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88" yWindow="192" windowWidth="18912" windowHeight="7320" activeTab="2"/>
  </bookViews>
  <sheets>
    <sheet name="Profil initial NS-SN" sheetId="4" r:id="rId1"/>
    <sheet name="Rayons initiaux NS" sheetId="1" r:id="rId2"/>
    <sheet name="Profil modifié NS-SN" sheetId="5" r:id="rId3"/>
    <sheet name="Rayons modifiés NS" sheetId="3" r:id="rId4"/>
  </sheets>
  <calcPr calcId="145621"/>
</workbook>
</file>

<file path=xl/calcChain.xml><?xml version="1.0" encoding="utf-8"?>
<calcChain xmlns="http://schemas.openxmlformats.org/spreadsheetml/2006/main">
  <c r="G8477" i="5" l="1"/>
  <c r="G8478" i="5" s="1"/>
  <c r="G8479" i="5" s="1"/>
  <c r="G8480" i="5" s="1"/>
  <c r="G8481" i="5" s="1"/>
  <c r="G8482" i="5" s="1"/>
  <c r="G8483" i="5" s="1"/>
  <c r="G8484" i="5" s="1"/>
  <c r="G8485" i="5" s="1"/>
  <c r="G8486" i="5" s="1"/>
  <c r="G8487" i="5" s="1"/>
  <c r="G8488" i="5" s="1"/>
  <c r="G8489" i="5" s="1"/>
  <c r="G8490" i="5" s="1"/>
  <c r="G8491" i="5" s="1"/>
  <c r="G8492" i="5" s="1"/>
  <c r="G8493" i="5" s="1"/>
  <c r="G8494" i="5" s="1"/>
  <c r="G8495" i="5" s="1"/>
  <c r="G8496" i="5" s="1"/>
  <c r="G8497" i="5" s="1"/>
  <c r="G8498" i="5" s="1"/>
  <c r="G8499" i="5" s="1"/>
  <c r="G8500" i="5" s="1"/>
  <c r="G8501" i="5" s="1"/>
  <c r="G8502" i="5" s="1"/>
  <c r="G8503" i="5" s="1"/>
  <c r="G8504" i="5" s="1"/>
  <c r="G8505" i="5" s="1"/>
  <c r="G8506" i="5" s="1"/>
  <c r="G8507" i="5" s="1"/>
  <c r="G8508" i="5" s="1"/>
  <c r="G8509" i="5" s="1"/>
  <c r="G8510" i="5" s="1"/>
  <c r="G8511" i="5" s="1"/>
  <c r="G8512" i="5" s="1"/>
  <c r="G8513" i="5" s="1"/>
  <c r="G8514" i="5" s="1"/>
  <c r="G8515" i="5" s="1"/>
  <c r="G8516" i="5" s="1"/>
  <c r="G8517" i="5" s="1"/>
  <c r="G8518" i="5" s="1"/>
  <c r="G8519" i="5" s="1"/>
  <c r="G8520" i="5" s="1"/>
  <c r="G8521" i="5" s="1"/>
  <c r="G8522" i="5" s="1"/>
  <c r="G8523" i="5" s="1"/>
  <c r="G8524" i="5" s="1"/>
  <c r="G8525" i="5" s="1"/>
  <c r="G8526" i="5" s="1"/>
  <c r="G8527" i="5" s="1"/>
  <c r="G8528" i="5" s="1"/>
  <c r="G8529" i="5" s="1"/>
  <c r="G8530" i="5" s="1"/>
  <c r="G8531" i="5" s="1"/>
  <c r="G8532" i="5" s="1"/>
  <c r="G8533" i="5" s="1"/>
  <c r="G8534" i="5" s="1"/>
  <c r="G8535" i="5" s="1"/>
  <c r="G8536" i="5" s="1"/>
  <c r="G8537" i="5" s="1"/>
  <c r="G8538" i="5" s="1"/>
  <c r="G8539" i="5" s="1"/>
  <c r="G8540" i="5" s="1"/>
  <c r="G8541" i="5" s="1"/>
  <c r="G8542" i="5" s="1"/>
  <c r="G8543" i="5" s="1"/>
  <c r="G8544" i="5" s="1"/>
  <c r="G8545" i="5" s="1"/>
  <c r="G8546" i="5" s="1"/>
  <c r="G8547" i="5" s="1"/>
  <c r="G8548" i="5" s="1"/>
  <c r="G8549" i="5" s="1"/>
  <c r="G8550" i="5" s="1"/>
  <c r="G8551" i="5" s="1"/>
  <c r="G8552" i="5" s="1"/>
  <c r="G8553" i="5" s="1"/>
  <c r="G8554" i="5" s="1"/>
  <c r="G8555" i="5" s="1"/>
  <c r="G8556" i="5" s="1"/>
  <c r="G8557" i="5" s="1"/>
  <c r="G8558" i="5" s="1"/>
  <c r="G8559" i="5" s="1"/>
  <c r="G8560" i="5" s="1"/>
  <c r="G8561" i="5" s="1"/>
  <c r="G8562" i="5" s="1"/>
  <c r="G8563" i="5" s="1"/>
  <c r="G8564" i="5" s="1"/>
  <c r="G8565" i="5" s="1"/>
  <c r="G8566" i="5" s="1"/>
  <c r="G8567" i="5" s="1"/>
  <c r="G8568" i="5" s="1"/>
  <c r="G8569" i="5" s="1"/>
  <c r="G8570" i="5" s="1"/>
  <c r="G8571" i="5" s="1"/>
  <c r="G8572" i="5" s="1"/>
  <c r="G8573" i="5" s="1"/>
  <c r="G8574" i="5" s="1"/>
  <c r="G8575" i="5" s="1"/>
  <c r="G8576" i="5" s="1"/>
  <c r="G8577" i="5" s="1"/>
  <c r="G8578" i="5" s="1"/>
  <c r="G8579" i="5" s="1"/>
  <c r="G8580" i="5" s="1"/>
  <c r="G8581" i="5" s="1"/>
  <c r="G8582" i="5" s="1"/>
  <c r="G8583" i="5" s="1"/>
  <c r="G8584" i="5" s="1"/>
  <c r="G8585" i="5" s="1"/>
  <c r="G8586" i="5" s="1"/>
  <c r="G8587" i="5" s="1"/>
  <c r="G8588" i="5" s="1"/>
  <c r="G8589" i="5" s="1"/>
  <c r="G8590" i="5" s="1"/>
  <c r="G8591" i="5" s="1"/>
  <c r="G8592" i="5" s="1"/>
  <c r="G8593" i="5" s="1"/>
  <c r="G8594" i="5" s="1"/>
  <c r="G8595" i="5" s="1"/>
  <c r="G8596" i="5" s="1"/>
  <c r="G8597" i="5" s="1"/>
  <c r="G8598" i="5" s="1"/>
  <c r="G8599" i="5" s="1"/>
  <c r="G8600" i="5" s="1"/>
  <c r="G8601" i="5" s="1"/>
  <c r="G8602" i="5" s="1"/>
  <c r="G8603" i="5" s="1"/>
  <c r="G8604" i="5" s="1"/>
  <c r="G8605" i="5" s="1"/>
  <c r="G8606" i="5" s="1"/>
  <c r="G8607" i="5" s="1"/>
  <c r="G8608" i="5" s="1"/>
  <c r="G8609" i="5" s="1"/>
  <c r="G8610" i="5" s="1"/>
  <c r="G8611" i="5" s="1"/>
  <c r="G8612" i="5" s="1"/>
  <c r="G8613" i="5" s="1"/>
  <c r="G8614" i="5" s="1"/>
  <c r="G8615" i="5" s="1"/>
  <c r="G8616" i="5" s="1"/>
  <c r="G8617" i="5" s="1"/>
  <c r="G8618" i="5" s="1"/>
  <c r="G8619" i="5" s="1"/>
  <c r="G8620" i="5" s="1"/>
  <c r="G8621" i="5" s="1"/>
  <c r="G8622" i="5" s="1"/>
  <c r="G8623" i="5" s="1"/>
  <c r="G8624" i="5" s="1"/>
  <c r="G8625" i="5" s="1"/>
  <c r="G8626" i="5" s="1"/>
  <c r="G8627" i="5" s="1"/>
  <c r="G8628" i="5" s="1"/>
  <c r="G8629" i="5" s="1"/>
  <c r="G8630" i="5" s="1"/>
  <c r="G8631" i="5" s="1"/>
  <c r="G8632" i="5" s="1"/>
  <c r="G8633" i="5" s="1"/>
  <c r="G8634" i="5" s="1"/>
  <c r="G8635" i="5" s="1"/>
  <c r="G8636" i="5" s="1"/>
  <c r="G8637" i="5" s="1"/>
  <c r="G8638" i="5" s="1"/>
  <c r="G8639" i="5" s="1"/>
  <c r="G8640" i="5" s="1"/>
  <c r="G8641" i="5" s="1"/>
  <c r="G8642" i="5" s="1"/>
  <c r="G8643" i="5" s="1"/>
  <c r="G8644" i="5" s="1"/>
  <c r="G8645" i="5" s="1"/>
  <c r="G8646" i="5" s="1"/>
  <c r="G8647" i="5" s="1"/>
  <c r="G8648" i="5" s="1"/>
  <c r="G8649" i="5" s="1"/>
  <c r="G8650" i="5" s="1"/>
  <c r="G8651" i="5" s="1"/>
  <c r="G8652" i="5" s="1"/>
  <c r="G8653" i="5" s="1"/>
  <c r="G8654" i="5" s="1"/>
  <c r="G8655" i="5" s="1"/>
  <c r="G8656" i="5" s="1"/>
  <c r="G8657" i="5" s="1"/>
  <c r="G8658" i="5" s="1"/>
  <c r="G8659" i="5" s="1"/>
  <c r="G8660" i="5" s="1"/>
  <c r="G8661" i="5" s="1"/>
  <c r="G8662" i="5" s="1"/>
  <c r="G8663" i="5" s="1"/>
  <c r="G8664" i="5" s="1"/>
  <c r="G8665" i="5" s="1"/>
  <c r="G8666" i="5" s="1"/>
  <c r="G8667" i="5" s="1"/>
  <c r="G8668" i="5" s="1"/>
  <c r="G8669" i="5" s="1"/>
  <c r="G8670" i="5" s="1"/>
  <c r="G8671" i="5" s="1"/>
  <c r="G8672" i="5" s="1"/>
  <c r="G8673" i="5" s="1"/>
  <c r="G8674" i="5" s="1"/>
  <c r="G8675" i="5" s="1"/>
  <c r="G8676" i="5" s="1"/>
  <c r="G8677" i="5" s="1"/>
  <c r="G8678" i="5" s="1"/>
  <c r="G8679" i="5" s="1"/>
  <c r="G8680" i="5" s="1"/>
  <c r="G8681" i="5" s="1"/>
  <c r="G8682" i="5" s="1"/>
  <c r="G8683" i="5" s="1"/>
  <c r="G8684" i="5" s="1"/>
  <c r="G8685" i="5" s="1"/>
  <c r="G8686" i="5" s="1"/>
  <c r="G8687" i="5" s="1"/>
  <c r="G8688" i="5" s="1"/>
  <c r="G8689" i="5" s="1"/>
  <c r="G8690" i="5" s="1"/>
  <c r="G8691" i="5" s="1"/>
  <c r="G8692" i="5" s="1"/>
  <c r="G8693" i="5" s="1"/>
  <c r="G8694" i="5" s="1"/>
  <c r="G8695" i="5" s="1"/>
  <c r="G8696" i="5" s="1"/>
  <c r="G8697" i="5" s="1"/>
  <c r="G8698" i="5" s="1"/>
  <c r="G8699" i="5" s="1"/>
  <c r="G8700" i="5" s="1"/>
  <c r="G8701" i="5" s="1"/>
  <c r="G8702" i="5" s="1"/>
  <c r="G8703" i="5" s="1"/>
  <c r="G8704" i="5" s="1"/>
  <c r="G8705" i="5" s="1"/>
  <c r="G8706" i="5" s="1"/>
  <c r="G8707" i="5" s="1"/>
  <c r="G8708" i="5" s="1"/>
  <c r="G8709" i="5" s="1"/>
  <c r="G8710" i="5" s="1"/>
  <c r="G8711" i="5" s="1"/>
  <c r="G8712" i="5" s="1"/>
  <c r="G8713" i="5" s="1"/>
  <c r="G8714" i="5" s="1"/>
  <c r="G8715" i="5" s="1"/>
  <c r="G8716" i="5" s="1"/>
  <c r="G8717" i="5" s="1"/>
  <c r="G8718" i="5" s="1"/>
  <c r="G8719" i="5" s="1"/>
  <c r="G8720" i="5" s="1"/>
  <c r="G8721" i="5" s="1"/>
  <c r="G8722" i="5" s="1"/>
  <c r="G8723" i="5" s="1"/>
  <c r="G8724" i="5" s="1"/>
  <c r="G8725" i="5" s="1"/>
  <c r="G8726" i="5" s="1"/>
  <c r="G8727" i="5" s="1"/>
  <c r="G8728" i="5" s="1"/>
  <c r="G8729" i="5" s="1"/>
  <c r="G8730" i="5" s="1"/>
  <c r="G8731" i="5" s="1"/>
  <c r="G8732" i="5" s="1"/>
  <c r="G8733" i="5" s="1"/>
  <c r="G8734" i="5" s="1"/>
  <c r="G8735" i="5" s="1"/>
  <c r="G8736" i="5" s="1"/>
  <c r="G8737" i="5" s="1"/>
  <c r="G8738" i="5" s="1"/>
  <c r="G8739" i="5" s="1"/>
  <c r="G8740" i="5" s="1"/>
  <c r="G8741" i="5" s="1"/>
  <c r="G8742" i="5" s="1"/>
  <c r="G8743" i="5" s="1"/>
  <c r="G8744" i="5" s="1"/>
  <c r="G8745" i="5" s="1"/>
  <c r="G8746" i="5" s="1"/>
  <c r="G8747" i="5" s="1"/>
  <c r="G8748" i="5" s="1"/>
  <c r="G8749" i="5" s="1"/>
  <c r="G8750" i="5" s="1"/>
  <c r="G8751" i="5" s="1"/>
  <c r="G8752" i="5" s="1"/>
  <c r="G8753" i="5" s="1"/>
  <c r="G8754" i="5" s="1"/>
  <c r="G8755" i="5" s="1"/>
  <c r="G8756" i="5" s="1"/>
  <c r="G8757" i="5" s="1"/>
  <c r="G8758" i="5" s="1"/>
  <c r="G8759" i="5" s="1"/>
  <c r="G8760" i="5" s="1"/>
  <c r="G8761" i="5" s="1"/>
  <c r="G8762" i="5" s="1"/>
  <c r="G8763" i="5" s="1"/>
  <c r="G8764" i="5" s="1"/>
  <c r="G8765" i="5" s="1"/>
  <c r="G8766" i="5" s="1"/>
  <c r="G8767" i="5" s="1"/>
  <c r="G8768" i="5" s="1"/>
  <c r="G8769" i="5" s="1"/>
  <c r="G8770" i="5" s="1"/>
  <c r="G8771" i="5" s="1"/>
  <c r="G8772" i="5" s="1"/>
  <c r="G8773" i="5" s="1"/>
  <c r="G8774" i="5" s="1"/>
  <c r="G8775" i="5" s="1"/>
  <c r="G8776" i="5" s="1"/>
  <c r="G8777" i="5" s="1"/>
  <c r="G8778" i="5" s="1"/>
  <c r="G8779" i="5" s="1"/>
  <c r="G8780" i="5" s="1"/>
  <c r="G8781" i="5" s="1"/>
  <c r="G8782" i="5" s="1"/>
  <c r="G8783" i="5" s="1"/>
  <c r="G8784" i="5" s="1"/>
  <c r="G8785" i="5" s="1"/>
  <c r="G8786" i="5" s="1"/>
  <c r="G8787" i="5" s="1"/>
  <c r="G8788" i="5" s="1"/>
  <c r="G8789" i="5" s="1"/>
  <c r="G8790" i="5" s="1"/>
  <c r="G8791" i="5" s="1"/>
  <c r="G8792" i="5" s="1"/>
  <c r="G8793" i="5" s="1"/>
  <c r="G8794" i="5" s="1"/>
  <c r="G8795" i="5" s="1"/>
  <c r="G8796" i="5" s="1"/>
  <c r="G8797" i="5" s="1"/>
  <c r="G8798" i="5" s="1"/>
  <c r="G8799" i="5" s="1"/>
  <c r="G8800" i="5" s="1"/>
  <c r="G8801" i="5" s="1"/>
  <c r="G8802" i="5" s="1"/>
  <c r="G8803" i="5" s="1"/>
  <c r="G8804" i="5" s="1"/>
  <c r="G8805" i="5" s="1"/>
  <c r="G8806" i="5" s="1"/>
  <c r="G8807" i="5" s="1"/>
  <c r="G8808" i="5" s="1"/>
  <c r="G8809" i="5" s="1"/>
  <c r="G8810" i="5" s="1"/>
  <c r="G8811" i="5" s="1"/>
  <c r="G8812" i="5" s="1"/>
  <c r="G8813" i="5" s="1"/>
  <c r="G8814" i="5" s="1"/>
  <c r="G8815" i="5" s="1"/>
  <c r="G8816" i="5" s="1"/>
  <c r="G8817" i="5" s="1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108" i="5"/>
  <c r="G8109" i="5" s="1"/>
  <c r="G8110" i="5" s="1"/>
  <c r="G8111" i="5" s="1"/>
  <c r="G8112" i="5" s="1"/>
  <c r="G8113" i="5" s="1"/>
  <c r="G8114" i="5" s="1"/>
  <c r="G8115" i="5" s="1"/>
  <c r="G8116" i="5" s="1"/>
  <c r="G8117" i="5" s="1"/>
  <c r="G8118" i="5" s="1"/>
  <c r="G8119" i="5" s="1"/>
  <c r="G8120" i="5" s="1"/>
  <c r="G8121" i="5" s="1"/>
  <c r="G8122" i="5" s="1"/>
  <c r="G8123" i="5" s="1"/>
  <c r="G8124" i="5" s="1"/>
  <c r="G8125" i="5" s="1"/>
  <c r="G8126" i="5" s="1"/>
  <c r="G8127" i="5" s="1"/>
  <c r="G8128" i="5" s="1"/>
  <c r="G8129" i="5" s="1"/>
  <c r="G8130" i="5" s="1"/>
  <c r="G8131" i="5" s="1"/>
  <c r="G8132" i="5" s="1"/>
  <c r="G8133" i="5" s="1"/>
  <c r="G8134" i="5" s="1"/>
  <c r="G8135" i="5" s="1"/>
  <c r="G8136" i="5" s="1"/>
  <c r="G8137" i="5" s="1"/>
  <c r="G8138" i="5" s="1"/>
  <c r="G8139" i="5" s="1"/>
  <c r="G8140" i="5" s="1"/>
  <c r="G8141" i="5" s="1"/>
  <c r="G8142" i="5" s="1"/>
  <c r="G8143" i="5" s="1"/>
  <c r="G8144" i="5" s="1"/>
  <c r="G8145" i="5" s="1"/>
  <c r="G8146" i="5" s="1"/>
  <c r="G8147" i="5" s="1"/>
  <c r="G8148" i="5" s="1"/>
  <c r="G8149" i="5" s="1"/>
  <c r="G8150" i="5" s="1"/>
  <c r="G8151" i="5" s="1"/>
  <c r="G8152" i="5" s="1"/>
  <c r="G8153" i="5" s="1"/>
  <c r="G8154" i="5" s="1"/>
  <c r="G8155" i="5" s="1"/>
  <c r="G8156" i="5" s="1"/>
  <c r="G8157" i="5" s="1"/>
  <c r="G8158" i="5" s="1"/>
  <c r="G8159" i="5" s="1"/>
  <c r="G8160" i="5" s="1"/>
  <c r="G8161" i="5" s="1"/>
  <c r="G8162" i="5" s="1"/>
  <c r="G8163" i="5" s="1"/>
  <c r="G8164" i="5" s="1"/>
  <c r="G8165" i="5" s="1"/>
  <c r="G8166" i="5" s="1"/>
  <c r="G8167" i="5" s="1"/>
  <c r="G8168" i="5" s="1"/>
  <c r="G8169" i="5" s="1"/>
  <c r="G8170" i="5" s="1"/>
  <c r="G8171" i="5" s="1"/>
  <c r="G8172" i="5" s="1"/>
  <c r="G8173" i="5" s="1"/>
  <c r="G8174" i="5" s="1"/>
  <c r="G8175" i="5" s="1"/>
  <c r="G8176" i="5" s="1"/>
  <c r="G8177" i="5" s="1"/>
  <c r="G8178" i="5" s="1"/>
  <c r="G8179" i="5" s="1"/>
  <c r="G8180" i="5" s="1"/>
  <c r="G8181" i="5" s="1"/>
  <c r="G8182" i="5" s="1"/>
  <c r="G8183" i="5" s="1"/>
  <c r="G8184" i="5" s="1"/>
  <c r="G8185" i="5" s="1"/>
  <c r="G8186" i="5" s="1"/>
  <c r="G8187" i="5" s="1"/>
  <c r="G8188" i="5" s="1"/>
  <c r="G8189" i="5" s="1"/>
  <c r="G8190" i="5" s="1"/>
  <c r="G8191" i="5" s="1"/>
  <c r="G8192" i="5" s="1"/>
  <c r="G8193" i="5" s="1"/>
  <c r="G8194" i="5" s="1"/>
  <c r="G8195" i="5" s="1"/>
  <c r="G8196" i="5" s="1"/>
  <c r="G8197" i="5" s="1"/>
  <c r="G8198" i="5" s="1"/>
  <c r="G8199" i="5" s="1"/>
  <c r="G8200" i="5" s="1"/>
  <c r="G8201" i="5" s="1"/>
  <c r="G8202" i="5" s="1"/>
  <c r="G8203" i="5" s="1"/>
  <c r="G8204" i="5" s="1"/>
  <c r="G8205" i="5" s="1"/>
  <c r="G8206" i="5" s="1"/>
  <c r="G8207" i="5" s="1"/>
  <c r="G8208" i="5" s="1"/>
  <c r="G8209" i="5" s="1"/>
  <c r="G8210" i="5" s="1"/>
  <c r="G8211" i="5" s="1"/>
  <c r="G8212" i="5" s="1"/>
  <c r="G8213" i="5" s="1"/>
  <c r="G8214" i="5" s="1"/>
  <c r="G8215" i="5" s="1"/>
  <c r="G8216" i="5" s="1"/>
  <c r="G8217" i="5" s="1"/>
  <c r="G8218" i="5" s="1"/>
  <c r="G8219" i="5" s="1"/>
  <c r="G8220" i="5" s="1"/>
  <c r="G8221" i="5" s="1"/>
  <c r="G8222" i="5" s="1"/>
  <c r="G8223" i="5" s="1"/>
  <c r="G8224" i="5" s="1"/>
  <c r="G8225" i="5" s="1"/>
  <c r="G8226" i="5" s="1"/>
  <c r="G8227" i="5" s="1"/>
  <c r="G8228" i="5" s="1"/>
  <c r="G8229" i="5" s="1"/>
  <c r="G8230" i="5" s="1"/>
  <c r="G8231" i="5" s="1"/>
  <c r="G8232" i="5" s="1"/>
  <c r="G8233" i="5" s="1"/>
  <c r="G8234" i="5" s="1"/>
  <c r="G8235" i="5" s="1"/>
  <c r="G8236" i="5" s="1"/>
  <c r="G8237" i="5" s="1"/>
  <c r="G8238" i="5" s="1"/>
  <c r="G8239" i="5" s="1"/>
  <c r="G8240" i="5" s="1"/>
  <c r="G8241" i="5" s="1"/>
  <c r="G8242" i="5" s="1"/>
  <c r="G8243" i="5" s="1"/>
  <c r="G8244" i="5" s="1"/>
  <c r="G8245" i="5" s="1"/>
  <c r="G8246" i="5" s="1"/>
  <c r="G8247" i="5" s="1"/>
  <c r="G8248" i="5" s="1"/>
  <c r="G8249" i="5" s="1"/>
  <c r="G8250" i="5" s="1"/>
  <c r="G8251" i="5" s="1"/>
  <c r="G8252" i="5" s="1"/>
  <c r="G8253" i="5" s="1"/>
  <c r="G8254" i="5" s="1"/>
  <c r="G8255" i="5" s="1"/>
  <c r="G8256" i="5" s="1"/>
  <c r="G8257" i="5" s="1"/>
  <c r="G8258" i="5" s="1"/>
  <c r="G8259" i="5" s="1"/>
  <c r="G8260" i="5" s="1"/>
  <c r="G8261" i="5" s="1"/>
  <c r="G8262" i="5" s="1"/>
  <c r="G8263" i="5" s="1"/>
  <c r="G8264" i="5" s="1"/>
  <c r="G8265" i="5" s="1"/>
  <c r="G8266" i="5" s="1"/>
  <c r="G8267" i="5" s="1"/>
  <c r="G8268" i="5" s="1"/>
  <c r="G8269" i="5" s="1"/>
  <c r="G8270" i="5" s="1"/>
  <c r="G8271" i="5" s="1"/>
  <c r="G8272" i="5" s="1"/>
  <c r="G8273" i="5" s="1"/>
  <c r="G8274" i="5" s="1"/>
  <c r="G8275" i="5" s="1"/>
  <c r="G8276" i="5" s="1"/>
  <c r="G8277" i="5" s="1"/>
  <c r="G8278" i="5" s="1"/>
  <c r="G8279" i="5" s="1"/>
  <c r="G8280" i="5" s="1"/>
  <c r="G8281" i="5" s="1"/>
  <c r="G8282" i="5" s="1"/>
  <c r="G8283" i="5" s="1"/>
  <c r="G8284" i="5" s="1"/>
  <c r="G8285" i="5" s="1"/>
  <c r="G8286" i="5" s="1"/>
  <c r="G8287" i="5" s="1"/>
  <c r="G8288" i="5" s="1"/>
  <c r="G8289" i="5" s="1"/>
  <c r="G8290" i="5" s="1"/>
  <c r="G8291" i="5" s="1"/>
  <c r="G8292" i="5" s="1"/>
  <c r="G8293" i="5" s="1"/>
  <c r="G8294" i="5" s="1"/>
  <c r="G8295" i="5" s="1"/>
  <c r="G8296" i="5" s="1"/>
  <c r="G8297" i="5" s="1"/>
  <c r="G8298" i="5" s="1"/>
  <c r="G8299" i="5" s="1"/>
  <c r="G8300" i="5" s="1"/>
  <c r="G8301" i="5" s="1"/>
  <c r="G8302" i="5" s="1"/>
  <c r="G8303" i="5" s="1"/>
  <c r="G8304" i="5" s="1"/>
  <c r="G8305" i="5" s="1"/>
  <c r="G8306" i="5" s="1"/>
  <c r="G8307" i="5" s="1"/>
  <c r="G8308" i="5" s="1"/>
  <c r="G8309" i="5" s="1"/>
  <c r="G8310" i="5" s="1"/>
  <c r="G8311" i="5" s="1"/>
  <c r="G8312" i="5" s="1"/>
  <c r="G8313" i="5" s="1"/>
  <c r="G8314" i="5" s="1"/>
  <c r="G8315" i="5" s="1"/>
  <c r="G8316" i="5" s="1"/>
  <c r="G8317" i="5" s="1"/>
  <c r="G8318" i="5" s="1"/>
  <c r="G8319" i="5" s="1"/>
  <c r="G8320" i="5" s="1"/>
  <c r="G8321" i="5" s="1"/>
  <c r="G8322" i="5" s="1"/>
  <c r="G8323" i="5" s="1"/>
  <c r="G8324" i="5" s="1"/>
  <c r="G8325" i="5" s="1"/>
  <c r="G8326" i="5" s="1"/>
  <c r="G8327" i="5" s="1"/>
  <c r="G8328" i="5" s="1"/>
  <c r="G8329" i="5" s="1"/>
  <c r="G8330" i="5" s="1"/>
  <c r="G8331" i="5" s="1"/>
  <c r="G8332" i="5" s="1"/>
  <c r="G8333" i="5" s="1"/>
  <c r="G8334" i="5" s="1"/>
  <c r="G8335" i="5" s="1"/>
  <c r="G8106" i="5"/>
  <c r="G8107" i="5" s="1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055" i="5"/>
  <c r="G7056" i="5" s="1"/>
  <c r="G7057" i="5" s="1"/>
  <c r="G7058" i="5" s="1"/>
  <c r="G7059" i="5" s="1"/>
  <c r="G7060" i="5" s="1"/>
  <c r="G7061" i="5" s="1"/>
  <c r="G7062" i="5" s="1"/>
  <c r="G7063" i="5" s="1"/>
  <c r="G7064" i="5" s="1"/>
  <c r="G7065" i="5" s="1"/>
  <c r="G7066" i="5" s="1"/>
  <c r="G7067" i="5" s="1"/>
  <c r="G7068" i="5" s="1"/>
  <c r="G7069" i="5" s="1"/>
  <c r="G7070" i="5" s="1"/>
  <c r="G7071" i="5" s="1"/>
  <c r="G7072" i="5" s="1"/>
  <c r="G7073" i="5" s="1"/>
  <c r="G7074" i="5" s="1"/>
  <c r="G7075" i="5" s="1"/>
  <c r="G7076" i="5" s="1"/>
  <c r="G7077" i="5" s="1"/>
  <c r="G7078" i="5" s="1"/>
  <c r="G7079" i="5" s="1"/>
  <c r="G7080" i="5" s="1"/>
  <c r="G7081" i="5" s="1"/>
  <c r="G7082" i="5" s="1"/>
  <c r="G7083" i="5" s="1"/>
  <c r="G7084" i="5" s="1"/>
  <c r="G7085" i="5" s="1"/>
  <c r="G7086" i="5" s="1"/>
  <c r="G7087" i="5" s="1"/>
  <c r="G7088" i="5" s="1"/>
  <c r="G7089" i="5" s="1"/>
  <c r="G7090" i="5" s="1"/>
  <c r="G7091" i="5" s="1"/>
  <c r="G7092" i="5" s="1"/>
  <c r="G7093" i="5" s="1"/>
  <c r="G7094" i="5" s="1"/>
  <c r="G7095" i="5" s="1"/>
  <c r="G7096" i="5" s="1"/>
  <c r="G7097" i="5" s="1"/>
  <c r="G7098" i="5" s="1"/>
  <c r="G7099" i="5" s="1"/>
  <c r="G7100" i="5" s="1"/>
  <c r="G7101" i="5" s="1"/>
  <c r="G7102" i="5" s="1"/>
  <c r="G7103" i="5" s="1"/>
  <c r="G7104" i="5" s="1"/>
  <c r="G7105" i="5" s="1"/>
  <c r="G7106" i="5" s="1"/>
  <c r="G7107" i="5" s="1"/>
  <c r="G7108" i="5" s="1"/>
  <c r="G7109" i="5" s="1"/>
  <c r="G7110" i="5" s="1"/>
  <c r="G7111" i="5" s="1"/>
  <c r="G7112" i="5" s="1"/>
  <c r="G7113" i="5" s="1"/>
  <c r="G7114" i="5" s="1"/>
  <c r="G7115" i="5" s="1"/>
  <c r="G7116" i="5" s="1"/>
  <c r="G7117" i="5" s="1"/>
  <c r="G7118" i="5" s="1"/>
  <c r="G7119" i="5" s="1"/>
  <c r="G7120" i="5" s="1"/>
  <c r="G7121" i="5" s="1"/>
  <c r="G7122" i="5" s="1"/>
  <c r="G7123" i="5" s="1"/>
  <c r="G7124" i="5" s="1"/>
  <c r="G7125" i="5" s="1"/>
  <c r="G7126" i="5" s="1"/>
  <c r="G7127" i="5" s="1"/>
  <c r="G7128" i="5" s="1"/>
  <c r="G7129" i="5" s="1"/>
  <c r="G7130" i="5" s="1"/>
  <c r="G7131" i="5" s="1"/>
  <c r="G7132" i="5" s="1"/>
  <c r="G7133" i="5" s="1"/>
  <c r="G7134" i="5" s="1"/>
  <c r="G7135" i="5" s="1"/>
  <c r="G7136" i="5" s="1"/>
  <c r="G7137" i="5" s="1"/>
  <c r="G7138" i="5" s="1"/>
  <c r="G7139" i="5" s="1"/>
  <c r="G7140" i="5" s="1"/>
  <c r="G7141" i="5" s="1"/>
  <c r="G7142" i="5" s="1"/>
  <c r="G7143" i="5" s="1"/>
  <c r="G7144" i="5" s="1"/>
  <c r="G7145" i="5" s="1"/>
  <c r="G7146" i="5" s="1"/>
  <c r="G7147" i="5" s="1"/>
  <c r="G7148" i="5" s="1"/>
  <c r="G7149" i="5" s="1"/>
  <c r="G7150" i="5" s="1"/>
  <c r="G7151" i="5" s="1"/>
  <c r="G7152" i="5" s="1"/>
  <c r="G7153" i="5" s="1"/>
  <c r="G7154" i="5" s="1"/>
  <c r="G7155" i="5" s="1"/>
  <c r="G7156" i="5" s="1"/>
  <c r="G7157" i="5" s="1"/>
  <c r="G7158" i="5" s="1"/>
  <c r="G7159" i="5" s="1"/>
  <c r="G7160" i="5" s="1"/>
  <c r="G7161" i="5" s="1"/>
  <c r="G7162" i="5" s="1"/>
  <c r="G7163" i="5" s="1"/>
  <c r="G7164" i="5" s="1"/>
  <c r="G7165" i="5" s="1"/>
  <c r="G7166" i="5" s="1"/>
  <c r="G7167" i="5" s="1"/>
  <c r="G7168" i="5" s="1"/>
  <c r="G7169" i="5" s="1"/>
  <c r="G7170" i="5" s="1"/>
  <c r="G7171" i="5" s="1"/>
  <c r="G7172" i="5" s="1"/>
  <c r="G7173" i="5" s="1"/>
  <c r="G7174" i="5" s="1"/>
  <c r="G7175" i="5" s="1"/>
  <c r="G7176" i="5" s="1"/>
  <c r="G7177" i="5" s="1"/>
  <c r="G7178" i="5" s="1"/>
  <c r="G7179" i="5" s="1"/>
  <c r="G7180" i="5" s="1"/>
  <c r="G7181" i="5" s="1"/>
  <c r="G7182" i="5" s="1"/>
  <c r="G7183" i="5" s="1"/>
  <c r="G7184" i="5" s="1"/>
  <c r="G7185" i="5" s="1"/>
  <c r="G7186" i="5" s="1"/>
  <c r="G7187" i="5" s="1"/>
  <c r="G7188" i="5" s="1"/>
  <c r="G7189" i="5" s="1"/>
  <c r="G7190" i="5" s="1"/>
  <c r="G7191" i="5" s="1"/>
  <c r="G7192" i="5" s="1"/>
  <c r="G7193" i="5" s="1"/>
  <c r="G7194" i="5" s="1"/>
  <c r="G7195" i="5" s="1"/>
  <c r="G7196" i="5" s="1"/>
  <c r="G7197" i="5" s="1"/>
  <c r="G7198" i="5" s="1"/>
  <c r="G7199" i="5" s="1"/>
  <c r="G7200" i="5" s="1"/>
  <c r="G7201" i="5" s="1"/>
  <c r="G7202" i="5" s="1"/>
  <c r="G7203" i="5" s="1"/>
  <c r="G7204" i="5" s="1"/>
  <c r="G7205" i="5" s="1"/>
  <c r="G7206" i="5" s="1"/>
  <c r="G7207" i="5" s="1"/>
  <c r="G7208" i="5" s="1"/>
  <c r="G7209" i="5" s="1"/>
  <c r="G7210" i="5" s="1"/>
  <c r="G7211" i="5" s="1"/>
  <c r="G7212" i="5" s="1"/>
  <c r="G7213" i="5" s="1"/>
  <c r="G7214" i="5" s="1"/>
  <c r="G7215" i="5" s="1"/>
  <c r="G7216" i="5" s="1"/>
  <c r="G7217" i="5" s="1"/>
  <c r="G7218" i="5" s="1"/>
  <c r="G7219" i="5" s="1"/>
  <c r="G7220" i="5" s="1"/>
  <c r="G7221" i="5" s="1"/>
  <c r="G7222" i="5" s="1"/>
  <c r="G7223" i="5" s="1"/>
  <c r="G7224" i="5" s="1"/>
  <c r="G7225" i="5" s="1"/>
  <c r="G7226" i="5" s="1"/>
  <c r="G7227" i="5" s="1"/>
  <c r="G7228" i="5" s="1"/>
  <c r="G7229" i="5" s="1"/>
  <c r="G7230" i="5" s="1"/>
  <c r="G7231" i="5" s="1"/>
  <c r="G7232" i="5" s="1"/>
  <c r="G7233" i="5" s="1"/>
  <c r="G7234" i="5" s="1"/>
  <c r="G7235" i="5" s="1"/>
  <c r="G7236" i="5" s="1"/>
  <c r="G7237" i="5" s="1"/>
  <c r="G7238" i="5" s="1"/>
  <c r="G7239" i="5" s="1"/>
  <c r="G7240" i="5" s="1"/>
  <c r="G7241" i="5" s="1"/>
  <c r="G7242" i="5" s="1"/>
  <c r="G7243" i="5" s="1"/>
  <c r="G7244" i="5" s="1"/>
  <c r="G7245" i="5" s="1"/>
  <c r="G7246" i="5" s="1"/>
  <c r="G7247" i="5" s="1"/>
  <c r="G7248" i="5" s="1"/>
  <c r="G7249" i="5" s="1"/>
  <c r="G7250" i="5" s="1"/>
  <c r="G7251" i="5" s="1"/>
  <c r="G7252" i="5" s="1"/>
  <c r="G7253" i="5" s="1"/>
  <c r="G7254" i="5" s="1"/>
  <c r="G7255" i="5" s="1"/>
  <c r="G7256" i="5" s="1"/>
  <c r="G7257" i="5" s="1"/>
  <c r="G7258" i="5" s="1"/>
  <c r="G7259" i="5" s="1"/>
  <c r="G7260" i="5" s="1"/>
  <c r="G7261" i="5" s="1"/>
  <c r="G7262" i="5" s="1"/>
  <c r="G7263" i="5" s="1"/>
  <c r="G7264" i="5" s="1"/>
  <c r="G7265" i="5" s="1"/>
  <c r="G7266" i="5" s="1"/>
  <c r="G7267" i="5" s="1"/>
  <c r="G7268" i="5" s="1"/>
  <c r="G7269" i="5" s="1"/>
  <c r="G7270" i="5" s="1"/>
  <c r="G7271" i="5" s="1"/>
  <c r="G7272" i="5" s="1"/>
  <c r="G7273" i="5" s="1"/>
  <c r="G7274" i="5" s="1"/>
  <c r="G7275" i="5" s="1"/>
  <c r="G7276" i="5" s="1"/>
  <c r="G7277" i="5" s="1"/>
  <c r="G7278" i="5" s="1"/>
  <c r="G7279" i="5" s="1"/>
  <c r="G7280" i="5" s="1"/>
  <c r="G7281" i="5" s="1"/>
  <c r="G7282" i="5" s="1"/>
  <c r="G7283" i="5" s="1"/>
  <c r="G7284" i="5" s="1"/>
  <c r="G7285" i="5" s="1"/>
  <c r="G7286" i="5" s="1"/>
  <c r="G7287" i="5" s="1"/>
  <c r="G7288" i="5" s="1"/>
  <c r="G7289" i="5" s="1"/>
  <c r="G7290" i="5" s="1"/>
  <c r="G7291" i="5" s="1"/>
  <c r="G7292" i="5" s="1"/>
  <c r="G7293" i="5" s="1"/>
  <c r="G7294" i="5" s="1"/>
  <c r="G7295" i="5" s="1"/>
  <c r="G7296" i="5" s="1"/>
  <c r="G7297" i="5" s="1"/>
  <c r="G7298" i="5" s="1"/>
  <c r="G7299" i="5" s="1"/>
  <c r="G7300" i="5" s="1"/>
  <c r="G7301" i="5" s="1"/>
  <c r="G7302" i="5" s="1"/>
  <c r="G7303" i="5" s="1"/>
  <c r="G7304" i="5" s="1"/>
  <c r="G7305" i="5" s="1"/>
  <c r="G7306" i="5" s="1"/>
  <c r="G7307" i="5" s="1"/>
  <c r="G7308" i="5" s="1"/>
  <c r="G7309" i="5" s="1"/>
  <c r="G7310" i="5" s="1"/>
  <c r="G7311" i="5" s="1"/>
  <c r="G7312" i="5" s="1"/>
  <c r="G7313" i="5" s="1"/>
  <c r="G7314" i="5" s="1"/>
  <c r="G7315" i="5" s="1"/>
  <c r="G7316" i="5" s="1"/>
  <c r="G7317" i="5" s="1"/>
  <c r="G7318" i="5" s="1"/>
  <c r="G7319" i="5" s="1"/>
  <c r="G7320" i="5" s="1"/>
  <c r="G7321" i="5" s="1"/>
  <c r="G7322" i="5" s="1"/>
  <c r="G7323" i="5" s="1"/>
  <c r="G7324" i="5" s="1"/>
  <c r="G7325" i="5" s="1"/>
  <c r="G7326" i="5" s="1"/>
  <c r="G7327" i="5" s="1"/>
  <c r="G7328" i="5" s="1"/>
  <c r="G7329" i="5" s="1"/>
  <c r="G7330" i="5" s="1"/>
  <c r="G7331" i="5" s="1"/>
  <c r="G7332" i="5" s="1"/>
  <c r="G7333" i="5" s="1"/>
  <c r="G7334" i="5" s="1"/>
  <c r="G7335" i="5" s="1"/>
  <c r="G7336" i="5" s="1"/>
  <c r="G7337" i="5" s="1"/>
  <c r="G7338" i="5" s="1"/>
  <c r="G7339" i="5" s="1"/>
  <c r="G7340" i="5" s="1"/>
  <c r="G7341" i="5" s="1"/>
  <c r="G7342" i="5" s="1"/>
  <c r="G7343" i="5" s="1"/>
  <c r="G7344" i="5" s="1"/>
  <c r="G7345" i="5" s="1"/>
  <c r="G7346" i="5" s="1"/>
  <c r="G7347" i="5" s="1"/>
  <c r="G7348" i="5" s="1"/>
  <c r="G7349" i="5" s="1"/>
  <c r="G7350" i="5" s="1"/>
  <c r="G7351" i="5" s="1"/>
  <c r="G7352" i="5" s="1"/>
  <c r="G7353" i="5" s="1"/>
  <c r="G7354" i="5" s="1"/>
  <c r="G7355" i="5" s="1"/>
  <c r="G7356" i="5" s="1"/>
  <c r="G7357" i="5" s="1"/>
  <c r="G7358" i="5" s="1"/>
  <c r="G7359" i="5" s="1"/>
  <c r="G7360" i="5" s="1"/>
  <c r="G7361" i="5" s="1"/>
  <c r="G7362" i="5" s="1"/>
  <c r="G7363" i="5" s="1"/>
  <c r="G7364" i="5" s="1"/>
  <c r="G7365" i="5" s="1"/>
  <c r="G7366" i="5" s="1"/>
  <c r="G7367" i="5" s="1"/>
  <c r="G7368" i="5" s="1"/>
  <c r="G7369" i="5" s="1"/>
  <c r="G7370" i="5" s="1"/>
  <c r="G7371" i="5" s="1"/>
  <c r="G7372" i="5" s="1"/>
  <c r="G7373" i="5" s="1"/>
  <c r="G7374" i="5" s="1"/>
  <c r="G7375" i="5" s="1"/>
  <c r="G7376" i="5" s="1"/>
  <c r="G7377" i="5" s="1"/>
  <c r="G7378" i="5" s="1"/>
  <c r="G7379" i="5" s="1"/>
  <c r="G7380" i="5" s="1"/>
  <c r="G7381" i="5" s="1"/>
  <c r="G7382" i="5" s="1"/>
  <c r="G7383" i="5" s="1"/>
  <c r="G7384" i="5" s="1"/>
  <c r="G7385" i="5" s="1"/>
  <c r="G7386" i="5" s="1"/>
  <c r="G7387" i="5" s="1"/>
  <c r="G7388" i="5" s="1"/>
  <c r="G7389" i="5" s="1"/>
  <c r="G7390" i="5" s="1"/>
  <c r="G7391" i="5" s="1"/>
  <c r="G7392" i="5" s="1"/>
  <c r="G7393" i="5" s="1"/>
  <c r="G7394" i="5" s="1"/>
  <c r="G7395" i="5" s="1"/>
  <c r="G7396" i="5" s="1"/>
  <c r="G7397" i="5" s="1"/>
  <c r="G7398" i="5" s="1"/>
  <c r="G7399" i="5" s="1"/>
  <c r="G7400" i="5" s="1"/>
  <c r="G7401" i="5" s="1"/>
  <c r="G7402" i="5" s="1"/>
  <c r="G7403" i="5" s="1"/>
  <c r="G7404" i="5" s="1"/>
  <c r="G7405" i="5" s="1"/>
  <c r="G7406" i="5" s="1"/>
  <c r="G7407" i="5" s="1"/>
  <c r="G7408" i="5" s="1"/>
  <c r="G7409" i="5" s="1"/>
  <c r="G7410" i="5" s="1"/>
  <c r="G7411" i="5" s="1"/>
  <c r="G7412" i="5" s="1"/>
  <c r="G7413" i="5" s="1"/>
  <c r="G7414" i="5" s="1"/>
  <c r="G7415" i="5" s="1"/>
  <c r="G7416" i="5" s="1"/>
  <c r="G7417" i="5" s="1"/>
  <c r="G7418" i="5" s="1"/>
  <c r="G7419" i="5" s="1"/>
  <c r="G7420" i="5" s="1"/>
  <c r="G7421" i="5" s="1"/>
  <c r="G7422" i="5" s="1"/>
  <c r="G7423" i="5" s="1"/>
  <c r="G7424" i="5" s="1"/>
  <c r="G7425" i="5" s="1"/>
  <c r="G7426" i="5" s="1"/>
  <c r="G7427" i="5" s="1"/>
  <c r="G7428" i="5" s="1"/>
  <c r="G7429" i="5" s="1"/>
  <c r="G7430" i="5" s="1"/>
  <c r="G7431" i="5" s="1"/>
  <c r="G7432" i="5" s="1"/>
  <c r="G7433" i="5" s="1"/>
  <c r="G7434" i="5" s="1"/>
  <c r="G7435" i="5" s="1"/>
  <c r="G7436" i="5" s="1"/>
  <c r="G7437" i="5" s="1"/>
  <c r="G7438" i="5" s="1"/>
  <c r="G7439" i="5" s="1"/>
  <c r="G7440" i="5" s="1"/>
  <c r="G7441" i="5" s="1"/>
  <c r="G7442" i="5" s="1"/>
  <c r="G7443" i="5" s="1"/>
  <c r="G7444" i="5" s="1"/>
  <c r="G7445" i="5" s="1"/>
  <c r="G7446" i="5" s="1"/>
  <c r="G7447" i="5" s="1"/>
  <c r="G7448" i="5" s="1"/>
  <c r="G7449" i="5" s="1"/>
  <c r="G7450" i="5" s="1"/>
  <c r="G7451" i="5" s="1"/>
  <c r="G7452" i="5" s="1"/>
  <c r="G7453" i="5" s="1"/>
  <c r="G7454" i="5" s="1"/>
  <c r="G7455" i="5" s="1"/>
  <c r="G7456" i="5" s="1"/>
  <c r="G7457" i="5" s="1"/>
  <c r="G7458" i="5" s="1"/>
  <c r="G7459" i="5" s="1"/>
  <c r="G7460" i="5" s="1"/>
  <c r="G7461" i="5" s="1"/>
  <c r="G7462" i="5" s="1"/>
  <c r="G7463" i="5" s="1"/>
  <c r="G7464" i="5" s="1"/>
  <c r="G7465" i="5" s="1"/>
  <c r="G7466" i="5" s="1"/>
  <c r="G7467" i="5" s="1"/>
  <c r="G7468" i="5" s="1"/>
  <c r="G7469" i="5" s="1"/>
  <c r="G7470" i="5" s="1"/>
  <c r="G7471" i="5" s="1"/>
  <c r="G7472" i="5" s="1"/>
  <c r="G7473" i="5" s="1"/>
  <c r="G7474" i="5" s="1"/>
  <c r="G7475" i="5" s="1"/>
  <c r="G7476" i="5" s="1"/>
  <c r="G7477" i="5" s="1"/>
  <c r="G7478" i="5" s="1"/>
  <c r="G7479" i="5" s="1"/>
  <c r="G7480" i="5" s="1"/>
  <c r="G7481" i="5" s="1"/>
  <c r="G7482" i="5" s="1"/>
  <c r="G7483" i="5" s="1"/>
  <c r="G7484" i="5" s="1"/>
  <c r="G7485" i="5" s="1"/>
  <c r="G7486" i="5" s="1"/>
  <c r="G7487" i="5" s="1"/>
  <c r="G7488" i="5" s="1"/>
  <c r="G7489" i="5" s="1"/>
  <c r="G7490" i="5" s="1"/>
  <c r="G7491" i="5" s="1"/>
  <c r="G7492" i="5" s="1"/>
  <c r="G7493" i="5" s="1"/>
  <c r="G7494" i="5" s="1"/>
  <c r="G7495" i="5" s="1"/>
  <c r="G7496" i="5" s="1"/>
  <c r="G7497" i="5" s="1"/>
  <c r="G7498" i="5" s="1"/>
  <c r="G7499" i="5" s="1"/>
  <c r="G7500" i="5" s="1"/>
  <c r="G7501" i="5" s="1"/>
  <c r="G7502" i="5" s="1"/>
  <c r="G7503" i="5" s="1"/>
  <c r="G7504" i="5" s="1"/>
  <c r="G7505" i="5" s="1"/>
  <c r="G7506" i="5" s="1"/>
  <c r="G7507" i="5" s="1"/>
  <c r="G7508" i="5" s="1"/>
  <c r="G7509" i="5" s="1"/>
  <c r="G7510" i="5" s="1"/>
  <c r="G7511" i="5" s="1"/>
  <c r="G7512" i="5" s="1"/>
  <c r="G7513" i="5" s="1"/>
  <c r="G7514" i="5" s="1"/>
  <c r="G7515" i="5" s="1"/>
  <c r="G7516" i="5" s="1"/>
  <c r="G7517" i="5" s="1"/>
  <c r="G7518" i="5" s="1"/>
  <c r="G7519" i="5" s="1"/>
  <c r="G7520" i="5" s="1"/>
  <c r="G7521" i="5" s="1"/>
  <c r="G7522" i="5" s="1"/>
  <c r="G7523" i="5" s="1"/>
  <c r="G7524" i="5" s="1"/>
  <c r="G7525" i="5" s="1"/>
  <c r="G7526" i="5" s="1"/>
  <c r="G7527" i="5" s="1"/>
  <c r="G7528" i="5" s="1"/>
  <c r="G7529" i="5" s="1"/>
  <c r="G7530" i="5" s="1"/>
  <c r="G7531" i="5" s="1"/>
  <c r="G7532" i="5" s="1"/>
  <c r="G7533" i="5" s="1"/>
  <c r="G7534" i="5" s="1"/>
  <c r="G7535" i="5" s="1"/>
  <c r="G7536" i="5" s="1"/>
  <c r="G7537" i="5" s="1"/>
  <c r="G7538" i="5" s="1"/>
  <c r="G7539" i="5" s="1"/>
  <c r="G7540" i="5" s="1"/>
  <c r="G7541" i="5" s="1"/>
  <c r="G7542" i="5" s="1"/>
  <c r="G7543" i="5" s="1"/>
  <c r="G7544" i="5" s="1"/>
  <c r="G7545" i="5" s="1"/>
  <c r="G7546" i="5" s="1"/>
  <c r="G7547" i="5" s="1"/>
  <c r="G7548" i="5" s="1"/>
  <c r="G7549" i="5" s="1"/>
  <c r="G7550" i="5" s="1"/>
  <c r="G7551" i="5" s="1"/>
  <c r="G7552" i="5" s="1"/>
  <c r="G7553" i="5" s="1"/>
  <c r="G7554" i="5" s="1"/>
  <c r="G7555" i="5" s="1"/>
  <c r="G7556" i="5" s="1"/>
  <c r="G7557" i="5" s="1"/>
  <c r="G7558" i="5" s="1"/>
  <c r="G7559" i="5" s="1"/>
  <c r="G7560" i="5" s="1"/>
  <c r="G7561" i="5" s="1"/>
  <c r="G7562" i="5" s="1"/>
  <c r="G7563" i="5" s="1"/>
  <c r="G7564" i="5" s="1"/>
  <c r="G7565" i="5" s="1"/>
  <c r="G7566" i="5" s="1"/>
  <c r="G7567" i="5" s="1"/>
  <c r="G7568" i="5" s="1"/>
  <c r="G7569" i="5" s="1"/>
  <c r="G7570" i="5" s="1"/>
  <c r="G7571" i="5" s="1"/>
  <c r="G7572" i="5" s="1"/>
  <c r="G7573" i="5" s="1"/>
  <c r="G7574" i="5" s="1"/>
  <c r="G7575" i="5" s="1"/>
  <c r="G7576" i="5" s="1"/>
  <c r="G7577" i="5" s="1"/>
  <c r="G7578" i="5" s="1"/>
  <c r="G7579" i="5" s="1"/>
  <c r="G7580" i="5" s="1"/>
  <c r="G7581" i="5" s="1"/>
  <c r="G7582" i="5" s="1"/>
  <c r="G7583" i="5" s="1"/>
  <c r="G7584" i="5" s="1"/>
  <c r="G7585" i="5" s="1"/>
  <c r="G7586" i="5" s="1"/>
  <c r="G7587" i="5" s="1"/>
  <c r="G7588" i="5" s="1"/>
  <c r="G7589" i="5" s="1"/>
  <c r="G7590" i="5" s="1"/>
  <c r="G7591" i="5" s="1"/>
  <c r="G7592" i="5" s="1"/>
  <c r="G7593" i="5" s="1"/>
  <c r="G7594" i="5" s="1"/>
  <c r="G7595" i="5" s="1"/>
  <c r="G7596" i="5" s="1"/>
  <c r="G7597" i="5" s="1"/>
  <c r="G7598" i="5" s="1"/>
  <c r="G7599" i="5" s="1"/>
  <c r="G7600" i="5" s="1"/>
  <c r="G7601" i="5" s="1"/>
  <c r="G7602" i="5" s="1"/>
  <c r="G7603" i="5" s="1"/>
  <c r="G7604" i="5" s="1"/>
  <c r="G7605" i="5" s="1"/>
  <c r="G7606" i="5" s="1"/>
  <c r="G7607" i="5" s="1"/>
  <c r="G7608" i="5" s="1"/>
  <c r="G7609" i="5" s="1"/>
  <c r="G7610" i="5" s="1"/>
  <c r="G7611" i="5" s="1"/>
  <c r="G7612" i="5" s="1"/>
  <c r="G7613" i="5" s="1"/>
  <c r="G7614" i="5" s="1"/>
  <c r="G7615" i="5" s="1"/>
  <c r="G7616" i="5" s="1"/>
  <c r="G7617" i="5" s="1"/>
  <c r="G7618" i="5" s="1"/>
  <c r="G7619" i="5" s="1"/>
  <c r="G7620" i="5" s="1"/>
  <c r="G7621" i="5" s="1"/>
  <c r="G7622" i="5" s="1"/>
  <c r="G7623" i="5" s="1"/>
  <c r="G7624" i="5" s="1"/>
  <c r="G7625" i="5" s="1"/>
  <c r="G7626" i="5" s="1"/>
  <c r="G7627" i="5" s="1"/>
  <c r="G7628" i="5" s="1"/>
  <c r="G7629" i="5" s="1"/>
  <c r="G7630" i="5" s="1"/>
  <c r="G7631" i="5" s="1"/>
  <c r="G7632" i="5" s="1"/>
  <c r="G7633" i="5" s="1"/>
  <c r="G7634" i="5" s="1"/>
  <c r="G7635" i="5" s="1"/>
  <c r="G7636" i="5" s="1"/>
  <c r="G7637" i="5" s="1"/>
  <c r="G7638" i="5" s="1"/>
  <c r="G7639" i="5" s="1"/>
  <c r="G7640" i="5" s="1"/>
  <c r="G7641" i="5" s="1"/>
  <c r="G7642" i="5" s="1"/>
  <c r="G7643" i="5" s="1"/>
  <c r="G7644" i="5" s="1"/>
  <c r="G7645" i="5" s="1"/>
  <c r="G7646" i="5" s="1"/>
  <c r="G7647" i="5" s="1"/>
  <c r="G7648" i="5" s="1"/>
  <c r="G7649" i="5" s="1"/>
  <c r="G7650" i="5" s="1"/>
  <c r="G7651" i="5" s="1"/>
  <c r="G7652" i="5" s="1"/>
  <c r="G7653" i="5" s="1"/>
  <c r="G7654" i="5" s="1"/>
  <c r="G7655" i="5" s="1"/>
  <c r="G7656" i="5" s="1"/>
  <c r="G7657" i="5" s="1"/>
  <c r="G7658" i="5" s="1"/>
  <c r="G7659" i="5" s="1"/>
  <c r="G7660" i="5" s="1"/>
  <c r="G7661" i="5" s="1"/>
  <c r="G7662" i="5" s="1"/>
  <c r="G7663" i="5" s="1"/>
  <c r="G7664" i="5" s="1"/>
  <c r="G7665" i="5" s="1"/>
  <c r="G7666" i="5" s="1"/>
  <c r="G7667" i="5" s="1"/>
  <c r="G7668" i="5" s="1"/>
  <c r="G7669" i="5" s="1"/>
  <c r="G7670" i="5" s="1"/>
  <c r="G7671" i="5" s="1"/>
  <c r="G7672" i="5" s="1"/>
  <c r="G7673" i="5" s="1"/>
  <c r="G7674" i="5" s="1"/>
  <c r="G7675" i="5" s="1"/>
  <c r="G7676" i="5" s="1"/>
  <c r="G7677" i="5" s="1"/>
  <c r="G7678" i="5" s="1"/>
  <c r="G7679" i="5" s="1"/>
  <c r="G7680" i="5" s="1"/>
  <c r="G7681" i="5" s="1"/>
  <c r="G7682" i="5" s="1"/>
  <c r="G7683" i="5" s="1"/>
  <c r="G7684" i="5" s="1"/>
  <c r="G7685" i="5" s="1"/>
  <c r="G7686" i="5" s="1"/>
  <c r="G7687" i="5" s="1"/>
  <c r="G7688" i="5" s="1"/>
  <c r="G7689" i="5" s="1"/>
  <c r="G7690" i="5" s="1"/>
  <c r="G7691" i="5" s="1"/>
  <c r="G7692" i="5" s="1"/>
  <c r="G7693" i="5" s="1"/>
  <c r="G7694" i="5" s="1"/>
  <c r="G7695" i="5" s="1"/>
  <c r="G7696" i="5" s="1"/>
  <c r="G7697" i="5" s="1"/>
  <c r="G7698" i="5" s="1"/>
  <c r="G7699" i="5" s="1"/>
  <c r="G7700" i="5" s="1"/>
  <c r="G7701" i="5" s="1"/>
  <c r="G7702" i="5" s="1"/>
  <c r="G7703" i="5" s="1"/>
  <c r="G7704" i="5" s="1"/>
  <c r="G7705" i="5" s="1"/>
  <c r="G7706" i="5" s="1"/>
  <c r="G7707" i="5" s="1"/>
  <c r="G7708" i="5" s="1"/>
  <c r="G7709" i="5" s="1"/>
  <c r="G7710" i="5" s="1"/>
  <c r="G7711" i="5" s="1"/>
  <c r="G7712" i="5" s="1"/>
  <c r="G7713" i="5" s="1"/>
  <c r="G7714" i="5" s="1"/>
  <c r="G7715" i="5" s="1"/>
  <c r="G7716" i="5" s="1"/>
  <c r="G7717" i="5" s="1"/>
  <c r="G7718" i="5" s="1"/>
  <c r="G7719" i="5" s="1"/>
  <c r="G7720" i="5" s="1"/>
  <c r="G7721" i="5" s="1"/>
  <c r="G7722" i="5" s="1"/>
  <c r="G7723" i="5" s="1"/>
  <c r="G7724" i="5" s="1"/>
  <c r="G7725" i="5" s="1"/>
  <c r="G7726" i="5" s="1"/>
  <c r="G7727" i="5" s="1"/>
  <c r="G7728" i="5" s="1"/>
  <c r="G7729" i="5" s="1"/>
  <c r="G7730" i="5" s="1"/>
  <c r="G7731" i="5" s="1"/>
  <c r="G7732" i="5" s="1"/>
  <c r="G7733" i="5" s="1"/>
  <c r="G7734" i="5" s="1"/>
  <c r="G7735" i="5" s="1"/>
  <c r="G7736" i="5" s="1"/>
  <c r="G7737" i="5" s="1"/>
  <c r="G7738" i="5" s="1"/>
  <c r="G7739" i="5" s="1"/>
  <c r="G7740" i="5" s="1"/>
  <c r="G7741" i="5" s="1"/>
  <c r="G7742" i="5" s="1"/>
  <c r="G7743" i="5" s="1"/>
  <c r="G7744" i="5" s="1"/>
  <c r="G7745" i="5" s="1"/>
  <c r="G7746" i="5" s="1"/>
  <c r="G7747" i="5" s="1"/>
  <c r="G7748" i="5" s="1"/>
  <c r="G7749" i="5" s="1"/>
  <c r="G7750" i="5" s="1"/>
  <c r="G7751" i="5" s="1"/>
  <c r="G7752" i="5" s="1"/>
  <c r="G7753" i="5" s="1"/>
  <c r="G7754" i="5" s="1"/>
  <c r="G7755" i="5" s="1"/>
  <c r="G7756" i="5" s="1"/>
  <c r="G7757" i="5" s="1"/>
  <c r="G7758" i="5" s="1"/>
  <c r="G7759" i="5" s="1"/>
  <c r="G7760" i="5" s="1"/>
  <c r="G7761" i="5" s="1"/>
  <c r="G7762" i="5" s="1"/>
  <c r="G7763" i="5" s="1"/>
  <c r="G7764" i="5" s="1"/>
  <c r="G7765" i="5" s="1"/>
  <c r="G7766" i="5" s="1"/>
  <c r="G7767" i="5" s="1"/>
  <c r="G7768" i="5" s="1"/>
  <c r="G7769" i="5" s="1"/>
  <c r="G7770" i="5" s="1"/>
  <c r="G7771" i="5" s="1"/>
  <c r="G7772" i="5" s="1"/>
  <c r="G7773" i="5" s="1"/>
  <c r="G7774" i="5" s="1"/>
  <c r="G7775" i="5" s="1"/>
  <c r="G7776" i="5" s="1"/>
  <c r="G7777" i="5" s="1"/>
  <c r="G7778" i="5" s="1"/>
  <c r="G7779" i="5" s="1"/>
  <c r="G7780" i="5" s="1"/>
  <c r="G7781" i="5" s="1"/>
  <c r="G7782" i="5" s="1"/>
  <c r="G7783" i="5" s="1"/>
  <c r="G7784" i="5" s="1"/>
  <c r="G7785" i="5" s="1"/>
  <c r="G7786" i="5" s="1"/>
  <c r="G7787" i="5" s="1"/>
  <c r="G7788" i="5" s="1"/>
  <c r="G7789" i="5" s="1"/>
  <c r="G7790" i="5" s="1"/>
  <c r="G7791" i="5" s="1"/>
  <c r="G7792" i="5" s="1"/>
  <c r="G7793" i="5" s="1"/>
  <c r="G7794" i="5" s="1"/>
  <c r="G7795" i="5" s="1"/>
  <c r="G7796" i="5" s="1"/>
  <c r="G7797" i="5" s="1"/>
  <c r="G7798" i="5" s="1"/>
  <c r="G7799" i="5" s="1"/>
  <c r="G7800" i="5" s="1"/>
  <c r="G7801" i="5" s="1"/>
  <c r="G7802" i="5" s="1"/>
  <c r="G7803" i="5" s="1"/>
  <c r="G7804" i="5" s="1"/>
  <c r="G7805" i="5" s="1"/>
  <c r="G7806" i="5" s="1"/>
  <c r="G7807" i="5" s="1"/>
  <c r="G7808" i="5" s="1"/>
  <c r="G7809" i="5" s="1"/>
  <c r="G7810" i="5" s="1"/>
  <c r="G7811" i="5" s="1"/>
  <c r="G7812" i="5" s="1"/>
  <c r="G7813" i="5" s="1"/>
  <c r="G7814" i="5" s="1"/>
  <c r="G7815" i="5" s="1"/>
  <c r="G7816" i="5" s="1"/>
  <c r="G7817" i="5" s="1"/>
  <c r="G7818" i="5" s="1"/>
  <c r="G7819" i="5" s="1"/>
  <c r="G7820" i="5" s="1"/>
  <c r="G7821" i="5" s="1"/>
  <c r="G7822" i="5" s="1"/>
  <c r="G7823" i="5" s="1"/>
  <c r="G7824" i="5" s="1"/>
  <c r="G7825" i="5" s="1"/>
  <c r="G7826" i="5" s="1"/>
  <c r="G7827" i="5" s="1"/>
  <c r="G7828" i="5" s="1"/>
  <c r="G7829" i="5" s="1"/>
  <c r="G7830" i="5" s="1"/>
  <c r="G7831" i="5" s="1"/>
  <c r="G7832" i="5" s="1"/>
  <c r="G7833" i="5" s="1"/>
  <c r="G7834" i="5" s="1"/>
  <c r="G7835" i="5" s="1"/>
  <c r="G7836" i="5" s="1"/>
  <c r="G7837" i="5" s="1"/>
  <c r="G7838" i="5" s="1"/>
  <c r="G7839" i="5" s="1"/>
  <c r="G7840" i="5" s="1"/>
  <c r="G7841" i="5" s="1"/>
  <c r="G7842" i="5" s="1"/>
  <c r="G7843" i="5" s="1"/>
  <c r="G7844" i="5" s="1"/>
  <c r="G7845" i="5" s="1"/>
  <c r="G7846" i="5" s="1"/>
  <c r="G7847" i="5" s="1"/>
  <c r="G7848" i="5" s="1"/>
  <c r="G7849" i="5" s="1"/>
  <c r="G7850" i="5" s="1"/>
  <c r="G7851" i="5" s="1"/>
  <c r="G7852" i="5" s="1"/>
  <c r="G7853" i="5" s="1"/>
  <c r="G7854" i="5" s="1"/>
  <c r="G7855" i="5" s="1"/>
  <c r="G7856" i="5" s="1"/>
  <c r="G7857" i="5" s="1"/>
  <c r="G7858" i="5" s="1"/>
  <c r="G7859" i="5" s="1"/>
  <c r="G7860" i="5" s="1"/>
  <c r="G7861" i="5" s="1"/>
  <c r="G7862" i="5" s="1"/>
  <c r="G7863" i="5" s="1"/>
  <c r="G7864" i="5" s="1"/>
  <c r="G7865" i="5" s="1"/>
  <c r="G7866" i="5" s="1"/>
  <c r="G7867" i="5" s="1"/>
  <c r="G7868" i="5" s="1"/>
  <c r="G7869" i="5" s="1"/>
  <c r="G7870" i="5" s="1"/>
  <c r="G7871" i="5" s="1"/>
  <c r="G7872" i="5" s="1"/>
  <c r="G7873" i="5" s="1"/>
  <c r="G7874" i="5" s="1"/>
  <c r="G7875" i="5" s="1"/>
  <c r="G7876" i="5" s="1"/>
  <c r="G7877" i="5" s="1"/>
  <c r="G7878" i="5" s="1"/>
  <c r="G7879" i="5" s="1"/>
  <c r="G7880" i="5" s="1"/>
  <c r="G7881" i="5" s="1"/>
  <c r="G7882" i="5" s="1"/>
  <c r="G7883" i="5" s="1"/>
  <c r="G7884" i="5" s="1"/>
  <c r="G7885" i="5" s="1"/>
  <c r="G7886" i="5" s="1"/>
  <c r="G7887" i="5" s="1"/>
  <c r="G7888" i="5" s="1"/>
  <c r="G7889" i="5" s="1"/>
  <c r="G7890" i="5" s="1"/>
  <c r="G7891" i="5" s="1"/>
  <c r="G7892" i="5" s="1"/>
  <c r="G7893" i="5" s="1"/>
  <c r="G7894" i="5" s="1"/>
  <c r="G7895" i="5" s="1"/>
  <c r="G7896" i="5" s="1"/>
  <c r="G7897" i="5" s="1"/>
  <c r="G7898" i="5" s="1"/>
  <c r="G7899" i="5" s="1"/>
  <c r="G7900" i="5" s="1"/>
  <c r="G7901" i="5" s="1"/>
  <c r="G7902" i="5" s="1"/>
  <c r="G7903" i="5" s="1"/>
  <c r="G7904" i="5" s="1"/>
  <c r="G7905" i="5" s="1"/>
  <c r="G7906" i="5" s="1"/>
  <c r="G7907" i="5" s="1"/>
  <c r="G7908" i="5" s="1"/>
  <c r="G7909" i="5" s="1"/>
  <c r="G7910" i="5" s="1"/>
  <c r="G7911" i="5" s="1"/>
  <c r="G7912" i="5" s="1"/>
  <c r="G7913" i="5" s="1"/>
  <c r="G7914" i="5" s="1"/>
  <c r="G7915" i="5" s="1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221" i="5"/>
  <c r="G6222" i="5" s="1"/>
  <c r="G6223" i="5" s="1"/>
  <c r="G6224" i="5" s="1"/>
  <c r="G6225" i="5" s="1"/>
  <c r="G6226" i="5" s="1"/>
  <c r="G6227" i="5" s="1"/>
  <c r="G6228" i="5" s="1"/>
  <c r="G6229" i="5" s="1"/>
  <c r="G6230" i="5" s="1"/>
  <c r="G6231" i="5" s="1"/>
  <c r="G6232" i="5" s="1"/>
  <c r="G6233" i="5" s="1"/>
  <c r="G6234" i="5" s="1"/>
  <c r="G6235" i="5" s="1"/>
  <c r="G6236" i="5" s="1"/>
  <c r="G6237" i="5" s="1"/>
  <c r="G6238" i="5" s="1"/>
  <c r="G6239" i="5" s="1"/>
  <c r="G6240" i="5" s="1"/>
  <c r="G6241" i="5" s="1"/>
  <c r="G6242" i="5" s="1"/>
  <c r="G6243" i="5" s="1"/>
  <c r="G6244" i="5" s="1"/>
  <c r="G6245" i="5" s="1"/>
  <c r="G6246" i="5" s="1"/>
  <c r="G6247" i="5" s="1"/>
  <c r="G6248" i="5" s="1"/>
  <c r="G6249" i="5" s="1"/>
  <c r="G6250" i="5" s="1"/>
  <c r="G6251" i="5" s="1"/>
  <c r="G6252" i="5" s="1"/>
  <c r="G6253" i="5" s="1"/>
  <c r="G6254" i="5" s="1"/>
  <c r="G6255" i="5" s="1"/>
  <c r="G6256" i="5" s="1"/>
  <c r="G6257" i="5" s="1"/>
  <c r="G6258" i="5" s="1"/>
  <c r="G6259" i="5" s="1"/>
  <c r="G6260" i="5" s="1"/>
  <c r="G6261" i="5" s="1"/>
  <c r="G6262" i="5" s="1"/>
  <c r="G6263" i="5" s="1"/>
  <c r="G6264" i="5" s="1"/>
  <c r="G6265" i="5" s="1"/>
  <c r="G6266" i="5" s="1"/>
  <c r="G6267" i="5" s="1"/>
  <c r="G6268" i="5" s="1"/>
  <c r="G6269" i="5" s="1"/>
  <c r="G6270" i="5" s="1"/>
  <c r="G6271" i="5" s="1"/>
  <c r="G6272" i="5" s="1"/>
  <c r="G6273" i="5" s="1"/>
  <c r="G6274" i="5" s="1"/>
  <c r="G6275" i="5" s="1"/>
  <c r="G6276" i="5" s="1"/>
  <c r="G6277" i="5" s="1"/>
  <c r="G6278" i="5" s="1"/>
  <c r="G6279" i="5" s="1"/>
  <c r="G6280" i="5" s="1"/>
  <c r="G6281" i="5" s="1"/>
  <c r="G6282" i="5" s="1"/>
  <c r="G6283" i="5" s="1"/>
  <c r="G6284" i="5" s="1"/>
  <c r="G6285" i="5" s="1"/>
  <c r="G6286" i="5" s="1"/>
  <c r="G6287" i="5" s="1"/>
  <c r="G6288" i="5" s="1"/>
  <c r="G6289" i="5" s="1"/>
  <c r="G6290" i="5" s="1"/>
  <c r="G6291" i="5" s="1"/>
  <c r="G6292" i="5" s="1"/>
  <c r="G6293" i="5" s="1"/>
  <c r="G6294" i="5" s="1"/>
  <c r="G6295" i="5" s="1"/>
  <c r="G6296" i="5" s="1"/>
  <c r="G6297" i="5" s="1"/>
  <c r="G6298" i="5" s="1"/>
  <c r="G6299" i="5" s="1"/>
  <c r="G6300" i="5" s="1"/>
  <c r="G6301" i="5" s="1"/>
  <c r="G6302" i="5" s="1"/>
  <c r="G6303" i="5" s="1"/>
  <c r="G6304" i="5" s="1"/>
  <c r="G6305" i="5" s="1"/>
  <c r="G6306" i="5" s="1"/>
  <c r="G6307" i="5" s="1"/>
  <c r="G6308" i="5" s="1"/>
  <c r="G6309" i="5" s="1"/>
  <c r="G6310" i="5" s="1"/>
  <c r="G6311" i="5" s="1"/>
  <c r="G6312" i="5" s="1"/>
  <c r="G6313" i="5" s="1"/>
  <c r="G6314" i="5" s="1"/>
  <c r="G6315" i="5" s="1"/>
  <c r="G6316" i="5" s="1"/>
  <c r="G6317" i="5" s="1"/>
  <c r="G6318" i="5" s="1"/>
  <c r="G6319" i="5" s="1"/>
  <c r="G6320" i="5" s="1"/>
  <c r="G6321" i="5" s="1"/>
  <c r="G6322" i="5" s="1"/>
  <c r="G6323" i="5" s="1"/>
  <c r="G6324" i="5" s="1"/>
  <c r="G6325" i="5" s="1"/>
  <c r="G6326" i="5" s="1"/>
  <c r="G6327" i="5" s="1"/>
  <c r="G6328" i="5" s="1"/>
  <c r="G6329" i="5" s="1"/>
  <c r="G6330" i="5" s="1"/>
  <c r="G6331" i="5" s="1"/>
  <c r="G6332" i="5" s="1"/>
  <c r="G6333" i="5" s="1"/>
  <c r="G6334" i="5" s="1"/>
  <c r="G6335" i="5" s="1"/>
  <c r="G6336" i="5" s="1"/>
  <c r="G6337" i="5" s="1"/>
  <c r="G6338" i="5" s="1"/>
  <c r="G6339" i="5" s="1"/>
  <c r="G6340" i="5" s="1"/>
  <c r="G6341" i="5" s="1"/>
  <c r="G6342" i="5" s="1"/>
  <c r="G6343" i="5" s="1"/>
  <c r="G6344" i="5" s="1"/>
  <c r="G6345" i="5" s="1"/>
  <c r="G6346" i="5" s="1"/>
  <c r="G6347" i="5" s="1"/>
  <c r="G6348" i="5" s="1"/>
  <c r="G6349" i="5" s="1"/>
  <c r="G6350" i="5" s="1"/>
  <c r="G6351" i="5" s="1"/>
  <c r="G6352" i="5" s="1"/>
  <c r="G6353" i="5" s="1"/>
  <c r="G6354" i="5" s="1"/>
  <c r="G6355" i="5" s="1"/>
  <c r="G6356" i="5" s="1"/>
  <c r="G6357" i="5" s="1"/>
  <c r="G6358" i="5" s="1"/>
  <c r="G6359" i="5" s="1"/>
  <c r="G6360" i="5" s="1"/>
  <c r="G6361" i="5" s="1"/>
  <c r="G6362" i="5" s="1"/>
  <c r="G6363" i="5" s="1"/>
  <c r="G6364" i="5" s="1"/>
  <c r="G6365" i="5" s="1"/>
  <c r="G6366" i="5" s="1"/>
  <c r="G6367" i="5" s="1"/>
  <c r="G6368" i="5" s="1"/>
  <c r="G6369" i="5" s="1"/>
  <c r="G6370" i="5" s="1"/>
  <c r="G6371" i="5" s="1"/>
  <c r="G6372" i="5" s="1"/>
  <c r="G6373" i="5" s="1"/>
  <c r="G6374" i="5" s="1"/>
  <c r="G6375" i="5" s="1"/>
  <c r="G6376" i="5" s="1"/>
  <c r="G6377" i="5" s="1"/>
  <c r="G6378" i="5" s="1"/>
  <c r="G6379" i="5" s="1"/>
  <c r="G6380" i="5" s="1"/>
  <c r="G6381" i="5" s="1"/>
  <c r="G6382" i="5" s="1"/>
  <c r="G6383" i="5" s="1"/>
  <c r="G6384" i="5" s="1"/>
  <c r="G6385" i="5" s="1"/>
  <c r="G6386" i="5" s="1"/>
  <c r="G6387" i="5" s="1"/>
  <c r="G6388" i="5" s="1"/>
  <c r="G6389" i="5" s="1"/>
  <c r="G6390" i="5" s="1"/>
  <c r="G6391" i="5" s="1"/>
  <c r="G6392" i="5" s="1"/>
  <c r="G6393" i="5" s="1"/>
  <c r="G6394" i="5" s="1"/>
  <c r="G6395" i="5" s="1"/>
  <c r="G6396" i="5" s="1"/>
  <c r="G6397" i="5" s="1"/>
  <c r="G6398" i="5" s="1"/>
  <c r="G6399" i="5" s="1"/>
  <c r="G6400" i="5" s="1"/>
  <c r="G6401" i="5" s="1"/>
  <c r="G6402" i="5" s="1"/>
  <c r="G6403" i="5" s="1"/>
  <c r="G6404" i="5" s="1"/>
  <c r="G6405" i="5" s="1"/>
  <c r="G6406" i="5" s="1"/>
  <c r="G6407" i="5" s="1"/>
  <c r="G6408" i="5" s="1"/>
  <c r="G6409" i="5" s="1"/>
  <c r="G6410" i="5" s="1"/>
  <c r="G6411" i="5" s="1"/>
  <c r="G6412" i="5" s="1"/>
  <c r="G6413" i="5" s="1"/>
  <c r="G6414" i="5" s="1"/>
  <c r="G6415" i="5" s="1"/>
  <c r="G6416" i="5" s="1"/>
  <c r="G6417" i="5" s="1"/>
  <c r="G6418" i="5" s="1"/>
  <c r="G6419" i="5" s="1"/>
  <c r="G6420" i="5" s="1"/>
  <c r="G6421" i="5" s="1"/>
  <c r="G6422" i="5" s="1"/>
  <c r="G6423" i="5" s="1"/>
  <c r="G6424" i="5" s="1"/>
  <c r="G6425" i="5" s="1"/>
  <c r="G6426" i="5" s="1"/>
  <c r="G6427" i="5" s="1"/>
  <c r="G6428" i="5" s="1"/>
  <c r="G6429" i="5" s="1"/>
  <c r="G6430" i="5" s="1"/>
  <c r="G6431" i="5" s="1"/>
  <c r="G6432" i="5" s="1"/>
  <c r="G6433" i="5" s="1"/>
  <c r="G6434" i="5" s="1"/>
  <c r="G6435" i="5" s="1"/>
  <c r="G6436" i="5" s="1"/>
  <c r="G6437" i="5" s="1"/>
  <c r="G6438" i="5" s="1"/>
  <c r="G6439" i="5" s="1"/>
  <c r="G6440" i="5" s="1"/>
  <c r="G6441" i="5" s="1"/>
  <c r="G6442" i="5" s="1"/>
  <c r="G6443" i="5" s="1"/>
  <c r="G6444" i="5" s="1"/>
  <c r="G6445" i="5" s="1"/>
  <c r="G6446" i="5" s="1"/>
  <c r="G6447" i="5" s="1"/>
  <c r="G6448" i="5" s="1"/>
  <c r="G6449" i="5" s="1"/>
  <c r="G6450" i="5" s="1"/>
  <c r="G6451" i="5" s="1"/>
  <c r="G6452" i="5" s="1"/>
  <c r="G6453" i="5" s="1"/>
  <c r="G6454" i="5" s="1"/>
  <c r="G6455" i="5" s="1"/>
  <c r="G6456" i="5" s="1"/>
  <c r="G6457" i="5" s="1"/>
  <c r="G6458" i="5" s="1"/>
  <c r="G6459" i="5" s="1"/>
  <c r="G6460" i="5" s="1"/>
  <c r="G6461" i="5" s="1"/>
  <c r="G6462" i="5" s="1"/>
  <c r="G6463" i="5" s="1"/>
  <c r="G6464" i="5" s="1"/>
  <c r="G6465" i="5" s="1"/>
  <c r="G6466" i="5" s="1"/>
  <c r="G6467" i="5" s="1"/>
  <c r="G6468" i="5" s="1"/>
  <c r="G6469" i="5" s="1"/>
  <c r="G6470" i="5" s="1"/>
  <c r="G6471" i="5" s="1"/>
  <c r="G6472" i="5" s="1"/>
  <c r="G6473" i="5" s="1"/>
  <c r="G6474" i="5" s="1"/>
  <c r="G6475" i="5" s="1"/>
  <c r="G6476" i="5" s="1"/>
  <c r="G6477" i="5" s="1"/>
  <c r="G6478" i="5" s="1"/>
  <c r="G6479" i="5" s="1"/>
  <c r="G6480" i="5" s="1"/>
  <c r="G6481" i="5" s="1"/>
  <c r="G6482" i="5" s="1"/>
  <c r="G6483" i="5" s="1"/>
  <c r="G6484" i="5" s="1"/>
  <c r="G6485" i="5" s="1"/>
  <c r="G6486" i="5" s="1"/>
  <c r="G6487" i="5" s="1"/>
  <c r="G6488" i="5" s="1"/>
  <c r="G6489" i="5" s="1"/>
  <c r="G6490" i="5" s="1"/>
  <c r="G6491" i="5" s="1"/>
  <c r="G6492" i="5" s="1"/>
  <c r="G6493" i="5" s="1"/>
  <c r="G6494" i="5" s="1"/>
  <c r="G6495" i="5" s="1"/>
  <c r="G6496" i="5" s="1"/>
  <c r="G6497" i="5" s="1"/>
  <c r="G6498" i="5" s="1"/>
  <c r="G6499" i="5" s="1"/>
  <c r="G6500" i="5" s="1"/>
  <c r="G6501" i="5" s="1"/>
  <c r="G6502" i="5" s="1"/>
  <c r="G6503" i="5" s="1"/>
  <c r="G6504" i="5" s="1"/>
  <c r="G6505" i="5" s="1"/>
  <c r="G6506" i="5" s="1"/>
  <c r="G6507" i="5" s="1"/>
  <c r="G6508" i="5" s="1"/>
  <c r="G6509" i="5" s="1"/>
  <c r="G6510" i="5" s="1"/>
  <c r="G6511" i="5" s="1"/>
  <c r="G6512" i="5" s="1"/>
  <c r="G6513" i="5" s="1"/>
  <c r="G6514" i="5" s="1"/>
  <c r="G6515" i="5" s="1"/>
  <c r="G6516" i="5" s="1"/>
  <c r="G6517" i="5" s="1"/>
  <c r="G6518" i="5" s="1"/>
  <c r="G6519" i="5" s="1"/>
  <c r="G6520" i="5" s="1"/>
  <c r="G6521" i="5" s="1"/>
  <c r="G6522" i="5" s="1"/>
  <c r="G6523" i="5" s="1"/>
  <c r="G6524" i="5" s="1"/>
  <c r="G6525" i="5" s="1"/>
  <c r="G6526" i="5" s="1"/>
  <c r="G6527" i="5" s="1"/>
  <c r="G6528" i="5" s="1"/>
  <c r="G6529" i="5" s="1"/>
  <c r="G6530" i="5" s="1"/>
  <c r="G6531" i="5" s="1"/>
  <c r="G6532" i="5" s="1"/>
  <c r="G6533" i="5" s="1"/>
  <c r="G6534" i="5" s="1"/>
  <c r="G6535" i="5" s="1"/>
  <c r="G6536" i="5" s="1"/>
  <c r="G6537" i="5" s="1"/>
  <c r="G6538" i="5" s="1"/>
  <c r="G6539" i="5" s="1"/>
  <c r="G6540" i="5" s="1"/>
  <c r="G6541" i="5" s="1"/>
  <c r="G6542" i="5" s="1"/>
  <c r="G6543" i="5" s="1"/>
  <c r="G6544" i="5" s="1"/>
  <c r="G6545" i="5" s="1"/>
  <c r="G6546" i="5" s="1"/>
  <c r="G6547" i="5" s="1"/>
  <c r="G6548" i="5" s="1"/>
  <c r="G6549" i="5" s="1"/>
  <c r="G6550" i="5" s="1"/>
  <c r="G6551" i="5" s="1"/>
  <c r="G6552" i="5" s="1"/>
  <c r="G6553" i="5" s="1"/>
  <c r="G6554" i="5" s="1"/>
  <c r="G6555" i="5" s="1"/>
  <c r="G6556" i="5" s="1"/>
  <c r="G6557" i="5" s="1"/>
  <c r="G6558" i="5" s="1"/>
  <c r="G6559" i="5" s="1"/>
  <c r="G6560" i="5" s="1"/>
  <c r="G6561" i="5" s="1"/>
  <c r="G6562" i="5" s="1"/>
  <c r="G6563" i="5" s="1"/>
  <c r="G6564" i="5" s="1"/>
  <c r="G6565" i="5" s="1"/>
  <c r="G6566" i="5" s="1"/>
  <c r="G6567" i="5" s="1"/>
  <c r="G6568" i="5" s="1"/>
  <c r="G6569" i="5" s="1"/>
  <c r="G6570" i="5" s="1"/>
  <c r="G6571" i="5" s="1"/>
  <c r="G6572" i="5" s="1"/>
  <c r="G6573" i="5" s="1"/>
  <c r="G6574" i="5" s="1"/>
  <c r="G6575" i="5" s="1"/>
  <c r="G6576" i="5" s="1"/>
  <c r="G6577" i="5" s="1"/>
  <c r="G6578" i="5" s="1"/>
  <c r="G6579" i="5" s="1"/>
  <c r="G6580" i="5" s="1"/>
  <c r="G6581" i="5" s="1"/>
  <c r="G6582" i="5" s="1"/>
  <c r="G6583" i="5" s="1"/>
  <c r="G6584" i="5" s="1"/>
  <c r="G6585" i="5" s="1"/>
  <c r="G6586" i="5" s="1"/>
  <c r="G6587" i="5" s="1"/>
  <c r="G6588" i="5" s="1"/>
  <c r="G6589" i="5" s="1"/>
  <c r="G6590" i="5" s="1"/>
  <c r="G6591" i="5" s="1"/>
  <c r="G6592" i="5" s="1"/>
  <c r="G6593" i="5" s="1"/>
  <c r="G6594" i="5" s="1"/>
  <c r="G6595" i="5" s="1"/>
  <c r="G6596" i="5" s="1"/>
  <c r="G6597" i="5" s="1"/>
  <c r="G6598" i="5" s="1"/>
  <c r="G6599" i="5" s="1"/>
  <c r="G6600" i="5" s="1"/>
  <c r="G6601" i="5" s="1"/>
  <c r="G6602" i="5" s="1"/>
  <c r="G6603" i="5" s="1"/>
  <c r="G6604" i="5" s="1"/>
  <c r="G6605" i="5" s="1"/>
  <c r="G6606" i="5" s="1"/>
  <c r="G6607" i="5" s="1"/>
  <c r="G6608" i="5" s="1"/>
  <c r="G6609" i="5" s="1"/>
  <c r="G6610" i="5" s="1"/>
  <c r="G6611" i="5" s="1"/>
  <c r="G6612" i="5" s="1"/>
  <c r="G6613" i="5" s="1"/>
  <c r="G6614" i="5" s="1"/>
  <c r="G6615" i="5" s="1"/>
  <c r="G6616" i="5" s="1"/>
  <c r="G6617" i="5" s="1"/>
  <c r="G6618" i="5" s="1"/>
  <c r="G6619" i="5" s="1"/>
  <c r="G6620" i="5" s="1"/>
  <c r="G6621" i="5" s="1"/>
  <c r="G6622" i="5" s="1"/>
  <c r="G6623" i="5" s="1"/>
  <c r="G6624" i="5" s="1"/>
  <c r="G6625" i="5" s="1"/>
  <c r="G6626" i="5" s="1"/>
  <c r="G6627" i="5" s="1"/>
  <c r="G6628" i="5" s="1"/>
  <c r="G6629" i="5" s="1"/>
  <c r="G6630" i="5" s="1"/>
  <c r="G6631" i="5" s="1"/>
  <c r="G6632" i="5" s="1"/>
  <c r="G6633" i="5" s="1"/>
  <c r="G6634" i="5" s="1"/>
  <c r="G6635" i="5" s="1"/>
  <c r="G6636" i="5" s="1"/>
  <c r="G6637" i="5" s="1"/>
  <c r="G6638" i="5" s="1"/>
  <c r="G6639" i="5" s="1"/>
  <c r="G6640" i="5" s="1"/>
  <c r="G6641" i="5" s="1"/>
  <c r="G6642" i="5" s="1"/>
  <c r="G6643" i="5" s="1"/>
  <c r="G6644" i="5" s="1"/>
  <c r="G6645" i="5" s="1"/>
  <c r="G6646" i="5" s="1"/>
  <c r="G6647" i="5" s="1"/>
  <c r="G6648" i="5" s="1"/>
  <c r="G6649" i="5" s="1"/>
  <c r="G6650" i="5" s="1"/>
  <c r="G6651" i="5" s="1"/>
  <c r="G6652" i="5" s="1"/>
  <c r="G6653" i="5" s="1"/>
  <c r="G6654" i="5" s="1"/>
  <c r="G6655" i="5" s="1"/>
  <c r="G6656" i="5" s="1"/>
  <c r="G6657" i="5" s="1"/>
  <c r="G6658" i="5" s="1"/>
  <c r="G6659" i="5" s="1"/>
  <c r="G6660" i="5" s="1"/>
  <c r="G6661" i="5" s="1"/>
  <c r="G6662" i="5" s="1"/>
  <c r="G6663" i="5" s="1"/>
  <c r="G6664" i="5" s="1"/>
  <c r="G6665" i="5" s="1"/>
  <c r="G6666" i="5" s="1"/>
  <c r="G6667" i="5" s="1"/>
  <c r="G6668" i="5" s="1"/>
  <c r="G6669" i="5" s="1"/>
  <c r="G6670" i="5" s="1"/>
  <c r="G6671" i="5" s="1"/>
  <c r="G6672" i="5" s="1"/>
  <c r="G6673" i="5" s="1"/>
  <c r="G6674" i="5" s="1"/>
  <c r="G6675" i="5" s="1"/>
  <c r="G6676" i="5" s="1"/>
  <c r="G6677" i="5" s="1"/>
  <c r="G6678" i="5" s="1"/>
  <c r="G6679" i="5" s="1"/>
  <c r="G6680" i="5" s="1"/>
  <c r="G6681" i="5" s="1"/>
  <c r="G6682" i="5" s="1"/>
  <c r="G6683" i="5" s="1"/>
  <c r="G6684" i="5" s="1"/>
  <c r="G6685" i="5" s="1"/>
  <c r="G6686" i="5" s="1"/>
  <c r="G6687" i="5" s="1"/>
  <c r="G6688" i="5" s="1"/>
  <c r="G6689" i="5" s="1"/>
  <c r="G6690" i="5" s="1"/>
  <c r="G6691" i="5" s="1"/>
  <c r="G6692" i="5" s="1"/>
  <c r="G6693" i="5" s="1"/>
  <c r="G6694" i="5" s="1"/>
  <c r="G6695" i="5" s="1"/>
  <c r="G6696" i="5" s="1"/>
  <c r="G6697" i="5" s="1"/>
  <c r="G6698" i="5" s="1"/>
  <c r="G6699" i="5" s="1"/>
  <c r="G6700" i="5" s="1"/>
  <c r="G6701" i="5" s="1"/>
  <c r="G6702" i="5" s="1"/>
  <c r="G6703" i="5" s="1"/>
  <c r="G6704" i="5" s="1"/>
  <c r="G6705" i="5" s="1"/>
  <c r="G6706" i="5" s="1"/>
  <c r="G6707" i="5" s="1"/>
  <c r="G6708" i="5" s="1"/>
  <c r="G6709" i="5" s="1"/>
  <c r="G6710" i="5" s="1"/>
  <c r="G6711" i="5" s="1"/>
  <c r="G6712" i="5" s="1"/>
  <c r="G6713" i="5" s="1"/>
  <c r="G6714" i="5" s="1"/>
  <c r="G6715" i="5" s="1"/>
  <c r="G6716" i="5" s="1"/>
  <c r="G6717" i="5" s="1"/>
  <c r="G6718" i="5" s="1"/>
  <c r="G6719" i="5" s="1"/>
  <c r="G6720" i="5" s="1"/>
  <c r="G6721" i="5" s="1"/>
  <c r="G6722" i="5" s="1"/>
  <c r="G6723" i="5" s="1"/>
  <c r="G6724" i="5" s="1"/>
  <c r="G6725" i="5" s="1"/>
  <c r="G6726" i="5" s="1"/>
  <c r="G6727" i="5" s="1"/>
  <c r="G6728" i="5" s="1"/>
  <c r="G6729" i="5" s="1"/>
  <c r="G6730" i="5" s="1"/>
  <c r="G6731" i="5" s="1"/>
  <c r="G6732" i="5" s="1"/>
  <c r="G6733" i="5" s="1"/>
  <c r="G6734" i="5" s="1"/>
  <c r="G6735" i="5" s="1"/>
  <c r="G6736" i="5" s="1"/>
  <c r="G6737" i="5" s="1"/>
  <c r="G6738" i="5" s="1"/>
  <c r="G6739" i="5" s="1"/>
  <c r="G6740" i="5" s="1"/>
  <c r="G6741" i="5" s="1"/>
  <c r="G6742" i="5" s="1"/>
  <c r="G6743" i="5" s="1"/>
  <c r="G6744" i="5" s="1"/>
  <c r="G6745" i="5" s="1"/>
  <c r="G6746" i="5" s="1"/>
  <c r="G6747" i="5" s="1"/>
  <c r="G6748" i="5" s="1"/>
  <c r="G6749" i="5" s="1"/>
  <c r="G6750" i="5" s="1"/>
  <c r="G6751" i="5" s="1"/>
  <c r="G6752" i="5" s="1"/>
  <c r="G6753" i="5" s="1"/>
  <c r="G6754" i="5" s="1"/>
  <c r="G6755" i="5" s="1"/>
  <c r="G6756" i="5" s="1"/>
  <c r="G6757" i="5" s="1"/>
  <c r="G6758" i="5" s="1"/>
  <c r="G6759" i="5" s="1"/>
  <c r="G6760" i="5" s="1"/>
  <c r="G6761" i="5" s="1"/>
  <c r="G6762" i="5" s="1"/>
  <c r="G6763" i="5" s="1"/>
  <c r="G6764" i="5" s="1"/>
  <c r="G6765" i="5" s="1"/>
  <c r="G6766" i="5" s="1"/>
  <c r="G6767" i="5" s="1"/>
  <c r="G6768" i="5" s="1"/>
  <c r="G6769" i="5" s="1"/>
  <c r="G6770" i="5" s="1"/>
  <c r="G6771" i="5" s="1"/>
  <c r="G6772" i="5" s="1"/>
  <c r="G6773" i="5" s="1"/>
  <c r="G6774" i="5" s="1"/>
  <c r="G6775" i="5" s="1"/>
  <c r="G6776" i="5" s="1"/>
  <c r="G6777" i="5" s="1"/>
  <c r="G6778" i="5" s="1"/>
  <c r="G6779" i="5" s="1"/>
  <c r="G6780" i="5" s="1"/>
  <c r="G6781" i="5" s="1"/>
  <c r="G6782" i="5" s="1"/>
  <c r="G6783" i="5" s="1"/>
  <c r="G6784" i="5" s="1"/>
  <c r="G6785" i="5" s="1"/>
  <c r="G6786" i="5" s="1"/>
  <c r="G6787" i="5" s="1"/>
  <c r="G6788" i="5" s="1"/>
  <c r="G6789" i="5" s="1"/>
  <c r="G6790" i="5" s="1"/>
  <c r="G6791" i="5" s="1"/>
  <c r="G6792" i="5" s="1"/>
  <c r="G6793" i="5" s="1"/>
  <c r="G6794" i="5" s="1"/>
  <c r="G6795" i="5" s="1"/>
  <c r="G6796" i="5" s="1"/>
  <c r="G6797" i="5" s="1"/>
  <c r="G6798" i="5" s="1"/>
  <c r="G6799" i="5" s="1"/>
  <c r="G6800" i="5" s="1"/>
  <c r="G6801" i="5" s="1"/>
  <c r="G6802" i="5" s="1"/>
  <c r="G6803" i="5" s="1"/>
  <c r="G6804" i="5" s="1"/>
  <c r="G6805" i="5" s="1"/>
  <c r="G6806" i="5" s="1"/>
  <c r="G6807" i="5" s="1"/>
  <c r="G6808" i="5" s="1"/>
  <c r="G6809" i="5" s="1"/>
  <c r="G6810" i="5" s="1"/>
  <c r="G6811" i="5" s="1"/>
  <c r="G6812" i="5" s="1"/>
  <c r="G6813" i="5" s="1"/>
  <c r="G6814" i="5" s="1"/>
  <c r="G6815" i="5" s="1"/>
  <c r="G6816" i="5" s="1"/>
  <c r="G6817" i="5" s="1"/>
  <c r="G6818" i="5" s="1"/>
  <c r="G6819" i="5" s="1"/>
  <c r="G6820" i="5" s="1"/>
  <c r="G6821" i="5" s="1"/>
  <c r="G6822" i="5" s="1"/>
  <c r="G6823" i="5" s="1"/>
  <c r="G6824" i="5" s="1"/>
  <c r="G6825" i="5" s="1"/>
  <c r="G6826" i="5" s="1"/>
  <c r="G6827" i="5" s="1"/>
  <c r="G6828" i="5" s="1"/>
  <c r="G6829" i="5" s="1"/>
  <c r="G6830" i="5" s="1"/>
  <c r="G6831" i="5" s="1"/>
  <c r="G6832" i="5" s="1"/>
  <c r="G6833" i="5" s="1"/>
  <c r="G6834" i="5" s="1"/>
  <c r="G6835" i="5" s="1"/>
  <c r="G6836" i="5" s="1"/>
  <c r="G6837" i="5" s="1"/>
  <c r="G6838" i="5" s="1"/>
  <c r="G6839" i="5" s="1"/>
  <c r="G6840" i="5" s="1"/>
  <c r="G6841" i="5" s="1"/>
  <c r="G6842" i="5" s="1"/>
  <c r="G6843" i="5" s="1"/>
  <c r="G6844" i="5" s="1"/>
  <c r="G6845" i="5" s="1"/>
  <c r="G6846" i="5" s="1"/>
  <c r="G6847" i="5" s="1"/>
  <c r="G6848" i="5" s="1"/>
  <c r="G6849" i="5" s="1"/>
  <c r="G6850" i="5" s="1"/>
  <c r="G6851" i="5" s="1"/>
  <c r="G6852" i="5" s="1"/>
  <c r="G6853" i="5" s="1"/>
  <c r="G6854" i="5" s="1"/>
  <c r="G6855" i="5" s="1"/>
  <c r="G6856" i="5" s="1"/>
  <c r="G6857" i="5" s="1"/>
  <c r="G6858" i="5" s="1"/>
  <c r="G6859" i="5" s="1"/>
  <c r="G6860" i="5" s="1"/>
  <c r="G6861" i="5" s="1"/>
  <c r="G6862" i="5" s="1"/>
  <c r="G6863" i="5" s="1"/>
  <c r="G6864" i="5" s="1"/>
  <c r="G6865" i="5" s="1"/>
  <c r="G6866" i="5" s="1"/>
  <c r="G6867" i="5" s="1"/>
  <c r="G6868" i="5" s="1"/>
  <c r="G6869" i="5" s="1"/>
  <c r="G6870" i="5" s="1"/>
  <c r="G6871" i="5" s="1"/>
  <c r="G6872" i="5" s="1"/>
  <c r="G6873" i="5" s="1"/>
  <c r="G6874" i="5" s="1"/>
  <c r="G6875" i="5" s="1"/>
  <c r="G6876" i="5" s="1"/>
  <c r="G6877" i="5" s="1"/>
  <c r="G6878" i="5" s="1"/>
  <c r="G6879" i="5" s="1"/>
  <c r="G6880" i="5" s="1"/>
  <c r="G6881" i="5" s="1"/>
  <c r="G6882" i="5" s="1"/>
  <c r="G6883" i="5" s="1"/>
  <c r="G6884" i="5" s="1"/>
  <c r="G6885" i="5" s="1"/>
  <c r="G6886" i="5" s="1"/>
  <c r="G6887" i="5" s="1"/>
  <c r="G6888" i="5" s="1"/>
  <c r="G6889" i="5" s="1"/>
  <c r="G6890" i="5" s="1"/>
  <c r="G6891" i="5" s="1"/>
  <c r="G6892" i="5" s="1"/>
  <c r="G6893" i="5" s="1"/>
  <c r="G6894" i="5" s="1"/>
  <c r="G6895" i="5" s="1"/>
  <c r="G6896" i="5" s="1"/>
  <c r="G6897" i="5" s="1"/>
  <c r="G6898" i="5" s="1"/>
  <c r="G6899" i="5" s="1"/>
  <c r="G6900" i="5" s="1"/>
  <c r="G6901" i="5" s="1"/>
  <c r="G6902" i="5" s="1"/>
  <c r="G6903" i="5" s="1"/>
  <c r="G6904" i="5" s="1"/>
  <c r="G6905" i="5" s="1"/>
  <c r="G6906" i="5" s="1"/>
  <c r="G6907" i="5" s="1"/>
  <c r="G6908" i="5" s="1"/>
  <c r="G6909" i="5" s="1"/>
  <c r="G6910" i="5" s="1"/>
  <c r="G6911" i="5" s="1"/>
  <c r="G6912" i="5" s="1"/>
  <c r="G6913" i="5" s="1"/>
  <c r="G6914" i="5" s="1"/>
  <c r="G6915" i="5" s="1"/>
  <c r="G6916" i="5" s="1"/>
  <c r="G6917" i="5" s="1"/>
  <c r="G6918" i="5" s="1"/>
  <c r="G6919" i="5" s="1"/>
  <c r="G6920" i="5" s="1"/>
  <c r="G6921" i="5" s="1"/>
  <c r="G6922" i="5" s="1"/>
  <c r="G6923" i="5" s="1"/>
  <c r="G6924" i="5" s="1"/>
  <c r="G6925" i="5" s="1"/>
  <c r="G6926" i="5" s="1"/>
  <c r="G6927" i="5" s="1"/>
  <c r="G6928" i="5" s="1"/>
  <c r="G6929" i="5" s="1"/>
  <c r="G6930" i="5" s="1"/>
  <c r="G6931" i="5" s="1"/>
  <c r="G6932" i="5" s="1"/>
  <c r="G6933" i="5" s="1"/>
  <c r="G6934" i="5" s="1"/>
  <c r="G6935" i="5" s="1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004" i="5"/>
  <c r="G5005" i="5" s="1"/>
  <c r="G5006" i="5" s="1"/>
  <c r="G5007" i="5" s="1"/>
  <c r="G5008" i="5" s="1"/>
  <c r="G5009" i="5" s="1"/>
  <c r="G5010" i="5" s="1"/>
  <c r="G5011" i="5" s="1"/>
  <c r="G5012" i="5" s="1"/>
  <c r="G5013" i="5" s="1"/>
  <c r="G5014" i="5" s="1"/>
  <c r="G5015" i="5" s="1"/>
  <c r="G5016" i="5" s="1"/>
  <c r="G5017" i="5" s="1"/>
  <c r="G5018" i="5" s="1"/>
  <c r="G5019" i="5" s="1"/>
  <c r="G5020" i="5" s="1"/>
  <c r="G5021" i="5" s="1"/>
  <c r="G5022" i="5" s="1"/>
  <c r="G5023" i="5" s="1"/>
  <c r="G5024" i="5" s="1"/>
  <c r="G5025" i="5" s="1"/>
  <c r="G5026" i="5" s="1"/>
  <c r="G5027" i="5" s="1"/>
  <c r="G5028" i="5" s="1"/>
  <c r="G5029" i="5" s="1"/>
  <c r="G5030" i="5" s="1"/>
  <c r="G5031" i="5" s="1"/>
  <c r="G5032" i="5" s="1"/>
  <c r="G5033" i="5" s="1"/>
  <c r="G5034" i="5" s="1"/>
  <c r="G5035" i="5" s="1"/>
  <c r="G5036" i="5" s="1"/>
  <c r="G5037" i="5" s="1"/>
  <c r="G5038" i="5" s="1"/>
  <c r="G5039" i="5" s="1"/>
  <c r="G5040" i="5" s="1"/>
  <c r="G5041" i="5" s="1"/>
  <c r="G5042" i="5" s="1"/>
  <c r="G5043" i="5" s="1"/>
  <c r="G5044" i="5" s="1"/>
  <c r="G5045" i="5" s="1"/>
  <c r="G5046" i="5" s="1"/>
  <c r="G5047" i="5" s="1"/>
  <c r="G5048" i="5" s="1"/>
  <c r="G5049" i="5" s="1"/>
  <c r="G5050" i="5" s="1"/>
  <c r="G5051" i="5" s="1"/>
  <c r="G5052" i="5" s="1"/>
  <c r="G5053" i="5" s="1"/>
  <c r="G5054" i="5" s="1"/>
  <c r="G5055" i="5" s="1"/>
  <c r="G5056" i="5" s="1"/>
  <c r="G5057" i="5" s="1"/>
  <c r="G5058" i="5" s="1"/>
  <c r="G5059" i="5" s="1"/>
  <c r="G5060" i="5" s="1"/>
  <c r="G5061" i="5" s="1"/>
  <c r="G5062" i="5" s="1"/>
  <c r="G5063" i="5" s="1"/>
  <c r="G5064" i="5" s="1"/>
  <c r="G5065" i="5" s="1"/>
  <c r="G5066" i="5" s="1"/>
  <c r="G5067" i="5" s="1"/>
  <c r="G5068" i="5" s="1"/>
  <c r="G5069" i="5" s="1"/>
  <c r="G5070" i="5" s="1"/>
  <c r="G5071" i="5" s="1"/>
  <c r="G5072" i="5" s="1"/>
  <c r="G5073" i="5" s="1"/>
  <c r="G5074" i="5" s="1"/>
  <c r="G5075" i="5" s="1"/>
  <c r="G5076" i="5" s="1"/>
  <c r="G5077" i="5" s="1"/>
  <c r="G5078" i="5" s="1"/>
  <c r="G5079" i="5" s="1"/>
  <c r="G5080" i="5" s="1"/>
  <c r="G5081" i="5" s="1"/>
  <c r="G5082" i="5" s="1"/>
  <c r="G5083" i="5" s="1"/>
  <c r="G5084" i="5" s="1"/>
  <c r="G5085" i="5" s="1"/>
  <c r="G5086" i="5" s="1"/>
  <c r="G5087" i="5" s="1"/>
  <c r="G5088" i="5" s="1"/>
  <c r="G5089" i="5" s="1"/>
  <c r="G5090" i="5" s="1"/>
  <c r="G5091" i="5" s="1"/>
  <c r="G5092" i="5" s="1"/>
  <c r="G5093" i="5" s="1"/>
  <c r="G5094" i="5" s="1"/>
  <c r="G5095" i="5" s="1"/>
  <c r="G5096" i="5" s="1"/>
  <c r="G5097" i="5" s="1"/>
  <c r="G5098" i="5" s="1"/>
  <c r="G5099" i="5" s="1"/>
  <c r="G5100" i="5" s="1"/>
  <c r="G5101" i="5" s="1"/>
  <c r="G5102" i="5" s="1"/>
  <c r="G5103" i="5" s="1"/>
  <c r="G5104" i="5" s="1"/>
  <c r="G5105" i="5" s="1"/>
  <c r="G5106" i="5" s="1"/>
  <c r="G5107" i="5" s="1"/>
  <c r="G5108" i="5" s="1"/>
  <c r="G5109" i="5" s="1"/>
  <c r="G5110" i="5" s="1"/>
  <c r="G5111" i="5" s="1"/>
  <c r="G5112" i="5" s="1"/>
  <c r="G5113" i="5" s="1"/>
  <c r="G5114" i="5" s="1"/>
  <c r="G5115" i="5" s="1"/>
  <c r="G5116" i="5" s="1"/>
  <c r="G5117" i="5" s="1"/>
  <c r="G5118" i="5" s="1"/>
  <c r="G5119" i="5" s="1"/>
  <c r="G5120" i="5" s="1"/>
  <c r="G5121" i="5" s="1"/>
  <c r="G5122" i="5" s="1"/>
  <c r="G5123" i="5" s="1"/>
  <c r="G5124" i="5" s="1"/>
  <c r="G5125" i="5" s="1"/>
  <c r="G5126" i="5" s="1"/>
  <c r="G5127" i="5" s="1"/>
  <c r="G5128" i="5" s="1"/>
  <c r="G5129" i="5" s="1"/>
  <c r="G5130" i="5" s="1"/>
  <c r="G5131" i="5" s="1"/>
  <c r="G5132" i="5" s="1"/>
  <c r="G5133" i="5" s="1"/>
  <c r="G5134" i="5" s="1"/>
  <c r="G5135" i="5" s="1"/>
  <c r="G5136" i="5" s="1"/>
  <c r="G5137" i="5" s="1"/>
  <c r="G5138" i="5" s="1"/>
  <c r="G5139" i="5" s="1"/>
  <c r="G5140" i="5" s="1"/>
  <c r="G5141" i="5" s="1"/>
  <c r="G5142" i="5" s="1"/>
  <c r="G5143" i="5" s="1"/>
  <c r="G5144" i="5" s="1"/>
  <c r="G5145" i="5" s="1"/>
  <c r="G5146" i="5" s="1"/>
  <c r="G5147" i="5" s="1"/>
  <c r="G5148" i="5" s="1"/>
  <c r="G5149" i="5" s="1"/>
  <c r="G5150" i="5" s="1"/>
  <c r="G5151" i="5" s="1"/>
  <c r="G5152" i="5" s="1"/>
  <c r="G5153" i="5" s="1"/>
  <c r="G5154" i="5" s="1"/>
  <c r="G5155" i="5" s="1"/>
  <c r="G5156" i="5" s="1"/>
  <c r="G5157" i="5" s="1"/>
  <c r="G5158" i="5" s="1"/>
  <c r="G5159" i="5" s="1"/>
  <c r="G5160" i="5" s="1"/>
  <c r="G5161" i="5" s="1"/>
  <c r="G5162" i="5" s="1"/>
  <c r="G5163" i="5" s="1"/>
  <c r="G5164" i="5" s="1"/>
  <c r="G5165" i="5" s="1"/>
  <c r="G5166" i="5" s="1"/>
  <c r="G5167" i="5" s="1"/>
  <c r="G5168" i="5" s="1"/>
  <c r="G5169" i="5" s="1"/>
  <c r="G5170" i="5" s="1"/>
  <c r="G5171" i="5" s="1"/>
  <c r="G5172" i="5" s="1"/>
  <c r="G5173" i="5" s="1"/>
  <c r="G5174" i="5" s="1"/>
  <c r="G5175" i="5" s="1"/>
  <c r="G5176" i="5" s="1"/>
  <c r="G5177" i="5" s="1"/>
  <c r="G5178" i="5" s="1"/>
  <c r="G5179" i="5" s="1"/>
  <c r="G5180" i="5" s="1"/>
  <c r="G5181" i="5" s="1"/>
  <c r="G5182" i="5" s="1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016" i="5"/>
  <c r="G4017" i="5" s="1"/>
  <c r="G4018" i="5" s="1"/>
  <c r="G4019" i="5" s="1"/>
  <c r="G4020" i="5" s="1"/>
  <c r="G4021" i="5" s="1"/>
  <c r="G4022" i="5" s="1"/>
  <c r="G4023" i="5" s="1"/>
  <c r="G4024" i="5" s="1"/>
  <c r="G4025" i="5" s="1"/>
  <c r="G4026" i="5" s="1"/>
  <c r="G4027" i="5" s="1"/>
  <c r="G4028" i="5" s="1"/>
  <c r="G4029" i="5" s="1"/>
  <c r="G4030" i="5" s="1"/>
  <c r="G4031" i="5" s="1"/>
  <c r="G4032" i="5" s="1"/>
  <c r="G4033" i="5" s="1"/>
  <c r="G4034" i="5" s="1"/>
  <c r="G4035" i="5" s="1"/>
  <c r="G4036" i="5" s="1"/>
  <c r="G4037" i="5" s="1"/>
  <c r="G4038" i="5" s="1"/>
  <c r="G4039" i="5" s="1"/>
  <c r="G4040" i="5" s="1"/>
  <c r="G4041" i="5" s="1"/>
  <c r="G4042" i="5" s="1"/>
  <c r="G4043" i="5" s="1"/>
  <c r="G4044" i="5" s="1"/>
  <c r="G4045" i="5" s="1"/>
  <c r="G4046" i="5" s="1"/>
  <c r="G4047" i="5" s="1"/>
  <c r="G4048" i="5" s="1"/>
  <c r="G4049" i="5" s="1"/>
  <c r="G4050" i="5" s="1"/>
  <c r="G4051" i="5" s="1"/>
  <c r="G4052" i="5" s="1"/>
  <c r="G4053" i="5" s="1"/>
  <c r="G4054" i="5" s="1"/>
  <c r="G4055" i="5" s="1"/>
  <c r="G4056" i="5" s="1"/>
  <c r="G4057" i="5" s="1"/>
  <c r="G4058" i="5" s="1"/>
  <c r="G4059" i="5" s="1"/>
  <c r="G4060" i="5" s="1"/>
  <c r="G4061" i="5" s="1"/>
  <c r="G4062" i="5" s="1"/>
  <c r="G4063" i="5" s="1"/>
  <c r="G4064" i="5" s="1"/>
  <c r="G4065" i="5" s="1"/>
  <c r="G4066" i="5" s="1"/>
  <c r="G4067" i="5" s="1"/>
  <c r="G4068" i="5" s="1"/>
  <c r="G4069" i="5" s="1"/>
  <c r="G4070" i="5" s="1"/>
  <c r="G4071" i="5" s="1"/>
  <c r="G4072" i="5" s="1"/>
  <c r="G4073" i="5" s="1"/>
  <c r="G4074" i="5" s="1"/>
  <c r="G4075" i="5" s="1"/>
  <c r="G4076" i="5" s="1"/>
  <c r="G4077" i="5" s="1"/>
  <c r="G4078" i="5" s="1"/>
  <c r="G4079" i="5" s="1"/>
  <c r="G4080" i="5" s="1"/>
  <c r="G4081" i="5" s="1"/>
  <c r="G4082" i="5" s="1"/>
  <c r="G4083" i="5" s="1"/>
  <c r="G4084" i="5" s="1"/>
  <c r="G4085" i="5" s="1"/>
  <c r="G4086" i="5" s="1"/>
  <c r="G4087" i="5" s="1"/>
  <c r="G4088" i="5" s="1"/>
  <c r="G4089" i="5" s="1"/>
  <c r="G4090" i="5" s="1"/>
  <c r="G4091" i="5" s="1"/>
  <c r="G4092" i="5" s="1"/>
  <c r="G4093" i="5" s="1"/>
  <c r="G4094" i="5" s="1"/>
  <c r="G4095" i="5" s="1"/>
  <c r="G4096" i="5" s="1"/>
  <c r="G4097" i="5" s="1"/>
  <c r="G4098" i="5" s="1"/>
  <c r="G4099" i="5" s="1"/>
  <c r="G4100" i="5" s="1"/>
  <c r="G4101" i="5" s="1"/>
  <c r="G4102" i="5" s="1"/>
  <c r="G4103" i="5" s="1"/>
  <c r="G4104" i="5" s="1"/>
  <c r="G4105" i="5" s="1"/>
  <c r="G4106" i="5" s="1"/>
  <c r="G4107" i="5" s="1"/>
  <c r="G4108" i="5" s="1"/>
  <c r="G4109" i="5" s="1"/>
  <c r="G4110" i="5" s="1"/>
  <c r="G4111" i="5" s="1"/>
  <c r="G4112" i="5" s="1"/>
  <c r="G4113" i="5" s="1"/>
  <c r="G4114" i="5" s="1"/>
  <c r="G4115" i="5" s="1"/>
  <c r="G4116" i="5" s="1"/>
  <c r="G4117" i="5" s="1"/>
  <c r="G4118" i="5" s="1"/>
  <c r="G4119" i="5" s="1"/>
  <c r="G4120" i="5" s="1"/>
  <c r="G4121" i="5" s="1"/>
  <c r="G4122" i="5" s="1"/>
  <c r="G4123" i="5" s="1"/>
  <c r="G4124" i="5" s="1"/>
  <c r="G4125" i="5" s="1"/>
  <c r="G4126" i="5" s="1"/>
  <c r="G4127" i="5" s="1"/>
  <c r="G4128" i="5" s="1"/>
  <c r="G4129" i="5" s="1"/>
  <c r="G4130" i="5" s="1"/>
  <c r="G4131" i="5" s="1"/>
  <c r="G4132" i="5" s="1"/>
  <c r="G4133" i="5" s="1"/>
  <c r="G4134" i="5" s="1"/>
  <c r="G4135" i="5" s="1"/>
  <c r="G4136" i="5" s="1"/>
  <c r="G4137" i="5" s="1"/>
  <c r="G4138" i="5" s="1"/>
  <c r="G4139" i="5" s="1"/>
  <c r="G4140" i="5" s="1"/>
  <c r="G4141" i="5" s="1"/>
  <c r="G4142" i="5" s="1"/>
  <c r="G4143" i="5" s="1"/>
  <c r="G4144" i="5" s="1"/>
  <c r="G4145" i="5" s="1"/>
  <c r="G4146" i="5" s="1"/>
  <c r="G4147" i="5" s="1"/>
  <c r="G4148" i="5" s="1"/>
  <c r="G4149" i="5" s="1"/>
  <c r="G4150" i="5" s="1"/>
  <c r="G4151" i="5" s="1"/>
  <c r="G4152" i="5" s="1"/>
  <c r="G4153" i="5" s="1"/>
  <c r="G4154" i="5" s="1"/>
  <c r="G4155" i="5" s="1"/>
  <c r="G4156" i="5" s="1"/>
  <c r="G4157" i="5" s="1"/>
  <c r="G4158" i="5" s="1"/>
  <c r="G4159" i="5" s="1"/>
  <c r="G4160" i="5" s="1"/>
  <c r="G4161" i="5" s="1"/>
  <c r="G4162" i="5" s="1"/>
  <c r="G4163" i="5" s="1"/>
  <c r="G4164" i="5" s="1"/>
  <c r="G4165" i="5" s="1"/>
  <c r="G4166" i="5" s="1"/>
  <c r="G4167" i="5" s="1"/>
  <c r="G4168" i="5" s="1"/>
  <c r="G4169" i="5" s="1"/>
  <c r="G4170" i="5" s="1"/>
  <c r="G4171" i="5" s="1"/>
  <c r="G4172" i="5" s="1"/>
  <c r="G4173" i="5" s="1"/>
  <c r="G4174" i="5" s="1"/>
  <c r="G4175" i="5" s="1"/>
  <c r="G4176" i="5" s="1"/>
  <c r="G4177" i="5" s="1"/>
  <c r="G4178" i="5" s="1"/>
  <c r="G4179" i="5" s="1"/>
  <c r="G4180" i="5" s="1"/>
  <c r="G4181" i="5" s="1"/>
  <c r="G4182" i="5" s="1"/>
  <c r="G4183" i="5" s="1"/>
  <c r="G4184" i="5" s="1"/>
  <c r="G4185" i="5" s="1"/>
  <c r="G4186" i="5" s="1"/>
  <c r="G4187" i="5" s="1"/>
  <c r="G4188" i="5" s="1"/>
  <c r="G4189" i="5" s="1"/>
  <c r="G4190" i="5" s="1"/>
  <c r="G4191" i="5" s="1"/>
  <c r="G4192" i="5" s="1"/>
  <c r="G4193" i="5" s="1"/>
  <c r="G4194" i="5" s="1"/>
  <c r="G4195" i="5" s="1"/>
  <c r="G4196" i="5" s="1"/>
  <c r="G4197" i="5" s="1"/>
  <c r="G4198" i="5" s="1"/>
  <c r="G4199" i="5" s="1"/>
  <c r="G4200" i="5" s="1"/>
  <c r="G4201" i="5" s="1"/>
  <c r="G4202" i="5" s="1"/>
  <c r="G4203" i="5" s="1"/>
  <c r="G4204" i="5" s="1"/>
  <c r="G4205" i="5" s="1"/>
  <c r="G4206" i="5" s="1"/>
  <c r="G4207" i="5" s="1"/>
  <c r="G4208" i="5" s="1"/>
  <c r="G4209" i="5" s="1"/>
  <c r="G4210" i="5" s="1"/>
  <c r="G4211" i="5" s="1"/>
  <c r="G4212" i="5" s="1"/>
  <c r="G4213" i="5" s="1"/>
  <c r="G4214" i="5" s="1"/>
  <c r="G4215" i="5" s="1"/>
  <c r="G4216" i="5" s="1"/>
  <c r="G4217" i="5" s="1"/>
  <c r="G4218" i="5" s="1"/>
  <c r="G4219" i="5" s="1"/>
  <c r="G4220" i="5" s="1"/>
  <c r="G4221" i="5" s="1"/>
  <c r="G4222" i="5" s="1"/>
  <c r="G4223" i="5" s="1"/>
  <c r="G4224" i="5" s="1"/>
  <c r="G4225" i="5" s="1"/>
  <c r="G4226" i="5" s="1"/>
  <c r="G4227" i="5" s="1"/>
  <c r="G4228" i="5" s="1"/>
  <c r="G4229" i="5" s="1"/>
  <c r="G4230" i="5" s="1"/>
  <c r="G4231" i="5" s="1"/>
  <c r="G4232" i="5" s="1"/>
  <c r="G4233" i="5" s="1"/>
  <c r="G4234" i="5" s="1"/>
  <c r="G4235" i="5" s="1"/>
  <c r="G4236" i="5" s="1"/>
  <c r="G4237" i="5" s="1"/>
  <c r="G4238" i="5" s="1"/>
  <c r="G4239" i="5" s="1"/>
  <c r="G4240" i="5" s="1"/>
  <c r="G4241" i="5" s="1"/>
  <c r="G4242" i="5" s="1"/>
  <c r="G4243" i="5" s="1"/>
  <c r="G4244" i="5" s="1"/>
  <c r="G4245" i="5" s="1"/>
  <c r="G4246" i="5" s="1"/>
  <c r="G4247" i="5" s="1"/>
  <c r="G4248" i="5" s="1"/>
  <c r="G4249" i="5" s="1"/>
  <c r="G4250" i="5" s="1"/>
  <c r="G4251" i="5" s="1"/>
  <c r="G4252" i="5" s="1"/>
  <c r="G4253" i="5" s="1"/>
  <c r="G4254" i="5" s="1"/>
  <c r="G4255" i="5" s="1"/>
  <c r="G4256" i="5" s="1"/>
  <c r="G4257" i="5" s="1"/>
  <c r="G4258" i="5" s="1"/>
  <c r="G4259" i="5" s="1"/>
  <c r="G4260" i="5" s="1"/>
  <c r="G4261" i="5" s="1"/>
  <c r="G4262" i="5" s="1"/>
  <c r="G4263" i="5" s="1"/>
  <c r="G4264" i="5" s="1"/>
  <c r="G4265" i="5" s="1"/>
  <c r="G4266" i="5" s="1"/>
  <c r="G4267" i="5" s="1"/>
  <c r="G4268" i="5" s="1"/>
  <c r="G4269" i="5" s="1"/>
  <c r="G4270" i="5" s="1"/>
  <c r="G4271" i="5" s="1"/>
  <c r="G4272" i="5" s="1"/>
  <c r="G4273" i="5" s="1"/>
  <c r="G4274" i="5" s="1"/>
  <c r="G4275" i="5" s="1"/>
  <c r="G4276" i="5" s="1"/>
  <c r="G4277" i="5" s="1"/>
  <c r="G4278" i="5" s="1"/>
  <c r="G4279" i="5" s="1"/>
  <c r="G4280" i="5" s="1"/>
  <c r="G4281" i="5" s="1"/>
  <c r="G4282" i="5" s="1"/>
  <c r="G4283" i="5" s="1"/>
  <c r="G4284" i="5" s="1"/>
  <c r="G4285" i="5" s="1"/>
  <c r="G4286" i="5" s="1"/>
  <c r="G4287" i="5" s="1"/>
  <c r="G4288" i="5" s="1"/>
  <c r="G4289" i="5" s="1"/>
  <c r="G4290" i="5" s="1"/>
  <c r="G4291" i="5" s="1"/>
  <c r="G4292" i="5" s="1"/>
  <c r="G4293" i="5" s="1"/>
  <c r="G4294" i="5" s="1"/>
  <c r="G4295" i="5" s="1"/>
  <c r="G4296" i="5" s="1"/>
  <c r="G4297" i="5" s="1"/>
  <c r="G4298" i="5" s="1"/>
  <c r="G4299" i="5" s="1"/>
  <c r="G4300" i="5" s="1"/>
  <c r="G4301" i="5" s="1"/>
  <c r="G4302" i="5" s="1"/>
  <c r="G4303" i="5" s="1"/>
  <c r="G4304" i="5" s="1"/>
  <c r="G4305" i="5" s="1"/>
  <c r="G4306" i="5" s="1"/>
  <c r="G4307" i="5" s="1"/>
  <c r="G4308" i="5" s="1"/>
  <c r="G4309" i="5" s="1"/>
  <c r="G4310" i="5" s="1"/>
  <c r="G4311" i="5" s="1"/>
  <c r="G4312" i="5" s="1"/>
  <c r="G4313" i="5" s="1"/>
  <c r="G4314" i="5" s="1"/>
  <c r="G4315" i="5" s="1"/>
  <c r="G4316" i="5" s="1"/>
  <c r="G4317" i="5" s="1"/>
  <c r="G4318" i="5" s="1"/>
  <c r="G4319" i="5" s="1"/>
  <c r="G4320" i="5" s="1"/>
  <c r="G4321" i="5" s="1"/>
  <c r="G4322" i="5" s="1"/>
  <c r="G4323" i="5" s="1"/>
  <c r="G4324" i="5" s="1"/>
  <c r="G4325" i="5" s="1"/>
  <c r="G4326" i="5" s="1"/>
  <c r="G4327" i="5" s="1"/>
  <c r="G4328" i="5" s="1"/>
  <c r="G4329" i="5" s="1"/>
  <c r="G4330" i="5" s="1"/>
  <c r="G4331" i="5" s="1"/>
  <c r="G4332" i="5" s="1"/>
  <c r="G4013" i="5"/>
  <c r="G4014" i="5" s="1"/>
  <c r="G4015" i="5" s="1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S12" i="5"/>
  <c r="S14" i="5"/>
  <c r="S18" i="5"/>
  <c r="S20" i="5"/>
  <c r="G3377" i="5"/>
  <c r="G3378" i="5" s="1"/>
  <c r="G3379" i="5" s="1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S22" i="5"/>
  <c r="G2360" i="5"/>
  <c r="G2361" i="5" s="1"/>
  <c r="G2362" i="5" s="1"/>
  <c r="G2363" i="5" s="1"/>
  <c r="G2364" i="5" s="1"/>
  <c r="G2365" i="5" s="1"/>
  <c r="G2366" i="5" s="1"/>
  <c r="G2367" i="5" s="1"/>
  <c r="G2368" i="5" s="1"/>
  <c r="G2369" i="5" s="1"/>
  <c r="G2370" i="5" s="1"/>
  <c r="G2371" i="5" s="1"/>
  <c r="G2372" i="5" s="1"/>
  <c r="G2373" i="5" s="1"/>
  <c r="G2374" i="5" s="1"/>
  <c r="G2375" i="5" s="1"/>
  <c r="G2376" i="5" s="1"/>
  <c r="G2377" i="5" s="1"/>
  <c r="G2378" i="5" s="1"/>
  <c r="G2379" i="5" s="1"/>
  <c r="G2380" i="5" s="1"/>
  <c r="G2381" i="5" s="1"/>
  <c r="G2382" i="5" s="1"/>
  <c r="G2383" i="5" s="1"/>
  <c r="G2384" i="5" s="1"/>
  <c r="G2385" i="5" s="1"/>
  <c r="G2386" i="5" s="1"/>
  <c r="G2387" i="5" s="1"/>
  <c r="G2388" i="5" s="1"/>
  <c r="G2389" i="5" s="1"/>
  <c r="G2390" i="5" s="1"/>
  <c r="G2391" i="5" s="1"/>
  <c r="G2392" i="5" s="1"/>
  <c r="G2393" i="5" s="1"/>
  <c r="G2394" i="5" s="1"/>
  <c r="G2395" i="5" s="1"/>
  <c r="G2396" i="5" s="1"/>
  <c r="G2397" i="5" s="1"/>
  <c r="G2398" i="5" s="1"/>
  <c r="G2399" i="5" s="1"/>
  <c r="G2400" i="5" s="1"/>
  <c r="G2401" i="5" s="1"/>
  <c r="G2402" i="5" s="1"/>
  <c r="G2403" i="5" s="1"/>
  <c r="G2404" i="5" s="1"/>
  <c r="G2405" i="5" s="1"/>
  <c r="G2406" i="5" s="1"/>
  <c r="G2407" i="5" s="1"/>
  <c r="G2408" i="5" s="1"/>
  <c r="G2409" i="5" s="1"/>
  <c r="G2410" i="5" s="1"/>
  <c r="G2411" i="5" s="1"/>
  <c r="G2412" i="5" s="1"/>
  <c r="G2413" i="5" s="1"/>
  <c r="G2414" i="5" s="1"/>
  <c r="G2415" i="5" s="1"/>
  <c r="G2416" i="5" s="1"/>
  <c r="G2417" i="5" s="1"/>
  <c r="G2418" i="5" s="1"/>
  <c r="G2419" i="5" s="1"/>
  <c r="G2420" i="5" s="1"/>
  <c r="G2421" i="5" s="1"/>
  <c r="G2422" i="5" s="1"/>
  <c r="G2423" i="5" s="1"/>
  <c r="G2424" i="5" s="1"/>
  <c r="G2425" i="5" s="1"/>
  <c r="G2426" i="5" s="1"/>
  <c r="G2427" i="5" s="1"/>
  <c r="G2428" i="5" s="1"/>
  <c r="G2429" i="5" s="1"/>
  <c r="G2430" i="5" s="1"/>
  <c r="G2431" i="5" s="1"/>
  <c r="G2432" i="5" s="1"/>
  <c r="G2433" i="5" s="1"/>
  <c r="G2434" i="5" s="1"/>
  <c r="G2435" i="5" s="1"/>
  <c r="G2436" i="5" s="1"/>
  <c r="G2437" i="5" s="1"/>
  <c r="G2438" i="5" s="1"/>
  <c r="G2439" i="5" s="1"/>
  <c r="G2440" i="5" s="1"/>
  <c r="G2441" i="5" s="1"/>
  <c r="G2442" i="5" s="1"/>
  <c r="G2443" i="5" s="1"/>
  <c r="G2444" i="5" s="1"/>
  <c r="G2445" i="5" s="1"/>
  <c r="G2446" i="5" s="1"/>
  <c r="G2447" i="5" s="1"/>
  <c r="G2448" i="5" s="1"/>
  <c r="G2449" i="5" s="1"/>
  <c r="G2450" i="5" s="1"/>
  <c r="G2451" i="5" s="1"/>
  <c r="G2452" i="5" s="1"/>
  <c r="G2453" i="5" s="1"/>
  <c r="G2454" i="5" s="1"/>
  <c r="G2455" i="5" s="1"/>
  <c r="G2456" i="5" s="1"/>
  <c r="G2457" i="5" s="1"/>
  <c r="G2458" i="5" s="1"/>
  <c r="G2459" i="5" s="1"/>
  <c r="G2460" i="5" s="1"/>
  <c r="G2461" i="5" s="1"/>
  <c r="G2462" i="5" s="1"/>
  <c r="G2463" i="5" s="1"/>
  <c r="G2464" i="5" s="1"/>
  <c r="G2465" i="5" s="1"/>
  <c r="G2466" i="5" s="1"/>
  <c r="G2467" i="5" s="1"/>
  <c r="G2468" i="5" s="1"/>
  <c r="G2469" i="5" s="1"/>
  <c r="G2470" i="5" s="1"/>
  <c r="G2471" i="5" s="1"/>
  <c r="G2472" i="5" s="1"/>
  <c r="G2473" i="5" s="1"/>
  <c r="G2474" i="5" s="1"/>
  <c r="G2475" i="5" s="1"/>
  <c r="G2476" i="5" s="1"/>
  <c r="G2477" i="5" s="1"/>
  <c r="G2478" i="5" s="1"/>
  <c r="G2479" i="5" s="1"/>
  <c r="G2480" i="5" s="1"/>
  <c r="G2481" i="5" s="1"/>
  <c r="G2482" i="5" s="1"/>
  <c r="G2483" i="5" s="1"/>
  <c r="G2484" i="5" s="1"/>
  <c r="G2485" i="5" s="1"/>
  <c r="G2486" i="5" s="1"/>
  <c r="G2487" i="5" s="1"/>
  <c r="G2488" i="5" s="1"/>
  <c r="G2489" i="5" s="1"/>
  <c r="G2490" i="5" s="1"/>
  <c r="G2491" i="5" s="1"/>
  <c r="G2492" i="5" s="1"/>
  <c r="G2493" i="5" s="1"/>
  <c r="G2494" i="5" s="1"/>
  <c r="G2495" i="5" s="1"/>
  <c r="G2496" i="5" s="1"/>
  <c r="G2497" i="5" s="1"/>
  <c r="G2498" i="5" s="1"/>
  <c r="G2499" i="5" s="1"/>
  <c r="G2500" i="5" s="1"/>
  <c r="G2501" i="5" s="1"/>
  <c r="G2502" i="5" s="1"/>
  <c r="G2503" i="5" s="1"/>
  <c r="G2504" i="5" s="1"/>
  <c r="G2505" i="5" s="1"/>
  <c r="G2506" i="5" s="1"/>
  <c r="G2507" i="5" s="1"/>
  <c r="G2508" i="5" s="1"/>
  <c r="G2509" i="5" s="1"/>
  <c r="G2510" i="5" s="1"/>
  <c r="G2511" i="5" s="1"/>
  <c r="G2512" i="5" s="1"/>
  <c r="G2513" i="5" s="1"/>
  <c r="G2514" i="5" s="1"/>
  <c r="G2515" i="5" s="1"/>
  <c r="G2516" i="5" s="1"/>
  <c r="G2517" i="5" s="1"/>
  <c r="G2518" i="5" s="1"/>
  <c r="G2519" i="5" s="1"/>
  <c r="G2520" i="5" s="1"/>
  <c r="G2521" i="5" s="1"/>
  <c r="G2522" i="5" s="1"/>
  <c r="G2523" i="5" s="1"/>
  <c r="G2524" i="5" s="1"/>
  <c r="G2525" i="5" s="1"/>
  <c r="G2526" i="5" s="1"/>
  <c r="G2527" i="5" s="1"/>
  <c r="G2528" i="5" s="1"/>
  <c r="G2529" i="5" s="1"/>
  <c r="G2530" i="5" s="1"/>
  <c r="G2531" i="5" s="1"/>
  <c r="G2532" i="5" s="1"/>
  <c r="G2533" i="5" s="1"/>
  <c r="G2534" i="5" s="1"/>
  <c r="G2535" i="5" s="1"/>
  <c r="G2536" i="5" s="1"/>
  <c r="G2537" i="5" s="1"/>
  <c r="G2538" i="5" s="1"/>
  <c r="G2539" i="5" s="1"/>
  <c r="G2540" i="5" s="1"/>
  <c r="G2541" i="5" s="1"/>
  <c r="G2542" i="5" s="1"/>
  <c r="G2543" i="5" s="1"/>
  <c r="G2544" i="5" s="1"/>
  <c r="G2545" i="5" s="1"/>
  <c r="G2546" i="5" s="1"/>
  <c r="G2547" i="5" s="1"/>
  <c r="G2548" i="5" s="1"/>
  <c r="G2549" i="5" s="1"/>
  <c r="G2550" i="5" s="1"/>
  <c r="G2551" i="5" s="1"/>
  <c r="G2552" i="5" s="1"/>
  <c r="G2553" i="5" s="1"/>
  <c r="G2554" i="5" s="1"/>
  <c r="G2555" i="5" s="1"/>
  <c r="G2556" i="5" s="1"/>
  <c r="G2557" i="5" s="1"/>
  <c r="G2558" i="5" s="1"/>
  <c r="G2559" i="5" s="1"/>
  <c r="G2560" i="5" s="1"/>
  <c r="G2561" i="5" s="1"/>
  <c r="G2562" i="5" s="1"/>
  <c r="G2563" i="5" s="1"/>
  <c r="G2564" i="5" s="1"/>
  <c r="G2565" i="5" s="1"/>
  <c r="G2566" i="5" s="1"/>
  <c r="G2567" i="5" s="1"/>
  <c r="G2568" i="5" s="1"/>
  <c r="G2569" i="5" s="1"/>
  <c r="G2570" i="5" s="1"/>
  <c r="G2571" i="5" s="1"/>
  <c r="G2572" i="5" s="1"/>
  <c r="G2573" i="5" s="1"/>
  <c r="G2574" i="5" s="1"/>
  <c r="G2575" i="5" s="1"/>
  <c r="G2576" i="5" s="1"/>
  <c r="G2577" i="5" s="1"/>
  <c r="G2578" i="5" s="1"/>
  <c r="G2579" i="5" s="1"/>
  <c r="G2580" i="5" s="1"/>
  <c r="G2581" i="5" s="1"/>
  <c r="G2582" i="5" s="1"/>
  <c r="G2583" i="5" s="1"/>
  <c r="G2584" i="5" s="1"/>
  <c r="G2585" i="5" s="1"/>
  <c r="G2586" i="5" s="1"/>
  <c r="G2587" i="5" s="1"/>
  <c r="G2588" i="5" s="1"/>
  <c r="G2589" i="5" s="1"/>
  <c r="G2590" i="5" s="1"/>
  <c r="G2591" i="5" s="1"/>
  <c r="G2592" i="5" s="1"/>
  <c r="G2593" i="5" s="1"/>
  <c r="G2594" i="5" s="1"/>
  <c r="G2595" i="5" s="1"/>
  <c r="G2596" i="5" s="1"/>
  <c r="G2597" i="5" s="1"/>
  <c r="G2598" i="5" s="1"/>
  <c r="G2599" i="5" s="1"/>
  <c r="G2600" i="5" s="1"/>
  <c r="G2601" i="5" s="1"/>
  <c r="G2602" i="5" s="1"/>
  <c r="G2603" i="5" s="1"/>
  <c r="G2604" i="5" s="1"/>
  <c r="G2605" i="5" s="1"/>
  <c r="G2606" i="5" s="1"/>
  <c r="G2607" i="5" s="1"/>
  <c r="G2608" i="5" s="1"/>
  <c r="G2609" i="5" s="1"/>
  <c r="G2610" i="5" s="1"/>
  <c r="G2611" i="5" s="1"/>
  <c r="G2612" i="5" s="1"/>
  <c r="G2613" i="5" s="1"/>
  <c r="G2614" i="5" s="1"/>
  <c r="G2615" i="5" s="1"/>
  <c r="G2616" i="5" s="1"/>
  <c r="G2617" i="5" s="1"/>
  <c r="G2618" i="5" s="1"/>
  <c r="G2619" i="5" s="1"/>
  <c r="G2620" i="5" s="1"/>
  <c r="G2621" i="5" s="1"/>
  <c r="G2622" i="5" s="1"/>
  <c r="G2623" i="5" s="1"/>
  <c r="G2624" i="5" s="1"/>
  <c r="G2625" i="5" s="1"/>
  <c r="G2626" i="5" s="1"/>
  <c r="G2627" i="5" s="1"/>
  <c r="G2628" i="5" s="1"/>
  <c r="G2629" i="5" s="1"/>
  <c r="G2630" i="5" s="1"/>
  <c r="G2631" i="5" s="1"/>
  <c r="G2632" i="5" s="1"/>
  <c r="G2633" i="5" s="1"/>
  <c r="G2634" i="5" s="1"/>
  <c r="G2635" i="5" s="1"/>
  <c r="G2636" i="5" s="1"/>
  <c r="G2637" i="5" s="1"/>
  <c r="G2638" i="5" s="1"/>
  <c r="G2639" i="5" s="1"/>
  <c r="G2640" i="5" s="1"/>
  <c r="G2641" i="5" s="1"/>
  <c r="G2642" i="5" s="1"/>
  <c r="G2643" i="5" s="1"/>
  <c r="G2644" i="5" s="1"/>
  <c r="G2645" i="5" s="1"/>
  <c r="G2646" i="5" s="1"/>
  <c r="G2647" i="5" s="1"/>
  <c r="G2648" i="5" s="1"/>
  <c r="G2649" i="5" s="1"/>
  <c r="G2650" i="5" s="1"/>
  <c r="G2651" i="5" s="1"/>
  <c r="G2652" i="5" s="1"/>
  <c r="G2653" i="5" s="1"/>
  <c r="G2654" i="5" s="1"/>
  <c r="G2655" i="5" s="1"/>
  <c r="G2656" i="5" s="1"/>
  <c r="G2657" i="5" s="1"/>
  <c r="G2658" i="5" s="1"/>
  <c r="G2659" i="5" s="1"/>
  <c r="G2660" i="5" s="1"/>
  <c r="G2661" i="5" s="1"/>
  <c r="G2662" i="5" s="1"/>
  <c r="G2663" i="5" s="1"/>
  <c r="G2664" i="5" s="1"/>
  <c r="G2665" i="5" s="1"/>
  <c r="G2666" i="5" s="1"/>
  <c r="G2667" i="5" s="1"/>
  <c r="G2668" i="5" s="1"/>
  <c r="G2669" i="5" s="1"/>
  <c r="G2670" i="5" s="1"/>
  <c r="G2671" i="5" s="1"/>
  <c r="G2672" i="5" s="1"/>
  <c r="G2673" i="5" s="1"/>
  <c r="G2674" i="5" s="1"/>
  <c r="G2675" i="5" s="1"/>
  <c r="G2676" i="5" s="1"/>
  <c r="G2677" i="5" s="1"/>
  <c r="G2678" i="5" s="1"/>
  <c r="G2679" i="5" s="1"/>
  <c r="G2680" i="5" s="1"/>
  <c r="G2681" i="5" s="1"/>
  <c r="G2682" i="5" s="1"/>
  <c r="G2683" i="5" s="1"/>
  <c r="G2684" i="5" s="1"/>
  <c r="G2685" i="5" s="1"/>
  <c r="G2686" i="5" s="1"/>
  <c r="G2687" i="5" s="1"/>
  <c r="G2688" i="5" s="1"/>
  <c r="G2689" i="5" s="1"/>
  <c r="G2690" i="5" s="1"/>
  <c r="G2691" i="5" s="1"/>
  <c r="G2692" i="5" s="1"/>
  <c r="G2693" i="5" s="1"/>
  <c r="G2694" i="5" s="1"/>
  <c r="G2695" i="5" s="1"/>
  <c r="G2696" i="5" s="1"/>
  <c r="G2697" i="5" s="1"/>
  <c r="G2698" i="5" s="1"/>
  <c r="G2699" i="5" s="1"/>
  <c r="G2700" i="5" s="1"/>
  <c r="G2701" i="5" s="1"/>
  <c r="G2702" i="5" s="1"/>
  <c r="G2703" i="5" s="1"/>
  <c r="G2704" i="5" s="1"/>
  <c r="G2705" i="5" s="1"/>
  <c r="G2706" i="5" s="1"/>
  <c r="G2707" i="5" s="1"/>
  <c r="G2708" i="5" s="1"/>
  <c r="G2709" i="5" s="1"/>
  <c r="G2710" i="5" s="1"/>
  <c r="G2711" i="5" s="1"/>
  <c r="G2712" i="5" s="1"/>
  <c r="G2713" i="5" s="1"/>
  <c r="G2714" i="5" s="1"/>
  <c r="G2715" i="5" s="1"/>
  <c r="G2716" i="5" s="1"/>
  <c r="G2717" i="5" s="1"/>
  <c r="G2718" i="5" s="1"/>
  <c r="G2719" i="5" s="1"/>
  <c r="G2720" i="5" s="1"/>
  <c r="G2721" i="5" s="1"/>
  <c r="G2722" i="5" s="1"/>
  <c r="G2723" i="5" s="1"/>
  <c r="G2724" i="5" s="1"/>
  <c r="G2725" i="5" s="1"/>
  <c r="G2726" i="5" s="1"/>
  <c r="G2727" i="5" s="1"/>
  <c r="G2728" i="5" s="1"/>
  <c r="G2729" i="5" s="1"/>
  <c r="G2730" i="5" s="1"/>
  <c r="G2731" i="5" s="1"/>
  <c r="G2732" i="5" s="1"/>
  <c r="G2733" i="5" s="1"/>
  <c r="G2734" i="5" s="1"/>
  <c r="G2735" i="5" s="1"/>
  <c r="G2736" i="5" s="1"/>
  <c r="G2737" i="5" s="1"/>
  <c r="G2738" i="5" s="1"/>
  <c r="G2739" i="5" s="1"/>
  <c r="G2740" i="5" s="1"/>
  <c r="G2741" i="5" s="1"/>
  <c r="G2742" i="5" s="1"/>
  <c r="G2743" i="5" s="1"/>
  <c r="G2744" i="5" s="1"/>
  <c r="G2745" i="5" s="1"/>
  <c r="G2746" i="5" s="1"/>
  <c r="G2747" i="5" s="1"/>
  <c r="G2748" i="5" s="1"/>
  <c r="G2749" i="5" s="1"/>
  <c r="G2750" i="5" s="1"/>
  <c r="G2751" i="5" s="1"/>
  <c r="G2752" i="5" s="1"/>
  <c r="G2753" i="5" s="1"/>
  <c r="G2754" i="5" s="1"/>
  <c r="G2755" i="5" s="1"/>
  <c r="G2756" i="5" s="1"/>
  <c r="G2757" i="5" s="1"/>
  <c r="G2758" i="5" s="1"/>
  <c r="G2759" i="5" s="1"/>
  <c r="G2760" i="5" s="1"/>
  <c r="G2761" i="5" s="1"/>
  <c r="G2762" i="5" s="1"/>
  <c r="G2763" i="5" s="1"/>
  <c r="G2764" i="5" s="1"/>
  <c r="G2765" i="5" s="1"/>
  <c r="G2766" i="5" s="1"/>
  <c r="G2767" i="5" s="1"/>
  <c r="G2768" i="5" s="1"/>
  <c r="G2769" i="5" s="1"/>
  <c r="G2770" i="5" s="1"/>
  <c r="G2771" i="5" s="1"/>
  <c r="G2772" i="5" s="1"/>
  <c r="G2773" i="5" s="1"/>
  <c r="G2774" i="5" s="1"/>
  <c r="G2775" i="5" s="1"/>
  <c r="G2776" i="5" s="1"/>
  <c r="G2777" i="5" s="1"/>
  <c r="G2778" i="5" s="1"/>
  <c r="G2779" i="5" s="1"/>
  <c r="G2780" i="5" s="1"/>
  <c r="G2781" i="5" s="1"/>
  <c r="G2782" i="5" s="1"/>
  <c r="G2783" i="5" s="1"/>
  <c r="G2784" i="5" s="1"/>
  <c r="G2785" i="5" s="1"/>
  <c r="G2786" i="5" s="1"/>
  <c r="G2787" i="5" s="1"/>
  <c r="G2788" i="5" s="1"/>
  <c r="G2789" i="5" s="1"/>
  <c r="G2790" i="5" s="1"/>
  <c r="G2791" i="5" s="1"/>
  <c r="G2792" i="5" s="1"/>
  <c r="G2793" i="5" s="1"/>
  <c r="G2794" i="5" s="1"/>
  <c r="G2795" i="5" s="1"/>
  <c r="G2796" i="5" s="1"/>
  <c r="G2797" i="5" s="1"/>
  <c r="G2798" i="5" s="1"/>
  <c r="G2799" i="5" s="1"/>
  <c r="G2800" i="5" s="1"/>
  <c r="G2801" i="5" s="1"/>
  <c r="G2802" i="5" s="1"/>
  <c r="G2803" i="5" s="1"/>
  <c r="G2804" i="5" s="1"/>
  <c r="G2805" i="5" s="1"/>
  <c r="G2806" i="5" s="1"/>
  <c r="G2807" i="5" s="1"/>
  <c r="G2808" i="5" s="1"/>
  <c r="G2809" i="5" s="1"/>
  <c r="G2810" i="5" s="1"/>
  <c r="G2811" i="5" s="1"/>
  <c r="G2812" i="5" s="1"/>
  <c r="G2813" i="5" s="1"/>
  <c r="G2814" i="5" s="1"/>
  <c r="G2815" i="5" s="1"/>
  <c r="G2816" i="5" s="1"/>
  <c r="G2817" i="5" s="1"/>
  <c r="G2818" i="5" s="1"/>
  <c r="G2819" i="5" s="1"/>
  <c r="G2820" i="5" s="1"/>
  <c r="G2821" i="5" s="1"/>
  <c r="G2822" i="5" s="1"/>
  <c r="G2823" i="5" s="1"/>
  <c r="G2824" i="5" s="1"/>
  <c r="G2825" i="5" s="1"/>
  <c r="G2826" i="5" s="1"/>
  <c r="G2827" i="5" s="1"/>
  <c r="G2828" i="5" s="1"/>
  <c r="G2829" i="5" s="1"/>
  <c r="G2830" i="5" s="1"/>
  <c r="G2831" i="5" s="1"/>
  <c r="G2832" i="5" s="1"/>
  <c r="G2833" i="5" s="1"/>
  <c r="G2834" i="5" s="1"/>
  <c r="G2835" i="5" s="1"/>
  <c r="G2836" i="5" s="1"/>
  <c r="G2837" i="5" s="1"/>
  <c r="G2838" i="5" s="1"/>
  <c r="G2839" i="5" s="1"/>
  <c r="G2840" i="5" s="1"/>
  <c r="G2841" i="5" s="1"/>
  <c r="G2842" i="5" s="1"/>
  <c r="G2843" i="5" s="1"/>
  <c r="G2844" i="5" s="1"/>
  <c r="G2845" i="5" s="1"/>
  <c r="G2846" i="5" s="1"/>
  <c r="G2847" i="5" s="1"/>
  <c r="G2848" i="5" s="1"/>
  <c r="G2849" i="5" s="1"/>
  <c r="G2850" i="5" s="1"/>
  <c r="G2851" i="5" s="1"/>
  <c r="G2852" i="5" s="1"/>
  <c r="G2853" i="5" s="1"/>
  <c r="G2854" i="5" s="1"/>
  <c r="G2855" i="5" s="1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1558" i="5"/>
  <c r="G1559" i="5" s="1"/>
  <c r="G1560" i="5" s="1"/>
  <c r="G1561" i="5" s="1"/>
  <c r="G1562" i="5" s="1"/>
  <c r="G1563" i="5" s="1"/>
  <c r="G1564" i="5" s="1"/>
  <c r="G1565" i="5" s="1"/>
  <c r="G1566" i="5" s="1"/>
  <c r="G1567" i="5" s="1"/>
  <c r="G1568" i="5" s="1"/>
  <c r="G1569" i="5" s="1"/>
  <c r="G1570" i="5" s="1"/>
  <c r="G1571" i="5" s="1"/>
  <c r="G1572" i="5" s="1"/>
  <c r="G1573" i="5" s="1"/>
  <c r="G1574" i="5" s="1"/>
  <c r="G1575" i="5" s="1"/>
  <c r="G1576" i="5" s="1"/>
  <c r="G1577" i="5" s="1"/>
  <c r="G1578" i="5" s="1"/>
  <c r="G1579" i="5" s="1"/>
  <c r="G1580" i="5" s="1"/>
  <c r="G1581" i="5" s="1"/>
  <c r="G1582" i="5" s="1"/>
  <c r="G1583" i="5" s="1"/>
  <c r="G1584" i="5" s="1"/>
  <c r="G1585" i="5" s="1"/>
  <c r="G1586" i="5" s="1"/>
  <c r="G1587" i="5" s="1"/>
  <c r="G1588" i="5" s="1"/>
  <c r="G1589" i="5" s="1"/>
  <c r="G1590" i="5" s="1"/>
  <c r="G1591" i="5" s="1"/>
  <c r="G1592" i="5" s="1"/>
  <c r="G1593" i="5" s="1"/>
  <c r="G1594" i="5" s="1"/>
  <c r="G1595" i="5" s="1"/>
  <c r="G1596" i="5" s="1"/>
  <c r="G1597" i="5" s="1"/>
  <c r="G1598" i="5" s="1"/>
  <c r="G1599" i="5" s="1"/>
  <c r="G1600" i="5" s="1"/>
  <c r="G1601" i="5" s="1"/>
  <c r="G1602" i="5" s="1"/>
  <c r="G1603" i="5" s="1"/>
  <c r="G1604" i="5" s="1"/>
  <c r="G1605" i="5" s="1"/>
  <c r="G1606" i="5" s="1"/>
  <c r="G1607" i="5" s="1"/>
  <c r="G1608" i="5" s="1"/>
  <c r="G1609" i="5" s="1"/>
  <c r="G1610" i="5" s="1"/>
  <c r="G1611" i="5" s="1"/>
  <c r="G1612" i="5" s="1"/>
  <c r="G1613" i="5" s="1"/>
  <c r="G1614" i="5" s="1"/>
  <c r="G1615" i="5" s="1"/>
  <c r="G1616" i="5" s="1"/>
  <c r="G1617" i="5" s="1"/>
  <c r="G1618" i="5" s="1"/>
  <c r="G1619" i="5" s="1"/>
  <c r="G1620" i="5" s="1"/>
  <c r="G1621" i="5" s="1"/>
  <c r="G1622" i="5" s="1"/>
  <c r="G1623" i="5" s="1"/>
  <c r="G1624" i="5" s="1"/>
  <c r="G1625" i="5" s="1"/>
  <c r="G1626" i="5" s="1"/>
  <c r="G1627" i="5" s="1"/>
  <c r="G1628" i="5" s="1"/>
  <c r="G1629" i="5" s="1"/>
  <c r="G1630" i="5" s="1"/>
  <c r="G1631" i="5" s="1"/>
  <c r="G1632" i="5" s="1"/>
  <c r="G1633" i="5" s="1"/>
  <c r="G1634" i="5" s="1"/>
  <c r="G1635" i="5" s="1"/>
  <c r="G1636" i="5" s="1"/>
  <c r="G1637" i="5" s="1"/>
  <c r="G1638" i="5" s="1"/>
  <c r="G1639" i="5" s="1"/>
  <c r="G1640" i="5" s="1"/>
  <c r="G1641" i="5" s="1"/>
  <c r="G1642" i="5" s="1"/>
  <c r="G1643" i="5" s="1"/>
  <c r="G1644" i="5" s="1"/>
  <c r="G1645" i="5" s="1"/>
  <c r="G1646" i="5" s="1"/>
  <c r="G1647" i="5" s="1"/>
  <c r="G1648" i="5" s="1"/>
  <c r="G1649" i="5" s="1"/>
  <c r="G1650" i="5" s="1"/>
  <c r="G1651" i="5" s="1"/>
  <c r="G1652" i="5" s="1"/>
  <c r="G1653" i="5" s="1"/>
  <c r="G1654" i="5" s="1"/>
  <c r="G1655" i="5" s="1"/>
  <c r="G1656" i="5" s="1"/>
  <c r="G1657" i="5" s="1"/>
  <c r="G1658" i="5" s="1"/>
  <c r="G1659" i="5" s="1"/>
  <c r="G1660" i="5" s="1"/>
  <c r="G1661" i="5" s="1"/>
  <c r="G1662" i="5" s="1"/>
  <c r="G1663" i="5" s="1"/>
  <c r="G1664" i="5" s="1"/>
  <c r="G1665" i="5" s="1"/>
  <c r="G1666" i="5" s="1"/>
  <c r="G1667" i="5" s="1"/>
  <c r="G1668" i="5" s="1"/>
  <c r="G1669" i="5" s="1"/>
  <c r="G1670" i="5" s="1"/>
  <c r="G1671" i="5" s="1"/>
  <c r="G1672" i="5" s="1"/>
  <c r="G1673" i="5" s="1"/>
  <c r="G1674" i="5" s="1"/>
  <c r="G1675" i="5" s="1"/>
  <c r="G1676" i="5" s="1"/>
  <c r="G1677" i="5" s="1"/>
  <c r="G1678" i="5" s="1"/>
  <c r="G1679" i="5" s="1"/>
  <c r="G1680" i="5" s="1"/>
  <c r="G1681" i="5" s="1"/>
  <c r="G1682" i="5" s="1"/>
  <c r="G1683" i="5" s="1"/>
  <c r="G1684" i="5" s="1"/>
  <c r="G1685" i="5" s="1"/>
  <c r="G1686" i="5" s="1"/>
  <c r="G1687" i="5" s="1"/>
  <c r="G1688" i="5" s="1"/>
  <c r="G1689" i="5" s="1"/>
  <c r="G1690" i="5" s="1"/>
  <c r="G1691" i="5" s="1"/>
  <c r="G1692" i="5" s="1"/>
  <c r="G1693" i="5" s="1"/>
  <c r="G1694" i="5" s="1"/>
  <c r="G1695" i="5" s="1"/>
  <c r="G1696" i="5" s="1"/>
  <c r="G1697" i="5" s="1"/>
  <c r="G1698" i="5" s="1"/>
  <c r="G1699" i="5" s="1"/>
  <c r="G1700" i="5" s="1"/>
  <c r="G1701" i="5" s="1"/>
  <c r="G1702" i="5" s="1"/>
  <c r="G1703" i="5" s="1"/>
  <c r="G1704" i="5" s="1"/>
  <c r="G1705" i="5" s="1"/>
  <c r="G1706" i="5" s="1"/>
  <c r="G1707" i="5" s="1"/>
  <c r="G1708" i="5" s="1"/>
  <c r="G1709" i="5" s="1"/>
  <c r="G1710" i="5" s="1"/>
  <c r="G1711" i="5" s="1"/>
  <c r="G1712" i="5" s="1"/>
  <c r="G1713" i="5" s="1"/>
  <c r="G1714" i="5" s="1"/>
  <c r="G1715" i="5" s="1"/>
  <c r="G1716" i="5" s="1"/>
  <c r="G1717" i="5" s="1"/>
  <c r="G1718" i="5" s="1"/>
  <c r="G1719" i="5" s="1"/>
  <c r="G1720" i="5" s="1"/>
  <c r="G1721" i="5" s="1"/>
  <c r="G1722" i="5" s="1"/>
  <c r="G1723" i="5" s="1"/>
  <c r="G1724" i="5" s="1"/>
  <c r="G1725" i="5" s="1"/>
  <c r="G1726" i="5" s="1"/>
  <c r="G1727" i="5" s="1"/>
  <c r="G1728" i="5" s="1"/>
  <c r="G1729" i="5" s="1"/>
  <c r="G1730" i="5" s="1"/>
  <c r="G1731" i="5" s="1"/>
  <c r="G1732" i="5" s="1"/>
  <c r="G1733" i="5" s="1"/>
  <c r="G1734" i="5" s="1"/>
  <c r="G1735" i="5" s="1"/>
  <c r="G1736" i="5" s="1"/>
  <c r="G1737" i="5" s="1"/>
  <c r="G1738" i="5" s="1"/>
  <c r="G1739" i="5" s="1"/>
  <c r="G1740" i="5" s="1"/>
  <c r="G1741" i="5" s="1"/>
  <c r="G1742" i="5" s="1"/>
  <c r="G1743" i="5" s="1"/>
  <c r="G1744" i="5" s="1"/>
  <c r="G1745" i="5" s="1"/>
  <c r="G1746" i="5" s="1"/>
  <c r="G1747" i="5" s="1"/>
  <c r="G1748" i="5" s="1"/>
  <c r="G1749" i="5" s="1"/>
  <c r="G1750" i="5" s="1"/>
  <c r="G1751" i="5" s="1"/>
  <c r="G1752" i="5" s="1"/>
  <c r="G1753" i="5" s="1"/>
  <c r="G1754" i="5" s="1"/>
  <c r="G1755" i="5" s="1"/>
  <c r="G1756" i="5" s="1"/>
  <c r="G1757" i="5" s="1"/>
  <c r="G1758" i="5" s="1"/>
  <c r="G1759" i="5" s="1"/>
  <c r="G1760" i="5" s="1"/>
  <c r="G1761" i="5" s="1"/>
  <c r="G1762" i="5" s="1"/>
  <c r="G1763" i="5" s="1"/>
  <c r="G1764" i="5" s="1"/>
  <c r="G1765" i="5" s="1"/>
  <c r="G1766" i="5" s="1"/>
  <c r="G1767" i="5" s="1"/>
  <c r="G1768" i="5" s="1"/>
  <c r="G1769" i="5" s="1"/>
  <c r="G1770" i="5" s="1"/>
  <c r="G1771" i="5" s="1"/>
  <c r="G1772" i="5" s="1"/>
  <c r="G1773" i="5" s="1"/>
  <c r="G1774" i="5" s="1"/>
  <c r="G1775" i="5" s="1"/>
  <c r="G1776" i="5" s="1"/>
  <c r="G1777" i="5" s="1"/>
  <c r="G1778" i="5" s="1"/>
  <c r="G1779" i="5" s="1"/>
  <c r="G1780" i="5" s="1"/>
  <c r="G1781" i="5" s="1"/>
  <c r="G1782" i="5" s="1"/>
  <c r="G1783" i="5" s="1"/>
  <c r="G1784" i="5" s="1"/>
  <c r="G1785" i="5" s="1"/>
  <c r="G1786" i="5" s="1"/>
  <c r="G1787" i="5" s="1"/>
  <c r="G1788" i="5" s="1"/>
  <c r="G1789" i="5" s="1"/>
  <c r="G1790" i="5" s="1"/>
  <c r="G1791" i="5" s="1"/>
  <c r="G1792" i="5" s="1"/>
  <c r="G1793" i="5" s="1"/>
  <c r="G1794" i="5" s="1"/>
  <c r="G1795" i="5" s="1"/>
  <c r="G1796" i="5" s="1"/>
  <c r="G1797" i="5" s="1"/>
  <c r="G1798" i="5" s="1"/>
  <c r="G1799" i="5" s="1"/>
  <c r="G1800" i="5" s="1"/>
  <c r="G1801" i="5" s="1"/>
  <c r="G1802" i="5" s="1"/>
  <c r="G1803" i="5" s="1"/>
  <c r="G1804" i="5" s="1"/>
  <c r="G1805" i="5" s="1"/>
  <c r="G1806" i="5" s="1"/>
  <c r="G1807" i="5" s="1"/>
  <c r="G1808" i="5" s="1"/>
  <c r="G1809" i="5" s="1"/>
  <c r="G1810" i="5" s="1"/>
  <c r="G1811" i="5" s="1"/>
  <c r="G1812" i="5" s="1"/>
  <c r="G1813" i="5" s="1"/>
  <c r="G1814" i="5" s="1"/>
  <c r="G1815" i="5" s="1"/>
  <c r="G1816" i="5" s="1"/>
  <c r="G1817" i="5" s="1"/>
  <c r="G1818" i="5" s="1"/>
  <c r="G1819" i="5" s="1"/>
  <c r="G1820" i="5" s="1"/>
  <c r="G1821" i="5" s="1"/>
  <c r="G1822" i="5" s="1"/>
  <c r="G1823" i="5" s="1"/>
  <c r="G1824" i="5" s="1"/>
  <c r="G1825" i="5" s="1"/>
  <c r="G1826" i="5" s="1"/>
  <c r="G1827" i="5" s="1"/>
  <c r="G1828" i="5" s="1"/>
  <c r="G1829" i="5" s="1"/>
  <c r="G1830" i="5" s="1"/>
  <c r="G1831" i="5" s="1"/>
  <c r="G1832" i="5" s="1"/>
  <c r="G1833" i="5" s="1"/>
  <c r="G1834" i="5" s="1"/>
  <c r="G1835" i="5" s="1"/>
  <c r="G1836" i="5" s="1"/>
  <c r="G1837" i="5" s="1"/>
  <c r="G1838" i="5" s="1"/>
  <c r="G1839" i="5" s="1"/>
  <c r="G1840" i="5" s="1"/>
  <c r="G1841" i="5" s="1"/>
  <c r="G1842" i="5" s="1"/>
  <c r="G1843" i="5" s="1"/>
  <c r="G1844" i="5" s="1"/>
  <c r="G1845" i="5" s="1"/>
  <c r="G1846" i="5" s="1"/>
  <c r="G1847" i="5" s="1"/>
  <c r="G1848" i="5" s="1"/>
  <c r="G1849" i="5" s="1"/>
  <c r="G1850" i="5" s="1"/>
  <c r="G1851" i="5" s="1"/>
  <c r="G1852" i="5" s="1"/>
  <c r="G1853" i="5" s="1"/>
  <c r="G1854" i="5" s="1"/>
  <c r="G1855" i="5" s="1"/>
  <c r="G1856" i="5" s="1"/>
  <c r="G1857" i="5" s="1"/>
  <c r="G1858" i="5" s="1"/>
  <c r="G1859" i="5" s="1"/>
  <c r="G1860" i="5" s="1"/>
  <c r="G1861" i="5" s="1"/>
  <c r="G1862" i="5" s="1"/>
  <c r="G1863" i="5" s="1"/>
  <c r="G1864" i="5" s="1"/>
  <c r="G1865" i="5" s="1"/>
  <c r="G1866" i="5" s="1"/>
  <c r="G1867" i="5" s="1"/>
  <c r="G1868" i="5" s="1"/>
  <c r="G1869" i="5" s="1"/>
  <c r="G1870" i="5" s="1"/>
  <c r="G1871" i="5" s="1"/>
  <c r="G1872" i="5" s="1"/>
  <c r="G1873" i="5" s="1"/>
  <c r="G1874" i="5" s="1"/>
  <c r="G1875" i="5" s="1"/>
  <c r="G1876" i="5" s="1"/>
  <c r="G1877" i="5" s="1"/>
  <c r="G1878" i="5" s="1"/>
  <c r="G1879" i="5" s="1"/>
  <c r="G1880" i="5" s="1"/>
  <c r="G1881" i="5" s="1"/>
  <c r="G1882" i="5" s="1"/>
  <c r="G1883" i="5" s="1"/>
  <c r="G1884" i="5" s="1"/>
  <c r="G1885" i="5" s="1"/>
  <c r="G1886" i="5" s="1"/>
  <c r="G1887" i="5" s="1"/>
  <c r="G1888" i="5" s="1"/>
  <c r="G1889" i="5" s="1"/>
  <c r="G1890" i="5" s="1"/>
  <c r="G1891" i="5" s="1"/>
  <c r="G1892" i="5" s="1"/>
  <c r="G1893" i="5" s="1"/>
  <c r="G1894" i="5" s="1"/>
  <c r="G1895" i="5" s="1"/>
  <c r="G1896" i="5" s="1"/>
  <c r="G1897" i="5" s="1"/>
  <c r="G1898" i="5" s="1"/>
  <c r="G1899" i="5" s="1"/>
  <c r="G1900" i="5" s="1"/>
  <c r="G1901" i="5" s="1"/>
  <c r="G1902" i="5" s="1"/>
  <c r="G1903" i="5" s="1"/>
  <c r="G1904" i="5" s="1"/>
  <c r="G1905" i="5" s="1"/>
  <c r="G1906" i="5" s="1"/>
  <c r="G1907" i="5" s="1"/>
  <c r="G1908" i="5" s="1"/>
  <c r="G1909" i="5" s="1"/>
  <c r="G1910" i="5" s="1"/>
  <c r="G1911" i="5" s="1"/>
  <c r="G1912" i="5" s="1"/>
  <c r="G1913" i="5" s="1"/>
  <c r="G1914" i="5" s="1"/>
  <c r="G1915" i="5" s="1"/>
  <c r="G1916" i="5" s="1"/>
  <c r="G1917" i="5" s="1"/>
  <c r="G1918" i="5" s="1"/>
  <c r="G1919" i="5" s="1"/>
  <c r="G1920" i="5" s="1"/>
  <c r="G1921" i="5" s="1"/>
  <c r="G1922" i="5" s="1"/>
  <c r="G1923" i="5" s="1"/>
  <c r="G1924" i="5" s="1"/>
  <c r="G1925" i="5" s="1"/>
  <c r="G1926" i="5" s="1"/>
  <c r="G1927" i="5" s="1"/>
  <c r="G1928" i="5" s="1"/>
  <c r="G1929" i="5" s="1"/>
  <c r="G1930" i="5" s="1"/>
  <c r="G1931" i="5" s="1"/>
  <c r="G1932" i="5" s="1"/>
  <c r="G1933" i="5" s="1"/>
  <c r="G1934" i="5" s="1"/>
  <c r="G1935" i="5" s="1"/>
  <c r="G1936" i="5" s="1"/>
  <c r="G1937" i="5" s="1"/>
  <c r="G1938" i="5" s="1"/>
  <c r="G1939" i="5" s="1"/>
  <c r="G1940" i="5" s="1"/>
  <c r="G1941" i="5" s="1"/>
  <c r="G1942" i="5" s="1"/>
  <c r="G1943" i="5" s="1"/>
  <c r="G1944" i="5" s="1"/>
  <c r="G1945" i="5" s="1"/>
  <c r="G1946" i="5" s="1"/>
  <c r="G1947" i="5" s="1"/>
  <c r="G1948" i="5" s="1"/>
  <c r="G1949" i="5" s="1"/>
  <c r="G1950" i="5" s="1"/>
  <c r="G1951" i="5" s="1"/>
  <c r="G1952" i="5" s="1"/>
  <c r="G1953" i="5" s="1"/>
  <c r="G1954" i="5" s="1"/>
  <c r="G1955" i="5" s="1"/>
  <c r="G1956" i="5" s="1"/>
  <c r="G1957" i="5" s="1"/>
  <c r="G1958" i="5" s="1"/>
  <c r="G1959" i="5" s="1"/>
  <c r="G1960" i="5" s="1"/>
  <c r="G1961" i="5" s="1"/>
  <c r="G1962" i="5" s="1"/>
  <c r="G1963" i="5" s="1"/>
  <c r="G1964" i="5" s="1"/>
  <c r="G1965" i="5" s="1"/>
  <c r="G1966" i="5" s="1"/>
  <c r="G1967" i="5" s="1"/>
  <c r="G1968" i="5" s="1"/>
  <c r="G1969" i="5" s="1"/>
  <c r="G1970" i="5" s="1"/>
  <c r="G1971" i="5" s="1"/>
  <c r="G1972" i="5" s="1"/>
  <c r="G1973" i="5" s="1"/>
  <c r="G1974" i="5" s="1"/>
  <c r="G1975" i="5" s="1"/>
  <c r="G1976" i="5" s="1"/>
  <c r="G1977" i="5" s="1"/>
  <c r="G1978" i="5" s="1"/>
  <c r="G1979" i="5" s="1"/>
  <c r="G1980" i="5" s="1"/>
  <c r="G1981" i="5" s="1"/>
  <c r="G1982" i="5" s="1"/>
  <c r="G1983" i="5" s="1"/>
  <c r="G1984" i="5" s="1"/>
  <c r="G1985" i="5" s="1"/>
  <c r="G1986" i="5" s="1"/>
  <c r="G1987" i="5" s="1"/>
  <c r="G1988" i="5" s="1"/>
  <c r="G1989" i="5" s="1"/>
  <c r="G1990" i="5" s="1"/>
  <c r="G1991" i="5" s="1"/>
  <c r="G1992" i="5" s="1"/>
  <c r="G1993" i="5" s="1"/>
  <c r="G1994" i="5" s="1"/>
  <c r="G1995" i="5" s="1"/>
  <c r="G1996" i="5" s="1"/>
  <c r="G1997" i="5" s="1"/>
  <c r="G1998" i="5" s="1"/>
  <c r="G1999" i="5" s="1"/>
  <c r="G2000" i="5" s="1"/>
  <c r="G2001" i="5" s="1"/>
  <c r="G2002" i="5" s="1"/>
  <c r="G2003" i="5" s="1"/>
  <c r="G2004" i="5" s="1"/>
  <c r="G2005" i="5" s="1"/>
  <c r="G2006" i="5" s="1"/>
  <c r="G2007" i="5" s="1"/>
  <c r="G2008" i="5" s="1"/>
  <c r="G2009" i="5" s="1"/>
  <c r="G2010" i="5" s="1"/>
  <c r="G2011" i="5" s="1"/>
  <c r="G2012" i="5" s="1"/>
  <c r="G2013" i="5" s="1"/>
  <c r="G2014" i="5" s="1"/>
  <c r="G2015" i="5" s="1"/>
  <c r="G2016" i="5" s="1"/>
  <c r="G2017" i="5" s="1"/>
  <c r="G2018" i="5" s="1"/>
  <c r="G2019" i="5" s="1"/>
  <c r="G2020" i="5" s="1"/>
  <c r="G2021" i="5" s="1"/>
  <c r="G2022" i="5" s="1"/>
  <c r="G2023" i="5" s="1"/>
  <c r="G2024" i="5" s="1"/>
  <c r="G2025" i="5" s="1"/>
  <c r="G2026" i="5" s="1"/>
  <c r="G2027" i="5" s="1"/>
  <c r="G2028" i="5" s="1"/>
  <c r="G2029" i="5" s="1"/>
  <c r="G2030" i="5" s="1"/>
  <c r="G2031" i="5" s="1"/>
  <c r="G2032" i="5" s="1"/>
  <c r="G2033" i="5" s="1"/>
  <c r="G2034" i="5" s="1"/>
  <c r="G2035" i="5" s="1"/>
  <c r="G2036" i="5" s="1"/>
  <c r="G2037" i="5" s="1"/>
  <c r="G2038" i="5" s="1"/>
  <c r="G2039" i="5" s="1"/>
  <c r="G2040" i="5" s="1"/>
  <c r="G2041" i="5" s="1"/>
  <c r="G2042" i="5" s="1"/>
  <c r="G2043" i="5" s="1"/>
  <c r="G2044" i="5" s="1"/>
  <c r="G2045" i="5" s="1"/>
  <c r="G2046" i="5" s="1"/>
  <c r="G2047" i="5" s="1"/>
  <c r="G2048" i="5" s="1"/>
  <c r="G2049" i="5" s="1"/>
  <c r="G2050" i="5" s="1"/>
  <c r="G2051" i="5" s="1"/>
  <c r="G2052" i="5" s="1"/>
  <c r="G2053" i="5" s="1"/>
  <c r="G2054" i="5" s="1"/>
  <c r="G2055" i="5" s="1"/>
  <c r="G2056" i="5" s="1"/>
  <c r="G2057" i="5" s="1"/>
  <c r="G2058" i="5" s="1"/>
  <c r="G2059" i="5" s="1"/>
  <c r="G2060" i="5" s="1"/>
  <c r="G2061" i="5" s="1"/>
  <c r="G2062" i="5" s="1"/>
  <c r="G2063" i="5" s="1"/>
  <c r="G2064" i="5" s="1"/>
  <c r="G2065" i="5" s="1"/>
  <c r="G2066" i="5" s="1"/>
  <c r="G2067" i="5" s="1"/>
  <c r="G2068" i="5" s="1"/>
  <c r="G2069" i="5" s="1"/>
  <c r="G2070" i="5" s="1"/>
  <c r="G2071" i="5" s="1"/>
  <c r="G2072" i="5" s="1"/>
  <c r="G2073" i="5" s="1"/>
  <c r="G2074" i="5" s="1"/>
  <c r="G2075" i="5" s="1"/>
  <c r="G2076" i="5" s="1"/>
  <c r="G2077" i="5" s="1"/>
  <c r="G2078" i="5" s="1"/>
  <c r="G2079" i="5" s="1"/>
  <c r="G2080" i="5" s="1"/>
  <c r="G2081" i="5" s="1"/>
  <c r="G2082" i="5" s="1"/>
  <c r="G2083" i="5" s="1"/>
  <c r="G2084" i="5" s="1"/>
  <c r="G2085" i="5" s="1"/>
  <c r="G2086" i="5" s="1"/>
  <c r="G2087" i="5" s="1"/>
  <c r="G2088" i="5" s="1"/>
  <c r="G2089" i="5" s="1"/>
  <c r="G2090" i="5" s="1"/>
  <c r="G2091" i="5" s="1"/>
  <c r="G2092" i="5" s="1"/>
  <c r="G2093" i="5" s="1"/>
  <c r="G2094" i="5" s="1"/>
  <c r="G2095" i="5" s="1"/>
  <c r="G2096" i="5" s="1"/>
  <c r="G2097" i="5" s="1"/>
  <c r="G2098" i="5" s="1"/>
  <c r="G2099" i="5" s="1"/>
  <c r="G2100" i="5" s="1"/>
  <c r="G2101" i="5" s="1"/>
  <c r="G2102" i="5" s="1"/>
  <c r="G2103" i="5" s="1"/>
  <c r="G2104" i="5" s="1"/>
  <c r="G2105" i="5" s="1"/>
  <c r="G2106" i="5" s="1"/>
  <c r="G2107" i="5" s="1"/>
  <c r="G2108" i="5" s="1"/>
  <c r="G2109" i="5" s="1"/>
  <c r="G2110" i="5" s="1"/>
  <c r="G2111" i="5" s="1"/>
  <c r="G2112" i="5" s="1"/>
  <c r="G2113" i="5" s="1"/>
  <c r="G2114" i="5" s="1"/>
  <c r="G2115" i="5" s="1"/>
  <c r="G2116" i="5" s="1"/>
  <c r="G2117" i="5" s="1"/>
  <c r="G2118" i="5" s="1"/>
  <c r="G2119" i="5" s="1"/>
  <c r="G2120" i="5" s="1"/>
  <c r="G2121" i="5" s="1"/>
  <c r="G2122" i="5" s="1"/>
  <c r="G2123" i="5" s="1"/>
  <c r="G2124" i="5" s="1"/>
  <c r="G2125" i="5" s="1"/>
  <c r="G2126" i="5" s="1"/>
  <c r="G2127" i="5" s="1"/>
  <c r="G2128" i="5" s="1"/>
  <c r="G2129" i="5" s="1"/>
  <c r="G2130" i="5" s="1"/>
  <c r="G2131" i="5" s="1"/>
  <c r="G2132" i="5" s="1"/>
  <c r="G2133" i="5" s="1"/>
  <c r="G2134" i="5" s="1"/>
  <c r="G2135" i="5" s="1"/>
  <c r="G2136" i="5" s="1"/>
  <c r="G2137" i="5" s="1"/>
  <c r="G2138" i="5" s="1"/>
  <c r="G2139" i="5" s="1"/>
  <c r="G2140" i="5" s="1"/>
  <c r="G2141" i="5" s="1"/>
  <c r="G2142" i="5" s="1"/>
  <c r="G2143" i="5" s="1"/>
  <c r="G2144" i="5" s="1"/>
  <c r="G2145" i="5" s="1"/>
  <c r="G2146" i="5" s="1"/>
  <c r="G2147" i="5" s="1"/>
  <c r="G2148" i="5" s="1"/>
  <c r="G2149" i="5" s="1"/>
  <c r="G2150" i="5" s="1"/>
  <c r="G2151" i="5" s="1"/>
  <c r="G2152" i="5" s="1"/>
  <c r="G2153" i="5" s="1"/>
  <c r="G2154" i="5" s="1"/>
  <c r="G2155" i="5" s="1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452" i="5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1098" i="5" s="1"/>
  <c r="G1099" i="5" s="1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171" i="5" s="1"/>
  <c r="G1172" i="5" s="1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G1234" i="5" s="1"/>
  <c r="G1235" i="5" s="1"/>
  <c r="G1236" i="5" s="1"/>
  <c r="G1237" i="5" s="1"/>
  <c r="G1238" i="5" s="1"/>
  <c r="G1239" i="5" s="1"/>
  <c r="G1240" i="5" s="1"/>
  <c r="G1241" i="5" s="1"/>
  <c r="G1242" i="5" s="1"/>
  <c r="G1243" i="5" s="1"/>
  <c r="G1244" i="5" s="1"/>
  <c r="G1245" i="5" s="1"/>
  <c r="G1246" i="5" s="1"/>
  <c r="G1247" i="5" s="1"/>
  <c r="G1248" i="5" s="1"/>
  <c r="G1249" i="5" s="1"/>
  <c r="G1250" i="5" s="1"/>
  <c r="G1251" i="5" s="1"/>
  <c r="G1252" i="5" s="1"/>
  <c r="G1253" i="5" s="1"/>
  <c r="G1254" i="5" s="1"/>
  <c r="G1255" i="5" s="1"/>
  <c r="G1256" i="5" s="1"/>
  <c r="G1257" i="5" s="1"/>
  <c r="G1258" i="5" s="1"/>
  <c r="G1259" i="5" s="1"/>
  <c r="G1260" i="5" s="1"/>
  <c r="G1261" i="5" s="1"/>
  <c r="G1262" i="5" s="1"/>
  <c r="G1263" i="5" s="1"/>
  <c r="G1264" i="5" s="1"/>
  <c r="G1265" i="5" s="1"/>
  <c r="G1266" i="5" s="1"/>
  <c r="G1267" i="5" s="1"/>
  <c r="G1268" i="5" s="1"/>
  <c r="G1269" i="5" s="1"/>
  <c r="G1270" i="5" s="1"/>
  <c r="G1271" i="5" s="1"/>
  <c r="G1272" i="5" s="1"/>
  <c r="G1273" i="5" s="1"/>
  <c r="G1274" i="5" s="1"/>
  <c r="G1275" i="5" s="1"/>
  <c r="G1276" i="5" s="1"/>
  <c r="G1277" i="5" s="1"/>
  <c r="G1278" i="5" s="1"/>
  <c r="G1279" i="5" s="1"/>
  <c r="G1280" i="5" s="1"/>
  <c r="G1281" i="5" s="1"/>
  <c r="G1282" i="5" s="1"/>
  <c r="G1283" i="5" s="1"/>
  <c r="G1284" i="5" s="1"/>
  <c r="G1285" i="5" s="1"/>
  <c r="G1286" i="5" s="1"/>
  <c r="G1287" i="5" s="1"/>
  <c r="G1288" i="5" s="1"/>
  <c r="G1289" i="5" s="1"/>
  <c r="G1290" i="5" s="1"/>
  <c r="G1291" i="5" s="1"/>
  <c r="G1292" i="5" s="1"/>
  <c r="G1293" i="5" s="1"/>
  <c r="G1294" i="5" s="1"/>
  <c r="G1295" i="5" s="1"/>
  <c r="G1296" i="5" s="1"/>
  <c r="G1297" i="5" s="1"/>
  <c r="G1298" i="5" s="1"/>
  <c r="G1299" i="5" s="1"/>
  <c r="G1300" i="5" s="1"/>
  <c r="G1301" i="5" s="1"/>
  <c r="G1302" i="5" s="1"/>
  <c r="G1303" i="5" s="1"/>
  <c r="G1304" i="5" s="1"/>
  <c r="G1305" i="5" s="1"/>
  <c r="G1306" i="5" s="1"/>
  <c r="G1307" i="5" s="1"/>
  <c r="G1308" i="5" s="1"/>
  <c r="G1309" i="5" s="1"/>
  <c r="G1310" i="5" s="1"/>
  <c r="G1311" i="5" s="1"/>
  <c r="G1312" i="5" s="1"/>
  <c r="G1313" i="5" s="1"/>
  <c r="G1314" i="5" s="1"/>
  <c r="G1315" i="5" s="1"/>
  <c r="G1316" i="5" s="1"/>
  <c r="G1317" i="5" s="1"/>
  <c r="G1318" i="5" s="1"/>
  <c r="G1319" i="5" s="1"/>
  <c r="G1320" i="5" s="1"/>
  <c r="G1321" i="5" s="1"/>
  <c r="G1322" i="5" s="1"/>
  <c r="G1323" i="5" s="1"/>
  <c r="G1324" i="5" s="1"/>
  <c r="G1325" i="5" s="1"/>
  <c r="G1326" i="5" s="1"/>
  <c r="G1327" i="5" s="1"/>
  <c r="G1328" i="5" s="1"/>
  <c r="G1329" i="5" s="1"/>
  <c r="G1330" i="5" s="1"/>
  <c r="G1331" i="5" s="1"/>
  <c r="G1332" i="5" s="1"/>
  <c r="G1333" i="5" s="1"/>
  <c r="G1334" i="5" s="1"/>
  <c r="G1335" i="5" s="1"/>
  <c r="G1336" i="5" s="1"/>
  <c r="G1337" i="5" s="1"/>
  <c r="G1338" i="5" s="1"/>
  <c r="G1339" i="5" s="1"/>
  <c r="G1340" i="5" s="1"/>
  <c r="G1341" i="5" s="1"/>
  <c r="G1342" i="5" s="1"/>
  <c r="G1343" i="5" s="1"/>
  <c r="G1344" i="5" s="1"/>
  <c r="G1345" i="5" s="1"/>
  <c r="G1346" i="5" s="1"/>
  <c r="G1347" i="5" s="1"/>
  <c r="G1348" i="5" s="1"/>
  <c r="G1349" i="5" s="1"/>
  <c r="G1350" i="5" s="1"/>
  <c r="G1351" i="5" s="1"/>
  <c r="G1352" i="5" s="1"/>
  <c r="G1353" i="5" s="1"/>
  <c r="G1354" i="5" s="1"/>
  <c r="G1355" i="5" s="1"/>
  <c r="G1356" i="5" s="1"/>
  <c r="G1357" i="5" s="1"/>
  <c r="G1358" i="5" s="1"/>
  <c r="G1359" i="5" s="1"/>
  <c r="G1360" i="5" s="1"/>
  <c r="G1361" i="5" s="1"/>
  <c r="G1362" i="5" s="1"/>
  <c r="G1363" i="5" s="1"/>
  <c r="G1364" i="5" s="1"/>
  <c r="G1365" i="5" s="1"/>
  <c r="G1366" i="5" s="1"/>
  <c r="G1367" i="5" s="1"/>
  <c r="G1368" i="5" s="1"/>
  <c r="G1369" i="5" s="1"/>
  <c r="G1370" i="5" s="1"/>
  <c r="G1371" i="5" s="1"/>
  <c r="G1372" i="5" s="1"/>
  <c r="G1373" i="5" s="1"/>
  <c r="G1374" i="5" s="1"/>
  <c r="G1375" i="5" s="1"/>
  <c r="G1376" i="5" s="1"/>
  <c r="G1377" i="5" s="1"/>
  <c r="G1378" i="5" s="1"/>
  <c r="G1379" i="5" s="1"/>
  <c r="G1380" i="5" s="1"/>
  <c r="G1381" i="5" s="1"/>
  <c r="G1382" i="5" s="1"/>
  <c r="G1383" i="5" s="1"/>
  <c r="G1384" i="5" s="1"/>
  <c r="G1385" i="5" s="1"/>
  <c r="G1386" i="5" s="1"/>
  <c r="G1387" i="5" s="1"/>
  <c r="G1388" i="5" s="1"/>
  <c r="G1389" i="5" s="1"/>
  <c r="G1390" i="5" s="1"/>
  <c r="G1391" i="5" s="1"/>
  <c r="G1392" i="5" s="1"/>
  <c r="G1393" i="5" s="1"/>
  <c r="G1394" i="5" s="1"/>
  <c r="G1395" i="5" s="1"/>
  <c r="G1396" i="5" s="1"/>
  <c r="G1397" i="5" s="1"/>
  <c r="G1398" i="5" s="1"/>
  <c r="G1399" i="5" s="1"/>
  <c r="G1400" i="5" s="1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12" i="5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8" i="5"/>
  <c r="G9" i="5" s="1"/>
  <c r="G10" i="5" s="1"/>
  <c r="G11" i="5" s="1"/>
  <c r="G7" i="5"/>
  <c r="G6" i="5"/>
  <c r="P25" i="5" l="1"/>
  <c r="O25" i="5"/>
  <c r="N25" i="5"/>
  <c r="C37" i="3"/>
  <c r="C36" i="3"/>
  <c r="C35" i="3"/>
  <c r="F34" i="3"/>
  <c r="F33" i="3"/>
  <c r="E36" i="3" s="1"/>
  <c r="P22" i="5"/>
  <c r="O22" i="5"/>
  <c r="N22" i="5"/>
  <c r="C32" i="3"/>
  <c r="C31" i="3"/>
  <c r="C30" i="3"/>
  <c r="F29" i="3"/>
  <c r="G29" i="3" s="1"/>
  <c r="F28" i="3"/>
  <c r="E31" i="3" s="1"/>
  <c r="F31" i="3" s="1"/>
  <c r="P20" i="5"/>
  <c r="O20" i="5"/>
  <c r="N20" i="5"/>
  <c r="C27" i="3"/>
  <c r="C26" i="3"/>
  <c r="C25" i="3"/>
  <c r="F24" i="3"/>
  <c r="F23" i="3"/>
  <c r="E26" i="3" s="1"/>
  <c r="F26" i="3" s="1"/>
  <c r="P18" i="5"/>
  <c r="O18" i="5"/>
  <c r="N18" i="5"/>
  <c r="C22" i="3"/>
  <c r="C21" i="3"/>
  <c r="C20" i="3"/>
  <c r="F19" i="3"/>
  <c r="F18" i="3"/>
  <c r="E21" i="3" s="1"/>
  <c r="C17" i="3"/>
  <c r="C16" i="3"/>
  <c r="C15" i="3"/>
  <c r="F14" i="3"/>
  <c r="F13" i="3"/>
  <c r="E16" i="3" s="1"/>
  <c r="C12" i="3"/>
  <c r="C11" i="3"/>
  <c r="C10" i="3"/>
  <c r="F9" i="3"/>
  <c r="F16" i="3" l="1"/>
  <c r="F36" i="3"/>
  <c r="G36" i="3" s="1"/>
  <c r="H36" i="3" s="1"/>
  <c r="G34" i="3"/>
  <c r="H34" i="3" s="1"/>
  <c r="T22" i="5"/>
  <c r="H29" i="3"/>
  <c r="D30" i="3"/>
  <c r="G31" i="3"/>
  <c r="H31" i="3" s="1"/>
  <c r="T20" i="5"/>
  <c r="G24" i="3"/>
  <c r="H24" i="3" s="1"/>
  <c r="G26" i="3"/>
  <c r="H26" i="3" s="1"/>
  <c r="T18" i="5"/>
  <c r="G19" i="3"/>
  <c r="D20" i="3" s="1"/>
  <c r="F21" i="3"/>
  <c r="G21" i="3" s="1"/>
  <c r="H21" i="3" s="1"/>
  <c r="G14" i="3"/>
  <c r="G16" i="3"/>
  <c r="H16" i="3" s="1"/>
  <c r="F8" i="3"/>
  <c r="D35" i="3" l="1"/>
  <c r="I36" i="3"/>
  <c r="E37" i="3" s="1"/>
  <c r="E35" i="3"/>
  <c r="E30" i="3"/>
  <c r="F30" i="3" s="1"/>
  <c r="I31" i="3"/>
  <c r="E32" i="3" s="1"/>
  <c r="I26" i="3"/>
  <c r="E27" i="3" s="1"/>
  <c r="D27" i="3" s="1"/>
  <c r="D25" i="3"/>
  <c r="E25" i="3"/>
  <c r="H19" i="3"/>
  <c r="E20" i="3" s="1"/>
  <c r="F20" i="3" s="1"/>
  <c r="H14" i="3"/>
  <c r="D15" i="3"/>
  <c r="E11" i="3"/>
  <c r="F11" i="3" s="1"/>
  <c r="G11" i="3" s="1"/>
  <c r="H11" i="3" s="1"/>
  <c r="G9" i="3"/>
  <c r="F35" i="3" l="1"/>
  <c r="D37" i="3"/>
  <c r="F37" i="3" s="1"/>
  <c r="D32" i="3"/>
  <c r="F32" i="3" s="1"/>
  <c r="F25" i="3"/>
  <c r="F27" i="3"/>
  <c r="I21" i="3"/>
  <c r="E22" i="3" s="1"/>
  <c r="D22" i="3" s="1"/>
  <c r="I16" i="3"/>
  <c r="E17" i="3" s="1"/>
  <c r="D17" i="3" s="1"/>
  <c r="E15" i="3"/>
  <c r="F15" i="3" s="1"/>
  <c r="D10" i="3"/>
  <c r="H9" i="3"/>
  <c r="E10" i="3" s="1"/>
  <c r="F10" i="3" s="1"/>
  <c r="I11" i="3"/>
  <c r="E12" i="3" s="1"/>
  <c r="D12" i="3" s="1"/>
  <c r="F12" i="3" s="1"/>
  <c r="C7" i="3"/>
  <c r="C6" i="3"/>
  <c r="C5" i="3"/>
  <c r="F4" i="3"/>
  <c r="F3" i="3"/>
  <c r="E6" i="3" s="1"/>
  <c r="G37" i="3" l="1"/>
  <c r="H37" i="3" s="1"/>
  <c r="J37" i="3"/>
  <c r="G32" i="3"/>
  <c r="H32" i="3" s="1"/>
  <c r="J32" i="3"/>
  <c r="G27" i="3"/>
  <c r="H27" i="3" s="1"/>
  <c r="J27" i="3"/>
  <c r="F22" i="3"/>
  <c r="G22" i="3" s="1"/>
  <c r="H22" i="3" s="1"/>
  <c r="F17" i="3"/>
  <c r="G17" i="3" s="1"/>
  <c r="H17" i="3" s="1"/>
  <c r="J12" i="3"/>
  <c r="G12" i="3"/>
  <c r="H12" i="3" s="1"/>
  <c r="G4" i="3"/>
  <c r="D5" i="3" s="1"/>
  <c r="F6" i="3"/>
  <c r="G6" i="3" s="1"/>
  <c r="F7" i="5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6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M30" i="5"/>
  <c r="I30" i="5"/>
  <c r="A30" i="5"/>
  <c r="P29" i="5"/>
  <c r="O29" i="5"/>
  <c r="N29" i="5"/>
  <c r="S29" i="5" s="1"/>
  <c r="T29" i="5" s="1"/>
  <c r="M29" i="5"/>
  <c r="I29" i="5"/>
  <c r="A29" i="5"/>
  <c r="M28" i="5"/>
  <c r="I28" i="5"/>
  <c r="A28" i="5"/>
  <c r="P27" i="5"/>
  <c r="S27" i="5" s="1"/>
  <c r="T27" i="5" s="1"/>
  <c r="O27" i="5"/>
  <c r="N27" i="5"/>
  <c r="M27" i="5"/>
  <c r="I27" i="5"/>
  <c r="A27" i="5"/>
  <c r="M26" i="5"/>
  <c r="I26" i="5"/>
  <c r="A26" i="5"/>
  <c r="M25" i="5"/>
  <c r="I25" i="5"/>
  <c r="Q25" i="5" s="1"/>
  <c r="A25" i="5"/>
  <c r="P24" i="5"/>
  <c r="O24" i="5"/>
  <c r="N24" i="5"/>
  <c r="M24" i="5"/>
  <c r="I24" i="5"/>
  <c r="A24" i="5"/>
  <c r="M23" i="5"/>
  <c r="I23" i="5"/>
  <c r="A23" i="5"/>
  <c r="M22" i="5"/>
  <c r="I22" i="5"/>
  <c r="Q22" i="5" s="1"/>
  <c r="A22" i="5"/>
  <c r="M21" i="5"/>
  <c r="I21" i="5"/>
  <c r="A21" i="5"/>
  <c r="M20" i="5"/>
  <c r="I20" i="5"/>
  <c r="Q20" i="5" s="1"/>
  <c r="A20" i="5"/>
  <c r="M19" i="5"/>
  <c r="I19" i="5"/>
  <c r="A19" i="5"/>
  <c r="M18" i="5"/>
  <c r="I18" i="5"/>
  <c r="Q18" i="5" s="1"/>
  <c r="A18" i="5"/>
  <c r="M17" i="5"/>
  <c r="I17" i="5"/>
  <c r="A17" i="5"/>
  <c r="I16" i="5"/>
  <c r="A16" i="5"/>
  <c r="M15" i="5"/>
  <c r="I15" i="5"/>
  <c r="A15" i="5"/>
  <c r="M14" i="5"/>
  <c r="I14" i="5"/>
  <c r="A14" i="5"/>
  <c r="M13" i="5"/>
  <c r="I13" i="5"/>
  <c r="A13" i="5"/>
  <c r="M12" i="5"/>
  <c r="I12" i="5"/>
  <c r="A12" i="5"/>
  <c r="M11" i="5"/>
  <c r="I11" i="5"/>
  <c r="A11" i="5"/>
  <c r="S10" i="5"/>
  <c r="T10" i="5" s="1"/>
  <c r="P10" i="5"/>
  <c r="O10" i="5"/>
  <c r="N10" i="5"/>
  <c r="Q10" i="5" s="1"/>
  <c r="M10" i="5"/>
  <c r="I10" i="5"/>
  <c r="A10" i="5"/>
  <c r="M9" i="5"/>
  <c r="I9" i="5"/>
  <c r="A9" i="5"/>
  <c r="P8" i="5"/>
  <c r="O8" i="5"/>
  <c r="N8" i="5"/>
  <c r="M8" i="5"/>
  <c r="I8" i="5"/>
  <c r="A8" i="5"/>
  <c r="M7" i="5"/>
  <c r="A7" i="5"/>
  <c r="F840" i="5" l="1"/>
  <c r="F4887" i="5"/>
  <c r="F5199" i="5"/>
  <c r="F4943" i="5"/>
  <c r="F5328" i="5"/>
  <c r="F5143" i="5"/>
  <c r="F5015" i="5"/>
  <c r="F5432" i="5"/>
  <c r="F5103" i="5"/>
  <c r="F4815" i="5"/>
  <c r="F5386" i="5"/>
  <c r="F5421" i="5"/>
  <c r="F5357" i="5"/>
  <c r="F5293" i="5"/>
  <c r="F5229" i="5"/>
  <c r="F5327" i="5"/>
  <c r="F5242" i="5"/>
  <c r="F5174" i="5"/>
  <c r="F5110" i="5"/>
  <c r="F5046" i="5"/>
  <c r="F4982" i="5"/>
  <c r="F4918" i="5"/>
  <c r="F4854" i="5"/>
  <c r="F5396" i="5"/>
  <c r="F5294" i="5"/>
  <c r="F5213" i="5"/>
  <c r="F5149" i="5"/>
  <c r="F5085" i="5"/>
  <c r="F5021" i="5"/>
  <c r="F4957" i="5"/>
  <c r="F4893" i="5"/>
  <c r="F4829" i="5"/>
  <c r="F5282" i="5"/>
  <c r="F5140" i="5"/>
  <c r="F5012" i="5"/>
  <c r="F4884" i="5"/>
  <c r="F5266" i="5"/>
  <c r="F5008" i="5"/>
  <c r="F5392" i="5"/>
  <c r="F5211" i="5"/>
  <c r="F5083" i="5"/>
  <c r="F4955" i="5"/>
  <c r="F4827" i="5"/>
  <c r="F5144" i="5"/>
  <c r="F4888" i="5"/>
  <c r="F5339" i="5"/>
  <c r="F5127" i="5"/>
  <c r="F5394" i="5"/>
  <c r="F5429" i="5"/>
  <c r="F5333" i="5"/>
  <c r="F5399" i="5"/>
  <c r="F5231" i="5"/>
  <c r="F5102" i="5"/>
  <c r="F4974" i="5"/>
  <c r="F4846" i="5"/>
  <c r="F5304" i="5"/>
  <c r="F5157" i="5"/>
  <c r="F5029" i="5"/>
  <c r="F4917" i="5"/>
  <c r="F5347" i="5"/>
  <c r="F5060" i="5"/>
  <c r="F4836" i="5"/>
  <c r="F4912" i="5"/>
  <c r="F5195" i="5"/>
  <c r="F4939" i="5"/>
  <c r="F5112" i="5"/>
  <c r="F4831" i="5"/>
  <c r="R20" i="5"/>
  <c r="F4855" i="5" s="1"/>
  <c r="F5430" i="5"/>
  <c r="F5382" i="5"/>
  <c r="F5366" i="5"/>
  <c r="F5417" i="5"/>
  <c r="F5401" i="5"/>
  <c r="F5353" i="5"/>
  <c r="F5337" i="5"/>
  <c r="F5289" i="5"/>
  <c r="F5273" i="5"/>
  <c r="F5439" i="5"/>
  <c r="F5407" i="5"/>
  <c r="F5322" i="5"/>
  <c r="F5300" i="5"/>
  <c r="F5236" i="5"/>
  <c r="F5218" i="5"/>
  <c r="F5170" i="5"/>
  <c r="F5154" i="5"/>
  <c r="F5106" i="5"/>
  <c r="F5090" i="5"/>
  <c r="F5042" i="5"/>
  <c r="F5026" i="5"/>
  <c r="F4978" i="5"/>
  <c r="F4962" i="5"/>
  <c r="F4914" i="5"/>
  <c r="F4898" i="5"/>
  <c r="F4850" i="5"/>
  <c r="F4834" i="5"/>
  <c r="F5388" i="5"/>
  <c r="F5356" i="5"/>
  <c r="F5288" i="5"/>
  <c r="F5267" i="5"/>
  <c r="F5209" i="5"/>
  <c r="F5193" i="5"/>
  <c r="F5145" i="5"/>
  <c r="F5129" i="5"/>
  <c r="F5081" i="5"/>
  <c r="F5065" i="5"/>
  <c r="F5017" i="5"/>
  <c r="F5001" i="5"/>
  <c r="F4953" i="5"/>
  <c r="F4937" i="5"/>
  <c r="F4889" i="5"/>
  <c r="F4873" i="5"/>
  <c r="F4825" i="5"/>
  <c r="F5427" i="5"/>
  <c r="F5271" i="5"/>
  <c r="F5228" i="5"/>
  <c r="F5132" i="5"/>
  <c r="F5100" i="5"/>
  <c r="F5004" i="5"/>
  <c r="F4972" i="5"/>
  <c r="F4876" i="5"/>
  <c r="F4844" i="5"/>
  <c r="F5255" i="5"/>
  <c r="F5184" i="5"/>
  <c r="F4992" i="5"/>
  <c r="F4928" i="5"/>
  <c r="F5376" i="5"/>
  <c r="F5323" i="5"/>
  <c r="F5203" i="5"/>
  <c r="F5171" i="5"/>
  <c r="F5075" i="5"/>
  <c r="F5043" i="5"/>
  <c r="F4947" i="5"/>
  <c r="F4915" i="5"/>
  <c r="F4819" i="5"/>
  <c r="F5355" i="5"/>
  <c r="F5128" i="5"/>
  <c r="F5064" i="5"/>
  <c r="F4872" i="5"/>
  <c r="F4895" i="5"/>
  <c r="F5400" i="5"/>
  <c r="F5055" i="5"/>
  <c r="F5159" i="5"/>
  <c r="F5307" i="5"/>
  <c r="F5349" i="5"/>
  <c r="F5317" i="5"/>
  <c r="F5431" i="5"/>
  <c r="F5338" i="5"/>
  <c r="F5214" i="5"/>
  <c r="F5182" i="5"/>
  <c r="F5086" i="5"/>
  <c r="F5054" i="5"/>
  <c r="F4958" i="5"/>
  <c r="F4926" i="5"/>
  <c r="F4830" i="5"/>
  <c r="F5412" i="5"/>
  <c r="F5240" i="5"/>
  <c r="F5205" i="5"/>
  <c r="F5109" i="5"/>
  <c r="F5077" i="5"/>
  <c r="F4965" i="5"/>
  <c r="F4933" i="5"/>
  <c r="F4837" i="5"/>
  <c r="F5411" i="5"/>
  <c r="F5156" i="5"/>
  <c r="F5092" i="5"/>
  <c r="F4868" i="5"/>
  <c r="F5435" i="5"/>
  <c r="F4976" i="5"/>
  <c r="F4848" i="5"/>
  <c r="F5163" i="5"/>
  <c r="F5099" i="5"/>
  <c r="F4907" i="5"/>
  <c r="F4843" i="5"/>
  <c r="F5048" i="5"/>
  <c r="F4920" i="5"/>
  <c r="F5063" i="5"/>
  <c r="F5352" i="5"/>
  <c r="F5377" i="5"/>
  <c r="F5313" i="5"/>
  <c r="F5268" i="5"/>
  <c r="F5194" i="5"/>
  <c r="F5002" i="5"/>
  <c r="F4938" i="5"/>
  <c r="F5320" i="5"/>
  <c r="F5235" i="5"/>
  <c r="F5041" i="5"/>
  <c r="F4977" i="5"/>
  <c r="F5335" i="5"/>
  <c r="F5180" i="5"/>
  <c r="F5387" i="5"/>
  <c r="F5088" i="5"/>
  <c r="F5123" i="5"/>
  <c r="F4995" i="5"/>
  <c r="F4968" i="5"/>
  <c r="F5151" i="5"/>
  <c r="F5409" i="5"/>
  <c r="F5345" i="5"/>
  <c r="F5311" i="5"/>
  <c r="F5226" i="5"/>
  <c r="F4842" i="5"/>
  <c r="F5278" i="5"/>
  <c r="F4945" i="5"/>
  <c r="F4817" i="5"/>
  <c r="F4960" i="5"/>
  <c r="F5187" i="5"/>
  <c r="F4840" i="5"/>
  <c r="F5223" i="5"/>
  <c r="F5329" i="5"/>
  <c r="F5265" i="5"/>
  <c r="F5210" i="5"/>
  <c r="F5082" i="5"/>
  <c r="F5256" i="5"/>
  <c r="F5121" i="5"/>
  <c r="F5395" i="5"/>
  <c r="F5084" i="5"/>
  <c r="F5155" i="5"/>
  <c r="F5027" i="5"/>
  <c r="F5416" i="5"/>
  <c r="F5390" i="5"/>
  <c r="F5297" i="5"/>
  <c r="F5233" i="5"/>
  <c r="F5178" i="5"/>
  <c r="F5114" i="5"/>
  <c r="F4922" i="5"/>
  <c r="F4858" i="5"/>
  <c r="F5217" i="5"/>
  <c r="F5153" i="5"/>
  <c r="F4961" i="5"/>
  <c r="F4897" i="5"/>
  <c r="F5148" i="5"/>
  <c r="F5020" i="5"/>
  <c r="F5024" i="5"/>
  <c r="F5408" i="5"/>
  <c r="F4963" i="5"/>
  <c r="F4835" i="5"/>
  <c r="F5296" i="5"/>
  <c r="F5095" i="5"/>
  <c r="F5034" i="5"/>
  <c r="F4906" i="5"/>
  <c r="F5073" i="5"/>
  <c r="F4881" i="5"/>
  <c r="F5216" i="5"/>
  <c r="F5344" i="5"/>
  <c r="F4863" i="5"/>
  <c r="F5358" i="5"/>
  <c r="F4890" i="5"/>
  <c r="F5342" i="5"/>
  <c r="F4865" i="5"/>
  <c r="F5212" i="5"/>
  <c r="F5302" i="5"/>
  <c r="F4899" i="5"/>
  <c r="F736" i="5"/>
  <c r="F744" i="5"/>
  <c r="F768" i="5"/>
  <c r="F776" i="5"/>
  <c r="F800" i="5"/>
  <c r="F808" i="5"/>
  <c r="F828" i="5"/>
  <c r="F832" i="5"/>
  <c r="F848" i="5"/>
  <c r="F852" i="5"/>
  <c r="F864" i="5"/>
  <c r="F868" i="5"/>
  <c r="F880" i="5"/>
  <c r="F884" i="5"/>
  <c r="F896" i="5"/>
  <c r="F900" i="5"/>
  <c r="R18" i="5"/>
  <c r="F4457" i="5" s="1"/>
  <c r="F3822" i="5"/>
  <c r="F4489" i="5"/>
  <c r="F4490" i="5" s="1"/>
  <c r="F4491" i="5" s="1"/>
  <c r="F4492" i="5" s="1"/>
  <c r="F4493" i="5" s="1"/>
  <c r="F4494" i="5" s="1"/>
  <c r="F4495" i="5" s="1"/>
  <c r="F4496" i="5" s="1"/>
  <c r="F4497" i="5" s="1"/>
  <c r="F4498" i="5" s="1"/>
  <c r="F4499" i="5" s="1"/>
  <c r="F4500" i="5" s="1"/>
  <c r="F4501" i="5" s="1"/>
  <c r="F4502" i="5" s="1"/>
  <c r="F4503" i="5" s="1"/>
  <c r="F4504" i="5" s="1"/>
  <c r="F4505" i="5" s="1"/>
  <c r="F4506" i="5" s="1"/>
  <c r="F4507" i="5" s="1"/>
  <c r="F4508" i="5" s="1"/>
  <c r="F4509" i="5" s="1"/>
  <c r="F4510" i="5" s="1"/>
  <c r="F4511" i="5" s="1"/>
  <c r="F4512" i="5" s="1"/>
  <c r="F4513" i="5" s="1"/>
  <c r="F4514" i="5" s="1"/>
  <c r="F4515" i="5" s="1"/>
  <c r="F4516" i="5" s="1"/>
  <c r="F4517" i="5" s="1"/>
  <c r="F4518" i="5" s="1"/>
  <c r="F4519" i="5" s="1"/>
  <c r="F4520" i="5" s="1"/>
  <c r="F4521" i="5" s="1"/>
  <c r="F4522" i="5" s="1"/>
  <c r="F4523" i="5" s="1"/>
  <c r="F4524" i="5" s="1"/>
  <c r="F4525" i="5" s="1"/>
  <c r="F4526" i="5" s="1"/>
  <c r="F4527" i="5" s="1"/>
  <c r="F4528" i="5" s="1"/>
  <c r="F4529" i="5" s="1"/>
  <c r="F4530" i="5" s="1"/>
  <c r="F4531" i="5" s="1"/>
  <c r="F4532" i="5" s="1"/>
  <c r="F4533" i="5" s="1"/>
  <c r="F4534" i="5" s="1"/>
  <c r="F4535" i="5" s="1"/>
  <c r="F4536" i="5" s="1"/>
  <c r="F4537" i="5" s="1"/>
  <c r="F4538" i="5" s="1"/>
  <c r="F4539" i="5" s="1"/>
  <c r="F4540" i="5" s="1"/>
  <c r="F4541" i="5" s="1"/>
  <c r="F4542" i="5" s="1"/>
  <c r="F4543" i="5" s="1"/>
  <c r="F4544" i="5" s="1"/>
  <c r="F4545" i="5" s="1"/>
  <c r="F4546" i="5" s="1"/>
  <c r="F4547" i="5" s="1"/>
  <c r="F4548" i="5" s="1"/>
  <c r="F4549" i="5" s="1"/>
  <c r="F4550" i="5" s="1"/>
  <c r="F4551" i="5" s="1"/>
  <c r="F4552" i="5" s="1"/>
  <c r="F4553" i="5" s="1"/>
  <c r="F4554" i="5" s="1"/>
  <c r="F4555" i="5" s="1"/>
  <c r="F4556" i="5" s="1"/>
  <c r="F4557" i="5" s="1"/>
  <c r="F4558" i="5" s="1"/>
  <c r="F4559" i="5" s="1"/>
  <c r="F4560" i="5" s="1"/>
  <c r="F4561" i="5" s="1"/>
  <c r="F4562" i="5" s="1"/>
  <c r="F4563" i="5" s="1"/>
  <c r="F4564" i="5" s="1"/>
  <c r="F4565" i="5" s="1"/>
  <c r="F4566" i="5" s="1"/>
  <c r="F4567" i="5" s="1"/>
  <c r="F4568" i="5" s="1"/>
  <c r="F4569" i="5" s="1"/>
  <c r="F4570" i="5" s="1"/>
  <c r="F4571" i="5" s="1"/>
  <c r="F4572" i="5" s="1"/>
  <c r="F4573" i="5" s="1"/>
  <c r="F4574" i="5" s="1"/>
  <c r="F4575" i="5" s="1"/>
  <c r="F4576" i="5" s="1"/>
  <c r="F4577" i="5" s="1"/>
  <c r="F4578" i="5" s="1"/>
  <c r="F4579" i="5" s="1"/>
  <c r="F4580" i="5" s="1"/>
  <c r="F4581" i="5" s="1"/>
  <c r="F4582" i="5" s="1"/>
  <c r="F4583" i="5" s="1"/>
  <c r="F4584" i="5" s="1"/>
  <c r="F4585" i="5" s="1"/>
  <c r="F4586" i="5" s="1"/>
  <c r="F4587" i="5" s="1"/>
  <c r="F4588" i="5" s="1"/>
  <c r="F4589" i="5" s="1"/>
  <c r="F4590" i="5" s="1"/>
  <c r="F4591" i="5" s="1"/>
  <c r="F4592" i="5" s="1"/>
  <c r="F4593" i="5" s="1"/>
  <c r="F4594" i="5" s="1"/>
  <c r="F4595" i="5" s="1"/>
  <c r="F4596" i="5" s="1"/>
  <c r="F4597" i="5" s="1"/>
  <c r="F4598" i="5" s="1"/>
  <c r="F4599" i="5" s="1"/>
  <c r="F4600" i="5" s="1"/>
  <c r="F4601" i="5" s="1"/>
  <c r="F4602" i="5" s="1"/>
  <c r="F4603" i="5" s="1"/>
  <c r="F4604" i="5" s="1"/>
  <c r="F4605" i="5" s="1"/>
  <c r="F4606" i="5" s="1"/>
  <c r="F4607" i="5" s="1"/>
  <c r="F4608" i="5" s="1"/>
  <c r="F4609" i="5" s="1"/>
  <c r="F4610" i="5" s="1"/>
  <c r="F4611" i="5" s="1"/>
  <c r="F4612" i="5" s="1"/>
  <c r="F4613" i="5" s="1"/>
  <c r="F4614" i="5" s="1"/>
  <c r="F4615" i="5" s="1"/>
  <c r="F4616" i="5" s="1"/>
  <c r="F4617" i="5" s="1"/>
  <c r="F4618" i="5" s="1"/>
  <c r="F4619" i="5" s="1"/>
  <c r="F4620" i="5" s="1"/>
  <c r="F4621" i="5" s="1"/>
  <c r="F4622" i="5" s="1"/>
  <c r="F4623" i="5" s="1"/>
  <c r="F4624" i="5" s="1"/>
  <c r="F4625" i="5" s="1"/>
  <c r="F4626" i="5" s="1"/>
  <c r="F4627" i="5" s="1"/>
  <c r="F4628" i="5" s="1"/>
  <c r="F4629" i="5" s="1"/>
  <c r="F4630" i="5" s="1"/>
  <c r="F4631" i="5" s="1"/>
  <c r="F4632" i="5" s="1"/>
  <c r="F4633" i="5" s="1"/>
  <c r="F4634" i="5" s="1"/>
  <c r="F4635" i="5" s="1"/>
  <c r="F4636" i="5" s="1"/>
  <c r="F4637" i="5" s="1"/>
  <c r="F4638" i="5" s="1"/>
  <c r="F4639" i="5" s="1"/>
  <c r="F4640" i="5" s="1"/>
  <c r="F4641" i="5" s="1"/>
  <c r="F4642" i="5" s="1"/>
  <c r="F4643" i="5" s="1"/>
  <c r="F4644" i="5" s="1"/>
  <c r="F4645" i="5" s="1"/>
  <c r="F4646" i="5" s="1"/>
  <c r="F4647" i="5" s="1"/>
  <c r="F4648" i="5" s="1"/>
  <c r="F4649" i="5" s="1"/>
  <c r="F4650" i="5" s="1"/>
  <c r="F4651" i="5" s="1"/>
  <c r="F4652" i="5" s="1"/>
  <c r="F4653" i="5" s="1"/>
  <c r="F4654" i="5" s="1"/>
  <c r="F4655" i="5" s="1"/>
  <c r="F4656" i="5" s="1"/>
  <c r="F4657" i="5" s="1"/>
  <c r="F4658" i="5" s="1"/>
  <c r="F4659" i="5" s="1"/>
  <c r="F4660" i="5" s="1"/>
  <c r="F4661" i="5" s="1"/>
  <c r="F4662" i="5" s="1"/>
  <c r="F4663" i="5" s="1"/>
  <c r="F4664" i="5" s="1"/>
  <c r="F4665" i="5" s="1"/>
  <c r="F4666" i="5" s="1"/>
  <c r="F4667" i="5" s="1"/>
  <c r="F4668" i="5" s="1"/>
  <c r="F4669" i="5" s="1"/>
  <c r="F4670" i="5" s="1"/>
  <c r="F4671" i="5" s="1"/>
  <c r="F4672" i="5" s="1"/>
  <c r="F4673" i="5" s="1"/>
  <c r="F4674" i="5" s="1"/>
  <c r="F4675" i="5" s="1"/>
  <c r="F4676" i="5" s="1"/>
  <c r="F4677" i="5" s="1"/>
  <c r="F4678" i="5" s="1"/>
  <c r="F4679" i="5" s="1"/>
  <c r="F4680" i="5" s="1"/>
  <c r="F4681" i="5" s="1"/>
  <c r="F4682" i="5" s="1"/>
  <c r="F4683" i="5" s="1"/>
  <c r="F4684" i="5" s="1"/>
  <c r="F4685" i="5" s="1"/>
  <c r="F4686" i="5" s="1"/>
  <c r="F4687" i="5" s="1"/>
  <c r="F4688" i="5" s="1"/>
  <c r="F4689" i="5" s="1"/>
  <c r="F4690" i="5" s="1"/>
  <c r="F4691" i="5" s="1"/>
  <c r="F4692" i="5" s="1"/>
  <c r="F4693" i="5" s="1"/>
  <c r="F4694" i="5" s="1"/>
  <c r="F4695" i="5" s="1"/>
  <c r="F4696" i="5" s="1"/>
  <c r="F4697" i="5" s="1"/>
  <c r="F4698" i="5" s="1"/>
  <c r="F4699" i="5" s="1"/>
  <c r="F4700" i="5" s="1"/>
  <c r="F4701" i="5" s="1"/>
  <c r="F4702" i="5" s="1"/>
  <c r="F4703" i="5" s="1"/>
  <c r="F4704" i="5" s="1"/>
  <c r="F4705" i="5" s="1"/>
  <c r="F4706" i="5" s="1"/>
  <c r="F4707" i="5" s="1"/>
  <c r="F4708" i="5" s="1"/>
  <c r="F4709" i="5" s="1"/>
  <c r="F4710" i="5" s="1"/>
  <c r="F4711" i="5" s="1"/>
  <c r="F4712" i="5" s="1"/>
  <c r="F4713" i="5" s="1"/>
  <c r="F4714" i="5" s="1"/>
  <c r="F4715" i="5" s="1"/>
  <c r="F4716" i="5" s="1"/>
  <c r="F4717" i="5" s="1"/>
  <c r="F4718" i="5" s="1"/>
  <c r="F4719" i="5" s="1"/>
  <c r="F4720" i="5" s="1"/>
  <c r="F4721" i="5" s="1"/>
  <c r="F4722" i="5" s="1"/>
  <c r="F4723" i="5" s="1"/>
  <c r="F4724" i="5" s="1"/>
  <c r="F4725" i="5" s="1"/>
  <c r="F4726" i="5" s="1"/>
  <c r="F4727" i="5" s="1"/>
  <c r="F4728" i="5" s="1"/>
  <c r="F4729" i="5" s="1"/>
  <c r="F4730" i="5" s="1"/>
  <c r="F4731" i="5" s="1"/>
  <c r="F4732" i="5" s="1"/>
  <c r="F4733" i="5" s="1"/>
  <c r="F4734" i="5" s="1"/>
  <c r="F4735" i="5" s="1"/>
  <c r="F4736" i="5" s="1"/>
  <c r="F4737" i="5" s="1"/>
  <c r="F4738" i="5" s="1"/>
  <c r="F4739" i="5" s="1"/>
  <c r="F4740" i="5" s="1"/>
  <c r="F4741" i="5" s="1"/>
  <c r="F4742" i="5" s="1"/>
  <c r="F4743" i="5" s="1"/>
  <c r="F4744" i="5" s="1"/>
  <c r="F4745" i="5" s="1"/>
  <c r="F4746" i="5" s="1"/>
  <c r="F4747" i="5" s="1"/>
  <c r="F4748" i="5" s="1"/>
  <c r="F4749" i="5" s="1"/>
  <c r="F4750" i="5" s="1"/>
  <c r="F4751" i="5" s="1"/>
  <c r="F4752" i="5" s="1"/>
  <c r="F4753" i="5" s="1"/>
  <c r="F4754" i="5" s="1"/>
  <c r="F4755" i="5" s="1"/>
  <c r="F4756" i="5" s="1"/>
  <c r="F4757" i="5" s="1"/>
  <c r="F4758" i="5" s="1"/>
  <c r="F4759" i="5" s="1"/>
  <c r="F4760" i="5" s="1"/>
  <c r="F4761" i="5" s="1"/>
  <c r="F4762" i="5" s="1"/>
  <c r="F4763" i="5" s="1"/>
  <c r="F4764" i="5" s="1"/>
  <c r="F4765" i="5" s="1"/>
  <c r="F4766" i="5" s="1"/>
  <c r="F4767" i="5" s="1"/>
  <c r="F4768" i="5" s="1"/>
  <c r="F4769" i="5" s="1"/>
  <c r="F4770" i="5" s="1"/>
  <c r="F4771" i="5" s="1"/>
  <c r="F4772" i="5" s="1"/>
  <c r="F4773" i="5" s="1"/>
  <c r="F4774" i="5" s="1"/>
  <c r="F4775" i="5" s="1"/>
  <c r="F4776" i="5" s="1"/>
  <c r="F4777" i="5" s="1"/>
  <c r="F4778" i="5" s="1"/>
  <c r="F4779" i="5" s="1"/>
  <c r="F4780" i="5" s="1"/>
  <c r="F4781" i="5" s="1"/>
  <c r="F4782" i="5" s="1"/>
  <c r="F4783" i="5" s="1"/>
  <c r="F4784" i="5" s="1"/>
  <c r="F4785" i="5" s="1"/>
  <c r="F4786" i="5" s="1"/>
  <c r="F4787" i="5" s="1"/>
  <c r="F4788" i="5" s="1"/>
  <c r="F4789" i="5" s="1"/>
  <c r="F4790" i="5" s="1"/>
  <c r="F4791" i="5" s="1"/>
  <c r="F4792" i="5" s="1"/>
  <c r="F4793" i="5" s="1"/>
  <c r="F4794" i="5" s="1"/>
  <c r="F4795" i="5" s="1"/>
  <c r="F4796" i="5" s="1"/>
  <c r="F4797" i="5" s="1"/>
  <c r="F4798" i="5" s="1"/>
  <c r="F4799" i="5" s="1"/>
  <c r="F4800" i="5" s="1"/>
  <c r="F4801" i="5" s="1"/>
  <c r="F4802" i="5" s="1"/>
  <c r="F4803" i="5" s="1"/>
  <c r="F4804" i="5" s="1"/>
  <c r="F4805" i="5" s="1"/>
  <c r="F4806" i="5" s="1"/>
  <c r="F4807" i="5" s="1"/>
  <c r="F4808" i="5" s="1"/>
  <c r="F4809" i="5" s="1"/>
  <c r="F4810" i="5" s="1"/>
  <c r="F4425" i="5"/>
  <c r="F4393" i="5"/>
  <c r="F4361" i="5"/>
  <c r="F4297" i="5"/>
  <c r="F4265" i="5"/>
  <c r="F4233" i="5"/>
  <c r="F4169" i="5"/>
  <c r="F4137" i="5"/>
  <c r="F4106" i="5"/>
  <c r="F4063" i="5"/>
  <c r="F4042" i="5"/>
  <c r="F4021" i="5"/>
  <c r="F3978" i="5"/>
  <c r="F3957" i="5"/>
  <c r="F3935" i="5"/>
  <c r="F3897" i="5"/>
  <c r="F3881" i="5"/>
  <c r="F3865" i="5"/>
  <c r="F3833" i="5"/>
  <c r="F4481" i="5"/>
  <c r="F4449" i="5"/>
  <c r="F4353" i="5"/>
  <c r="F4321" i="5"/>
  <c r="F4257" i="5"/>
  <c r="F4161" i="5"/>
  <c r="F4129" i="5"/>
  <c r="F4079" i="5"/>
  <c r="F4037" i="5"/>
  <c r="F3994" i="5"/>
  <c r="F3951" i="5"/>
  <c r="F3893" i="5"/>
  <c r="F3877" i="5"/>
  <c r="F3845" i="5"/>
  <c r="F4377" i="5"/>
  <c r="F4345" i="5"/>
  <c r="F4281" i="5"/>
  <c r="F4153" i="5"/>
  <c r="F4095" i="5"/>
  <c r="F4053" i="5"/>
  <c r="F3967" i="5"/>
  <c r="F3925" i="5"/>
  <c r="F3905" i="5"/>
  <c r="F3841" i="5"/>
  <c r="F4465" i="5"/>
  <c r="F4401" i="5"/>
  <c r="F4273" i="5"/>
  <c r="F4209" i="5"/>
  <c r="F4145" i="5"/>
  <c r="F4047" i="5"/>
  <c r="F4026" i="5"/>
  <c r="F3983" i="5"/>
  <c r="F3901" i="5"/>
  <c r="F3869" i="5"/>
  <c r="F3837" i="5"/>
  <c r="F4289" i="5"/>
  <c r="F4193" i="5"/>
  <c r="F4101" i="5"/>
  <c r="F4015" i="5"/>
  <c r="F3973" i="5"/>
  <c r="F3909" i="5"/>
  <c r="F3861" i="5"/>
  <c r="F3829" i="5"/>
  <c r="F4473" i="5"/>
  <c r="F4409" i="5"/>
  <c r="F4313" i="5"/>
  <c r="F4249" i="5"/>
  <c r="F4185" i="5"/>
  <c r="F4121" i="5"/>
  <c r="F4074" i="5"/>
  <c r="F4031" i="5"/>
  <c r="F3989" i="5"/>
  <c r="F3946" i="5"/>
  <c r="F3889" i="5"/>
  <c r="F3857" i="5"/>
  <c r="F3825" i="5"/>
  <c r="F4433" i="5"/>
  <c r="F4369" i="5"/>
  <c r="F4305" i="5"/>
  <c r="F4241" i="5"/>
  <c r="F4177" i="5"/>
  <c r="F4113" i="5"/>
  <c r="F4069" i="5"/>
  <c r="F4005" i="5"/>
  <c r="F3962" i="5"/>
  <c r="F3919" i="5"/>
  <c r="F3885" i="5"/>
  <c r="F3853" i="5"/>
  <c r="F3821" i="5"/>
  <c r="F4488" i="5"/>
  <c r="F4472" i="5"/>
  <c r="F4456" i="5"/>
  <c r="F4440" i="5"/>
  <c r="F4424" i="5"/>
  <c r="F4408" i="5"/>
  <c r="F4392" i="5"/>
  <c r="F4376" i="5"/>
  <c r="F4360" i="5"/>
  <c r="F4344" i="5"/>
  <c r="F4328" i="5"/>
  <c r="F4312" i="5"/>
  <c r="F4296" i="5"/>
  <c r="F4280" i="5"/>
  <c r="F4264" i="5"/>
  <c r="F4248" i="5"/>
  <c r="F4232" i="5"/>
  <c r="F4216" i="5"/>
  <c r="F4200" i="5"/>
  <c r="F4184" i="5"/>
  <c r="F4168" i="5"/>
  <c r="F4152" i="5"/>
  <c r="F4136" i="5"/>
  <c r="F4120" i="5"/>
  <c r="F4104" i="5"/>
  <c r="F4088" i="5"/>
  <c r="F4072" i="5"/>
  <c r="F4056" i="5"/>
  <c r="F4040" i="5"/>
  <c r="F4024" i="5"/>
  <c r="F4008" i="5"/>
  <c r="F3992" i="5"/>
  <c r="F3976" i="5"/>
  <c r="F3960" i="5"/>
  <c r="F3944" i="5"/>
  <c r="F3928" i="5"/>
  <c r="F3912" i="5"/>
  <c r="F4475" i="5"/>
  <c r="F4459" i="5"/>
  <c r="F4443" i="5"/>
  <c r="F4427" i="5"/>
  <c r="F4411" i="5"/>
  <c r="F4395" i="5"/>
  <c r="F4379" i="5"/>
  <c r="F4363" i="5"/>
  <c r="F4347" i="5"/>
  <c r="F4331" i="5"/>
  <c r="F4315" i="5"/>
  <c r="F4299" i="5"/>
  <c r="F4283" i="5"/>
  <c r="F4267" i="5"/>
  <c r="F4251" i="5"/>
  <c r="F4235" i="5"/>
  <c r="F4219" i="5"/>
  <c r="F4203" i="5"/>
  <c r="F4187" i="5"/>
  <c r="F4171" i="5"/>
  <c r="F4155" i="5"/>
  <c r="F4139" i="5"/>
  <c r="F4123" i="5"/>
  <c r="F3826" i="5"/>
  <c r="F3858" i="5"/>
  <c r="F3890" i="5"/>
  <c r="F3926" i="5"/>
  <c r="F3974" i="5"/>
  <c r="F4017" i="5"/>
  <c r="F4065" i="5"/>
  <c r="F4107" i="5"/>
  <c r="F4170" i="5"/>
  <c r="F4234" i="5"/>
  <c r="F4306" i="5"/>
  <c r="F4370" i="5"/>
  <c r="F4434" i="5"/>
  <c r="F3839" i="5"/>
  <c r="F3855" i="5"/>
  <c r="F3871" i="5"/>
  <c r="F3887" i="5"/>
  <c r="F3903" i="5"/>
  <c r="F3922" i="5"/>
  <c r="F3943" i="5"/>
  <c r="F3965" i="5"/>
  <c r="F3986" i="5"/>
  <c r="F4007" i="5"/>
  <c r="F4029" i="5"/>
  <c r="F4050" i="5"/>
  <c r="F4071" i="5"/>
  <c r="F4093" i="5"/>
  <c r="F4117" i="5"/>
  <c r="F4149" i="5"/>
  <c r="F4181" i="5"/>
  <c r="F4213" i="5"/>
  <c r="F4245" i="5"/>
  <c r="F4277" i="5"/>
  <c r="F4309" i="5"/>
  <c r="F4341" i="5"/>
  <c r="F4373" i="5"/>
  <c r="F4405" i="5"/>
  <c r="F4437" i="5"/>
  <c r="F4469" i="5"/>
  <c r="F3830" i="5"/>
  <c r="F3862" i="5"/>
  <c r="F3894" i="5"/>
  <c r="F3931" i="5"/>
  <c r="F3969" i="5"/>
  <c r="F4011" i="5"/>
  <c r="F4049" i="5"/>
  <c r="F4091" i="5"/>
  <c r="F4146" i="5"/>
  <c r="F4210" i="5"/>
  <c r="F4266" i="5"/>
  <c r="F4330" i="5"/>
  <c r="F4394" i="5"/>
  <c r="F4458" i="5"/>
  <c r="F3828" i="5"/>
  <c r="F3844" i="5"/>
  <c r="F3860" i="5"/>
  <c r="F3876" i="5"/>
  <c r="F3892" i="5"/>
  <c r="F3908" i="5"/>
  <c r="F3929" i="5"/>
  <c r="F3950" i="5"/>
  <c r="F3971" i="5"/>
  <c r="F3993" i="5"/>
  <c r="F4014" i="5"/>
  <c r="F4035" i="5"/>
  <c r="F4057" i="5"/>
  <c r="F4078" i="5"/>
  <c r="F4099" i="5"/>
  <c r="F4126" i="5"/>
  <c r="F4158" i="5"/>
  <c r="F4190" i="5"/>
  <c r="F4222" i="5"/>
  <c r="F4254" i="5"/>
  <c r="F4286" i="5"/>
  <c r="F4318" i="5"/>
  <c r="F4350" i="5"/>
  <c r="F4382" i="5"/>
  <c r="F4414" i="5"/>
  <c r="F4446" i="5"/>
  <c r="F4478" i="5"/>
  <c r="F4480" i="5"/>
  <c r="F4448" i="5"/>
  <c r="F4416" i="5"/>
  <c r="F4384" i="5"/>
  <c r="F4352" i="5"/>
  <c r="F4320" i="5"/>
  <c r="F4304" i="5"/>
  <c r="F4272" i="5"/>
  <c r="F4240" i="5"/>
  <c r="F4208" i="5"/>
  <c r="F4176" i="5"/>
  <c r="F4144" i="5"/>
  <c r="F4112" i="5"/>
  <c r="F4080" i="5"/>
  <c r="F4048" i="5"/>
  <c r="F4016" i="5"/>
  <c r="F4000" i="5"/>
  <c r="F3968" i="5"/>
  <c r="F3936" i="5"/>
  <c r="F4483" i="5"/>
  <c r="F4451" i="5"/>
  <c r="F4419" i="5"/>
  <c r="F4387" i="5"/>
  <c r="F4355" i="5"/>
  <c r="F4323" i="5"/>
  <c r="F4291" i="5"/>
  <c r="F4259" i="5"/>
  <c r="F4227" i="5"/>
  <c r="F4195" i="5"/>
  <c r="F4163" i="5"/>
  <c r="F4131" i="5"/>
  <c r="F3842" i="5"/>
  <c r="F3906" i="5"/>
  <c r="F4001" i="5"/>
  <c r="F4086" i="5"/>
  <c r="F4202" i="5"/>
  <c r="F4338" i="5"/>
  <c r="F4466" i="5"/>
  <c r="F3847" i="5"/>
  <c r="F3879" i="5"/>
  <c r="F3911" i="5"/>
  <c r="F3954" i="5"/>
  <c r="F3997" i="5"/>
  <c r="F4039" i="5"/>
  <c r="F4082" i="5"/>
  <c r="F4133" i="5"/>
  <c r="F4165" i="5"/>
  <c r="F4229" i="5"/>
  <c r="F4293" i="5"/>
  <c r="F4357" i="5"/>
  <c r="F4421" i="5"/>
  <c r="F4485" i="5"/>
  <c r="F3878" i="5"/>
  <c r="F3947" i="5"/>
  <c r="F4033" i="5"/>
  <c r="F4114" i="5"/>
  <c r="F4242" i="5"/>
  <c r="F4362" i="5"/>
  <c r="F4482" i="5"/>
  <c r="F3831" i="5"/>
  <c r="F3836" i="5"/>
  <c r="F3868" i="5"/>
  <c r="F3900" i="5"/>
  <c r="F3939" i="5"/>
  <c r="F3982" i="5"/>
  <c r="F4025" i="5"/>
  <c r="F4067" i="5"/>
  <c r="F4110" i="5"/>
  <c r="F4174" i="5"/>
  <c r="F4238" i="5"/>
  <c r="F4302" i="5"/>
  <c r="F4366" i="5"/>
  <c r="F4430" i="5"/>
  <c r="F4484" i="5"/>
  <c r="F4468" i="5"/>
  <c r="F4452" i="5"/>
  <c r="F4436" i="5"/>
  <c r="F4420" i="5"/>
  <c r="F4404" i="5"/>
  <c r="F4388" i="5"/>
  <c r="F4372" i="5"/>
  <c r="F4356" i="5"/>
  <c r="F4340" i="5"/>
  <c r="F4324" i="5"/>
  <c r="F4308" i="5"/>
  <c r="F4292" i="5"/>
  <c r="F4276" i="5"/>
  <c r="F4260" i="5"/>
  <c r="F4244" i="5"/>
  <c r="F4228" i="5"/>
  <c r="F4212" i="5"/>
  <c r="F4196" i="5"/>
  <c r="F4180" i="5"/>
  <c r="F4164" i="5"/>
  <c r="F4148" i="5"/>
  <c r="F4132" i="5"/>
  <c r="F4116" i="5"/>
  <c r="F4100" i="5"/>
  <c r="F4084" i="5"/>
  <c r="F4068" i="5"/>
  <c r="F4052" i="5"/>
  <c r="F4036" i="5"/>
  <c r="F4020" i="5"/>
  <c r="F4004" i="5"/>
  <c r="F3988" i="5"/>
  <c r="F3972" i="5"/>
  <c r="F3956" i="5"/>
  <c r="F3940" i="5"/>
  <c r="F3924" i="5"/>
  <c r="F4487" i="5"/>
  <c r="F4471" i="5"/>
  <c r="F4455" i="5"/>
  <c r="F4439" i="5"/>
  <c r="F4423" i="5"/>
  <c r="F4407" i="5"/>
  <c r="F4391" i="5"/>
  <c r="F4375" i="5"/>
  <c r="F4359" i="5"/>
  <c r="F4343" i="5"/>
  <c r="F4327" i="5"/>
  <c r="F4311" i="5"/>
  <c r="F4295" i="5"/>
  <c r="F4279" i="5"/>
  <c r="F4263" i="5"/>
  <c r="F4247" i="5"/>
  <c r="F4231" i="5"/>
  <c r="F4215" i="5"/>
  <c r="F4199" i="5"/>
  <c r="F4183" i="5"/>
  <c r="F4167" i="5"/>
  <c r="F4151" i="5"/>
  <c r="F4135" i="5"/>
  <c r="F4119" i="5"/>
  <c r="F3834" i="5"/>
  <c r="F3866" i="5"/>
  <c r="F3898" i="5"/>
  <c r="F3942" i="5"/>
  <c r="F3990" i="5"/>
  <c r="F4027" i="5"/>
  <c r="F4075" i="5"/>
  <c r="F4122" i="5"/>
  <c r="F4186" i="5"/>
  <c r="F4258" i="5"/>
  <c r="F4322" i="5"/>
  <c r="F4386" i="5"/>
  <c r="F4450" i="5"/>
  <c r="F3823" i="5"/>
  <c r="F3843" i="5"/>
  <c r="F3859" i="5"/>
  <c r="F3875" i="5"/>
  <c r="F3891" i="5"/>
  <c r="F3907" i="5"/>
  <c r="F3927" i="5"/>
  <c r="F3949" i="5"/>
  <c r="F3970" i="5"/>
  <c r="F3991" i="5"/>
  <c r="F4013" i="5"/>
  <c r="F4034" i="5"/>
  <c r="F4055" i="5"/>
  <c r="F4077" i="5"/>
  <c r="F4098" i="5"/>
  <c r="F4125" i="5"/>
  <c r="F4157" i="5"/>
  <c r="F4189" i="5"/>
  <c r="F4221" i="5"/>
  <c r="F4253" i="5"/>
  <c r="F4285" i="5"/>
  <c r="F4317" i="5"/>
  <c r="F4349" i="5"/>
  <c r="F4381" i="5"/>
  <c r="F4413" i="5"/>
  <c r="F4445" i="5"/>
  <c r="F4477" i="5"/>
  <c r="F3838" i="5"/>
  <c r="F3870" i="5"/>
  <c r="F3902" i="5"/>
  <c r="F3937" i="5"/>
  <c r="F3979" i="5"/>
  <c r="F4022" i="5"/>
  <c r="F4059" i="5"/>
  <c r="F4102" i="5"/>
  <c r="F4162" i="5"/>
  <c r="F4226" i="5"/>
  <c r="F4282" i="5"/>
  <c r="F4346" i="5"/>
  <c r="F4410" i="5"/>
  <c r="F4474" i="5"/>
  <c r="F3832" i="5"/>
  <c r="F3848" i="5"/>
  <c r="F3864" i="5"/>
  <c r="F3880" i="5"/>
  <c r="F3896" i="5"/>
  <c r="F3913" i="5"/>
  <c r="F3934" i="5"/>
  <c r="F3955" i="5"/>
  <c r="F3977" i="5"/>
  <c r="F3998" i="5"/>
  <c r="F4019" i="5"/>
  <c r="F4041" i="5"/>
  <c r="F4062" i="5"/>
  <c r="F4083" i="5"/>
  <c r="F4105" i="5"/>
  <c r="F4134" i="5"/>
  <c r="F4166" i="5"/>
  <c r="F4198" i="5"/>
  <c r="F4230" i="5"/>
  <c r="F4262" i="5"/>
  <c r="F4294" i="5"/>
  <c r="F4326" i="5"/>
  <c r="F4358" i="5"/>
  <c r="F4390" i="5"/>
  <c r="F4422" i="5"/>
  <c r="F4454" i="5"/>
  <c r="F4486" i="5"/>
  <c r="F4464" i="5"/>
  <c r="F4432" i="5"/>
  <c r="F4400" i="5"/>
  <c r="F4368" i="5"/>
  <c r="F4336" i="5"/>
  <c r="F4288" i="5"/>
  <c r="F4256" i="5"/>
  <c r="F4224" i="5"/>
  <c r="F4192" i="5"/>
  <c r="F4160" i="5"/>
  <c r="F4128" i="5"/>
  <c r="F4096" i="5"/>
  <c r="F4064" i="5"/>
  <c r="F4032" i="5"/>
  <c r="F3984" i="5"/>
  <c r="F3952" i="5"/>
  <c r="F3920" i="5"/>
  <c r="F4467" i="5"/>
  <c r="F4435" i="5"/>
  <c r="F4403" i="5"/>
  <c r="F4371" i="5"/>
  <c r="F4339" i="5"/>
  <c r="F4307" i="5"/>
  <c r="F4275" i="5"/>
  <c r="F4243" i="5"/>
  <c r="F4211" i="5"/>
  <c r="F4179" i="5"/>
  <c r="F4147" i="5"/>
  <c r="F4115" i="5"/>
  <c r="F3874" i="5"/>
  <c r="F3953" i="5"/>
  <c r="F4038" i="5"/>
  <c r="F4138" i="5"/>
  <c r="F4274" i="5"/>
  <c r="F4402" i="5"/>
  <c r="F3827" i="5"/>
  <c r="F3863" i="5"/>
  <c r="F3895" i="5"/>
  <c r="F3933" i="5"/>
  <c r="F3975" i="5"/>
  <c r="F4018" i="5"/>
  <c r="F4061" i="5"/>
  <c r="F4103" i="5"/>
  <c r="F4197" i="5"/>
  <c r="F4261" i="5"/>
  <c r="F4325" i="5"/>
  <c r="F4389" i="5"/>
  <c r="F4453" i="5"/>
  <c r="F3846" i="5"/>
  <c r="F3910" i="5"/>
  <c r="F3985" i="5"/>
  <c r="F4070" i="5"/>
  <c r="F4178" i="5"/>
  <c r="F4298" i="5"/>
  <c r="F4426" i="5"/>
  <c r="F3852" i="5"/>
  <c r="F3884" i="5"/>
  <c r="F3918" i="5"/>
  <c r="F3961" i="5"/>
  <c r="F4003" i="5"/>
  <c r="F4046" i="5"/>
  <c r="F4089" i="5"/>
  <c r="F4142" i="5"/>
  <c r="F4206" i="5"/>
  <c r="F4270" i="5"/>
  <c r="F4334" i="5"/>
  <c r="F4398" i="5"/>
  <c r="F4462" i="5"/>
  <c r="F4476" i="5"/>
  <c r="F4412" i="5"/>
  <c r="F4348" i="5"/>
  <c r="F4284" i="5"/>
  <c r="F4220" i="5"/>
  <c r="F4156" i="5"/>
  <c r="F4092" i="5"/>
  <c r="F4028" i="5"/>
  <c r="F3964" i="5"/>
  <c r="F4479" i="5"/>
  <c r="F4415" i="5"/>
  <c r="F4351" i="5"/>
  <c r="F4287" i="5"/>
  <c r="F4223" i="5"/>
  <c r="F4159" i="5"/>
  <c r="F3850" i="5"/>
  <c r="F4006" i="5"/>
  <c r="F4218" i="5"/>
  <c r="F3851" i="5"/>
  <c r="F3917" i="5"/>
  <c r="F4002" i="5"/>
  <c r="F4087" i="5"/>
  <c r="F4205" i="5"/>
  <c r="F4333" i="5"/>
  <c r="F4461" i="5"/>
  <c r="F3921" i="5"/>
  <c r="F4081" i="5"/>
  <c r="F4314" i="5"/>
  <c r="F3872" i="5"/>
  <c r="F3945" i="5"/>
  <c r="F4030" i="5"/>
  <c r="F4118" i="5"/>
  <c r="F4246" i="5"/>
  <c r="F4374" i="5"/>
  <c r="F4130" i="5"/>
  <c r="F3824" i="5"/>
  <c r="F3888" i="5"/>
  <c r="F4051" i="5"/>
  <c r="F4150" i="5"/>
  <c r="F4406" i="5"/>
  <c r="F4380" i="5"/>
  <c r="F4252" i="5"/>
  <c r="F4124" i="5"/>
  <c r="F3996" i="5"/>
  <c r="F3932" i="5"/>
  <c r="F4383" i="5"/>
  <c r="F4255" i="5"/>
  <c r="F4127" i="5"/>
  <c r="F4097" i="5"/>
  <c r="F3883" i="5"/>
  <c r="F4045" i="5"/>
  <c r="F4269" i="5"/>
  <c r="F3854" i="5"/>
  <c r="F4194" i="5"/>
  <c r="F4442" i="5"/>
  <c r="F3840" i="5"/>
  <c r="F3987" i="5"/>
  <c r="F4182" i="5"/>
  <c r="F4438" i="5"/>
  <c r="F4364" i="5"/>
  <c r="F4236" i="5"/>
  <c r="F4108" i="5"/>
  <c r="F3980" i="5"/>
  <c r="F4431" i="5"/>
  <c r="F4367" i="5"/>
  <c r="F4239" i="5"/>
  <c r="F4111" i="5"/>
  <c r="F4154" i="5"/>
  <c r="F3899" i="5"/>
  <c r="F4066" i="5"/>
  <c r="F4301" i="5"/>
  <c r="F3886" i="5"/>
  <c r="F4250" i="5"/>
  <c r="F3923" i="5"/>
  <c r="F4009" i="5"/>
  <c r="F4214" i="5"/>
  <c r="F4470" i="5"/>
  <c r="F4460" i="5"/>
  <c r="F4396" i="5"/>
  <c r="F4332" i="5"/>
  <c r="F4268" i="5"/>
  <c r="F4204" i="5"/>
  <c r="F4140" i="5"/>
  <c r="F4076" i="5"/>
  <c r="F4012" i="5"/>
  <c r="F3948" i="5"/>
  <c r="F4463" i="5"/>
  <c r="F4399" i="5"/>
  <c r="F4335" i="5"/>
  <c r="F4271" i="5"/>
  <c r="F4207" i="5"/>
  <c r="F4143" i="5"/>
  <c r="F3882" i="5"/>
  <c r="F4054" i="5"/>
  <c r="F4290" i="5"/>
  <c r="F3867" i="5"/>
  <c r="F3938" i="5"/>
  <c r="F4023" i="5"/>
  <c r="F4109" i="5"/>
  <c r="F4237" i="5"/>
  <c r="F4365" i="5"/>
  <c r="F3963" i="5"/>
  <c r="F4378" i="5"/>
  <c r="F3966" i="5"/>
  <c r="F4278" i="5"/>
  <c r="F4444" i="5"/>
  <c r="F4316" i="5"/>
  <c r="F4188" i="5"/>
  <c r="F4060" i="5"/>
  <c r="F4447" i="5"/>
  <c r="F4319" i="5"/>
  <c r="F4191" i="5"/>
  <c r="F3915" i="5"/>
  <c r="F4354" i="5"/>
  <c r="F3959" i="5"/>
  <c r="F4141" i="5"/>
  <c r="F4397" i="5"/>
  <c r="F3995" i="5"/>
  <c r="F3904" i="5"/>
  <c r="F4073" i="5"/>
  <c r="F4310" i="5"/>
  <c r="F4428" i="5"/>
  <c r="F4300" i="5"/>
  <c r="F4172" i="5"/>
  <c r="F4044" i="5"/>
  <c r="F3916" i="5"/>
  <c r="F4303" i="5"/>
  <c r="F4175" i="5"/>
  <c r="F3958" i="5"/>
  <c r="F4418" i="5"/>
  <c r="F3835" i="5"/>
  <c r="F3981" i="5"/>
  <c r="F4173" i="5"/>
  <c r="F4429" i="5"/>
  <c r="F4043" i="5"/>
  <c r="F3856" i="5"/>
  <c r="F4094" i="5"/>
  <c r="F4342" i="5"/>
  <c r="F5907" i="5"/>
  <c r="F5646" i="5"/>
  <c r="F5485" i="5"/>
  <c r="F5886" i="5"/>
  <c r="F5758" i="5"/>
  <c r="F5652" i="5"/>
  <c r="F5567" i="5"/>
  <c r="F5490" i="5"/>
  <c r="F5875" i="5"/>
  <c r="F5667" i="5"/>
  <c r="F5501" i="5"/>
  <c r="F5642" i="5"/>
  <c r="F5498" i="5"/>
  <c r="F5535" i="5"/>
  <c r="F5684" i="5"/>
  <c r="F5902" i="5"/>
  <c r="F5883" i="5"/>
  <c r="F5651" i="5"/>
  <c r="F5489" i="5"/>
  <c r="F5798" i="5"/>
  <c r="F5594" i="5"/>
  <c r="F5461" i="5"/>
  <c r="F5827" i="5"/>
  <c r="F5487" i="5"/>
  <c r="F5563" i="5"/>
  <c r="F5648" i="5"/>
  <c r="F5751" i="5"/>
  <c r="F5879" i="5"/>
  <c r="F5949" i="5"/>
  <c r="F5885" i="5"/>
  <c r="F5821" i="5"/>
  <c r="F5757" i="5"/>
  <c r="F5693" i="5"/>
  <c r="F5629" i="5"/>
  <c r="F5565" i="5"/>
  <c r="F5948" i="5"/>
  <c r="F5884" i="5"/>
  <c r="F5820" i="5"/>
  <c r="F5756" i="5"/>
  <c r="F5452" i="5"/>
  <c r="F5516" i="5"/>
  <c r="F5602" i="5"/>
  <c r="F5687" i="5"/>
  <c r="F5810" i="5"/>
  <c r="F5938" i="5"/>
  <c r="F5823" i="5"/>
  <c r="F5929" i="5"/>
  <c r="F5817" i="5"/>
  <c r="F5705" i="5"/>
  <c r="F5593" i="5"/>
  <c r="F5928" i="5"/>
  <c r="F5816" i="5"/>
  <c r="F5704" i="5"/>
  <c r="F5586" i="5"/>
  <c r="F5754" i="5"/>
  <c r="F5915" i="5"/>
  <c r="F5739" i="5"/>
  <c r="F5555" i="5"/>
  <c r="F5910" i="5"/>
  <c r="F5668" i="5"/>
  <c r="F5502" i="5"/>
  <c r="F5635" i="5"/>
  <c r="R22" i="5"/>
  <c r="F5811" i="5" s="1"/>
  <c r="F5459" i="5"/>
  <c r="F5507" i="5"/>
  <c r="F5526" i="5"/>
  <c r="F5590" i="5"/>
  <c r="F5632" i="5"/>
  <c r="F5727" i="5"/>
  <c r="F5791" i="5"/>
  <c r="F5945" i="5"/>
  <c r="F5913" i="5"/>
  <c r="F5785" i="5"/>
  <c r="F5753" i="5"/>
  <c r="F5641" i="5"/>
  <c r="F5609" i="5"/>
  <c r="F5944" i="5"/>
  <c r="F5912" i="5"/>
  <c r="F5800" i="5"/>
  <c r="F5768" i="5"/>
  <c r="F5488" i="5"/>
  <c r="F5522" i="5"/>
  <c r="F5671" i="5"/>
  <c r="F5722" i="5"/>
  <c r="F5946" i="5"/>
  <c r="F5851" i="5"/>
  <c r="F5662" i="5"/>
  <c r="F5576" i="5"/>
  <c r="F5814" i="5"/>
  <c r="F5690" i="5"/>
  <c r="F5454" i="5"/>
  <c r="F5592" i="5"/>
  <c r="F5483" i="5"/>
  <c r="F5515" i="5"/>
  <c r="F5643" i="5"/>
  <c r="F5686" i="5"/>
  <c r="F5871" i="5"/>
  <c r="F5935" i="5"/>
  <c r="F5889" i="5"/>
  <c r="F5857" i="5"/>
  <c r="F5761" i="5"/>
  <c r="F5729" i="5"/>
  <c r="F5633" i="5"/>
  <c r="F5601" i="5"/>
  <c r="F5952" i="5"/>
  <c r="F5920" i="5"/>
  <c r="F5824" i="5"/>
  <c r="F5792" i="5"/>
  <c r="F5448" i="5"/>
  <c r="F5480" i="5"/>
  <c r="F5596" i="5"/>
  <c r="F5639" i="5"/>
  <c r="F5802" i="5"/>
  <c r="F5866" i="5"/>
  <c r="F5723" i="5"/>
  <c r="F5630" i="5"/>
  <c r="F5658" i="5"/>
  <c r="F5572" i="5"/>
  <c r="F5463" i="5"/>
  <c r="F5495" i="5"/>
  <c r="F5703" i="5"/>
  <c r="F5831" i="5"/>
  <c r="F5909" i="5"/>
  <c r="F5845" i="5"/>
  <c r="F5685" i="5"/>
  <c r="F5653" i="5"/>
  <c r="F5940" i="5"/>
  <c r="F5908" i="5"/>
  <c r="F5748" i="5"/>
  <c r="F5716" i="5"/>
  <c r="F5612" i="5"/>
  <c r="F5698" i="5"/>
  <c r="F5835" i="5"/>
  <c r="F5619" i="5"/>
  <c r="F5562" i="5"/>
  <c r="F5509" i="5"/>
  <c r="F5536" i="5"/>
  <c r="F5622" i="5"/>
  <c r="F5959" i="5"/>
  <c r="F5905" i="5"/>
  <c r="F5713" i="5"/>
  <c r="F5649" i="5"/>
  <c r="F5936" i="5"/>
  <c r="F5872" i="5"/>
  <c r="F5712" i="5"/>
  <c r="F5496" i="5"/>
  <c r="F5770" i="5"/>
  <c r="F5834" i="5"/>
  <c r="F5505" i="5"/>
  <c r="F5830" i="5"/>
  <c r="F5571" i="5"/>
  <c r="F5763" i="5"/>
  <c r="F5638" i="5"/>
  <c r="F5735" i="5"/>
  <c r="F5893" i="5"/>
  <c r="F5829" i="5"/>
  <c r="F5637" i="5"/>
  <c r="F5573" i="5"/>
  <c r="F5828" i="5"/>
  <c r="F5764" i="5"/>
  <c r="F5591" i="5"/>
  <c r="F5634" i="5"/>
  <c r="F5899" i="5"/>
  <c r="F5544" i="5"/>
  <c r="F5891" i="5"/>
  <c r="F5531" i="5"/>
  <c r="F5963" i="5"/>
  <c r="F5877" i="5"/>
  <c r="F5621" i="5"/>
  <c r="F5525" i="5"/>
  <c r="F5460" i="5"/>
  <c r="F5527" i="5"/>
  <c r="F5890" i="5"/>
  <c r="F5707" i="5"/>
  <c r="F5647" i="5"/>
  <c r="F5486" i="5"/>
  <c r="F5579" i="5"/>
  <c r="F5664" i="5"/>
  <c r="F5937" i="5"/>
  <c r="F5873" i="5"/>
  <c r="F5681" i="5"/>
  <c r="F5585" i="5"/>
  <c r="F5840" i="5"/>
  <c r="F5744" i="5"/>
  <c r="F5618" i="5"/>
  <c r="F5706" i="5"/>
  <c r="F5587" i="5"/>
  <c r="F5960" i="5"/>
  <c r="F5447" i="5"/>
  <c r="F5511" i="5"/>
  <c r="F5799" i="5"/>
  <c r="F5927" i="5"/>
  <c r="F5797" i="5"/>
  <c r="F5733" i="5"/>
  <c r="F5541" i="5"/>
  <c r="F5924" i="5"/>
  <c r="F5732" i="5"/>
  <c r="F5476" i="5"/>
  <c r="F5794" i="5"/>
  <c r="F5922" i="5"/>
  <c r="F6634" i="5"/>
  <c r="F6618" i="5"/>
  <c r="F6570" i="5"/>
  <c r="F6554" i="5"/>
  <c r="F6649" i="5"/>
  <c r="F6633" i="5"/>
  <c r="F6585" i="5"/>
  <c r="F6569" i="5"/>
  <c r="F6610" i="5"/>
  <c r="F6578" i="5"/>
  <c r="F6609" i="5"/>
  <c r="F6577" i="5"/>
  <c r="F6594" i="5"/>
  <c r="F6657" i="5"/>
  <c r="F6562" i="5"/>
  <c r="F6561" i="5"/>
  <c r="F6648" i="5"/>
  <c r="F6632" i="5"/>
  <c r="F6584" i="5"/>
  <c r="F6568" i="5"/>
  <c r="F6647" i="5"/>
  <c r="F6631" i="5"/>
  <c r="F6583" i="5"/>
  <c r="F6567" i="5"/>
  <c r="F6581" i="5"/>
  <c r="F6613" i="5"/>
  <c r="F6582" i="5"/>
  <c r="F6614" i="5"/>
  <c r="F6628" i="5"/>
  <c r="F6612" i="5"/>
  <c r="F6643" i="5"/>
  <c r="F6627" i="5"/>
  <c r="F6557" i="5"/>
  <c r="F6621" i="5"/>
  <c r="F6654" i="5"/>
  <c r="F6644" i="5"/>
  <c r="F6659" i="5"/>
  <c r="F6611" i="5"/>
  <c r="F6589" i="5"/>
  <c r="F6653" i="5"/>
  <c r="F6620" i="5"/>
  <c r="F6588" i="5"/>
  <c r="F6619" i="5"/>
  <c r="F6587" i="5"/>
  <c r="F6637" i="5"/>
  <c r="F6574" i="5"/>
  <c r="F6576" i="5"/>
  <c r="F6639" i="5"/>
  <c r="F6597" i="5"/>
  <c r="F6598" i="5"/>
  <c r="F6603" i="5"/>
  <c r="F6541" i="5"/>
  <c r="F6656" i="5"/>
  <c r="F6592" i="5"/>
  <c r="F6565" i="5"/>
  <c r="F6566" i="5"/>
  <c r="F6575" i="5"/>
  <c r="F6661" i="5"/>
  <c r="F6572" i="5"/>
  <c r="F6635" i="5"/>
  <c r="F6624" i="5"/>
  <c r="F6560" i="5"/>
  <c r="F6629" i="5"/>
  <c r="F6630" i="5"/>
  <c r="Q27" i="5"/>
  <c r="R27" i="5" s="1"/>
  <c r="F729" i="5"/>
  <c r="F733" i="5"/>
  <c r="F745" i="5"/>
  <c r="F749" i="5"/>
  <c r="F761" i="5"/>
  <c r="F765" i="5"/>
  <c r="F777" i="5"/>
  <c r="F781" i="5"/>
  <c r="F793" i="5"/>
  <c r="F797" i="5"/>
  <c r="F809" i="5"/>
  <c r="F813" i="5"/>
  <c r="F825" i="5"/>
  <c r="F829" i="5"/>
  <c r="F841" i="5"/>
  <c r="F845" i="5"/>
  <c r="F857" i="5"/>
  <c r="F861" i="5"/>
  <c r="F873" i="5"/>
  <c r="F877" i="5"/>
  <c r="F889" i="5"/>
  <c r="F893" i="5"/>
  <c r="F905" i="5"/>
  <c r="F724" i="5"/>
  <c r="F748" i="5"/>
  <c r="F756" i="5"/>
  <c r="F780" i="5"/>
  <c r="F788" i="5"/>
  <c r="F812" i="5"/>
  <c r="F820" i="5"/>
  <c r="F7421" i="5"/>
  <c r="F7422" i="5" s="1"/>
  <c r="F7423" i="5" s="1"/>
  <c r="F7424" i="5" s="1"/>
  <c r="F7425" i="5" s="1"/>
  <c r="F7426" i="5" s="1"/>
  <c r="F7427" i="5" s="1"/>
  <c r="F7428" i="5" s="1"/>
  <c r="F7429" i="5" s="1"/>
  <c r="F7430" i="5" s="1"/>
  <c r="F7431" i="5" s="1"/>
  <c r="F7432" i="5" s="1"/>
  <c r="F7433" i="5" s="1"/>
  <c r="F7434" i="5" s="1"/>
  <c r="F7435" i="5" s="1"/>
  <c r="F7436" i="5" s="1"/>
  <c r="F7437" i="5" s="1"/>
  <c r="F7438" i="5" s="1"/>
  <c r="F7439" i="5" s="1"/>
  <c r="F7440" i="5" s="1"/>
  <c r="F7441" i="5" s="1"/>
  <c r="F7442" i="5" s="1"/>
  <c r="F7443" i="5" s="1"/>
  <c r="F7444" i="5" s="1"/>
  <c r="F7445" i="5" s="1"/>
  <c r="F7446" i="5" s="1"/>
  <c r="F7447" i="5" s="1"/>
  <c r="F7448" i="5" s="1"/>
  <c r="F7449" i="5" s="1"/>
  <c r="F7450" i="5" s="1"/>
  <c r="F7451" i="5" s="1"/>
  <c r="F7452" i="5" s="1"/>
  <c r="F7453" i="5" s="1"/>
  <c r="F7454" i="5" s="1"/>
  <c r="F7455" i="5" s="1"/>
  <c r="F7456" i="5" s="1"/>
  <c r="F7457" i="5" s="1"/>
  <c r="F7458" i="5" s="1"/>
  <c r="F7459" i="5" s="1"/>
  <c r="F7460" i="5" s="1"/>
  <c r="F7461" i="5" s="1"/>
  <c r="F7462" i="5" s="1"/>
  <c r="F7463" i="5" s="1"/>
  <c r="F7464" i="5" s="1"/>
  <c r="F7465" i="5" s="1"/>
  <c r="F7466" i="5" s="1"/>
  <c r="F7467" i="5" s="1"/>
  <c r="F7468" i="5" s="1"/>
  <c r="F7469" i="5" s="1"/>
  <c r="F7470" i="5" s="1"/>
  <c r="F7471" i="5" s="1"/>
  <c r="F7472" i="5" s="1"/>
  <c r="F7473" i="5" s="1"/>
  <c r="F7474" i="5" s="1"/>
  <c r="F7475" i="5" s="1"/>
  <c r="F7476" i="5" s="1"/>
  <c r="F7477" i="5" s="1"/>
  <c r="F7478" i="5" s="1"/>
  <c r="F7479" i="5" s="1"/>
  <c r="F7480" i="5" s="1"/>
  <c r="F7481" i="5" s="1"/>
  <c r="F7482" i="5" s="1"/>
  <c r="F7483" i="5" s="1"/>
  <c r="F7484" i="5" s="1"/>
  <c r="F7485" i="5" s="1"/>
  <c r="F7486" i="5" s="1"/>
  <c r="F7487" i="5" s="1"/>
  <c r="F7488" i="5" s="1"/>
  <c r="F7489" i="5" s="1"/>
  <c r="F7490" i="5" s="1"/>
  <c r="F7491" i="5" s="1"/>
  <c r="F7492" i="5" s="1"/>
  <c r="F7493" i="5" s="1"/>
  <c r="F7494" i="5" s="1"/>
  <c r="F7495" i="5" s="1"/>
  <c r="F7496" i="5" s="1"/>
  <c r="F7497" i="5" s="1"/>
  <c r="F7498" i="5" s="1"/>
  <c r="F7499" i="5" s="1"/>
  <c r="F7500" i="5" s="1"/>
  <c r="F7501" i="5" s="1"/>
  <c r="F7502" i="5" s="1"/>
  <c r="F7503" i="5" s="1"/>
  <c r="F7504" i="5" s="1"/>
  <c r="F7505" i="5" s="1"/>
  <c r="F7506" i="5" s="1"/>
  <c r="F7507" i="5" s="1"/>
  <c r="F7508" i="5" s="1"/>
  <c r="F7509" i="5" s="1"/>
  <c r="F7510" i="5" s="1"/>
  <c r="F7511" i="5" s="1"/>
  <c r="F7512" i="5" s="1"/>
  <c r="F7513" i="5" s="1"/>
  <c r="F7514" i="5" s="1"/>
  <c r="F7515" i="5" s="1"/>
  <c r="F7516" i="5" s="1"/>
  <c r="F7517" i="5" s="1"/>
  <c r="F7518" i="5" s="1"/>
  <c r="F7519" i="5" s="1"/>
  <c r="F7520" i="5" s="1"/>
  <c r="F7521" i="5" s="1"/>
  <c r="F7522" i="5" s="1"/>
  <c r="F7523" i="5" s="1"/>
  <c r="F7524" i="5" s="1"/>
  <c r="F7525" i="5" s="1"/>
  <c r="F7526" i="5" s="1"/>
  <c r="F7527" i="5" s="1"/>
  <c r="F7528" i="5" s="1"/>
  <c r="F7529" i="5" s="1"/>
  <c r="F7530" i="5" s="1"/>
  <c r="F7531" i="5" s="1"/>
  <c r="F7532" i="5" s="1"/>
  <c r="F7533" i="5" s="1"/>
  <c r="F7534" i="5" s="1"/>
  <c r="F7535" i="5" s="1"/>
  <c r="F7536" i="5" s="1"/>
  <c r="F7537" i="5" s="1"/>
  <c r="F7538" i="5" s="1"/>
  <c r="F7539" i="5" s="1"/>
  <c r="F7540" i="5" s="1"/>
  <c r="F7541" i="5" s="1"/>
  <c r="F7542" i="5" s="1"/>
  <c r="F7543" i="5" s="1"/>
  <c r="F7544" i="5" s="1"/>
  <c r="F7545" i="5" s="1"/>
  <c r="F7546" i="5" s="1"/>
  <c r="F7547" i="5" s="1"/>
  <c r="F7548" i="5" s="1"/>
  <c r="F7549" i="5" s="1"/>
  <c r="F7550" i="5" s="1"/>
  <c r="F7551" i="5" s="1"/>
  <c r="F7552" i="5" s="1"/>
  <c r="F7553" i="5" s="1"/>
  <c r="F7554" i="5" s="1"/>
  <c r="F7555" i="5" s="1"/>
  <c r="F7556" i="5" s="1"/>
  <c r="F7557" i="5" s="1"/>
  <c r="F7558" i="5" s="1"/>
  <c r="F7559" i="5" s="1"/>
  <c r="F7560" i="5" s="1"/>
  <c r="F7561" i="5" s="1"/>
  <c r="F7562" i="5" s="1"/>
  <c r="F7563" i="5" s="1"/>
  <c r="F7564" i="5" s="1"/>
  <c r="F7565" i="5" s="1"/>
  <c r="F7566" i="5" s="1"/>
  <c r="F7567" i="5" s="1"/>
  <c r="F7568" i="5" s="1"/>
  <c r="F7569" i="5" s="1"/>
  <c r="F7570" i="5" s="1"/>
  <c r="F7571" i="5" s="1"/>
  <c r="F7572" i="5" s="1"/>
  <c r="F7573" i="5" s="1"/>
  <c r="F7574" i="5" s="1"/>
  <c r="F7575" i="5" s="1"/>
  <c r="F7576" i="5" s="1"/>
  <c r="F7577" i="5" s="1"/>
  <c r="F7578" i="5" s="1"/>
  <c r="F7579" i="5" s="1"/>
  <c r="F7580" i="5" s="1"/>
  <c r="F7581" i="5" s="1"/>
  <c r="F7582" i="5" s="1"/>
  <c r="F7583" i="5" s="1"/>
  <c r="F7584" i="5" s="1"/>
  <c r="F7585" i="5" s="1"/>
  <c r="F7586" i="5" s="1"/>
  <c r="F7587" i="5" s="1"/>
  <c r="F7588" i="5" s="1"/>
  <c r="F7589" i="5" s="1"/>
  <c r="F7590" i="5" s="1"/>
  <c r="F7591" i="5" s="1"/>
  <c r="F7592" i="5" s="1"/>
  <c r="F7593" i="5" s="1"/>
  <c r="F7594" i="5" s="1"/>
  <c r="F7595" i="5" s="1"/>
  <c r="F7596" i="5" s="1"/>
  <c r="F7597" i="5" s="1"/>
  <c r="F7598" i="5" s="1"/>
  <c r="F7599" i="5" s="1"/>
  <c r="F7600" i="5" s="1"/>
  <c r="F7601" i="5" s="1"/>
  <c r="F7602" i="5" s="1"/>
  <c r="F7603" i="5" s="1"/>
  <c r="F7604" i="5" s="1"/>
  <c r="F7605" i="5" s="1"/>
  <c r="F7606" i="5" s="1"/>
  <c r="F7607" i="5" s="1"/>
  <c r="F7608" i="5" s="1"/>
  <c r="F7609" i="5" s="1"/>
  <c r="F7610" i="5" s="1"/>
  <c r="F7611" i="5" s="1"/>
  <c r="F7612" i="5" s="1"/>
  <c r="F7613" i="5" s="1"/>
  <c r="F7614" i="5" s="1"/>
  <c r="F7615" i="5" s="1"/>
  <c r="F7616" i="5" s="1"/>
  <c r="F7617" i="5" s="1"/>
  <c r="F7618" i="5" s="1"/>
  <c r="F7619" i="5" s="1"/>
  <c r="F7620" i="5" s="1"/>
  <c r="F7621" i="5" s="1"/>
  <c r="F7622" i="5" s="1"/>
  <c r="F7623" i="5" s="1"/>
  <c r="F7624" i="5" s="1"/>
  <c r="F7625" i="5" s="1"/>
  <c r="F7626" i="5" s="1"/>
  <c r="F7627" i="5" s="1"/>
  <c r="F7628" i="5" s="1"/>
  <c r="F7629" i="5" s="1"/>
  <c r="F7630" i="5" s="1"/>
  <c r="F7631" i="5" s="1"/>
  <c r="F7632" i="5" s="1"/>
  <c r="F7633" i="5" s="1"/>
  <c r="F7634" i="5" s="1"/>
  <c r="F7635" i="5" s="1"/>
  <c r="F7636" i="5" s="1"/>
  <c r="F7637" i="5" s="1"/>
  <c r="F7638" i="5" s="1"/>
  <c r="F7639" i="5" s="1"/>
  <c r="F7640" i="5" s="1"/>
  <c r="F7641" i="5" s="1"/>
  <c r="F7642" i="5" s="1"/>
  <c r="F7643" i="5" s="1"/>
  <c r="F7644" i="5" s="1"/>
  <c r="F7645" i="5" s="1"/>
  <c r="F7646" i="5" s="1"/>
  <c r="F7647" i="5" s="1"/>
  <c r="F7648" i="5" s="1"/>
  <c r="F7649" i="5" s="1"/>
  <c r="F7650" i="5" s="1"/>
  <c r="F7651" i="5" s="1"/>
  <c r="F7652" i="5" s="1"/>
  <c r="F7653" i="5" s="1"/>
  <c r="F7654" i="5" s="1"/>
  <c r="F7655" i="5" s="1"/>
  <c r="F7656" i="5" s="1"/>
  <c r="F7657" i="5" s="1"/>
  <c r="F7658" i="5" s="1"/>
  <c r="F7659" i="5" s="1"/>
  <c r="F7660" i="5" s="1"/>
  <c r="F7661" i="5" s="1"/>
  <c r="F7662" i="5" s="1"/>
  <c r="F7663" i="5" s="1"/>
  <c r="F7664" i="5" s="1"/>
  <c r="F7665" i="5" s="1"/>
  <c r="F7666" i="5" s="1"/>
  <c r="F7667" i="5" s="1"/>
  <c r="F7668" i="5" s="1"/>
  <c r="F7669" i="5" s="1"/>
  <c r="F7670" i="5" s="1"/>
  <c r="F7671" i="5" s="1"/>
  <c r="F7672" i="5" s="1"/>
  <c r="F7673" i="5" s="1"/>
  <c r="F7674" i="5" s="1"/>
  <c r="F7675" i="5" s="1"/>
  <c r="F7676" i="5" s="1"/>
  <c r="F7677" i="5" s="1"/>
  <c r="F7678" i="5" s="1"/>
  <c r="F7679" i="5" s="1"/>
  <c r="F7680" i="5" s="1"/>
  <c r="F7681" i="5" s="1"/>
  <c r="F7682" i="5" s="1"/>
  <c r="F7683" i="5" s="1"/>
  <c r="F7684" i="5" s="1"/>
  <c r="F7685" i="5" s="1"/>
  <c r="F7686" i="5" s="1"/>
  <c r="F7687" i="5" s="1"/>
  <c r="F7688" i="5" s="1"/>
  <c r="F7689" i="5" s="1"/>
  <c r="F7690" i="5" s="1"/>
  <c r="F7691" i="5" s="1"/>
  <c r="F7692" i="5" s="1"/>
  <c r="F7693" i="5" s="1"/>
  <c r="F7694" i="5" s="1"/>
  <c r="F7695" i="5" s="1"/>
  <c r="F7696" i="5" s="1"/>
  <c r="F7697" i="5" s="1"/>
  <c r="F7698" i="5" s="1"/>
  <c r="F7699" i="5" s="1"/>
  <c r="F7700" i="5" s="1"/>
  <c r="F7701" i="5" s="1"/>
  <c r="F7702" i="5" s="1"/>
  <c r="F7703" i="5" s="1"/>
  <c r="F7704" i="5" s="1"/>
  <c r="F7705" i="5" s="1"/>
  <c r="F7706" i="5" s="1"/>
  <c r="F7707" i="5" s="1"/>
  <c r="F7708" i="5" s="1"/>
  <c r="F7709" i="5" s="1"/>
  <c r="F7710" i="5" s="1"/>
  <c r="F7711" i="5" s="1"/>
  <c r="F7712" i="5" s="1"/>
  <c r="F7713" i="5" s="1"/>
  <c r="F7714" i="5" s="1"/>
  <c r="F7715" i="5" s="1"/>
  <c r="F7716" i="5" s="1"/>
  <c r="F7717" i="5" s="1"/>
  <c r="F7718" i="5" s="1"/>
  <c r="F7719" i="5" s="1"/>
  <c r="F7720" i="5" s="1"/>
  <c r="F7721" i="5" s="1"/>
  <c r="F7722" i="5" s="1"/>
  <c r="F7723" i="5" s="1"/>
  <c r="F7724" i="5" s="1"/>
  <c r="F7725" i="5" s="1"/>
  <c r="F7726" i="5" s="1"/>
  <c r="F7727" i="5" s="1"/>
  <c r="F7728" i="5" s="1"/>
  <c r="F7729" i="5" s="1"/>
  <c r="F7730" i="5" s="1"/>
  <c r="F7731" i="5" s="1"/>
  <c r="F7732" i="5" s="1"/>
  <c r="F7733" i="5" s="1"/>
  <c r="F7734" i="5" s="1"/>
  <c r="F7735" i="5" s="1"/>
  <c r="F7736" i="5" s="1"/>
  <c r="F7737" i="5" s="1"/>
  <c r="F7738" i="5" s="1"/>
  <c r="F7739" i="5" s="1"/>
  <c r="F7740" i="5" s="1"/>
  <c r="F7741" i="5" s="1"/>
  <c r="F7742" i="5" s="1"/>
  <c r="F7743" i="5" s="1"/>
  <c r="F7744" i="5" s="1"/>
  <c r="F7745" i="5" s="1"/>
  <c r="F7746" i="5" s="1"/>
  <c r="F7747" i="5" s="1"/>
  <c r="F7748" i="5" s="1"/>
  <c r="F7749" i="5" s="1"/>
  <c r="F7750" i="5" s="1"/>
  <c r="F7751" i="5" s="1"/>
  <c r="F7752" i="5" s="1"/>
  <c r="F7753" i="5" s="1"/>
  <c r="F7754" i="5" s="1"/>
  <c r="F7755" i="5" s="1"/>
  <c r="F7756" i="5" s="1"/>
  <c r="F7757" i="5" s="1"/>
  <c r="F7758" i="5" s="1"/>
  <c r="F7759" i="5" s="1"/>
  <c r="F7760" i="5" s="1"/>
  <c r="F7761" i="5" s="1"/>
  <c r="F7762" i="5" s="1"/>
  <c r="F7763" i="5" s="1"/>
  <c r="F7764" i="5" s="1"/>
  <c r="F7765" i="5" s="1"/>
  <c r="F7766" i="5" s="1"/>
  <c r="F7767" i="5" s="1"/>
  <c r="F7768" i="5" s="1"/>
  <c r="F7769" i="5" s="1"/>
  <c r="F7770" i="5" s="1"/>
  <c r="F7771" i="5" s="1"/>
  <c r="F7772" i="5" s="1"/>
  <c r="F7773" i="5" s="1"/>
  <c r="F7774" i="5" s="1"/>
  <c r="F7775" i="5" s="1"/>
  <c r="F7776" i="5" s="1"/>
  <c r="F7777" i="5" s="1"/>
  <c r="F7778" i="5" s="1"/>
  <c r="F7779" i="5" s="1"/>
  <c r="F7780" i="5" s="1"/>
  <c r="F7781" i="5" s="1"/>
  <c r="F7782" i="5" s="1"/>
  <c r="F7783" i="5" s="1"/>
  <c r="F7784" i="5" s="1"/>
  <c r="F7785" i="5" s="1"/>
  <c r="F7786" i="5" s="1"/>
  <c r="F7787" i="5" s="1"/>
  <c r="F7788" i="5" s="1"/>
  <c r="F7789" i="5" s="1"/>
  <c r="F7790" i="5" s="1"/>
  <c r="F7791" i="5" s="1"/>
  <c r="F7792" i="5" s="1"/>
  <c r="F7793" i="5" s="1"/>
  <c r="F7794" i="5" s="1"/>
  <c r="F7795" i="5" s="1"/>
  <c r="F7796" i="5" s="1"/>
  <c r="F7797" i="5" s="1"/>
  <c r="F7798" i="5" s="1"/>
  <c r="F7799" i="5" s="1"/>
  <c r="F7800" i="5" s="1"/>
  <c r="F7801" i="5" s="1"/>
  <c r="F7802" i="5" s="1"/>
  <c r="F7803" i="5" s="1"/>
  <c r="F7804" i="5" s="1"/>
  <c r="F7805" i="5" s="1"/>
  <c r="F7806" i="5" s="1"/>
  <c r="F7807" i="5" s="1"/>
  <c r="F7808" i="5" s="1"/>
  <c r="F7809" i="5" s="1"/>
  <c r="F7810" i="5" s="1"/>
  <c r="F7811" i="5" s="1"/>
  <c r="F7812" i="5" s="1"/>
  <c r="F7813" i="5" s="1"/>
  <c r="F7814" i="5" s="1"/>
  <c r="F7815" i="5" s="1"/>
  <c r="F7816" i="5" s="1"/>
  <c r="F7817" i="5" s="1"/>
  <c r="F7818" i="5" s="1"/>
  <c r="F7819" i="5" s="1"/>
  <c r="F7820" i="5" s="1"/>
  <c r="F7821" i="5" s="1"/>
  <c r="F7822" i="5" s="1"/>
  <c r="F7823" i="5" s="1"/>
  <c r="F7824" i="5" s="1"/>
  <c r="F7825" i="5" s="1"/>
  <c r="F7826" i="5" s="1"/>
  <c r="F7827" i="5" s="1"/>
  <c r="F7828" i="5" s="1"/>
  <c r="F7829" i="5" s="1"/>
  <c r="F7830" i="5" s="1"/>
  <c r="F7831" i="5" s="1"/>
  <c r="F7832" i="5" s="1"/>
  <c r="F7833" i="5" s="1"/>
  <c r="F7834" i="5" s="1"/>
  <c r="F7835" i="5" s="1"/>
  <c r="F7836" i="5" s="1"/>
  <c r="F7837" i="5" s="1"/>
  <c r="F7838" i="5" s="1"/>
  <c r="F7839" i="5" s="1"/>
  <c r="F7840" i="5" s="1"/>
  <c r="F7841" i="5" s="1"/>
  <c r="F7842" i="5" s="1"/>
  <c r="F7843" i="5" s="1"/>
  <c r="F7844" i="5" s="1"/>
  <c r="F7845" i="5" s="1"/>
  <c r="F7846" i="5" s="1"/>
  <c r="F7847" i="5" s="1"/>
  <c r="F7848" i="5" s="1"/>
  <c r="F7849" i="5" s="1"/>
  <c r="F7850" i="5" s="1"/>
  <c r="F7851" i="5" s="1"/>
  <c r="F7852" i="5" s="1"/>
  <c r="F7853" i="5" s="1"/>
  <c r="F7854" i="5" s="1"/>
  <c r="F7855" i="5" s="1"/>
  <c r="F7856" i="5" s="1"/>
  <c r="F7857" i="5" s="1"/>
  <c r="F7858" i="5" s="1"/>
  <c r="F7859" i="5" s="1"/>
  <c r="F7860" i="5" s="1"/>
  <c r="F7861" i="5" s="1"/>
  <c r="F7862" i="5" s="1"/>
  <c r="F7863" i="5" s="1"/>
  <c r="F7864" i="5" s="1"/>
  <c r="F7865" i="5" s="1"/>
  <c r="F7866" i="5" s="1"/>
  <c r="F7867" i="5" s="1"/>
  <c r="F7868" i="5" s="1"/>
  <c r="F7869" i="5" s="1"/>
  <c r="F7870" i="5" s="1"/>
  <c r="F7871" i="5" s="1"/>
  <c r="F7872" i="5" s="1"/>
  <c r="F7873" i="5" s="1"/>
  <c r="F7874" i="5" s="1"/>
  <c r="F7875" i="5" s="1"/>
  <c r="F7876" i="5" s="1"/>
  <c r="F7877" i="5" s="1"/>
  <c r="F7878" i="5" s="1"/>
  <c r="F7879" i="5" s="1"/>
  <c r="F7880" i="5" s="1"/>
  <c r="F7881" i="5" s="1"/>
  <c r="F7882" i="5" s="1"/>
  <c r="F7883" i="5" s="1"/>
  <c r="F7884" i="5" s="1"/>
  <c r="F7885" i="5" s="1"/>
  <c r="F7886" i="5" s="1"/>
  <c r="F7887" i="5" s="1"/>
  <c r="F7888" i="5" s="1"/>
  <c r="F7889" i="5" s="1"/>
  <c r="F7890" i="5" s="1"/>
  <c r="F7891" i="5" s="1"/>
  <c r="F7892" i="5" s="1"/>
  <c r="F7893" i="5" s="1"/>
  <c r="F7894" i="5" s="1"/>
  <c r="F7895" i="5" s="1"/>
  <c r="F7896" i="5" s="1"/>
  <c r="F7897" i="5" s="1"/>
  <c r="F7898" i="5" s="1"/>
  <c r="F7899" i="5" s="1"/>
  <c r="F7900" i="5" s="1"/>
  <c r="F7901" i="5" s="1"/>
  <c r="F7902" i="5" s="1"/>
  <c r="F7903" i="5" s="1"/>
  <c r="F7904" i="5" s="1"/>
  <c r="F7905" i="5" s="1"/>
  <c r="F7906" i="5" s="1"/>
  <c r="F7907" i="5" s="1"/>
  <c r="F7908" i="5" s="1"/>
  <c r="F7909" i="5" s="1"/>
  <c r="F7910" i="5" s="1"/>
  <c r="F7911" i="5" s="1"/>
  <c r="F7912" i="5" s="1"/>
  <c r="F7913" i="5" s="1"/>
  <c r="F7914" i="5" s="1"/>
  <c r="F7915" i="5" s="1"/>
  <c r="F7916" i="5" s="1"/>
  <c r="F7917" i="5" s="1"/>
  <c r="F7918" i="5" s="1"/>
  <c r="F7919" i="5" s="1"/>
  <c r="F7920" i="5" s="1"/>
  <c r="F7921" i="5" s="1"/>
  <c r="F7922" i="5" s="1"/>
  <c r="F7923" i="5" s="1"/>
  <c r="F7924" i="5" s="1"/>
  <c r="F7925" i="5" s="1"/>
  <c r="F7926" i="5" s="1"/>
  <c r="F7927" i="5" s="1"/>
  <c r="F7928" i="5" s="1"/>
  <c r="F7929" i="5" s="1"/>
  <c r="F7930" i="5" s="1"/>
  <c r="F7931" i="5" s="1"/>
  <c r="F7932" i="5" s="1"/>
  <c r="F7933" i="5" s="1"/>
  <c r="F7934" i="5" s="1"/>
  <c r="F7935" i="5" s="1"/>
  <c r="F7936" i="5" s="1"/>
  <c r="F7937" i="5" s="1"/>
  <c r="F7938" i="5" s="1"/>
  <c r="F7939" i="5" s="1"/>
  <c r="F7940" i="5" s="1"/>
  <c r="F7941" i="5" s="1"/>
  <c r="F7942" i="5" s="1"/>
  <c r="F7943" i="5" s="1"/>
  <c r="F7944" i="5" s="1"/>
  <c r="F7945" i="5" s="1"/>
  <c r="F7946" i="5" s="1"/>
  <c r="F7947" i="5" s="1"/>
  <c r="F7948" i="5" s="1"/>
  <c r="F7949" i="5" s="1"/>
  <c r="F7950" i="5" s="1"/>
  <c r="F7951" i="5" s="1"/>
  <c r="F7952" i="5" s="1"/>
  <c r="F7953" i="5" s="1"/>
  <c r="F7954" i="5" s="1"/>
  <c r="F7955" i="5" s="1"/>
  <c r="F7956" i="5" s="1"/>
  <c r="F7957" i="5" s="1"/>
  <c r="F7958" i="5" s="1"/>
  <c r="F7959" i="5" s="1"/>
  <c r="F7960" i="5" s="1"/>
  <c r="F7961" i="5" s="1"/>
  <c r="F7962" i="5" s="1"/>
  <c r="F7963" i="5" s="1"/>
  <c r="F7964" i="5" s="1"/>
  <c r="F7965" i="5" s="1"/>
  <c r="F7966" i="5" s="1"/>
  <c r="F7967" i="5" s="1"/>
  <c r="F7968" i="5" s="1"/>
  <c r="F7969" i="5" s="1"/>
  <c r="F7970" i="5" s="1"/>
  <c r="F7971" i="5" s="1"/>
  <c r="F7972" i="5" s="1"/>
  <c r="F7973" i="5" s="1"/>
  <c r="F7974" i="5" s="1"/>
  <c r="F7975" i="5" s="1"/>
  <c r="F7976" i="5" s="1"/>
  <c r="F7977" i="5" s="1"/>
  <c r="F7978" i="5" s="1"/>
  <c r="F7979" i="5" s="1"/>
  <c r="F7980" i="5" s="1"/>
  <c r="F7981" i="5" s="1"/>
  <c r="F7982" i="5" s="1"/>
  <c r="F7983" i="5" s="1"/>
  <c r="F7984" i="5" s="1"/>
  <c r="F7985" i="5" s="1"/>
  <c r="F7986" i="5" s="1"/>
  <c r="F7987" i="5" s="1"/>
  <c r="F7988" i="5" s="1"/>
  <c r="F7989" i="5" s="1"/>
  <c r="F7990" i="5" s="1"/>
  <c r="F7991" i="5" s="1"/>
  <c r="F7992" i="5" s="1"/>
  <c r="F7993" i="5" s="1"/>
  <c r="F7994" i="5" s="1"/>
  <c r="F7995" i="5" s="1"/>
  <c r="F7996" i="5" s="1"/>
  <c r="F7997" i="5" s="1"/>
  <c r="F7998" i="5" s="1"/>
  <c r="F7999" i="5" s="1"/>
  <c r="F8000" i="5" s="1"/>
  <c r="F8001" i="5" s="1"/>
  <c r="F8002" i="5" s="1"/>
  <c r="F8003" i="5" s="1"/>
  <c r="F8004" i="5" s="1"/>
  <c r="F8005" i="5" s="1"/>
  <c r="F8006" i="5" s="1"/>
  <c r="F8007" i="5" s="1"/>
  <c r="F8008" i="5" s="1"/>
  <c r="F8009" i="5" s="1"/>
  <c r="F8010" i="5" s="1"/>
  <c r="F8011" i="5" s="1"/>
  <c r="F8012" i="5" s="1"/>
  <c r="F8013" i="5" s="1"/>
  <c r="F8014" i="5" s="1"/>
  <c r="F8015" i="5" s="1"/>
  <c r="F8016" i="5" s="1"/>
  <c r="F8017" i="5" s="1"/>
  <c r="F8018" i="5" s="1"/>
  <c r="F8019" i="5" s="1"/>
  <c r="F8020" i="5" s="1"/>
  <c r="F8021" i="5" s="1"/>
  <c r="F8022" i="5" s="1"/>
  <c r="F8023" i="5" s="1"/>
  <c r="F8024" i="5" s="1"/>
  <c r="F8025" i="5" s="1"/>
  <c r="F8026" i="5" s="1"/>
  <c r="F8027" i="5" s="1"/>
  <c r="F8028" i="5" s="1"/>
  <c r="F8029" i="5" s="1"/>
  <c r="F8030" i="5" s="1"/>
  <c r="F8031" i="5" s="1"/>
  <c r="F8032" i="5" s="1"/>
  <c r="F8033" i="5" s="1"/>
  <c r="F8034" i="5" s="1"/>
  <c r="F8035" i="5" s="1"/>
  <c r="F8036" i="5" s="1"/>
  <c r="F8037" i="5" s="1"/>
  <c r="F8038" i="5" s="1"/>
  <c r="F8039" i="5" s="1"/>
  <c r="F8040" i="5" s="1"/>
  <c r="F8041" i="5" s="1"/>
  <c r="F8042" i="5" s="1"/>
  <c r="F8043" i="5" s="1"/>
  <c r="F8044" i="5" s="1"/>
  <c r="F8045" i="5" s="1"/>
  <c r="F8046" i="5" s="1"/>
  <c r="F8047" i="5" s="1"/>
  <c r="F8048" i="5" s="1"/>
  <c r="F8049" i="5" s="1"/>
  <c r="F8050" i="5" s="1"/>
  <c r="F8051" i="5" s="1"/>
  <c r="F8052" i="5" s="1"/>
  <c r="F8053" i="5" s="1"/>
  <c r="F8054" i="5" s="1"/>
  <c r="F8055" i="5" s="1"/>
  <c r="F8056" i="5" s="1"/>
  <c r="F8057" i="5" s="1"/>
  <c r="F8058" i="5" s="1"/>
  <c r="F8059" i="5" s="1"/>
  <c r="F8060" i="5" s="1"/>
  <c r="F8061" i="5" s="1"/>
  <c r="F8062" i="5" s="1"/>
  <c r="F8063" i="5" s="1"/>
  <c r="F8064" i="5" s="1"/>
  <c r="F8065" i="5" s="1"/>
  <c r="F8066" i="5" s="1"/>
  <c r="F8067" i="5" s="1"/>
  <c r="F8068" i="5" s="1"/>
  <c r="F8069" i="5" s="1"/>
  <c r="F8070" i="5" s="1"/>
  <c r="F8071" i="5" s="1"/>
  <c r="F8072" i="5" s="1"/>
  <c r="F8073" i="5" s="1"/>
  <c r="F8074" i="5" s="1"/>
  <c r="F8075" i="5" s="1"/>
  <c r="F8076" i="5" s="1"/>
  <c r="F8077" i="5" s="1"/>
  <c r="F8078" i="5" s="1"/>
  <c r="F8079" i="5" s="1"/>
  <c r="F8080" i="5" s="1"/>
  <c r="F8081" i="5" s="1"/>
  <c r="F8082" i="5" s="1"/>
  <c r="F8083" i="5" s="1"/>
  <c r="F8084" i="5" s="1"/>
  <c r="F8085" i="5" s="1"/>
  <c r="F8086" i="5" s="1"/>
  <c r="F8087" i="5" s="1"/>
  <c r="F8088" i="5" s="1"/>
  <c r="F8089" i="5" s="1"/>
  <c r="F8090" i="5" s="1"/>
  <c r="F8091" i="5" s="1"/>
  <c r="F8092" i="5" s="1"/>
  <c r="F8093" i="5" s="1"/>
  <c r="F8094" i="5" s="1"/>
  <c r="F8095" i="5" s="1"/>
  <c r="F8096" i="5" s="1"/>
  <c r="F8097" i="5" s="1"/>
  <c r="F8098" i="5" s="1"/>
  <c r="F8099" i="5" s="1"/>
  <c r="F8100" i="5" s="1"/>
  <c r="F8101" i="5" s="1"/>
  <c r="F8102" i="5" s="1"/>
  <c r="F8103" i="5" s="1"/>
  <c r="F8104" i="5" s="1"/>
  <c r="F8105" i="5" s="1"/>
  <c r="F8106" i="5" s="1"/>
  <c r="F8107" i="5" s="1"/>
  <c r="F8108" i="5" s="1"/>
  <c r="F8109" i="5" s="1"/>
  <c r="F8110" i="5" s="1"/>
  <c r="F8111" i="5" s="1"/>
  <c r="F8112" i="5" s="1"/>
  <c r="F8113" i="5" s="1"/>
  <c r="F8114" i="5" s="1"/>
  <c r="F8115" i="5" s="1"/>
  <c r="F8116" i="5" s="1"/>
  <c r="F8117" i="5" s="1"/>
  <c r="F8118" i="5" s="1"/>
  <c r="F8119" i="5" s="1"/>
  <c r="F8120" i="5" s="1"/>
  <c r="F8121" i="5" s="1"/>
  <c r="F8122" i="5" s="1"/>
  <c r="F8123" i="5" s="1"/>
  <c r="F8124" i="5" s="1"/>
  <c r="F8125" i="5" s="1"/>
  <c r="F8126" i="5" s="1"/>
  <c r="F8127" i="5" s="1"/>
  <c r="F8128" i="5" s="1"/>
  <c r="F8129" i="5" s="1"/>
  <c r="F8130" i="5" s="1"/>
  <c r="F8131" i="5" s="1"/>
  <c r="F8132" i="5" s="1"/>
  <c r="F8133" i="5" s="1"/>
  <c r="F8134" i="5" s="1"/>
  <c r="F8135" i="5" s="1"/>
  <c r="F8136" i="5" s="1"/>
  <c r="F8137" i="5" s="1"/>
  <c r="F8138" i="5" s="1"/>
  <c r="F8139" i="5" s="1"/>
  <c r="F8140" i="5" s="1"/>
  <c r="F8141" i="5" s="1"/>
  <c r="F8142" i="5" s="1"/>
  <c r="F8143" i="5" s="1"/>
  <c r="F8144" i="5" s="1"/>
  <c r="F8145" i="5" s="1"/>
  <c r="F8146" i="5" s="1"/>
  <c r="F8147" i="5" s="1"/>
  <c r="F8148" i="5" s="1"/>
  <c r="F8149" i="5" s="1"/>
  <c r="F8150" i="5" s="1"/>
  <c r="F8151" i="5" s="1"/>
  <c r="F8152" i="5" s="1"/>
  <c r="F8153" i="5" s="1"/>
  <c r="F8154" i="5" s="1"/>
  <c r="F8155" i="5" s="1"/>
  <c r="F8156" i="5" s="1"/>
  <c r="F8157" i="5" s="1"/>
  <c r="F8158" i="5" s="1"/>
  <c r="F8159" i="5" s="1"/>
  <c r="F8160" i="5" s="1"/>
  <c r="F8161" i="5" s="1"/>
  <c r="F8162" i="5" s="1"/>
  <c r="F8163" i="5" s="1"/>
  <c r="F8164" i="5" s="1"/>
  <c r="F8165" i="5" s="1"/>
  <c r="F8166" i="5" s="1"/>
  <c r="F8167" i="5" s="1"/>
  <c r="F8168" i="5" s="1"/>
  <c r="F8169" i="5" s="1"/>
  <c r="F8170" i="5" s="1"/>
  <c r="F8171" i="5" s="1"/>
  <c r="F8172" i="5" s="1"/>
  <c r="F8173" i="5" s="1"/>
  <c r="F8174" i="5" s="1"/>
  <c r="F8175" i="5" s="1"/>
  <c r="F8176" i="5" s="1"/>
  <c r="F8177" i="5" s="1"/>
  <c r="F8178" i="5" s="1"/>
  <c r="F8179" i="5" s="1"/>
  <c r="F8180" i="5" s="1"/>
  <c r="F8181" i="5" s="1"/>
  <c r="F8182" i="5" s="1"/>
  <c r="F8183" i="5" s="1"/>
  <c r="F8184" i="5" s="1"/>
  <c r="F8185" i="5" s="1"/>
  <c r="F8186" i="5" s="1"/>
  <c r="F8187" i="5" s="1"/>
  <c r="F8188" i="5" s="1"/>
  <c r="F8189" i="5" s="1"/>
  <c r="F8190" i="5" s="1"/>
  <c r="F8191" i="5" s="1"/>
  <c r="F8192" i="5" s="1"/>
  <c r="F8193" i="5" s="1"/>
  <c r="F8194" i="5" s="1"/>
  <c r="F8195" i="5" s="1"/>
  <c r="F8196" i="5" s="1"/>
  <c r="F8197" i="5" s="1"/>
  <c r="F8198" i="5" s="1"/>
  <c r="F8199" i="5" s="1"/>
  <c r="F8200" i="5" s="1"/>
  <c r="F8201" i="5" s="1"/>
  <c r="F8202" i="5" s="1"/>
  <c r="F8203" i="5" s="1"/>
  <c r="F8204" i="5" s="1"/>
  <c r="F8205" i="5" s="1"/>
  <c r="F8206" i="5" s="1"/>
  <c r="F8207" i="5" s="1"/>
  <c r="F8208" i="5" s="1"/>
  <c r="F8209" i="5" s="1"/>
  <c r="F8210" i="5" s="1"/>
  <c r="F8211" i="5" s="1"/>
  <c r="F8212" i="5" s="1"/>
  <c r="F8213" i="5" s="1"/>
  <c r="F8214" i="5" s="1"/>
  <c r="F8215" i="5" s="1"/>
  <c r="F8216" i="5" s="1"/>
  <c r="F8217" i="5" s="1"/>
  <c r="F8218" i="5" s="1"/>
  <c r="F8219" i="5" s="1"/>
  <c r="F8220" i="5" s="1"/>
  <c r="F8221" i="5" s="1"/>
  <c r="F8222" i="5" s="1"/>
  <c r="F8223" i="5" s="1"/>
  <c r="F8224" i="5" s="1"/>
  <c r="F8225" i="5" s="1"/>
  <c r="F8226" i="5" s="1"/>
  <c r="F8227" i="5" s="1"/>
  <c r="F8228" i="5" s="1"/>
  <c r="F8229" i="5" s="1"/>
  <c r="F8230" i="5" s="1"/>
  <c r="F8231" i="5" s="1"/>
  <c r="F8232" i="5" s="1"/>
  <c r="F8233" i="5" s="1"/>
  <c r="F8234" i="5" s="1"/>
  <c r="F8235" i="5" s="1"/>
  <c r="F8236" i="5" s="1"/>
  <c r="F8237" i="5" s="1"/>
  <c r="F8238" i="5" s="1"/>
  <c r="F8239" i="5" s="1"/>
  <c r="F8240" i="5" s="1"/>
  <c r="F8241" i="5" s="1"/>
  <c r="F8242" i="5" s="1"/>
  <c r="F8243" i="5" s="1"/>
  <c r="F8244" i="5" s="1"/>
  <c r="F8245" i="5" s="1"/>
  <c r="F8246" i="5" s="1"/>
  <c r="F8247" i="5" s="1"/>
  <c r="F8248" i="5" s="1"/>
  <c r="F8249" i="5" s="1"/>
  <c r="F8250" i="5" s="1"/>
  <c r="F8251" i="5" s="1"/>
  <c r="F8252" i="5" s="1"/>
  <c r="F8253" i="5" s="1"/>
  <c r="F8254" i="5" s="1"/>
  <c r="F8255" i="5" s="1"/>
  <c r="F8256" i="5" s="1"/>
  <c r="F8257" i="5" s="1"/>
  <c r="F8258" i="5" s="1"/>
  <c r="F8259" i="5" s="1"/>
  <c r="F8260" i="5" s="1"/>
  <c r="F8261" i="5" s="1"/>
  <c r="F8262" i="5" s="1"/>
  <c r="F8263" i="5" s="1"/>
  <c r="F8264" i="5" s="1"/>
  <c r="F8265" i="5" s="1"/>
  <c r="F8266" i="5" s="1"/>
  <c r="F8267" i="5" s="1"/>
  <c r="F8268" i="5" s="1"/>
  <c r="F8269" i="5" s="1"/>
  <c r="F8270" i="5" s="1"/>
  <c r="F8271" i="5" s="1"/>
  <c r="F8272" i="5" s="1"/>
  <c r="F8273" i="5" s="1"/>
  <c r="F8274" i="5" s="1"/>
  <c r="F8275" i="5" s="1"/>
  <c r="F8276" i="5" s="1"/>
  <c r="F8277" i="5" s="1"/>
  <c r="F8278" i="5" s="1"/>
  <c r="F8279" i="5" s="1"/>
  <c r="F8280" i="5" s="1"/>
  <c r="F8281" i="5" s="1"/>
  <c r="F8282" i="5" s="1"/>
  <c r="F8283" i="5" s="1"/>
  <c r="F8284" i="5" s="1"/>
  <c r="F8285" i="5" s="1"/>
  <c r="F8286" i="5" s="1"/>
  <c r="F8287" i="5" s="1"/>
  <c r="F8288" i="5" s="1"/>
  <c r="F8289" i="5" s="1"/>
  <c r="F8290" i="5" s="1"/>
  <c r="F8291" i="5" s="1"/>
  <c r="F8292" i="5" s="1"/>
  <c r="F8293" i="5" s="1"/>
  <c r="F8294" i="5" s="1"/>
  <c r="F8295" i="5" s="1"/>
  <c r="F8296" i="5" s="1"/>
  <c r="F8297" i="5" s="1"/>
  <c r="F8298" i="5" s="1"/>
  <c r="F8299" i="5" s="1"/>
  <c r="F8300" i="5" s="1"/>
  <c r="F8301" i="5" s="1"/>
  <c r="F8302" i="5" s="1"/>
  <c r="F8303" i="5" s="1"/>
  <c r="F8304" i="5" s="1"/>
  <c r="F8305" i="5" s="1"/>
  <c r="F8306" i="5" s="1"/>
  <c r="F8307" i="5" s="1"/>
  <c r="F8308" i="5" s="1"/>
  <c r="F8309" i="5" s="1"/>
  <c r="F8310" i="5" s="1"/>
  <c r="F8311" i="5" s="1"/>
  <c r="F8312" i="5" s="1"/>
  <c r="F8313" i="5" s="1"/>
  <c r="F8314" i="5" s="1"/>
  <c r="F8315" i="5" s="1"/>
  <c r="F8316" i="5" s="1"/>
  <c r="F8317" i="5" s="1"/>
  <c r="F8318" i="5" s="1"/>
  <c r="F8319" i="5" s="1"/>
  <c r="F8320" i="5" s="1"/>
  <c r="F8321" i="5" s="1"/>
  <c r="F8322" i="5" s="1"/>
  <c r="F8323" i="5" s="1"/>
  <c r="F8324" i="5" s="1"/>
  <c r="F8325" i="5" s="1"/>
  <c r="F8326" i="5" s="1"/>
  <c r="F8327" i="5" s="1"/>
  <c r="F8328" i="5" s="1"/>
  <c r="F8329" i="5" s="1"/>
  <c r="F8330" i="5" s="1"/>
  <c r="F8331" i="5" s="1"/>
  <c r="F8332" i="5" s="1"/>
  <c r="F8333" i="5" s="1"/>
  <c r="F8334" i="5" s="1"/>
  <c r="F8335" i="5" s="1"/>
  <c r="F8336" i="5" s="1"/>
  <c r="F8337" i="5" s="1"/>
  <c r="F8338" i="5" s="1"/>
  <c r="F8339" i="5" s="1"/>
  <c r="F8340" i="5" s="1"/>
  <c r="F8341" i="5" s="1"/>
  <c r="F8342" i="5" s="1"/>
  <c r="F8343" i="5" s="1"/>
  <c r="F8344" i="5" s="1"/>
  <c r="F8345" i="5" s="1"/>
  <c r="F8346" i="5" s="1"/>
  <c r="F8347" i="5" s="1"/>
  <c r="F8348" i="5" s="1"/>
  <c r="F8349" i="5" s="1"/>
  <c r="F8350" i="5" s="1"/>
  <c r="F8351" i="5" s="1"/>
  <c r="F8352" i="5" s="1"/>
  <c r="F8353" i="5" s="1"/>
  <c r="F8354" i="5" s="1"/>
  <c r="F8355" i="5" s="1"/>
  <c r="F8356" i="5" s="1"/>
  <c r="F8357" i="5" s="1"/>
  <c r="F8358" i="5" s="1"/>
  <c r="F8359" i="5" s="1"/>
  <c r="F8360" i="5" s="1"/>
  <c r="F8361" i="5" s="1"/>
  <c r="F8362" i="5" s="1"/>
  <c r="F8363" i="5" s="1"/>
  <c r="F8364" i="5" s="1"/>
  <c r="F8365" i="5" s="1"/>
  <c r="F8366" i="5" s="1"/>
  <c r="F8367" i="5" s="1"/>
  <c r="F8368" i="5" s="1"/>
  <c r="F8369" i="5" s="1"/>
  <c r="F8370" i="5" s="1"/>
  <c r="F8371" i="5" s="1"/>
  <c r="F7417" i="5"/>
  <c r="F7413" i="5"/>
  <c r="F7409" i="5"/>
  <c r="F7405" i="5"/>
  <c r="F7401" i="5"/>
  <c r="F7397" i="5"/>
  <c r="F7393" i="5"/>
  <c r="F7389" i="5"/>
  <c r="F7385" i="5"/>
  <c r="F7381" i="5"/>
  <c r="F7377" i="5"/>
  <c r="F7373" i="5"/>
  <c r="F7369" i="5"/>
  <c r="F7365" i="5"/>
  <c r="F7361" i="5"/>
  <c r="F7357" i="5"/>
  <c r="F7353" i="5"/>
  <c r="F7349" i="5"/>
  <c r="F7345" i="5"/>
  <c r="F7341" i="5"/>
  <c r="F7337" i="5"/>
  <c r="F7333" i="5"/>
  <c r="F7329" i="5"/>
  <c r="F7325" i="5"/>
  <c r="F7321" i="5"/>
  <c r="F7317" i="5"/>
  <c r="F7313" i="5"/>
  <c r="F7309" i="5"/>
  <c r="F7420" i="5"/>
  <c r="F7416" i="5"/>
  <c r="F7412" i="5"/>
  <c r="F7408" i="5"/>
  <c r="F7404" i="5"/>
  <c r="F7400" i="5"/>
  <c r="F7396" i="5"/>
  <c r="F7392" i="5"/>
  <c r="F7388" i="5"/>
  <c r="F7384" i="5"/>
  <c r="F7380" i="5"/>
  <c r="F7376" i="5"/>
  <c r="F7372" i="5"/>
  <c r="F7368" i="5"/>
  <c r="F7364" i="5"/>
  <c r="F7360" i="5"/>
  <c r="F7356" i="5"/>
  <c r="F7352" i="5"/>
  <c r="F7348" i="5"/>
  <c r="F7344" i="5"/>
  <c r="F7340" i="5"/>
  <c r="F7336" i="5"/>
  <c r="F7332" i="5"/>
  <c r="F7328" i="5"/>
  <c r="F7324" i="5"/>
  <c r="F7320" i="5"/>
  <c r="F7316" i="5"/>
  <c r="F7312" i="5"/>
  <c r="F7419" i="5"/>
  <c r="F7411" i="5"/>
  <c r="F7403" i="5"/>
  <c r="F7395" i="5"/>
  <c r="F7387" i="5"/>
  <c r="F7379" i="5"/>
  <c r="F7371" i="5"/>
  <c r="F7363" i="5"/>
  <c r="F7355" i="5"/>
  <c r="F7347" i="5"/>
  <c r="F7339" i="5"/>
  <c r="F7331" i="5"/>
  <c r="F7323" i="5"/>
  <c r="F7315" i="5"/>
  <c r="F7308" i="5"/>
  <c r="F7304" i="5"/>
  <c r="F7300" i="5"/>
  <c r="F7296" i="5"/>
  <c r="F7292" i="5"/>
  <c r="F7288" i="5"/>
  <c r="F7284" i="5"/>
  <c r="F7280" i="5"/>
  <c r="F7276" i="5"/>
  <c r="F7272" i="5"/>
  <c r="F7268" i="5"/>
  <c r="F7418" i="5"/>
  <c r="F7410" i="5"/>
  <c r="F7402" i="5"/>
  <c r="F7394" i="5"/>
  <c r="F7386" i="5"/>
  <c r="F7378" i="5"/>
  <c r="F7370" i="5"/>
  <c r="F7362" i="5"/>
  <c r="F7354" i="5"/>
  <c r="F7346" i="5"/>
  <c r="F7338" i="5"/>
  <c r="F7330" i="5"/>
  <c r="F7322" i="5"/>
  <c r="F7314" i="5"/>
  <c r="F7307" i="5"/>
  <c r="F7303" i="5"/>
  <c r="F7299" i="5"/>
  <c r="F7295" i="5"/>
  <c r="F7291" i="5"/>
  <c r="F7287" i="5"/>
  <c r="F7283" i="5"/>
  <c r="F7279" i="5"/>
  <c r="F7275" i="5"/>
  <c r="F7271" i="5"/>
  <c r="F7267" i="5"/>
  <c r="F7415" i="5"/>
  <c r="F7399" i="5"/>
  <c r="F7383" i="5"/>
  <c r="F7367" i="5"/>
  <c r="F7351" i="5"/>
  <c r="F7335" i="5"/>
  <c r="F7319" i="5"/>
  <c r="F7306" i="5"/>
  <c r="F7298" i="5"/>
  <c r="F7290" i="5"/>
  <c r="F7282" i="5"/>
  <c r="F7274" i="5"/>
  <c r="F7414" i="5"/>
  <c r="F7398" i="5"/>
  <c r="F7382" i="5"/>
  <c r="F7366" i="5"/>
  <c r="F7350" i="5"/>
  <c r="F7334" i="5"/>
  <c r="F7318" i="5"/>
  <c r="F7305" i="5"/>
  <c r="F7297" i="5"/>
  <c r="F7289" i="5"/>
  <c r="F7281" i="5"/>
  <c r="F7273" i="5"/>
  <c r="F7407" i="5"/>
  <c r="F7375" i="5"/>
  <c r="F7343" i="5"/>
  <c r="F7311" i="5"/>
  <c r="F7294" i="5"/>
  <c r="F7278" i="5"/>
  <c r="F7406" i="5"/>
  <c r="F7374" i="5"/>
  <c r="F7342" i="5"/>
  <c r="F7310" i="5"/>
  <c r="F7293" i="5"/>
  <c r="F7277" i="5"/>
  <c r="F7359" i="5"/>
  <c r="F7302" i="5"/>
  <c r="F7270" i="5"/>
  <c r="F7358" i="5"/>
  <c r="F7301" i="5"/>
  <c r="F7269" i="5"/>
  <c r="F7327" i="5"/>
  <c r="F7326" i="5"/>
  <c r="F7391" i="5"/>
  <c r="F7286" i="5"/>
  <c r="F7390" i="5"/>
  <c r="F7285" i="5"/>
  <c r="F718" i="5"/>
  <c r="F726" i="5"/>
  <c r="F730" i="5"/>
  <c r="F734" i="5"/>
  <c r="F742" i="5"/>
  <c r="F746" i="5"/>
  <c r="F750" i="5"/>
  <c r="F758" i="5"/>
  <c r="F762" i="5"/>
  <c r="F766" i="5"/>
  <c r="F774" i="5"/>
  <c r="F778" i="5"/>
  <c r="F782" i="5"/>
  <c r="F790" i="5"/>
  <c r="F794" i="5"/>
  <c r="F798" i="5"/>
  <c r="F806" i="5"/>
  <c r="F810" i="5"/>
  <c r="F814" i="5"/>
  <c r="F822" i="5"/>
  <c r="F826" i="5"/>
  <c r="F830" i="5"/>
  <c r="F838" i="5"/>
  <c r="F842" i="5"/>
  <c r="F846" i="5"/>
  <c r="F854" i="5"/>
  <c r="F858" i="5"/>
  <c r="F862" i="5"/>
  <c r="F870" i="5"/>
  <c r="F874" i="5"/>
  <c r="F878" i="5"/>
  <c r="F886" i="5"/>
  <c r="F890" i="5"/>
  <c r="F894" i="5"/>
  <c r="F902" i="5"/>
  <c r="K37" i="3"/>
  <c r="L37" i="3" s="1"/>
  <c r="M37" i="3" s="1"/>
  <c r="K32" i="3"/>
  <c r="L32" i="3" s="1"/>
  <c r="M32" i="3" s="1"/>
  <c r="K27" i="3"/>
  <c r="L27" i="3" s="1"/>
  <c r="M27" i="3" s="1"/>
  <c r="J22" i="3"/>
  <c r="K22" i="3" s="1"/>
  <c r="L22" i="3" s="1"/>
  <c r="M22" i="3" s="1"/>
  <c r="J17" i="3"/>
  <c r="N16" i="5" s="1"/>
  <c r="H4" i="3"/>
  <c r="E5" i="3" s="1"/>
  <c r="F5" i="3" s="1"/>
  <c r="K12" i="3"/>
  <c r="N14" i="5"/>
  <c r="I6" i="3"/>
  <c r="E7" i="3" s="1"/>
  <c r="R10" i="5"/>
  <c r="S24" i="5"/>
  <c r="Q8" i="5"/>
  <c r="T24" i="5"/>
  <c r="R25" i="5"/>
  <c r="F6666" i="5" s="1"/>
  <c r="F6667" i="5" s="1"/>
  <c r="F6668" i="5" s="1"/>
  <c r="F6669" i="5" s="1"/>
  <c r="F6670" i="5" s="1"/>
  <c r="F6671" i="5" s="1"/>
  <c r="F6672" i="5" s="1"/>
  <c r="F6673" i="5" s="1"/>
  <c r="F6674" i="5" s="1"/>
  <c r="F6675" i="5" s="1"/>
  <c r="F6676" i="5" s="1"/>
  <c r="F6677" i="5" s="1"/>
  <c r="F6678" i="5" s="1"/>
  <c r="F6679" i="5" s="1"/>
  <c r="F6680" i="5" s="1"/>
  <c r="F6681" i="5" s="1"/>
  <c r="F6682" i="5" s="1"/>
  <c r="F6683" i="5" s="1"/>
  <c r="F6684" i="5" s="1"/>
  <c r="F6685" i="5" s="1"/>
  <c r="F6686" i="5" s="1"/>
  <c r="F6687" i="5" s="1"/>
  <c r="F6688" i="5" s="1"/>
  <c r="F6689" i="5" s="1"/>
  <c r="F6690" i="5" s="1"/>
  <c r="F6691" i="5" s="1"/>
  <c r="F6692" i="5" s="1"/>
  <c r="F6693" i="5" s="1"/>
  <c r="F6694" i="5" s="1"/>
  <c r="F6695" i="5" s="1"/>
  <c r="F6696" i="5" s="1"/>
  <c r="F6697" i="5" s="1"/>
  <c r="F6698" i="5" s="1"/>
  <c r="F6699" i="5" s="1"/>
  <c r="F6700" i="5" s="1"/>
  <c r="F6701" i="5" s="1"/>
  <c r="F6702" i="5" s="1"/>
  <c r="F6703" i="5" s="1"/>
  <c r="F6704" i="5" s="1"/>
  <c r="F6705" i="5" s="1"/>
  <c r="F6706" i="5" s="1"/>
  <c r="F6707" i="5" s="1"/>
  <c r="F6708" i="5" s="1"/>
  <c r="F6709" i="5" s="1"/>
  <c r="F6710" i="5" s="1"/>
  <c r="F6711" i="5" s="1"/>
  <c r="F6712" i="5" s="1"/>
  <c r="F6713" i="5" s="1"/>
  <c r="F6714" i="5" s="1"/>
  <c r="F6715" i="5" s="1"/>
  <c r="F6716" i="5" s="1"/>
  <c r="F6717" i="5" s="1"/>
  <c r="F6718" i="5" s="1"/>
  <c r="F6719" i="5" s="1"/>
  <c r="F6720" i="5" s="1"/>
  <c r="F6721" i="5" s="1"/>
  <c r="F6722" i="5" s="1"/>
  <c r="F6723" i="5" s="1"/>
  <c r="F6724" i="5" s="1"/>
  <c r="F6725" i="5" s="1"/>
  <c r="F6726" i="5" s="1"/>
  <c r="F6727" i="5" s="1"/>
  <c r="F6728" i="5" s="1"/>
  <c r="F6729" i="5" s="1"/>
  <c r="F6730" i="5" s="1"/>
  <c r="F6731" i="5" s="1"/>
  <c r="F6732" i="5" s="1"/>
  <c r="F6733" i="5" s="1"/>
  <c r="F6734" i="5" s="1"/>
  <c r="F6735" i="5" s="1"/>
  <c r="F6736" i="5" s="1"/>
  <c r="F6737" i="5" s="1"/>
  <c r="F6738" i="5" s="1"/>
  <c r="F6739" i="5" s="1"/>
  <c r="F6740" i="5" s="1"/>
  <c r="F6741" i="5" s="1"/>
  <c r="F6742" i="5" s="1"/>
  <c r="F6743" i="5" s="1"/>
  <c r="F6744" i="5" s="1"/>
  <c r="F6745" i="5" s="1"/>
  <c r="F6746" i="5" s="1"/>
  <c r="F6747" i="5" s="1"/>
  <c r="F6748" i="5" s="1"/>
  <c r="F6749" i="5" s="1"/>
  <c r="F6750" i="5" s="1"/>
  <c r="F6751" i="5" s="1"/>
  <c r="F6752" i="5" s="1"/>
  <c r="F6753" i="5" s="1"/>
  <c r="F6754" i="5" s="1"/>
  <c r="F6755" i="5" s="1"/>
  <c r="F6756" i="5" s="1"/>
  <c r="F6757" i="5" s="1"/>
  <c r="F6758" i="5" s="1"/>
  <c r="F6759" i="5" s="1"/>
  <c r="F6760" i="5" s="1"/>
  <c r="F6761" i="5" s="1"/>
  <c r="F6762" i="5" s="1"/>
  <c r="F6763" i="5" s="1"/>
  <c r="F6764" i="5" s="1"/>
  <c r="F6765" i="5" s="1"/>
  <c r="F6766" i="5" s="1"/>
  <c r="F6767" i="5" s="1"/>
  <c r="F6768" i="5" s="1"/>
  <c r="F6769" i="5" s="1"/>
  <c r="F6770" i="5" s="1"/>
  <c r="F6771" i="5" s="1"/>
  <c r="F6772" i="5" s="1"/>
  <c r="F6773" i="5" s="1"/>
  <c r="F6774" i="5" s="1"/>
  <c r="F6775" i="5" s="1"/>
  <c r="F6776" i="5" s="1"/>
  <c r="F6777" i="5" s="1"/>
  <c r="F6778" i="5" s="1"/>
  <c r="F6779" i="5" s="1"/>
  <c r="F6780" i="5" s="1"/>
  <c r="F6781" i="5" s="1"/>
  <c r="F6782" i="5" s="1"/>
  <c r="F6783" i="5" s="1"/>
  <c r="F6784" i="5" s="1"/>
  <c r="F6785" i="5" s="1"/>
  <c r="F6786" i="5" s="1"/>
  <c r="F6787" i="5" s="1"/>
  <c r="F6788" i="5" s="1"/>
  <c r="F6789" i="5" s="1"/>
  <c r="F6790" i="5" s="1"/>
  <c r="F6791" i="5" s="1"/>
  <c r="F6792" i="5" s="1"/>
  <c r="F6793" i="5" s="1"/>
  <c r="F6794" i="5" s="1"/>
  <c r="F6795" i="5" s="1"/>
  <c r="F6796" i="5" s="1"/>
  <c r="F6797" i="5" s="1"/>
  <c r="F6798" i="5" s="1"/>
  <c r="F6799" i="5" s="1"/>
  <c r="F6800" i="5" s="1"/>
  <c r="F6801" i="5" s="1"/>
  <c r="F6802" i="5" s="1"/>
  <c r="F6803" i="5" s="1"/>
  <c r="F6804" i="5" s="1"/>
  <c r="F6805" i="5" s="1"/>
  <c r="F6806" i="5" s="1"/>
  <c r="F6807" i="5" s="1"/>
  <c r="F6808" i="5" s="1"/>
  <c r="F6809" i="5" s="1"/>
  <c r="F6810" i="5" s="1"/>
  <c r="F6811" i="5" s="1"/>
  <c r="F6812" i="5" s="1"/>
  <c r="F6813" i="5" s="1"/>
  <c r="F6814" i="5" s="1"/>
  <c r="F6815" i="5" s="1"/>
  <c r="F6816" i="5" s="1"/>
  <c r="F6817" i="5" s="1"/>
  <c r="F6818" i="5" s="1"/>
  <c r="F6819" i="5" s="1"/>
  <c r="F6820" i="5" s="1"/>
  <c r="F6821" i="5" s="1"/>
  <c r="F6822" i="5" s="1"/>
  <c r="F6823" i="5" s="1"/>
  <c r="F6824" i="5" s="1"/>
  <c r="F6825" i="5" s="1"/>
  <c r="F6826" i="5" s="1"/>
  <c r="F6827" i="5" s="1"/>
  <c r="F6828" i="5" s="1"/>
  <c r="F6829" i="5" s="1"/>
  <c r="F6830" i="5" s="1"/>
  <c r="F6831" i="5" s="1"/>
  <c r="F6832" i="5" s="1"/>
  <c r="F6833" i="5" s="1"/>
  <c r="F6834" i="5" s="1"/>
  <c r="F6835" i="5" s="1"/>
  <c r="F6836" i="5" s="1"/>
  <c r="F6837" i="5" s="1"/>
  <c r="F6838" i="5" s="1"/>
  <c r="F6839" i="5" s="1"/>
  <c r="F6840" i="5" s="1"/>
  <c r="F6841" i="5" s="1"/>
  <c r="F6842" i="5" s="1"/>
  <c r="F6843" i="5" s="1"/>
  <c r="F6844" i="5" s="1"/>
  <c r="F6845" i="5" s="1"/>
  <c r="F6846" i="5" s="1"/>
  <c r="F6847" i="5" s="1"/>
  <c r="F6848" i="5" s="1"/>
  <c r="F6849" i="5" s="1"/>
  <c r="F6850" i="5" s="1"/>
  <c r="F6851" i="5" s="1"/>
  <c r="F6852" i="5" s="1"/>
  <c r="F6853" i="5" s="1"/>
  <c r="F6854" i="5" s="1"/>
  <c r="F6855" i="5" s="1"/>
  <c r="F6856" i="5" s="1"/>
  <c r="F6857" i="5" s="1"/>
  <c r="F6858" i="5" s="1"/>
  <c r="F6859" i="5" s="1"/>
  <c r="F6860" i="5" s="1"/>
  <c r="F6861" i="5" s="1"/>
  <c r="F6862" i="5" s="1"/>
  <c r="F6863" i="5" s="1"/>
  <c r="F6864" i="5" s="1"/>
  <c r="F6865" i="5" s="1"/>
  <c r="F6866" i="5" s="1"/>
  <c r="F6867" i="5" s="1"/>
  <c r="F6868" i="5" s="1"/>
  <c r="F6869" i="5" s="1"/>
  <c r="F6870" i="5" s="1"/>
  <c r="F6871" i="5" s="1"/>
  <c r="F6872" i="5" s="1"/>
  <c r="F6873" i="5" s="1"/>
  <c r="F6874" i="5" s="1"/>
  <c r="F6875" i="5" s="1"/>
  <c r="F6876" i="5" s="1"/>
  <c r="F6877" i="5" s="1"/>
  <c r="F6878" i="5" s="1"/>
  <c r="F6879" i="5" s="1"/>
  <c r="F6880" i="5" s="1"/>
  <c r="F6881" i="5" s="1"/>
  <c r="F6882" i="5" s="1"/>
  <c r="F6883" i="5" s="1"/>
  <c r="F6884" i="5" s="1"/>
  <c r="F6885" i="5" s="1"/>
  <c r="F6886" i="5" s="1"/>
  <c r="F6887" i="5" s="1"/>
  <c r="F6888" i="5" s="1"/>
  <c r="F6889" i="5" s="1"/>
  <c r="F6890" i="5" s="1"/>
  <c r="F6891" i="5" s="1"/>
  <c r="F6892" i="5" s="1"/>
  <c r="F6893" i="5" s="1"/>
  <c r="F6894" i="5" s="1"/>
  <c r="F6895" i="5" s="1"/>
  <c r="F6896" i="5" s="1"/>
  <c r="F6897" i="5" s="1"/>
  <c r="F6898" i="5" s="1"/>
  <c r="F6899" i="5" s="1"/>
  <c r="F6900" i="5" s="1"/>
  <c r="F6901" i="5" s="1"/>
  <c r="F6902" i="5" s="1"/>
  <c r="F6903" i="5" s="1"/>
  <c r="F6904" i="5" s="1"/>
  <c r="F6905" i="5" s="1"/>
  <c r="F6906" i="5" s="1"/>
  <c r="F6907" i="5" s="1"/>
  <c r="F6908" i="5" s="1"/>
  <c r="F6909" i="5" s="1"/>
  <c r="F6910" i="5" s="1"/>
  <c r="F6911" i="5" s="1"/>
  <c r="F6912" i="5" s="1"/>
  <c r="F6913" i="5" s="1"/>
  <c r="F6914" i="5" s="1"/>
  <c r="F6915" i="5" s="1"/>
  <c r="F6916" i="5" s="1"/>
  <c r="F6917" i="5" s="1"/>
  <c r="F6918" i="5" s="1"/>
  <c r="F6919" i="5" s="1"/>
  <c r="F6920" i="5" s="1"/>
  <c r="F6921" i="5" s="1"/>
  <c r="F6922" i="5" s="1"/>
  <c r="F6923" i="5" s="1"/>
  <c r="F6924" i="5" s="1"/>
  <c r="F6925" i="5" s="1"/>
  <c r="F6926" i="5" s="1"/>
  <c r="F6927" i="5" s="1"/>
  <c r="F6928" i="5" s="1"/>
  <c r="F6929" i="5" s="1"/>
  <c r="F6930" i="5" s="1"/>
  <c r="F6931" i="5" s="1"/>
  <c r="F6932" i="5" s="1"/>
  <c r="F6933" i="5" s="1"/>
  <c r="F6934" i="5" s="1"/>
  <c r="F6935" i="5" s="1"/>
  <c r="F6936" i="5" s="1"/>
  <c r="F6937" i="5" s="1"/>
  <c r="F6938" i="5" s="1"/>
  <c r="F6939" i="5" s="1"/>
  <c r="F6940" i="5" s="1"/>
  <c r="F6941" i="5" s="1"/>
  <c r="F6942" i="5" s="1"/>
  <c r="F6943" i="5" s="1"/>
  <c r="F6944" i="5" s="1"/>
  <c r="F6945" i="5" s="1"/>
  <c r="F6946" i="5" s="1"/>
  <c r="F6947" i="5" s="1"/>
  <c r="F6948" i="5" s="1"/>
  <c r="F6949" i="5" s="1"/>
  <c r="F6950" i="5" s="1"/>
  <c r="F6951" i="5" s="1"/>
  <c r="F6952" i="5" s="1"/>
  <c r="F6953" i="5" s="1"/>
  <c r="F6954" i="5" s="1"/>
  <c r="F6955" i="5" s="1"/>
  <c r="F6956" i="5" s="1"/>
  <c r="F6957" i="5" s="1"/>
  <c r="F6958" i="5" s="1"/>
  <c r="F6959" i="5" s="1"/>
  <c r="F6960" i="5" s="1"/>
  <c r="F6961" i="5" s="1"/>
  <c r="F6962" i="5" s="1"/>
  <c r="F6963" i="5" s="1"/>
  <c r="F6964" i="5" s="1"/>
  <c r="F6965" i="5" s="1"/>
  <c r="F6966" i="5" s="1"/>
  <c r="F6967" i="5" s="1"/>
  <c r="F6968" i="5" s="1"/>
  <c r="F6969" i="5" s="1"/>
  <c r="F6970" i="5" s="1"/>
  <c r="F6971" i="5" s="1"/>
  <c r="F6972" i="5" s="1"/>
  <c r="F6973" i="5" s="1"/>
  <c r="F6974" i="5" s="1"/>
  <c r="F6975" i="5" s="1"/>
  <c r="F6976" i="5" s="1"/>
  <c r="F6977" i="5" s="1"/>
  <c r="F6978" i="5" s="1"/>
  <c r="F6979" i="5" s="1"/>
  <c r="F6980" i="5" s="1"/>
  <c r="F6981" i="5" s="1"/>
  <c r="F6982" i="5" s="1"/>
  <c r="F6983" i="5" s="1"/>
  <c r="F6984" i="5" s="1"/>
  <c r="F6985" i="5" s="1"/>
  <c r="F6986" i="5" s="1"/>
  <c r="F6987" i="5" s="1"/>
  <c r="F6988" i="5" s="1"/>
  <c r="F6989" i="5" s="1"/>
  <c r="F6990" i="5" s="1"/>
  <c r="F6991" i="5" s="1"/>
  <c r="F6992" i="5" s="1"/>
  <c r="F6993" i="5" s="1"/>
  <c r="F6994" i="5" s="1"/>
  <c r="F6995" i="5" s="1"/>
  <c r="F6996" i="5" s="1"/>
  <c r="F6997" i="5" s="1"/>
  <c r="F6998" i="5" s="1"/>
  <c r="F6999" i="5" s="1"/>
  <c r="F7000" i="5" s="1"/>
  <c r="F7001" i="5" s="1"/>
  <c r="F7002" i="5" s="1"/>
  <c r="F7003" i="5" s="1"/>
  <c r="F7004" i="5" s="1"/>
  <c r="F7005" i="5" s="1"/>
  <c r="F7006" i="5" s="1"/>
  <c r="F7007" i="5" s="1"/>
  <c r="F7008" i="5" s="1"/>
  <c r="F7009" i="5" s="1"/>
  <c r="F7010" i="5" s="1"/>
  <c r="F7011" i="5" s="1"/>
  <c r="F7012" i="5" s="1"/>
  <c r="F7013" i="5" s="1"/>
  <c r="F7014" i="5" s="1"/>
  <c r="F7015" i="5" s="1"/>
  <c r="F7016" i="5" s="1"/>
  <c r="F7017" i="5" s="1"/>
  <c r="F7018" i="5" s="1"/>
  <c r="F7019" i="5" s="1"/>
  <c r="F7020" i="5" s="1"/>
  <c r="F7021" i="5" s="1"/>
  <c r="F7022" i="5" s="1"/>
  <c r="F7023" i="5" s="1"/>
  <c r="F7024" i="5" s="1"/>
  <c r="F7025" i="5" s="1"/>
  <c r="F7026" i="5" s="1"/>
  <c r="F7027" i="5" s="1"/>
  <c r="F7028" i="5" s="1"/>
  <c r="F7029" i="5" s="1"/>
  <c r="F7030" i="5" s="1"/>
  <c r="F7031" i="5" s="1"/>
  <c r="F7032" i="5" s="1"/>
  <c r="F7033" i="5" s="1"/>
  <c r="F7034" i="5" s="1"/>
  <c r="F7035" i="5" s="1"/>
  <c r="F7036" i="5" s="1"/>
  <c r="F7037" i="5" s="1"/>
  <c r="F7038" i="5" s="1"/>
  <c r="F7039" i="5" s="1"/>
  <c r="F7040" i="5" s="1"/>
  <c r="F7041" i="5" s="1"/>
  <c r="F7042" i="5" s="1"/>
  <c r="F7043" i="5" s="1"/>
  <c r="F7044" i="5" s="1"/>
  <c r="F7045" i="5" s="1"/>
  <c r="F7046" i="5" s="1"/>
  <c r="F7047" i="5" s="1"/>
  <c r="F7048" i="5" s="1"/>
  <c r="F7049" i="5" s="1"/>
  <c r="F7050" i="5" s="1"/>
  <c r="F7051" i="5" s="1"/>
  <c r="F7052" i="5" s="1"/>
  <c r="F7053" i="5" s="1"/>
  <c r="F7054" i="5" s="1"/>
  <c r="F7055" i="5" s="1"/>
  <c r="F7056" i="5" s="1"/>
  <c r="F7057" i="5" s="1"/>
  <c r="F7058" i="5" s="1"/>
  <c r="F7059" i="5" s="1"/>
  <c r="F7060" i="5" s="1"/>
  <c r="F7061" i="5" s="1"/>
  <c r="F7062" i="5" s="1"/>
  <c r="F7063" i="5" s="1"/>
  <c r="F7064" i="5" s="1"/>
  <c r="F7065" i="5" s="1"/>
  <c r="F7066" i="5" s="1"/>
  <c r="F7067" i="5" s="1"/>
  <c r="F7068" i="5" s="1"/>
  <c r="F7069" i="5" s="1"/>
  <c r="F7070" i="5" s="1"/>
  <c r="F7071" i="5" s="1"/>
  <c r="F7072" i="5" s="1"/>
  <c r="F7073" i="5" s="1"/>
  <c r="F7074" i="5" s="1"/>
  <c r="F7075" i="5" s="1"/>
  <c r="F7076" i="5" s="1"/>
  <c r="F7077" i="5" s="1"/>
  <c r="F7078" i="5" s="1"/>
  <c r="F7079" i="5" s="1"/>
  <c r="F7080" i="5" s="1"/>
  <c r="F7081" i="5" s="1"/>
  <c r="F7082" i="5" s="1"/>
  <c r="F7083" i="5" s="1"/>
  <c r="F7084" i="5" s="1"/>
  <c r="F7085" i="5" s="1"/>
  <c r="F7086" i="5" s="1"/>
  <c r="F7087" i="5" s="1"/>
  <c r="F7088" i="5" s="1"/>
  <c r="F7089" i="5" s="1"/>
  <c r="F7090" i="5" s="1"/>
  <c r="F7091" i="5" s="1"/>
  <c r="F7092" i="5" s="1"/>
  <c r="F7093" i="5" s="1"/>
  <c r="F7094" i="5" s="1"/>
  <c r="F7095" i="5" s="1"/>
  <c r="F7096" i="5" s="1"/>
  <c r="F7097" i="5" s="1"/>
  <c r="F7098" i="5" s="1"/>
  <c r="F7099" i="5" s="1"/>
  <c r="F7100" i="5" s="1"/>
  <c r="F7101" i="5" s="1"/>
  <c r="F7102" i="5" s="1"/>
  <c r="F7103" i="5" s="1"/>
  <c r="F7104" i="5" s="1"/>
  <c r="F7105" i="5" s="1"/>
  <c r="F7106" i="5" s="1"/>
  <c r="F7107" i="5" s="1"/>
  <c r="F7108" i="5" s="1"/>
  <c r="F7109" i="5" s="1"/>
  <c r="F7110" i="5" s="1"/>
  <c r="F7111" i="5" s="1"/>
  <c r="F7112" i="5" s="1"/>
  <c r="F7113" i="5" s="1"/>
  <c r="F7114" i="5" s="1"/>
  <c r="F7115" i="5" s="1"/>
  <c r="F7116" i="5" s="1"/>
  <c r="F7117" i="5" s="1"/>
  <c r="F7118" i="5" s="1"/>
  <c r="F7119" i="5" s="1"/>
  <c r="F7120" i="5" s="1"/>
  <c r="F7121" i="5" s="1"/>
  <c r="F7122" i="5" s="1"/>
  <c r="F7123" i="5" s="1"/>
  <c r="F7124" i="5" s="1"/>
  <c r="F7125" i="5" s="1"/>
  <c r="F7126" i="5" s="1"/>
  <c r="F7127" i="5" s="1"/>
  <c r="F7128" i="5" s="1"/>
  <c r="F7129" i="5" s="1"/>
  <c r="F7130" i="5" s="1"/>
  <c r="F7131" i="5" s="1"/>
  <c r="F7132" i="5" s="1"/>
  <c r="F7133" i="5" s="1"/>
  <c r="F7134" i="5" s="1"/>
  <c r="F7135" i="5" s="1"/>
  <c r="F7136" i="5" s="1"/>
  <c r="F7137" i="5" s="1"/>
  <c r="F7138" i="5" s="1"/>
  <c r="F7139" i="5" s="1"/>
  <c r="F7140" i="5" s="1"/>
  <c r="F7141" i="5" s="1"/>
  <c r="F7142" i="5" s="1"/>
  <c r="F7143" i="5" s="1"/>
  <c r="F7144" i="5" s="1"/>
  <c r="F7145" i="5" s="1"/>
  <c r="F7146" i="5" s="1"/>
  <c r="F7147" i="5" s="1"/>
  <c r="F7148" i="5" s="1"/>
  <c r="F7149" i="5" s="1"/>
  <c r="F7150" i="5" s="1"/>
  <c r="F7151" i="5" s="1"/>
  <c r="F7152" i="5" s="1"/>
  <c r="F7153" i="5" s="1"/>
  <c r="F7154" i="5" s="1"/>
  <c r="F7155" i="5" s="1"/>
  <c r="F7156" i="5" s="1"/>
  <c r="F7157" i="5" s="1"/>
  <c r="F7158" i="5" s="1"/>
  <c r="F7159" i="5" s="1"/>
  <c r="F7160" i="5" s="1"/>
  <c r="F7161" i="5" s="1"/>
  <c r="F7162" i="5" s="1"/>
  <c r="F7163" i="5" s="1"/>
  <c r="F7164" i="5" s="1"/>
  <c r="F7165" i="5" s="1"/>
  <c r="F7166" i="5" s="1"/>
  <c r="F7167" i="5" s="1"/>
  <c r="F7168" i="5" s="1"/>
  <c r="F7169" i="5" s="1"/>
  <c r="F7170" i="5" s="1"/>
  <c r="F7171" i="5" s="1"/>
  <c r="F7172" i="5" s="1"/>
  <c r="F7173" i="5" s="1"/>
  <c r="F7174" i="5" s="1"/>
  <c r="F7175" i="5" s="1"/>
  <c r="F7176" i="5" s="1"/>
  <c r="F7177" i="5" s="1"/>
  <c r="F7178" i="5" s="1"/>
  <c r="F7179" i="5" s="1"/>
  <c r="F7180" i="5" s="1"/>
  <c r="F7181" i="5" s="1"/>
  <c r="F7182" i="5" s="1"/>
  <c r="F7183" i="5" s="1"/>
  <c r="F7184" i="5" s="1"/>
  <c r="F7185" i="5" s="1"/>
  <c r="F7186" i="5" s="1"/>
  <c r="F7187" i="5" s="1"/>
  <c r="F7188" i="5" s="1"/>
  <c r="F7189" i="5" s="1"/>
  <c r="F7190" i="5" s="1"/>
  <c r="F7191" i="5" s="1"/>
  <c r="F7192" i="5" s="1"/>
  <c r="F7193" i="5" s="1"/>
  <c r="F7194" i="5" s="1"/>
  <c r="F7195" i="5" s="1"/>
  <c r="F7196" i="5" s="1"/>
  <c r="F7197" i="5" s="1"/>
  <c r="F7198" i="5" s="1"/>
  <c r="F7199" i="5" s="1"/>
  <c r="F7200" i="5" s="1"/>
  <c r="F7201" i="5" s="1"/>
  <c r="F7202" i="5" s="1"/>
  <c r="F7203" i="5" s="1"/>
  <c r="F7204" i="5" s="1"/>
  <c r="F7205" i="5" s="1"/>
  <c r="F7206" i="5" s="1"/>
  <c r="F7207" i="5" s="1"/>
  <c r="F7208" i="5" s="1"/>
  <c r="F7209" i="5" s="1"/>
  <c r="F7210" i="5" s="1"/>
  <c r="F7211" i="5" s="1"/>
  <c r="F7212" i="5" s="1"/>
  <c r="F7213" i="5" s="1"/>
  <c r="F7214" i="5" s="1"/>
  <c r="F7215" i="5" s="1"/>
  <c r="F7216" i="5" s="1"/>
  <c r="F7217" i="5" s="1"/>
  <c r="F7218" i="5" s="1"/>
  <c r="F7219" i="5" s="1"/>
  <c r="F7220" i="5" s="1"/>
  <c r="F7221" i="5" s="1"/>
  <c r="F7222" i="5" s="1"/>
  <c r="F7223" i="5" s="1"/>
  <c r="F7224" i="5" s="1"/>
  <c r="F7225" i="5" s="1"/>
  <c r="F7226" i="5" s="1"/>
  <c r="F7227" i="5" s="1"/>
  <c r="F7228" i="5" s="1"/>
  <c r="F7229" i="5" s="1"/>
  <c r="F7230" i="5" s="1"/>
  <c r="F7231" i="5" s="1"/>
  <c r="F7232" i="5" s="1"/>
  <c r="F7233" i="5" s="1"/>
  <c r="F7234" i="5" s="1"/>
  <c r="F7235" i="5" s="1"/>
  <c r="F7236" i="5" s="1"/>
  <c r="F7237" i="5" s="1"/>
  <c r="F7238" i="5" s="1"/>
  <c r="F7239" i="5" s="1"/>
  <c r="F7240" i="5" s="1"/>
  <c r="F7241" i="5" s="1"/>
  <c r="F7242" i="5" s="1"/>
  <c r="F7243" i="5" s="1"/>
  <c r="F7244" i="5" s="1"/>
  <c r="F7245" i="5" s="1"/>
  <c r="F7246" i="5" s="1"/>
  <c r="F7247" i="5" s="1"/>
  <c r="F7248" i="5" s="1"/>
  <c r="F7249" i="5" s="1"/>
  <c r="F7250" i="5" s="1"/>
  <c r="F7251" i="5" s="1"/>
  <c r="F7252" i="5" s="1"/>
  <c r="F7253" i="5" s="1"/>
  <c r="F7254" i="5" s="1"/>
  <c r="F7255" i="5" s="1"/>
  <c r="F7256" i="5" s="1"/>
  <c r="F7257" i="5" s="1"/>
  <c r="F7258" i="5" s="1"/>
  <c r="F7259" i="5" s="1"/>
  <c r="F7260" i="5" s="1"/>
  <c r="F7261" i="5" s="1"/>
  <c r="F7262" i="5" s="1"/>
  <c r="F7263" i="5" s="1"/>
  <c r="F7264" i="5" s="1"/>
  <c r="F7265" i="5" s="1"/>
  <c r="F7266" i="5" s="1"/>
  <c r="S25" i="5"/>
  <c r="Q29" i="5"/>
  <c r="S8" i="5"/>
  <c r="Q24" i="5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Q8" i="4"/>
  <c r="C8336" i="4" s="1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7916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6269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5685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238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451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326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381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2956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82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284" i="4"/>
  <c r="R8" i="4"/>
  <c r="Q10" i="4"/>
  <c r="R10" i="4" s="1"/>
  <c r="Q12" i="4"/>
  <c r="R12" i="4" s="1"/>
  <c r="Q14" i="4"/>
  <c r="R14" i="4" s="1"/>
  <c r="Q15" i="4"/>
  <c r="R15" i="4"/>
  <c r="Q17" i="4"/>
  <c r="R17" i="4"/>
  <c r="Q18" i="4"/>
  <c r="R18" i="4" s="1"/>
  <c r="Q20" i="4"/>
  <c r="R20" i="4"/>
  <c r="Q21" i="4"/>
  <c r="R21" i="4" s="1"/>
  <c r="Q22" i="4"/>
  <c r="R22" i="4" s="1"/>
  <c r="Q24" i="4"/>
  <c r="R24" i="4" s="1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156" i="4"/>
  <c r="Q25" i="4"/>
  <c r="R25" i="4" s="1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401" i="4"/>
  <c r="Q27" i="4"/>
  <c r="R27" i="4" s="1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3916" i="4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2366" i="4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359" i="4"/>
  <c r="C2360" i="4" s="1"/>
  <c r="C2361" i="4" s="1"/>
  <c r="C2362" i="4" s="1"/>
  <c r="C2363" i="4" s="1"/>
  <c r="C2364" i="4" s="1"/>
  <c r="C2365" i="4" s="1"/>
  <c r="C1556" i="4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7" i="4"/>
  <c r="K17" i="3" l="1"/>
  <c r="F360" i="5"/>
  <c r="F485" i="5"/>
  <c r="F392" i="5"/>
  <c r="F478" i="5"/>
  <c r="F414" i="5"/>
  <c r="F390" i="5"/>
  <c r="F476" i="5"/>
  <c r="F356" i="5"/>
  <c r="F484" i="5"/>
  <c r="R29" i="5"/>
  <c r="F8499" i="5" s="1"/>
  <c r="F8545" i="5"/>
  <c r="F8481" i="5"/>
  <c r="F8417" i="5"/>
  <c r="F8576" i="5"/>
  <c r="F8512" i="5"/>
  <c r="F8448" i="5"/>
  <c r="F8384" i="5"/>
  <c r="F8495" i="5"/>
  <c r="F8590" i="5"/>
  <c r="F8462" i="5"/>
  <c r="F8523" i="5"/>
  <c r="F8490" i="5"/>
  <c r="F8546" i="5"/>
  <c r="F8467" i="5"/>
  <c r="F8541" i="5"/>
  <c r="F8477" i="5"/>
  <c r="F8413" i="5"/>
  <c r="F8572" i="5"/>
  <c r="F8508" i="5"/>
  <c r="F8444" i="5"/>
  <c r="F8380" i="5"/>
  <c r="F8487" i="5"/>
  <c r="F8582" i="5"/>
  <c r="F8454" i="5"/>
  <c r="F8507" i="5"/>
  <c r="F8474" i="5"/>
  <c r="F8514" i="5"/>
  <c r="F8466" i="5"/>
  <c r="F8537" i="5"/>
  <c r="F8473" i="5"/>
  <c r="F8409" i="5"/>
  <c r="F8568" i="5"/>
  <c r="F8504" i="5"/>
  <c r="F8440" i="5"/>
  <c r="F8376" i="5"/>
  <c r="F8479" i="5"/>
  <c r="F8574" i="5"/>
  <c r="F8446" i="5"/>
  <c r="F8491" i="5"/>
  <c r="F8458" i="5"/>
  <c r="F8482" i="5"/>
  <c r="F479" i="5"/>
  <c r="F459" i="5"/>
  <c r="F451" i="5"/>
  <c r="F427" i="5"/>
  <c r="F419" i="5"/>
  <c r="F395" i="5"/>
  <c r="F387" i="5"/>
  <c r="F363" i="5"/>
  <c r="F355" i="5"/>
  <c r="F475" i="5"/>
  <c r="F467" i="5"/>
  <c r="F439" i="5"/>
  <c r="F431" i="5"/>
  <c r="F407" i="5"/>
  <c r="F399" i="5"/>
  <c r="F375" i="5"/>
  <c r="F367" i="5"/>
  <c r="F368" i="5"/>
  <c r="F400" i="5"/>
  <c r="F361" i="5"/>
  <c r="F377" i="5"/>
  <c r="F425" i="5"/>
  <c r="F441" i="5"/>
  <c r="F364" i="5"/>
  <c r="F396" i="5"/>
  <c r="F376" i="5"/>
  <c r="F412" i="5"/>
  <c r="F349" i="5"/>
  <c r="F365" i="5"/>
  <c r="F413" i="5"/>
  <c r="F429" i="5"/>
  <c r="F477" i="5"/>
  <c r="F372" i="5"/>
  <c r="F468" i="5"/>
  <c r="F362" i="5"/>
  <c r="F410" i="5"/>
  <c r="F426" i="5"/>
  <c r="F474" i="5"/>
  <c r="F486" i="5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416" i="5"/>
  <c r="F448" i="5"/>
  <c r="F369" i="5"/>
  <c r="F385" i="5"/>
  <c r="F433" i="5"/>
  <c r="F449" i="5"/>
  <c r="F348" i="5"/>
  <c r="F380" i="5"/>
  <c r="F482" i="5"/>
  <c r="F462" i="5"/>
  <c r="F398" i="5"/>
  <c r="F374" i="5"/>
  <c r="F470" i="5"/>
  <c r="F450" i="5"/>
  <c r="F386" i="5"/>
  <c r="F366" i="5"/>
  <c r="F8506" i="5"/>
  <c r="F8503" i="5"/>
  <c r="F8580" i="5"/>
  <c r="F453" i="5"/>
  <c r="F5550" i="5"/>
  <c r="F5540" i="5"/>
  <c r="F5718" i="5"/>
  <c r="F5449" i="5"/>
  <c r="F5598" i="5"/>
  <c r="F5803" i="5"/>
  <c r="F5914" i="5"/>
  <c r="F5692" i="5"/>
  <c r="F5543" i="5"/>
  <c r="F5720" i="5"/>
  <c r="F5848" i="5"/>
  <c r="F5962" i="5"/>
  <c r="F5625" i="5"/>
  <c r="F5737" i="5"/>
  <c r="F5849" i="5"/>
  <c r="F5964" i="5"/>
  <c r="F5759" i="5"/>
  <c r="F5906" i="5"/>
  <c r="F5778" i="5"/>
  <c r="F5666" i="5"/>
  <c r="F5580" i="5"/>
  <c r="F5500" i="5"/>
  <c r="F5708" i="5"/>
  <c r="F5772" i="5"/>
  <c r="F5836" i="5"/>
  <c r="F5900" i="5"/>
  <c r="F5517" i="5"/>
  <c r="F5581" i="5"/>
  <c r="F5645" i="5"/>
  <c r="F5709" i="5"/>
  <c r="F5773" i="5"/>
  <c r="F5837" i="5"/>
  <c r="F5901" i="5"/>
  <c r="F5955" i="5"/>
  <c r="F5847" i="5"/>
  <c r="F5719" i="5"/>
  <c r="F5627" i="5"/>
  <c r="F5542" i="5"/>
  <c r="F5471" i="5"/>
  <c r="F5699" i="5"/>
  <c r="F5478" i="5"/>
  <c r="F5636" i="5"/>
  <c r="F5862" i="5"/>
  <c r="F5523" i="5"/>
  <c r="F5694" i="5"/>
  <c r="F5947" i="5"/>
  <c r="F5450" i="5"/>
  <c r="F5806" i="5"/>
  <c r="F5620" i="5"/>
  <c r="F5663" i="5"/>
  <c r="F5742" i="5"/>
  <c r="F5539" i="5"/>
  <c r="F5715" i="5"/>
  <c r="F5939" i="5"/>
  <c r="F5506" i="5"/>
  <c r="F5588" i="5"/>
  <c r="F5674" i="5"/>
  <c r="F5790" i="5"/>
  <c r="F5918" i="5"/>
  <c r="F5518" i="5"/>
  <c r="F5688" i="5"/>
  <c r="F5119" i="5"/>
  <c r="F5244" i="5"/>
  <c r="F5003" i="5"/>
  <c r="F5227" i="5"/>
  <c r="F5040" i="5"/>
  <c r="F4900" i="5"/>
  <c r="F5124" i="5"/>
  <c r="F4821" i="5"/>
  <c r="F4949" i="5"/>
  <c r="F5061" i="5"/>
  <c r="F5189" i="5"/>
  <c r="F5348" i="5"/>
  <c r="F4878" i="5"/>
  <c r="F5006" i="5"/>
  <c r="F5134" i="5"/>
  <c r="F5274" i="5"/>
  <c r="F5237" i="5"/>
  <c r="F5365" i="5"/>
  <c r="F5346" i="5"/>
  <c r="F5410" i="5"/>
  <c r="F4999" i="5"/>
  <c r="F5183" i="5"/>
  <c r="F4952" i="5"/>
  <c r="F5208" i="5"/>
  <c r="F4859" i="5"/>
  <c r="F4987" i="5"/>
  <c r="F5115" i="5"/>
  <c r="F5248" i="5"/>
  <c r="F4816" i="5"/>
  <c r="F5072" i="5"/>
  <c r="F5371" i="5"/>
  <c r="F4916" i="5"/>
  <c r="F5044" i="5"/>
  <c r="F5172" i="5"/>
  <c r="F5324" i="5"/>
  <c r="F4845" i="5"/>
  <c r="F4909" i="5"/>
  <c r="F4973" i="5"/>
  <c r="F5037" i="5"/>
  <c r="F5101" i="5"/>
  <c r="F5165" i="5"/>
  <c r="F5230" i="5"/>
  <c r="F5315" i="5"/>
  <c r="F5428" i="5"/>
  <c r="F4870" i="5"/>
  <c r="F4934" i="5"/>
  <c r="F4998" i="5"/>
  <c r="F5062" i="5"/>
  <c r="F5126" i="5"/>
  <c r="F5190" i="5"/>
  <c r="F5263" i="5"/>
  <c r="F5351" i="5"/>
  <c r="F5245" i="5"/>
  <c r="F5309" i="5"/>
  <c r="F5373" i="5"/>
  <c r="F5437" i="5"/>
  <c r="F5402" i="5"/>
  <c r="F4911" i="5"/>
  <c r="F5167" i="5"/>
  <c r="F4823" i="5"/>
  <c r="F5047" i="5"/>
  <c r="F5207" i="5"/>
  <c r="F5384" i="5"/>
  <c r="F5007" i="5"/>
  <c r="F5275" i="5"/>
  <c r="F4983" i="5"/>
  <c r="F903" i="5"/>
  <c r="F895" i="5"/>
  <c r="F887" i="5"/>
  <c r="F879" i="5"/>
  <c r="F871" i="5"/>
  <c r="F863" i="5"/>
  <c r="F855" i="5"/>
  <c r="F851" i="5"/>
  <c r="F843" i="5"/>
  <c r="F835" i="5"/>
  <c r="F827" i="5"/>
  <c r="F819" i="5"/>
  <c r="F811" i="5"/>
  <c r="F803" i="5"/>
  <c r="F795" i="5"/>
  <c r="F783" i="5"/>
  <c r="F775" i="5"/>
  <c r="F767" i="5"/>
  <c r="F759" i="5"/>
  <c r="F751" i="5"/>
  <c r="F743" i="5"/>
  <c r="F735" i="5"/>
  <c r="F723" i="5"/>
  <c r="F899" i="5"/>
  <c r="F891" i="5"/>
  <c r="F883" i="5"/>
  <c r="F875" i="5"/>
  <c r="F867" i="5"/>
  <c r="F859" i="5"/>
  <c r="F847" i="5"/>
  <c r="F839" i="5"/>
  <c r="F831" i="5"/>
  <c r="F823" i="5"/>
  <c r="F815" i="5"/>
  <c r="F807" i="5"/>
  <c r="F799" i="5"/>
  <c r="F791" i="5"/>
  <c r="F787" i="5"/>
  <c r="F779" i="5"/>
  <c r="F771" i="5"/>
  <c r="F763" i="5"/>
  <c r="F755" i="5"/>
  <c r="F747" i="5"/>
  <c r="F739" i="5"/>
  <c r="F731" i="5"/>
  <c r="F727" i="5"/>
  <c r="F719" i="5"/>
  <c r="F898" i="5"/>
  <c r="F882" i="5"/>
  <c r="F866" i="5"/>
  <c r="F850" i="5"/>
  <c r="F834" i="5"/>
  <c r="F818" i="5"/>
  <c r="F802" i="5"/>
  <c r="F786" i="5"/>
  <c r="F770" i="5"/>
  <c r="F754" i="5"/>
  <c r="F738" i="5"/>
  <c r="F722" i="5"/>
  <c r="F6523" i="5"/>
  <c r="F6471" i="5"/>
  <c r="F6483" i="5"/>
  <c r="F6484" i="5"/>
  <c r="F804" i="5"/>
  <c r="F772" i="5"/>
  <c r="F740" i="5"/>
  <c r="F901" i="5"/>
  <c r="F885" i="5"/>
  <c r="F869" i="5"/>
  <c r="F853" i="5"/>
  <c r="F837" i="5"/>
  <c r="F821" i="5"/>
  <c r="F805" i="5"/>
  <c r="F789" i="5"/>
  <c r="F773" i="5"/>
  <c r="F757" i="5"/>
  <c r="F741" i="5"/>
  <c r="F725" i="5"/>
  <c r="F6559" i="5"/>
  <c r="F6542" i="5"/>
  <c r="F6636" i="5"/>
  <c r="F6544" i="5"/>
  <c r="F6591" i="5"/>
  <c r="F6606" i="5"/>
  <c r="F6540" i="5"/>
  <c r="F6543" i="5"/>
  <c r="F6640" i="5"/>
  <c r="F6573" i="5"/>
  <c r="F6651" i="5"/>
  <c r="F6652" i="5"/>
  <c r="F6547" i="5"/>
  <c r="F6564" i="5"/>
  <c r="F6590" i="5"/>
  <c r="F6563" i="5"/>
  <c r="F6548" i="5"/>
  <c r="F6660" i="5"/>
  <c r="F6550" i="5"/>
  <c r="F6549" i="5"/>
  <c r="F6599" i="5"/>
  <c r="F6663" i="5"/>
  <c r="F6600" i="5"/>
  <c r="F6664" i="5"/>
  <c r="F6626" i="5"/>
  <c r="F6658" i="5"/>
  <c r="F6641" i="5"/>
  <c r="F6642" i="5"/>
  <c r="F6601" i="5"/>
  <c r="F6665" i="5"/>
  <c r="F6586" i="5"/>
  <c r="F6650" i="5"/>
  <c r="F5676" i="5"/>
  <c r="F5796" i="5"/>
  <c r="F5605" i="5"/>
  <c r="F5861" i="5"/>
  <c r="F5680" i="5"/>
  <c r="F5462" i="5"/>
  <c r="F5787" i="5"/>
  <c r="F5532" i="5"/>
  <c r="F5904" i="5"/>
  <c r="F5745" i="5"/>
  <c r="F5903" i="5"/>
  <c r="F5467" i="5"/>
  <c r="F5878" i="5"/>
  <c r="F5762" i="5"/>
  <c r="F5780" i="5"/>
  <c r="F5717" i="5"/>
  <c r="F5767" i="5"/>
  <c r="F5494" i="5"/>
  <c r="F5858" i="5"/>
  <c r="F5508" i="5"/>
  <c r="F5892" i="5"/>
  <c r="F5701" i="5"/>
  <c r="F5958" i="5"/>
  <c r="F5552" i="5"/>
  <c r="F5530" i="5"/>
  <c r="F5672" i="5"/>
  <c r="F5660" i="5"/>
  <c r="F5776" i="5"/>
  <c r="F5553" i="5"/>
  <c r="F5777" i="5"/>
  <c r="F5839" i="5"/>
  <c r="F5499" i="5"/>
  <c r="F5750" i="5"/>
  <c r="F5954" i="5"/>
  <c r="F5570" i="5"/>
  <c r="F5812" i="5"/>
  <c r="F5557" i="5"/>
  <c r="F5749" i="5"/>
  <c r="F5941" i="5"/>
  <c r="F5659" i="5"/>
  <c r="F5656" i="5"/>
  <c r="F5894" i="5"/>
  <c r="F5961" i="5"/>
  <c r="F5738" i="5"/>
  <c r="F5554" i="5"/>
  <c r="F5728" i="5"/>
  <c r="F5856" i="5"/>
  <c r="F5537" i="5"/>
  <c r="F5665" i="5"/>
  <c r="F5793" i="5"/>
  <c r="F5921" i="5"/>
  <c r="F5807" i="5"/>
  <c r="F5600" i="5"/>
  <c r="F5451" i="5"/>
  <c r="F5519" i="5"/>
  <c r="F5942" i="5"/>
  <c r="F5771" i="5"/>
  <c r="F5882" i="5"/>
  <c r="F5628" i="5"/>
  <c r="F5456" i="5"/>
  <c r="F5832" i="5"/>
  <c r="F5545" i="5"/>
  <c r="F5689" i="5"/>
  <c r="F5833" i="5"/>
  <c r="F5951" i="5"/>
  <c r="F5675" i="5"/>
  <c r="F5568" i="5"/>
  <c r="F5491" i="5"/>
  <c r="F5859" i="5"/>
  <c r="F5477" i="5"/>
  <c r="F5583" i="5"/>
  <c r="F5782" i="5"/>
  <c r="F5481" i="5"/>
  <c r="F5640" i="5"/>
  <c r="F5867" i="5"/>
  <c r="F5850" i="5"/>
  <c r="F5650" i="5"/>
  <c r="F5504" i="5"/>
  <c r="F5752" i="5"/>
  <c r="F5864" i="5"/>
  <c r="F5529" i="5"/>
  <c r="F5657" i="5"/>
  <c r="F5769" i="5"/>
  <c r="F5881" i="5"/>
  <c r="F5919" i="5"/>
  <c r="F5696" i="5"/>
  <c r="F5874" i="5"/>
  <c r="F5746" i="5"/>
  <c r="F5644" i="5"/>
  <c r="F5559" i="5"/>
  <c r="F5484" i="5"/>
  <c r="F5724" i="5"/>
  <c r="F5788" i="5"/>
  <c r="F5852" i="5"/>
  <c r="F5916" i="5"/>
  <c r="F5533" i="5"/>
  <c r="F5597" i="5"/>
  <c r="F5661" i="5"/>
  <c r="F5725" i="5"/>
  <c r="F5789" i="5"/>
  <c r="F5853" i="5"/>
  <c r="F5917" i="5"/>
  <c r="F5943" i="5"/>
  <c r="F5815" i="5"/>
  <c r="F5691" i="5"/>
  <c r="F5606" i="5"/>
  <c r="F5520" i="5"/>
  <c r="F5455" i="5"/>
  <c r="F5614" i="5"/>
  <c r="F5510" i="5"/>
  <c r="F5679" i="5"/>
  <c r="F5926" i="5"/>
  <c r="F5566" i="5"/>
  <c r="F5755" i="5"/>
  <c r="F5578" i="5"/>
  <c r="F5514" i="5"/>
  <c r="F5934" i="5"/>
  <c r="F5710" i="5"/>
  <c r="F5482" i="5"/>
  <c r="F5870" i="5"/>
  <c r="F5582" i="5"/>
  <c r="F5779" i="5"/>
  <c r="F5458" i="5"/>
  <c r="F5524" i="5"/>
  <c r="F5610" i="5"/>
  <c r="F5695" i="5"/>
  <c r="F5822" i="5"/>
  <c r="F5950" i="5"/>
  <c r="F5560" i="5"/>
  <c r="F5747" i="5"/>
  <c r="F892" i="5"/>
  <c r="F876" i="5"/>
  <c r="F860" i="5"/>
  <c r="F844" i="5"/>
  <c r="F824" i="5"/>
  <c r="F792" i="5"/>
  <c r="F760" i="5"/>
  <c r="F728" i="5"/>
  <c r="F4839" i="5"/>
  <c r="F5152" i="5"/>
  <c r="F4993" i="5"/>
  <c r="F5018" i="5"/>
  <c r="F5419" i="5"/>
  <c r="F4988" i="5"/>
  <c r="F5201" i="5"/>
  <c r="F5162" i="5"/>
  <c r="F4904" i="5"/>
  <c r="F5091" i="5"/>
  <c r="F5298" i="5"/>
  <c r="F5292" i="5"/>
  <c r="F5025" i="5"/>
  <c r="F5299" i="5"/>
  <c r="F4986" i="5"/>
  <c r="F5247" i="5"/>
  <c r="F5361" i="5"/>
  <c r="F4991" i="5"/>
  <c r="F4896" i="5"/>
  <c r="F4929" i="5"/>
  <c r="F4826" i="5"/>
  <c r="F5290" i="5"/>
  <c r="F5393" i="5"/>
  <c r="F5096" i="5"/>
  <c r="F4860" i="5"/>
  <c r="F5009" i="5"/>
  <c r="F4970" i="5"/>
  <c r="F5423" i="5"/>
  <c r="F5438" i="5"/>
  <c r="F5224" i="5"/>
  <c r="F5259" i="5"/>
  <c r="F4924" i="5"/>
  <c r="F4849" i="5"/>
  <c r="F5105" i="5"/>
  <c r="F5436" i="5"/>
  <c r="F5066" i="5"/>
  <c r="F5359" i="5"/>
  <c r="F5441" i="5"/>
  <c r="F5254" i="5"/>
  <c r="F5176" i="5"/>
  <c r="F4971" i="5"/>
  <c r="F5270" i="5"/>
  <c r="F5104" i="5"/>
  <c r="F4932" i="5"/>
  <c r="F5220" i="5"/>
  <c r="F4869" i="5"/>
  <c r="F5013" i="5"/>
  <c r="F5141" i="5"/>
  <c r="F5283" i="5"/>
  <c r="F4862" i="5"/>
  <c r="F4990" i="5"/>
  <c r="F5118" i="5"/>
  <c r="F5252" i="5"/>
  <c r="F5253" i="5"/>
  <c r="F5381" i="5"/>
  <c r="F5031" i="5"/>
  <c r="F5215" i="5"/>
  <c r="F4936" i="5"/>
  <c r="F5192" i="5"/>
  <c r="F4851" i="5"/>
  <c r="F4979" i="5"/>
  <c r="F5107" i="5"/>
  <c r="F5238" i="5"/>
  <c r="F5440" i="5"/>
  <c r="F5056" i="5"/>
  <c r="F5340" i="5"/>
  <c r="F4908" i="5"/>
  <c r="F5036" i="5"/>
  <c r="F5164" i="5"/>
  <c r="F5314" i="5"/>
  <c r="F4841" i="5"/>
  <c r="F4905" i="5"/>
  <c r="F4969" i="5"/>
  <c r="F5033" i="5"/>
  <c r="F5097" i="5"/>
  <c r="F5161" i="5"/>
  <c r="F5225" i="5"/>
  <c r="F5310" i="5"/>
  <c r="F5420" i="5"/>
  <c r="F4866" i="5"/>
  <c r="F4930" i="5"/>
  <c r="F4994" i="5"/>
  <c r="F5058" i="5"/>
  <c r="F5122" i="5"/>
  <c r="F5186" i="5"/>
  <c r="F5258" i="5"/>
  <c r="F5343" i="5"/>
  <c r="F5241" i="5"/>
  <c r="F5305" i="5"/>
  <c r="F5369" i="5"/>
  <c r="F5433" i="5"/>
  <c r="F5398" i="5"/>
  <c r="F5191" i="5"/>
  <c r="F4856" i="5"/>
  <c r="F4811" i="5"/>
  <c r="F5067" i="5"/>
  <c r="F5312" i="5"/>
  <c r="F5168" i="5"/>
  <c r="F4964" i="5"/>
  <c r="F5188" i="5"/>
  <c r="F4853" i="5"/>
  <c r="F4981" i="5"/>
  <c r="F5093" i="5"/>
  <c r="F5221" i="5"/>
  <c r="F5380" i="5"/>
  <c r="F4910" i="5"/>
  <c r="F5038" i="5"/>
  <c r="F5166" i="5"/>
  <c r="F5316" i="5"/>
  <c r="F5269" i="5"/>
  <c r="F5397" i="5"/>
  <c r="F5362" i="5"/>
  <c r="F5442" i="5"/>
  <c r="F5443" i="5" s="1"/>
  <c r="F5444" i="5" s="1"/>
  <c r="F5445" i="5" s="1"/>
  <c r="F5446" i="5" s="1"/>
  <c r="F4871" i="5"/>
  <c r="F5023" i="5"/>
  <c r="F5016" i="5"/>
  <c r="F5287" i="5"/>
  <c r="F4891" i="5"/>
  <c r="F5019" i="5"/>
  <c r="F5147" i="5"/>
  <c r="F5291" i="5"/>
  <c r="F4880" i="5"/>
  <c r="F5136" i="5"/>
  <c r="F4820" i="5"/>
  <c r="F4948" i="5"/>
  <c r="F5076" i="5"/>
  <c r="F5204" i="5"/>
  <c r="F5379" i="5"/>
  <c r="F4861" i="5"/>
  <c r="F4925" i="5"/>
  <c r="F4989" i="5"/>
  <c r="F5053" i="5"/>
  <c r="F5117" i="5"/>
  <c r="F5181" i="5"/>
  <c r="F5251" i="5"/>
  <c r="F5336" i="5"/>
  <c r="F4822" i="5"/>
  <c r="F4886" i="5"/>
  <c r="F4950" i="5"/>
  <c r="F5014" i="5"/>
  <c r="F5078" i="5"/>
  <c r="F5142" i="5"/>
  <c r="F5206" i="5"/>
  <c r="F5284" i="5"/>
  <c r="F5383" i="5"/>
  <c r="F5261" i="5"/>
  <c r="F5325" i="5"/>
  <c r="F5389" i="5"/>
  <c r="F5354" i="5"/>
  <c r="F5418" i="5"/>
  <c r="F4975" i="5"/>
  <c r="F5232" i="5"/>
  <c r="F4919" i="5"/>
  <c r="F5079" i="5"/>
  <c r="F5243" i="5"/>
  <c r="F4847" i="5"/>
  <c r="F5071" i="5"/>
  <c r="F5368" i="5"/>
  <c r="F5175" i="5"/>
  <c r="F6474" i="5"/>
  <c r="F6477" i="5"/>
  <c r="F6489" i="5"/>
  <c r="F6488" i="5"/>
  <c r="F796" i="5"/>
  <c r="F764" i="5"/>
  <c r="F732" i="5"/>
  <c r="F897" i="5"/>
  <c r="F881" i="5"/>
  <c r="F865" i="5"/>
  <c r="F849" i="5"/>
  <c r="F833" i="5"/>
  <c r="F817" i="5"/>
  <c r="F801" i="5"/>
  <c r="F785" i="5"/>
  <c r="F769" i="5"/>
  <c r="F753" i="5"/>
  <c r="F737" i="5"/>
  <c r="F721" i="5"/>
  <c r="F6623" i="5"/>
  <c r="F6571" i="5"/>
  <c r="F6662" i="5"/>
  <c r="F6608" i="5"/>
  <c r="F6655" i="5"/>
  <c r="F6605" i="5"/>
  <c r="F6604" i="5"/>
  <c r="F6607" i="5"/>
  <c r="F6638" i="5"/>
  <c r="F6555" i="5"/>
  <c r="F6556" i="5"/>
  <c r="F6622" i="5"/>
  <c r="F6579" i="5"/>
  <c r="F6596" i="5"/>
  <c r="F6558" i="5"/>
  <c r="F6595" i="5"/>
  <c r="F6580" i="5"/>
  <c r="F6646" i="5"/>
  <c r="F6645" i="5"/>
  <c r="F6551" i="5"/>
  <c r="F6615" i="5"/>
  <c r="F6552" i="5"/>
  <c r="F6616" i="5"/>
  <c r="F6625" i="5"/>
  <c r="F6593" i="5"/>
  <c r="F6545" i="5"/>
  <c r="F6546" i="5"/>
  <c r="F6553" i="5"/>
  <c r="F6617" i="5"/>
  <c r="F6539" i="5"/>
  <c r="F6602" i="5"/>
  <c r="F5548" i="5"/>
  <c r="F5860" i="5"/>
  <c r="F5669" i="5"/>
  <c r="F5925" i="5"/>
  <c r="F5595" i="5"/>
  <c r="F5702" i="5"/>
  <c r="F5898" i="5"/>
  <c r="F5464" i="5"/>
  <c r="F5521" i="5"/>
  <c r="F5809" i="5"/>
  <c r="F5775" i="5"/>
  <c r="F5678" i="5"/>
  <c r="F5534" i="5"/>
  <c r="F5655" i="5"/>
  <c r="F5876" i="5"/>
  <c r="F5781" i="5"/>
  <c r="F5616" i="5"/>
  <c r="F5766" i="5"/>
  <c r="F5730" i="5"/>
  <c r="F5700" i="5"/>
  <c r="F5957" i="5"/>
  <c r="F5765" i="5"/>
  <c r="F5863" i="5"/>
  <c r="F5479" i="5"/>
  <c r="F5615" i="5"/>
  <c r="F5965" i="5"/>
  <c r="F5575" i="5"/>
  <c r="F5808" i="5"/>
  <c r="F5617" i="5"/>
  <c r="F5841" i="5"/>
  <c r="F5711" i="5"/>
  <c r="F5923" i="5"/>
  <c r="F5465" i="5"/>
  <c r="F5826" i="5"/>
  <c r="F5492" i="5"/>
  <c r="F5844" i="5"/>
  <c r="F5589" i="5"/>
  <c r="F5813" i="5"/>
  <c r="F5895" i="5"/>
  <c r="F5574" i="5"/>
  <c r="F5493" i="5"/>
  <c r="F5473" i="5"/>
  <c r="F5930" i="5"/>
  <c r="F5682" i="5"/>
  <c r="F5512" i="5"/>
  <c r="F5760" i="5"/>
  <c r="F5888" i="5"/>
  <c r="F5569" i="5"/>
  <c r="F5697" i="5"/>
  <c r="F5825" i="5"/>
  <c r="F5953" i="5"/>
  <c r="F5743" i="5"/>
  <c r="F5558" i="5"/>
  <c r="F5795" i="5"/>
  <c r="F5604" i="5"/>
  <c r="F5497" i="5"/>
  <c r="F5966" i="5"/>
  <c r="F5967" i="5" s="1"/>
  <c r="F5968" i="5" s="1"/>
  <c r="F5969" i="5" s="1"/>
  <c r="F5970" i="5" s="1"/>
  <c r="F5971" i="5" s="1"/>
  <c r="F5972" i="5" s="1"/>
  <c r="F5973" i="5" s="1"/>
  <c r="F5974" i="5" s="1"/>
  <c r="F5975" i="5" s="1"/>
  <c r="F5976" i="5" s="1"/>
  <c r="F5977" i="5" s="1"/>
  <c r="F5978" i="5" s="1"/>
  <c r="F5979" i="5" s="1"/>
  <c r="F5980" i="5" s="1"/>
  <c r="F5981" i="5" s="1"/>
  <c r="F5982" i="5" s="1"/>
  <c r="F5983" i="5" s="1"/>
  <c r="F5984" i="5" s="1"/>
  <c r="F5985" i="5" s="1"/>
  <c r="F5986" i="5" s="1"/>
  <c r="F5987" i="5" s="1"/>
  <c r="F5988" i="5" s="1"/>
  <c r="F5989" i="5" s="1"/>
  <c r="F5990" i="5" s="1"/>
  <c r="F5991" i="5" s="1"/>
  <c r="F5992" i="5" s="1"/>
  <c r="F5993" i="5" s="1"/>
  <c r="F5994" i="5" s="1"/>
  <c r="F5995" i="5" s="1"/>
  <c r="F5996" i="5" s="1"/>
  <c r="F5997" i="5" s="1"/>
  <c r="F5998" i="5" s="1"/>
  <c r="F5999" i="5" s="1"/>
  <c r="F6000" i="5" s="1"/>
  <c r="F6001" i="5" s="1"/>
  <c r="F6002" i="5" s="1"/>
  <c r="F6003" i="5" s="1"/>
  <c r="F6004" i="5" s="1"/>
  <c r="F6005" i="5" s="1"/>
  <c r="F6006" i="5" s="1"/>
  <c r="F6007" i="5" s="1"/>
  <c r="F6008" i="5" s="1"/>
  <c r="F6009" i="5" s="1"/>
  <c r="F6010" i="5" s="1"/>
  <c r="F6011" i="5" s="1"/>
  <c r="F6012" i="5" s="1"/>
  <c r="F6013" i="5" s="1"/>
  <c r="F6014" i="5" s="1"/>
  <c r="F6015" i="5" s="1"/>
  <c r="F6016" i="5" s="1"/>
  <c r="F6017" i="5" s="1"/>
  <c r="F6018" i="5" s="1"/>
  <c r="F6019" i="5" s="1"/>
  <c r="F6020" i="5" s="1"/>
  <c r="F6021" i="5" s="1"/>
  <c r="F6022" i="5" s="1"/>
  <c r="F6023" i="5" s="1"/>
  <c r="F6024" i="5" s="1"/>
  <c r="F6025" i="5" s="1"/>
  <c r="F6026" i="5" s="1"/>
  <c r="F6027" i="5" s="1"/>
  <c r="F6028" i="5" s="1"/>
  <c r="F6029" i="5" s="1"/>
  <c r="F6030" i="5" s="1"/>
  <c r="F6031" i="5" s="1"/>
  <c r="F6032" i="5" s="1"/>
  <c r="F6033" i="5" s="1"/>
  <c r="F6034" i="5" s="1"/>
  <c r="F6035" i="5" s="1"/>
  <c r="F6036" i="5" s="1"/>
  <c r="F6037" i="5" s="1"/>
  <c r="F6038" i="5" s="1"/>
  <c r="F6039" i="5" s="1"/>
  <c r="F6040" i="5" s="1"/>
  <c r="F6041" i="5" s="1"/>
  <c r="F6042" i="5" s="1"/>
  <c r="F6043" i="5" s="1"/>
  <c r="F6044" i="5" s="1"/>
  <c r="F6045" i="5" s="1"/>
  <c r="F6046" i="5" s="1"/>
  <c r="F6047" i="5" s="1"/>
  <c r="F6048" i="5" s="1"/>
  <c r="F6049" i="5" s="1"/>
  <c r="F6050" i="5" s="1"/>
  <c r="F6051" i="5" s="1"/>
  <c r="F6052" i="5" s="1"/>
  <c r="F6053" i="5" s="1"/>
  <c r="F6054" i="5" s="1"/>
  <c r="F6055" i="5" s="1"/>
  <c r="F6056" i="5" s="1"/>
  <c r="F6057" i="5" s="1"/>
  <c r="F6058" i="5" s="1"/>
  <c r="F6059" i="5" s="1"/>
  <c r="F6060" i="5" s="1"/>
  <c r="F6061" i="5" s="1"/>
  <c r="F6062" i="5" s="1"/>
  <c r="F6063" i="5" s="1"/>
  <c r="F6064" i="5" s="1"/>
  <c r="F6065" i="5" s="1"/>
  <c r="F6066" i="5" s="1"/>
  <c r="F6067" i="5" s="1"/>
  <c r="F6068" i="5" s="1"/>
  <c r="F6069" i="5" s="1"/>
  <c r="F6070" i="5" s="1"/>
  <c r="F6071" i="5" s="1"/>
  <c r="F6072" i="5" s="1"/>
  <c r="F6073" i="5" s="1"/>
  <c r="F6074" i="5" s="1"/>
  <c r="F6075" i="5" s="1"/>
  <c r="F6076" i="5" s="1"/>
  <c r="F6077" i="5" s="1"/>
  <c r="F6078" i="5" s="1"/>
  <c r="F6079" i="5" s="1"/>
  <c r="F6080" i="5" s="1"/>
  <c r="F6081" i="5" s="1"/>
  <c r="F6082" i="5" s="1"/>
  <c r="F6083" i="5" s="1"/>
  <c r="F6084" i="5" s="1"/>
  <c r="F6085" i="5" s="1"/>
  <c r="F6086" i="5" s="1"/>
  <c r="F6087" i="5" s="1"/>
  <c r="F6088" i="5" s="1"/>
  <c r="F6089" i="5" s="1"/>
  <c r="F6090" i="5" s="1"/>
  <c r="F6091" i="5" s="1"/>
  <c r="F6092" i="5" s="1"/>
  <c r="F6093" i="5" s="1"/>
  <c r="F6094" i="5" s="1"/>
  <c r="F6095" i="5" s="1"/>
  <c r="F6096" i="5" s="1"/>
  <c r="F6097" i="5" s="1"/>
  <c r="F6098" i="5" s="1"/>
  <c r="F6099" i="5" s="1"/>
  <c r="F6100" i="5" s="1"/>
  <c r="F6101" i="5" s="1"/>
  <c r="F6102" i="5" s="1"/>
  <c r="F6103" i="5" s="1"/>
  <c r="F6104" i="5" s="1"/>
  <c r="F6105" i="5" s="1"/>
  <c r="F6106" i="5" s="1"/>
  <c r="F6107" i="5" s="1"/>
  <c r="F6108" i="5" s="1"/>
  <c r="F6109" i="5" s="1"/>
  <c r="F6110" i="5" s="1"/>
  <c r="F6111" i="5" s="1"/>
  <c r="F6112" i="5" s="1"/>
  <c r="F6113" i="5" s="1"/>
  <c r="F6114" i="5" s="1"/>
  <c r="F6115" i="5" s="1"/>
  <c r="F6116" i="5" s="1"/>
  <c r="F6117" i="5" s="1"/>
  <c r="F6118" i="5" s="1"/>
  <c r="F6119" i="5" s="1"/>
  <c r="F6120" i="5" s="1"/>
  <c r="F6121" i="5" s="1"/>
  <c r="F6122" i="5" s="1"/>
  <c r="F6123" i="5" s="1"/>
  <c r="F6124" i="5" s="1"/>
  <c r="F6125" i="5" s="1"/>
  <c r="F6126" i="5" s="1"/>
  <c r="F6127" i="5" s="1"/>
  <c r="F6128" i="5" s="1"/>
  <c r="F6129" i="5" s="1"/>
  <c r="F6130" i="5" s="1"/>
  <c r="F6131" i="5" s="1"/>
  <c r="F6132" i="5" s="1"/>
  <c r="F6133" i="5" s="1"/>
  <c r="F6134" i="5" s="1"/>
  <c r="F6135" i="5" s="1"/>
  <c r="F6136" i="5" s="1"/>
  <c r="F6137" i="5" s="1"/>
  <c r="F6138" i="5" s="1"/>
  <c r="F6139" i="5" s="1"/>
  <c r="F6140" i="5" s="1"/>
  <c r="F6141" i="5" s="1"/>
  <c r="F6142" i="5" s="1"/>
  <c r="F6143" i="5" s="1"/>
  <c r="F6144" i="5" s="1"/>
  <c r="F6145" i="5" s="1"/>
  <c r="F6146" i="5" s="1"/>
  <c r="F6147" i="5" s="1"/>
  <c r="F6148" i="5" s="1"/>
  <c r="F6149" i="5" s="1"/>
  <c r="F6150" i="5" s="1"/>
  <c r="F6151" i="5" s="1"/>
  <c r="F6152" i="5" s="1"/>
  <c r="F6153" i="5" s="1"/>
  <c r="F6154" i="5" s="1"/>
  <c r="F6155" i="5" s="1"/>
  <c r="F6156" i="5" s="1"/>
  <c r="F6157" i="5" s="1"/>
  <c r="F6158" i="5" s="1"/>
  <c r="F6159" i="5" s="1"/>
  <c r="F6160" i="5" s="1"/>
  <c r="F6161" i="5" s="1"/>
  <c r="F6162" i="5" s="1"/>
  <c r="F6163" i="5" s="1"/>
  <c r="F6164" i="5" s="1"/>
  <c r="F6165" i="5" s="1"/>
  <c r="F6166" i="5" s="1"/>
  <c r="F6167" i="5" s="1"/>
  <c r="F6168" i="5" s="1"/>
  <c r="F6169" i="5" s="1"/>
  <c r="F6170" i="5" s="1"/>
  <c r="F6171" i="5" s="1"/>
  <c r="F6172" i="5" s="1"/>
  <c r="F6173" i="5" s="1"/>
  <c r="F6174" i="5" s="1"/>
  <c r="F6175" i="5" s="1"/>
  <c r="F6176" i="5" s="1"/>
  <c r="F6177" i="5" s="1"/>
  <c r="F6178" i="5" s="1"/>
  <c r="F6179" i="5" s="1"/>
  <c r="F6180" i="5" s="1"/>
  <c r="F6181" i="5" s="1"/>
  <c r="F6182" i="5" s="1"/>
  <c r="F6183" i="5" s="1"/>
  <c r="F6184" i="5" s="1"/>
  <c r="F6185" i="5" s="1"/>
  <c r="F6186" i="5" s="1"/>
  <c r="F6187" i="5" s="1"/>
  <c r="F6188" i="5" s="1"/>
  <c r="F6189" i="5" s="1"/>
  <c r="F6190" i="5" s="1"/>
  <c r="F6191" i="5" s="1"/>
  <c r="F6192" i="5" s="1"/>
  <c r="F6193" i="5" s="1"/>
  <c r="F6194" i="5" s="1"/>
  <c r="F6195" i="5" s="1"/>
  <c r="F6196" i="5" s="1"/>
  <c r="F6197" i="5" s="1"/>
  <c r="F6198" i="5" s="1"/>
  <c r="F6199" i="5" s="1"/>
  <c r="F6200" i="5" s="1"/>
  <c r="F6201" i="5" s="1"/>
  <c r="F6202" i="5" s="1"/>
  <c r="F6203" i="5" s="1"/>
  <c r="F6204" i="5" s="1"/>
  <c r="F6205" i="5" s="1"/>
  <c r="F6206" i="5" s="1"/>
  <c r="F6207" i="5" s="1"/>
  <c r="F6208" i="5" s="1"/>
  <c r="F6209" i="5" s="1"/>
  <c r="F6210" i="5" s="1"/>
  <c r="F6211" i="5" s="1"/>
  <c r="F6212" i="5" s="1"/>
  <c r="F6213" i="5" s="1"/>
  <c r="F6214" i="5" s="1"/>
  <c r="F6215" i="5" s="1"/>
  <c r="F6216" i="5" s="1"/>
  <c r="F6217" i="5" s="1"/>
  <c r="F6218" i="5" s="1"/>
  <c r="F6219" i="5" s="1"/>
  <c r="F6220" i="5" s="1"/>
  <c r="F6221" i="5" s="1"/>
  <c r="F6222" i="5" s="1"/>
  <c r="F6223" i="5" s="1"/>
  <c r="F6224" i="5" s="1"/>
  <c r="F6225" i="5" s="1"/>
  <c r="F6226" i="5" s="1"/>
  <c r="F6227" i="5" s="1"/>
  <c r="F6228" i="5" s="1"/>
  <c r="F6229" i="5" s="1"/>
  <c r="F6230" i="5" s="1"/>
  <c r="F6231" i="5" s="1"/>
  <c r="F6232" i="5" s="1"/>
  <c r="F6233" i="5" s="1"/>
  <c r="F6234" i="5" s="1"/>
  <c r="F6235" i="5" s="1"/>
  <c r="F6236" i="5" s="1"/>
  <c r="F6237" i="5" s="1"/>
  <c r="F6238" i="5" s="1"/>
  <c r="F6239" i="5" s="1"/>
  <c r="F6240" i="5" s="1"/>
  <c r="F6241" i="5" s="1"/>
  <c r="F6242" i="5" s="1"/>
  <c r="F6243" i="5" s="1"/>
  <c r="F6244" i="5" s="1"/>
  <c r="F6245" i="5" s="1"/>
  <c r="F6246" i="5" s="1"/>
  <c r="F6247" i="5" s="1"/>
  <c r="F6248" i="5" s="1"/>
  <c r="F6249" i="5" s="1"/>
  <c r="F6250" i="5" s="1"/>
  <c r="F6251" i="5" s="1"/>
  <c r="F6252" i="5" s="1"/>
  <c r="F6253" i="5" s="1"/>
  <c r="F6254" i="5" s="1"/>
  <c r="F6255" i="5" s="1"/>
  <c r="F6256" i="5" s="1"/>
  <c r="F6257" i="5" s="1"/>
  <c r="F6258" i="5" s="1"/>
  <c r="F6259" i="5" s="1"/>
  <c r="F6260" i="5" s="1"/>
  <c r="F6261" i="5" s="1"/>
  <c r="F6262" i="5" s="1"/>
  <c r="F6263" i="5" s="1"/>
  <c r="F6264" i="5" s="1"/>
  <c r="F6265" i="5" s="1"/>
  <c r="F6266" i="5" s="1"/>
  <c r="F6267" i="5" s="1"/>
  <c r="F6268" i="5" s="1"/>
  <c r="F6269" i="5" s="1"/>
  <c r="F6270" i="5" s="1"/>
  <c r="F6271" i="5" s="1"/>
  <c r="F6272" i="5" s="1"/>
  <c r="F6273" i="5" s="1"/>
  <c r="F6274" i="5" s="1"/>
  <c r="F6275" i="5" s="1"/>
  <c r="F6276" i="5" s="1"/>
  <c r="F6277" i="5" s="1"/>
  <c r="F6278" i="5" s="1"/>
  <c r="F6279" i="5" s="1"/>
  <c r="F6280" i="5" s="1"/>
  <c r="F6281" i="5" s="1"/>
  <c r="F6282" i="5" s="1"/>
  <c r="F6283" i="5" s="1"/>
  <c r="F6284" i="5" s="1"/>
  <c r="F6285" i="5" s="1"/>
  <c r="F6286" i="5" s="1"/>
  <c r="F6287" i="5" s="1"/>
  <c r="F6288" i="5" s="1"/>
  <c r="F6289" i="5" s="1"/>
  <c r="F6290" i="5" s="1"/>
  <c r="F6291" i="5" s="1"/>
  <c r="F6292" i="5" s="1"/>
  <c r="F6293" i="5" s="1"/>
  <c r="F6294" i="5" s="1"/>
  <c r="F6295" i="5" s="1"/>
  <c r="F6296" i="5" s="1"/>
  <c r="F6297" i="5" s="1"/>
  <c r="F6298" i="5" s="1"/>
  <c r="F6299" i="5" s="1"/>
  <c r="F6300" i="5" s="1"/>
  <c r="F6301" i="5" s="1"/>
  <c r="F6302" i="5" s="1"/>
  <c r="F6303" i="5" s="1"/>
  <c r="F6304" i="5" s="1"/>
  <c r="F6305" i="5" s="1"/>
  <c r="F6306" i="5" s="1"/>
  <c r="F6307" i="5" s="1"/>
  <c r="F6308" i="5" s="1"/>
  <c r="F6309" i="5" s="1"/>
  <c r="F6310" i="5" s="1"/>
  <c r="F6311" i="5" s="1"/>
  <c r="F6312" i="5" s="1"/>
  <c r="F6313" i="5" s="1"/>
  <c r="F6314" i="5" s="1"/>
  <c r="F6315" i="5" s="1"/>
  <c r="F6316" i="5" s="1"/>
  <c r="F6317" i="5" s="1"/>
  <c r="F6318" i="5" s="1"/>
  <c r="F6319" i="5" s="1"/>
  <c r="F6320" i="5" s="1"/>
  <c r="F6321" i="5" s="1"/>
  <c r="F6322" i="5" s="1"/>
  <c r="F6323" i="5" s="1"/>
  <c r="F6324" i="5" s="1"/>
  <c r="F6325" i="5" s="1"/>
  <c r="F6326" i="5" s="1"/>
  <c r="F6327" i="5" s="1"/>
  <c r="F6328" i="5" s="1"/>
  <c r="F6329" i="5" s="1"/>
  <c r="F6330" i="5" s="1"/>
  <c r="F6331" i="5" s="1"/>
  <c r="F6332" i="5" s="1"/>
  <c r="F6333" i="5" s="1"/>
  <c r="F6334" i="5" s="1"/>
  <c r="F6335" i="5" s="1"/>
  <c r="F6336" i="5" s="1"/>
  <c r="F6337" i="5" s="1"/>
  <c r="F6338" i="5" s="1"/>
  <c r="F6339" i="5" s="1"/>
  <c r="F6340" i="5" s="1"/>
  <c r="F6341" i="5" s="1"/>
  <c r="F6342" i="5" s="1"/>
  <c r="F6343" i="5" s="1"/>
  <c r="F6344" i="5" s="1"/>
  <c r="F6345" i="5" s="1"/>
  <c r="F6346" i="5" s="1"/>
  <c r="F6347" i="5" s="1"/>
  <c r="F6348" i="5" s="1"/>
  <c r="F6349" i="5" s="1"/>
  <c r="F6350" i="5" s="1"/>
  <c r="F6351" i="5" s="1"/>
  <c r="F6352" i="5" s="1"/>
  <c r="F6353" i="5" s="1"/>
  <c r="F6354" i="5" s="1"/>
  <c r="F6355" i="5" s="1"/>
  <c r="F6356" i="5" s="1"/>
  <c r="F6357" i="5" s="1"/>
  <c r="F6358" i="5" s="1"/>
  <c r="F6359" i="5" s="1"/>
  <c r="F6360" i="5" s="1"/>
  <c r="F6361" i="5" s="1"/>
  <c r="F6362" i="5" s="1"/>
  <c r="F6363" i="5" s="1"/>
  <c r="F6364" i="5" s="1"/>
  <c r="F6365" i="5" s="1"/>
  <c r="F6366" i="5" s="1"/>
  <c r="F6367" i="5" s="1"/>
  <c r="F6368" i="5" s="1"/>
  <c r="F6369" i="5" s="1"/>
  <c r="F6370" i="5" s="1"/>
  <c r="F6371" i="5" s="1"/>
  <c r="F6372" i="5" s="1"/>
  <c r="F6373" i="5" s="1"/>
  <c r="F6374" i="5" s="1"/>
  <c r="F6375" i="5" s="1"/>
  <c r="F6376" i="5" s="1"/>
  <c r="F6377" i="5" s="1"/>
  <c r="F6378" i="5" s="1"/>
  <c r="F6379" i="5" s="1"/>
  <c r="F6380" i="5" s="1"/>
  <c r="F6381" i="5" s="1"/>
  <c r="F6382" i="5" s="1"/>
  <c r="F6383" i="5" s="1"/>
  <c r="F6384" i="5" s="1"/>
  <c r="F6385" i="5" s="1"/>
  <c r="F6386" i="5" s="1"/>
  <c r="F6387" i="5" s="1"/>
  <c r="F6388" i="5" s="1"/>
  <c r="F6389" i="5" s="1"/>
  <c r="F6390" i="5" s="1"/>
  <c r="F6391" i="5" s="1"/>
  <c r="F6392" i="5" s="1"/>
  <c r="F6393" i="5" s="1"/>
  <c r="F6394" i="5" s="1"/>
  <c r="F6395" i="5" s="1"/>
  <c r="F6396" i="5" s="1"/>
  <c r="F6397" i="5" s="1"/>
  <c r="F6398" i="5" s="1"/>
  <c r="F6399" i="5" s="1"/>
  <c r="F6400" i="5" s="1"/>
  <c r="F6401" i="5" s="1"/>
  <c r="F6402" i="5" s="1"/>
  <c r="F6403" i="5" s="1"/>
  <c r="F6404" i="5" s="1"/>
  <c r="F6405" i="5" s="1"/>
  <c r="F6406" i="5" s="1"/>
  <c r="F6407" i="5" s="1"/>
  <c r="F6408" i="5" s="1"/>
  <c r="F6409" i="5" s="1"/>
  <c r="F6410" i="5" s="1"/>
  <c r="F6411" i="5" s="1"/>
  <c r="F6412" i="5" s="1"/>
  <c r="F6413" i="5" s="1"/>
  <c r="F6414" i="5" s="1"/>
  <c r="F6415" i="5" s="1"/>
  <c r="F6416" i="5" s="1"/>
  <c r="F6417" i="5" s="1"/>
  <c r="F6418" i="5" s="1"/>
  <c r="F6419" i="5" s="1"/>
  <c r="F6420" i="5" s="1"/>
  <c r="F6421" i="5" s="1"/>
  <c r="F6422" i="5" s="1"/>
  <c r="F6423" i="5" s="1"/>
  <c r="F6424" i="5" s="1"/>
  <c r="F6425" i="5" s="1"/>
  <c r="F6426" i="5" s="1"/>
  <c r="F6427" i="5" s="1"/>
  <c r="F6428" i="5" s="1"/>
  <c r="F6429" i="5" s="1"/>
  <c r="F6430" i="5" s="1"/>
  <c r="F6431" i="5" s="1"/>
  <c r="F6432" i="5" s="1"/>
  <c r="F6433" i="5" s="1"/>
  <c r="F6434" i="5" s="1"/>
  <c r="F6435" i="5" s="1"/>
  <c r="F6436" i="5" s="1"/>
  <c r="F6437" i="5" s="1"/>
  <c r="F6438" i="5" s="1"/>
  <c r="F6439" i="5" s="1"/>
  <c r="F6440" i="5" s="1"/>
  <c r="F6441" i="5" s="1"/>
  <c r="F6442" i="5" s="1"/>
  <c r="F6443" i="5" s="1"/>
  <c r="F6444" i="5" s="1"/>
  <c r="F6445" i="5" s="1"/>
  <c r="F6446" i="5" s="1"/>
  <c r="F6447" i="5" s="1"/>
  <c r="F6448" i="5" s="1"/>
  <c r="F6449" i="5" s="1"/>
  <c r="F6450" i="5" s="1"/>
  <c r="F6451" i="5" s="1"/>
  <c r="F6452" i="5" s="1"/>
  <c r="F6453" i="5" s="1"/>
  <c r="F6454" i="5" s="1"/>
  <c r="F6455" i="5" s="1"/>
  <c r="F6456" i="5" s="1"/>
  <c r="F6457" i="5" s="1"/>
  <c r="F6458" i="5" s="1"/>
  <c r="F6459" i="5" s="1"/>
  <c r="F6460" i="5" s="1"/>
  <c r="F6461" i="5" s="1"/>
  <c r="F6462" i="5" s="1"/>
  <c r="F6463" i="5" s="1"/>
  <c r="F5818" i="5"/>
  <c r="F5564" i="5"/>
  <c r="F5736" i="5"/>
  <c r="F5880" i="5"/>
  <c r="F5577" i="5"/>
  <c r="F5721" i="5"/>
  <c r="F5865" i="5"/>
  <c r="F5855" i="5"/>
  <c r="F5654" i="5"/>
  <c r="F5547" i="5"/>
  <c r="F5475" i="5"/>
  <c r="F5731" i="5"/>
  <c r="F5470" i="5"/>
  <c r="F5626" i="5"/>
  <c r="F5846" i="5"/>
  <c r="F5513" i="5"/>
  <c r="F5683" i="5"/>
  <c r="F5931" i="5"/>
  <c r="F5786" i="5"/>
  <c r="F5607" i="5"/>
  <c r="F5472" i="5"/>
  <c r="F5784" i="5"/>
  <c r="F5896" i="5"/>
  <c r="F5561" i="5"/>
  <c r="F5673" i="5"/>
  <c r="F5801" i="5"/>
  <c r="F5897" i="5"/>
  <c r="F5887" i="5"/>
  <c r="F5611" i="5"/>
  <c r="F5842" i="5"/>
  <c r="F5714" i="5"/>
  <c r="F5623" i="5"/>
  <c r="F5538" i="5"/>
  <c r="F5468" i="5"/>
  <c r="F5740" i="5"/>
  <c r="F5804" i="5"/>
  <c r="F5868" i="5"/>
  <c r="F5932" i="5"/>
  <c r="F5549" i="5"/>
  <c r="F5613" i="5"/>
  <c r="F5677" i="5"/>
  <c r="F5741" i="5"/>
  <c r="F5805" i="5"/>
  <c r="F5869" i="5"/>
  <c r="F5933" i="5"/>
  <c r="F5911" i="5"/>
  <c r="F5783" i="5"/>
  <c r="F5670" i="5"/>
  <c r="F5584" i="5"/>
  <c r="F5503" i="5"/>
  <c r="F5956" i="5"/>
  <c r="F5528" i="5"/>
  <c r="F5551" i="5"/>
  <c r="F5734" i="5"/>
  <c r="F5457" i="5"/>
  <c r="F5608" i="5"/>
  <c r="F5819" i="5"/>
  <c r="F5774" i="5"/>
  <c r="F5599" i="5"/>
  <c r="F5466" i="5"/>
  <c r="F5838" i="5"/>
  <c r="F5556" i="5"/>
  <c r="F5469" i="5"/>
  <c r="F5624" i="5"/>
  <c r="F5843" i="5"/>
  <c r="F5474" i="5"/>
  <c r="F5546" i="5"/>
  <c r="F5631" i="5"/>
  <c r="F5726" i="5"/>
  <c r="F5854" i="5"/>
  <c r="F5453" i="5"/>
  <c r="F5603" i="5"/>
  <c r="F4385" i="5"/>
  <c r="F3941" i="5"/>
  <c r="F4090" i="5"/>
  <c r="F4337" i="5"/>
  <c r="F3873" i="5"/>
  <c r="F4010" i="5"/>
  <c r="F4217" i="5"/>
  <c r="F4441" i="5"/>
  <c r="F3930" i="5"/>
  <c r="F4058" i="5"/>
  <c r="F4225" i="5"/>
  <c r="F4417" i="5"/>
  <c r="F3849" i="5"/>
  <c r="F3914" i="5"/>
  <c r="F3999" i="5"/>
  <c r="F4085" i="5"/>
  <c r="F4201" i="5"/>
  <c r="F4329" i="5"/>
  <c r="F904" i="5"/>
  <c r="F888" i="5"/>
  <c r="F872" i="5"/>
  <c r="F856" i="5"/>
  <c r="F836" i="5"/>
  <c r="F816" i="5"/>
  <c r="F784" i="5"/>
  <c r="F752" i="5"/>
  <c r="F720" i="5"/>
  <c r="F5032" i="5"/>
  <c r="F4956" i="5"/>
  <c r="F5185" i="5"/>
  <c r="F5146" i="5"/>
  <c r="F5059" i="5"/>
  <c r="F5250" i="5"/>
  <c r="F5372" i="5"/>
  <c r="F5374" i="5"/>
  <c r="F5160" i="5"/>
  <c r="F5219" i="5"/>
  <c r="F4892" i="5"/>
  <c r="F4833" i="5"/>
  <c r="F5089" i="5"/>
  <c r="F5404" i="5"/>
  <c r="F5050" i="5"/>
  <c r="F5332" i="5"/>
  <c r="F5425" i="5"/>
  <c r="F5308" i="5"/>
  <c r="F4828" i="5"/>
  <c r="F5057" i="5"/>
  <c r="F4954" i="5"/>
  <c r="F5391" i="5"/>
  <c r="F5422" i="5"/>
  <c r="F4931" i="5"/>
  <c r="F5116" i="5"/>
  <c r="F5137" i="5"/>
  <c r="F5098" i="5"/>
  <c r="F5281" i="5"/>
  <c r="F4967" i="5"/>
  <c r="F4867" i="5"/>
  <c r="F4832" i="5"/>
  <c r="F5052" i="5"/>
  <c r="F4913" i="5"/>
  <c r="F5169" i="5"/>
  <c r="F4874" i="5"/>
  <c r="F5130" i="5"/>
  <c r="F5249" i="5"/>
  <c r="F5406" i="5"/>
  <c r="F4959" i="5"/>
  <c r="F5330" i="5"/>
  <c r="F5035" i="5"/>
  <c r="F5360" i="5"/>
  <c r="F5234" i="5"/>
  <c r="F4996" i="5"/>
  <c r="F5303" i="5"/>
  <c r="F4901" i="5"/>
  <c r="F5045" i="5"/>
  <c r="F5173" i="5"/>
  <c r="F5326" i="5"/>
  <c r="F4894" i="5"/>
  <c r="F5022" i="5"/>
  <c r="F5150" i="5"/>
  <c r="F5295" i="5"/>
  <c r="F5285" i="5"/>
  <c r="F5426" i="5"/>
  <c r="F4903" i="5"/>
  <c r="F5087" i="5"/>
  <c r="F5000" i="5"/>
  <c r="F5276" i="5"/>
  <c r="F4883" i="5"/>
  <c r="F5011" i="5"/>
  <c r="F5139" i="5"/>
  <c r="F5280" i="5"/>
  <c r="F4864" i="5"/>
  <c r="F5120" i="5"/>
  <c r="F4812" i="5"/>
  <c r="F4940" i="5"/>
  <c r="F5068" i="5"/>
  <c r="F5196" i="5"/>
  <c r="F5363" i="5"/>
  <c r="F4857" i="5"/>
  <c r="F4921" i="5"/>
  <c r="F4985" i="5"/>
  <c r="F5049" i="5"/>
  <c r="F5113" i="5"/>
  <c r="F5177" i="5"/>
  <c r="F5246" i="5"/>
  <c r="F5331" i="5"/>
  <c r="F4818" i="5"/>
  <c r="F4882" i="5"/>
  <c r="F4946" i="5"/>
  <c r="F5010" i="5"/>
  <c r="F5074" i="5"/>
  <c r="F5138" i="5"/>
  <c r="F5202" i="5"/>
  <c r="F5279" i="5"/>
  <c r="F5375" i="5"/>
  <c r="F5257" i="5"/>
  <c r="F5321" i="5"/>
  <c r="F5385" i="5"/>
  <c r="F5350" i="5"/>
  <c r="F5414" i="5"/>
  <c r="F4935" i="5"/>
  <c r="F4984" i="5"/>
  <c r="F4875" i="5"/>
  <c r="F5131" i="5"/>
  <c r="F5424" i="5"/>
  <c r="F5319" i="5"/>
  <c r="F5028" i="5"/>
  <c r="F5260" i="5"/>
  <c r="F4885" i="5"/>
  <c r="F4997" i="5"/>
  <c r="F5125" i="5"/>
  <c r="F5262" i="5"/>
  <c r="F4814" i="5"/>
  <c r="F4942" i="5"/>
  <c r="F5070" i="5"/>
  <c r="F5198" i="5"/>
  <c r="F5367" i="5"/>
  <c r="F5301" i="5"/>
  <c r="F5413" i="5"/>
  <c r="F5378" i="5"/>
  <c r="F5264" i="5"/>
  <c r="F4927" i="5"/>
  <c r="F4824" i="5"/>
  <c r="F5080" i="5"/>
  <c r="F5403" i="5"/>
  <c r="F4923" i="5"/>
  <c r="F5051" i="5"/>
  <c r="F5179" i="5"/>
  <c r="F5334" i="5"/>
  <c r="F4944" i="5"/>
  <c r="F5200" i="5"/>
  <c r="F4852" i="5"/>
  <c r="F4980" i="5"/>
  <c r="F5108" i="5"/>
  <c r="F5239" i="5"/>
  <c r="F4813" i="5"/>
  <c r="F4877" i="5"/>
  <c r="F4941" i="5"/>
  <c r="F5005" i="5"/>
  <c r="F5069" i="5"/>
  <c r="F5133" i="5"/>
  <c r="F5197" i="5"/>
  <c r="F5272" i="5"/>
  <c r="F5364" i="5"/>
  <c r="F4838" i="5"/>
  <c r="F4902" i="5"/>
  <c r="F4966" i="5"/>
  <c r="F5030" i="5"/>
  <c r="F5094" i="5"/>
  <c r="F5158" i="5"/>
  <c r="F5222" i="5"/>
  <c r="F5306" i="5"/>
  <c r="F5415" i="5"/>
  <c r="F5277" i="5"/>
  <c r="F5341" i="5"/>
  <c r="F5405" i="5"/>
  <c r="F5370" i="5"/>
  <c r="F5434" i="5"/>
  <c r="F5039" i="5"/>
  <c r="F5318" i="5"/>
  <c r="F4951" i="5"/>
  <c r="F5111" i="5"/>
  <c r="F5286" i="5"/>
  <c r="F4879" i="5"/>
  <c r="F5135" i="5"/>
  <c r="F906" i="5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L12" i="3"/>
  <c r="M12" i="3" s="1"/>
  <c r="P14" i="5" s="1"/>
  <c r="T14" i="5" s="1"/>
  <c r="O14" i="5"/>
  <c r="R24" i="5"/>
  <c r="T25" i="5"/>
  <c r="T8" i="5"/>
  <c r="R8" i="5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G30" i="4"/>
  <c r="G132" i="1"/>
  <c r="L29" i="4" s="1"/>
  <c r="G29" i="4"/>
  <c r="G28" i="4"/>
  <c r="N27" i="4"/>
  <c r="M27" i="4"/>
  <c r="L27" i="4"/>
  <c r="G122" i="1"/>
  <c r="G27" i="4"/>
  <c r="G26" i="4"/>
  <c r="N25" i="4"/>
  <c r="M25" i="4"/>
  <c r="L25" i="4"/>
  <c r="G112" i="1"/>
  <c r="G25" i="4"/>
  <c r="G102" i="1"/>
  <c r="G24" i="4"/>
  <c r="G23" i="4"/>
  <c r="G92" i="1"/>
  <c r="G22" i="4"/>
  <c r="G82" i="1"/>
  <c r="G21" i="4"/>
  <c r="G72" i="1"/>
  <c r="G20" i="4"/>
  <c r="G19" i="4"/>
  <c r="G62" i="1"/>
  <c r="G18" i="4"/>
  <c r="N17" i="4"/>
  <c r="N56" i="1"/>
  <c r="G52" i="1"/>
  <c r="G17" i="4"/>
  <c r="G16" i="4"/>
  <c r="G42" i="1"/>
  <c r="H42" i="1" s="1"/>
  <c r="M15" i="4" s="1"/>
  <c r="G15" i="4"/>
  <c r="N14" i="4"/>
  <c r="M14" i="4"/>
  <c r="L14" i="4"/>
  <c r="G32" i="1"/>
  <c r="G14" i="4"/>
  <c r="G13" i="4"/>
  <c r="N12" i="4"/>
  <c r="M12" i="4"/>
  <c r="L12" i="4"/>
  <c r="N16" i="1"/>
  <c r="G22" i="1"/>
  <c r="G12" i="4"/>
  <c r="G11" i="4"/>
  <c r="N10" i="4"/>
  <c r="M10" i="4"/>
  <c r="L10" i="4"/>
  <c r="G12" i="1"/>
  <c r="G10" i="4"/>
  <c r="G9" i="4"/>
  <c r="G8" i="4"/>
  <c r="L17" i="3" l="1"/>
  <c r="M17" i="3" s="1"/>
  <c r="P16" i="5" s="1"/>
  <c r="O16" i="5"/>
  <c r="F8469" i="5"/>
  <c r="F8438" i="5"/>
  <c r="F8567" i="5"/>
  <c r="F6508" i="5"/>
  <c r="F6476" i="5"/>
  <c r="F6515" i="5"/>
  <c r="F6473" i="5"/>
  <c r="F6503" i="5"/>
  <c r="F6529" i="5"/>
  <c r="F6527" i="5"/>
  <c r="F6481" i="5"/>
  <c r="F6513" i="5"/>
  <c r="F6512" i="5"/>
  <c r="F6480" i="5"/>
  <c r="F6521" i="5"/>
  <c r="F6478" i="5"/>
  <c r="F6509" i="5"/>
  <c r="F6466" i="5"/>
  <c r="F6538" i="5"/>
  <c r="F6502" i="5"/>
  <c r="F6490" i="5"/>
  <c r="F6528" i="5"/>
  <c r="F6496" i="5"/>
  <c r="F6464" i="5"/>
  <c r="F6499" i="5"/>
  <c r="F6530" i="5"/>
  <c r="F6487" i="5"/>
  <c r="F6497" i="5"/>
  <c r="F6495" i="5"/>
  <c r="F6479" i="5"/>
  <c r="F6469" i="5"/>
  <c r="F6524" i="5"/>
  <c r="F6492" i="5"/>
  <c r="F6537" i="5"/>
  <c r="F6494" i="5"/>
  <c r="F6525" i="5"/>
  <c r="F6482" i="5"/>
  <c r="F6486" i="5"/>
  <c r="F6485" i="5"/>
  <c r="F6534" i="5"/>
  <c r="F6472" i="5"/>
  <c r="F6467" i="5"/>
  <c r="F6518" i="5"/>
  <c r="F6522" i="5"/>
  <c r="F6532" i="5"/>
  <c r="F6468" i="5"/>
  <c r="F6535" i="5"/>
  <c r="F6507" i="5"/>
  <c r="F6501" i="5"/>
  <c r="F8549" i="5"/>
  <c r="F8516" i="5"/>
  <c r="F8375" i="5"/>
  <c r="F8578" i="5"/>
  <c r="F8530" i="5"/>
  <c r="F8387" i="5"/>
  <c r="F8522" i="5"/>
  <c r="F8555" i="5"/>
  <c r="F8478" i="5"/>
  <c r="F8383" i="5"/>
  <c r="F8511" i="5"/>
  <c r="F8392" i="5"/>
  <c r="F8456" i="5"/>
  <c r="F8520" i="5"/>
  <c r="F8584" i="5"/>
  <c r="F8425" i="5"/>
  <c r="F8489" i="5"/>
  <c r="F8553" i="5"/>
  <c r="F8403" i="5"/>
  <c r="F8419" i="5"/>
  <c r="F8538" i="5"/>
  <c r="F8571" i="5"/>
  <c r="F8486" i="5"/>
  <c r="F8391" i="5"/>
  <c r="F8519" i="5"/>
  <c r="F8396" i="5"/>
  <c r="F8460" i="5"/>
  <c r="F8524" i="5"/>
  <c r="F8588" i="5"/>
  <c r="F8429" i="5"/>
  <c r="F8493" i="5"/>
  <c r="F8557" i="5"/>
  <c r="F8531" i="5"/>
  <c r="F8451" i="5"/>
  <c r="F8554" i="5"/>
  <c r="F8587" i="5"/>
  <c r="F8494" i="5"/>
  <c r="F8399" i="5"/>
  <c r="F8527" i="5"/>
  <c r="F8400" i="5"/>
  <c r="F8464" i="5"/>
  <c r="F8528" i="5"/>
  <c r="F8592" i="5"/>
  <c r="F8433" i="5"/>
  <c r="F8497" i="5"/>
  <c r="F8561" i="5"/>
  <c r="F8405" i="5"/>
  <c r="F8372" i="5"/>
  <c r="F8475" i="5"/>
  <c r="F8581" i="5"/>
  <c r="F8548" i="5"/>
  <c r="F8439" i="5"/>
  <c r="F8378" i="5"/>
  <c r="F8533" i="5"/>
  <c r="F424" i="5"/>
  <c r="F373" i="5"/>
  <c r="F437" i="5"/>
  <c r="F420" i="5"/>
  <c r="F358" i="5"/>
  <c r="F402" i="5"/>
  <c r="F446" i="5"/>
  <c r="F382" i="5"/>
  <c r="F422" i="5"/>
  <c r="F466" i="5"/>
  <c r="Q14" i="5"/>
  <c r="F6520" i="5"/>
  <c r="F6531" i="5"/>
  <c r="F6519" i="5"/>
  <c r="F6475" i="5"/>
  <c r="F6491" i="5"/>
  <c r="F6516" i="5"/>
  <c r="F6526" i="5"/>
  <c r="F6514" i="5"/>
  <c r="F6465" i="5"/>
  <c r="F6533" i="5"/>
  <c r="F456" i="5"/>
  <c r="F8485" i="5"/>
  <c r="F8452" i="5"/>
  <c r="F8470" i="5"/>
  <c r="F8402" i="5"/>
  <c r="F406" i="5"/>
  <c r="F6536" i="5"/>
  <c r="F418" i="5"/>
  <c r="F444" i="5"/>
  <c r="F481" i="5"/>
  <c r="F417" i="5"/>
  <c r="F353" i="5"/>
  <c r="F384" i="5"/>
  <c r="F458" i="5"/>
  <c r="F394" i="5"/>
  <c r="F436" i="5"/>
  <c r="F461" i="5"/>
  <c r="F397" i="5"/>
  <c r="F472" i="5"/>
  <c r="F460" i="5"/>
  <c r="F473" i="5"/>
  <c r="F409" i="5"/>
  <c r="F464" i="5"/>
  <c r="F351" i="5"/>
  <c r="F383" i="5"/>
  <c r="F415" i="5"/>
  <c r="F447" i="5"/>
  <c r="F483" i="5"/>
  <c r="F371" i="5"/>
  <c r="F403" i="5"/>
  <c r="F435" i="5"/>
  <c r="F463" i="5"/>
  <c r="F8498" i="5"/>
  <c r="F8515" i="5"/>
  <c r="F8586" i="5"/>
  <c r="F8382" i="5"/>
  <c r="F8510" i="5"/>
  <c r="F8415" i="5"/>
  <c r="F8543" i="5"/>
  <c r="F8408" i="5"/>
  <c r="F8472" i="5"/>
  <c r="F8536" i="5"/>
  <c r="F8377" i="5"/>
  <c r="F8441" i="5"/>
  <c r="F8505" i="5"/>
  <c r="F8569" i="5"/>
  <c r="F8562" i="5"/>
  <c r="F8547" i="5"/>
  <c r="F8379" i="5"/>
  <c r="F8390" i="5"/>
  <c r="F8518" i="5"/>
  <c r="F8423" i="5"/>
  <c r="F8551" i="5"/>
  <c r="F8412" i="5"/>
  <c r="F8476" i="5"/>
  <c r="F8540" i="5"/>
  <c r="F8381" i="5"/>
  <c r="F8445" i="5"/>
  <c r="F8509" i="5"/>
  <c r="F8573" i="5"/>
  <c r="F8435" i="5"/>
  <c r="F8579" i="5"/>
  <c r="F8395" i="5"/>
  <c r="F8398" i="5"/>
  <c r="F8526" i="5"/>
  <c r="F8431" i="5"/>
  <c r="F8559" i="5"/>
  <c r="F8416" i="5"/>
  <c r="F8480" i="5"/>
  <c r="F8544" i="5"/>
  <c r="F8385" i="5"/>
  <c r="F8449" i="5"/>
  <c r="F8513" i="5"/>
  <c r="F8577" i="5"/>
  <c r="F405" i="5"/>
  <c r="F8564" i="5"/>
  <c r="F8471" i="5"/>
  <c r="F8442" i="5"/>
  <c r="F350" i="5"/>
  <c r="F434" i="5"/>
  <c r="F357" i="5"/>
  <c r="F8517" i="5"/>
  <c r="F8484" i="5"/>
  <c r="F8534" i="5"/>
  <c r="F8565" i="5"/>
  <c r="F8501" i="5"/>
  <c r="F8437" i="5"/>
  <c r="F8373" i="5"/>
  <c r="F8532" i="5"/>
  <c r="F8468" i="5"/>
  <c r="F8404" i="5"/>
  <c r="F8535" i="5"/>
  <c r="F8407" i="5"/>
  <c r="F8502" i="5"/>
  <c r="F8374" i="5"/>
  <c r="F8570" i="5"/>
  <c r="F8483" i="5"/>
  <c r="F8434" i="5"/>
  <c r="F8436" i="5"/>
  <c r="F8389" i="5"/>
  <c r="F8411" i="5"/>
  <c r="F6504" i="5"/>
  <c r="F6510" i="5"/>
  <c r="F6498" i="5"/>
  <c r="F6517" i="5"/>
  <c r="F6470" i="5"/>
  <c r="F6500" i="5"/>
  <c r="F6505" i="5"/>
  <c r="F6493" i="5"/>
  <c r="F6506" i="5"/>
  <c r="F6511" i="5"/>
  <c r="F389" i="5"/>
  <c r="F8421" i="5"/>
  <c r="F8388" i="5"/>
  <c r="F8539" i="5"/>
  <c r="F452" i="5"/>
  <c r="F430" i="5"/>
  <c r="F354" i="5"/>
  <c r="F438" i="5"/>
  <c r="F408" i="5"/>
  <c r="F465" i="5"/>
  <c r="F401" i="5"/>
  <c r="F480" i="5"/>
  <c r="F352" i="5"/>
  <c r="F442" i="5"/>
  <c r="F378" i="5"/>
  <c r="F404" i="5"/>
  <c r="F445" i="5"/>
  <c r="F381" i="5"/>
  <c r="F440" i="5"/>
  <c r="F428" i="5"/>
  <c r="F457" i="5"/>
  <c r="F393" i="5"/>
  <c r="F432" i="5"/>
  <c r="F359" i="5"/>
  <c r="F391" i="5"/>
  <c r="F423" i="5"/>
  <c r="F455" i="5"/>
  <c r="F347" i="5"/>
  <c r="F379" i="5"/>
  <c r="F411" i="5"/>
  <c r="F443" i="5"/>
  <c r="F471" i="5"/>
  <c r="F8563" i="5"/>
  <c r="F8394" i="5"/>
  <c r="F8427" i="5"/>
  <c r="F8414" i="5"/>
  <c r="F8542" i="5"/>
  <c r="F8447" i="5"/>
  <c r="F8575" i="5"/>
  <c r="F8424" i="5"/>
  <c r="F8488" i="5"/>
  <c r="F8552" i="5"/>
  <c r="F8393" i="5"/>
  <c r="F8457" i="5"/>
  <c r="F8521" i="5"/>
  <c r="F8585" i="5"/>
  <c r="F8386" i="5"/>
  <c r="F8410" i="5"/>
  <c r="F8443" i="5"/>
  <c r="F8422" i="5"/>
  <c r="F8550" i="5"/>
  <c r="F8455" i="5"/>
  <c r="F8583" i="5"/>
  <c r="F8428" i="5"/>
  <c r="F8492" i="5"/>
  <c r="F8556" i="5"/>
  <c r="F8397" i="5"/>
  <c r="F8461" i="5"/>
  <c r="F8525" i="5"/>
  <c r="F8589" i="5"/>
  <c r="F8418" i="5"/>
  <c r="F8426" i="5"/>
  <c r="F8459" i="5"/>
  <c r="F8430" i="5"/>
  <c r="F8558" i="5"/>
  <c r="F8463" i="5"/>
  <c r="F8591" i="5"/>
  <c r="F8432" i="5"/>
  <c r="F8496" i="5"/>
  <c r="F8560" i="5"/>
  <c r="F8401" i="5"/>
  <c r="F8465" i="5"/>
  <c r="F8529" i="5"/>
  <c r="F8593" i="5"/>
  <c r="F8594" i="5" s="1"/>
  <c r="F8595" i="5" s="1"/>
  <c r="F8596" i="5" s="1"/>
  <c r="F8597" i="5" s="1"/>
  <c r="F8598" i="5" s="1"/>
  <c r="F8599" i="5" s="1"/>
  <c r="F8600" i="5" s="1"/>
  <c r="F8601" i="5" s="1"/>
  <c r="F8602" i="5" s="1"/>
  <c r="F8603" i="5" s="1"/>
  <c r="F8604" i="5" s="1"/>
  <c r="F8605" i="5" s="1"/>
  <c r="F8606" i="5" s="1"/>
  <c r="F8607" i="5" s="1"/>
  <c r="F8608" i="5" s="1"/>
  <c r="F8609" i="5" s="1"/>
  <c r="F8610" i="5" s="1"/>
  <c r="F8611" i="5" s="1"/>
  <c r="F8612" i="5" s="1"/>
  <c r="F8613" i="5" s="1"/>
  <c r="F8614" i="5" s="1"/>
  <c r="F8615" i="5" s="1"/>
  <c r="F8616" i="5" s="1"/>
  <c r="F8617" i="5" s="1"/>
  <c r="F8618" i="5" s="1"/>
  <c r="F8619" i="5" s="1"/>
  <c r="F8620" i="5" s="1"/>
  <c r="F8621" i="5" s="1"/>
  <c r="F8622" i="5" s="1"/>
  <c r="F8623" i="5" s="1"/>
  <c r="F8624" i="5" s="1"/>
  <c r="F8625" i="5" s="1"/>
  <c r="F8626" i="5" s="1"/>
  <c r="F8627" i="5" s="1"/>
  <c r="F8628" i="5" s="1"/>
  <c r="F8629" i="5" s="1"/>
  <c r="F8630" i="5" s="1"/>
  <c r="F8631" i="5" s="1"/>
  <c r="F8632" i="5" s="1"/>
  <c r="F8633" i="5" s="1"/>
  <c r="F8634" i="5" s="1"/>
  <c r="F8635" i="5" s="1"/>
  <c r="F8636" i="5" s="1"/>
  <c r="F8637" i="5" s="1"/>
  <c r="F8638" i="5" s="1"/>
  <c r="F8639" i="5" s="1"/>
  <c r="F8640" i="5" s="1"/>
  <c r="F8641" i="5" s="1"/>
  <c r="F8642" i="5" s="1"/>
  <c r="F8643" i="5" s="1"/>
  <c r="F8644" i="5" s="1"/>
  <c r="F8645" i="5" s="1"/>
  <c r="F8646" i="5" s="1"/>
  <c r="F8647" i="5" s="1"/>
  <c r="F8648" i="5" s="1"/>
  <c r="F8649" i="5" s="1"/>
  <c r="F8650" i="5" s="1"/>
  <c r="F8651" i="5" s="1"/>
  <c r="F8652" i="5" s="1"/>
  <c r="F8653" i="5" s="1"/>
  <c r="F8654" i="5" s="1"/>
  <c r="F8655" i="5" s="1"/>
  <c r="F8656" i="5" s="1"/>
  <c r="F8657" i="5" s="1"/>
  <c r="F8658" i="5" s="1"/>
  <c r="F8659" i="5" s="1"/>
  <c r="F8660" i="5" s="1"/>
  <c r="F8661" i="5" s="1"/>
  <c r="F8662" i="5" s="1"/>
  <c r="F8663" i="5" s="1"/>
  <c r="F8664" i="5" s="1"/>
  <c r="F8665" i="5" s="1"/>
  <c r="F8666" i="5" s="1"/>
  <c r="F8667" i="5" s="1"/>
  <c r="F8668" i="5" s="1"/>
  <c r="F8669" i="5" s="1"/>
  <c r="F8670" i="5" s="1"/>
  <c r="F8671" i="5" s="1"/>
  <c r="F8672" i="5" s="1"/>
  <c r="F8673" i="5" s="1"/>
  <c r="F8674" i="5" s="1"/>
  <c r="F8675" i="5" s="1"/>
  <c r="F8676" i="5" s="1"/>
  <c r="F8677" i="5" s="1"/>
  <c r="F8678" i="5" s="1"/>
  <c r="F8679" i="5" s="1"/>
  <c r="F8680" i="5" s="1"/>
  <c r="F8681" i="5" s="1"/>
  <c r="F8682" i="5" s="1"/>
  <c r="F8683" i="5" s="1"/>
  <c r="F8684" i="5" s="1"/>
  <c r="F8685" i="5" s="1"/>
  <c r="F8686" i="5" s="1"/>
  <c r="F8687" i="5" s="1"/>
  <c r="F8688" i="5" s="1"/>
  <c r="F8689" i="5" s="1"/>
  <c r="F8690" i="5" s="1"/>
  <c r="F8691" i="5" s="1"/>
  <c r="F8692" i="5" s="1"/>
  <c r="F8693" i="5" s="1"/>
  <c r="F8694" i="5" s="1"/>
  <c r="F8695" i="5" s="1"/>
  <c r="F8696" i="5" s="1"/>
  <c r="F8697" i="5" s="1"/>
  <c r="F8698" i="5" s="1"/>
  <c r="F8699" i="5" s="1"/>
  <c r="F8700" i="5" s="1"/>
  <c r="F8701" i="5" s="1"/>
  <c r="F8702" i="5" s="1"/>
  <c r="F8703" i="5" s="1"/>
  <c r="F8704" i="5" s="1"/>
  <c r="F8705" i="5" s="1"/>
  <c r="F8706" i="5" s="1"/>
  <c r="F8707" i="5" s="1"/>
  <c r="F8708" i="5" s="1"/>
  <c r="F8709" i="5" s="1"/>
  <c r="F8710" i="5" s="1"/>
  <c r="F8711" i="5" s="1"/>
  <c r="F8712" i="5" s="1"/>
  <c r="F8713" i="5" s="1"/>
  <c r="F8714" i="5" s="1"/>
  <c r="F8715" i="5" s="1"/>
  <c r="F8716" i="5" s="1"/>
  <c r="F8717" i="5" s="1"/>
  <c r="F8718" i="5" s="1"/>
  <c r="F8719" i="5" s="1"/>
  <c r="F8720" i="5" s="1"/>
  <c r="F8721" i="5" s="1"/>
  <c r="F8722" i="5" s="1"/>
  <c r="F8723" i="5" s="1"/>
  <c r="F8724" i="5" s="1"/>
  <c r="F8725" i="5" s="1"/>
  <c r="F8726" i="5" s="1"/>
  <c r="F8727" i="5" s="1"/>
  <c r="F8728" i="5" s="1"/>
  <c r="F8729" i="5" s="1"/>
  <c r="F8730" i="5" s="1"/>
  <c r="F8731" i="5" s="1"/>
  <c r="F8732" i="5" s="1"/>
  <c r="F8733" i="5" s="1"/>
  <c r="F8734" i="5" s="1"/>
  <c r="F8735" i="5" s="1"/>
  <c r="F8736" i="5" s="1"/>
  <c r="F8737" i="5" s="1"/>
  <c r="F8738" i="5" s="1"/>
  <c r="F8739" i="5" s="1"/>
  <c r="F8740" i="5" s="1"/>
  <c r="F8741" i="5" s="1"/>
  <c r="F8742" i="5" s="1"/>
  <c r="F8743" i="5" s="1"/>
  <c r="F8744" i="5" s="1"/>
  <c r="F8745" i="5" s="1"/>
  <c r="F8746" i="5" s="1"/>
  <c r="F8747" i="5" s="1"/>
  <c r="F8748" i="5" s="1"/>
  <c r="F8749" i="5" s="1"/>
  <c r="F8750" i="5" s="1"/>
  <c r="F8751" i="5" s="1"/>
  <c r="F8752" i="5" s="1"/>
  <c r="F8753" i="5" s="1"/>
  <c r="F8754" i="5" s="1"/>
  <c r="F8755" i="5" s="1"/>
  <c r="F8756" i="5" s="1"/>
  <c r="F8757" i="5" s="1"/>
  <c r="F8758" i="5" s="1"/>
  <c r="F8759" i="5" s="1"/>
  <c r="F8760" i="5" s="1"/>
  <c r="F8761" i="5" s="1"/>
  <c r="F8762" i="5" s="1"/>
  <c r="F8763" i="5" s="1"/>
  <c r="F8764" i="5" s="1"/>
  <c r="F8765" i="5" s="1"/>
  <c r="F8766" i="5" s="1"/>
  <c r="F8767" i="5" s="1"/>
  <c r="F8768" i="5" s="1"/>
  <c r="F8769" i="5" s="1"/>
  <c r="F8770" i="5" s="1"/>
  <c r="F8771" i="5" s="1"/>
  <c r="F8772" i="5" s="1"/>
  <c r="F8773" i="5" s="1"/>
  <c r="F8774" i="5" s="1"/>
  <c r="F8775" i="5" s="1"/>
  <c r="F8776" i="5" s="1"/>
  <c r="F8777" i="5" s="1"/>
  <c r="F8778" i="5" s="1"/>
  <c r="F8779" i="5" s="1"/>
  <c r="F8780" i="5" s="1"/>
  <c r="F8781" i="5" s="1"/>
  <c r="F8782" i="5" s="1"/>
  <c r="F8783" i="5" s="1"/>
  <c r="F8784" i="5" s="1"/>
  <c r="F8785" i="5" s="1"/>
  <c r="F8786" i="5" s="1"/>
  <c r="F8787" i="5" s="1"/>
  <c r="F8788" i="5" s="1"/>
  <c r="F8789" i="5" s="1"/>
  <c r="F8790" i="5" s="1"/>
  <c r="F8791" i="5" s="1"/>
  <c r="F8792" i="5" s="1"/>
  <c r="F8793" i="5" s="1"/>
  <c r="F8794" i="5" s="1"/>
  <c r="F8795" i="5" s="1"/>
  <c r="F8796" i="5" s="1"/>
  <c r="F8797" i="5" s="1"/>
  <c r="F8798" i="5" s="1"/>
  <c r="F8799" i="5" s="1"/>
  <c r="F8800" i="5" s="1"/>
  <c r="F8801" i="5" s="1"/>
  <c r="F8802" i="5" s="1"/>
  <c r="F8803" i="5" s="1"/>
  <c r="F8804" i="5" s="1"/>
  <c r="F8805" i="5" s="1"/>
  <c r="F8806" i="5" s="1"/>
  <c r="F8807" i="5" s="1"/>
  <c r="F8808" i="5" s="1"/>
  <c r="F8809" i="5" s="1"/>
  <c r="F8810" i="5" s="1"/>
  <c r="F8811" i="5" s="1"/>
  <c r="F8812" i="5" s="1"/>
  <c r="F8813" i="5" s="1"/>
  <c r="F8814" i="5" s="1"/>
  <c r="F8815" i="5" s="1"/>
  <c r="F8816" i="5" s="1"/>
  <c r="F469" i="5"/>
  <c r="F8500" i="5"/>
  <c r="F8566" i="5"/>
  <c r="F8450" i="5"/>
  <c r="F370" i="5"/>
  <c r="F454" i="5"/>
  <c r="F421" i="5"/>
  <c r="F8453" i="5"/>
  <c r="F8420" i="5"/>
  <c r="F8406" i="5"/>
  <c r="F388" i="5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O12" i="4"/>
  <c r="O14" i="4"/>
  <c r="O25" i="4"/>
  <c r="O27" i="4"/>
  <c r="O10" i="4"/>
  <c r="H132" i="1"/>
  <c r="H122" i="1"/>
  <c r="I122" i="1" s="1"/>
  <c r="J122" i="1" s="1"/>
  <c r="K122" i="1" s="1"/>
  <c r="L122" i="1" s="1"/>
  <c r="H112" i="1"/>
  <c r="I112" i="1" s="1"/>
  <c r="J112" i="1" s="1"/>
  <c r="K112" i="1" s="1"/>
  <c r="L112" i="1" s="1"/>
  <c r="L24" i="4"/>
  <c r="H102" i="1"/>
  <c r="I102" i="1"/>
  <c r="J102" i="1" s="1"/>
  <c r="N102" i="1" s="1"/>
  <c r="N103" i="1" s="1"/>
  <c r="N106" i="1" s="1"/>
  <c r="L22" i="4"/>
  <c r="H92" i="1"/>
  <c r="I92" i="1" s="1"/>
  <c r="J92" i="1" s="1"/>
  <c r="N92" i="1" s="1"/>
  <c r="N93" i="1" s="1"/>
  <c r="N96" i="1" s="1"/>
  <c r="L21" i="4"/>
  <c r="H82" i="1"/>
  <c r="I82" i="1" s="1"/>
  <c r="J82" i="1" s="1"/>
  <c r="L20" i="4"/>
  <c r="H72" i="1"/>
  <c r="I72" i="1"/>
  <c r="J72" i="1" s="1"/>
  <c r="L18" i="4"/>
  <c r="H62" i="1"/>
  <c r="H52" i="1"/>
  <c r="I52" i="1" s="1"/>
  <c r="J52" i="1" s="1"/>
  <c r="K52" i="1" s="1"/>
  <c r="L52" i="1" s="1"/>
  <c r="L17" i="4"/>
  <c r="O17" i="4" s="1"/>
  <c r="P17" i="4" s="1"/>
  <c r="L15" i="4"/>
  <c r="I42" i="1"/>
  <c r="J42" i="1" s="1"/>
  <c r="N42" i="1" s="1"/>
  <c r="N43" i="1" s="1"/>
  <c r="N46" i="1" s="1"/>
  <c r="H32" i="1"/>
  <c r="H22" i="1"/>
  <c r="H12" i="1"/>
  <c r="I12" i="1" s="1"/>
  <c r="J12" i="1" s="1"/>
  <c r="K12" i="1" s="1"/>
  <c r="L12" i="1" s="1"/>
  <c r="G3" i="1"/>
  <c r="L8" i="4" s="1"/>
  <c r="S16" i="5" l="1"/>
  <c r="Q16" i="5"/>
  <c r="F2738" i="5"/>
  <c r="F2649" i="5"/>
  <c r="R14" i="5"/>
  <c r="F2778" i="5" s="1"/>
  <c r="F2769" i="5"/>
  <c r="F2833" i="5"/>
  <c r="F2700" i="5"/>
  <c r="F2642" i="5"/>
  <c r="F2773" i="5"/>
  <c r="F2633" i="5"/>
  <c r="F2719" i="5"/>
  <c r="F2794" i="5"/>
  <c r="F2615" i="5"/>
  <c r="F2785" i="5"/>
  <c r="F2645" i="5"/>
  <c r="F2776" i="5"/>
  <c r="F2805" i="5"/>
  <c r="F2626" i="5"/>
  <c r="F2796" i="5"/>
  <c r="F2823" i="5"/>
  <c r="F2751" i="5"/>
  <c r="F2663" i="5"/>
  <c r="F2844" i="5"/>
  <c r="F2808" i="5"/>
  <c r="F2629" i="5"/>
  <c r="F2753" i="5"/>
  <c r="F2651" i="5"/>
  <c r="F2782" i="5"/>
  <c r="F2697" i="5"/>
  <c r="F2752" i="5"/>
  <c r="F2709" i="5"/>
  <c r="F2679" i="5"/>
  <c r="F2734" i="5"/>
  <c r="F2654" i="5"/>
  <c r="F2827" i="5"/>
  <c r="F2728" i="5"/>
  <c r="F2652" i="5"/>
  <c r="F2775" i="5"/>
  <c r="F2635" i="5"/>
  <c r="F2718" i="5"/>
  <c r="F2745" i="5"/>
  <c r="F2681" i="5"/>
  <c r="F2736" i="5"/>
  <c r="F2644" i="5"/>
  <c r="F2814" i="5"/>
  <c r="F2712" i="5"/>
  <c r="F2721" i="5"/>
  <c r="F2693" i="5"/>
  <c r="F2748" i="5"/>
  <c r="F2689" i="5"/>
  <c r="F2717" i="5"/>
  <c r="F2698" i="5"/>
  <c r="F2849" i="5"/>
  <c r="F2656" i="5"/>
  <c r="F2772" i="5"/>
  <c r="F2790" i="5"/>
  <c r="F2680" i="5"/>
  <c r="F2800" i="5"/>
  <c r="F2713" i="5"/>
  <c r="F2807" i="5"/>
  <c r="F2637" i="5"/>
  <c r="F2646" i="5"/>
  <c r="F2786" i="5"/>
  <c r="F2655" i="5"/>
  <c r="F2723" i="5"/>
  <c r="F2609" i="5"/>
  <c r="F2618" i="5"/>
  <c r="F2612" i="5"/>
  <c r="F2740" i="5"/>
  <c r="F2685" i="5"/>
  <c r="F2639" i="5"/>
  <c r="F2668" i="5"/>
  <c r="F2661" i="5"/>
  <c r="F2695" i="5"/>
  <c r="F2846" i="5"/>
  <c r="F2831" i="5"/>
  <c r="F2818" i="5"/>
  <c r="F2770" i="5"/>
  <c r="F2741" i="5"/>
  <c r="F2688" i="5"/>
  <c r="F2714" i="5"/>
  <c r="F2610" i="5"/>
  <c r="F2701" i="5"/>
  <c r="F2625" i="5"/>
  <c r="F2691" i="5"/>
  <c r="F2672" i="5"/>
  <c r="F2843" i="5"/>
  <c r="F2828" i="5"/>
  <c r="F2824" i="5"/>
  <c r="F2841" i="5"/>
  <c r="F2621" i="5"/>
  <c r="F2779" i="5"/>
  <c r="F2754" i="5"/>
  <c r="F2750" i="5"/>
  <c r="F2676" i="5"/>
  <c r="F2829" i="5"/>
  <c r="F2816" i="5"/>
  <c r="F2798" i="5"/>
  <c r="F2788" i="5"/>
  <c r="F2759" i="5"/>
  <c r="F2768" i="5"/>
  <c r="F2616" i="5"/>
  <c r="F2847" i="5"/>
  <c r="F2806" i="5"/>
  <c r="F2813" i="5"/>
  <c r="F2811" i="5"/>
  <c r="F2820" i="5"/>
  <c r="F2793" i="5"/>
  <c r="F2830" i="5"/>
  <c r="F2706" i="5"/>
  <c r="F2839" i="5"/>
  <c r="F2715" i="5"/>
  <c r="F2817" i="5"/>
  <c r="F2611" i="5"/>
  <c r="F2826" i="5"/>
  <c r="F2739" i="5"/>
  <c r="F2724" i="5"/>
  <c r="F2733" i="5"/>
  <c r="F2627" i="5"/>
  <c r="F2620" i="5"/>
  <c r="F2711" i="5"/>
  <c r="F2607" i="5"/>
  <c r="F2761" i="5"/>
  <c r="F2762" i="5"/>
  <c r="F2669" i="5"/>
  <c r="F2771" i="5"/>
  <c r="F2678" i="5"/>
  <c r="F2742" i="5"/>
  <c r="F2687" i="5"/>
  <c r="F2664" i="5"/>
  <c r="F2660" i="5"/>
  <c r="F2673" i="5"/>
  <c r="F2682" i="5"/>
  <c r="F2659" i="5"/>
  <c r="F2705" i="5"/>
  <c r="F2702" i="5"/>
  <c r="F2835" i="5"/>
  <c r="F2694" i="5"/>
  <c r="F2845" i="5"/>
  <c r="F2834" i="5"/>
  <c r="F2812" i="5"/>
  <c r="F2801" i="5"/>
  <c r="F2810" i="5"/>
  <c r="F2780" i="5"/>
  <c r="F2789" i="5"/>
  <c r="F2760" i="5"/>
  <c r="F2731" i="5"/>
  <c r="F2613" i="5"/>
  <c r="F2622" i="5"/>
  <c r="F2647" i="5"/>
  <c r="F2603" i="5"/>
  <c r="F2665" i="5"/>
  <c r="F2674" i="5"/>
  <c r="F2683" i="5"/>
  <c r="F2628" i="5"/>
  <c r="F2795" i="5"/>
  <c r="F2804" i="5"/>
  <c r="F2634" i="5"/>
  <c r="F2774" i="5"/>
  <c r="F2643" i="5"/>
  <c r="F2783" i="5"/>
  <c r="F2684" i="5"/>
  <c r="F2641" i="5"/>
  <c r="F2650" i="5"/>
  <c r="F2692" i="5"/>
  <c r="F2671" i="5"/>
  <c r="F2720" i="5"/>
  <c r="F2729" i="5"/>
  <c r="F2704" i="5"/>
  <c r="F2837" i="5"/>
  <c r="F2815" i="5"/>
  <c r="F2797" i="5"/>
  <c r="F2850" i="5"/>
  <c r="F2851" i="5" s="1"/>
  <c r="F2852" i="5" s="1"/>
  <c r="F2853" i="5" s="1"/>
  <c r="F2854" i="5" s="1"/>
  <c r="F2855" i="5" s="1"/>
  <c r="F2856" i="5" s="1"/>
  <c r="F2857" i="5" s="1"/>
  <c r="F2858" i="5" s="1"/>
  <c r="F2859" i="5" s="1"/>
  <c r="F2860" i="5" s="1"/>
  <c r="F2861" i="5" s="1"/>
  <c r="F2862" i="5" s="1"/>
  <c r="F2863" i="5" s="1"/>
  <c r="F2864" i="5" s="1"/>
  <c r="F2865" i="5" s="1"/>
  <c r="F2866" i="5" s="1"/>
  <c r="F2867" i="5" s="1"/>
  <c r="F2868" i="5" s="1"/>
  <c r="F2869" i="5" s="1"/>
  <c r="F2870" i="5" s="1"/>
  <c r="F2871" i="5" s="1"/>
  <c r="F2872" i="5" s="1"/>
  <c r="F2873" i="5" s="1"/>
  <c r="F2874" i="5" s="1"/>
  <c r="F2875" i="5" s="1"/>
  <c r="F2876" i="5" s="1"/>
  <c r="F2877" i="5" s="1"/>
  <c r="F2878" i="5" s="1"/>
  <c r="F2879" i="5" s="1"/>
  <c r="F2880" i="5" s="1"/>
  <c r="F2881" i="5" s="1"/>
  <c r="F2882" i="5" s="1"/>
  <c r="F2883" i="5" s="1"/>
  <c r="F2884" i="5" s="1"/>
  <c r="F2885" i="5" s="1"/>
  <c r="F2886" i="5" s="1"/>
  <c r="F2887" i="5" s="1"/>
  <c r="F2888" i="5" s="1"/>
  <c r="F2889" i="5" s="1"/>
  <c r="F2890" i="5" s="1"/>
  <c r="F2891" i="5" s="1"/>
  <c r="F2892" i="5" s="1"/>
  <c r="F2893" i="5" s="1"/>
  <c r="F2894" i="5" s="1"/>
  <c r="F2895" i="5" s="1"/>
  <c r="F2896" i="5" s="1"/>
  <c r="F2897" i="5" s="1"/>
  <c r="F2898" i="5" s="1"/>
  <c r="F2899" i="5" s="1"/>
  <c r="F2900" i="5" s="1"/>
  <c r="F2901" i="5" s="1"/>
  <c r="F2902" i="5" s="1"/>
  <c r="F2903" i="5" s="1"/>
  <c r="F2904" i="5" s="1"/>
  <c r="F2905" i="5" s="1"/>
  <c r="F2906" i="5" s="1"/>
  <c r="F2907" i="5" s="1"/>
  <c r="F2908" i="5" s="1"/>
  <c r="F2909" i="5" s="1"/>
  <c r="F2910" i="5" s="1"/>
  <c r="F2911" i="5" s="1"/>
  <c r="F2912" i="5" s="1"/>
  <c r="F2913" i="5" s="1"/>
  <c r="F2914" i="5" s="1"/>
  <c r="F2915" i="5" s="1"/>
  <c r="F2916" i="5" s="1"/>
  <c r="F2917" i="5" s="1"/>
  <c r="F2918" i="5" s="1"/>
  <c r="F2919" i="5" s="1"/>
  <c r="F2920" i="5" s="1"/>
  <c r="F2921" i="5" s="1"/>
  <c r="F2922" i="5" s="1"/>
  <c r="F2923" i="5" s="1"/>
  <c r="F2924" i="5" s="1"/>
  <c r="F2925" i="5" s="1"/>
  <c r="F2926" i="5" s="1"/>
  <c r="F2927" i="5" s="1"/>
  <c r="F2928" i="5" s="1"/>
  <c r="F2929" i="5" s="1"/>
  <c r="F2930" i="5" s="1"/>
  <c r="F2931" i="5" s="1"/>
  <c r="F2932" i="5" s="1"/>
  <c r="F2933" i="5" s="1"/>
  <c r="F2934" i="5" s="1"/>
  <c r="F2935" i="5" s="1"/>
  <c r="F2936" i="5" s="1"/>
  <c r="F2937" i="5" s="1"/>
  <c r="F2938" i="5" s="1"/>
  <c r="F2939" i="5" s="1"/>
  <c r="F2940" i="5" s="1"/>
  <c r="F2941" i="5" s="1"/>
  <c r="F2942" i="5" s="1"/>
  <c r="F2943" i="5" s="1"/>
  <c r="F2944" i="5" s="1"/>
  <c r="F2945" i="5" s="1"/>
  <c r="F2946" i="5" s="1"/>
  <c r="F2947" i="5" s="1"/>
  <c r="F2948" i="5" s="1"/>
  <c r="F2949" i="5" s="1"/>
  <c r="F2950" i="5" s="1"/>
  <c r="F2951" i="5" s="1"/>
  <c r="F2952" i="5" s="1"/>
  <c r="F2953" i="5" s="1"/>
  <c r="F2954" i="5" s="1"/>
  <c r="F2955" i="5" s="1"/>
  <c r="F2956" i="5" s="1"/>
  <c r="F2957" i="5" s="1"/>
  <c r="F2958" i="5" s="1"/>
  <c r="F2959" i="5" s="1"/>
  <c r="F2960" i="5" s="1"/>
  <c r="F2961" i="5" s="1"/>
  <c r="F2962" i="5" s="1"/>
  <c r="F2963" i="5" s="1"/>
  <c r="F2964" i="5" s="1"/>
  <c r="F2965" i="5" s="1"/>
  <c r="F2966" i="5" s="1"/>
  <c r="F2967" i="5" s="1"/>
  <c r="F2968" i="5" s="1"/>
  <c r="F2969" i="5" s="1"/>
  <c r="F2970" i="5" s="1"/>
  <c r="F2971" i="5" s="1"/>
  <c r="F2972" i="5" s="1"/>
  <c r="F2973" i="5" s="1"/>
  <c r="F2974" i="5" s="1"/>
  <c r="F2975" i="5" s="1"/>
  <c r="F2976" i="5" s="1"/>
  <c r="F2977" i="5" s="1"/>
  <c r="F2978" i="5" s="1"/>
  <c r="F2979" i="5" s="1"/>
  <c r="F2980" i="5" s="1"/>
  <c r="F2981" i="5" s="1"/>
  <c r="F2982" i="5" s="1"/>
  <c r="F2983" i="5" s="1"/>
  <c r="F2984" i="5" s="1"/>
  <c r="F2985" i="5" s="1"/>
  <c r="F2986" i="5" s="1"/>
  <c r="F2987" i="5" s="1"/>
  <c r="F2988" i="5" s="1"/>
  <c r="F2989" i="5" s="1"/>
  <c r="F2990" i="5" s="1"/>
  <c r="F2991" i="5" s="1"/>
  <c r="F2992" i="5" s="1"/>
  <c r="F2993" i="5" s="1"/>
  <c r="F2994" i="5" s="1"/>
  <c r="F2995" i="5" s="1"/>
  <c r="F2996" i="5" s="1"/>
  <c r="F2997" i="5" s="1"/>
  <c r="F2998" i="5" s="1"/>
  <c r="F2999" i="5" s="1"/>
  <c r="F3000" i="5" s="1"/>
  <c r="F3001" i="5" s="1"/>
  <c r="F3002" i="5" s="1"/>
  <c r="F3003" i="5" s="1"/>
  <c r="F3004" i="5" s="1"/>
  <c r="F3005" i="5" s="1"/>
  <c r="F3006" i="5" s="1"/>
  <c r="F3007" i="5" s="1"/>
  <c r="F3008" i="5" s="1"/>
  <c r="F3009" i="5" s="1"/>
  <c r="F3010" i="5" s="1"/>
  <c r="F3011" i="5" s="1"/>
  <c r="F3012" i="5" s="1"/>
  <c r="F3013" i="5" s="1"/>
  <c r="F3014" i="5" s="1"/>
  <c r="F3015" i="5" s="1"/>
  <c r="F3016" i="5" s="1"/>
  <c r="F3017" i="5" s="1"/>
  <c r="F3018" i="5" s="1"/>
  <c r="F3019" i="5" s="1"/>
  <c r="F3020" i="5" s="1"/>
  <c r="F3021" i="5" s="1"/>
  <c r="F3022" i="5" s="1"/>
  <c r="F3023" i="5" s="1"/>
  <c r="F3024" i="5" s="1"/>
  <c r="F3025" i="5" s="1"/>
  <c r="F3026" i="5" s="1"/>
  <c r="F3027" i="5" s="1"/>
  <c r="F3028" i="5" s="1"/>
  <c r="F3029" i="5" s="1"/>
  <c r="F3030" i="5" s="1"/>
  <c r="F3031" i="5" s="1"/>
  <c r="F3032" i="5" s="1"/>
  <c r="F3033" i="5" s="1"/>
  <c r="F3034" i="5" s="1"/>
  <c r="F3035" i="5" s="1"/>
  <c r="F3036" i="5" s="1"/>
  <c r="F3037" i="5" s="1"/>
  <c r="F3038" i="5" s="1"/>
  <c r="F3039" i="5" s="1"/>
  <c r="F3040" i="5" s="1"/>
  <c r="F3041" i="5" s="1"/>
  <c r="F3042" i="5" s="1"/>
  <c r="F3043" i="5" s="1"/>
  <c r="F3044" i="5" s="1"/>
  <c r="F3045" i="5" s="1"/>
  <c r="F3046" i="5" s="1"/>
  <c r="F3047" i="5" s="1"/>
  <c r="F3048" i="5" s="1"/>
  <c r="F3049" i="5" s="1"/>
  <c r="F3050" i="5" s="1"/>
  <c r="F3051" i="5" s="1"/>
  <c r="F3052" i="5" s="1"/>
  <c r="F3053" i="5" s="1"/>
  <c r="F3054" i="5" s="1"/>
  <c r="F3055" i="5" s="1"/>
  <c r="F3056" i="5" s="1"/>
  <c r="F3057" i="5" s="1"/>
  <c r="F3058" i="5" s="1"/>
  <c r="F3059" i="5" s="1"/>
  <c r="F3060" i="5" s="1"/>
  <c r="F3061" i="5" s="1"/>
  <c r="F3062" i="5" s="1"/>
  <c r="F3063" i="5" s="1"/>
  <c r="F3064" i="5" s="1"/>
  <c r="F3065" i="5" s="1"/>
  <c r="F3066" i="5" s="1"/>
  <c r="F3067" i="5" s="1"/>
  <c r="F3068" i="5" s="1"/>
  <c r="F3069" i="5" s="1"/>
  <c r="F3070" i="5" s="1"/>
  <c r="F3071" i="5" s="1"/>
  <c r="F3072" i="5" s="1"/>
  <c r="F3073" i="5" s="1"/>
  <c r="F3074" i="5" s="1"/>
  <c r="F3075" i="5" s="1"/>
  <c r="F3076" i="5" s="1"/>
  <c r="F3077" i="5" s="1"/>
  <c r="F3078" i="5" s="1"/>
  <c r="F3079" i="5" s="1"/>
  <c r="F3080" i="5" s="1"/>
  <c r="F3081" i="5" s="1"/>
  <c r="F3082" i="5" s="1"/>
  <c r="F3083" i="5" s="1"/>
  <c r="F3084" i="5" s="1"/>
  <c r="F3085" i="5" s="1"/>
  <c r="F3086" i="5" s="1"/>
  <c r="F3087" i="5" s="1"/>
  <c r="F3088" i="5" s="1"/>
  <c r="F3089" i="5" s="1"/>
  <c r="F3090" i="5" s="1"/>
  <c r="F3091" i="5" s="1"/>
  <c r="F3092" i="5" s="1"/>
  <c r="F3093" i="5" s="1"/>
  <c r="F3094" i="5" s="1"/>
  <c r="F3095" i="5" s="1"/>
  <c r="F3096" i="5" s="1"/>
  <c r="F3097" i="5" s="1"/>
  <c r="F3098" i="5" s="1"/>
  <c r="F3099" i="5" s="1"/>
  <c r="F3100" i="5" s="1"/>
  <c r="F3101" i="5" s="1"/>
  <c r="F3102" i="5" s="1"/>
  <c r="F3103" i="5" s="1"/>
  <c r="F3104" i="5" s="1"/>
  <c r="F3105" i="5" s="1"/>
  <c r="F3106" i="5" s="1"/>
  <c r="F3107" i="5" s="1"/>
  <c r="F3108" i="5" s="1"/>
  <c r="F3109" i="5" s="1"/>
  <c r="F3110" i="5" s="1"/>
  <c r="F3111" i="5" s="1"/>
  <c r="F3112" i="5" s="1"/>
  <c r="F3113" i="5" s="1"/>
  <c r="F3114" i="5" s="1"/>
  <c r="F3115" i="5" s="1"/>
  <c r="F3116" i="5" s="1"/>
  <c r="F3117" i="5" s="1"/>
  <c r="F3118" i="5" s="1"/>
  <c r="F3119" i="5" s="1"/>
  <c r="F3120" i="5" s="1"/>
  <c r="F3121" i="5" s="1"/>
  <c r="F3122" i="5" s="1"/>
  <c r="F3123" i="5" s="1"/>
  <c r="F3124" i="5" s="1"/>
  <c r="F3125" i="5" s="1"/>
  <c r="F3126" i="5" s="1"/>
  <c r="F3127" i="5" s="1"/>
  <c r="F3128" i="5" s="1"/>
  <c r="F3129" i="5" s="1"/>
  <c r="F3130" i="5" s="1"/>
  <c r="F3131" i="5" s="1"/>
  <c r="F3132" i="5" s="1"/>
  <c r="F3133" i="5" s="1"/>
  <c r="F3134" i="5" s="1"/>
  <c r="F3135" i="5" s="1"/>
  <c r="F3136" i="5" s="1"/>
  <c r="F3137" i="5" s="1"/>
  <c r="F3138" i="5" s="1"/>
  <c r="F3139" i="5" s="1"/>
  <c r="F3140" i="5" s="1"/>
  <c r="F3141" i="5" s="1"/>
  <c r="F3142" i="5" s="1"/>
  <c r="F3143" i="5" s="1"/>
  <c r="F3144" i="5" s="1"/>
  <c r="F3145" i="5" s="1"/>
  <c r="F3146" i="5" s="1"/>
  <c r="F3147" i="5" s="1"/>
  <c r="F3148" i="5" s="1"/>
  <c r="F3149" i="5" s="1"/>
  <c r="F3150" i="5" s="1"/>
  <c r="F3151" i="5" s="1"/>
  <c r="F3152" i="5" s="1"/>
  <c r="F3153" i="5" s="1"/>
  <c r="F3154" i="5" s="1"/>
  <c r="F3155" i="5" s="1"/>
  <c r="F3156" i="5" s="1"/>
  <c r="F3157" i="5" s="1"/>
  <c r="F3158" i="5" s="1"/>
  <c r="F3159" i="5" s="1"/>
  <c r="F3160" i="5" s="1"/>
  <c r="F3161" i="5" s="1"/>
  <c r="F3162" i="5" s="1"/>
  <c r="F3163" i="5" s="1"/>
  <c r="F3164" i="5" s="1"/>
  <c r="F3165" i="5" s="1"/>
  <c r="F3166" i="5" s="1"/>
  <c r="F3167" i="5" s="1"/>
  <c r="F3168" i="5" s="1"/>
  <c r="F3169" i="5" s="1"/>
  <c r="F3170" i="5" s="1"/>
  <c r="F3171" i="5" s="1"/>
  <c r="F3172" i="5" s="1"/>
  <c r="F3173" i="5" s="1"/>
  <c r="F3174" i="5" s="1"/>
  <c r="F3175" i="5" s="1"/>
  <c r="F3176" i="5" s="1"/>
  <c r="F3177" i="5" s="1"/>
  <c r="F3178" i="5" s="1"/>
  <c r="F3179" i="5" s="1"/>
  <c r="F3180" i="5" s="1"/>
  <c r="F3181" i="5" s="1"/>
  <c r="F3182" i="5" s="1"/>
  <c r="F3183" i="5" s="1"/>
  <c r="F3184" i="5" s="1"/>
  <c r="F3185" i="5" s="1"/>
  <c r="F3186" i="5" s="1"/>
  <c r="F3187" i="5" s="1"/>
  <c r="F3188" i="5" s="1"/>
  <c r="F3189" i="5" s="1"/>
  <c r="F3190" i="5" s="1"/>
  <c r="F3191" i="5" s="1"/>
  <c r="F3192" i="5" s="1"/>
  <c r="F3193" i="5" s="1"/>
  <c r="F3194" i="5" s="1"/>
  <c r="F3195" i="5" s="1"/>
  <c r="F3196" i="5" s="1"/>
  <c r="F3197" i="5" s="1"/>
  <c r="F3198" i="5" s="1"/>
  <c r="F3199" i="5" s="1"/>
  <c r="F3200" i="5" s="1"/>
  <c r="F3201" i="5" s="1"/>
  <c r="F3202" i="5" s="1"/>
  <c r="F3203" i="5" s="1"/>
  <c r="F3204" i="5" s="1"/>
  <c r="F3205" i="5" s="1"/>
  <c r="F3206" i="5" s="1"/>
  <c r="F3207" i="5" s="1"/>
  <c r="F3208" i="5" s="1"/>
  <c r="F3209" i="5" s="1"/>
  <c r="F3210" i="5" s="1"/>
  <c r="F3211" i="5" s="1"/>
  <c r="F3212" i="5" s="1"/>
  <c r="F3213" i="5" s="1"/>
  <c r="F3214" i="5" s="1"/>
  <c r="F3215" i="5" s="1"/>
  <c r="F3216" i="5" s="1"/>
  <c r="F3217" i="5" s="1"/>
  <c r="F3218" i="5" s="1"/>
  <c r="F3219" i="5" s="1"/>
  <c r="F3220" i="5" s="1"/>
  <c r="F3221" i="5" s="1"/>
  <c r="F3222" i="5" s="1"/>
  <c r="F3223" i="5" s="1"/>
  <c r="F3224" i="5" s="1"/>
  <c r="F3225" i="5" s="1"/>
  <c r="F3226" i="5" s="1"/>
  <c r="F3227" i="5" s="1"/>
  <c r="F3228" i="5" s="1"/>
  <c r="F3229" i="5" s="1"/>
  <c r="F3230" i="5" s="1"/>
  <c r="F3231" i="5" s="1"/>
  <c r="F3232" i="5" s="1"/>
  <c r="F3233" i="5" s="1"/>
  <c r="F3234" i="5" s="1"/>
  <c r="F3235" i="5" s="1"/>
  <c r="F3236" i="5" s="1"/>
  <c r="F3237" i="5" s="1"/>
  <c r="F3238" i="5" s="1"/>
  <c r="F3239" i="5" s="1"/>
  <c r="F3240" i="5" s="1"/>
  <c r="F3241" i="5" s="1"/>
  <c r="F3242" i="5" s="1"/>
  <c r="F3243" i="5" s="1"/>
  <c r="F3244" i="5" s="1"/>
  <c r="F3245" i="5" s="1"/>
  <c r="F3246" i="5" s="1"/>
  <c r="F3247" i="5" s="1"/>
  <c r="F3248" i="5" s="1"/>
  <c r="F3249" i="5" s="1"/>
  <c r="F3250" i="5" s="1"/>
  <c r="F3251" i="5" s="1"/>
  <c r="F3252" i="5" s="1"/>
  <c r="F3253" i="5" s="1"/>
  <c r="F3254" i="5" s="1"/>
  <c r="F3255" i="5" s="1"/>
  <c r="F3256" i="5" s="1"/>
  <c r="F3257" i="5" s="1"/>
  <c r="F3258" i="5" s="1"/>
  <c r="F3259" i="5" s="1"/>
  <c r="F3260" i="5" s="1"/>
  <c r="F3261" i="5" s="1"/>
  <c r="F3262" i="5" s="1"/>
  <c r="F3263" i="5" s="1"/>
  <c r="F3264" i="5" s="1"/>
  <c r="F3265" i="5" s="1"/>
  <c r="F3266" i="5" s="1"/>
  <c r="F3267" i="5" s="1"/>
  <c r="F3268" i="5" s="1"/>
  <c r="F3269" i="5" s="1"/>
  <c r="F3270" i="5" s="1"/>
  <c r="F3271" i="5" s="1"/>
  <c r="F3272" i="5" s="1"/>
  <c r="F3273" i="5" s="1"/>
  <c r="F3274" i="5" s="1"/>
  <c r="F3275" i="5" s="1"/>
  <c r="F3276" i="5" s="1"/>
  <c r="F3277" i="5" s="1"/>
  <c r="F3278" i="5" s="1"/>
  <c r="F3279" i="5" s="1"/>
  <c r="F3280" i="5" s="1"/>
  <c r="F3281" i="5" s="1"/>
  <c r="F3282" i="5" s="1"/>
  <c r="F3283" i="5" s="1"/>
  <c r="F3284" i="5" s="1"/>
  <c r="F3285" i="5" s="1"/>
  <c r="F3286" i="5" s="1"/>
  <c r="F3287" i="5" s="1"/>
  <c r="F3288" i="5" s="1"/>
  <c r="F3289" i="5" s="1"/>
  <c r="F3290" i="5" s="1"/>
  <c r="F3291" i="5" s="1"/>
  <c r="F3292" i="5" s="1"/>
  <c r="F3293" i="5" s="1"/>
  <c r="F3294" i="5" s="1"/>
  <c r="F3295" i="5" s="1"/>
  <c r="F3296" i="5" s="1"/>
  <c r="F3297" i="5" s="1"/>
  <c r="F3298" i="5" s="1"/>
  <c r="F3299" i="5" s="1"/>
  <c r="F3300" i="5" s="1"/>
  <c r="F3301" i="5" s="1"/>
  <c r="F3302" i="5" s="1"/>
  <c r="F3303" i="5" s="1"/>
  <c r="F3304" i="5" s="1"/>
  <c r="F3305" i="5" s="1"/>
  <c r="F3306" i="5" s="1"/>
  <c r="F3307" i="5" s="1"/>
  <c r="F3308" i="5" s="1"/>
  <c r="F3309" i="5" s="1"/>
  <c r="F3310" i="5" s="1"/>
  <c r="F3311" i="5" s="1"/>
  <c r="F3312" i="5" s="1"/>
  <c r="F3313" i="5" s="1"/>
  <c r="F3314" i="5" s="1"/>
  <c r="F3315" i="5" s="1"/>
  <c r="F3316" i="5" s="1"/>
  <c r="F3317" i="5" s="1"/>
  <c r="F3318" i="5" s="1"/>
  <c r="F3319" i="5" s="1"/>
  <c r="F3320" i="5" s="1"/>
  <c r="F3321" i="5" s="1"/>
  <c r="F3322" i="5" s="1"/>
  <c r="F3323" i="5" s="1"/>
  <c r="F3324" i="5" s="1"/>
  <c r="F3325" i="5" s="1"/>
  <c r="F3326" i="5" s="1"/>
  <c r="F3327" i="5" s="1"/>
  <c r="F3328" i="5" s="1"/>
  <c r="F3329" i="5" s="1"/>
  <c r="F3330" i="5" s="1"/>
  <c r="F3331" i="5" s="1"/>
  <c r="F3332" i="5" s="1"/>
  <c r="F3333" i="5" s="1"/>
  <c r="F3334" i="5" s="1"/>
  <c r="F3335" i="5" s="1"/>
  <c r="F3336" i="5" s="1"/>
  <c r="F3337" i="5" s="1"/>
  <c r="F3338" i="5" s="1"/>
  <c r="F3339" i="5" s="1"/>
  <c r="F3340" i="5" s="1"/>
  <c r="F3341" i="5" s="1"/>
  <c r="F3342" i="5" s="1"/>
  <c r="F3343" i="5" s="1"/>
  <c r="F3344" i="5" s="1"/>
  <c r="F3345" i="5" s="1"/>
  <c r="F3346" i="5" s="1"/>
  <c r="F3347" i="5" s="1"/>
  <c r="F3348" i="5" s="1"/>
  <c r="F3349" i="5" s="1"/>
  <c r="F3350" i="5" s="1"/>
  <c r="F3351" i="5" s="1"/>
  <c r="F3352" i="5" s="1"/>
  <c r="F3353" i="5" s="1"/>
  <c r="F3354" i="5" s="1"/>
  <c r="F3355" i="5" s="1"/>
  <c r="F3356" i="5" s="1"/>
  <c r="F3357" i="5" s="1"/>
  <c r="F3358" i="5" s="1"/>
  <c r="F3359" i="5" s="1"/>
  <c r="F3360" i="5" s="1"/>
  <c r="F3361" i="5" s="1"/>
  <c r="F3362" i="5" s="1"/>
  <c r="F3363" i="5" s="1"/>
  <c r="F3364" i="5" s="1"/>
  <c r="F3365" i="5" s="1"/>
  <c r="F3366" i="5" s="1"/>
  <c r="F3367" i="5" s="1"/>
  <c r="F3368" i="5" s="1"/>
  <c r="F3369" i="5" s="1"/>
  <c r="F3370" i="5" s="1"/>
  <c r="F3371" i="5" s="1"/>
  <c r="F3372" i="5" s="1"/>
  <c r="F3373" i="5" s="1"/>
  <c r="F3374" i="5" s="1"/>
  <c r="F3375" i="5" s="1"/>
  <c r="F3376" i="5" s="1"/>
  <c r="F3377" i="5" s="1"/>
  <c r="F3378" i="5" s="1"/>
  <c r="F3379" i="5" s="1"/>
  <c r="F3380" i="5" s="1"/>
  <c r="F3381" i="5" s="1"/>
  <c r="F3382" i="5" s="1"/>
  <c r="F3383" i="5" s="1"/>
  <c r="F3384" i="5" s="1"/>
  <c r="F3385" i="5" s="1"/>
  <c r="F3386" i="5" s="1"/>
  <c r="F3387" i="5" s="1"/>
  <c r="F3388" i="5" s="1"/>
  <c r="F3389" i="5" s="1"/>
  <c r="F3390" i="5" s="1"/>
  <c r="F3391" i="5" s="1"/>
  <c r="F3392" i="5" s="1"/>
  <c r="F3393" i="5" s="1"/>
  <c r="F3394" i="5" s="1"/>
  <c r="F3395" i="5" s="1"/>
  <c r="F3396" i="5" s="1"/>
  <c r="F3397" i="5" s="1"/>
  <c r="F3398" i="5" s="1"/>
  <c r="F3399" i="5" s="1"/>
  <c r="F3400" i="5" s="1"/>
  <c r="F3401" i="5" s="1"/>
  <c r="F3402" i="5" s="1"/>
  <c r="F3403" i="5" s="1"/>
  <c r="F3404" i="5" s="1"/>
  <c r="F3405" i="5" s="1"/>
  <c r="F3406" i="5" s="1"/>
  <c r="F3407" i="5" s="1"/>
  <c r="F3408" i="5" s="1"/>
  <c r="F3409" i="5" s="1"/>
  <c r="F3410" i="5" s="1"/>
  <c r="F3411" i="5" s="1"/>
  <c r="F2809" i="5"/>
  <c r="F2763" i="5"/>
  <c r="F2696" i="5"/>
  <c r="F2707" i="5"/>
  <c r="F2716" i="5"/>
  <c r="F2743" i="5"/>
  <c r="F2677" i="5"/>
  <c r="F2686" i="5"/>
  <c r="F2838" i="5"/>
  <c r="F2825" i="5"/>
  <c r="F2842" i="5"/>
  <c r="F2657" i="5"/>
  <c r="F2666" i="5"/>
  <c r="F2675" i="5"/>
  <c r="F2747" i="5"/>
  <c r="F2832" i="5"/>
  <c r="F2791" i="5"/>
  <c r="F2822" i="5"/>
  <c r="F2605" i="5"/>
  <c r="F2614" i="5"/>
  <c r="F2758" i="5"/>
  <c r="F2819" i="5"/>
  <c r="F2667" i="5"/>
  <c r="F2631" i="5"/>
  <c r="F2722" i="5"/>
  <c r="F2735" i="5"/>
  <c r="F2604" i="5"/>
  <c r="F2648" i="5"/>
  <c r="F2787" i="5"/>
  <c r="F2658" i="5"/>
  <c r="F2606" i="5"/>
  <c r="F2749" i="5"/>
  <c r="F2746" i="5"/>
  <c r="F2802" i="5"/>
  <c r="F2710" i="5"/>
  <c r="F2653" i="5"/>
  <c r="F2737" i="5"/>
  <c r="F2623" i="5"/>
  <c r="F2767" i="5"/>
  <c r="F2792" i="5"/>
  <c r="F2640" i="5"/>
  <c r="F2636" i="5"/>
  <c r="F2624" i="5"/>
  <c r="F2784" i="5"/>
  <c r="F2766" i="5"/>
  <c r="P12" i="4"/>
  <c r="P25" i="4"/>
  <c r="B6579" i="4" s="1"/>
  <c r="P10" i="4"/>
  <c r="P14" i="4"/>
  <c r="B3023" i="4"/>
  <c r="P27" i="4"/>
  <c r="I132" i="1"/>
  <c r="J132" i="1" s="1"/>
  <c r="N29" i="4" s="1"/>
  <c r="M29" i="4"/>
  <c r="O122" i="1"/>
  <c r="N122" i="1"/>
  <c r="N123" i="1" s="1"/>
  <c r="N126" i="1" s="1"/>
  <c r="O112" i="1"/>
  <c r="N112" i="1"/>
  <c r="N113" i="1" s="1"/>
  <c r="N116" i="1" s="1"/>
  <c r="K102" i="1"/>
  <c r="L102" i="1" s="1"/>
  <c r="N24" i="4"/>
  <c r="M24" i="4"/>
  <c r="O102" i="1"/>
  <c r="P106" i="1"/>
  <c r="O106" i="1"/>
  <c r="P96" i="1"/>
  <c r="O96" i="1"/>
  <c r="K92" i="1"/>
  <c r="L92" i="1" s="1"/>
  <c r="N22" i="4"/>
  <c r="O22" i="4" s="1"/>
  <c r="M22" i="4"/>
  <c r="O92" i="1"/>
  <c r="N21" i="4"/>
  <c r="O21" i="4" s="1"/>
  <c r="P21" i="4" s="1"/>
  <c r="K82" i="1"/>
  <c r="L82" i="1" s="1"/>
  <c r="N82" i="1"/>
  <c r="N83" i="1" s="1"/>
  <c r="N86" i="1" s="1"/>
  <c r="M21" i="4"/>
  <c r="O82" i="1"/>
  <c r="K72" i="1"/>
  <c r="L72" i="1" s="1"/>
  <c r="N20" i="4"/>
  <c r="O20" i="4" s="1"/>
  <c r="P20" i="4" s="1"/>
  <c r="M20" i="4"/>
  <c r="O72" i="1"/>
  <c r="N72" i="1"/>
  <c r="N73" i="1" s="1"/>
  <c r="N76" i="1" s="1"/>
  <c r="M18" i="4"/>
  <c r="I62" i="1"/>
  <c r="J62" i="1" s="1"/>
  <c r="O52" i="1"/>
  <c r="N52" i="1"/>
  <c r="N53" i="1" s="1"/>
  <c r="M17" i="4"/>
  <c r="P46" i="1"/>
  <c r="O46" i="1"/>
  <c r="K42" i="1"/>
  <c r="L42" i="1" s="1"/>
  <c r="N15" i="4"/>
  <c r="O42" i="1"/>
  <c r="I32" i="1"/>
  <c r="J32" i="1" s="1"/>
  <c r="O32" i="1" s="1"/>
  <c r="I22" i="1"/>
  <c r="J22" i="1" s="1"/>
  <c r="O22" i="1" s="1"/>
  <c r="O12" i="1"/>
  <c r="N12" i="1"/>
  <c r="N13" i="1" s="1"/>
  <c r="H3" i="1"/>
  <c r="F3535" i="5" l="1"/>
  <c r="F3632" i="5"/>
  <c r="F3511" i="5"/>
  <c r="F3462" i="5"/>
  <c r="F3609" i="5"/>
  <c r="F3454" i="5"/>
  <c r="F3436" i="5"/>
  <c r="R16" i="5"/>
  <c r="F3624" i="5"/>
  <c r="F3485" i="5"/>
  <c r="F3458" i="5"/>
  <c r="F3574" i="5"/>
  <c r="F3469" i="5"/>
  <c r="F3552" i="5"/>
  <c r="F3637" i="5"/>
  <c r="F3536" i="5"/>
  <c r="F3482" i="5"/>
  <c r="F3585" i="5"/>
  <c r="F3542" i="5"/>
  <c r="F3545" i="5"/>
  <c r="F3598" i="5"/>
  <c r="F3626" i="5"/>
  <c r="F3561" i="5"/>
  <c r="F3437" i="5"/>
  <c r="F3424" i="5"/>
  <c r="F3631" i="5"/>
  <c r="F3452" i="5"/>
  <c r="F3596" i="5"/>
  <c r="F3439" i="5"/>
  <c r="F3583" i="5"/>
  <c r="F3555" i="5"/>
  <c r="F3618" i="5"/>
  <c r="F3638" i="5"/>
  <c r="F3581" i="5"/>
  <c r="F3597" i="5"/>
  <c r="F3550" i="5"/>
  <c r="F3527" i="5"/>
  <c r="F3562" i="5"/>
  <c r="F3422" i="5"/>
  <c r="F3600" i="5"/>
  <c r="F3515" i="5"/>
  <c r="F3497" i="5"/>
  <c r="F3639" i="5"/>
  <c r="F3640" i="5" s="1"/>
  <c r="F3641" i="5" s="1"/>
  <c r="F3642" i="5" s="1"/>
  <c r="F3643" i="5" s="1"/>
  <c r="F3644" i="5" s="1"/>
  <c r="F3645" i="5" s="1"/>
  <c r="F3646" i="5" s="1"/>
  <c r="F3647" i="5" s="1"/>
  <c r="F3648" i="5" s="1"/>
  <c r="F3649" i="5" s="1"/>
  <c r="F3650" i="5" s="1"/>
  <c r="F3651" i="5" s="1"/>
  <c r="F3652" i="5" s="1"/>
  <c r="F3653" i="5" s="1"/>
  <c r="F3654" i="5" s="1"/>
  <c r="F3655" i="5" s="1"/>
  <c r="F3656" i="5" s="1"/>
  <c r="F3657" i="5" s="1"/>
  <c r="F3658" i="5" s="1"/>
  <c r="F3659" i="5" s="1"/>
  <c r="F3660" i="5" s="1"/>
  <c r="F3661" i="5" s="1"/>
  <c r="F3662" i="5" s="1"/>
  <c r="F3663" i="5" s="1"/>
  <c r="F3664" i="5" s="1"/>
  <c r="F3665" i="5" s="1"/>
  <c r="F3666" i="5" s="1"/>
  <c r="F3667" i="5" s="1"/>
  <c r="F3668" i="5" s="1"/>
  <c r="F3669" i="5" s="1"/>
  <c r="F3670" i="5" s="1"/>
  <c r="F3671" i="5" s="1"/>
  <c r="F3672" i="5" s="1"/>
  <c r="F3673" i="5" s="1"/>
  <c r="F3674" i="5" s="1"/>
  <c r="F3675" i="5" s="1"/>
  <c r="F3676" i="5" s="1"/>
  <c r="F3677" i="5" s="1"/>
  <c r="F3678" i="5" s="1"/>
  <c r="F3679" i="5" s="1"/>
  <c r="F3680" i="5" s="1"/>
  <c r="F3681" i="5" s="1"/>
  <c r="F3682" i="5" s="1"/>
  <c r="F3683" i="5" s="1"/>
  <c r="F3684" i="5" s="1"/>
  <c r="F3685" i="5" s="1"/>
  <c r="F3686" i="5" s="1"/>
  <c r="F3687" i="5" s="1"/>
  <c r="F3688" i="5" s="1"/>
  <c r="F3689" i="5" s="1"/>
  <c r="F3690" i="5" s="1"/>
  <c r="F3691" i="5" s="1"/>
  <c r="F3692" i="5" s="1"/>
  <c r="F3693" i="5" s="1"/>
  <c r="F3694" i="5" s="1"/>
  <c r="F3695" i="5" s="1"/>
  <c r="F3696" i="5" s="1"/>
  <c r="F3697" i="5" s="1"/>
  <c r="F3698" i="5" s="1"/>
  <c r="F3699" i="5" s="1"/>
  <c r="F3700" i="5" s="1"/>
  <c r="F3701" i="5" s="1"/>
  <c r="F3702" i="5" s="1"/>
  <c r="F3703" i="5" s="1"/>
  <c r="F3704" i="5" s="1"/>
  <c r="F3705" i="5" s="1"/>
  <c r="F3706" i="5" s="1"/>
  <c r="F3707" i="5" s="1"/>
  <c r="F3708" i="5" s="1"/>
  <c r="F3709" i="5" s="1"/>
  <c r="F3710" i="5" s="1"/>
  <c r="F3711" i="5" s="1"/>
  <c r="F3712" i="5" s="1"/>
  <c r="F3713" i="5" s="1"/>
  <c r="F3714" i="5" s="1"/>
  <c r="F3715" i="5" s="1"/>
  <c r="F3716" i="5" s="1"/>
  <c r="F3717" i="5" s="1"/>
  <c r="F3718" i="5" s="1"/>
  <c r="F3719" i="5" s="1"/>
  <c r="F3720" i="5" s="1"/>
  <c r="F3721" i="5" s="1"/>
  <c r="F3722" i="5" s="1"/>
  <c r="F3723" i="5" s="1"/>
  <c r="F3724" i="5" s="1"/>
  <c r="F3725" i="5" s="1"/>
  <c r="F3726" i="5" s="1"/>
  <c r="F3727" i="5" s="1"/>
  <c r="F3728" i="5" s="1"/>
  <c r="F3729" i="5" s="1"/>
  <c r="F3730" i="5" s="1"/>
  <c r="F3731" i="5" s="1"/>
  <c r="F3732" i="5" s="1"/>
  <c r="F3733" i="5" s="1"/>
  <c r="F3734" i="5" s="1"/>
  <c r="F3735" i="5" s="1"/>
  <c r="F3736" i="5" s="1"/>
  <c r="F3737" i="5" s="1"/>
  <c r="F3738" i="5" s="1"/>
  <c r="F3739" i="5" s="1"/>
  <c r="F3740" i="5" s="1"/>
  <c r="F3741" i="5" s="1"/>
  <c r="F3742" i="5" s="1"/>
  <c r="F3743" i="5" s="1"/>
  <c r="F3744" i="5" s="1"/>
  <c r="F3745" i="5" s="1"/>
  <c r="F3746" i="5" s="1"/>
  <c r="F3747" i="5" s="1"/>
  <c r="F3748" i="5" s="1"/>
  <c r="F3749" i="5" s="1"/>
  <c r="F3750" i="5" s="1"/>
  <c r="F3751" i="5" s="1"/>
  <c r="F3752" i="5" s="1"/>
  <c r="F3753" i="5" s="1"/>
  <c r="F3754" i="5" s="1"/>
  <c r="F3755" i="5" s="1"/>
  <c r="F3756" i="5" s="1"/>
  <c r="F3757" i="5" s="1"/>
  <c r="F3758" i="5" s="1"/>
  <c r="F3759" i="5" s="1"/>
  <c r="F3760" i="5" s="1"/>
  <c r="F3761" i="5" s="1"/>
  <c r="F3762" i="5" s="1"/>
  <c r="F3763" i="5" s="1"/>
  <c r="F3764" i="5" s="1"/>
  <c r="F3765" i="5" s="1"/>
  <c r="F3766" i="5" s="1"/>
  <c r="F3767" i="5" s="1"/>
  <c r="F3768" i="5" s="1"/>
  <c r="F3769" i="5" s="1"/>
  <c r="F3770" i="5" s="1"/>
  <c r="F3771" i="5" s="1"/>
  <c r="F3772" i="5" s="1"/>
  <c r="F3773" i="5" s="1"/>
  <c r="F3774" i="5" s="1"/>
  <c r="F3775" i="5" s="1"/>
  <c r="F3776" i="5" s="1"/>
  <c r="F3777" i="5" s="1"/>
  <c r="F3778" i="5" s="1"/>
  <c r="F3779" i="5" s="1"/>
  <c r="F3780" i="5" s="1"/>
  <c r="F3781" i="5" s="1"/>
  <c r="F3782" i="5" s="1"/>
  <c r="F3783" i="5" s="1"/>
  <c r="F3784" i="5" s="1"/>
  <c r="F3785" i="5" s="1"/>
  <c r="F3786" i="5" s="1"/>
  <c r="F3787" i="5" s="1"/>
  <c r="F3788" i="5" s="1"/>
  <c r="F3789" i="5" s="1"/>
  <c r="F3790" i="5" s="1"/>
  <c r="F3791" i="5" s="1"/>
  <c r="F3792" i="5" s="1"/>
  <c r="F3793" i="5" s="1"/>
  <c r="F3794" i="5" s="1"/>
  <c r="F3795" i="5" s="1"/>
  <c r="F3796" i="5" s="1"/>
  <c r="F3797" i="5" s="1"/>
  <c r="F3798" i="5" s="1"/>
  <c r="F3799" i="5" s="1"/>
  <c r="F3800" i="5" s="1"/>
  <c r="F3801" i="5" s="1"/>
  <c r="F3802" i="5" s="1"/>
  <c r="F3803" i="5" s="1"/>
  <c r="F3804" i="5" s="1"/>
  <c r="F3805" i="5" s="1"/>
  <c r="F3806" i="5" s="1"/>
  <c r="F3807" i="5" s="1"/>
  <c r="F3808" i="5" s="1"/>
  <c r="F3809" i="5" s="1"/>
  <c r="F3810" i="5" s="1"/>
  <c r="F3811" i="5" s="1"/>
  <c r="F3812" i="5" s="1"/>
  <c r="F3813" i="5" s="1"/>
  <c r="F3814" i="5" s="1"/>
  <c r="F3815" i="5" s="1"/>
  <c r="F3816" i="5" s="1"/>
  <c r="F3817" i="5" s="1"/>
  <c r="F3818" i="5" s="1"/>
  <c r="F3819" i="5" s="1"/>
  <c r="F3820" i="5" s="1"/>
  <c r="F3622" i="5"/>
  <c r="F3414" i="5"/>
  <c r="F3516" i="5"/>
  <c r="F3531" i="5"/>
  <c r="F3528" i="5"/>
  <c r="F3493" i="5"/>
  <c r="F3567" i="5"/>
  <c r="F3475" i="5"/>
  <c r="F3520" i="5"/>
  <c r="F3498" i="5"/>
  <c r="F3477" i="5"/>
  <c r="F3593" i="5"/>
  <c r="F3440" i="5"/>
  <c r="F3546" i="5"/>
  <c r="F3580" i="5"/>
  <c r="F3525" i="5"/>
  <c r="F3538" i="5"/>
  <c r="F3446" i="5"/>
  <c r="F3480" i="5"/>
  <c r="F3490" i="5"/>
  <c r="F3464" i="5"/>
  <c r="F3461" i="5"/>
  <c r="F3471" i="5"/>
  <c r="F3504" i="5"/>
  <c r="F3633" i="5"/>
  <c r="F3572" i="5"/>
  <c r="F3615" i="5"/>
  <c r="F3524" i="5"/>
  <c r="F3623" i="5"/>
  <c r="F3586" i="5"/>
  <c r="T16" i="5"/>
  <c r="G5410" i="5"/>
  <c r="G5411" i="5" s="1"/>
  <c r="G5412" i="5" s="1"/>
  <c r="G5413" i="5" s="1"/>
  <c r="G5414" i="5" s="1"/>
  <c r="G5415" i="5" s="1"/>
  <c r="G5416" i="5" s="1"/>
  <c r="G5417" i="5" s="1"/>
  <c r="G5418" i="5" s="1"/>
  <c r="G5419" i="5" s="1"/>
  <c r="G5420" i="5" s="1"/>
  <c r="G5421" i="5" s="1"/>
  <c r="G5422" i="5" s="1"/>
  <c r="G5423" i="5" s="1"/>
  <c r="G5424" i="5" s="1"/>
  <c r="G5425" i="5" s="1"/>
  <c r="G5426" i="5" s="1"/>
  <c r="G5427" i="5" s="1"/>
  <c r="G5428" i="5" s="1"/>
  <c r="G5429" i="5" s="1"/>
  <c r="G5430" i="5" s="1"/>
  <c r="G5431" i="5" s="1"/>
  <c r="G5432" i="5" s="1"/>
  <c r="G5433" i="5" s="1"/>
  <c r="G5434" i="5" s="1"/>
  <c r="G5435" i="5" s="1"/>
  <c r="G5436" i="5" s="1"/>
  <c r="G5437" i="5" s="1"/>
  <c r="G5438" i="5" s="1"/>
  <c r="G5439" i="5" s="1"/>
  <c r="G5440" i="5" s="1"/>
  <c r="G5441" i="5" s="1"/>
  <c r="G5442" i="5" s="1"/>
  <c r="G5443" i="5" s="1"/>
  <c r="G5444" i="5" s="1"/>
  <c r="G5445" i="5" s="1"/>
  <c r="G5446" i="5" s="1"/>
  <c r="G5447" i="5" s="1"/>
  <c r="G5448" i="5" s="1"/>
  <c r="G5449" i="5" s="1"/>
  <c r="G5450" i="5" s="1"/>
  <c r="G5451" i="5" s="1"/>
  <c r="G5452" i="5" s="1"/>
  <c r="G5453" i="5" s="1"/>
  <c r="G5454" i="5" s="1"/>
  <c r="G5455" i="5" s="1"/>
  <c r="G5456" i="5" s="1"/>
  <c r="G5457" i="5" s="1"/>
  <c r="G5458" i="5" s="1"/>
  <c r="G5459" i="5" s="1"/>
  <c r="G5460" i="5" s="1"/>
  <c r="G5461" i="5" s="1"/>
  <c r="G5462" i="5" s="1"/>
  <c r="G5463" i="5" s="1"/>
  <c r="G5464" i="5" s="1"/>
  <c r="G5465" i="5" s="1"/>
  <c r="G5466" i="5" s="1"/>
  <c r="G5467" i="5" s="1"/>
  <c r="G5468" i="5" s="1"/>
  <c r="G5469" i="5" s="1"/>
  <c r="G5470" i="5" s="1"/>
  <c r="G5471" i="5" s="1"/>
  <c r="G5472" i="5" s="1"/>
  <c r="G5473" i="5" s="1"/>
  <c r="G5474" i="5" s="1"/>
  <c r="G5475" i="5" s="1"/>
  <c r="G5476" i="5" s="1"/>
  <c r="G5477" i="5" s="1"/>
  <c r="G5478" i="5" s="1"/>
  <c r="G5479" i="5" s="1"/>
  <c r="G5480" i="5" s="1"/>
  <c r="G5481" i="5" s="1"/>
  <c r="G5482" i="5" s="1"/>
  <c r="G5483" i="5" s="1"/>
  <c r="G5484" i="5" s="1"/>
  <c r="G5485" i="5" s="1"/>
  <c r="G5486" i="5" s="1"/>
  <c r="G5487" i="5" s="1"/>
  <c r="G5488" i="5" s="1"/>
  <c r="G5489" i="5" s="1"/>
  <c r="G5490" i="5" s="1"/>
  <c r="G5491" i="5" s="1"/>
  <c r="G5492" i="5" s="1"/>
  <c r="G5493" i="5" s="1"/>
  <c r="G5494" i="5" s="1"/>
  <c r="G5495" i="5" s="1"/>
  <c r="G5496" i="5" s="1"/>
  <c r="G5497" i="5" s="1"/>
  <c r="G5498" i="5" s="1"/>
  <c r="G5499" i="5" s="1"/>
  <c r="G5500" i="5" s="1"/>
  <c r="G5501" i="5" s="1"/>
  <c r="G5502" i="5" s="1"/>
  <c r="G5503" i="5" s="1"/>
  <c r="G5504" i="5" s="1"/>
  <c r="G5505" i="5" s="1"/>
  <c r="G5506" i="5" s="1"/>
  <c r="G5507" i="5" s="1"/>
  <c r="G5508" i="5" s="1"/>
  <c r="G5509" i="5" s="1"/>
  <c r="G5510" i="5" s="1"/>
  <c r="G5511" i="5" s="1"/>
  <c r="G5512" i="5" s="1"/>
  <c r="G5513" i="5" s="1"/>
  <c r="G5514" i="5" s="1"/>
  <c r="G5515" i="5" s="1"/>
  <c r="G5516" i="5" s="1"/>
  <c r="G5517" i="5" s="1"/>
  <c r="G5518" i="5" s="1"/>
  <c r="G5519" i="5" s="1"/>
  <c r="G5520" i="5" s="1"/>
  <c r="G5521" i="5" s="1"/>
  <c r="G5522" i="5" s="1"/>
  <c r="G5523" i="5" s="1"/>
  <c r="G5524" i="5" s="1"/>
  <c r="G5525" i="5" s="1"/>
  <c r="G5526" i="5" s="1"/>
  <c r="G5527" i="5" s="1"/>
  <c r="G5528" i="5" s="1"/>
  <c r="G5529" i="5" s="1"/>
  <c r="G5530" i="5" s="1"/>
  <c r="G5531" i="5" s="1"/>
  <c r="G5532" i="5" s="1"/>
  <c r="G5533" i="5" s="1"/>
  <c r="G5534" i="5" s="1"/>
  <c r="G5535" i="5" s="1"/>
  <c r="G5536" i="5" s="1"/>
  <c r="G5537" i="5" s="1"/>
  <c r="G5538" i="5" s="1"/>
  <c r="G5539" i="5" s="1"/>
  <c r="G5540" i="5" s="1"/>
  <c r="G5541" i="5" s="1"/>
  <c r="G5542" i="5" s="1"/>
  <c r="G5543" i="5" s="1"/>
  <c r="G5544" i="5" s="1"/>
  <c r="G5545" i="5" s="1"/>
  <c r="G5546" i="5" s="1"/>
  <c r="G5547" i="5" s="1"/>
  <c r="G5548" i="5" s="1"/>
  <c r="G5549" i="5" s="1"/>
  <c r="G5550" i="5" s="1"/>
  <c r="G5551" i="5" s="1"/>
  <c r="G5552" i="5" s="1"/>
  <c r="G5553" i="5" s="1"/>
  <c r="G5554" i="5" s="1"/>
  <c r="G5555" i="5" s="1"/>
  <c r="G5556" i="5" s="1"/>
  <c r="G5557" i="5" s="1"/>
  <c r="G5558" i="5" s="1"/>
  <c r="G5559" i="5" s="1"/>
  <c r="G5560" i="5" s="1"/>
  <c r="G5561" i="5" s="1"/>
  <c r="G5562" i="5" s="1"/>
  <c r="G5563" i="5" s="1"/>
  <c r="G5564" i="5" s="1"/>
  <c r="G5565" i="5" s="1"/>
  <c r="G5566" i="5" s="1"/>
  <c r="G5567" i="5" s="1"/>
  <c r="G5568" i="5" s="1"/>
  <c r="G5569" i="5" s="1"/>
  <c r="G5570" i="5" s="1"/>
  <c r="G5571" i="5" s="1"/>
  <c r="G5572" i="5" s="1"/>
  <c r="G5573" i="5" s="1"/>
  <c r="G5574" i="5" s="1"/>
  <c r="G5575" i="5" s="1"/>
  <c r="G5576" i="5" s="1"/>
  <c r="G5577" i="5" s="1"/>
  <c r="G5578" i="5" s="1"/>
  <c r="G5579" i="5" s="1"/>
  <c r="G5580" i="5" s="1"/>
  <c r="G5581" i="5" s="1"/>
  <c r="G5582" i="5" s="1"/>
  <c r="G5583" i="5" s="1"/>
  <c r="G5584" i="5" s="1"/>
  <c r="G5585" i="5" s="1"/>
  <c r="G5586" i="5" s="1"/>
  <c r="G5587" i="5" s="1"/>
  <c r="G5588" i="5" s="1"/>
  <c r="G5589" i="5" s="1"/>
  <c r="G5590" i="5" s="1"/>
  <c r="G5591" i="5" s="1"/>
  <c r="G5592" i="5" s="1"/>
  <c r="G5593" i="5" s="1"/>
  <c r="G5594" i="5" s="1"/>
  <c r="G5595" i="5" s="1"/>
  <c r="G5596" i="5" s="1"/>
  <c r="G5597" i="5" s="1"/>
  <c r="G5598" i="5" s="1"/>
  <c r="G5599" i="5" s="1"/>
  <c r="G5600" i="5" s="1"/>
  <c r="G5601" i="5" s="1"/>
  <c r="G5602" i="5" s="1"/>
  <c r="G5603" i="5" s="1"/>
  <c r="G5604" i="5" s="1"/>
  <c r="G5605" i="5" s="1"/>
  <c r="G5606" i="5" s="1"/>
  <c r="G5607" i="5" s="1"/>
  <c r="G5608" i="5" s="1"/>
  <c r="G5609" i="5" s="1"/>
  <c r="G5610" i="5" s="1"/>
  <c r="G5611" i="5" s="1"/>
  <c r="G5612" i="5" s="1"/>
  <c r="G5613" i="5" s="1"/>
  <c r="G5614" i="5" s="1"/>
  <c r="G5615" i="5" s="1"/>
  <c r="G5616" i="5" s="1"/>
  <c r="G5617" i="5" s="1"/>
  <c r="G5618" i="5" s="1"/>
  <c r="G5619" i="5" s="1"/>
  <c r="G5620" i="5" s="1"/>
  <c r="G5621" i="5" s="1"/>
  <c r="G5622" i="5" s="1"/>
  <c r="G5623" i="5" s="1"/>
  <c r="G5624" i="5" s="1"/>
  <c r="G5625" i="5" s="1"/>
  <c r="G5626" i="5" s="1"/>
  <c r="G5627" i="5" s="1"/>
  <c r="G5628" i="5" s="1"/>
  <c r="G5629" i="5" s="1"/>
  <c r="G5630" i="5" s="1"/>
  <c r="G5631" i="5" s="1"/>
  <c r="G5632" i="5" s="1"/>
  <c r="G5633" i="5" s="1"/>
  <c r="G5634" i="5" s="1"/>
  <c r="G5635" i="5" s="1"/>
  <c r="G5636" i="5" s="1"/>
  <c r="G5637" i="5" s="1"/>
  <c r="G5638" i="5" s="1"/>
  <c r="G5639" i="5" s="1"/>
  <c r="G5640" i="5" s="1"/>
  <c r="G5641" i="5" s="1"/>
  <c r="G5642" i="5" s="1"/>
  <c r="G5643" i="5" s="1"/>
  <c r="G5644" i="5" s="1"/>
  <c r="G5645" i="5" s="1"/>
  <c r="G5646" i="5" s="1"/>
  <c r="G5647" i="5" s="1"/>
  <c r="G5648" i="5" s="1"/>
  <c r="G5649" i="5" s="1"/>
  <c r="G5650" i="5" s="1"/>
  <c r="G5651" i="5" s="1"/>
  <c r="G5652" i="5" s="1"/>
  <c r="G5653" i="5" s="1"/>
  <c r="G5654" i="5" s="1"/>
  <c r="G5655" i="5" s="1"/>
  <c r="G5656" i="5" s="1"/>
  <c r="G5657" i="5" s="1"/>
  <c r="G5658" i="5" s="1"/>
  <c r="G5659" i="5" s="1"/>
  <c r="G5660" i="5" s="1"/>
  <c r="G5661" i="5" s="1"/>
  <c r="G5662" i="5" s="1"/>
  <c r="G5663" i="5" s="1"/>
  <c r="G5664" i="5" s="1"/>
  <c r="G5665" i="5" s="1"/>
  <c r="G5666" i="5" s="1"/>
  <c r="G5667" i="5" s="1"/>
  <c r="G5668" i="5" s="1"/>
  <c r="G5669" i="5" s="1"/>
  <c r="G5670" i="5" s="1"/>
  <c r="G5671" i="5" s="1"/>
  <c r="G5672" i="5" s="1"/>
  <c r="G5673" i="5" s="1"/>
  <c r="G5674" i="5" s="1"/>
  <c r="G5675" i="5" s="1"/>
  <c r="G5676" i="5" s="1"/>
  <c r="G5677" i="5" s="1"/>
  <c r="G5678" i="5" s="1"/>
  <c r="G5679" i="5" s="1"/>
  <c r="G5680" i="5" s="1"/>
  <c r="G5681" i="5" s="1"/>
  <c r="G5682" i="5" s="1"/>
  <c r="G5683" i="5" s="1"/>
  <c r="G5684" i="5" s="1"/>
  <c r="G5685" i="5" s="1"/>
  <c r="G5686" i="5" s="1"/>
  <c r="G5687" i="5" s="1"/>
  <c r="G5688" i="5" s="1"/>
  <c r="G5689" i="5" s="1"/>
  <c r="G5690" i="5" s="1"/>
  <c r="G5691" i="5" s="1"/>
  <c r="G5692" i="5" s="1"/>
  <c r="G5693" i="5" s="1"/>
  <c r="G5694" i="5" s="1"/>
  <c r="G5695" i="5" s="1"/>
  <c r="G5696" i="5" s="1"/>
  <c r="G5697" i="5" s="1"/>
  <c r="G5698" i="5" s="1"/>
  <c r="G5699" i="5" s="1"/>
  <c r="G5700" i="5" s="1"/>
  <c r="G5701" i="5" s="1"/>
  <c r="G5702" i="5" s="1"/>
  <c r="G5703" i="5" s="1"/>
  <c r="G5704" i="5" s="1"/>
  <c r="G5705" i="5" s="1"/>
  <c r="G5706" i="5" s="1"/>
  <c r="G5707" i="5" s="1"/>
  <c r="G5708" i="5" s="1"/>
  <c r="G5709" i="5" s="1"/>
  <c r="G5710" i="5" s="1"/>
  <c r="G5711" i="5" s="1"/>
  <c r="G5712" i="5" s="1"/>
  <c r="G5713" i="5" s="1"/>
  <c r="G5714" i="5" s="1"/>
  <c r="G5715" i="5" s="1"/>
  <c r="G5716" i="5" s="1"/>
  <c r="G5717" i="5" s="1"/>
  <c r="G5718" i="5" s="1"/>
  <c r="G5719" i="5" s="1"/>
  <c r="G5720" i="5" s="1"/>
  <c r="G5721" i="5" s="1"/>
  <c r="G5722" i="5" s="1"/>
  <c r="G5723" i="5" s="1"/>
  <c r="G5724" i="5" s="1"/>
  <c r="G5725" i="5" s="1"/>
  <c r="G5726" i="5" s="1"/>
  <c r="G5727" i="5" s="1"/>
  <c r="G5728" i="5" s="1"/>
  <c r="G5729" i="5" s="1"/>
  <c r="G5730" i="5" s="1"/>
  <c r="G5731" i="5" s="1"/>
  <c r="G5732" i="5" s="1"/>
  <c r="G5733" i="5" s="1"/>
  <c r="G5734" i="5" s="1"/>
  <c r="G5735" i="5" s="1"/>
  <c r="G5736" i="5" s="1"/>
  <c r="G5737" i="5" s="1"/>
  <c r="G5738" i="5" s="1"/>
  <c r="G5739" i="5" s="1"/>
  <c r="G5740" i="5" s="1"/>
  <c r="G5741" i="5" s="1"/>
  <c r="G5742" i="5" s="1"/>
  <c r="G5743" i="5" s="1"/>
  <c r="G5744" i="5" s="1"/>
  <c r="G5745" i="5" s="1"/>
  <c r="G5746" i="5" s="1"/>
  <c r="G5747" i="5" s="1"/>
  <c r="G5748" i="5" s="1"/>
  <c r="G5749" i="5" s="1"/>
  <c r="G5750" i="5" s="1"/>
  <c r="G5751" i="5" s="1"/>
  <c r="G5752" i="5" s="1"/>
  <c r="G5753" i="5" s="1"/>
  <c r="G5754" i="5" s="1"/>
  <c r="G5755" i="5" s="1"/>
  <c r="G5756" i="5" s="1"/>
  <c r="G5757" i="5" s="1"/>
  <c r="G5758" i="5" s="1"/>
  <c r="G5759" i="5" s="1"/>
  <c r="G5760" i="5" s="1"/>
  <c r="G5761" i="5" s="1"/>
  <c r="G5762" i="5" s="1"/>
  <c r="G5763" i="5" s="1"/>
  <c r="G5764" i="5" s="1"/>
  <c r="G5765" i="5" s="1"/>
  <c r="G5766" i="5" s="1"/>
  <c r="G5767" i="5" s="1"/>
  <c r="G5768" i="5" s="1"/>
  <c r="G5769" i="5" s="1"/>
  <c r="G5770" i="5" s="1"/>
  <c r="G5771" i="5" s="1"/>
  <c r="G5772" i="5" s="1"/>
  <c r="G5773" i="5" s="1"/>
  <c r="G5774" i="5" s="1"/>
  <c r="G5775" i="5" s="1"/>
  <c r="G5776" i="5" s="1"/>
  <c r="G5777" i="5" s="1"/>
  <c r="G5778" i="5" s="1"/>
  <c r="G5779" i="5" s="1"/>
  <c r="G5780" i="5" s="1"/>
  <c r="G5781" i="5" s="1"/>
  <c r="G5782" i="5" s="1"/>
  <c r="G5783" i="5" s="1"/>
  <c r="G5784" i="5" s="1"/>
  <c r="G5785" i="5" s="1"/>
  <c r="G5786" i="5" s="1"/>
  <c r="G5787" i="5" s="1"/>
  <c r="G5788" i="5" s="1"/>
  <c r="G5789" i="5" s="1"/>
  <c r="G5790" i="5" s="1"/>
  <c r="G5791" i="5" s="1"/>
  <c r="G5792" i="5" s="1"/>
  <c r="G5793" i="5" s="1"/>
  <c r="G5794" i="5" s="1"/>
  <c r="G5795" i="5" s="1"/>
  <c r="G5796" i="5" s="1"/>
  <c r="G5797" i="5" s="1"/>
  <c r="G5798" i="5" s="1"/>
  <c r="G5799" i="5" s="1"/>
  <c r="G5800" i="5" s="1"/>
  <c r="G5801" i="5" s="1"/>
  <c r="G5802" i="5" s="1"/>
  <c r="G5803" i="5" s="1"/>
  <c r="G5804" i="5" s="1"/>
  <c r="G5805" i="5" s="1"/>
  <c r="G5806" i="5" s="1"/>
  <c r="G5807" i="5" s="1"/>
  <c r="G5808" i="5" s="1"/>
  <c r="G5809" i="5" s="1"/>
  <c r="G5810" i="5" s="1"/>
  <c r="G5811" i="5" s="1"/>
  <c r="G5812" i="5" s="1"/>
  <c r="G5813" i="5" s="1"/>
  <c r="G5814" i="5" s="1"/>
  <c r="G5815" i="5" s="1"/>
  <c r="G5816" i="5" s="1"/>
  <c r="G5817" i="5" s="1"/>
  <c r="G5818" i="5" s="1"/>
  <c r="G5819" i="5" s="1"/>
  <c r="G5820" i="5" s="1"/>
  <c r="G5821" i="5" s="1"/>
  <c r="G5822" i="5" s="1"/>
  <c r="G5823" i="5" s="1"/>
  <c r="G5824" i="5" s="1"/>
  <c r="G5825" i="5" s="1"/>
  <c r="G5826" i="5" s="1"/>
  <c r="G5827" i="5" s="1"/>
  <c r="G5828" i="5" s="1"/>
  <c r="G5829" i="5" s="1"/>
  <c r="G5830" i="5" s="1"/>
  <c r="G5831" i="5" s="1"/>
  <c r="G5832" i="5" s="1"/>
  <c r="G5833" i="5" s="1"/>
  <c r="G5834" i="5" s="1"/>
  <c r="G5835" i="5" s="1"/>
  <c r="G5836" i="5" s="1"/>
  <c r="G5837" i="5" s="1"/>
  <c r="G5838" i="5" s="1"/>
  <c r="G5839" i="5" s="1"/>
  <c r="G5840" i="5" s="1"/>
  <c r="G5841" i="5" s="1"/>
  <c r="G5842" i="5" s="1"/>
  <c r="G5843" i="5" s="1"/>
  <c r="G5844" i="5" s="1"/>
  <c r="G5845" i="5" s="1"/>
  <c r="G5846" i="5" s="1"/>
  <c r="G5847" i="5" s="1"/>
  <c r="G5848" i="5" s="1"/>
  <c r="G5849" i="5" s="1"/>
  <c r="G5850" i="5" s="1"/>
  <c r="G5851" i="5" s="1"/>
  <c r="G5852" i="5" s="1"/>
  <c r="G5853" i="5" s="1"/>
  <c r="G5854" i="5" s="1"/>
  <c r="G5855" i="5" s="1"/>
  <c r="G5856" i="5" s="1"/>
  <c r="G5857" i="5" s="1"/>
  <c r="G5858" i="5" s="1"/>
  <c r="G5859" i="5" s="1"/>
  <c r="G5860" i="5" s="1"/>
  <c r="G5861" i="5" s="1"/>
  <c r="G5862" i="5" s="1"/>
  <c r="G5863" i="5" s="1"/>
  <c r="G5864" i="5" s="1"/>
  <c r="G5865" i="5" s="1"/>
  <c r="G5866" i="5" s="1"/>
  <c r="G5867" i="5" s="1"/>
  <c r="G5868" i="5" s="1"/>
  <c r="G5869" i="5" s="1"/>
  <c r="G5870" i="5" s="1"/>
  <c r="G5871" i="5" s="1"/>
  <c r="G5872" i="5" s="1"/>
  <c r="G5873" i="5" s="1"/>
  <c r="G5874" i="5" s="1"/>
  <c r="G5875" i="5" s="1"/>
  <c r="G5876" i="5" s="1"/>
  <c r="G5877" i="5" s="1"/>
  <c r="G5878" i="5" s="1"/>
  <c r="G5879" i="5" s="1"/>
  <c r="G5880" i="5" s="1"/>
  <c r="G5881" i="5" s="1"/>
  <c r="G5882" i="5" s="1"/>
  <c r="G5883" i="5" s="1"/>
  <c r="G5884" i="5" s="1"/>
  <c r="G5885" i="5" s="1"/>
  <c r="G5886" i="5" s="1"/>
  <c r="G5887" i="5" s="1"/>
  <c r="G5888" i="5" s="1"/>
  <c r="G5889" i="5" s="1"/>
  <c r="G5890" i="5" s="1"/>
  <c r="G5891" i="5" s="1"/>
  <c r="G5892" i="5" s="1"/>
  <c r="G5893" i="5" s="1"/>
  <c r="G5894" i="5" s="1"/>
  <c r="G5895" i="5" s="1"/>
  <c r="G5896" i="5" s="1"/>
  <c r="G5897" i="5" s="1"/>
  <c r="G5898" i="5" s="1"/>
  <c r="G5899" i="5" s="1"/>
  <c r="G5900" i="5" s="1"/>
  <c r="G5901" i="5" s="1"/>
  <c r="G5902" i="5" s="1"/>
  <c r="G5903" i="5" s="1"/>
  <c r="G5904" i="5" s="1"/>
  <c r="G5905" i="5" s="1"/>
  <c r="G5906" i="5" s="1"/>
  <c r="G5907" i="5" s="1"/>
  <c r="G5908" i="5" s="1"/>
  <c r="G5909" i="5" s="1"/>
  <c r="G5910" i="5" s="1"/>
  <c r="G5911" i="5" s="1"/>
  <c r="G5912" i="5" s="1"/>
  <c r="G5913" i="5" s="1"/>
  <c r="G5914" i="5" s="1"/>
  <c r="G5915" i="5" s="1"/>
  <c r="G5916" i="5" s="1"/>
  <c r="G5917" i="5" s="1"/>
  <c r="G5918" i="5" s="1"/>
  <c r="G5919" i="5" s="1"/>
  <c r="G5920" i="5" s="1"/>
  <c r="G5921" i="5" s="1"/>
  <c r="G5922" i="5" s="1"/>
  <c r="G5923" i="5" s="1"/>
  <c r="G5924" i="5" s="1"/>
  <c r="G5925" i="5" s="1"/>
  <c r="G5926" i="5" s="1"/>
  <c r="G5927" i="5" s="1"/>
  <c r="G5928" i="5" s="1"/>
  <c r="G5929" i="5" s="1"/>
  <c r="G5930" i="5" s="1"/>
  <c r="G5931" i="5" s="1"/>
  <c r="G5932" i="5" s="1"/>
  <c r="G5933" i="5" s="1"/>
  <c r="G5934" i="5" s="1"/>
  <c r="G5935" i="5" s="1"/>
  <c r="G5936" i="5" s="1"/>
  <c r="G5937" i="5" s="1"/>
  <c r="G5938" i="5" s="1"/>
  <c r="G5939" i="5" s="1"/>
  <c r="G5940" i="5" s="1"/>
  <c r="G5941" i="5" s="1"/>
  <c r="G5942" i="5" s="1"/>
  <c r="G5943" i="5" s="1"/>
  <c r="G5944" i="5" s="1"/>
  <c r="G5945" i="5" s="1"/>
  <c r="G5946" i="5" s="1"/>
  <c r="G5947" i="5" s="1"/>
  <c r="G5948" i="5" s="1"/>
  <c r="G5949" i="5" s="1"/>
  <c r="G5950" i="5" s="1"/>
  <c r="G5951" i="5" s="1"/>
  <c r="G5952" i="5" s="1"/>
  <c r="G5953" i="5" s="1"/>
  <c r="G5954" i="5" s="1"/>
  <c r="G5955" i="5" s="1"/>
  <c r="G5956" i="5" s="1"/>
  <c r="G5957" i="5" s="1"/>
  <c r="G5958" i="5" s="1"/>
  <c r="G5959" i="5" s="1"/>
  <c r="G5960" i="5" s="1"/>
  <c r="G5961" i="5" s="1"/>
  <c r="G5962" i="5" s="1"/>
  <c r="G5963" i="5" s="1"/>
  <c r="G5964" i="5" s="1"/>
  <c r="G5965" i="5" s="1"/>
  <c r="G5966" i="5" s="1"/>
  <c r="G5967" i="5" s="1"/>
  <c r="G5968" i="5" s="1"/>
  <c r="G5969" i="5" s="1"/>
  <c r="G5970" i="5" s="1"/>
  <c r="G5971" i="5" s="1"/>
  <c r="G5394" i="5"/>
  <c r="G5378" i="5"/>
  <c r="G5362" i="5"/>
  <c r="G5346" i="5"/>
  <c r="G5330" i="5"/>
  <c r="G5314" i="5"/>
  <c r="G5298" i="5"/>
  <c r="G5282" i="5"/>
  <c r="G5266" i="5"/>
  <c r="G5250" i="5"/>
  <c r="G5234" i="5"/>
  <c r="G5218" i="5"/>
  <c r="G5202" i="5"/>
  <c r="G5186" i="5"/>
  <c r="G5397" i="5"/>
  <c r="G5381" i="5"/>
  <c r="G5365" i="5"/>
  <c r="G5349" i="5"/>
  <c r="G5333" i="5"/>
  <c r="G5317" i="5"/>
  <c r="G5301" i="5"/>
  <c r="G5396" i="5"/>
  <c r="G5380" i="5"/>
  <c r="G5364" i="5"/>
  <c r="G5348" i="5"/>
  <c r="G5332" i="5"/>
  <c r="G5316" i="5"/>
  <c r="G5300" i="5"/>
  <c r="G5284" i="5"/>
  <c r="G5268" i="5"/>
  <c r="G5252" i="5"/>
  <c r="G5236" i="5"/>
  <c r="G5220" i="5"/>
  <c r="G5204" i="5"/>
  <c r="G5188" i="5"/>
  <c r="G5399" i="5"/>
  <c r="G5335" i="5"/>
  <c r="G5285" i="5"/>
  <c r="G5253" i="5"/>
  <c r="G5221" i="5"/>
  <c r="G5189" i="5"/>
  <c r="G5267" i="5"/>
  <c r="G5203" i="5"/>
  <c r="G5327" i="5"/>
  <c r="G5249" i="5"/>
  <c r="G5387" i="5"/>
  <c r="G5323" i="5"/>
  <c r="G5279" i="5"/>
  <c r="G5247" i="5"/>
  <c r="G5215" i="5"/>
  <c r="G5183" i="5"/>
  <c r="G5331" i="5"/>
  <c r="G5259" i="5"/>
  <c r="G5195" i="5"/>
  <c r="G5289" i="5"/>
  <c r="G5225" i="5"/>
  <c r="G5406" i="5"/>
  <c r="G5390" i="5"/>
  <c r="G5374" i="5"/>
  <c r="G5358" i="5"/>
  <c r="G5342" i="5"/>
  <c r="G5326" i="5"/>
  <c r="G5310" i="5"/>
  <c r="G5294" i="5"/>
  <c r="G5278" i="5"/>
  <c r="G5262" i="5"/>
  <c r="G5246" i="5"/>
  <c r="G5230" i="5"/>
  <c r="G5214" i="5"/>
  <c r="G5198" i="5"/>
  <c r="G5409" i="5"/>
  <c r="G5393" i="5"/>
  <c r="G5377" i="5"/>
  <c r="G5361" i="5"/>
  <c r="G5345" i="5"/>
  <c r="G5329" i="5"/>
  <c r="G5313" i="5"/>
  <c r="G5408" i="5"/>
  <c r="G5392" i="5"/>
  <c r="G5376" i="5"/>
  <c r="G5360" i="5"/>
  <c r="G5344" i="5"/>
  <c r="G5328" i="5"/>
  <c r="G5312" i="5"/>
  <c r="G5296" i="5"/>
  <c r="G5280" i="5"/>
  <c r="G5264" i="5"/>
  <c r="G5248" i="5"/>
  <c r="G5232" i="5"/>
  <c r="G5216" i="5"/>
  <c r="G5200" i="5"/>
  <c r="G5184" i="5"/>
  <c r="G5383" i="5"/>
  <c r="G5319" i="5"/>
  <c r="G5277" i="5"/>
  <c r="G5245" i="5"/>
  <c r="G5213" i="5"/>
  <c r="G5347" i="5"/>
  <c r="G5251" i="5"/>
  <c r="G5187" i="5"/>
  <c r="G5297" i="5"/>
  <c r="G5233" i="5"/>
  <c r="G5371" i="5"/>
  <c r="G5307" i="5"/>
  <c r="G5271" i="5"/>
  <c r="G5239" i="5"/>
  <c r="G5207" i="5"/>
  <c r="G5395" i="5"/>
  <c r="G5315" i="5"/>
  <c r="G5243" i="5"/>
  <c r="G5375" i="5"/>
  <c r="G5273" i="5"/>
  <c r="G5193" i="5"/>
  <c r="G5311" i="5"/>
  <c r="G5275" i="5"/>
  <c r="G5191" i="5"/>
  <c r="G5255" i="5"/>
  <c r="G5339" i="5"/>
  <c r="G5265" i="5"/>
  <c r="G5219" i="5"/>
  <c r="G5197" i="5"/>
  <c r="G5261" i="5"/>
  <c r="G5351" i="5"/>
  <c r="G5192" i="5"/>
  <c r="G5224" i="5"/>
  <c r="G5256" i="5"/>
  <c r="G5288" i="5"/>
  <c r="G5320" i="5"/>
  <c r="G5352" i="5"/>
  <c r="G5384" i="5"/>
  <c r="G5305" i="5"/>
  <c r="G5337" i="5"/>
  <c r="G5369" i="5"/>
  <c r="G5401" i="5"/>
  <c r="G5206" i="5"/>
  <c r="G5238" i="5"/>
  <c r="G5270" i="5"/>
  <c r="G5302" i="5"/>
  <c r="G5334" i="5"/>
  <c r="G5366" i="5"/>
  <c r="G5398" i="5"/>
  <c r="G5209" i="5"/>
  <c r="G5343" i="5"/>
  <c r="G5291" i="5"/>
  <c r="G5199" i="5"/>
  <c r="G5263" i="5"/>
  <c r="G5355" i="5"/>
  <c r="G5281" i="5"/>
  <c r="G5235" i="5"/>
  <c r="G5205" i="5"/>
  <c r="G5269" i="5"/>
  <c r="G5367" i="5"/>
  <c r="G5196" i="5"/>
  <c r="G5228" i="5"/>
  <c r="G5260" i="5"/>
  <c r="G5292" i="5"/>
  <c r="G5324" i="5"/>
  <c r="G5356" i="5"/>
  <c r="G5388" i="5"/>
  <c r="G5309" i="5"/>
  <c r="G5341" i="5"/>
  <c r="G5373" i="5"/>
  <c r="G5405" i="5"/>
  <c r="G5210" i="5"/>
  <c r="G5242" i="5"/>
  <c r="G5274" i="5"/>
  <c r="G5306" i="5"/>
  <c r="G5338" i="5"/>
  <c r="G5370" i="5"/>
  <c r="G5402" i="5"/>
  <c r="F3432" i="5"/>
  <c r="F3620" i="5"/>
  <c r="F3468" i="5"/>
  <c r="F3589" i="5"/>
  <c r="F3488" i="5"/>
  <c r="F3530" i="5"/>
  <c r="F3483" i="5"/>
  <c r="F3513" i="5"/>
  <c r="F3510" i="5"/>
  <c r="F3505" i="5"/>
  <c r="F3492" i="5"/>
  <c r="F3551" i="5"/>
  <c r="F3434" i="5"/>
  <c r="F3584" i="5"/>
  <c r="F3612" i="5"/>
  <c r="F3537" i="5"/>
  <c r="F3521" i="5"/>
  <c r="F3473" i="5"/>
  <c r="F3443" i="5"/>
  <c r="F3463" i="5"/>
  <c r="F3457" i="5"/>
  <c r="F3499" i="5"/>
  <c r="F3465" i="5"/>
  <c r="F3431" i="5"/>
  <c r="F3582" i="5"/>
  <c r="F3601" i="5"/>
  <c r="F3491" i="5"/>
  <c r="F3427" i="5"/>
  <c r="F2732" i="5"/>
  <c r="F2755" i="5"/>
  <c r="F2727" i="5"/>
  <c r="F2662" i="5"/>
  <c r="F2619" i="5"/>
  <c r="F2730" i="5"/>
  <c r="F2840" i="5"/>
  <c r="F2670" i="5"/>
  <c r="F2630" i="5"/>
  <c r="F2708" i="5"/>
  <c r="F2757" i="5"/>
  <c r="F2777" i="5"/>
  <c r="F2764" i="5"/>
  <c r="F2781" i="5"/>
  <c r="F2726" i="5"/>
  <c r="F2744" i="5"/>
  <c r="F2638" i="5"/>
  <c r="F2608" i="5"/>
  <c r="F2690" i="5"/>
  <c r="F2765" i="5"/>
  <c r="F2703" i="5"/>
  <c r="F2632" i="5"/>
  <c r="F2725" i="5"/>
  <c r="F2799" i="5"/>
  <c r="F2756" i="5"/>
  <c r="F2617" i="5"/>
  <c r="F2699" i="5"/>
  <c r="F2836" i="5"/>
  <c r="F2803" i="5"/>
  <c r="F2848" i="5"/>
  <c r="F2821" i="5"/>
  <c r="O29" i="4"/>
  <c r="P29" i="4" s="1"/>
  <c r="Q29" i="4"/>
  <c r="R29" i="4" s="1"/>
  <c r="B8593" i="4"/>
  <c r="C451" i="4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K132" i="1"/>
  <c r="L132" i="1" s="1"/>
  <c r="B7290" i="4"/>
  <c r="O15" i="4"/>
  <c r="P15" i="4" s="1"/>
  <c r="B4306" i="4"/>
  <c r="B2896" i="4"/>
  <c r="B2487" i="4"/>
  <c r="B822" i="4"/>
  <c r="B3095" i="4"/>
  <c r="B2887" i="4"/>
  <c r="B6660" i="4"/>
  <c r="B3016" i="4"/>
  <c r="B3001" i="4"/>
  <c r="B2985" i="4"/>
  <c r="B3012" i="4"/>
  <c r="B836" i="4"/>
  <c r="B3112" i="4"/>
  <c r="B3097" i="4"/>
  <c r="B3067" i="4"/>
  <c r="B813" i="4"/>
  <c r="B6608" i="4"/>
  <c r="B3063" i="4"/>
  <c r="B3064" i="4"/>
  <c r="B3103" i="4"/>
  <c r="B3056" i="4"/>
  <c r="B885" i="4"/>
  <c r="B2888" i="4"/>
  <c r="B3098" i="4"/>
  <c r="B3127" i="4"/>
  <c r="B2904" i="4"/>
  <c r="B2919" i="4"/>
  <c r="B2881" i="4"/>
  <c r="B2959" i="4"/>
  <c r="B2996" i="4"/>
  <c r="B2939" i="4"/>
  <c r="B2976" i="4"/>
  <c r="B6612" i="4"/>
  <c r="B772" i="4"/>
  <c r="B722" i="4"/>
  <c r="B826" i="4"/>
  <c r="B6603" i="4"/>
  <c r="B6575" i="4"/>
  <c r="B6549" i="4"/>
  <c r="B2544" i="4"/>
  <c r="B2920" i="4"/>
  <c r="B2935" i="4"/>
  <c r="B2945" i="4"/>
  <c r="B2968" i="4"/>
  <c r="B3111" i="4"/>
  <c r="B3135" i="4"/>
  <c r="B2895" i="4"/>
  <c r="B2884" i="4"/>
  <c r="B2923" i="4"/>
  <c r="B2960" i="4"/>
  <c r="B6652" i="4"/>
  <c r="B879" i="4"/>
  <c r="B867" i="4"/>
  <c r="B730" i="4"/>
  <c r="B6588" i="4"/>
  <c r="B6628" i="4"/>
  <c r="B6615" i="4"/>
  <c r="B2450" i="4"/>
  <c r="B3108" i="4"/>
  <c r="B3115" i="4"/>
  <c r="B3120" i="4"/>
  <c r="B3130" i="4"/>
  <c r="B906" i="4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877" i="4"/>
  <c r="B799" i="4"/>
  <c r="B894" i="4"/>
  <c r="B6629" i="4"/>
  <c r="B6651" i="4"/>
  <c r="B6547" i="4"/>
  <c r="B2499" i="4"/>
  <c r="B2460" i="4"/>
  <c r="B7268" i="4"/>
  <c r="B5441" i="4"/>
  <c r="B5866" i="4"/>
  <c r="B7395" i="4"/>
  <c r="B7421" i="4"/>
  <c r="B7422" i="4" s="1"/>
  <c r="B7423" i="4" s="1"/>
  <c r="B7424" i="4" s="1"/>
  <c r="B7425" i="4" s="1"/>
  <c r="B7426" i="4" s="1"/>
  <c r="B7427" i="4" s="1"/>
  <c r="B7428" i="4" s="1"/>
  <c r="B7429" i="4" s="1"/>
  <c r="B7430" i="4" s="1"/>
  <c r="B7431" i="4" s="1"/>
  <c r="B7432" i="4" s="1"/>
  <c r="B7433" i="4" s="1"/>
  <c r="B7434" i="4" s="1"/>
  <c r="B7435" i="4" s="1"/>
  <c r="B7436" i="4" s="1"/>
  <c r="B7437" i="4" s="1"/>
  <c r="B7438" i="4" s="1"/>
  <c r="B7439" i="4" s="1"/>
  <c r="B7440" i="4" s="1"/>
  <c r="B7441" i="4" s="1"/>
  <c r="B7442" i="4" s="1"/>
  <c r="B7443" i="4" s="1"/>
  <c r="B7444" i="4" s="1"/>
  <c r="B7445" i="4" s="1"/>
  <c r="B7446" i="4" s="1"/>
  <c r="B7447" i="4" s="1"/>
  <c r="B7448" i="4" s="1"/>
  <c r="B7449" i="4" s="1"/>
  <c r="B7450" i="4" s="1"/>
  <c r="B7451" i="4" s="1"/>
  <c r="B7452" i="4" s="1"/>
  <c r="B7453" i="4" s="1"/>
  <c r="B7454" i="4" s="1"/>
  <c r="B7455" i="4" s="1"/>
  <c r="B7456" i="4" s="1"/>
  <c r="B7457" i="4" s="1"/>
  <c r="B7458" i="4" s="1"/>
  <c r="B7459" i="4" s="1"/>
  <c r="B7460" i="4" s="1"/>
  <c r="B7461" i="4" s="1"/>
  <c r="B7462" i="4" s="1"/>
  <c r="B7463" i="4" s="1"/>
  <c r="B7464" i="4" s="1"/>
  <c r="B7465" i="4" s="1"/>
  <c r="B7466" i="4" s="1"/>
  <c r="B7467" i="4" s="1"/>
  <c r="B7468" i="4" s="1"/>
  <c r="B7469" i="4" s="1"/>
  <c r="B7470" i="4" s="1"/>
  <c r="B7471" i="4" s="1"/>
  <c r="B7472" i="4" s="1"/>
  <c r="B7473" i="4" s="1"/>
  <c r="B7474" i="4" s="1"/>
  <c r="B7475" i="4" s="1"/>
  <c r="B7476" i="4" s="1"/>
  <c r="B7477" i="4" s="1"/>
  <c r="B7478" i="4" s="1"/>
  <c r="B7479" i="4" s="1"/>
  <c r="B7480" i="4" s="1"/>
  <c r="B7481" i="4" s="1"/>
  <c r="B7482" i="4" s="1"/>
  <c r="B7483" i="4" s="1"/>
  <c r="B7484" i="4" s="1"/>
  <c r="B7485" i="4" s="1"/>
  <c r="B7486" i="4" s="1"/>
  <c r="B7487" i="4" s="1"/>
  <c r="B7488" i="4" s="1"/>
  <c r="B7489" i="4" s="1"/>
  <c r="B7490" i="4" s="1"/>
  <c r="B7491" i="4" s="1"/>
  <c r="B7492" i="4" s="1"/>
  <c r="B7493" i="4" s="1"/>
  <c r="B7494" i="4" s="1"/>
  <c r="B7495" i="4" s="1"/>
  <c r="B7496" i="4" s="1"/>
  <c r="B7497" i="4" s="1"/>
  <c r="B7498" i="4" s="1"/>
  <c r="B7499" i="4" s="1"/>
  <c r="B7500" i="4" s="1"/>
  <c r="B7501" i="4" s="1"/>
  <c r="B7502" i="4" s="1"/>
  <c r="B7503" i="4" s="1"/>
  <c r="B7504" i="4" s="1"/>
  <c r="B7505" i="4" s="1"/>
  <c r="B7506" i="4" s="1"/>
  <c r="B7507" i="4" s="1"/>
  <c r="B7508" i="4" s="1"/>
  <c r="B7509" i="4" s="1"/>
  <c r="B7510" i="4" s="1"/>
  <c r="B7511" i="4" s="1"/>
  <c r="B7512" i="4" s="1"/>
  <c r="B7513" i="4" s="1"/>
  <c r="B7514" i="4" s="1"/>
  <c r="B7515" i="4" s="1"/>
  <c r="B7516" i="4" s="1"/>
  <c r="B7517" i="4" s="1"/>
  <c r="B7518" i="4" s="1"/>
  <c r="B7519" i="4" s="1"/>
  <c r="B7520" i="4" s="1"/>
  <c r="B7521" i="4" s="1"/>
  <c r="B7522" i="4" s="1"/>
  <c r="B7523" i="4" s="1"/>
  <c r="B7524" i="4" s="1"/>
  <c r="B7525" i="4" s="1"/>
  <c r="B7526" i="4" s="1"/>
  <c r="B7527" i="4" s="1"/>
  <c r="B7528" i="4" s="1"/>
  <c r="B7529" i="4" s="1"/>
  <c r="B7530" i="4" s="1"/>
  <c r="B7531" i="4" s="1"/>
  <c r="B7532" i="4" s="1"/>
  <c r="B7533" i="4" s="1"/>
  <c r="B7534" i="4" s="1"/>
  <c r="B7535" i="4" s="1"/>
  <c r="B7536" i="4" s="1"/>
  <c r="B7537" i="4" s="1"/>
  <c r="B7538" i="4" s="1"/>
  <c r="B7539" i="4" s="1"/>
  <c r="B7540" i="4" s="1"/>
  <c r="B7541" i="4" s="1"/>
  <c r="B7542" i="4" s="1"/>
  <c r="B7543" i="4" s="1"/>
  <c r="B7544" i="4" s="1"/>
  <c r="B7545" i="4" s="1"/>
  <c r="B7546" i="4" s="1"/>
  <c r="B7547" i="4" s="1"/>
  <c r="B7548" i="4" s="1"/>
  <c r="B7549" i="4" s="1"/>
  <c r="B7550" i="4" s="1"/>
  <c r="B7551" i="4" s="1"/>
  <c r="B7552" i="4" s="1"/>
  <c r="B7553" i="4" s="1"/>
  <c r="B7554" i="4" s="1"/>
  <c r="B7555" i="4" s="1"/>
  <c r="B7556" i="4" s="1"/>
  <c r="B7557" i="4" s="1"/>
  <c r="B7558" i="4" s="1"/>
  <c r="B7559" i="4" s="1"/>
  <c r="B7560" i="4" s="1"/>
  <c r="B7561" i="4" s="1"/>
  <c r="B7562" i="4" s="1"/>
  <c r="B7563" i="4" s="1"/>
  <c r="B7564" i="4" s="1"/>
  <c r="B7565" i="4" s="1"/>
  <c r="B7566" i="4" s="1"/>
  <c r="B7567" i="4" s="1"/>
  <c r="B7568" i="4" s="1"/>
  <c r="B7569" i="4" s="1"/>
  <c r="B7570" i="4" s="1"/>
  <c r="B7571" i="4" s="1"/>
  <c r="B7572" i="4" s="1"/>
  <c r="B7573" i="4" s="1"/>
  <c r="B7574" i="4" s="1"/>
  <c r="B7575" i="4" s="1"/>
  <c r="B7576" i="4" s="1"/>
  <c r="B7577" i="4" s="1"/>
  <c r="B7578" i="4" s="1"/>
  <c r="B7579" i="4" s="1"/>
  <c r="B7580" i="4" s="1"/>
  <c r="B7581" i="4" s="1"/>
  <c r="B7582" i="4" s="1"/>
  <c r="B7583" i="4" s="1"/>
  <c r="B7584" i="4" s="1"/>
  <c r="B7585" i="4" s="1"/>
  <c r="B7586" i="4" s="1"/>
  <c r="B7587" i="4" s="1"/>
  <c r="B7588" i="4" s="1"/>
  <c r="B7589" i="4" s="1"/>
  <c r="B7590" i="4" s="1"/>
  <c r="B7591" i="4" s="1"/>
  <c r="B7592" i="4" s="1"/>
  <c r="B7593" i="4" s="1"/>
  <c r="B7594" i="4" s="1"/>
  <c r="B7595" i="4" s="1"/>
  <c r="B7596" i="4" s="1"/>
  <c r="B7597" i="4" s="1"/>
  <c r="B7598" i="4" s="1"/>
  <c r="B7599" i="4" s="1"/>
  <c r="B7600" i="4" s="1"/>
  <c r="B7601" i="4" s="1"/>
  <c r="B7602" i="4" s="1"/>
  <c r="B7603" i="4" s="1"/>
  <c r="B7604" i="4" s="1"/>
  <c r="B7605" i="4" s="1"/>
  <c r="B7606" i="4" s="1"/>
  <c r="B7607" i="4" s="1"/>
  <c r="B7608" i="4" s="1"/>
  <c r="B7609" i="4" s="1"/>
  <c r="B7610" i="4" s="1"/>
  <c r="B7611" i="4" s="1"/>
  <c r="B7612" i="4" s="1"/>
  <c r="B7613" i="4" s="1"/>
  <c r="B7614" i="4" s="1"/>
  <c r="B7615" i="4" s="1"/>
  <c r="B7616" i="4" s="1"/>
  <c r="B7617" i="4" s="1"/>
  <c r="B7618" i="4" s="1"/>
  <c r="B7619" i="4" s="1"/>
  <c r="B7620" i="4" s="1"/>
  <c r="B7621" i="4" s="1"/>
  <c r="B7622" i="4" s="1"/>
  <c r="B7623" i="4" s="1"/>
  <c r="B7624" i="4" s="1"/>
  <c r="B7625" i="4" s="1"/>
  <c r="B7626" i="4" s="1"/>
  <c r="B7627" i="4" s="1"/>
  <c r="B7628" i="4" s="1"/>
  <c r="B7629" i="4" s="1"/>
  <c r="B7630" i="4" s="1"/>
  <c r="B7631" i="4" s="1"/>
  <c r="B7632" i="4" s="1"/>
  <c r="B7633" i="4" s="1"/>
  <c r="B7634" i="4" s="1"/>
  <c r="B7635" i="4" s="1"/>
  <c r="B7636" i="4" s="1"/>
  <c r="B7637" i="4" s="1"/>
  <c r="B7638" i="4" s="1"/>
  <c r="B7639" i="4" s="1"/>
  <c r="B7640" i="4" s="1"/>
  <c r="B7641" i="4" s="1"/>
  <c r="B7642" i="4" s="1"/>
  <c r="B7643" i="4" s="1"/>
  <c r="B7644" i="4" s="1"/>
  <c r="B7645" i="4" s="1"/>
  <c r="B7646" i="4" s="1"/>
  <c r="B7647" i="4" s="1"/>
  <c r="B7648" i="4" s="1"/>
  <c r="B7649" i="4" s="1"/>
  <c r="B7650" i="4" s="1"/>
  <c r="B7651" i="4" s="1"/>
  <c r="B7652" i="4" s="1"/>
  <c r="B7653" i="4" s="1"/>
  <c r="B7654" i="4" s="1"/>
  <c r="B7655" i="4" s="1"/>
  <c r="B7656" i="4" s="1"/>
  <c r="B7657" i="4" s="1"/>
  <c r="B7658" i="4" s="1"/>
  <c r="B7659" i="4" s="1"/>
  <c r="B7660" i="4" s="1"/>
  <c r="B7661" i="4" s="1"/>
  <c r="B7662" i="4" s="1"/>
  <c r="B7663" i="4" s="1"/>
  <c r="B7664" i="4" s="1"/>
  <c r="B7665" i="4" s="1"/>
  <c r="B7666" i="4" s="1"/>
  <c r="B7667" i="4" s="1"/>
  <c r="B7668" i="4" s="1"/>
  <c r="B7669" i="4" s="1"/>
  <c r="B7670" i="4" s="1"/>
  <c r="B7671" i="4" s="1"/>
  <c r="B7672" i="4" s="1"/>
  <c r="B7673" i="4" s="1"/>
  <c r="B7674" i="4" s="1"/>
  <c r="B7675" i="4" s="1"/>
  <c r="B7676" i="4" s="1"/>
  <c r="B7677" i="4" s="1"/>
  <c r="B7678" i="4" s="1"/>
  <c r="B7679" i="4" s="1"/>
  <c r="B7680" i="4" s="1"/>
  <c r="B7681" i="4" s="1"/>
  <c r="B7682" i="4" s="1"/>
  <c r="B7683" i="4" s="1"/>
  <c r="B7684" i="4" s="1"/>
  <c r="B7685" i="4" s="1"/>
  <c r="B7686" i="4" s="1"/>
  <c r="B7687" i="4" s="1"/>
  <c r="B7688" i="4" s="1"/>
  <c r="B7689" i="4" s="1"/>
  <c r="B7690" i="4" s="1"/>
  <c r="B7691" i="4" s="1"/>
  <c r="B7692" i="4" s="1"/>
  <c r="B7693" i="4" s="1"/>
  <c r="B7694" i="4" s="1"/>
  <c r="B7695" i="4" s="1"/>
  <c r="B7696" i="4" s="1"/>
  <c r="B7697" i="4" s="1"/>
  <c r="B7698" i="4" s="1"/>
  <c r="B7699" i="4" s="1"/>
  <c r="B7700" i="4" s="1"/>
  <c r="B7701" i="4" s="1"/>
  <c r="B7702" i="4" s="1"/>
  <c r="B7703" i="4" s="1"/>
  <c r="B7704" i="4" s="1"/>
  <c r="B7705" i="4" s="1"/>
  <c r="B7706" i="4" s="1"/>
  <c r="B7707" i="4" s="1"/>
  <c r="B7708" i="4" s="1"/>
  <c r="B7709" i="4" s="1"/>
  <c r="B7710" i="4" s="1"/>
  <c r="B7711" i="4" s="1"/>
  <c r="B7712" i="4" s="1"/>
  <c r="B7713" i="4" s="1"/>
  <c r="B7714" i="4" s="1"/>
  <c r="B7715" i="4" s="1"/>
  <c r="B7716" i="4" s="1"/>
  <c r="B7717" i="4" s="1"/>
  <c r="B7718" i="4" s="1"/>
  <c r="B7719" i="4" s="1"/>
  <c r="B7720" i="4" s="1"/>
  <c r="B7721" i="4" s="1"/>
  <c r="B7722" i="4" s="1"/>
  <c r="B7723" i="4" s="1"/>
  <c r="B7724" i="4" s="1"/>
  <c r="B7725" i="4" s="1"/>
  <c r="B7726" i="4" s="1"/>
  <c r="B7727" i="4" s="1"/>
  <c r="B7728" i="4" s="1"/>
  <c r="B7729" i="4" s="1"/>
  <c r="B7730" i="4" s="1"/>
  <c r="B7731" i="4" s="1"/>
  <c r="B7732" i="4" s="1"/>
  <c r="B7733" i="4" s="1"/>
  <c r="B7734" i="4" s="1"/>
  <c r="B7735" i="4" s="1"/>
  <c r="B7736" i="4" s="1"/>
  <c r="B7737" i="4" s="1"/>
  <c r="B7738" i="4" s="1"/>
  <c r="B7739" i="4" s="1"/>
  <c r="B7740" i="4" s="1"/>
  <c r="B7741" i="4" s="1"/>
  <c r="B7742" i="4" s="1"/>
  <c r="B7743" i="4" s="1"/>
  <c r="B7744" i="4" s="1"/>
  <c r="B7745" i="4" s="1"/>
  <c r="B7746" i="4" s="1"/>
  <c r="B7747" i="4" s="1"/>
  <c r="B7748" i="4" s="1"/>
  <c r="B7749" i="4" s="1"/>
  <c r="B7750" i="4" s="1"/>
  <c r="B7751" i="4" s="1"/>
  <c r="B7752" i="4" s="1"/>
  <c r="B7753" i="4" s="1"/>
  <c r="B7754" i="4" s="1"/>
  <c r="B7755" i="4" s="1"/>
  <c r="B7756" i="4" s="1"/>
  <c r="B7757" i="4" s="1"/>
  <c r="B7758" i="4" s="1"/>
  <c r="B7759" i="4" s="1"/>
  <c r="B7760" i="4" s="1"/>
  <c r="B7761" i="4" s="1"/>
  <c r="B7762" i="4" s="1"/>
  <c r="B7763" i="4" s="1"/>
  <c r="B7764" i="4" s="1"/>
  <c r="B7765" i="4" s="1"/>
  <c r="B7766" i="4" s="1"/>
  <c r="B7767" i="4" s="1"/>
  <c r="B7768" i="4" s="1"/>
  <c r="B7769" i="4" s="1"/>
  <c r="B7770" i="4" s="1"/>
  <c r="B7771" i="4" s="1"/>
  <c r="B7772" i="4" s="1"/>
  <c r="B7773" i="4" s="1"/>
  <c r="B7774" i="4" s="1"/>
  <c r="B7775" i="4" s="1"/>
  <c r="B7776" i="4" s="1"/>
  <c r="B7777" i="4" s="1"/>
  <c r="B7778" i="4" s="1"/>
  <c r="B7779" i="4" s="1"/>
  <c r="B7780" i="4" s="1"/>
  <c r="B7781" i="4" s="1"/>
  <c r="B7782" i="4" s="1"/>
  <c r="B7783" i="4" s="1"/>
  <c r="B7784" i="4" s="1"/>
  <c r="B7785" i="4" s="1"/>
  <c r="B7786" i="4" s="1"/>
  <c r="B7787" i="4" s="1"/>
  <c r="B7788" i="4" s="1"/>
  <c r="B7789" i="4" s="1"/>
  <c r="B7790" i="4" s="1"/>
  <c r="B7791" i="4" s="1"/>
  <c r="B7792" i="4" s="1"/>
  <c r="B7793" i="4" s="1"/>
  <c r="B7794" i="4" s="1"/>
  <c r="B7795" i="4" s="1"/>
  <c r="B7796" i="4" s="1"/>
  <c r="B7797" i="4" s="1"/>
  <c r="B7798" i="4" s="1"/>
  <c r="B7799" i="4" s="1"/>
  <c r="B7800" i="4" s="1"/>
  <c r="B7801" i="4" s="1"/>
  <c r="B7802" i="4" s="1"/>
  <c r="B7803" i="4" s="1"/>
  <c r="B7804" i="4" s="1"/>
  <c r="B7805" i="4" s="1"/>
  <c r="B7806" i="4" s="1"/>
  <c r="B7807" i="4" s="1"/>
  <c r="B7808" i="4" s="1"/>
  <c r="B7809" i="4" s="1"/>
  <c r="B7810" i="4" s="1"/>
  <c r="B7811" i="4" s="1"/>
  <c r="B7812" i="4" s="1"/>
  <c r="B7813" i="4" s="1"/>
  <c r="B7814" i="4" s="1"/>
  <c r="B7815" i="4" s="1"/>
  <c r="B7816" i="4" s="1"/>
  <c r="B7817" i="4" s="1"/>
  <c r="B7818" i="4" s="1"/>
  <c r="B7819" i="4" s="1"/>
  <c r="B7820" i="4" s="1"/>
  <c r="B7821" i="4" s="1"/>
  <c r="B7822" i="4" s="1"/>
  <c r="B7823" i="4" s="1"/>
  <c r="B7824" i="4" s="1"/>
  <c r="B7825" i="4" s="1"/>
  <c r="B7826" i="4" s="1"/>
  <c r="B7827" i="4" s="1"/>
  <c r="B7828" i="4" s="1"/>
  <c r="B7829" i="4" s="1"/>
  <c r="B7830" i="4" s="1"/>
  <c r="B7831" i="4" s="1"/>
  <c r="B7832" i="4" s="1"/>
  <c r="B7833" i="4" s="1"/>
  <c r="B7834" i="4" s="1"/>
  <c r="B7835" i="4" s="1"/>
  <c r="B7836" i="4" s="1"/>
  <c r="B7837" i="4" s="1"/>
  <c r="B7838" i="4" s="1"/>
  <c r="B7839" i="4" s="1"/>
  <c r="B7840" i="4" s="1"/>
  <c r="B7841" i="4" s="1"/>
  <c r="B7842" i="4" s="1"/>
  <c r="B7843" i="4" s="1"/>
  <c r="B7844" i="4" s="1"/>
  <c r="B7845" i="4" s="1"/>
  <c r="B7846" i="4" s="1"/>
  <c r="B7847" i="4" s="1"/>
  <c r="B7848" i="4" s="1"/>
  <c r="B7849" i="4" s="1"/>
  <c r="B7850" i="4" s="1"/>
  <c r="B7851" i="4" s="1"/>
  <c r="B7852" i="4" s="1"/>
  <c r="B7853" i="4" s="1"/>
  <c r="B7854" i="4" s="1"/>
  <c r="B7855" i="4" s="1"/>
  <c r="B7856" i="4" s="1"/>
  <c r="B7857" i="4" s="1"/>
  <c r="B7858" i="4" s="1"/>
  <c r="B7859" i="4" s="1"/>
  <c r="B7860" i="4" s="1"/>
  <c r="B7861" i="4" s="1"/>
  <c r="B7862" i="4" s="1"/>
  <c r="B7863" i="4" s="1"/>
  <c r="B7864" i="4" s="1"/>
  <c r="B7865" i="4" s="1"/>
  <c r="B7866" i="4" s="1"/>
  <c r="B7867" i="4" s="1"/>
  <c r="B7868" i="4" s="1"/>
  <c r="B7869" i="4" s="1"/>
  <c r="B7870" i="4" s="1"/>
  <c r="B7871" i="4" s="1"/>
  <c r="B7872" i="4" s="1"/>
  <c r="B7873" i="4" s="1"/>
  <c r="B7874" i="4" s="1"/>
  <c r="B7875" i="4" s="1"/>
  <c r="B7876" i="4" s="1"/>
  <c r="B7877" i="4" s="1"/>
  <c r="B7878" i="4" s="1"/>
  <c r="B7879" i="4" s="1"/>
  <c r="B7880" i="4" s="1"/>
  <c r="B7881" i="4" s="1"/>
  <c r="B7882" i="4" s="1"/>
  <c r="B7883" i="4" s="1"/>
  <c r="B7884" i="4" s="1"/>
  <c r="B7885" i="4" s="1"/>
  <c r="B7886" i="4" s="1"/>
  <c r="B7887" i="4" s="1"/>
  <c r="B7888" i="4" s="1"/>
  <c r="B7889" i="4" s="1"/>
  <c r="B7890" i="4" s="1"/>
  <c r="B7891" i="4" s="1"/>
  <c r="B7892" i="4" s="1"/>
  <c r="B7893" i="4" s="1"/>
  <c r="B7894" i="4" s="1"/>
  <c r="B7895" i="4" s="1"/>
  <c r="B7896" i="4" s="1"/>
  <c r="B7897" i="4" s="1"/>
  <c r="B7898" i="4" s="1"/>
  <c r="B7899" i="4" s="1"/>
  <c r="B7900" i="4" s="1"/>
  <c r="B7901" i="4" s="1"/>
  <c r="B7902" i="4" s="1"/>
  <c r="B7903" i="4" s="1"/>
  <c r="B7904" i="4" s="1"/>
  <c r="B7905" i="4" s="1"/>
  <c r="B7906" i="4" s="1"/>
  <c r="B7907" i="4" s="1"/>
  <c r="B7908" i="4" s="1"/>
  <c r="B7909" i="4" s="1"/>
  <c r="B7910" i="4" s="1"/>
  <c r="B7911" i="4" s="1"/>
  <c r="B7912" i="4" s="1"/>
  <c r="B7913" i="4" s="1"/>
  <c r="B7914" i="4" s="1"/>
  <c r="B7915" i="4" s="1"/>
  <c r="B7916" i="4" s="1"/>
  <c r="B7917" i="4" s="1"/>
  <c r="B7918" i="4" s="1"/>
  <c r="B7919" i="4" s="1"/>
  <c r="B7920" i="4" s="1"/>
  <c r="B7921" i="4" s="1"/>
  <c r="B7922" i="4" s="1"/>
  <c r="B7923" i="4" s="1"/>
  <c r="B7924" i="4" s="1"/>
  <c r="B7925" i="4" s="1"/>
  <c r="B7926" i="4" s="1"/>
  <c r="B7927" i="4" s="1"/>
  <c r="B7928" i="4" s="1"/>
  <c r="B7929" i="4" s="1"/>
  <c r="B7930" i="4" s="1"/>
  <c r="B7931" i="4" s="1"/>
  <c r="B7932" i="4" s="1"/>
  <c r="B7933" i="4" s="1"/>
  <c r="B7934" i="4" s="1"/>
  <c r="B7935" i="4" s="1"/>
  <c r="B7936" i="4" s="1"/>
  <c r="B7937" i="4" s="1"/>
  <c r="B7938" i="4" s="1"/>
  <c r="B7939" i="4" s="1"/>
  <c r="B7940" i="4" s="1"/>
  <c r="B7941" i="4" s="1"/>
  <c r="B7942" i="4" s="1"/>
  <c r="B7943" i="4" s="1"/>
  <c r="B7944" i="4" s="1"/>
  <c r="B7945" i="4" s="1"/>
  <c r="B7946" i="4" s="1"/>
  <c r="B7947" i="4" s="1"/>
  <c r="B7948" i="4" s="1"/>
  <c r="B7949" i="4" s="1"/>
  <c r="B7950" i="4" s="1"/>
  <c r="B7951" i="4" s="1"/>
  <c r="B7952" i="4" s="1"/>
  <c r="B7953" i="4" s="1"/>
  <c r="B7954" i="4" s="1"/>
  <c r="B7955" i="4" s="1"/>
  <c r="B7956" i="4" s="1"/>
  <c r="B7957" i="4" s="1"/>
  <c r="B7958" i="4" s="1"/>
  <c r="B7959" i="4" s="1"/>
  <c r="B7960" i="4" s="1"/>
  <c r="B7961" i="4" s="1"/>
  <c r="B7962" i="4" s="1"/>
  <c r="B7963" i="4" s="1"/>
  <c r="B7964" i="4" s="1"/>
  <c r="B7965" i="4" s="1"/>
  <c r="B7966" i="4" s="1"/>
  <c r="B7967" i="4" s="1"/>
  <c r="B7968" i="4" s="1"/>
  <c r="B7969" i="4" s="1"/>
  <c r="B7970" i="4" s="1"/>
  <c r="B7971" i="4" s="1"/>
  <c r="B7972" i="4" s="1"/>
  <c r="B7973" i="4" s="1"/>
  <c r="B7974" i="4" s="1"/>
  <c r="B7975" i="4" s="1"/>
  <c r="B7976" i="4" s="1"/>
  <c r="B7977" i="4" s="1"/>
  <c r="B7978" i="4" s="1"/>
  <c r="B7979" i="4" s="1"/>
  <c r="B7980" i="4" s="1"/>
  <c r="B7981" i="4" s="1"/>
  <c r="B7982" i="4" s="1"/>
  <c r="B7983" i="4" s="1"/>
  <c r="B7984" i="4" s="1"/>
  <c r="B7985" i="4" s="1"/>
  <c r="B7986" i="4" s="1"/>
  <c r="B7987" i="4" s="1"/>
  <c r="B7988" i="4" s="1"/>
  <c r="B7989" i="4" s="1"/>
  <c r="B7990" i="4" s="1"/>
  <c r="B7991" i="4" s="1"/>
  <c r="B7992" i="4" s="1"/>
  <c r="B7993" i="4" s="1"/>
  <c r="B7994" i="4" s="1"/>
  <c r="B7995" i="4" s="1"/>
  <c r="B7996" i="4" s="1"/>
  <c r="B7997" i="4" s="1"/>
  <c r="B7998" i="4" s="1"/>
  <c r="B7999" i="4" s="1"/>
  <c r="B8000" i="4" s="1"/>
  <c r="B8001" i="4" s="1"/>
  <c r="B8002" i="4" s="1"/>
  <c r="B8003" i="4" s="1"/>
  <c r="B8004" i="4" s="1"/>
  <c r="B8005" i="4" s="1"/>
  <c r="B8006" i="4" s="1"/>
  <c r="B8007" i="4" s="1"/>
  <c r="B8008" i="4" s="1"/>
  <c r="B8009" i="4" s="1"/>
  <c r="B8010" i="4" s="1"/>
  <c r="B8011" i="4" s="1"/>
  <c r="B8012" i="4" s="1"/>
  <c r="B8013" i="4" s="1"/>
  <c r="B8014" i="4" s="1"/>
  <c r="B8015" i="4" s="1"/>
  <c r="B8016" i="4" s="1"/>
  <c r="B8017" i="4" s="1"/>
  <c r="B8018" i="4" s="1"/>
  <c r="B8019" i="4" s="1"/>
  <c r="B8020" i="4" s="1"/>
  <c r="B8021" i="4" s="1"/>
  <c r="B8022" i="4" s="1"/>
  <c r="B8023" i="4" s="1"/>
  <c r="B8024" i="4" s="1"/>
  <c r="B8025" i="4" s="1"/>
  <c r="B8026" i="4" s="1"/>
  <c r="B8027" i="4" s="1"/>
  <c r="B8028" i="4" s="1"/>
  <c r="B8029" i="4" s="1"/>
  <c r="B8030" i="4" s="1"/>
  <c r="B8031" i="4" s="1"/>
  <c r="B8032" i="4" s="1"/>
  <c r="B8033" i="4" s="1"/>
  <c r="B8034" i="4" s="1"/>
  <c r="B8035" i="4" s="1"/>
  <c r="B8036" i="4" s="1"/>
  <c r="B8037" i="4" s="1"/>
  <c r="B8038" i="4" s="1"/>
  <c r="B8039" i="4" s="1"/>
  <c r="B8040" i="4" s="1"/>
  <c r="B8041" i="4" s="1"/>
  <c r="B8042" i="4" s="1"/>
  <c r="B8043" i="4" s="1"/>
  <c r="B8044" i="4" s="1"/>
  <c r="B8045" i="4" s="1"/>
  <c r="B8046" i="4" s="1"/>
  <c r="B8047" i="4" s="1"/>
  <c r="B8048" i="4" s="1"/>
  <c r="B8049" i="4" s="1"/>
  <c r="B8050" i="4" s="1"/>
  <c r="B8051" i="4" s="1"/>
  <c r="B8052" i="4" s="1"/>
  <c r="B8053" i="4" s="1"/>
  <c r="B8054" i="4" s="1"/>
  <c r="B8055" i="4" s="1"/>
  <c r="B8056" i="4" s="1"/>
  <c r="B8057" i="4" s="1"/>
  <c r="B8058" i="4" s="1"/>
  <c r="B8059" i="4" s="1"/>
  <c r="B8060" i="4" s="1"/>
  <c r="B8061" i="4" s="1"/>
  <c r="B8062" i="4" s="1"/>
  <c r="B8063" i="4" s="1"/>
  <c r="B8064" i="4" s="1"/>
  <c r="B8065" i="4" s="1"/>
  <c r="B8066" i="4" s="1"/>
  <c r="B8067" i="4" s="1"/>
  <c r="B8068" i="4" s="1"/>
  <c r="B8069" i="4" s="1"/>
  <c r="B8070" i="4" s="1"/>
  <c r="B8071" i="4" s="1"/>
  <c r="B8072" i="4" s="1"/>
  <c r="B8073" i="4" s="1"/>
  <c r="B8074" i="4" s="1"/>
  <c r="B8075" i="4" s="1"/>
  <c r="B8076" i="4" s="1"/>
  <c r="B8077" i="4" s="1"/>
  <c r="B8078" i="4" s="1"/>
  <c r="B8079" i="4" s="1"/>
  <c r="B8080" i="4" s="1"/>
  <c r="B8081" i="4" s="1"/>
  <c r="B8082" i="4" s="1"/>
  <c r="B8083" i="4" s="1"/>
  <c r="B8084" i="4" s="1"/>
  <c r="B8085" i="4" s="1"/>
  <c r="B8086" i="4" s="1"/>
  <c r="B8087" i="4" s="1"/>
  <c r="B8088" i="4" s="1"/>
  <c r="B8089" i="4" s="1"/>
  <c r="B8090" i="4" s="1"/>
  <c r="B8091" i="4" s="1"/>
  <c r="B8092" i="4" s="1"/>
  <c r="B8093" i="4" s="1"/>
  <c r="B8094" i="4" s="1"/>
  <c r="B8095" i="4" s="1"/>
  <c r="B8096" i="4" s="1"/>
  <c r="B8097" i="4" s="1"/>
  <c r="B8098" i="4" s="1"/>
  <c r="B8099" i="4" s="1"/>
  <c r="B8100" i="4" s="1"/>
  <c r="B8101" i="4" s="1"/>
  <c r="B8102" i="4" s="1"/>
  <c r="B8103" i="4" s="1"/>
  <c r="B8104" i="4" s="1"/>
  <c r="B8105" i="4" s="1"/>
  <c r="B8106" i="4" s="1"/>
  <c r="B8107" i="4" s="1"/>
  <c r="B8108" i="4" s="1"/>
  <c r="B8109" i="4" s="1"/>
  <c r="B8110" i="4" s="1"/>
  <c r="B8111" i="4" s="1"/>
  <c r="B8112" i="4" s="1"/>
  <c r="B8113" i="4" s="1"/>
  <c r="B8114" i="4" s="1"/>
  <c r="B8115" i="4" s="1"/>
  <c r="B8116" i="4" s="1"/>
  <c r="B8117" i="4" s="1"/>
  <c r="B8118" i="4" s="1"/>
  <c r="B8119" i="4" s="1"/>
  <c r="B8120" i="4" s="1"/>
  <c r="B8121" i="4" s="1"/>
  <c r="B8122" i="4" s="1"/>
  <c r="B8123" i="4" s="1"/>
  <c r="B8124" i="4" s="1"/>
  <c r="B8125" i="4" s="1"/>
  <c r="B8126" i="4" s="1"/>
  <c r="B8127" i="4" s="1"/>
  <c r="B8128" i="4" s="1"/>
  <c r="B8129" i="4" s="1"/>
  <c r="B8130" i="4" s="1"/>
  <c r="B8131" i="4" s="1"/>
  <c r="B8132" i="4" s="1"/>
  <c r="B8133" i="4" s="1"/>
  <c r="B8134" i="4" s="1"/>
  <c r="B8135" i="4" s="1"/>
  <c r="B8136" i="4" s="1"/>
  <c r="B8137" i="4" s="1"/>
  <c r="B8138" i="4" s="1"/>
  <c r="B8139" i="4" s="1"/>
  <c r="B8140" i="4" s="1"/>
  <c r="B8141" i="4" s="1"/>
  <c r="B8142" i="4" s="1"/>
  <c r="B8143" i="4" s="1"/>
  <c r="B8144" i="4" s="1"/>
  <c r="B8145" i="4" s="1"/>
  <c r="B8146" i="4" s="1"/>
  <c r="B8147" i="4" s="1"/>
  <c r="B8148" i="4" s="1"/>
  <c r="B8149" i="4" s="1"/>
  <c r="B8150" i="4" s="1"/>
  <c r="B8151" i="4" s="1"/>
  <c r="B8152" i="4" s="1"/>
  <c r="B8153" i="4" s="1"/>
  <c r="B8154" i="4" s="1"/>
  <c r="B8155" i="4" s="1"/>
  <c r="B8156" i="4" s="1"/>
  <c r="B8157" i="4" s="1"/>
  <c r="B8158" i="4" s="1"/>
  <c r="B8159" i="4" s="1"/>
  <c r="B8160" i="4" s="1"/>
  <c r="B8161" i="4" s="1"/>
  <c r="B8162" i="4" s="1"/>
  <c r="B8163" i="4" s="1"/>
  <c r="B8164" i="4" s="1"/>
  <c r="B8165" i="4" s="1"/>
  <c r="B8166" i="4" s="1"/>
  <c r="B8167" i="4" s="1"/>
  <c r="B8168" i="4" s="1"/>
  <c r="B8169" i="4" s="1"/>
  <c r="B8170" i="4" s="1"/>
  <c r="B8171" i="4" s="1"/>
  <c r="B8172" i="4" s="1"/>
  <c r="B8173" i="4" s="1"/>
  <c r="B8174" i="4" s="1"/>
  <c r="B8175" i="4" s="1"/>
  <c r="B8176" i="4" s="1"/>
  <c r="B8177" i="4" s="1"/>
  <c r="B8178" i="4" s="1"/>
  <c r="B8179" i="4" s="1"/>
  <c r="B8180" i="4" s="1"/>
  <c r="B8181" i="4" s="1"/>
  <c r="B8182" i="4" s="1"/>
  <c r="B8183" i="4" s="1"/>
  <c r="B8184" i="4" s="1"/>
  <c r="B8185" i="4" s="1"/>
  <c r="B8186" i="4" s="1"/>
  <c r="B8187" i="4" s="1"/>
  <c r="B8188" i="4" s="1"/>
  <c r="B8189" i="4" s="1"/>
  <c r="B8190" i="4" s="1"/>
  <c r="B8191" i="4" s="1"/>
  <c r="B8192" i="4" s="1"/>
  <c r="B8193" i="4" s="1"/>
  <c r="B8194" i="4" s="1"/>
  <c r="B8195" i="4" s="1"/>
  <c r="B8196" i="4" s="1"/>
  <c r="B8197" i="4" s="1"/>
  <c r="B8198" i="4" s="1"/>
  <c r="B8199" i="4" s="1"/>
  <c r="B8200" i="4" s="1"/>
  <c r="B8201" i="4" s="1"/>
  <c r="B8202" i="4" s="1"/>
  <c r="B8203" i="4" s="1"/>
  <c r="B8204" i="4" s="1"/>
  <c r="B8205" i="4" s="1"/>
  <c r="B8206" i="4" s="1"/>
  <c r="B8207" i="4" s="1"/>
  <c r="B8208" i="4" s="1"/>
  <c r="B8209" i="4" s="1"/>
  <c r="B8210" i="4" s="1"/>
  <c r="B8211" i="4" s="1"/>
  <c r="B8212" i="4" s="1"/>
  <c r="B8213" i="4" s="1"/>
  <c r="B8214" i="4" s="1"/>
  <c r="B8215" i="4" s="1"/>
  <c r="B8216" i="4" s="1"/>
  <c r="B8217" i="4" s="1"/>
  <c r="B8218" i="4" s="1"/>
  <c r="B8219" i="4" s="1"/>
  <c r="B8220" i="4" s="1"/>
  <c r="B8221" i="4" s="1"/>
  <c r="B8222" i="4" s="1"/>
  <c r="B8223" i="4" s="1"/>
  <c r="B8224" i="4" s="1"/>
  <c r="B8225" i="4" s="1"/>
  <c r="B8226" i="4" s="1"/>
  <c r="B8227" i="4" s="1"/>
  <c r="B8228" i="4" s="1"/>
  <c r="B8229" i="4" s="1"/>
  <c r="B8230" i="4" s="1"/>
  <c r="B8231" i="4" s="1"/>
  <c r="B8232" i="4" s="1"/>
  <c r="B8233" i="4" s="1"/>
  <c r="B8234" i="4" s="1"/>
  <c r="B8235" i="4" s="1"/>
  <c r="B8236" i="4" s="1"/>
  <c r="B8237" i="4" s="1"/>
  <c r="B8238" i="4" s="1"/>
  <c r="B8239" i="4" s="1"/>
  <c r="B8240" i="4" s="1"/>
  <c r="B8241" i="4" s="1"/>
  <c r="B8242" i="4" s="1"/>
  <c r="B8243" i="4" s="1"/>
  <c r="B8244" i="4" s="1"/>
  <c r="B8245" i="4" s="1"/>
  <c r="B8246" i="4" s="1"/>
  <c r="B8247" i="4" s="1"/>
  <c r="B8248" i="4" s="1"/>
  <c r="B8249" i="4" s="1"/>
  <c r="B8250" i="4" s="1"/>
  <c r="B8251" i="4" s="1"/>
  <c r="B8252" i="4" s="1"/>
  <c r="B8253" i="4" s="1"/>
  <c r="B8254" i="4" s="1"/>
  <c r="B8255" i="4" s="1"/>
  <c r="B8256" i="4" s="1"/>
  <c r="B8257" i="4" s="1"/>
  <c r="B8258" i="4" s="1"/>
  <c r="B8259" i="4" s="1"/>
  <c r="B8260" i="4" s="1"/>
  <c r="B8261" i="4" s="1"/>
  <c r="B8262" i="4" s="1"/>
  <c r="B8263" i="4" s="1"/>
  <c r="B8264" i="4" s="1"/>
  <c r="B8265" i="4" s="1"/>
  <c r="B8266" i="4" s="1"/>
  <c r="B8267" i="4" s="1"/>
  <c r="B8268" i="4" s="1"/>
  <c r="B8269" i="4" s="1"/>
  <c r="B8270" i="4" s="1"/>
  <c r="B8271" i="4" s="1"/>
  <c r="B8272" i="4" s="1"/>
  <c r="B8273" i="4" s="1"/>
  <c r="B8274" i="4" s="1"/>
  <c r="B8275" i="4" s="1"/>
  <c r="B8276" i="4" s="1"/>
  <c r="B8277" i="4" s="1"/>
  <c r="B8278" i="4" s="1"/>
  <c r="B8279" i="4" s="1"/>
  <c r="B8280" i="4" s="1"/>
  <c r="B8281" i="4" s="1"/>
  <c r="B8282" i="4" s="1"/>
  <c r="B8283" i="4" s="1"/>
  <c r="B8284" i="4" s="1"/>
  <c r="B8285" i="4" s="1"/>
  <c r="B8286" i="4" s="1"/>
  <c r="B8287" i="4" s="1"/>
  <c r="B8288" i="4" s="1"/>
  <c r="B8289" i="4" s="1"/>
  <c r="B8290" i="4" s="1"/>
  <c r="B8291" i="4" s="1"/>
  <c r="B8292" i="4" s="1"/>
  <c r="B8293" i="4" s="1"/>
  <c r="B8294" i="4" s="1"/>
  <c r="B8295" i="4" s="1"/>
  <c r="B8296" i="4" s="1"/>
  <c r="B8297" i="4" s="1"/>
  <c r="B8298" i="4" s="1"/>
  <c r="B8299" i="4" s="1"/>
  <c r="B8300" i="4" s="1"/>
  <c r="B8301" i="4" s="1"/>
  <c r="B8302" i="4" s="1"/>
  <c r="B8303" i="4" s="1"/>
  <c r="B8304" i="4" s="1"/>
  <c r="B8305" i="4" s="1"/>
  <c r="B8306" i="4" s="1"/>
  <c r="B8307" i="4" s="1"/>
  <c r="B8308" i="4" s="1"/>
  <c r="B8309" i="4" s="1"/>
  <c r="B8310" i="4" s="1"/>
  <c r="B8311" i="4" s="1"/>
  <c r="B8312" i="4" s="1"/>
  <c r="B8313" i="4" s="1"/>
  <c r="B8314" i="4" s="1"/>
  <c r="B8315" i="4" s="1"/>
  <c r="B8316" i="4" s="1"/>
  <c r="B8317" i="4" s="1"/>
  <c r="B8318" i="4" s="1"/>
  <c r="B8319" i="4" s="1"/>
  <c r="B8320" i="4" s="1"/>
  <c r="B8321" i="4" s="1"/>
  <c r="B8322" i="4" s="1"/>
  <c r="B8323" i="4" s="1"/>
  <c r="B8324" i="4" s="1"/>
  <c r="B8325" i="4" s="1"/>
  <c r="B8326" i="4" s="1"/>
  <c r="B8327" i="4" s="1"/>
  <c r="B8328" i="4" s="1"/>
  <c r="B8329" i="4" s="1"/>
  <c r="B8330" i="4" s="1"/>
  <c r="B8331" i="4" s="1"/>
  <c r="B8332" i="4" s="1"/>
  <c r="B8333" i="4" s="1"/>
  <c r="B8334" i="4" s="1"/>
  <c r="B8335" i="4" s="1"/>
  <c r="B8336" i="4" s="1"/>
  <c r="B8337" i="4" s="1"/>
  <c r="B8338" i="4" s="1"/>
  <c r="B8339" i="4" s="1"/>
  <c r="B8340" i="4" s="1"/>
  <c r="B8341" i="4" s="1"/>
  <c r="B8342" i="4" s="1"/>
  <c r="B8343" i="4" s="1"/>
  <c r="B8344" i="4" s="1"/>
  <c r="B8345" i="4" s="1"/>
  <c r="B8346" i="4" s="1"/>
  <c r="B8347" i="4" s="1"/>
  <c r="B8348" i="4" s="1"/>
  <c r="B8349" i="4" s="1"/>
  <c r="B8350" i="4" s="1"/>
  <c r="B8351" i="4" s="1"/>
  <c r="B8352" i="4" s="1"/>
  <c r="B8353" i="4" s="1"/>
  <c r="B8354" i="4" s="1"/>
  <c r="B8355" i="4" s="1"/>
  <c r="B8356" i="4" s="1"/>
  <c r="B8357" i="4" s="1"/>
  <c r="B8358" i="4" s="1"/>
  <c r="B8359" i="4" s="1"/>
  <c r="B8360" i="4" s="1"/>
  <c r="B8361" i="4" s="1"/>
  <c r="B8362" i="4" s="1"/>
  <c r="B8363" i="4" s="1"/>
  <c r="B8364" i="4" s="1"/>
  <c r="B8365" i="4" s="1"/>
  <c r="B8366" i="4" s="1"/>
  <c r="B8367" i="4" s="1"/>
  <c r="B8368" i="4" s="1"/>
  <c r="B8369" i="4" s="1"/>
  <c r="B8370" i="4" s="1"/>
  <c r="B8371" i="4" s="1"/>
  <c r="B3002" i="4"/>
  <c r="B2478" i="4"/>
  <c r="B2553" i="4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552" i="4"/>
  <c r="B7416" i="4"/>
  <c r="B6634" i="4"/>
  <c r="B6572" i="4"/>
  <c r="B6613" i="4"/>
  <c r="B6592" i="4"/>
  <c r="B6567" i="4"/>
  <c r="B3048" i="4"/>
  <c r="B2967" i="4"/>
  <c r="B7311" i="4"/>
  <c r="B7305" i="4"/>
  <c r="B3032" i="4"/>
  <c r="B2983" i="4"/>
  <c r="B3057" i="4"/>
  <c r="B3039" i="4"/>
  <c r="B2897" i="4"/>
  <c r="B2980" i="4"/>
  <c r="B3003" i="4"/>
  <c r="B3104" i="4"/>
  <c r="B6571" i="4"/>
  <c r="B6618" i="4"/>
  <c r="B6557" i="4"/>
  <c r="B6545" i="4"/>
  <c r="B6617" i="4"/>
  <c r="B6595" i="4"/>
  <c r="B7279" i="4"/>
  <c r="B7344" i="4"/>
  <c r="B7307" i="4"/>
  <c r="B7281" i="4"/>
  <c r="B7400" i="4"/>
  <c r="B7320" i="4"/>
  <c r="B7375" i="4"/>
  <c r="B7267" i="4"/>
  <c r="B7323" i="4"/>
  <c r="B7297" i="4"/>
  <c r="B7384" i="4"/>
  <c r="B7288" i="4"/>
  <c r="B7351" i="4"/>
  <c r="B7319" i="4"/>
  <c r="B2300" i="4"/>
  <c r="B2282" i="4"/>
  <c r="B2207" i="4"/>
  <c r="B2196" i="4"/>
  <c r="B2191" i="4"/>
  <c r="B2539" i="4"/>
  <c r="B2177" i="4"/>
  <c r="B7387" i="4"/>
  <c r="B2480" i="4"/>
  <c r="B2503" i="4"/>
  <c r="B2528" i="4"/>
  <c r="B2442" i="4"/>
  <c r="B2483" i="4"/>
  <c r="B2543" i="4"/>
  <c r="B2377" i="4"/>
  <c r="B7287" i="4"/>
  <c r="B7352" i="4"/>
  <c r="B7371" i="4"/>
  <c r="B7293" i="4"/>
  <c r="B2212" i="4"/>
  <c r="B2223" i="4"/>
  <c r="B2284" i="4"/>
  <c r="B2270" i="4"/>
  <c r="B2534" i="4"/>
  <c r="B2227" i="4"/>
  <c r="B2310" i="4"/>
  <c r="B2470" i="4"/>
  <c r="B2255" i="4"/>
  <c r="B2331" i="4"/>
  <c r="B2395" i="4"/>
  <c r="B2459" i="4"/>
  <c r="B2523" i="4"/>
  <c r="B2486" i="4"/>
  <c r="B2389" i="4"/>
  <c r="B2517" i="4"/>
  <c r="B2275" i="4"/>
  <c r="B2335" i="4"/>
  <c r="B2399" i="4"/>
  <c r="B2463" i="4"/>
  <c r="B2527" i="4"/>
  <c r="B2194" i="4"/>
  <c r="B2226" i="4"/>
  <c r="B2258" i="4"/>
  <c r="B2298" i="4"/>
  <c r="B2338" i="4"/>
  <c r="B2382" i="4"/>
  <c r="B2426" i="4"/>
  <c r="B2466" i="4"/>
  <c r="B2510" i="4"/>
  <c r="B2285" i="4"/>
  <c r="B2541" i="4"/>
  <c r="B2195" i="4"/>
  <c r="B2259" i="4"/>
  <c r="B2390" i="4"/>
  <c r="B2199" i="4"/>
  <c r="B2299" i="4"/>
  <c r="B2363" i="4"/>
  <c r="B2427" i="4"/>
  <c r="B2491" i="4"/>
  <c r="B2525" i="4"/>
  <c r="B2325" i="4"/>
  <c r="B2453" i="4"/>
  <c r="B2215" i="4"/>
  <c r="B2303" i="4"/>
  <c r="B2367" i="4"/>
  <c r="B2431" i="4"/>
  <c r="B2495" i="4"/>
  <c r="B2178" i="4"/>
  <c r="B2210" i="4"/>
  <c r="B2242" i="4"/>
  <c r="B2274" i="4"/>
  <c r="B2318" i="4"/>
  <c r="B2362" i="4"/>
  <c r="B2402" i="4"/>
  <c r="B2446" i="4"/>
  <c r="B2490" i="4"/>
  <c r="B2530" i="4"/>
  <c r="B2413" i="4"/>
  <c r="B2204" i="4"/>
  <c r="B2272" i="4"/>
  <c r="B2336" i="4"/>
  <c r="B2404" i="4"/>
  <c r="B2231" i="4"/>
  <c r="B2507" i="4"/>
  <c r="B2239" i="4"/>
  <c r="B2511" i="4"/>
  <c r="B2286" i="4"/>
  <c r="B2458" i="4"/>
  <c r="B2220" i="4"/>
  <c r="B2356" i="4"/>
  <c r="B2472" i="4"/>
  <c r="B2301" i="4"/>
  <c r="B2200" i="4"/>
  <c r="B2292" i="4"/>
  <c r="B2368" i="4"/>
  <c r="B2448" i="4"/>
  <c r="B2536" i="4"/>
  <c r="B2189" i="4"/>
  <c r="B2217" i="4"/>
  <c r="B2249" i="4"/>
  <c r="B2269" i="4"/>
  <c r="B2305" i="4"/>
  <c r="B2353" i="4"/>
  <c r="B2393" i="4"/>
  <c r="B2433" i="4"/>
  <c r="B2481" i="4"/>
  <c r="B2521" i="4"/>
  <c r="B2379" i="4"/>
  <c r="B2357" i="4"/>
  <c r="B2383" i="4"/>
  <c r="B2218" i="4"/>
  <c r="B2370" i="4"/>
  <c r="B2542" i="4"/>
  <c r="B2288" i="4"/>
  <c r="B2420" i="4"/>
  <c r="B2504" i="4"/>
  <c r="B2493" i="4"/>
  <c r="B2248" i="4"/>
  <c r="B2324" i="4"/>
  <c r="B2416" i="4"/>
  <c r="B2492" i="4"/>
  <c r="B2211" i="4"/>
  <c r="B2315" i="4"/>
  <c r="B2358" i="4"/>
  <c r="B2319" i="4"/>
  <c r="B2186" i="4"/>
  <c r="B2330" i="4"/>
  <c r="B2498" i="4"/>
  <c r="B2236" i="4"/>
  <c r="B2372" i="4"/>
  <c r="B2488" i="4"/>
  <c r="B2365" i="4"/>
  <c r="B2232" i="4"/>
  <c r="B2308" i="4"/>
  <c r="B2384" i="4"/>
  <c r="B2476" i="4"/>
  <c r="B2193" i="4"/>
  <c r="B2225" i="4"/>
  <c r="B2253" i="4"/>
  <c r="B2273" i="4"/>
  <c r="B2321" i="4"/>
  <c r="B2361" i="4"/>
  <c r="B2401" i="4"/>
  <c r="B2449" i="4"/>
  <c r="B2489" i="4"/>
  <c r="B2529" i="4"/>
  <c r="B2205" i="4"/>
  <c r="B2233" i="4"/>
  <c r="B2257" i="4"/>
  <c r="B2289" i="4"/>
  <c r="B2329" i="4"/>
  <c r="B2369" i="4"/>
  <c r="B2417" i="4"/>
  <c r="B2457" i="4"/>
  <c r="B2497" i="4"/>
  <c r="B2545" i="4"/>
  <c r="B2438" i="4"/>
  <c r="B2443" i="4"/>
  <c r="B2485" i="4"/>
  <c r="B2447" i="4"/>
  <c r="B2250" i="4"/>
  <c r="B2414" i="4"/>
  <c r="B2477" i="4"/>
  <c r="B2304" i="4"/>
  <c r="B2436" i="4"/>
  <c r="B2540" i="4"/>
  <c r="B2184" i="4"/>
  <c r="B2260" i="4"/>
  <c r="B2352" i="4"/>
  <c r="B2432" i="4"/>
  <c r="B2508" i="4"/>
  <c r="B2185" i="4"/>
  <c r="B2209" i="4"/>
  <c r="B2237" i="4"/>
  <c r="B2265" i="4"/>
  <c r="B2297" i="4"/>
  <c r="B2337" i="4"/>
  <c r="B2385" i="4"/>
  <c r="B2425" i="4"/>
  <c r="B2465" i="4"/>
  <c r="B2513" i="4"/>
  <c r="B2183" i="4"/>
  <c r="B2441" i="4"/>
  <c r="B2313" i="4"/>
  <c r="B2221" i="4"/>
  <c r="B2464" i="4"/>
  <c r="B2216" i="4"/>
  <c r="B2388" i="4"/>
  <c r="B2349" i="4"/>
  <c r="B2394" i="4"/>
  <c r="B2234" i="4"/>
  <c r="B2415" i="4"/>
  <c r="B2421" i="4"/>
  <c r="B2411" i="4"/>
  <c r="B2342" i="4"/>
  <c r="B2187" i="4"/>
  <c r="B2374" i="4"/>
  <c r="B2287" i="4"/>
  <c r="B2419" i="4"/>
  <c r="B2547" i="4"/>
  <c r="B2437" i="4"/>
  <c r="B2295" i="4"/>
  <c r="B2423" i="4"/>
  <c r="B2551" i="4"/>
  <c r="B2238" i="4"/>
  <c r="B2314" i="4"/>
  <c r="B2398" i="4"/>
  <c r="B2482" i="4"/>
  <c r="B2381" i="4"/>
  <c r="B2264" i="4"/>
  <c r="B2396" i="4"/>
  <c r="B2532" i="4"/>
  <c r="B2224" i="4"/>
  <c r="B2348" i="4"/>
  <c r="B2468" i="4"/>
  <c r="B2203" i="4"/>
  <c r="B2406" i="4"/>
  <c r="B2307" i="4"/>
  <c r="B2435" i="4"/>
  <c r="B2294" i="4"/>
  <c r="B2469" i="4"/>
  <c r="B2311" i="4"/>
  <c r="B2439" i="4"/>
  <c r="B2182" i="4"/>
  <c r="B2246" i="4"/>
  <c r="B2322" i="4"/>
  <c r="B2410" i="4"/>
  <c r="B2494" i="4"/>
  <c r="B2445" i="4"/>
  <c r="B2280" i="4"/>
  <c r="B2412" i="4"/>
  <c r="B2548" i="4"/>
  <c r="B2240" i="4"/>
  <c r="B2360" i="4"/>
  <c r="B2484" i="4"/>
  <c r="B2197" i="4"/>
  <c r="B2473" i="4"/>
  <c r="B2345" i="4"/>
  <c r="B2241" i="4"/>
  <c r="B2520" i="4"/>
  <c r="B2276" i="4"/>
  <c r="B2452" i="4"/>
  <c r="B2188" i="4"/>
  <c r="B2434" i="4"/>
  <c r="B2266" i="4"/>
  <c r="B2479" i="4"/>
  <c r="B2549" i="4"/>
  <c r="B2475" i="4"/>
  <c r="B2518" i="4"/>
  <c r="B2550" i="4"/>
  <c r="B2278" i="4"/>
  <c r="B2247" i="4"/>
  <c r="B2387" i="4"/>
  <c r="B2515" i="4"/>
  <c r="B2373" i="4"/>
  <c r="B2263" i="4"/>
  <c r="B2391" i="4"/>
  <c r="B2519" i="4"/>
  <c r="B2222" i="4"/>
  <c r="B2290" i="4"/>
  <c r="B2378" i="4"/>
  <c r="B2462" i="4"/>
  <c r="B2546" i="4"/>
  <c r="B2228" i="4"/>
  <c r="B2364" i="4"/>
  <c r="B2496" i="4"/>
  <c r="B2192" i="4"/>
  <c r="B2316" i="4"/>
  <c r="B2440" i="4"/>
  <c r="B2179" i="4"/>
  <c r="B2326" i="4"/>
  <c r="B2271" i="4"/>
  <c r="B2403" i="4"/>
  <c r="B2531" i="4"/>
  <c r="B2405" i="4"/>
  <c r="B2283" i="4"/>
  <c r="B2407" i="4"/>
  <c r="B2535" i="4"/>
  <c r="B2230" i="4"/>
  <c r="B2302" i="4"/>
  <c r="B2386" i="4"/>
  <c r="B2474" i="4"/>
  <c r="B2317" i="4"/>
  <c r="B2244" i="4"/>
  <c r="B2380" i="4"/>
  <c r="B2516" i="4"/>
  <c r="B2208" i="4"/>
  <c r="B2332" i="4"/>
  <c r="B2456" i="4"/>
  <c r="B2181" i="4"/>
  <c r="B2245" i="4"/>
  <c r="B2537" i="4"/>
  <c r="B2281" i="4"/>
  <c r="B2400" i="4"/>
  <c r="B2320" i="4"/>
  <c r="B2350" i="4"/>
  <c r="B2351" i="4"/>
  <c r="B2347" i="4"/>
  <c r="B2219" i="4"/>
  <c r="B2323" i="4"/>
  <c r="B2422" i="4"/>
  <c r="B2327" i="4"/>
  <c r="B2190" i="4"/>
  <c r="B2334" i="4"/>
  <c r="B2506" i="4"/>
  <c r="B2296" i="4"/>
  <c r="B2333" i="4"/>
  <c r="B2376" i="4"/>
  <c r="B2235" i="4"/>
  <c r="B2339" i="4"/>
  <c r="B2277" i="4"/>
  <c r="B2343" i="4"/>
  <c r="B2198" i="4"/>
  <c r="B2346" i="4"/>
  <c r="B2514" i="4"/>
  <c r="B2312" i="4"/>
  <c r="B2397" i="4"/>
  <c r="B2392" i="4"/>
  <c r="B2213" i="4"/>
  <c r="B2409" i="4"/>
  <c r="B2201" i="4"/>
  <c r="B2429" i="4"/>
  <c r="B2522" i="4"/>
  <c r="B2202" i="4"/>
  <c r="B2293" i="4"/>
  <c r="B2243" i="4"/>
  <c r="B2454" i="4"/>
  <c r="B2451" i="4"/>
  <c r="B2501" i="4"/>
  <c r="B2455" i="4"/>
  <c r="B2254" i="4"/>
  <c r="B2418" i="4"/>
  <c r="B2509" i="4"/>
  <c r="B2428" i="4"/>
  <c r="B2252" i="4"/>
  <c r="B2500" i="4"/>
  <c r="B2502" i="4"/>
  <c r="B2467" i="4"/>
  <c r="B2533" i="4"/>
  <c r="B2471" i="4"/>
  <c r="B2262" i="4"/>
  <c r="B2430" i="4"/>
  <c r="B2180" i="4"/>
  <c r="B2444" i="4"/>
  <c r="B2268" i="4"/>
  <c r="B2512" i="4"/>
  <c r="B2505" i="4"/>
  <c r="B2261" i="4"/>
  <c r="B2340" i="4"/>
  <c r="B2256" i="4"/>
  <c r="B2306" i="4"/>
  <c r="B2291" i="4"/>
  <c r="B2279" i="4"/>
  <c r="B2251" i="4"/>
  <c r="B2355" i="4"/>
  <c r="B2309" i="4"/>
  <c r="B2359" i="4"/>
  <c r="B2206" i="4"/>
  <c r="B2354" i="4"/>
  <c r="B2526" i="4"/>
  <c r="B2328" i="4"/>
  <c r="B2461" i="4"/>
  <c r="B2408" i="4"/>
  <c r="B2267" i="4"/>
  <c r="B2371" i="4"/>
  <c r="B2341" i="4"/>
  <c r="B2375" i="4"/>
  <c r="B2214" i="4"/>
  <c r="B2366" i="4"/>
  <c r="B2538" i="4"/>
  <c r="B2344" i="4"/>
  <c r="B2176" i="4"/>
  <c r="B2424" i="4"/>
  <c r="B2229" i="4"/>
  <c r="B2524" i="4"/>
  <c r="B7336" i="4"/>
  <c r="B815" i="4"/>
  <c r="B902" i="4"/>
  <c r="B821" i="4"/>
  <c r="B3089" i="4"/>
  <c r="B3041" i="4"/>
  <c r="B2928" i="4"/>
  <c r="B3040" i="4"/>
  <c r="B3105" i="4"/>
  <c r="B2987" i="4"/>
  <c r="B3083" i="4"/>
  <c r="B2932" i="4"/>
  <c r="B3060" i="4"/>
  <c r="B2879" i="4"/>
  <c r="B2975" i="4"/>
  <c r="B3087" i="4"/>
  <c r="B2929" i="4"/>
  <c r="B2921" i="4"/>
  <c r="B3015" i="4"/>
  <c r="B3066" i="4"/>
  <c r="B2984" i="4"/>
  <c r="B2977" i="4"/>
  <c r="B2999" i="4"/>
  <c r="B3065" i="4"/>
  <c r="B2936" i="4"/>
  <c r="B3096" i="4"/>
  <c r="B3047" i="4"/>
  <c r="B3033" i="4"/>
  <c r="B3009" i="4"/>
  <c r="B3071" i="4"/>
  <c r="B2943" i="4"/>
  <c r="B3076" i="4"/>
  <c r="B2916" i="4"/>
  <c r="B3019" i="4"/>
  <c r="B2891" i="4"/>
  <c r="B3024" i="4"/>
  <c r="B2913" i="4"/>
  <c r="B758" i="4"/>
  <c r="B766" i="4"/>
  <c r="B757" i="4"/>
  <c r="B743" i="4"/>
  <c r="B749" i="4"/>
  <c r="B755" i="4"/>
  <c r="B900" i="4"/>
  <c r="B6635" i="4"/>
  <c r="B6655" i="4"/>
  <c r="B6554" i="4"/>
  <c r="B6581" i="4"/>
  <c r="B6604" i="4"/>
  <c r="B6656" i="4"/>
  <c r="B6565" i="4"/>
  <c r="B6551" i="4"/>
  <c r="B7403" i="4"/>
  <c r="B7339" i="4"/>
  <c r="B7275" i="4"/>
  <c r="B7299" i="4"/>
  <c r="B7407" i="4"/>
  <c r="B7273" i="4"/>
  <c r="B7328" i="4"/>
  <c r="B7408" i="4"/>
  <c r="B3007" i="4"/>
  <c r="B2911" i="4"/>
  <c r="B3124" i="4"/>
  <c r="B3044" i="4"/>
  <c r="B2948" i="4"/>
  <c r="B3131" i="4"/>
  <c r="B3051" i="4"/>
  <c r="B2955" i="4"/>
  <c r="B2970" i="4"/>
  <c r="B3088" i="4"/>
  <c r="B2992" i="4"/>
  <c r="B2912" i="4"/>
  <c r="B878" i="4"/>
  <c r="B718" i="4"/>
  <c r="B852" i="4"/>
  <c r="B788" i="4"/>
  <c r="B724" i="4"/>
  <c r="B787" i="4"/>
  <c r="B847" i="4"/>
  <c r="B893" i="4"/>
  <c r="B829" i="4"/>
  <c r="B765" i="4"/>
  <c r="B794" i="4"/>
  <c r="B754" i="4"/>
  <c r="B895" i="4"/>
  <c r="B771" i="4"/>
  <c r="B831" i="4"/>
  <c r="B901" i="4"/>
  <c r="B837" i="4"/>
  <c r="B773" i="4"/>
  <c r="B890" i="4"/>
  <c r="B786" i="4"/>
  <c r="B742" i="4"/>
  <c r="B798" i="4"/>
  <c r="B854" i="4"/>
  <c r="B726" i="4"/>
  <c r="B6548" i="4"/>
  <c r="B6570" i="4"/>
  <c r="B6596" i="4"/>
  <c r="B6607" i="4"/>
  <c r="B6540" i="4"/>
  <c r="B6559" i="4"/>
  <c r="B6544" i="4"/>
  <c r="B6631" i="4"/>
  <c r="B6611" i="4"/>
  <c r="B7363" i="4"/>
  <c r="B7280" i="4"/>
  <c r="B7376" i="4"/>
  <c r="B846" i="4"/>
  <c r="B884" i="4"/>
  <c r="B820" i="4"/>
  <c r="B756" i="4"/>
  <c r="B851" i="4"/>
  <c r="B727" i="4"/>
  <c r="B783" i="4"/>
  <c r="B861" i="4"/>
  <c r="B797" i="4"/>
  <c r="B733" i="4"/>
  <c r="B882" i="4"/>
  <c r="B838" i="4"/>
  <c r="B835" i="4"/>
  <c r="B899" i="4"/>
  <c r="B767" i="4"/>
  <c r="B869" i="4"/>
  <c r="B805" i="4"/>
  <c r="B741" i="4"/>
  <c r="B762" i="4"/>
  <c r="B870" i="4"/>
  <c r="B862" i="4"/>
  <c r="B734" i="4"/>
  <c r="B790" i="4"/>
  <c r="B7331" i="4"/>
  <c r="B7415" i="4"/>
  <c r="B7285" i="4"/>
  <c r="B7304" i="4"/>
  <c r="B7368" i="4"/>
  <c r="B7272" i="4"/>
  <c r="B7419" i="4"/>
  <c r="B7355" i="4"/>
  <c r="B7291" i="4"/>
  <c r="B7383" i="4"/>
  <c r="B7312" i="4"/>
  <c r="B7392" i="4"/>
  <c r="B782" i="4"/>
  <c r="B868" i="4"/>
  <c r="B804" i="4"/>
  <c r="B740" i="4"/>
  <c r="B819" i="4"/>
  <c r="B883" i="4"/>
  <c r="B751" i="4"/>
  <c r="B845" i="4"/>
  <c r="B781" i="4"/>
  <c r="B858" i="4"/>
  <c r="B818" i="4"/>
  <c r="B774" i="4"/>
  <c r="B803" i="4"/>
  <c r="B863" i="4"/>
  <c r="B731" i="4"/>
  <c r="B853" i="4"/>
  <c r="B789" i="4"/>
  <c r="B725" i="4"/>
  <c r="B842" i="4"/>
  <c r="B806" i="4"/>
  <c r="B830" i="4"/>
  <c r="B886" i="4"/>
  <c r="B3584" i="4"/>
  <c r="B834" i="4"/>
  <c r="B850" i="4"/>
  <c r="B721" i="4"/>
  <c r="B753" i="4"/>
  <c r="B785" i="4"/>
  <c r="B817" i="4"/>
  <c r="B849" i="4"/>
  <c r="B881" i="4"/>
  <c r="B775" i="4"/>
  <c r="B839" i="4"/>
  <c r="B719" i="4"/>
  <c r="B779" i="4"/>
  <c r="B843" i="4"/>
  <c r="B903" i="4"/>
  <c r="B720" i="4"/>
  <c r="B744" i="4"/>
  <c r="B764" i="4"/>
  <c r="B784" i="4"/>
  <c r="B808" i="4"/>
  <c r="B828" i="4"/>
  <c r="B848" i="4"/>
  <c r="B872" i="4"/>
  <c r="B892" i="4"/>
  <c r="B738" i="4"/>
  <c r="B866" i="4"/>
  <c r="B746" i="4"/>
  <c r="B874" i="4"/>
  <c r="B729" i="4"/>
  <c r="B761" i="4"/>
  <c r="B793" i="4"/>
  <c r="B825" i="4"/>
  <c r="B857" i="4"/>
  <c r="B889" i="4"/>
  <c r="B723" i="4"/>
  <c r="B791" i="4"/>
  <c r="B855" i="4"/>
  <c r="B735" i="4"/>
  <c r="B795" i="4"/>
  <c r="B859" i="4"/>
  <c r="B728" i="4"/>
  <c r="B748" i="4"/>
  <c r="B768" i="4"/>
  <c r="B792" i="4"/>
  <c r="B812" i="4"/>
  <c r="B832" i="4"/>
  <c r="B856" i="4"/>
  <c r="B876" i="4"/>
  <c r="B896" i="4"/>
  <c r="B736" i="4"/>
  <c r="B760" i="4"/>
  <c r="B780" i="4"/>
  <c r="B800" i="4"/>
  <c r="B770" i="4"/>
  <c r="B778" i="4"/>
  <c r="B898" i="4"/>
  <c r="B737" i="4"/>
  <c r="B769" i="4"/>
  <c r="B801" i="4"/>
  <c r="B833" i="4"/>
  <c r="B865" i="4"/>
  <c r="B897" i="4"/>
  <c r="B739" i="4"/>
  <c r="B807" i="4"/>
  <c r="B875" i="4"/>
  <c r="B747" i="4"/>
  <c r="B811" i="4"/>
  <c r="B871" i="4"/>
  <c r="B732" i="4"/>
  <c r="B752" i="4"/>
  <c r="B776" i="4"/>
  <c r="B796" i="4"/>
  <c r="B816" i="4"/>
  <c r="B840" i="4"/>
  <c r="B860" i="4"/>
  <c r="B880" i="4"/>
  <c r="B904" i="4"/>
  <c r="B814" i="4"/>
  <c r="B802" i="4"/>
  <c r="B810" i="4"/>
  <c r="B745" i="4"/>
  <c r="B777" i="4"/>
  <c r="B809" i="4"/>
  <c r="B841" i="4"/>
  <c r="B873" i="4"/>
  <c r="B905" i="4"/>
  <c r="B759" i="4"/>
  <c r="B823" i="4"/>
  <c r="B891" i="4"/>
  <c r="B763" i="4"/>
  <c r="B827" i="4"/>
  <c r="B887" i="4"/>
  <c r="B844" i="4"/>
  <c r="B888" i="4"/>
  <c r="B824" i="4"/>
  <c r="B864" i="4"/>
  <c r="B6553" i="4"/>
  <c r="B6632" i="4"/>
  <c r="B6602" i="4"/>
  <c r="B6661" i="4"/>
  <c r="B6636" i="4"/>
  <c r="B6552" i="4"/>
  <c r="B6659" i="4"/>
  <c r="B6543" i="4"/>
  <c r="B6584" i="4"/>
  <c r="B6593" i="4"/>
  <c r="B6623" i="4"/>
  <c r="B6640" i="4"/>
  <c r="B6576" i="4"/>
  <c r="B6601" i="4"/>
  <c r="B6663" i="4"/>
  <c r="B6599" i="4"/>
  <c r="B6573" i="4"/>
  <c r="B6666" i="4"/>
  <c r="B6667" i="4" s="1"/>
  <c r="B6668" i="4" s="1"/>
  <c r="B6669" i="4" s="1"/>
  <c r="B6670" i="4" s="1"/>
  <c r="B6671" i="4" s="1"/>
  <c r="B6672" i="4" s="1"/>
  <c r="B6673" i="4" s="1"/>
  <c r="B6674" i="4" s="1"/>
  <c r="B6675" i="4" s="1"/>
  <c r="B6676" i="4" s="1"/>
  <c r="B6677" i="4" s="1"/>
  <c r="B6678" i="4" s="1"/>
  <c r="B6679" i="4" s="1"/>
  <c r="B6680" i="4" s="1"/>
  <c r="B6681" i="4" s="1"/>
  <c r="B6682" i="4" s="1"/>
  <c r="B6683" i="4" s="1"/>
  <c r="B6684" i="4" s="1"/>
  <c r="B6685" i="4" s="1"/>
  <c r="B6686" i="4" s="1"/>
  <c r="B6687" i="4" s="1"/>
  <c r="B6688" i="4" s="1"/>
  <c r="B6689" i="4" s="1"/>
  <c r="B6690" i="4" s="1"/>
  <c r="B6691" i="4" s="1"/>
  <c r="B6692" i="4" s="1"/>
  <c r="B6693" i="4" s="1"/>
  <c r="B6694" i="4" s="1"/>
  <c r="B6695" i="4" s="1"/>
  <c r="B6696" i="4" s="1"/>
  <c r="B6697" i="4" s="1"/>
  <c r="B6698" i="4" s="1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B6721" i="4" s="1"/>
  <c r="B6722" i="4" s="1"/>
  <c r="B6723" i="4" s="1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B6746" i="4" s="1"/>
  <c r="B6747" i="4" s="1"/>
  <c r="B6748" i="4" s="1"/>
  <c r="B6749" i="4" s="1"/>
  <c r="B6750" i="4" s="1"/>
  <c r="B6751" i="4" s="1"/>
  <c r="B6752" i="4" s="1"/>
  <c r="B6753" i="4" s="1"/>
  <c r="B6754" i="4" s="1"/>
  <c r="B6755" i="4" s="1"/>
  <c r="B6756" i="4" s="1"/>
  <c r="B6757" i="4" s="1"/>
  <c r="B6758" i="4" s="1"/>
  <c r="B6759" i="4" s="1"/>
  <c r="B6760" i="4" s="1"/>
  <c r="B6761" i="4" s="1"/>
  <c r="B6762" i="4" s="1"/>
  <c r="B6763" i="4" s="1"/>
  <c r="B6764" i="4" s="1"/>
  <c r="B6765" i="4" s="1"/>
  <c r="B6766" i="4" s="1"/>
  <c r="B6767" i="4" s="1"/>
  <c r="B6768" i="4" s="1"/>
  <c r="B6769" i="4" s="1"/>
  <c r="B6770" i="4" s="1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B6793" i="4" s="1"/>
  <c r="B6794" i="4" s="1"/>
  <c r="B6795" i="4" s="1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B6818" i="4" s="1"/>
  <c r="B6819" i="4" s="1"/>
  <c r="B6820" i="4" s="1"/>
  <c r="B6821" i="4" s="1"/>
  <c r="B6822" i="4" s="1"/>
  <c r="B6823" i="4" s="1"/>
  <c r="B6824" i="4" s="1"/>
  <c r="B6825" i="4" s="1"/>
  <c r="B6826" i="4" s="1"/>
  <c r="B6827" i="4" s="1"/>
  <c r="B6828" i="4" s="1"/>
  <c r="B6829" i="4" s="1"/>
  <c r="B6830" i="4" s="1"/>
  <c r="B6831" i="4" s="1"/>
  <c r="B6832" i="4" s="1"/>
  <c r="B6833" i="4" s="1"/>
  <c r="B6834" i="4" s="1"/>
  <c r="B6835" i="4" s="1"/>
  <c r="B6836" i="4" s="1"/>
  <c r="B6837" i="4" s="1"/>
  <c r="B6838" i="4" s="1"/>
  <c r="B6839" i="4" s="1"/>
  <c r="B6840" i="4" s="1"/>
  <c r="B6841" i="4" s="1"/>
  <c r="B6842" i="4" s="1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B6865" i="4" s="1"/>
  <c r="B6866" i="4" s="1"/>
  <c r="B6867" i="4" s="1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B6890" i="4" s="1"/>
  <c r="B6891" i="4" s="1"/>
  <c r="B6892" i="4" s="1"/>
  <c r="B6893" i="4" s="1"/>
  <c r="B6894" i="4" s="1"/>
  <c r="B6895" i="4" s="1"/>
  <c r="B6896" i="4" s="1"/>
  <c r="B6897" i="4" s="1"/>
  <c r="B6898" i="4" s="1"/>
  <c r="B6899" i="4" s="1"/>
  <c r="B6900" i="4" s="1"/>
  <c r="B6901" i="4" s="1"/>
  <c r="B6902" i="4" s="1"/>
  <c r="B6903" i="4" s="1"/>
  <c r="B6904" i="4" s="1"/>
  <c r="B6905" i="4" s="1"/>
  <c r="B6906" i="4" s="1"/>
  <c r="B6907" i="4" s="1"/>
  <c r="B6908" i="4" s="1"/>
  <c r="B6909" i="4" s="1"/>
  <c r="B6910" i="4" s="1"/>
  <c r="B6911" i="4" s="1"/>
  <c r="B6912" i="4" s="1"/>
  <c r="B6913" i="4" s="1"/>
  <c r="B6914" i="4" s="1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B6937" i="4" s="1"/>
  <c r="B6938" i="4" s="1"/>
  <c r="B6939" i="4" s="1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B6962" i="4" s="1"/>
  <c r="B6963" i="4" s="1"/>
  <c r="B6964" i="4" s="1"/>
  <c r="B6965" i="4" s="1"/>
  <c r="B6966" i="4" s="1"/>
  <c r="B6967" i="4" s="1"/>
  <c r="B6968" i="4" s="1"/>
  <c r="B6969" i="4" s="1"/>
  <c r="B6970" i="4" s="1"/>
  <c r="B6971" i="4" s="1"/>
  <c r="B6972" i="4" s="1"/>
  <c r="B6973" i="4" s="1"/>
  <c r="B6974" i="4" s="1"/>
  <c r="B6975" i="4" s="1"/>
  <c r="B6976" i="4" s="1"/>
  <c r="B6977" i="4" s="1"/>
  <c r="B6978" i="4" s="1"/>
  <c r="B6979" i="4" s="1"/>
  <c r="B6980" i="4" s="1"/>
  <c r="B6981" i="4" s="1"/>
  <c r="B6982" i="4" s="1"/>
  <c r="B6983" i="4" s="1"/>
  <c r="B6984" i="4" s="1"/>
  <c r="B6985" i="4" s="1"/>
  <c r="B6986" i="4" s="1"/>
  <c r="B6987" i="4" s="1"/>
  <c r="B6988" i="4" s="1"/>
  <c r="B6989" i="4" s="1"/>
  <c r="B6990" i="4" s="1"/>
  <c r="B6991" i="4" s="1"/>
  <c r="B6992" i="4" s="1"/>
  <c r="B6993" i="4" s="1"/>
  <c r="B6994" i="4" s="1"/>
  <c r="B6995" i="4" s="1"/>
  <c r="B6996" i="4" s="1"/>
  <c r="B6997" i="4" s="1"/>
  <c r="B6998" i="4" s="1"/>
  <c r="B6999" i="4" s="1"/>
  <c r="B7000" i="4" s="1"/>
  <c r="B7001" i="4" s="1"/>
  <c r="B7002" i="4" s="1"/>
  <c r="B7003" i="4" s="1"/>
  <c r="B7004" i="4" s="1"/>
  <c r="B7005" i="4" s="1"/>
  <c r="B7006" i="4" s="1"/>
  <c r="B7007" i="4" s="1"/>
  <c r="B7008" i="4" s="1"/>
  <c r="B7009" i="4" s="1"/>
  <c r="B7010" i="4" s="1"/>
  <c r="B7011" i="4" s="1"/>
  <c r="B7012" i="4" s="1"/>
  <c r="B7013" i="4" s="1"/>
  <c r="B7014" i="4" s="1"/>
  <c r="B7015" i="4" s="1"/>
  <c r="B7016" i="4" s="1"/>
  <c r="B7017" i="4" s="1"/>
  <c r="B7018" i="4" s="1"/>
  <c r="B7019" i="4" s="1"/>
  <c r="B7020" i="4" s="1"/>
  <c r="B7021" i="4" s="1"/>
  <c r="B7022" i="4" s="1"/>
  <c r="B7023" i="4" s="1"/>
  <c r="B7024" i="4" s="1"/>
  <c r="B7025" i="4" s="1"/>
  <c r="B7026" i="4" s="1"/>
  <c r="B7027" i="4" s="1"/>
  <c r="B7028" i="4" s="1"/>
  <c r="B7029" i="4" s="1"/>
  <c r="B7030" i="4" s="1"/>
  <c r="B7031" i="4" s="1"/>
  <c r="B7032" i="4" s="1"/>
  <c r="B7033" i="4" s="1"/>
  <c r="B7034" i="4" s="1"/>
  <c r="B7035" i="4" s="1"/>
  <c r="B7036" i="4" s="1"/>
  <c r="B7037" i="4" s="1"/>
  <c r="B7038" i="4" s="1"/>
  <c r="B7039" i="4" s="1"/>
  <c r="B7040" i="4" s="1"/>
  <c r="B7041" i="4" s="1"/>
  <c r="B7042" i="4" s="1"/>
  <c r="B7043" i="4" s="1"/>
  <c r="B7044" i="4" s="1"/>
  <c r="B7045" i="4" s="1"/>
  <c r="B7046" i="4" s="1"/>
  <c r="B7047" i="4" s="1"/>
  <c r="B7048" i="4" s="1"/>
  <c r="B7049" i="4" s="1"/>
  <c r="B7050" i="4" s="1"/>
  <c r="B7051" i="4" s="1"/>
  <c r="B7052" i="4" s="1"/>
  <c r="B7053" i="4" s="1"/>
  <c r="B7054" i="4" s="1"/>
  <c r="B7055" i="4" s="1"/>
  <c r="B7056" i="4" s="1"/>
  <c r="B7057" i="4" s="1"/>
  <c r="B7058" i="4" s="1"/>
  <c r="B7059" i="4" s="1"/>
  <c r="B7060" i="4" s="1"/>
  <c r="B7061" i="4" s="1"/>
  <c r="B7062" i="4" s="1"/>
  <c r="B7063" i="4" s="1"/>
  <c r="B7064" i="4" s="1"/>
  <c r="B7065" i="4" s="1"/>
  <c r="B7066" i="4" s="1"/>
  <c r="B7067" i="4" s="1"/>
  <c r="B7068" i="4" s="1"/>
  <c r="B7069" i="4" s="1"/>
  <c r="B7070" i="4" s="1"/>
  <c r="B7071" i="4" s="1"/>
  <c r="B7072" i="4" s="1"/>
  <c r="B7073" i="4" s="1"/>
  <c r="B7074" i="4" s="1"/>
  <c r="B7075" i="4" s="1"/>
  <c r="B7076" i="4" s="1"/>
  <c r="B7077" i="4" s="1"/>
  <c r="B7078" i="4" s="1"/>
  <c r="B7079" i="4" s="1"/>
  <c r="B7080" i="4" s="1"/>
  <c r="B7081" i="4" s="1"/>
  <c r="B7082" i="4" s="1"/>
  <c r="B7083" i="4" s="1"/>
  <c r="B7084" i="4" s="1"/>
  <c r="B7085" i="4" s="1"/>
  <c r="B7086" i="4" s="1"/>
  <c r="B7087" i="4" s="1"/>
  <c r="B7088" i="4" s="1"/>
  <c r="B7089" i="4" s="1"/>
  <c r="B7090" i="4" s="1"/>
  <c r="B7091" i="4" s="1"/>
  <c r="B7092" i="4" s="1"/>
  <c r="B7093" i="4" s="1"/>
  <c r="B7094" i="4" s="1"/>
  <c r="B7095" i="4" s="1"/>
  <c r="B7096" i="4" s="1"/>
  <c r="B7097" i="4" s="1"/>
  <c r="B7098" i="4" s="1"/>
  <c r="B7099" i="4" s="1"/>
  <c r="B7100" i="4" s="1"/>
  <c r="B7101" i="4" s="1"/>
  <c r="B7102" i="4" s="1"/>
  <c r="B7103" i="4" s="1"/>
  <c r="B7104" i="4" s="1"/>
  <c r="B7105" i="4" s="1"/>
  <c r="B7106" i="4" s="1"/>
  <c r="B7107" i="4" s="1"/>
  <c r="B7108" i="4" s="1"/>
  <c r="B7109" i="4" s="1"/>
  <c r="B7110" i="4" s="1"/>
  <c r="B7111" i="4" s="1"/>
  <c r="B7112" i="4" s="1"/>
  <c r="B7113" i="4" s="1"/>
  <c r="B7114" i="4" s="1"/>
  <c r="B7115" i="4" s="1"/>
  <c r="B7116" i="4" s="1"/>
  <c r="B7117" i="4" s="1"/>
  <c r="B7118" i="4" s="1"/>
  <c r="B7119" i="4" s="1"/>
  <c r="B7120" i="4" s="1"/>
  <c r="B7121" i="4" s="1"/>
  <c r="B7122" i="4" s="1"/>
  <c r="B7123" i="4" s="1"/>
  <c r="B7124" i="4" s="1"/>
  <c r="B7125" i="4" s="1"/>
  <c r="B7126" i="4" s="1"/>
  <c r="B7127" i="4" s="1"/>
  <c r="B7128" i="4" s="1"/>
  <c r="B7129" i="4" s="1"/>
  <c r="B7130" i="4" s="1"/>
  <c r="B7131" i="4" s="1"/>
  <c r="B7132" i="4" s="1"/>
  <c r="B7133" i="4" s="1"/>
  <c r="B7134" i="4" s="1"/>
  <c r="B7135" i="4" s="1"/>
  <c r="B7136" i="4" s="1"/>
  <c r="B7137" i="4" s="1"/>
  <c r="B7138" i="4" s="1"/>
  <c r="B7139" i="4" s="1"/>
  <c r="B7140" i="4" s="1"/>
  <c r="B7141" i="4" s="1"/>
  <c r="B7142" i="4" s="1"/>
  <c r="B7143" i="4" s="1"/>
  <c r="B7144" i="4" s="1"/>
  <c r="B7145" i="4" s="1"/>
  <c r="B7146" i="4" s="1"/>
  <c r="B7147" i="4" s="1"/>
  <c r="B7148" i="4" s="1"/>
  <c r="B7149" i="4" s="1"/>
  <c r="B7150" i="4" s="1"/>
  <c r="B7151" i="4" s="1"/>
  <c r="B7152" i="4" s="1"/>
  <c r="B7153" i="4" s="1"/>
  <c r="B7154" i="4" s="1"/>
  <c r="B7155" i="4" s="1"/>
  <c r="B7156" i="4" s="1"/>
  <c r="B7157" i="4" s="1"/>
  <c r="B7158" i="4" s="1"/>
  <c r="B7159" i="4" s="1"/>
  <c r="B7160" i="4" s="1"/>
  <c r="B7161" i="4" s="1"/>
  <c r="B7162" i="4" s="1"/>
  <c r="B7163" i="4" s="1"/>
  <c r="B7164" i="4" s="1"/>
  <c r="B7165" i="4" s="1"/>
  <c r="B7166" i="4" s="1"/>
  <c r="B7167" i="4" s="1"/>
  <c r="B7168" i="4" s="1"/>
  <c r="B7169" i="4" s="1"/>
  <c r="B7170" i="4" s="1"/>
  <c r="B7171" i="4" s="1"/>
  <c r="B7172" i="4" s="1"/>
  <c r="B7173" i="4" s="1"/>
  <c r="B7174" i="4" s="1"/>
  <c r="B7175" i="4" s="1"/>
  <c r="B7176" i="4" s="1"/>
  <c r="B7177" i="4" s="1"/>
  <c r="B7178" i="4" s="1"/>
  <c r="B7179" i="4" s="1"/>
  <c r="B7180" i="4" s="1"/>
  <c r="B7181" i="4" s="1"/>
  <c r="B7182" i="4" s="1"/>
  <c r="B7183" i="4" s="1"/>
  <c r="B7184" i="4" s="1"/>
  <c r="B7185" i="4" s="1"/>
  <c r="B7186" i="4" s="1"/>
  <c r="B7187" i="4" s="1"/>
  <c r="B7188" i="4" s="1"/>
  <c r="B7189" i="4" s="1"/>
  <c r="B7190" i="4" s="1"/>
  <c r="B7191" i="4" s="1"/>
  <c r="B7192" i="4" s="1"/>
  <c r="B7193" i="4" s="1"/>
  <c r="B7194" i="4" s="1"/>
  <c r="B7195" i="4" s="1"/>
  <c r="B7196" i="4" s="1"/>
  <c r="B7197" i="4" s="1"/>
  <c r="B7198" i="4" s="1"/>
  <c r="B7199" i="4" s="1"/>
  <c r="B7200" i="4" s="1"/>
  <c r="B7201" i="4" s="1"/>
  <c r="B7202" i="4" s="1"/>
  <c r="B7203" i="4" s="1"/>
  <c r="B7204" i="4" s="1"/>
  <c r="B7205" i="4" s="1"/>
  <c r="B7206" i="4" s="1"/>
  <c r="B7207" i="4" s="1"/>
  <c r="B7208" i="4" s="1"/>
  <c r="B7209" i="4" s="1"/>
  <c r="B7210" i="4" s="1"/>
  <c r="B7211" i="4" s="1"/>
  <c r="B7212" i="4" s="1"/>
  <c r="B7213" i="4" s="1"/>
  <c r="B7214" i="4" s="1"/>
  <c r="B7215" i="4" s="1"/>
  <c r="B7216" i="4" s="1"/>
  <c r="B7217" i="4" s="1"/>
  <c r="B7218" i="4" s="1"/>
  <c r="B7219" i="4" s="1"/>
  <c r="B7220" i="4" s="1"/>
  <c r="B7221" i="4" s="1"/>
  <c r="B7222" i="4" s="1"/>
  <c r="B7223" i="4" s="1"/>
  <c r="B7224" i="4" s="1"/>
  <c r="B7225" i="4" s="1"/>
  <c r="B7226" i="4" s="1"/>
  <c r="B7227" i="4" s="1"/>
  <c r="B7228" i="4" s="1"/>
  <c r="B7229" i="4" s="1"/>
  <c r="B7230" i="4" s="1"/>
  <c r="B7231" i="4" s="1"/>
  <c r="B7232" i="4" s="1"/>
  <c r="B7233" i="4" s="1"/>
  <c r="B7234" i="4" s="1"/>
  <c r="B7235" i="4" s="1"/>
  <c r="B7236" i="4" s="1"/>
  <c r="B7237" i="4" s="1"/>
  <c r="B7238" i="4" s="1"/>
  <c r="B7239" i="4" s="1"/>
  <c r="B7240" i="4" s="1"/>
  <c r="B7241" i="4" s="1"/>
  <c r="B7242" i="4" s="1"/>
  <c r="B7243" i="4" s="1"/>
  <c r="B7244" i="4" s="1"/>
  <c r="B7245" i="4" s="1"/>
  <c r="B7246" i="4" s="1"/>
  <c r="B7247" i="4" s="1"/>
  <c r="B7248" i="4" s="1"/>
  <c r="B7249" i="4" s="1"/>
  <c r="B7250" i="4" s="1"/>
  <c r="B7251" i="4" s="1"/>
  <c r="B7252" i="4" s="1"/>
  <c r="B7253" i="4" s="1"/>
  <c r="B7254" i="4" s="1"/>
  <c r="B7255" i="4" s="1"/>
  <c r="B7256" i="4" s="1"/>
  <c r="B7257" i="4" s="1"/>
  <c r="B7258" i="4" s="1"/>
  <c r="B7259" i="4" s="1"/>
  <c r="B7260" i="4" s="1"/>
  <c r="B7261" i="4" s="1"/>
  <c r="B7262" i="4" s="1"/>
  <c r="B7263" i="4" s="1"/>
  <c r="B7264" i="4" s="1"/>
  <c r="B7265" i="4" s="1"/>
  <c r="B7266" i="4" s="1"/>
  <c r="B6625" i="4"/>
  <c r="B6649" i="4"/>
  <c r="B6542" i="4"/>
  <c r="B6562" i="4"/>
  <c r="B6582" i="4"/>
  <c r="B6606" i="4"/>
  <c r="B6626" i="4"/>
  <c r="B6650" i="4"/>
  <c r="B6638" i="4"/>
  <c r="B6587" i="4"/>
  <c r="B6643" i="4"/>
  <c r="B6541" i="4"/>
  <c r="B6589" i="4"/>
  <c r="B6580" i="4"/>
  <c r="B6620" i="4"/>
  <c r="B6664" i="4"/>
  <c r="B6633" i="4"/>
  <c r="B6653" i="4"/>
  <c r="B6546" i="4"/>
  <c r="B6566" i="4"/>
  <c r="B6590" i="4"/>
  <c r="B6610" i="4"/>
  <c r="B6630" i="4"/>
  <c r="B6658" i="4"/>
  <c r="B6637" i="4"/>
  <c r="B6657" i="4"/>
  <c r="B6550" i="4"/>
  <c r="B6574" i="4"/>
  <c r="B6594" i="4"/>
  <c r="B6614" i="4"/>
  <c r="B6642" i="4"/>
  <c r="B6662" i="4"/>
  <c r="B6555" i="4"/>
  <c r="B6619" i="4"/>
  <c r="B6561" i="4"/>
  <c r="B6609" i="4"/>
  <c r="B6556" i="4"/>
  <c r="B6600" i="4"/>
  <c r="B6644" i="4"/>
  <c r="B6622" i="4"/>
  <c r="B6641" i="4"/>
  <c r="B6578" i="4"/>
  <c r="B6665" i="4"/>
  <c r="B6598" i="4"/>
  <c r="B6621" i="4"/>
  <c r="B6558" i="4"/>
  <c r="B6646" i="4"/>
  <c r="B2882" i="4"/>
  <c r="B2898" i="4"/>
  <c r="B2918" i="4"/>
  <c r="B2934" i="4"/>
  <c r="B2954" i="4"/>
  <c r="B2974" i="4"/>
  <c r="B2990" i="4"/>
  <c r="B3010" i="4"/>
  <c r="B3026" i="4"/>
  <c r="B3046" i="4"/>
  <c r="B3062" i="4"/>
  <c r="B3082" i="4"/>
  <c r="B3102" i="4"/>
  <c r="B3118" i="4"/>
  <c r="B2890" i="4"/>
  <c r="B2910" i="4"/>
  <c r="B2926" i="4"/>
  <c r="B2946" i="4"/>
  <c r="B2962" i="4"/>
  <c r="B2982" i="4"/>
  <c r="B2998" i="4"/>
  <c r="B3018" i="4"/>
  <c r="B3038" i="4"/>
  <c r="B3054" i="4"/>
  <c r="B3074" i="4"/>
  <c r="B3090" i="4"/>
  <c r="B3110" i="4"/>
  <c r="B3126" i="4"/>
  <c r="B2901" i="4"/>
  <c r="B2933" i="4"/>
  <c r="B2965" i="4"/>
  <c r="B2997" i="4"/>
  <c r="B3029" i="4"/>
  <c r="B3061" i="4"/>
  <c r="B3093" i="4"/>
  <c r="B3125" i="4"/>
  <c r="B2908" i="4"/>
  <c r="B2940" i="4"/>
  <c r="B2972" i="4"/>
  <c r="B3004" i="4"/>
  <c r="B3036" i="4"/>
  <c r="B3068" i="4"/>
  <c r="B3100" i="4"/>
  <c r="B3132" i="4"/>
  <c r="B2906" i="4"/>
  <c r="B2899" i="4"/>
  <c r="B2931" i="4"/>
  <c r="B2963" i="4"/>
  <c r="B2995" i="4"/>
  <c r="B3027" i="4"/>
  <c r="B3059" i="4"/>
  <c r="B3091" i="4"/>
  <c r="B3123" i="4"/>
  <c r="B2892" i="4"/>
  <c r="B3020" i="4"/>
  <c r="B3025" i="4"/>
  <c r="B2947" i="4"/>
  <c r="B3075" i="4"/>
  <c r="B2905" i="4"/>
  <c r="B3017" i="4"/>
  <c r="B3129" i="4"/>
  <c r="B2894" i="4"/>
  <c r="B2930" i="4"/>
  <c r="B2966" i="4"/>
  <c r="B3006" i="4"/>
  <c r="B3042" i="4"/>
  <c r="B3078" i="4"/>
  <c r="B3114" i="4"/>
  <c r="B2893" i="4"/>
  <c r="B2941" i="4"/>
  <c r="B2981" i="4"/>
  <c r="B3021" i="4"/>
  <c r="B3069" i="4"/>
  <c r="B3109" i="4"/>
  <c r="B2924" i="4"/>
  <c r="B3052" i="4"/>
  <c r="B2979" i="4"/>
  <c r="B3107" i="4"/>
  <c r="B2937" i="4"/>
  <c r="B3049" i="4"/>
  <c r="B2902" i="4"/>
  <c r="B2942" i="4"/>
  <c r="B2978" i="4"/>
  <c r="B3014" i="4"/>
  <c r="B3050" i="4"/>
  <c r="B3086" i="4"/>
  <c r="B3122" i="4"/>
  <c r="B2909" i="4"/>
  <c r="B2949" i="4"/>
  <c r="B2989" i="4"/>
  <c r="B3037" i="4"/>
  <c r="B3077" i="4"/>
  <c r="B3117" i="4"/>
  <c r="B2956" i="4"/>
  <c r="B3084" i="4"/>
  <c r="B2883" i="4"/>
  <c r="B3011" i="4"/>
  <c r="B2938" i="4"/>
  <c r="B2953" i="4"/>
  <c r="B3073" i="4"/>
  <c r="B2878" i="4"/>
  <c r="B2914" i="4"/>
  <c r="B2950" i="4"/>
  <c r="B2986" i="4"/>
  <c r="B3022" i="4"/>
  <c r="B3058" i="4"/>
  <c r="B3094" i="4"/>
  <c r="B3134" i="4"/>
  <c r="B2917" i="4"/>
  <c r="B2957" i="4"/>
  <c r="B3005" i="4"/>
  <c r="B3045" i="4"/>
  <c r="B3085" i="4"/>
  <c r="B3133" i="4"/>
  <c r="B2988" i="4"/>
  <c r="B3116" i="4"/>
  <c r="B2915" i="4"/>
  <c r="B3043" i="4"/>
  <c r="B2993" i="4"/>
  <c r="B3113" i="4"/>
  <c r="B2886" i="4"/>
  <c r="B2922" i="4"/>
  <c r="B2958" i="4"/>
  <c r="B2994" i="4"/>
  <c r="B3030" i="4"/>
  <c r="B3070" i="4"/>
  <c r="B3106" i="4"/>
  <c r="B2925" i="4"/>
  <c r="B3101" i="4"/>
  <c r="B3013" i="4"/>
  <c r="B2885" i="4"/>
  <c r="B3053" i="4"/>
  <c r="B2973" i="4"/>
  <c r="B6577" i="4"/>
  <c r="B2952" i="4"/>
  <c r="B3080" i="4"/>
  <c r="B2903" i="4"/>
  <c r="B3031" i="4"/>
  <c r="B2889" i="4"/>
  <c r="B3121" i="4"/>
  <c r="B7321" i="4"/>
  <c r="B7337" i="4"/>
  <c r="B7353" i="4"/>
  <c r="B7369" i="4"/>
  <c r="B7385" i="4"/>
  <c r="B7401" i="4"/>
  <c r="B7417" i="4"/>
  <c r="B7274" i="4"/>
  <c r="B7298" i="4"/>
  <c r="B7314" i="4"/>
  <c r="B7330" i="4"/>
  <c r="B7346" i="4"/>
  <c r="B7362" i="4"/>
  <c r="B7378" i="4"/>
  <c r="B7394" i="4"/>
  <c r="B7410" i="4"/>
  <c r="B7271" i="4"/>
  <c r="B7315" i="4"/>
  <c r="B7359" i="4"/>
  <c r="B7399" i="4"/>
  <c r="B7269" i="4"/>
  <c r="B7309" i="4"/>
  <c r="B7292" i="4"/>
  <c r="B7324" i="4"/>
  <c r="B7356" i="4"/>
  <c r="B7388" i="4"/>
  <c r="B7420" i="4"/>
  <c r="B7313" i="4"/>
  <c r="B7333" i="4"/>
  <c r="B7357" i="4"/>
  <c r="B7377" i="4"/>
  <c r="B7397" i="4"/>
  <c r="B7282" i="4"/>
  <c r="B7306" i="4"/>
  <c r="B7326" i="4"/>
  <c r="B7350" i="4"/>
  <c r="B7370" i="4"/>
  <c r="B7390" i="4"/>
  <c r="B7414" i="4"/>
  <c r="B7283" i="4"/>
  <c r="B7327" i="4"/>
  <c r="B7367" i="4"/>
  <c r="B7411" i="4"/>
  <c r="B7277" i="4"/>
  <c r="B7300" i="4"/>
  <c r="B7332" i="4"/>
  <c r="B7364" i="4"/>
  <c r="B7396" i="4"/>
  <c r="B7317" i="4"/>
  <c r="B7341" i="4"/>
  <c r="B7361" i="4"/>
  <c r="B7381" i="4"/>
  <c r="B7405" i="4"/>
  <c r="B7286" i="4"/>
  <c r="B7310" i="4"/>
  <c r="B7334" i="4"/>
  <c r="B7354" i="4"/>
  <c r="B7374" i="4"/>
  <c r="B7398" i="4"/>
  <c r="B7418" i="4"/>
  <c r="B7295" i="4"/>
  <c r="B7335" i="4"/>
  <c r="B7379" i="4"/>
  <c r="B7289" i="4"/>
  <c r="B7276" i="4"/>
  <c r="B7308" i="4"/>
  <c r="B7340" i="4"/>
  <c r="B7372" i="4"/>
  <c r="B7404" i="4"/>
  <c r="B7325" i="4"/>
  <c r="B7345" i="4"/>
  <c r="B7365" i="4"/>
  <c r="B7389" i="4"/>
  <c r="B7409" i="4"/>
  <c r="B7294" i="4"/>
  <c r="B7318" i="4"/>
  <c r="B7338" i="4"/>
  <c r="B7358" i="4"/>
  <c r="B7382" i="4"/>
  <c r="B7402" i="4"/>
  <c r="B7303" i="4"/>
  <c r="B7347" i="4"/>
  <c r="B7391" i="4"/>
  <c r="B7301" i="4"/>
  <c r="B7284" i="4"/>
  <c r="B7316" i="4"/>
  <c r="B7348" i="4"/>
  <c r="B7380" i="4"/>
  <c r="B7412" i="4"/>
  <c r="B7329" i="4"/>
  <c r="B7413" i="4"/>
  <c r="B7322" i="4"/>
  <c r="B7406" i="4"/>
  <c r="B7373" i="4"/>
  <c r="B7270" i="4"/>
  <c r="B7366" i="4"/>
  <c r="B7393" i="4"/>
  <c r="B7302" i="4"/>
  <c r="B7386" i="4"/>
  <c r="B7349" i="4"/>
  <c r="B7342" i="4"/>
  <c r="B3000" i="4"/>
  <c r="B3128" i="4"/>
  <c r="B2951" i="4"/>
  <c r="B3079" i="4"/>
  <c r="B7343" i="4"/>
  <c r="B7278" i="4"/>
  <c r="B3081" i="4"/>
  <c r="B7296" i="4"/>
  <c r="B7360" i="4"/>
  <c r="B3137" i="4"/>
  <c r="B2969" i="4"/>
  <c r="B3119" i="4"/>
  <c r="B3055" i="4"/>
  <c r="B2991" i="4"/>
  <c r="B2927" i="4"/>
  <c r="B3034" i="4"/>
  <c r="B3092" i="4"/>
  <c r="B3028" i="4"/>
  <c r="B2964" i="4"/>
  <c r="B2900" i="4"/>
  <c r="B3099" i="4"/>
  <c r="B3035" i="4"/>
  <c r="B2971" i="4"/>
  <c r="B2907" i="4"/>
  <c r="B3136" i="4"/>
  <c r="B3072" i="4"/>
  <c r="B3008" i="4"/>
  <c r="B2944" i="4"/>
  <c r="B2880" i="4"/>
  <c r="B2961" i="4"/>
  <c r="B6568" i="4"/>
  <c r="B6539" i="4"/>
  <c r="B6597" i="4"/>
  <c r="B6654" i="4"/>
  <c r="B6586" i="4"/>
  <c r="B6645" i="4"/>
  <c r="B6616" i="4"/>
  <c r="B6605" i="4"/>
  <c r="B6639" i="4"/>
  <c r="B6648" i="4"/>
  <c r="B6564" i="4"/>
  <c r="B6569" i="4"/>
  <c r="B6591" i="4"/>
  <c r="B6624" i="4"/>
  <c r="B6560" i="4"/>
  <c r="B6585" i="4"/>
  <c r="B6647" i="4"/>
  <c r="B6583" i="4"/>
  <c r="B6627" i="4"/>
  <c r="B6563" i="4"/>
  <c r="B750" i="4"/>
  <c r="B5158" i="4"/>
  <c r="B5126" i="4"/>
  <c r="B5094" i="4"/>
  <c r="B5062" i="4"/>
  <c r="B5030" i="4"/>
  <c r="B4998" i="4"/>
  <c r="B4966" i="4"/>
  <c r="B4934" i="4"/>
  <c r="B4950" i="4"/>
  <c r="B5145" i="4"/>
  <c r="B5113" i="4"/>
  <c r="B5081" i="4"/>
  <c r="B5049" i="4"/>
  <c r="B5017" i="4"/>
  <c r="B4985" i="4"/>
  <c r="B4953" i="4"/>
  <c r="B4921" i="4"/>
  <c r="B5432" i="4"/>
  <c r="B5368" i="4"/>
  <c r="B5304" i="4"/>
  <c r="B5240" i="4"/>
  <c r="B5176" i="4"/>
  <c r="B5142" i="4"/>
  <c r="B5110" i="4"/>
  <c r="B5078" i="4"/>
  <c r="B5046" i="4"/>
  <c r="B5014" i="4"/>
  <c r="B4982" i="4"/>
  <c r="B4918" i="4"/>
  <c r="B5065" i="4"/>
  <c r="B4937" i="4"/>
  <c r="B5161" i="4"/>
  <c r="B5033" i="4"/>
  <c r="B5129" i="4"/>
  <c r="B5001" i="4"/>
  <c r="B5097" i="4"/>
  <c r="B4969" i="4"/>
  <c r="B5215" i="4"/>
  <c r="B5272" i="4"/>
  <c r="B4919" i="4"/>
  <c r="B4935" i="4"/>
  <c r="B4951" i="4"/>
  <c r="B4967" i="4"/>
  <c r="B4983" i="4"/>
  <c r="B4999" i="4"/>
  <c r="B5015" i="4"/>
  <c r="B5031" i="4"/>
  <c r="B5047" i="4"/>
  <c r="B5063" i="4"/>
  <c r="B5079" i="4"/>
  <c r="B5095" i="4"/>
  <c r="B5111" i="4"/>
  <c r="B5127" i="4"/>
  <c r="B5143" i="4"/>
  <c r="B5159" i="4"/>
  <c r="B5175" i="4"/>
  <c r="B5191" i="4"/>
  <c r="B5207" i="4"/>
  <c r="B5227" i="4"/>
  <c r="B5243" i="4"/>
  <c r="B5259" i="4"/>
  <c r="B5275" i="4"/>
  <c r="B5295" i="4"/>
  <c r="B5311" i="4"/>
  <c r="B5327" i="4"/>
  <c r="B5347" i="4"/>
  <c r="B5363" i="4"/>
  <c r="B5379" i="4"/>
  <c r="B5395" i="4"/>
  <c r="B5415" i="4"/>
  <c r="B5431" i="4"/>
  <c r="B4926" i="4"/>
  <c r="B4990" i="4"/>
  <c r="B5054" i="4"/>
  <c r="B5118" i="4"/>
  <c r="B4912" i="4"/>
  <c r="B4928" i="4"/>
  <c r="B4944" i="4"/>
  <c r="B4960" i="4"/>
  <c r="B4976" i="4"/>
  <c r="B4992" i="4"/>
  <c r="B5012" i="4"/>
  <c r="B5028" i="4"/>
  <c r="B5044" i="4"/>
  <c r="B5060" i="4"/>
  <c r="B5076" i="4"/>
  <c r="B5092" i="4"/>
  <c r="B5108" i="4"/>
  <c r="B5124" i="4"/>
  <c r="B5140" i="4"/>
  <c r="B5156" i="4"/>
  <c r="B5172" i="4"/>
  <c r="B5192" i="4"/>
  <c r="B5212" i="4"/>
  <c r="B5228" i="4"/>
  <c r="B5248" i="4"/>
  <c r="B5264" i="4"/>
  <c r="B5284" i="4"/>
  <c r="B5300" i="4"/>
  <c r="B5320" i="4"/>
  <c r="B5340" i="4"/>
  <c r="B5356" i="4"/>
  <c r="B5376" i="4"/>
  <c r="B5392" i="4"/>
  <c r="B5412" i="4"/>
  <c r="B5428" i="4"/>
  <c r="B4945" i="4"/>
  <c r="B5009" i="4"/>
  <c r="B5073" i="4"/>
  <c r="B5137" i="4"/>
  <c r="B4925" i="4"/>
  <c r="B4957" i="4"/>
  <c r="B4989" i="4"/>
  <c r="B5021" i="4"/>
  <c r="B5053" i="4"/>
  <c r="B5085" i="4"/>
  <c r="B5117" i="4"/>
  <c r="B5149" i="4"/>
  <c r="B5177" i="4"/>
  <c r="B5193" i="4"/>
  <c r="B5209" i="4"/>
  <c r="B5225" i="4"/>
  <c r="B5241" i="4"/>
  <c r="B5257" i="4"/>
  <c r="B5273" i="4"/>
  <c r="B5289" i="4"/>
  <c r="B5305" i="4"/>
  <c r="B5321" i="4"/>
  <c r="B5337" i="4"/>
  <c r="B5353" i="4"/>
  <c r="B5369" i="4"/>
  <c r="B5385" i="4"/>
  <c r="B5401" i="4"/>
  <c r="B5417" i="4"/>
  <c r="B5433" i="4"/>
  <c r="B4938" i="4"/>
  <c r="B4970" i="4"/>
  <c r="B5002" i="4"/>
  <c r="B5034" i="4"/>
  <c r="B5066" i="4"/>
  <c r="B5098" i="4"/>
  <c r="B5130" i="4"/>
  <c r="B5162" i="4"/>
  <c r="B5182" i="4"/>
  <c r="B5198" i="4"/>
  <c r="B5214" i="4"/>
  <c r="B5230" i="4"/>
  <c r="B5246" i="4"/>
  <c r="B5262" i="4"/>
  <c r="B5278" i="4"/>
  <c r="B5294" i="4"/>
  <c r="B5310" i="4"/>
  <c r="B5326" i="4"/>
  <c r="B5342" i="4"/>
  <c r="B5358" i="4"/>
  <c r="B5374" i="4"/>
  <c r="B5390" i="4"/>
  <c r="B5406" i="4"/>
  <c r="B5422" i="4"/>
  <c r="B5438" i="4"/>
  <c r="B4927" i="4"/>
  <c r="B4959" i="4"/>
  <c r="B4991" i="4"/>
  <c r="B5023" i="4"/>
  <c r="B5055" i="4"/>
  <c r="B5087" i="4"/>
  <c r="B5119" i="4"/>
  <c r="B5151" i="4"/>
  <c r="B5183" i="4"/>
  <c r="B5219" i="4"/>
  <c r="B5251" i="4"/>
  <c r="B5287" i="4"/>
  <c r="B5319" i="4"/>
  <c r="B5355" i="4"/>
  <c r="B5387" i="4"/>
  <c r="B5423" i="4"/>
  <c r="B4958" i="4"/>
  <c r="B5086" i="4"/>
  <c r="B4920" i="4"/>
  <c r="B4952" i="4"/>
  <c r="B4984" i="4"/>
  <c r="B5020" i="4"/>
  <c r="B5052" i="4"/>
  <c r="B5084" i="4"/>
  <c r="B5116" i="4"/>
  <c r="B5164" i="4"/>
  <c r="B5200" i="4"/>
  <c r="B5236" i="4"/>
  <c r="B5256" i="4"/>
  <c r="B5292" i="4"/>
  <c r="B5348" i="4"/>
  <c r="B5384" i="4"/>
  <c r="B5420" i="4"/>
  <c r="B4913" i="4"/>
  <c r="B5041" i="4"/>
  <c r="B5169" i="4"/>
  <c r="B4909" i="4"/>
  <c r="B4973" i="4"/>
  <c r="B5037" i="4"/>
  <c r="B5101" i="4"/>
  <c r="B5165" i="4"/>
  <c r="B5201" i="4"/>
  <c r="B5233" i="4"/>
  <c r="B5265" i="4"/>
  <c r="B5297" i="4"/>
  <c r="B5329" i="4"/>
  <c r="B5361" i="4"/>
  <c r="B5393" i="4"/>
  <c r="B5425" i="4"/>
  <c r="B4954" i="4"/>
  <c r="B5018" i="4"/>
  <c r="B5082" i="4"/>
  <c r="B5146" i="4"/>
  <c r="B5190" i="4"/>
  <c r="B5222" i="4"/>
  <c r="B5254" i="4"/>
  <c r="B5286" i="4"/>
  <c r="B5302" i="4"/>
  <c r="B5334" i="4"/>
  <c r="B5366" i="4"/>
  <c r="B5398" i="4"/>
  <c r="B5430" i="4"/>
  <c r="B5407" i="4"/>
  <c r="B5208" i="4"/>
  <c r="B4915" i="4"/>
  <c r="B4931" i="4"/>
  <c r="B4947" i="4"/>
  <c r="B4963" i="4"/>
  <c r="B4979" i="4"/>
  <c r="B4995" i="4"/>
  <c r="B5011" i="4"/>
  <c r="B5027" i="4"/>
  <c r="B5043" i="4"/>
  <c r="B5059" i="4"/>
  <c r="B5075" i="4"/>
  <c r="B5091" i="4"/>
  <c r="B5107" i="4"/>
  <c r="B5123" i="4"/>
  <c r="B5139" i="4"/>
  <c r="B5155" i="4"/>
  <c r="B5171" i="4"/>
  <c r="B5187" i="4"/>
  <c r="B5203" i="4"/>
  <c r="B5223" i="4"/>
  <c r="B5239" i="4"/>
  <c r="B5255" i="4"/>
  <c r="B5271" i="4"/>
  <c r="B5291" i="4"/>
  <c r="B5307" i="4"/>
  <c r="B5323" i="4"/>
  <c r="B5339" i="4"/>
  <c r="B5359" i="4"/>
  <c r="B5375" i="4"/>
  <c r="B5391" i="4"/>
  <c r="B5411" i="4"/>
  <c r="B5427" i="4"/>
  <c r="B4910" i="4"/>
  <c r="B4974" i="4"/>
  <c r="B5038" i="4"/>
  <c r="B5102" i="4"/>
  <c r="B5166" i="4"/>
  <c r="B4908" i="4"/>
  <c r="B4924" i="4"/>
  <c r="B4940" i="4"/>
  <c r="B4956" i="4"/>
  <c r="B4972" i="4"/>
  <c r="B4988" i="4"/>
  <c r="B5008" i="4"/>
  <c r="B5024" i="4"/>
  <c r="B5040" i="4"/>
  <c r="B5056" i="4"/>
  <c r="B5072" i="4"/>
  <c r="B5088" i="4"/>
  <c r="B5104" i="4"/>
  <c r="B5120" i="4"/>
  <c r="B5136" i="4"/>
  <c r="B5152" i="4"/>
  <c r="B5168" i="4"/>
  <c r="B5188" i="4"/>
  <c r="B5204" i="4"/>
  <c r="B5224" i="4"/>
  <c r="B5244" i="4"/>
  <c r="B5260" i="4"/>
  <c r="B5280" i="4"/>
  <c r="B5296" i="4"/>
  <c r="B5316" i="4"/>
  <c r="B5332" i="4"/>
  <c r="B5352" i="4"/>
  <c r="B5372" i="4"/>
  <c r="B5388" i="4"/>
  <c r="B5408" i="4"/>
  <c r="B5424" i="4"/>
  <c r="B4929" i="4"/>
  <c r="B4993" i="4"/>
  <c r="B5057" i="4"/>
  <c r="B5121" i="4"/>
  <c r="B4917" i="4"/>
  <c r="B4949" i="4"/>
  <c r="B4981" i="4"/>
  <c r="B5013" i="4"/>
  <c r="B5045" i="4"/>
  <c r="B5077" i="4"/>
  <c r="B5109" i="4"/>
  <c r="B5141" i="4"/>
  <c r="B5173" i="4"/>
  <c r="B5189" i="4"/>
  <c r="B5205" i="4"/>
  <c r="B5221" i="4"/>
  <c r="B5237" i="4"/>
  <c r="B5253" i="4"/>
  <c r="B5269" i="4"/>
  <c r="B5285" i="4"/>
  <c r="B5301" i="4"/>
  <c r="B5317" i="4"/>
  <c r="B5333" i="4"/>
  <c r="B5349" i="4"/>
  <c r="B5365" i="4"/>
  <c r="B5381" i="4"/>
  <c r="B5397" i="4"/>
  <c r="B5413" i="4"/>
  <c r="B5429" i="4"/>
  <c r="B4930" i="4"/>
  <c r="B4962" i="4"/>
  <c r="B4994" i="4"/>
  <c r="B5026" i="4"/>
  <c r="B5058" i="4"/>
  <c r="B5090" i="4"/>
  <c r="B5122" i="4"/>
  <c r="B5154" i="4"/>
  <c r="B5178" i="4"/>
  <c r="B5194" i="4"/>
  <c r="B5210" i="4"/>
  <c r="B5226" i="4"/>
  <c r="B5242" i="4"/>
  <c r="B5258" i="4"/>
  <c r="B5274" i="4"/>
  <c r="B5290" i="4"/>
  <c r="B5306" i="4"/>
  <c r="B5322" i="4"/>
  <c r="B5338" i="4"/>
  <c r="B5354" i="4"/>
  <c r="B5370" i="4"/>
  <c r="B5386" i="4"/>
  <c r="B5402" i="4"/>
  <c r="B5418" i="4"/>
  <c r="B5434" i="4"/>
  <c r="B5279" i="4"/>
  <c r="B5336" i="4"/>
  <c r="B4907" i="4"/>
  <c r="B4923" i="4"/>
  <c r="B4939" i="4"/>
  <c r="B4955" i="4"/>
  <c r="B4971" i="4"/>
  <c r="B4987" i="4"/>
  <c r="B5003" i="4"/>
  <c r="B5019" i="4"/>
  <c r="B5035" i="4"/>
  <c r="B5051" i="4"/>
  <c r="B5067" i="4"/>
  <c r="B5083" i="4"/>
  <c r="B5099" i="4"/>
  <c r="B5115" i="4"/>
  <c r="B5131" i="4"/>
  <c r="B5147" i="4"/>
  <c r="B5163" i="4"/>
  <c r="B5179" i="4"/>
  <c r="B5195" i="4"/>
  <c r="B5211" i="4"/>
  <c r="B5231" i="4"/>
  <c r="B5247" i="4"/>
  <c r="B5263" i="4"/>
  <c r="B5283" i="4"/>
  <c r="B5299" i="4"/>
  <c r="B5315" i="4"/>
  <c r="B5331" i="4"/>
  <c r="B5351" i="4"/>
  <c r="B5367" i="4"/>
  <c r="B5383" i="4"/>
  <c r="B5399" i="4"/>
  <c r="B5419" i="4"/>
  <c r="B5435" i="4"/>
  <c r="B4942" i="4"/>
  <c r="B5006" i="4"/>
  <c r="B5070" i="4"/>
  <c r="B5134" i="4"/>
  <c r="B4916" i="4"/>
  <c r="B4932" i="4"/>
  <c r="B4948" i="4"/>
  <c r="B4964" i="4"/>
  <c r="B4980" i="4"/>
  <c r="B5000" i="4"/>
  <c r="B5016" i="4"/>
  <c r="B5032" i="4"/>
  <c r="B5048" i="4"/>
  <c r="B5064" i="4"/>
  <c r="B5080" i="4"/>
  <c r="B5096" i="4"/>
  <c r="B5112" i="4"/>
  <c r="B5128" i="4"/>
  <c r="B5144" i="4"/>
  <c r="B5160" i="4"/>
  <c r="B5180" i="4"/>
  <c r="B5196" i="4"/>
  <c r="B5216" i="4"/>
  <c r="B5232" i="4"/>
  <c r="B5252" i="4"/>
  <c r="B5268" i="4"/>
  <c r="B5288" i="4"/>
  <c r="B5308" i="4"/>
  <c r="B5324" i="4"/>
  <c r="B5344" i="4"/>
  <c r="B5360" i="4"/>
  <c r="B5380" i="4"/>
  <c r="B5396" i="4"/>
  <c r="B5416" i="4"/>
  <c r="B5436" i="4"/>
  <c r="B4996" i="4"/>
  <c r="B4961" i="4"/>
  <c r="B5025" i="4"/>
  <c r="B5089" i="4"/>
  <c r="B5153" i="4"/>
  <c r="B4933" i="4"/>
  <c r="B4965" i="4"/>
  <c r="B4997" i="4"/>
  <c r="B5029" i="4"/>
  <c r="B5061" i="4"/>
  <c r="B5093" i="4"/>
  <c r="B5125" i="4"/>
  <c r="B5157" i="4"/>
  <c r="B5181" i="4"/>
  <c r="B5197" i="4"/>
  <c r="B5213" i="4"/>
  <c r="B5229" i="4"/>
  <c r="B5245" i="4"/>
  <c r="B5261" i="4"/>
  <c r="B5277" i="4"/>
  <c r="B5293" i="4"/>
  <c r="B5309" i="4"/>
  <c r="B5325" i="4"/>
  <c r="B5341" i="4"/>
  <c r="B5357" i="4"/>
  <c r="B5373" i="4"/>
  <c r="B5389" i="4"/>
  <c r="B5405" i="4"/>
  <c r="B5421" i="4"/>
  <c r="B5437" i="4"/>
  <c r="B4914" i="4"/>
  <c r="B4946" i="4"/>
  <c r="B4978" i="4"/>
  <c r="B5010" i="4"/>
  <c r="B5042" i="4"/>
  <c r="B5074" i="4"/>
  <c r="B5106" i="4"/>
  <c r="B5138" i="4"/>
  <c r="B5170" i="4"/>
  <c r="B5186" i="4"/>
  <c r="B5202" i="4"/>
  <c r="B5218" i="4"/>
  <c r="B5234" i="4"/>
  <c r="B5250" i="4"/>
  <c r="B5266" i="4"/>
  <c r="B5282" i="4"/>
  <c r="B5298" i="4"/>
  <c r="B5314" i="4"/>
  <c r="B5330" i="4"/>
  <c r="B5346" i="4"/>
  <c r="B5362" i="4"/>
  <c r="B5378" i="4"/>
  <c r="B5394" i="4"/>
  <c r="B5410" i="4"/>
  <c r="B5426" i="4"/>
  <c r="B5343" i="4"/>
  <c r="B5400" i="4"/>
  <c r="B4911" i="4"/>
  <c r="B4943" i="4"/>
  <c r="B4975" i="4"/>
  <c r="B5007" i="4"/>
  <c r="B5039" i="4"/>
  <c r="B5071" i="4"/>
  <c r="B5103" i="4"/>
  <c r="B5135" i="4"/>
  <c r="B5167" i="4"/>
  <c r="B5199" i="4"/>
  <c r="B5235" i="4"/>
  <c r="B5267" i="4"/>
  <c r="B5303" i="4"/>
  <c r="B5335" i="4"/>
  <c r="B5371" i="4"/>
  <c r="B5403" i="4"/>
  <c r="B5439" i="4"/>
  <c r="B5022" i="4"/>
  <c r="B5150" i="4"/>
  <c r="B4936" i="4"/>
  <c r="B4968" i="4"/>
  <c r="B5004" i="4"/>
  <c r="B5036" i="4"/>
  <c r="B5068" i="4"/>
  <c r="B5100" i="4"/>
  <c r="B5132" i="4"/>
  <c r="B5148" i="4"/>
  <c r="B5184" i="4"/>
  <c r="B5220" i="4"/>
  <c r="B5276" i="4"/>
  <c r="B5312" i="4"/>
  <c r="B5328" i="4"/>
  <c r="B5364" i="4"/>
  <c r="B5404" i="4"/>
  <c r="B5440" i="4"/>
  <c r="B4977" i="4"/>
  <c r="B5105" i="4"/>
  <c r="B4941" i="4"/>
  <c r="B5005" i="4"/>
  <c r="B5069" i="4"/>
  <c r="B5133" i="4"/>
  <c r="B5185" i="4"/>
  <c r="B5217" i="4"/>
  <c r="B5249" i="4"/>
  <c r="B5281" i="4"/>
  <c r="B5313" i="4"/>
  <c r="B5345" i="4"/>
  <c r="B5377" i="4"/>
  <c r="B5409" i="4"/>
  <c r="B4922" i="4"/>
  <c r="B4986" i="4"/>
  <c r="B5050" i="4"/>
  <c r="B5114" i="4"/>
  <c r="B5174" i="4"/>
  <c r="B5206" i="4"/>
  <c r="B5238" i="4"/>
  <c r="B5270" i="4"/>
  <c r="B5318" i="4"/>
  <c r="B5350" i="4"/>
  <c r="B5382" i="4"/>
  <c r="B5414" i="4"/>
  <c r="B5749" i="4"/>
  <c r="B5621" i="4"/>
  <c r="B5864" i="4"/>
  <c r="B5736" i="4"/>
  <c r="B5608" i="4"/>
  <c r="B5496" i="4"/>
  <c r="B5813" i="4"/>
  <c r="B5685" i="4"/>
  <c r="B5557" i="4"/>
  <c r="B5544" i="4"/>
  <c r="B5447" i="4"/>
  <c r="B5463" i="4"/>
  <c r="B5483" i="4"/>
  <c r="B5499" i="4"/>
  <c r="B5515" i="4"/>
  <c r="B5531" i="4"/>
  <c r="B5547" i="4"/>
  <c r="B5563" i="4"/>
  <c r="B5579" i="4"/>
  <c r="B5595" i="4"/>
  <c r="B5611" i="4"/>
  <c r="B5627" i="4"/>
  <c r="B5631" i="4"/>
  <c r="B5647" i="4"/>
  <c r="B5663" i="4"/>
  <c r="B5679" i="4"/>
  <c r="B5695" i="4"/>
  <c r="B5711" i="4"/>
  <c r="B5727" i="4"/>
  <c r="B5743" i="4"/>
  <c r="B5759" i="4"/>
  <c r="B5775" i="4"/>
  <c r="B5791" i="4"/>
  <c r="B5807" i="4"/>
  <c r="B5823" i="4"/>
  <c r="B5839" i="4"/>
  <c r="B5855" i="4"/>
  <c r="B5448" i="4"/>
  <c r="B5468" i="4"/>
  <c r="B5484" i="4"/>
  <c r="B5504" i="4"/>
  <c r="B5520" i="4"/>
  <c r="B5536" i="4"/>
  <c r="B5556" i="4"/>
  <c r="B5572" i="4"/>
  <c r="B5588" i="4"/>
  <c r="B5604" i="4"/>
  <c r="B5624" i="4"/>
  <c r="B5640" i="4"/>
  <c r="B5656" i="4"/>
  <c r="B5676" i="4"/>
  <c r="B5692" i="4"/>
  <c r="B5708" i="4"/>
  <c r="B5724" i="4"/>
  <c r="B5744" i="4"/>
  <c r="B5760" i="4"/>
  <c r="B5776" i="4"/>
  <c r="B5792" i="4"/>
  <c r="B5812" i="4"/>
  <c r="B5828" i="4"/>
  <c r="B5844" i="4"/>
  <c r="B5860" i="4"/>
  <c r="B5525" i="4"/>
  <c r="B5781" i="4"/>
  <c r="B5453" i="4"/>
  <c r="B5469" i="4"/>
  <c r="B5485" i="4"/>
  <c r="B5501" i="4"/>
  <c r="B5521" i="4"/>
  <c r="B5541" i="4"/>
  <c r="B5561" i="4"/>
  <c r="B5577" i="4"/>
  <c r="B5597" i="4"/>
  <c r="B5613" i="4"/>
  <c r="B5633" i="4"/>
  <c r="B5649" i="4"/>
  <c r="B5669" i="4"/>
  <c r="B5689" i="4"/>
  <c r="B5705" i="4"/>
  <c r="B5725" i="4"/>
  <c r="B5741" i="4"/>
  <c r="B5761" i="4"/>
  <c r="B5777" i="4"/>
  <c r="B5797" i="4"/>
  <c r="B5817" i="4"/>
  <c r="B5833" i="4"/>
  <c r="B5853" i="4"/>
  <c r="B5454" i="4"/>
  <c r="B5470" i="4"/>
  <c r="B5486" i="4"/>
  <c r="B5502" i="4"/>
  <c r="B5518" i="4"/>
  <c r="B5534" i="4"/>
  <c r="B5550" i="4"/>
  <c r="B5566" i="4"/>
  <c r="B5582" i="4"/>
  <c r="B5598" i="4"/>
  <c r="B5614" i="4"/>
  <c r="B5630" i="4"/>
  <c r="B5646" i="4"/>
  <c r="B5662" i="4"/>
  <c r="B5678" i="4"/>
  <c r="B5694" i="4"/>
  <c r="B5710" i="4"/>
  <c r="B5726" i="4"/>
  <c r="B5742" i="4"/>
  <c r="B5758" i="4"/>
  <c r="B5774" i="4"/>
  <c r="B5790" i="4"/>
  <c r="B5806" i="4"/>
  <c r="B5822" i="4"/>
  <c r="B5838" i="4"/>
  <c r="B5854" i="4"/>
  <c r="B5800" i="4"/>
  <c r="B5455" i="4"/>
  <c r="B5491" i="4"/>
  <c r="B5523" i="4"/>
  <c r="B5555" i="4"/>
  <c r="B5587" i="4"/>
  <c r="B5619" i="4"/>
  <c r="B5639" i="4"/>
  <c r="B5671" i="4"/>
  <c r="B5703" i="4"/>
  <c r="B5735" i="4"/>
  <c r="B5767" i="4"/>
  <c r="B5799" i="4"/>
  <c r="B5831" i="4"/>
  <c r="B5863" i="4"/>
  <c r="B5456" i="4"/>
  <c r="B5492" i="4"/>
  <c r="B5512" i="4"/>
  <c r="B5548" i="4"/>
  <c r="B5596" i="4"/>
  <c r="B5648" i="4"/>
  <c r="B5684" i="4"/>
  <c r="B5716" i="4"/>
  <c r="B5752" i="4"/>
  <c r="B5768" i="4"/>
  <c r="B5820" i="4"/>
  <c r="B5852" i="4"/>
  <c r="B5653" i="4"/>
  <c r="B5461" i="4"/>
  <c r="B5493" i="4"/>
  <c r="B5533" i="4"/>
  <c r="B5569" i="4"/>
  <c r="B5605" i="4"/>
  <c r="B5641" i="4"/>
  <c r="B5677" i="4"/>
  <c r="B5713" i="4"/>
  <c r="B5753" i="4"/>
  <c r="B5805" i="4"/>
  <c r="B5841" i="4"/>
  <c r="B5462" i="4"/>
  <c r="B5494" i="4"/>
  <c r="B5526" i="4"/>
  <c r="B5558" i="4"/>
  <c r="B5590" i="4"/>
  <c r="B5622" i="4"/>
  <c r="B5654" i="4"/>
  <c r="B5686" i="4"/>
  <c r="B5718" i="4"/>
  <c r="B5750" i="4"/>
  <c r="B5782" i="4"/>
  <c r="B5814" i="4"/>
  <c r="B5846" i="4"/>
  <c r="B5464" i="4"/>
  <c r="B5443" i="4"/>
  <c r="B5459" i="4"/>
  <c r="B5479" i="4"/>
  <c r="B5495" i="4"/>
  <c r="B5511" i="4"/>
  <c r="B5527" i="4"/>
  <c r="B5543" i="4"/>
  <c r="B5559" i="4"/>
  <c r="B5575" i="4"/>
  <c r="B5591" i="4"/>
  <c r="B5607" i="4"/>
  <c r="B5623" i="4"/>
  <c r="B5643" i="4"/>
  <c r="B5659" i="4"/>
  <c r="B5675" i="4"/>
  <c r="B5691" i="4"/>
  <c r="B5707" i="4"/>
  <c r="B5723" i="4"/>
  <c r="B5739" i="4"/>
  <c r="B5755" i="4"/>
  <c r="B5771" i="4"/>
  <c r="B5787" i="4"/>
  <c r="B5803" i="4"/>
  <c r="B5819" i="4"/>
  <c r="B5835" i="4"/>
  <c r="B5851" i="4"/>
  <c r="B5444" i="4"/>
  <c r="B5460" i="4"/>
  <c r="B5480" i="4"/>
  <c r="B5500" i="4"/>
  <c r="B5516" i="4"/>
  <c r="B5532" i="4"/>
  <c r="B5552" i="4"/>
  <c r="B5568" i="4"/>
  <c r="B5584" i="4"/>
  <c r="B5600" i="4"/>
  <c r="B5620" i="4"/>
  <c r="B5636" i="4"/>
  <c r="B5652" i="4"/>
  <c r="B5668" i="4"/>
  <c r="B5688" i="4"/>
  <c r="B5704" i="4"/>
  <c r="B5720" i="4"/>
  <c r="B5740" i="4"/>
  <c r="B5756" i="4"/>
  <c r="B5772" i="4"/>
  <c r="B5788" i="4"/>
  <c r="B5808" i="4"/>
  <c r="B5824" i="4"/>
  <c r="B5840" i="4"/>
  <c r="B5856" i="4"/>
  <c r="B5513" i="4"/>
  <c r="B5717" i="4"/>
  <c r="B5449" i="4"/>
  <c r="B5465" i="4"/>
  <c r="B5481" i="4"/>
  <c r="B5497" i="4"/>
  <c r="B5517" i="4"/>
  <c r="B5537" i="4"/>
  <c r="B5553" i="4"/>
  <c r="B5573" i="4"/>
  <c r="B5593" i="4"/>
  <c r="B5609" i="4"/>
  <c r="B5629" i="4"/>
  <c r="B5645" i="4"/>
  <c r="B5665" i="4"/>
  <c r="B5681" i="4"/>
  <c r="B5701" i="4"/>
  <c r="B5721" i="4"/>
  <c r="B5737" i="4"/>
  <c r="B5757" i="4"/>
  <c r="B5773" i="4"/>
  <c r="B5793" i="4"/>
  <c r="B5809" i="4"/>
  <c r="B5829" i="4"/>
  <c r="B5849" i="4"/>
  <c r="B5865" i="4"/>
  <c r="B5450" i="4"/>
  <c r="B5466" i="4"/>
  <c r="B5482" i="4"/>
  <c r="B5498" i="4"/>
  <c r="B5514" i="4"/>
  <c r="B5530" i="4"/>
  <c r="B5546" i="4"/>
  <c r="B5562" i="4"/>
  <c r="B5578" i="4"/>
  <c r="B5594" i="4"/>
  <c r="B5610" i="4"/>
  <c r="B5626" i="4"/>
  <c r="B5642" i="4"/>
  <c r="B5658" i="4"/>
  <c r="B5674" i="4"/>
  <c r="B5690" i="4"/>
  <c r="B5706" i="4"/>
  <c r="B5722" i="4"/>
  <c r="B5738" i="4"/>
  <c r="B5754" i="4"/>
  <c r="B5770" i="4"/>
  <c r="B5786" i="4"/>
  <c r="B5802" i="4"/>
  <c r="B5818" i="4"/>
  <c r="B5834" i="4"/>
  <c r="B5850" i="4"/>
  <c r="B5471" i="4"/>
  <c r="B5672" i="4"/>
  <c r="B5451" i="4"/>
  <c r="B5467" i="4"/>
  <c r="B5487" i="4"/>
  <c r="B5503" i="4"/>
  <c r="B5519" i="4"/>
  <c r="B5535" i="4"/>
  <c r="B5551" i="4"/>
  <c r="B5567" i="4"/>
  <c r="B5583" i="4"/>
  <c r="B5599" i="4"/>
  <c r="B5615" i="4"/>
  <c r="B5635" i="4"/>
  <c r="B5651" i="4"/>
  <c r="B5667" i="4"/>
  <c r="B5683" i="4"/>
  <c r="B5699" i="4"/>
  <c r="B5715" i="4"/>
  <c r="B5731" i="4"/>
  <c r="B5747" i="4"/>
  <c r="B5763" i="4"/>
  <c r="B5779" i="4"/>
  <c r="B5795" i="4"/>
  <c r="B5811" i="4"/>
  <c r="B5827" i="4"/>
  <c r="B5843" i="4"/>
  <c r="B5859" i="4"/>
  <c r="B5452" i="4"/>
  <c r="B5472" i="4"/>
  <c r="B5488" i="4"/>
  <c r="B5508" i="4"/>
  <c r="B5524" i="4"/>
  <c r="B5540" i="4"/>
  <c r="B5560" i="4"/>
  <c r="B5576" i="4"/>
  <c r="B5592" i="4"/>
  <c r="B5612" i="4"/>
  <c r="B5628" i="4"/>
  <c r="B5644" i="4"/>
  <c r="B5660" i="4"/>
  <c r="B5680" i="4"/>
  <c r="B5696" i="4"/>
  <c r="B5712" i="4"/>
  <c r="B5728" i="4"/>
  <c r="B5748" i="4"/>
  <c r="B5764" i="4"/>
  <c r="B5780" i="4"/>
  <c r="B5796" i="4"/>
  <c r="B5816" i="4"/>
  <c r="B5832" i="4"/>
  <c r="B5848" i="4"/>
  <c r="B5589" i="4"/>
  <c r="B5845" i="4"/>
  <c r="B5457" i="4"/>
  <c r="B5473" i="4"/>
  <c r="B5489" i="4"/>
  <c r="B5505" i="4"/>
  <c r="B5529" i="4"/>
  <c r="B5545" i="4"/>
  <c r="B5565" i="4"/>
  <c r="B5581" i="4"/>
  <c r="B5601" i="4"/>
  <c r="B5617" i="4"/>
  <c r="B5637" i="4"/>
  <c r="B5657" i="4"/>
  <c r="B5673" i="4"/>
  <c r="B5693" i="4"/>
  <c r="B5709" i="4"/>
  <c r="B5729" i="4"/>
  <c r="B5745" i="4"/>
  <c r="B5765" i="4"/>
  <c r="B5785" i="4"/>
  <c r="B5801" i="4"/>
  <c r="B5821" i="4"/>
  <c r="B5837" i="4"/>
  <c r="B5857" i="4"/>
  <c r="B5442" i="4"/>
  <c r="B5458" i="4"/>
  <c r="B5474" i="4"/>
  <c r="B5490" i="4"/>
  <c r="B5506" i="4"/>
  <c r="B5522" i="4"/>
  <c r="B5538" i="4"/>
  <c r="B5554" i="4"/>
  <c r="B5570" i="4"/>
  <c r="B5586" i="4"/>
  <c r="B5602" i="4"/>
  <c r="B5618" i="4"/>
  <c r="B5634" i="4"/>
  <c r="B5650" i="4"/>
  <c r="B5666" i="4"/>
  <c r="B5682" i="4"/>
  <c r="B5698" i="4"/>
  <c r="B5714" i="4"/>
  <c r="B5730" i="4"/>
  <c r="B5746" i="4"/>
  <c r="B5762" i="4"/>
  <c r="B5778" i="4"/>
  <c r="B5794" i="4"/>
  <c r="B5810" i="4"/>
  <c r="B5826" i="4"/>
  <c r="B5842" i="4"/>
  <c r="B5858" i="4"/>
  <c r="B5475" i="4"/>
  <c r="B5507" i="4"/>
  <c r="B5539" i="4"/>
  <c r="B5571" i="4"/>
  <c r="B5603" i="4"/>
  <c r="B5655" i="4"/>
  <c r="B5687" i="4"/>
  <c r="B5719" i="4"/>
  <c r="B5751" i="4"/>
  <c r="B5783" i="4"/>
  <c r="B5815" i="4"/>
  <c r="B5847" i="4"/>
  <c r="B5476" i="4"/>
  <c r="B5528" i="4"/>
  <c r="B5564" i="4"/>
  <c r="B5580" i="4"/>
  <c r="B5616" i="4"/>
  <c r="B5632" i="4"/>
  <c r="B5664" i="4"/>
  <c r="B5700" i="4"/>
  <c r="B5732" i="4"/>
  <c r="B5784" i="4"/>
  <c r="B5804" i="4"/>
  <c r="B5836" i="4"/>
  <c r="B5445" i="4"/>
  <c r="B5477" i="4"/>
  <c r="B5509" i="4"/>
  <c r="B5549" i="4"/>
  <c r="B5585" i="4"/>
  <c r="B5625" i="4"/>
  <c r="B5661" i="4"/>
  <c r="B5697" i="4"/>
  <c r="B5733" i="4"/>
  <c r="B5769" i="4"/>
  <c r="B5789" i="4"/>
  <c r="B5825" i="4"/>
  <c r="B5861" i="4"/>
  <c r="B5446" i="4"/>
  <c r="B5478" i="4"/>
  <c r="B5510" i="4"/>
  <c r="B5542" i="4"/>
  <c r="B5574" i="4"/>
  <c r="B5606" i="4"/>
  <c r="B5638" i="4"/>
  <c r="B5670" i="4"/>
  <c r="B5702" i="4"/>
  <c r="B5734" i="4"/>
  <c r="B5766" i="4"/>
  <c r="B5798" i="4"/>
  <c r="B5830" i="4"/>
  <c r="B5862" i="4"/>
  <c r="B3233" i="4"/>
  <c r="B3201" i="4"/>
  <c r="B3217" i="4"/>
  <c r="B3185" i="4"/>
  <c r="B3366" i="4"/>
  <c r="B3258" i="4"/>
  <c r="B3334" i="4"/>
  <c r="B3242" i="4"/>
  <c r="B3430" i="4"/>
  <c r="B3147" i="4"/>
  <c r="B3239" i="4"/>
  <c r="B3271" i="4"/>
  <c r="B3523" i="4"/>
  <c r="B3161" i="4"/>
  <c r="B3179" i="4"/>
  <c r="B3207" i="4"/>
  <c r="B3307" i="4"/>
  <c r="B3339" i="4"/>
  <c r="B3399" i="4"/>
  <c r="B3415" i="4"/>
  <c r="B3463" i="4"/>
  <c r="B3479" i="4"/>
  <c r="B3531" i="4"/>
  <c r="B3547" i="4"/>
  <c r="B3142" i="4"/>
  <c r="B3166" i="4"/>
  <c r="B3230" i="4"/>
  <c r="B3250" i="4"/>
  <c r="B3310" i="4"/>
  <c r="B3326" i="4"/>
  <c r="B3382" i="4"/>
  <c r="B3402" i="4"/>
  <c r="B3454" i="4"/>
  <c r="B3474" i="4"/>
  <c r="B3530" i="4"/>
  <c r="B3546" i="4"/>
  <c r="B3144" i="4"/>
  <c r="B3180" i="4"/>
  <c r="B3280" i="4"/>
  <c r="B3316" i="4"/>
  <c r="B3416" i="4"/>
  <c r="B3448" i="4"/>
  <c r="B3548" i="4"/>
  <c r="B3580" i="4"/>
  <c r="B3224" i="4"/>
  <c r="B3252" i="4"/>
  <c r="B3344" i="4"/>
  <c r="B3376" i="4"/>
  <c r="B3468" i="4"/>
  <c r="B3500" i="4"/>
  <c r="B3149" i="4"/>
  <c r="B3181" i="4"/>
  <c r="B3277" i="4"/>
  <c r="B3293" i="4"/>
  <c r="B3341" i="4"/>
  <c r="B3357" i="4"/>
  <c r="B3405" i="4"/>
  <c r="B3421" i="4"/>
  <c r="B3469" i="4"/>
  <c r="B3485" i="4"/>
  <c r="B3533" i="4"/>
  <c r="B3549" i="4"/>
  <c r="B3163" i="4"/>
  <c r="B3223" i="4"/>
  <c r="B3159" i="4"/>
  <c r="B3195" i="4"/>
  <c r="B3391" i="4"/>
  <c r="B3423" i="4"/>
  <c r="B3519" i="4"/>
  <c r="B3555" i="4"/>
  <c r="B3262" i="4"/>
  <c r="B3298" i="4"/>
  <c r="B3410" i="4"/>
  <c r="B3446" i="4"/>
  <c r="B3554" i="4"/>
  <c r="B3228" i="4"/>
  <c r="B3528" i="4"/>
  <c r="B3148" i="4"/>
  <c r="B3300" i="4"/>
  <c r="B3360" i="4"/>
  <c r="B3544" i="4"/>
  <c r="B3165" i="4"/>
  <c r="B3317" i="4"/>
  <c r="B3349" i="4"/>
  <c r="B3429" i="4"/>
  <c r="B3461" i="4"/>
  <c r="B3573" i="4"/>
  <c r="B3210" i="4"/>
  <c r="B3167" i="4"/>
  <c r="B3199" i="4"/>
  <c r="B3295" i="4"/>
  <c r="B3327" i="4"/>
  <c r="B3209" i="4"/>
  <c r="B3273" i="4"/>
  <c r="B3235" i="4"/>
  <c r="B3267" i="4"/>
  <c r="B3359" i="4"/>
  <c r="B3379" i="4"/>
  <c r="B3427" i="4"/>
  <c r="B3443" i="4"/>
  <c r="B3491" i="4"/>
  <c r="B3507" i="4"/>
  <c r="B3559" i="4"/>
  <c r="B3575" i="4"/>
  <c r="B3182" i="4"/>
  <c r="B3202" i="4"/>
  <c r="B3266" i="4"/>
  <c r="B3286" i="4"/>
  <c r="B3342" i="4"/>
  <c r="B3358" i="4"/>
  <c r="B3414" i="4"/>
  <c r="B3434" i="4"/>
  <c r="B3486" i="4"/>
  <c r="B3506" i="4"/>
  <c r="B3562" i="4"/>
  <c r="B3578" i="4"/>
  <c r="B3240" i="4"/>
  <c r="B3272" i="4"/>
  <c r="B3372" i="4"/>
  <c r="B3408" i="4"/>
  <c r="B3504" i="4"/>
  <c r="B3540" i="4"/>
  <c r="B3184" i="4"/>
  <c r="B3216" i="4"/>
  <c r="B3308" i="4"/>
  <c r="B3336" i="4"/>
  <c r="B3460" i="4"/>
  <c r="B3492" i="4"/>
  <c r="B3141" i="4"/>
  <c r="B3173" i="4"/>
  <c r="B3269" i="4"/>
  <c r="B3289" i="4"/>
  <c r="B3337" i="4"/>
  <c r="B3353" i="4"/>
  <c r="B3401" i="4"/>
  <c r="B3417" i="4"/>
  <c r="B3465" i="4"/>
  <c r="B3481" i="4"/>
  <c r="B3529" i="4"/>
  <c r="B3545" i="4"/>
  <c r="B3146" i="4"/>
  <c r="B3274" i="4"/>
  <c r="B3183" i="4"/>
  <c r="B3215" i="4"/>
  <c r="B3311" i="4"/>
  <c r="B3343" i="4"/>
  <c r="B3151" i="4"/>
  <c r="B3187" i="4"/>
  <c r="B3283" i="4"/>
  <c r="B3315" i="4"/>
  <c r="B3387" i="4"/>
  <c r="B3403" i="4"/>
  <c r="B3451" i="4"/>
  <c r="B3467" i="4"/>
  <c r="B3515" i="4"/>
  <c r="B3535" i="4"/>
  <c r="B3583" i="4"/>
  <c r="B3150" i="4"/>
  <c r="B3214" i="4"/>
  <c r="B3234" i="4"/>
  <c r="B3294" i="4"/>
  <c r="B3314" i="4"/>
  <c r="B3370" i="4"/>
  <c r="B3386" i="4"/>
  <c r="B3442" i="4"/>
  <c r="B3458" i="4"/>
  <c r="B3514" i="4"/>
  <c r="B3534" i="4"/>
  <c r="B3152" i="4"/>
  <c r="B3188" i="4"/>
  <c r="B3288" i="4"/>
  <c r="B3324" i="4"/>
  <c r="B3420" i="4"/>
  <c r="B3456" i="4"/>
  <c r="B3556" i="4"/>
  <c r="B3140" i="4"/>
  <c r="B3232" i="4"/>
  <c r="B3260" i="4"/>
  <c r="B3352" i="4"/>
  <c r="B3384" i="4"/>
  <c r="B3476" i="4"/>
  <c r="B3508" i="4"/>
  <c r="B3157" i="4"/>
  <c r="B3189" i="4"/>
  <c r="B3281" i="4"/>
  <c r="B3297" i="4"/>
  <c r="B3345" i="4"/>
  <c r="B3361" i="4"/>
  <c r="B3409" i="4"/>
  <c r="B3425" i="4"/>
  <c r="B3473" i="4"/>
  <c r="B3489" i="4"/>
  <c r="B3537" i="4"/>
  <c r="B3553" i="4"/>
  <c r="B3302" i="4"/>
  <c r="B3558" i="4"/>
  <c r="B3351" i="4"/>
  <c r="B3193" i="4"/>
  <c r="B3291" i="4"/>
  <c r="B3355" i="4"/>
  <c r="B3439" i="4"/>
  <c r="B3471" i="4"/>
  <c r="B3571" i="4"/>
  <c r="B3154" i="4"/>
  <c r="B3282" i="4"/>
  <c r="B3318" i="4"/>
  <c r="B3426" i="4"/>
  <c r="B3466" i="4"/>
  <c r="B3574" i="4"/>
  <c r="B3160" i="4"/>
  <c r="B3332" i="4"/>
  <c r="B3396" i="4"/>
  <c r="B3496" i="4"/>
  <c r="B3564" i="4"/>
  <c r="B3328" i="4"/>
  <c r="B3392" i="4"/>
  <c r="B3576" i="4"/>
  <c r="B3197" i="4"/>
  <c r="B3333" i="4"/>
  <c r="B3365" i="4"/>
  <c r="B3477" i="4"/>
  <c r="B3493" i="4"/>
  <c r="B3400" i="4"/>
  <c r="B4220" i="4"/>
  <c r="B4156" i="4"/>
  <c r="B4092" i="4"/>
  <c r="B4284" i="4"/>
  <c r="B4252" i="4"/>
  <c r="B4188" i="4"/>
  <c r="B4124" i="4"/>
  <c r="B4060" i="4"/>
  <c r="B4047" i="4"/>
  <c r="B4271" i="4"/>
  <c r="B4239" i="4"/>
  <c r="B4044" i="4"/>
  <c r="B4172" i="4"/>
  <c r="B4300" i="4"/>
  <c r="B4055" i="4"/>
  <c r="B4071" i="4"/>
  <c r="B4091" i="4"/>
  <c r="B4107" i="4"/>
  <c r="B4127" i="4"/>
  <c r="B4147" i="4"/>
  <c r="B4163" i="4"/>
  <c r="B4183" i="4"/>
  <c r="B4199" i="4"/>
  <c r="B4219" i="4"/>
  <c r="B4235" i="4"/>
  <c r="B4255" i="4"/>
  <c r="B4275" i="4"/>
  <c r="B4291" i="4"/>
  <c r="B4054" i="4"/>
  <c r="B4072" i="4"/>
  <c r="B4116" i="4"/>
  <c r="B4164" i="4"/>
  <c r="B4212" i="4"/>
  <c r="B4260" i="4"/>
  <c r="B4304" i="4"/>
  <c r="B4068" i="4"/>
  <c r="B4112" i="4"/>
  <c r="B4148" i="4"/>
  <c r="B4192" i="4"/>
  <c r="B4224" i="4"/>
  <c r="B4264" i="4"/>
  <c r="B4057" i="4"/>
  <c r="B4073" i="4"/>
  <c r="B4089" i="4"/>
  <c r="B4105" i="4"/>
  <c r="B4121" i="4"/>
  <c r="B4137" i="4"/>
  <c r="B4153" i="4"/>
  <c r="B4169" i="4"/>
  <c r="B4185" i="4"/>
  <c r="B4201" i="4"/>
  <c r="B4217" i="4"/>
  <c r="B4233" i="4"/>
  <c r="B4249" i="4"/>
  <c r="B4265" i="4"/>
  <c r="B4281" i="4"/>
  <c r="B4297" i="4"/>
  <c r="B4074" i="4"/>
  <c r="B4090" i="4"/>
  <c r="B4106" i="4"/>
  <c r="B4122" i="4"/>
  <c r="B4138" i="4"/>
  <c r="B4154" i="4"/>
  <c r="B4170" i="4"/>
  <c r="B4186" i="4"/>
  <c r="B4202" i="4"/>
  <c r="B4218" i="4"/>
  <c r="B4234" i="4"/>
  <c r="B4250" i="4"/>
  <c r="B4266" i="4"/>
  <c r="B4282" i="4"/>
  <c r="B4298" i="4"/>
  <c r="B4236" i="4"/>
  <c r="B4043" i="4"/>
  <c r="B4083" i="4"/>
  <c r="B4119" i="4"/>
  <c r="B4155" i="4"/>
  <c r="B4191" i="4"/>
  <c r="B4227" i="4"/>
  <c r="B4263" i="4"/>
  <c r="B4299" i="4"/>
  <c r="B4046" i="4"/>
  <c r="B4056" i="4"/>
  <c r="B4144" i="4"/>
  <c r="B4240" i="4"/>
  <c r="B4088" i="4"/>
  <c r="B4168" i="4"/>
  <c r="B4244" i="4"/>
  <c r="B4065" i="4"/>
  <c r="B4097" i="4"/>
  <c r="B4113" i="4"/>
  <c r="B4145" i="4"/>
  <c r="B4209" i="4"/>
  <c r="B4241" i="4"/>
  <c r="B4273" i="4"/>
  <c r="B4305" i="4"/>
  <c r="B4066" i="4"/>
  <c r="B4082" i="4"/>
  <c r="B4114" i="4"/>
  <c r="B4146" i="4"/>
  <c r="B4178" i="4"/>
  <c r="B4210" i="4"/>
  <c r="B4242" i="4"/>
  <c r="B4274" i="4"/>
  <c r="B4207" i="4"/>
  <c r="B4175" i="4"/>
  <c r="B4140" i="4"/>
  <c r="B4268" i="4"/>
  <c r="B4051" i="4"/>
  <c r="B4067" i="4"/>
  <c r="B4087" i="4"/>
  <c r="B4103" i="4"/>
  <c r="B4123" i="4"/>
  <c r="B4139" i="4"/>
  <c r="B4159" i="4"/>
  <c r="B4179" i="4"/>
  <c r="B4195" i="4"/>
  <c r="B4215" i="4"/>
  <c r="B4231" i="4"/>
  <c r="B4251" i="4"/>
  <c r="B4267" i="4"/>
  <c r="B4287" i="4"/>
  <c r="B4050" i="4"/>
  <c r="B4064" i="4"/>
  <c r="B4104" i="4"/>
  <c r="B4152" i="4"/>
  <c r="B4196" i="4"/>
  <c r="B4248" i="4"/>
  <c r="B4292" i="4"/>
  <c r="B4052" i="4"/>
  <c r="B4100" i="4"/>
  <c r="B4136" i="4"/>
  <c r="B4180" i="4"/>
  <c r="B4216" i="4"/>
  <c r="B4256" i="4"/>
  <c r="B4296" i="4"/>
  <c r="B4053" i="4"/>
  <c r="B4069" i="4"/>
  <c r="B4085" i="4"/>
  <c r="B4101" i="4"/>
  <c r="B4117" i="4"/>
  <c r="B4133" i="4"/>
  <c r="B4149" i="4"/>
  <c r="B4165" i="4"/>
  <c r="B4181" i="4"/>
  <c r="B4197" i="4"/>
  <c r="B4213" i="4"/>
  <c r="B4229" i="4"/>
  <c r="B4245" i="4"/>
  <c r="B4261" i="4"/>
  <c r="B4277" i="4"/>
  <c r="B4293" i="4"/>
  <c r="B4070" i="4"/>
  <c r="B4086" i="4"/>
  <c r="B4102" i="4"/>
  <c r="B4118" i="4"/>
  <c r="B4134" i="4"/>
  <c r="B4150" i="4"/>
  <c r="B4166" i="4"/>
  <c r="B4182" i="4"/>
  <c r="B4198" i="4"/>
  <c r="B4214" i="4"/>
  <c r="B4230" i="4"/>
  <c r="B4246" i="4"/>
  <c r="B4262" i="4"/>
  <c r="B4278" i="4"/>
  <c r="B4294" i="4"/>
  <c r="B4111" i="4"/>
  <c r="B4303" i="4"/>
  <c r="B4076" i="4"/>
  <c r="B4204" i="4"/>
  <c r="B4059" i="4"/>
  <c r="B4075" i="4"/>
  <c r="B4095" i="4"/>
  <c r="B4115" i="4"/>
  <c r="B4131" i="4"/>
  <c r="B4151" i="4"/>
  <c r="B4167" i="4"/>
  <c r="B4187" i="4"/>
  <c r="B4203" i="4"/>
  <c r="B4223" i="4"/>
  <c r="B4243" i="4"/>
  <c r="B4259" i="4"/>
  <c r="B4279" i="4"/>
  <c r="B4295" i="4"/>
  <c r="B4042" i="4"/>
  <c r="B4058" i="4"/>
  <c r="B4048" i="4"/>
  <c r="B4084" i="4"/>
  <c r="B4132" i="4"/>
  <c r="B4176" i="4"/>
  <c r="B4228" i="4"/>
  <c r="B4272" i="4"/>
  <c r="B4080" i="4"/>
  <c r="B4120" i="4"/>
  <c r="B4160" i="4"/>
  <c r="B4200" i="4"/>
  <c r="B4232" i="4"/>
  <c r="B4276" i="4"/>
  <c r="B4045" i="4"/>
  <c r="B4061" i="4"/>
  <c r="B4077" i="4"/>
  <c r="B4093" i="4"/>
  <c r="B4109" i="4"/>
  <c r="B4125" i="4"/>
  <c r="B4141" i="4"/>
  <c r="B4157" i="4"/>
  <c r="B4173" i="4"/>
  <c r="B4189" i="4"/>
  <c r="B4205" i="4"/>
  <c r="B4221" i="4"/>
  <c r="B4237" i="4"/>
  <c r="B4253" i="4"/>
  <c r="B4269" i="4"/>
  <c r="B4285" i="4"/>
  <c r="B4301" i="4"/>
  <c r="B4078" i="4"/>
  <c r="B4094" i="4"/>
  <c r="B4110" i="4"/>
  <c r="B4126" i="4"/>
  <c r="B4142" i="4"/>
  <c r="B4158" i="4"/>
  <c r="B4174" i="4"/>
  <c r="B4190" i="4"/>
  <c r="B4206" i="4"/>
  <c r="B4222" i="4"/>
  <c r="B4238" i="4"/>
  <c r="B4254" i="4"/>
  <c r="B4270" i="4"/>
  <c r="B4286" i="4"/>
  <c r="B4302" i="4"/>
  <c r="B4143" i="4"/>
  <c r="B4079" i="4"/>
  <c r="B4108" i="4"/>
  <c r="B4063" i="4"/>
  <c r="B4099" i="4"/>
  <c r="B4135" i="4"/>
  <c r="B4171" i="4"/>
  <c r="B4211" i="4"/>
  <c r="B4247" i="4"/>
  <c r="B4283" i="4"/>
  <c r="B4062" i="4"/>
  <c r="B4096" i="4"/>
  <c r="B4184" i="4"/>
  <c r="B4280" i="4"/>
  <c r="B4128" i="4"/>
  <c r="B4208" i="4"/>
  <c r="B4288" i="4"/>
  <c r="B4049" i="4"/>
  <c r="B4081" i="4"/>
  <c r="B4129" i="4"/>
  <c r="B4161" i="4"/>
  <c r="B4177" i="4"/>
  <c r="B4193" i="4"/>
  <c r="B4225" i="4"/>
  <c r="B4257" i="4"/>
  <c r="B4289" i="4"/>
  <c r="B4098" i="4"/>
  <c r="B4130" i="4"/>
  <c r="B4162" i="4"/>
  <c r="B4194" i="4"/>
  <c r="B4226" i="4"/>
  <c r="B4258" i="4"/>
  <c r="B4290" i="4"/>
  <c r="P22" i="4"/>
  <c r="B5982" i="4" s="1"/>
  <c r="O24" i="4"/>
  <c r="N132" i="1"/>
  <c r="N133" i="1" s="1"/>
  <c r="N136" i="1" s="1"/>
  <c r="O136" i="1" s="1"/>
  <c r="B8594" i="4"/>
  <c r="B8595" i="4" s="1"/>
  <c r="B8596" i="4" s="1"/>
  <c r="B8597" i="4" s="1"/>
  <c r="B8598" i="4" s="1"/>
  <c r="B8599" i="4" s="1"/>
  <c r="B8600" i="4" s="1"/>
  <c r="B8601" i="4" s="1"/>
  <c r="B8602" i="4" s="1"/>
  <c r="B8603" i="4" s="1"/>
  <c r="B8604" i="4" s="1"/>
  <c r="B8605" i="4" s="1"/>
  <c r="B8606" i="4" s="1"/>
  <c r="B8607" i="4" s="1"/>
  <c r="B8608" i="4" s="1"/>
  <c r="B8609" i="4" s="1"/>
  <c r="B8610" i="4" s="1"/>
  <c r="B8611" i="4" s="1"/>
  <c r="B8612" i="4" s="1"/>
  <c r="B8613" i="4" s="1"/>
  <c r="B8614" i="4" s="1"/>
  <c r="B8615" i="4" s="1"/>
  <c r="B8616" i="4" s="1"/>
  <c r="B8617" i="4" s="1"/>
  <c r="B8618" i="4" s="1"/>
  <c r="B8619" i="4" s="1"/>
  <c r="B8620" i="4" s="1"/>
  <c r="B8621" i="4" s="1"/>
  <c r="B8622" i="4" s="1"/>
  <c r="B8623" i="4" s="1"/>
  <c r="B8624" i="4" s="1"/>
  <c r="B8625" i="4" s="1"/>
  <c r="B8626" i="4" s="1"/>
  <c r="B8627" i="4" s="1"/>
  <c r="B8628" i="4" s="1"/>
  <c r="B8629" i="4" s="1"/>
  <c r="B8630" i="4" s="1"/>
  <c r="B8631" i="4" s="1"/>
  <c r="B8632" i="4" s="1"/>
  <c r="B8633" i="4" s="1"/>
  <c r="B8634" i="4" s="1"/>
  <c r="B8635" i="4" s="1"/>
  <c r="B8636" i="4" s="1"/>
  <c r="B8637" i="4" s="1"/>
  <c r="B8638" i="4" s="1"/>
  <c r="B8639" i="4" s="1"/>
  <c r="B8640" i="4" s="1"/>
  <c r="B8641" i="4" s="1"/>
  <c r="B8642" i="4" s="1"/>
  <c r="B8643" i="4" s="1"/>
  <c r="B8644" i="4" s="1"/>
  <c r="B8645" i="4" s="1"/>
  <c r="B8646" i="4" s="1"/>
  <c r="B8647" i="4" s="1"/>
  <c r="B8648" i="4" s="1"/>
  <c r="B8649" i="4" s="1"/>
  <c r="B8650" i="4" s="1"/>
  <c r="B8651" i="4" s="1"/>
  <c r="B8652" i="4" s="1"/>
  <c r="B8653" i="4" s="1"/>
  <c r="B8654" i="4" s="1"/>
  <c r="B8655" i="4" s="1"/>
  <c r="B8656" i="4" s="1"/>
  <c r="B8657" i="4" s="1"/>
  <c r="B8658" i="4" s="1"/>
  <c r="B8659" i="4" s="1"/>
  <c r="B8660" i="4" s="1"/>
  <c r="B8661" i="4" s="1"/>
  <c r="B8662" i="4" s="1"/>
  <c r="B8663" i="4" s="1"/>
  <c r="B8664" i="4" s="1"/>
  <c r="B8665" i="4" s="1"/>
  <c r="B8666" i="4" s="1"/>
  <c r="B8667" i="4" s="1"/>
  <c r="B8668" i="4" s="1"/>
  <c r="B8669" i="4" s="1"/>
  <c r="B8670" i="4" s="1"/>
  <c r="B8671" i="4" s="1"/>
  <c r="B8672" i="4" s="1"/>
  <c r="B8673" i="4" s="1"/>
  <c r="B8674" i="4" s="1"/>
  <c r="B8675" i="4" s="1"/>
  <c r="B8676" i="4" s="1"/>
  <c r="B8677" i="4" s="1"/>
  <c r="B8678" i="4" s="1"/>
  <c r="B8679" i="4" s="1"/>
  <c r="B8680" i="4" s="1"/>
  <c r="B8681" i="4" s="1"/>
  <c r="B8682" i="4" s="1"/>
  <c r="B8683" i="4" s="1"/>
  <c r="B8684" i="4" s="1"/>
  <c r="B8685" i="4" s="1"/>
  <c r="B8686" i="4" s="1"/>
  <c r="B8687" i="4" s="1"/>
  <c r="B8688" i="4" s="1"/>
  <c r="B8689" i="4" s="1"/>
  <c r="B8690" i="4" s="1"/>
  <c r="B8691" i="4" s="1"/>
  <c r="B8692" i="4" s="1"/>
  <c r="B8693" i="4" s="1"/>
  <c r="B8694" i="4" s="1"/>
  <c r="B8695" i="4" s="1"/>
  <c r="B8696" i="4" s="1"/>
  <c r="B8697" i="4" s="1"/>
  <c r="B8698" i="4" s="1"/>
  <c r="B8699" i="4" s="1"/>
  <c r="B8700" i="4" s="1"/>
  <c r="B8701" i="4" s="1"/>
  <c r="B8702" i="4" s="1"/>
  <c r="B8703" i="4" s="1"/>
  <c r="B8704" i="4" s="1"/>
  <c r="B8705" i="4" s="1"/>
  <c r="B8706" i="4" s="1"/>
  <c r="B8707" i="4" s="1"/>
  <c r="B8708" i="4" s="1"/>
  <c r="B8709" i="4" s="1"/>
  <c r="B8710" i="4" s="1"/>
  <c r="B8711" i="4" s="1"/>
  <c r="B8712" i="4" s="1"/>
  <c r="B8713" i="4" s="1"/>
  <c r="B8714" i="4" s="1"/>
  <c r="B8715" i="4" s="1"/>
  <c r="B8716" i="4" s="1"/>
  <c r="B8717" i="4" s="1"/>
  <c r="B8718" i="4" s="1"/>
  <c r="B8719" i="4" s="1"/>
  <c r="B8720" i="4" s="1"/>
  <c r="B8721" i="4" s="1"/>
  <c r="B8722" i="4" s="1"/>
  <c r="B8723" i="4" s="1"/>
  <c r="B8724" i="4" s="1"/>
  <c r="B8725" i="4" s="1"/>
  <c r="B8726" i="4" s="1"/>
  <c r="B8727" i="4" s="1"/>
  <c r="B8728" i="4" s="1"/>
  <c r="B8729" i="4" s="1"/>
  <c r="B8730" i="4" s="1"/>
  <c r="B8731" i="4" s="1"/>
  <c r="B8732" i="4" s="1"/>
  <c r="B8733" i="4" s="1"/>
  <c r="B8734" i="4" s="1"/>
  <c r="B8735" i="4" s="1"/>
  <c r="B8736" i="4" s="1"/>
  <c r="B8737" i="4" s="1"/>
  <c r="B8738" i="4" s="1"/>
  <c r="B8739" i="4" s="1"/>
  <c r="B8740" i="4" s="1"/>
  <c r="B8741" i="4" s="1"/>
  <c r="B8742" i="4" s="1"/>
  <c r="B8743" i="4" s="1"/>
  <c r="B8744" i="4" s="1"/>
  <c r="B8745" i="4" s="1"/>
  <c r="B8746" i="4" s="1"/>
  <c r="B8747" i="4" s="1"/>
  <c r="B8748" i="4" s="1"/>
  <c r="B8749" i="4" s="1"/>
  <c r="B8750" i="4" s="1"/>
  <c r="B8751" i="4" s="1"/>
  <c r="B8752" i="4" s="1"/>
  <c r="B8753" i="4" s="1"/>
  <c r="B8754" i="4" s="1"/>
  <c r="B8755" i="4" s="1"/>
  <c r="B8756" i="4" s="1"/>
  <c r="B8757" i="4" s="1"/>
  <c r="B8758" i="4" s="1"/>
  <c r="B8759" i="4" s="1"/>
  <c r="B8760" i="4" s="1"/>
  <c r="B8761" i="4" s="1"/>
  <c r="B8762" i="4" s="1"/>
  <c r="B8763" i="4" s="1"/>
  <c r="B8764" i="4" s="1"/>
  <c r="B8765" i="4" s="1"/>
  <c r="B8766" i="4" s="1"/>
  <c r="B8767" i="4" s="1"/>
  <c r="B8768" i="4" s="1"/>
  <c r="B8769" i="4" s="1"/>
  <c r="B8770" i="4" s="1"/>
  <c r="B8771" i="4" s="1"/>
  <c r="B8772" i="4" s="1"/>
  <c r="B8773" i="4" s="1"/>
  <c r="B8774" i="4" s="1"/>
  <c r="B8775" i="4" s="1"/>
  <c r="B8776" i="4" s="1"/>
  <c r="B8777" i="4" s="1"/>
  <c r="B8778" i="4" s="1"/>
  <c r="B8779" i="4" s="1"/>
  <c r="B8780" i="4" s="1"/>
  <c r="B8781" i="4" s="1"/>
  <c r="B8782" i="4" s="1"/>
  <c r="B8783" i="4" s="1"/>
  <c r="B8784" i="4" s="1"/>
  <c r="B8785" i="4" s="1"/>
  <c r="B8786" i="4" s="1"/>
  <c r="B8787" i="4" s="1"/>
  <c r="B8788" i="4" s="1"/>
  <c r="B8789" i="4" s="1"/>
  <c r="B8790" i="4" s="1"/>
  <c r="B8791" i="4" s="1"/>
  <c r="B8792" i="4" s="1"/>
  <c r="B8793" i="4" s="1"/>
  <c r="B8794" i="4" s="1"/>
  <c r="B8795" i="4" s="1"/>
  <c r="B8796" i="4" s="1"/>
  <c r="B8797" i="4" s="1"/>
  <c r="B8798" i="4" s="1"/>
  <c r="B8799" i="4" s="1"/>
  <c r="B8800" i="4" s="1"/>
  <c r="B8801" i="4" s="1"/>
  <c r="B8802" i="4" s="1"/>
  <c r="B8803" i="4" s="1"/>
  <c r="B8804" i="4" s="1"/>
  <c r="B8805" i="4" s="1"/>
  <c r="B8806" i="4" s="1"/>
  <c r="B8807" i="4" s="1"/>
  <c r="B8808" i="4" s="1"/>
  <c r="B8809" i="4" s="1"/>
  <c r="B8810" i="4" s="1"/>
  <c r="B8811" i="4" s="1"/>
  <c r="B8812" i="4" s="1"/>
  <c r="B8813" i="4" s="1"/>
  <c r="B8814" i="4" s="1"/>
  <c r="B8815" i="4" s="1"/>
  <c r="B8816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B8589" i="4"/>
  <c r="B8585" i="4"/>
  <c r="B8581" i="4"/>
  <c r="B8577" i="4"/>
  <c r="B8573" i="4"/>
  <c r="B8569" i="4"/>
  <c r="B8565" i="4"/>
  <c r="B8561" i="4"/>
  <c r="B8557" i="4"/>
  <c r="B8553" i="4"/>
  <c r="B8549" i="4"/>
  <c r="B8545" i="4"/>
  <c r="B8541" i="4"/>
  <c r="B8537" i="4"/>
  <c r="B8533" i="4"/>
  <c r="B8529" i="4"/>
  <c r="B8525" i="4"/>
  <c r="B8521" i="4"/>
  <c r="B8517" i="4"/>
  <c r="B8513" i="4"/>
  <c r="B8509" i="4"/>
  <c r="B8505" i="4"/>
  <c r="B8501" i="4"/>
  <c r="B8497" i="4"/>
  <c r="B8493" i="4"/>
  <c r="B8489" i="4"/>
  <c r="B8485" i="4"/>
  <c r="B8481" i="4"/>
  <c r="B8477" i="4"/>
  <c r="B8473" i="4"/>
  <c r="B8469" i="4"/>
  <c r="B8465" i="4"/>
  <c r="B8461" i="4"/>
  <c r="B8457" i="4"/>
  <c r="B8453" i="4"/>
  <c r="B8449" i="4"/>
  <c r="B8445" i="4"/>
  <c r="B8441" i="4"/>
  <c r="B8437" i="4"/>
  <c r="B8433" i="4"/>
  <c r="B8429" i="4"/>
  <c r="B8425" i="4"/>
  <c r="B8421" i="4"/>
  <c r="B8417" i="4"/>
  <c r="B8413" i="4"/>
  <c r="B8409" i="4"/>
  <c r="B8405" i="4"/>
  <c r="B8401" i="4"/>
  <c r="B8397" i="4"/>
  <c r="B8393" i="4"/>
  <c r="B8389" i="4"/>
  <c r="B8385" i="4"/>
  <c r="B8381" i="4"/>
  <c r="B8377" i="4"/>
  <c r="B8373" i="4"/>
  <c r="B8587" i="4"/>
  <c r="B8579" i="4"/>
  <c r="B8571" i="4"/>
  <c r="B8563" i="4"/>
  <c r="B8555" i="4"/>
  <c r="B8547" i="4"/>
  <c r="B8539" i="4"/>
  <c r="B8531" i="4"/>
  <c r="B8523" i="4"/>
  <c r="B8515" i="4"/>
  <c r="B8507" i="4"/>
  <c r="B8499" i="4"/>
  <c r="B8491" i="4"/>
  <c r="B8487" i="4"/>
  <c r="B8479" i="4"/>
  <c r="B8471" i="4"/>
  <c r="B8463" i="4"/>
  <c r="B8455" i="4"/>
  <c r="B8447" i="4"/>
  <c r="B8439" i="4"/>
  <c r="B8431" i="4"/>
  <c r="B8423" i="4"/>
  <c r="B8415" i="4"/>
  <c r="B8407" i="4"/>
  <c r="B8399" i="4"/>
  <c r="B8391" i="4"/>
  <c r="B8383" i="4"/>
  <c r="B8375" i="4"/>
  <c r="B8592" i="4"/>
  <c r="B8588" i="4"/>
  <c r="B8584" i="4"/>
  <c r="B8580" i="4"/>
  <c r="B8576" i="4"/>
  <c r="B8572" i="4"/>
  <c r="B8568" i="4"/>
  <c r="B8564" i="4"/>
  <c r="B8560" i="4"/>
  <c r="B8556" i="4"/>
  <c r="B8552" i="4"/>
  <c r="B8548" i="4"/>
  <c r="B8544" i="4"/>
  <c r="B8540" i="4"/>
  <c r="B8536" i="4"/>
  <c r="B8532" i="4"/>
  <c r="B8528" i="4"/>
  <c r="B8524" i="4"/>
  <c r="B8520" i="4"/>
  <c r="B8516" i="4"/>
  <c r="B8512" i="4"/>
  <c r="B8508" i="4"/>
  <c r="B8504" i="4"/>
  <c r="B8500" i="4"/>
  <c r="B8496" i="4"/>
  <c r="B8492" i="4"/>
  <c r="B8488" i="4"/>
  <c r="B8484" i="4"/>
  <c r="B8480" i="4"/>
  <c r="B8476" i="4"/>
  <c r="B8472" i="4"/>
  <c r="B8468" i="4"/>
  <c r="B8464" i="4"/>
  <c r="B8460" i="4"/>
  <c r="B8456" i="4"/>
  <c r="B8452" i="4"/>
  <c r="B8448" i="4"/>
  <c r="B8444" i="4"/>
  <c r="B8440" i="4"/>
  <c r="B8436" i="4"/>
  <c r="B8432" i="4"/>
  <c r="B8428" i="4"/>
  <c r="B8424" i="4"/>
  <c r="B8420" i="4"/>
  <c r="B8416" i="4"/>
  <c r="B8412" i="4"/>
  <c r="B8408" i="4"/>
  <c r="B8404" i="4"/>
  <c r="B8400" i="4"/>
  <c r="B8396" i="4"/>
  <c r="B8392" i="4"/>
  <c r="B8388" i="4"/>
  <c r="B8384" i="4"/>
  <c r="B8380" i="4"/>
  <c r="B8376" i="4"/>
  <c r="B8372" i="4"/>
  <c r="B8591" i="4"/>
  <c r="B8583" i="4"/>
  <c r="B8575" i="4"/>
  <c r="B8567" i="4"/>
  <c r="B8559" i="4"/>
  <c r="B8551" i="4"/>
  <c r="B8543" i="4"/>
  <c r="B8535" i="4"/>
  <c r="B8527" i="4"/>
  <c r="B8519" i="4"/>
  <c r="B8511" i="4"/>
  <c r="B8503" i="4"/>
  <c r="B8495" i="4"/>
  <c r="B8483" i="4"/>
  <c r="B8475" i="4"/>
  <c r="B8467" i="4"/>
  <c r="B8459" i="4"/>
  <c r="B8451" i="4"/>
  <c r="B8443" i="4"/>
  <c r="B8435" i="4"/>
  <c r="B8427" i="4"/>
  <c r="B8419" i="4"/>
  <c r="B8411" i="4"/>
  <c r="B8403" i="4"/>
  <c r="B8395" i="4"/>
  <c r="B8387" i="4"/>
  <c r="B8379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582" i="4"/>
  <c r="B8550" i="4"/>
  <c r="B8518" i="4"/>
  <c r="B8486" i="4"/>
  <c r="B8454" i="4"/>
  <c r="B8422" i="4"/>
  <c r="B8390" i="4"/>
  <c r="B8546" i="4"/>
  <c r="B8514" i="4"/>
  <c r="B8482" i="4"/>
  <c r="B8450" i="4"/>
  <c r="B8418" i="4"/>
  <c r="B8386" i="4"/>
  <c r="B8586" i="4"/>
  <c r="B8570" i="4"/>
  <c r="B8554" i="4"/>
  <c r="B8538" i="4"/>
  <c r="B8522" i="4"/>
  <c r="B8506" i="4"/>
  <c r="B8490" i="4"/>
  <c r="B8474" i="4"/>
  <c r="B8458" i="4"/>
  <c r="B8442" i="4"/>
  <c r="B8426" i="4"/>
  <c r="B8410" i="4"/>
  <c r="B8394" i="4"/>
  <c r="B8378" i="4"/>
  <c r="B8566" i="4"/>
  <c r="B8534" i="4"/>
  <c r="B8502" i="4"/>
  <c r="B8470" i="4"/>
  <c r="B8438" i="4"/>
  <c r="B8406" i="4"/>
  <c r="B8374" i="4"/>
  <c r="B8578" i="4"/>
  <c r="B8562" i="4"/>
  <c r="B8530" i="4"/>
  <c r="B8498" i="4"/>
  <c r="B8466" i="4"/>
  <c r="B8434" i="4"/>
  <c r="B8402" i="4"/>
  <c r="O132" i="1"/>
  <c r="P136" i="1"/>
  <c r="O133" i="1"/>
  <c r="P126" i="1"/>
  <c r="O126" i="1"/>
  <c r="O123" i="1"/>
  <c r="P122" i="1"/>
  <c r="P123" i="1" s="1"/>
  <c r="O113" i="1"/>
  <c r="P112" i="1"/>
  <c r="P113" i="1" s="1"/>
  <c r="P116" i="1"/>
  <c r="O116" i="1"/>
  <c r="O103" i="1"/>
  <c r="P102" i="1"/>
  <c r="P103" i="1" s="1"/>
  <c r="O93" i="1"/>
  <c r="P92" i="1"/>
  <c r="P93" i="1" s="1"/>
  <c r="P86" i="1"/>
  <c r="O86" i="1"/>
  <c r="O83" i="1"/>
  <c r="P82" i="1"/>
  <c r="P83" i="1" s="1"/>
  <c r="O73" i="1"/>
  <c r="P72" i="1"/>
  <c r="P73" i="1" s="1"/>
  <c r="P76" i="1"/>
  <c r="O76" i="1"/>
  <c r="N18" i="4"/>
  <c r="O18" i="4" s="1"/>
  <c r="P18" i="4" s="1"/>
  <c r="K62" i="1"/>
  <c r="L62" i="1" s="1"/>
  <c r="N62" i="1"/>
  <c r="N63" i="1" s="1"/>
  <c r="N66" i="1" s="1"/>
  <c r="O62" i="1"/>
  <c r="P56" i="1"/>
  <c r="O56" i="1"/>
  <c r="O53" i="1"/>
  <c r="P52" i="1"/>
  <c r="P53" i="1" s="1"/>
  <c r="O43" i="1"/>
  <c r="P42" i="1"/>
  <c r="P43" i="1" s="1"/>
  <c r="O33" i="1"/>
  <c r="K32" i="1"/>
  <c r="L32" i="1" s="1"/>
  <c r="N32" i="1"/>
  <c r="N33" i="1" s="1"/>
  <c r="N36" i="1" s="1"/>
  <c r="O23" i="1"/>
  <c r="K22" i="1"/>
  <c r="L22" i="1" s="1"/>
  <c r="N22" i="1"/>
  <c r="N23" i="1" s="1"/>
  <c r="N26" i="1" s="1"/>
  <c r="O13" i="1"/>
  <c r="P12" i="1"/>
  <c r="P13" i="1" s="1"/>
  <c r="P16" i="1"/>
  <c r="O16" i="1"/>
  <c r="I3" i="1"/>
  <c r="J3" i="1" s="1"/>
  <c r="M8" i="4"/>
  <c r="F3628" i="5" l="1"/>
  <c r="F3442" i="5"/>
  <c r="F3566" i="5"/>
  <c r="F3420" i="5"/>
  <c r="F3489" i="5"/>
  <c r="F3564" i="5"/>
  <c r="F3604" i="5"/>
  <c r="F3484" i="5"/>
  <c r="F3508" i="5"/>
  <c r="F3523" i="5"/>
  <c r="F3608" i="5"/>
  <c r="F3627" i="5"/>
  <c r="F3568" i="5"/>
  <c r="F3429" i="5"/>
  <c r="F3495" i="5"/>
  <c r="F3455" i="5"/>
  <c r="F3578" i="5"/>
  <c r="F3625" i="5"/>
  <c r="F3413" i="5"/>
  <c r="F3506" i="5"/>
  <c r="F3449" i="5"/>
  <c r="F3417" i="5"/>
  <c r="F3456" i="5"/>
  <c r="F3558" i="5"/>
  <c r="F3486" i="5"/>
  <c r="F3607" i="5"/>
  <c r="F3503" i="5"/>
  <c r="F3635" i="5"/>
  <c r="F3595" i="5"/>
  <c r="F3588" i="5"/>
  <c r="F3565" i="5"/>
  <c r="F3587" i="5"/>
  <c r="F3479" i="5"/>
  <c r="F3634" i="5"/>
  <c r="F3602" i="5"/>
  <c r="F3559" i="5"/>
  <c r="F3426" i="5"/>
  <c r="F3509" i="5"/>
  <c r="F3534" i="5"/>
  <c r="F3553" i="5"/>
  <c r="F3519" i="5"/>
  <c r="F3544" i="5"/>
  <c r="F3522" i="5"/>
  <c r="F3500" i="5"/>
  <c r="F3435" i="5"/>
  <c r="F3451" i="5"/>
  <c r="F3617" i="5"/>
  <c r="F3512" i="5"/>
  <c r="F3532" i="5"/>
  <c r="F3494" i="5"/>
  <c r="F3611" i="5"/>
  <c r="F3629" i="5"/>
  <c r="F3592" i="5"/>
  <c r="F3472" i="5"/>
  <c r="F3453" i="5"/>
  <c r="F3621" i="5"/>
  <c r="F3428" i="5"/>
  <c r="F3533" i="5"/>
  <c r="F3591" i="5"/>
  <c r="F3441" i="5"/>
  <c r="F3518" i="5"/>
  <c r="F3476" i="5"/>
  <c r="F3563" i="5"/>
  <c r="F3421" i="5"/>
  <c r="F3575" i="5"/>
  <c r="F3605" i="5"/>
  <c r="F3547" i="5"/>
  <c r="F3445" i="5"/>
  <c r="F3569" i="5"/>
  <c r="F3430" i="5"/>
  <c r="F3514" i="5"/>
  <c r="F3444" i="5"/>
  <c r="F3541" i="5"/>
  <c r="F3636" i="5"/>
  <c r="F3557" i="5"/>
  <c r="F3570" i="5"/>
  <c r="F3474" i="5"/>
  <c r="F3501" i="5"/>
  <c r="F3507" i="5"/>
  <c r="F3630" i="5"/>
  <c r="F3548" i="5"/>
  <c r="F3470" i="5"/>
  <c r="F3450" i="5"/>
  <c r="F3619" i="5"/>
  <c r="F3599" i="5"/>
  <c r="F3616" i="5"/>
  <c r="F3543" i="5"/>
  <c r="F3460" i="5"/>
  <c r="F3540" i="5"/>
  <c r="F3466" i="5"/>
  <c r="F3556" i="5"/>
  <c r="F3517" i="5"/>
  <c r="F3423" i="5"/>
  <c r="F3576" i="5"/>
  <c r="F3502" i="5"/>
  <c r="F3603" i="5"/>
  <c r="F3606" i="5"/>
  <c r="F3433" i="5"/>
  <c r="F3496" i="5"/>
  <c r="F3467" i="5"/>
  <c r="F3539" i="5"/>
  <c r="F3594" i="5"/>
  <c r="F3554" i="5"/>
  <c r="F3610" i="5"/>
  <c r="F3481" i="5"/>
  <c r="F3448" i="5"/>
  <c r="F3573" i="5"/>
  <c r="F3590" i="5"/>
  <c r="F3418" i="5"/>
  <c r="F3447" i="5"/>
  <c r="F3419" i="5"/>
  <c r="F3613" i="5"/>
  <c r="F3459" i="5"/>
  <c r="F3560" i="5"/>
  <c r="F3579" i="5"/>
  <c r="F3577" i="5"/>
  <c r="F3571" i="5"/>
  <c r="F3487" i="5"/>
  <c r="F3549" i="5"/>
  <c r="F3412" i="5"/>
  <c r="F3478" i="5"/>
  <c r="F3425" i="5"/>
  <c r="F3415" i="5"/>
  <c r="F3529" i="5"/>
  <c r="F3614" i="5"/>
  <c r="F3438" i="5"/>
  <c r="F3526" i="5"/>
  <c r="F3416" i="5"/>
  <c r="G5386" i="5"/>
  <c r="G5354" i="5"/>
  <c r="G5322" i="5"/>
  <c r="G5290" i="5"/>
  <c r="G5258" i="5"/>
  <c r="G5226" i="5"/>
  <c r="G5194" i="5"/>
  <c r="G5389" i="5"/>
  <c r="G5357" i="5"/>
  <c r="G5325" i="5"/>
  <c r="G5404" i="5"/>
  <c r="G5372" i="5"/>
  <c r="G5340" i="5"/>
  <c r="G5308" i="5"/>
  <c r="G5276" i="5"/>
  <c r="G5244" i="5"/>
  <c r="G5212" i="5"/>
  <c r="G5407" i="5"/>
  <c r="G5303" i="5"/>
  <c r="G5237" i="5"/>
  <c r="G5299" i="5"/>
  <c r="G5391" i="5"/>
  <c r="G5217" i="5"/>
  <c r="G5295" i="5"/>
  <c r="G5231" i="5"/>
  <c r="G5379" i="5"/>
  <c r="G5227" i="5"/>
  <c r="G5257" i="5"/>
  <c r="G5185" i="5"/>
  <c r="G5382" i="5"/>
  <c r="G5350" i="5"/>
  <c r="G5318" i="5"/>
  <c r="G5286" i="5"/>
  <c r="G5254" i="5"/>
  <c r="G5222" i="5"/>
  <c r="G5190" i="5"/>
  <c r="G5385" i="5"/>
  <c r="G5353" i="5"/>
  <c r="G5321" i="5"/>
  <c r="G5400" i="5"/>
  <c r="G5368" i="5"/>
  <c r="G5336" i="5"/>
  <c r="G5304" i="5"/>
  <c r="G5272" i="5"/>
  <c r="G5240" i="5"/>
  <c r="G5208" i="5"/>
  <c r="G5403" i="5"/>
  <c r="G5293" i="5"/>
  <c r="G5229" i="5"/>
  <c r="G5283" i="5"/>
  <c r="G5359" i="5"/>
  <c r="G5201" i="5"/>
  <c r="G5287" i="5"/>
  <c r="G5223" i="5"/>
  <c r="G5363" i="5"/>
  <c r="G5211" i="5"/>
  <c r="G5241" i="5"/>
  <c r="P132" i="1"/>
  <c r="P133" i="1" s="1"/>
  <c r="B3445" i="4"/>
  <c r="B3516" i="4"/>
  <c r="B3464" i="4"/>
  <c r="B3538" i="4"/>
  <c r="B3238" i="4"/>
  <c r="B3407" i="4"/>
  <c r="B3287" i="4"/>
  <c r="B3521" i="4"/>
  <c r="B3393" i="4"/>
  <c r="B3253" i="4"/>
  <c r="B3444" i="4"/>
  <c r="B3200" i="4"/>
  <c r="B3388" i="4"/>
  <c r="B3570" i="4"/>
  <c r="B3422" i="4"/>
  <c r="B3278" i="4"/>
  <c r="B3567" i="4"/>
  <c r="B3435" i="4"/>
  <c r="B3251" i="4"/>
  <c r="B3279" i="4"/>
  <c r="B3577" i="4"/>
  <c r="B3449" i="4"/>
  <c r="B3321" i="4"/>
  <c r="B3552" i="4"/>
  <c r="B3276" i="4"/>
  <c r="B3472" i="4"/>
  <c r="B3340" i="4"/>
  <c r="B3542" i="4"/>
  <c r="B3394" i="4"/>
  <c r="B3246" i="4"/>
  <c r="B3543" i="4"/>
  <c r="B3411" i="4"/>
  <c r="B3203" i="4"/>
  <c r="B3145" i="4"/>
  <c r="B3541" i="4"/>
  <c r="B3397" i="4"/>
  <c r="B3484" i="4"/>
  <c r="B3364" i="4"/>
  <c r="B3374" i="4"/>
  <c r="B3218" i="4"/>
  <c r="B3323" i="4"/>
  <c r="B3581" i="4"/>
  <c r="B3453" i="4"/>
  <c r="B3325" i="4"/>
  <c r="B3560" i="4"/>
  <c r="B3440" i="4"/>
  <c r="B3192" i="4"/>
  <c r="B3380" i="4"/>
  <c r="B3248" i="4"/>
  <c r="B3438" i="4"/>
  <c r="B3290" i="4"/>
  <c r="B3579" i="4"/>
  <c r="B3447" i="4"/>
  <c r="B3275" i="4"/>
  <c r="B3143" i="4"/>
  <c r="B3211" i="4"/>
  <c r="B3462" i="4"/>
  <c r="B3249" i="4"/>
  <c r="B3525" i="4"/>
  <c r="B3413" i="4"/>
  <c r="B3261" i="4"/>
  <c r="B3452" i="4"/>
  <c r="B3208" i="4"/>
  <c r="B3428" i="4"/>
  <c r="B3196" i="4"/>
  <c r="B3502" i="4"/>
  <c r="B3354" i="4"/>
  <c r="B3198" i="4"/>
  <c r="B3503" i="4"/>
  <c r="B3375" i="4"/>
  <c r="B3257" i="4"/>
  <c r="B3191" i="4"/>
  <c r="B3569" i="4"/>
  <c r="B3505" i="4"/>
  <c r="B3441" i="4"/>
  <c r="B3377" i="4"/>
  <c r="B3313" i="4"/>
  <c r="B3221" i="4"/>
  <c r="B3536" i="4"/>
  <c r="B3412" i="4"/>
  <c r="B3292" i="4"/>
  <c r="B3172" i="4"/>
  <c r="B3488" i="4"/>
  <c r="B3356" i="4"/>
  <c r="B3220" i="4"/>
  <c r="B3550" i="4"/>
  <c r="B3478" i="4"/>
  <c r="B3406" i="4"/>
  <c r="B3330" i="4"/>
  <c r="B3254" i="4"/>
  <c r="B3170" i="4"/>
  <c r="B3551" i="4"/>
  <c r="B3483" i="4"/>
  <c r="B3419" i="4"/>
  <c r="B3347" i="4"/>
  <c r="B3219" i="4"/>
  <c r="B3177" i="4"/>
  <c r="B3247" i="4"/>
  <c r="B3526" i="4"/>
  <c r="B3561" i="4"/>
  <c r="B3497" i="4"/>
  <c r="B3433" i="4"/>
  <c r="B3369" i="4"/>
  <c r="B3305" i="4"/>
  <c r="B3205" i="4"/>
  <c r="B3524" i="4"/>
  <c r="B3368" i="4"/>
  <c r="B3244" i="4"/>
  <c r="B3572" i="4"/>
  <c r="B3436" i="4"/>
  <c r="B3304" i="4"/>
  <c r="B3168" i="4"/>
  <c r="B3522" i="4"/>
  <c r="B3450" i="4"/>
  <c r="B3378" i="4"/>
  <c r="B3306" i="4"/>
  <c r="B3222" i="4"/>
  <c r="B3138" i="4"/>
  <c r="B3527" i="4"/>
  <c r="B3459" i="4"/>
  <c r="B3395" i="4"/>
  <c r="B3299" i="4"/>
  <c r="B3171" i="4"/>
  <c r="B3371" i="4"/>
  <c r="B3231" i="4"/>
  <c r="B3398" i="4"/>
  <c r="B3509" i="4"/>
  <c r="B3381" i="4"/>
  <c r="B3229" i="4"/>
  <c r="B3424" i="4"/>
  <c r="B3176" i="4"/>
  <c r="B3296" i="4"/>
  <c r="B3482" i="4"/>
  <c r="B3338" i="4"/>
  <c r="B3174" i="4"/>
  <c r="B3455" i="4"/>
  <c r="B3259" i="4"/>
  <c r="B3255" i="4"/>
  <c r="B3565" i="4"/>
  <c r="B3501" i="4"/>
  <c r="B3437" i="4"/>
  <c r="B3373" i="4"/>
  <c r="B3309" i="4"/>
  <c r="B3213" i="4"/>
  <c r="B3532" i="4"/>
  <c r="B3404" i="4"/>
  <c r="B3284" i="4"/>
  <c r="B3164" i="4"/>
  <c r="B3480" i="4"/>
  <c r="B3348" i="4"/>
  <c r="B3212" i="4"/>
  <c r="B3566" i="4"/>
  <c r="B3490" i="4"/>
  <c r="B3418" i="4"/>
  <c r="B3346" i="4"/>
  <c r="B3270" i="4"/>
  <c r="B3186" i="4"/>
  <c r="B3563" i="4"/>
  <c r="B3495" i="4"/>
  <c r="B3431" i="4"/>
  <c r="B3363" i="4"/>
  <c r="B3243" i="4"/>
  <c r="B3225" i="4"/>
  <c r="B3303" i="4"/>
  <c r="B3175" i="4"/>
  <c r="B3178" i="4"/>
  <c r="B3194" i="4"/>
  <c r="B3153" i="4"/>
  <c r="B3169" i="4"/>
  <c r="B3557" i="4"/>
  <c r="B3301" i="4"/>
  <c r="B3268" i="4"/>
  <c r="B3264" i="4"/>
  <c r="B3390" i="4"/>
  <c r="B3539" i="4"/>
  <c r="B3227" i="4"/>
  <c r="B3162" i="4"/>
  <c r="B3457" i="4"/>
  <c r="B3329" i="4"/>
  <c r="B3568" i="4"/>
  <c r="B3320" i="4"/>
  <c r="B3520" i="4"/>
  <c r="B3256" i="4"/>
  <c r="B3498" i="4"/>
  <c r="B3350" i="4"/>
  <c r="B3190" i="4"/>
  <c r="B3499" i="4"/>
  <c r="B3367" i="4"/>
  <c r="B3241" i="4"/>
  <c r="B3155" i="4"/>
  <c r="B3513" i="4"/>
  <c r="B3385" i="4"/>
  <c r="B3237" i="4"/>
  <c r="B3432" i="4"/>
  <c r="B3156" i="4"/>
  <c r="B3204" i="4"/>
  <c r="B3470" i="4"/>
  <c r="B3322" i="4"/>
  <c r="B3158" i="4"/>
  <c r="B3475" i="4"/>
  <c r="B3331" i="4"/>
  <c r="B3263" i="4"/>
  <c r="B3139" i="4"/>
  <c r="B3285" i="4"/>
  <c r="B3236" i="4"/>
  <c r="B3518" i="4"/>
  <c r="B3487" i="4"/>
  <c r="B3319" i="4"/>
  <c r="B3517" i="4"/>
  <c r="B3389" i="4"/>
  <c r="B3245" i="4"/>
  <c r="B3312" i="4"/>
  <c r="B3512" i="4"/>
  <c r="B3582" i="4"/>
  <c r="B3510" i="4"/>
  <c r="B3362" i="4"/>
  <c r="B3206" i="4"/>
  <c r="B3511" i="4"/>
  <c r="B3383" i="4"/>
  <c r="B3335" i="4"/>
  <c r="B3226" i="4"/>
  <c r="B3494" i="4"/>
  <c r="B3265" i="4"/>
  <c r="B5884" i="4"/>
  <c r="B5938" i="4"/>
  <c r="B5969" i="4"/>
  <c r="B5939" i="4"/>
  <c r="B5998" i="4"/>
  <c r="B5999" i="4" s="1"/>
  <c r="B6000" i="4" s="1"/>
  <c r="B6001" i="4" s="1"/>
  <c r="B6002" i="4" s="1"/>
  <c r="B6003" i="4" s="1"/>
  <c r="B6004" i="4" s="1"/>
  <c r="B6005" i="4" s="1"/>
  <c r="B6006" i="4" s="1"/>
  <c r="B6007" i="4" s="1"/>
  <c r="B6008" i="4" s="1"/>
  <c r="B6009" i="4" s="1"/>
  <c r="B6010" i="4" s="1"/>
  <c r="B6011" i="4" s="1"/>
  <c r="B6012" i="4" s="1"/>
  <c r="B6013" i="4" s="1"/>
  <c r="B6014" i="4" s="1"/>
  <c r="B6015" i="4" s="1"/>
  <c r="B6016" i="4" s="1"/>
  <c r="B6017" i="4" s="1"/>
  <c r="B6018" i="4" s="1"/>
  <c r="B6019" i="4" s="1"/>
  <c r="B6020" i="4" s="1"/>
  <c r="B6021" i="4" s="1"/>
  <c r="B6022" i="4" s="1"/>
  <c r="B6023" i="4" s="1"/>
  <c r="B6024" i="4" s="1"/>
  <c r="B6025" i="4" s="1"/>
  <c r="B6026" i="4" s="1"/>
  <c r="B6027" i="4" s="1"/>
  <c r="B6028" i="4" s="1"/>
  <c r="B6029" i="4" s="1"/>
  <c r="B6030" i="4" s="1"/>
  <c r="B6031" i="4" s="1"/>
  <c r="B6032" i="4" s="1"/>
  <c r="B6033" i="4" s="1"/>
  <c r="B6034" i="4" s="1"/>
  <c r="B6035" i="4" s="1"/>
  <c r="B6036" i="4" s="1"/>
  <c r="B6037" i="4" s="1"/>
  <c r="B6038" i="4" s="1"/>
  <c r="B6039" i="4" s="1"/>
  <c r="B6040" i="4" s="1"/>
  <c r="B6041" i="4" s="1"/>
  <c r="B6042" i="4" s="1"/>
  <c r="B6043" i="4" s="1"/>
  <c r="B6044" i="4" s="1"/>
  <c r="B6045" i="4" s="1"/>
  <c r="B6046" i="4" s="1"/>
  <c r="B6047" i="4" s="1"/>
  <c r="B6048" i="4" s="1"/>
  <c r="B6049" i="4" s="1"/>
  <c r="B6050" i="4" s="1"/>
  <c r="B6051" i="4" s="1"/>
  <c r="B6052" i="4" s="1"/>
  <c r="B6053" i="4" s="1"/>
  <c r="B6054" i="4" s="1"/>
  <c r="B6055" i="4" s="1"/>
  <c r="B6056" i="4" s="1"/>
  <c r="B6057" i="4" s="1"/>
  <c r="B6058" i="4" s="1"/>
  <c r="B6059" i="4" s="1"/>
  <c r="B6060" i="4" s="1"/>
  <c r="B6061" i="4" s="1"/>
  <c r="B6062" i="4" s="1"/>
  <c r="B6063" i="4" s="1"/>
  <c r="B6064" i="4" s="1"/>
  <c r="B6065" i="4" s="1"/>
  <c r="B6066" i="4" s="1"/>
  <c r="B6067" i="4" s="1"/>
  <c r="B6068" i="4" s="1"/>
  <c r="B6069" i="4" s="1"/>
  <c r="B6070" i="4" s="1"/>
  <c r="B6071" i="4" s="1"/>
  <c r="B6072" i="4" s="1"/>
  <c r="B6073" i="4" s="1"/>
  <c r="B6074" i="4" s="1"/>
  <c r="B6075" i="4" s="1"/>
  <c r="B6076" i="4" s="1"/>
  <c r="B6077" i="4" s="1"/>
  <c r="B6078" i="4" s="1"/>
  <c r="B6079" i="4" s="1"/>
  <c r="B6080" i="4" s="1"/>
  <c r="B6081" i="4" s="1"/>
  <c r="B6082" i="4" s="1"/>
  <c r="B6083" i="4" s="1"/>
  <c r="B6084" i="4" s="1"/>
  <c r="B6085" i="4" s="1"/>
  <c r="B6086" i="4" s="1"/>
  <c r="B6087" i="4" s="1"/>
  <c r="B6088" i="4" s="1"/>
  <c r="B6089" i="4" s="1"/>
  <c r="B6090" i="4" s="1"/>
  <c r="B6091" i="4" s="1"/>
  <c r="B6092" i="4" s="1"/>
  <c r="B6093" i="4" s="1"/>
  <c r="B6094" i="4" s="1"/>
  <c r="B6095" i="4" s="1"/>
  <c r="B6096" i="4" s="1"/>
  <c r="B6097" i="4" s="1"/>
  <c r="B6098" i="4" s="1"/>
  <c r="B6099" i="4" s="1"/>
  <c r="B6100" i="4" s="1"/>
  <c r="B6101" i="4" s="1"/>
  <c r="B6102" i="4" s="1"/>
  <c r="B6103" i="4" s="1"/>
  <c r="B6104" i="4" s="1"/>
  <c r="B6105" i="4" s="1"/>
  <c r="B6106" i="4" s="1"/>
  <c r="B6107" i="4" s="1"/>
  <c r="B6108" i="4" s="1"/>
  <c r="B6109" i="4" s="1"/>
  <c r="B6110" i="4" s="1"/>
  <c r="B6111" i="4" s="1"/>
  <c r="B6112" i="4" s="1"/>
  <c r="B6113" i="4" s="1"/>
  <c r="B6114" i="4" s="1"/>
  <c r="B6115" i="4" s="1"/>
  <c r="B6116" i="4" s="1"/>
  <c r="B6117" i="4" s="1"/>
  <c r="B6118" i="4" s="1"/>
  <c r="B6119" i="4" s="1"/>
  <c r="B6120" i="4" s="1"/>
  <c r="B6121" i="4" s="1"/>
  <c r="B6122" i="4" s="1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B6145" i="4" s="1"/>
  <c r="B6146" i="4" s="1"/>
  <c r="B6147" i="4" s="1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B6170" i="4" s="1"/>
  <c r="B6171" i="4" s="1"/>
  <c r="B6172" i="4" s="1"/>
  <c r="B6173" i="4" s="1"/>
  <c r="B6174" i="4" s="1"/>
  <c r="B6175" i="4" s="1"/>
  <c r="B6176" i="4" s="1"/>
  <c r="B6177" i="4" s="1"/>
  <c r="B6178" i="4" s="1"/>
  <c r="B6179" i="4" s="1"/>
  <c r="B6180" i="4" s="1"/>
  <c r="B6181" i="4" s="1"/>
  <c r="B6182" i="4" s="1"/>
  <c r="B6183" i="4" s="1"/>
  <c r="B6184" i="4" s="1"/>
  <c r="B6185" i="4" s="1"/>
  <c r="B6186" i="4" s="1"/>
  <c r="B6187" i="4" s="1"/>
  <c r="B6188" i="4" s="1"/>
  <c r="B6189" i="4" s="1"/>
  <c r="B6190" i="4" s="1"/>
  <c r="B6191" i="4" s="1"/>
  <c r="B6192" i="4" s="1"/>
  <c r="B6193" i="4" s="1"/>
  <c r="B6194" i="4" s="1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B6217" i="4" s="1"/>
  <c r="B6218" i="4" s="1"/>
  <c r="B6219" i="4" s="1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B6242" i="4" s="1"/>
  <c r="B6243" i="4" s="1"/>
  <c r="B6244" i="4" s="1"/>
  <c r="B6245" i="4" s="1"/>
  <c r="B6246" i="4" s="1"/>
  <c r="B6247" i="4" s="1"/>
  <c r="B6248" i="4" s="1"/>
  <c r="B6249" i="4" s="1"/>
  <c r="B6250" i="4" s="1"/>
  <c r="B6251" i="4" s="1"/>
  <c r="B6252" i="4" s="1"/>
  <c r="B6253" i="4" s="1"/>
  <c r="B6254" i="4" s="1"/>
  <c r="B6255" i="4" s="1"/>
  <c r="B6256" i="4" s="1"/>
  <c r="B6257" i="4" s="1"/>
  <c r="B6258" i="4" s="1"/>
  <c r="B6259" i="4" s="1"/>
  <c r="B6260" i="4" s="1"/>
  <c r="B6261" i="4" s="1"/>
  <c r="B6262" i="4" s="1"/>
  <c r="B6263" i="4" s="1"/>
  <c r="B6264" i="4" s="1"/>
  <c r="B6265" i="4" s="1"/>
  <c r="B6266" i="4" s="1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B6289" i="4" s="1"/>
  <c r="B6290" i="4" s="1"/>
  <c r="B6291" i="4" s="1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6314" i="4" s="1"/>
  <c r="B6315" i="4" s="1"/>
  <c r="B6316" i="4" s="1"/>
  <c r="B6317" i="4" s="1"/>
  <c r="B6318" i="4" s="1"/>
  <c r="B6319" i="4" s="1"/>
  <c r="B6320" i="4" s="1"/>
  <c r="B6321" i="4" s="1"/>
  <c r="B6322" i="4" s="1"/>
  <c r="B6323" i="4" s="1"/>
  <c r="B6324" i="4" s="1"/>
  <c r="B6325" i="4" s="1"/>
  <c r="B6326" i="4" s="1"/>
  <c r="B6327" i="4" s="1"/>
  <c r="B6328" i="4" s="1"/>
  <c r="B6329" i="4" s="1"/>
  <c r="B6330" i="4" s="1"/>
  <c r="B6331" i="4" s="1"/>
  <c r="B6332" i="4" s="1"/>
  <c r="B6333" i="4" s="1"/>
  <c r="B6334" i="4" s="1"/>
  <c r="B6335" i="4" s="1"/>
  <c r="B6336" i="4" s="1"/>
  <c r="B6337" i="4" s="1"/>
  <c r="B6338" i="4" s="1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B6361" i="4" s="1"/>
  <c r="B6362" i="4" s="1"/>
  <c r="B6363" i="4" s="1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B6386" i="4" s="1"/>
  <c r="B6387" i="4" s="1"/>
  <c r="B6388" i="4" s="1"/>
  <c r="B6389" i="4" s="1"/>
  <c r="B6390" i="4" s="1"/>
  <c r="B6391" i="4" s="1"/>
  <c r="B6392" i="4" s="1"/>
  <c r="B6393" i="4" s="1"/>
  <c r="B6394" i="4" s="1"/>
  <c r="B6395" i="4" s="1"/>
  <c r="B6396" i="4" s="1"/>
  <c r="B6397" i="4" s="1"/>
  <c r="B6398" i="4" s="1"/>
  <c r="B6399" i="4" s="1"/>
  <c r="B6400" i="4" s="1"/>
  <c r="B6401" i="4" s="1"/>
  <c r="B6402" i="4" s="1"/>
  <c r="B6403" i="4" s="1"/>
  <c r="B6404" i="4" s="1"/>
  <c r="B6405" i="4" s="1"/>
  <c r="B6406" i="4" s="1"/>
  <c r="B6407" i="4" s="1"/>
  <c r="B6408" i="4" s="1"/>
  <c r="B6409" i="4" s="1"/>
  <c r="B6410" i="4" s="1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B6433" i="4" s="1"/>
  <c r="B6434" i="4" s="1"/>
  <c r="B6435" i="4" s="1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B6458" i="4" s="1"/>
  <c r="B6459" i="4" s="1"/>
  <c r="B6460" i="4" s="1"/>
  <c r="B6461" i="4" s="1"/>
  <c r="B6462" i="4" s="1"/>
  <c r="B6463" i="4" s="1"/>
  <c r="B5912" i="4"/>
  <c r="B5949" i="4"/>
  <c r="B5976" i="4"/>
  <c r="B5875" i="4"/>
  <c r="B5943" i="4"/>
  <c r="B5948" i="4"/>
  <c r="B5874" i="4"/>
  <c r="B5942" i="4"/>
  <c r="B5897" i="4"/>
  <c r="B5879" i="4"/>
  <c r="B5975" i="4"/>
  <c r="B5877" i="4"/>
  <c r="B5878" i="4"/>
  <c r="B5974" i="4"/>
  <c r="B5904" i="4"/>
  <c r="B5905" i="4"/>
  <c r="B5911" i="4"/>
  <c r="B5876" i="4"/>
  <c r="B5885" i="4"/>
  <c r="B5910" i="4"/>
  <c r="B4320" i="4"/>
  <c r="B4347" i="4"/>
  <c r="B4453" i="4"/>
  <c r="B4486" i="4"/>
  <c r="B5968" i="4"/>
  <c r="B5961" i="4"/>
  <c r="B5907" i="4"/>
  <c r="B5971" i="4"/>
  <c r="B5940" i="4"/>
  <c r="B5941" i="4"/>
  <c r="B5906" i="4"/>
  <c r="B5970" i="4"/>
  <c r="B4391" i="4"/>
  <c r="B4350" i="4"/>
  <c r="B4423" i="4"/>
  <c r="B4433" i="4"/>
  <c r="B4316" i="4"/>
  <c r="B4390" i="4"/>
  <c r="B4493" i="4"/>
  <c r="B4332" i="4"/>
  <c r="B4388" i="4"/>
  <c r="B4324" i="4"/>
  <c r="B4464" i="4"/>
  <c r="B4434" i="4"/>
  <c r="B4325" i="4"/>
  <c r="B4409" i="4"/>
  <c r="B5872" i="4"/>
  <c r="B5936" i="4"/>
  <c r="B5996" i="4"/>
  <c r="B5929" i="4"/>
  <c r="B5989" i="4"/>
  <c r="B5891" i="4"/>
  <c r="B5923" i="4"/>
  <c r="B5955" i="4"/>
  <c r="B5987" i="4"/>
  <c r="B5908" i="4"/>
  <c r="B5972" i="4"/>
  <c r="B5909" i="4"/>
  <c r="B5973" i="4"/>
  <c r="B5890" i="4"/>
  <c r="B5922" i="4"/>
  <c r="B5954" i="4"/>
  <c r="B5986" i="4"/>
  <c r="B5880" i="4"/>
  <c r="B5944" i="4"/>
  <c r="B5873" i="4"/>
  <c r="B5937" i="4"/>
  <c r="B5997" i="4"/>
  <c r="B5895" i="4"/>
  <c r="B5927" i="4"/>
  <c r="B5959" i="4"/>
  <c r="B5991" i="4"/>
  <c r="B5916" i="4"/>
  <c r="B5980" i="4"/>
  <c r="B5917" i="4"/>
  <c r="B5981" i="4"/>
  <c r="B5894" i="4"/>
  <c r="B5926" i="4"/>
  <c r="B5958" i="4"/>
  <c r="B5990" i="4"/>
  <c r="B4321" i="4"/>
  <c r="B4365" i="4"/>
  <c r="B4394" i="4"/>
  <c r="B4379" i="4"/>
  <c r="B4478" i="4"/>
  <c r="B4491" i="4"/>
  <c r="B4481" i="4"/>
  <c r="B4468" i="4"/>
  <c r="B4386" i="4"/>
  <c r="B4445" i="4"/>
  <c r="B4356" i="4"/>
  <c r="B4371" i="4"/>
  <c r="B4474" i="4"/>
  <c r="B4346" i="4"/>
  <c r="B4405" i="4"/>
  <c r="B4471" i="4"/>
  <c r="B4323" i="4"/>
  <c r="B4337" i="4"/>
  <c r="B4375" i="4"/>
  <c r="B4489" i="4"/>
  <c r="B4361" i="4"/>
  <c r="B4439" i="4"/>
  <c r="B4428" i="4"/>
  <c r="B4449" i="4"/>
  <c r="B4372" i="4"/>
  <c r="B4367" i="4"/>
  <c r="B4370" i="4"/>
  <c r="B4429" i="4"/>
  <c r="B4472" i="4"/>
  <c r="B4312" i="4"/>
  <c r="B4351" i="4"/>
  <c r="B4458" i="4"/>
  <c r="B4330" i="4"/>
  <c r="B4389" i="4"/>
  <c r="B4416" i="4"/>
  <c r="B4451" i="4"/>
  <c r="B4307" i="4"/>
  <c r="B4374" i="4"/>
  <c r="B4440" i="4"/>
  <c r="B4339" i="4"/>
  <c r="B4414" i="4"/>
  <c r="B4473" i="4"/>
  <c r="B4345" i="4"/>
  <c r="B4308" i="4"/>
  <c r="B4419" i="4"/>
  <c r="B4495" i="4"/>
  <c r="B4496" i="4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B4514" i="4" s="1"/>
  <c r="B4515" i="4" s="1"/>
  <c r="B4516" i="4" s="1"/>
  <c r="B4517" i="4" s="1"/>
  <c r="B4518" i="4" s="1"/>
  <c r="B4519" i="4" s="1"/>
  <c r="B4520" i="4" s="1"/>
  <c r="B4521" i="4" s="1"/>
  <c r="B4522" i="4" s="1"/>
  <c r="B4523" i="4" s="1"/>
  <c r="B4524" i="4" s="1"/>
  <c r="B4525" i="4" s="1"/>
  <c r="B4526" i="4" s="1"/>
  <c r="B4527" i="4" s="1"/>
  <c r="B4528" i="4" s="1"/>
  <c r="B4529" i="4" s="1"/>
  <c r="B4530" i="4" s="1"/>
  <c r="B4531" i="4" s="1"/>
  <c r="B4532" i="4" s="1"/>
  <c r="B4533" i="4" s="1"/>
  <c r="B4534" i="4" s="1"/>
  <c r="B4535" i="4" s="1"/>
  <c r="B4536" i="4" s="1"/>
  <c r="B4537" i="4" s="1"/>
  <c r="B4538" i="4" s="1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B4561" i="4" s="1"/>
  <c r="B4562" i="4" s="1"/>
  <c r="B4563" i="4" s="1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B4586" i="4" s="1"/>
  <c r="B4587" i="4" s="1"/>
  <c r="B4588" i="4" s="1"/>
  <c r="B4589" i="4" s="1"/>
  <c r="B4590" i="4" s="1"/>
  <c r="B4591" i="4" s="1"/>
  <c r="B4592" i="4" s="1"/>
  <c r="B4593" i="4" s="1"/>
  <c r="B4594" i="4" s="1"/>
  <c r="B4595" i="4" s="1"/>
  <c r="B4596" i="4" s="1"/>
  <c r="B4597" i="4" s="1"/>
  <c r="B4598" i="4" s="1"/>
  <c r="B4599" i="4" s="1"/>
  <c r="B4600" i="4" s="1"/>
  <c r="B4601" i="4" s="1"/>
  <c r="B4602" i="4" s="1"/>
  <c r="B4603" i="4" s="1"/>
  <c r="B4604" i="4" s="1"/>
  <c r="B4605" i="4" s="1"/>
  <c r="B4606" i="4" s="1"/>
  <c r="B4607" i="4" s="1"/>
  <c r="B4608" i="4" s="1"/>
  <c r="B4609" i="4" s="1"/>
  <c r="B4610" i="4" s="1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B4633" i="4" s="1"/>
  <c r="B4634" i="4" s="1"/>
  <c r="B4635" i="4" s="1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B4658" i="4" s="1"/>
  <c r="B4659" i="4" s="1"/>
  <c r="B4660" i="4" s="1"/>
  <c r="B4661" i="4" s="1"/>
  <c r="B4662" i="4" s="1"/>
  <c r="B4663" i="4" s="1"/>
  <c r="B4664" i="4" s="1"/>
  <c r="B4665" i="4" s="1"/>
  <c r="B4666" i="4" s="1"/>
  <c r="B4667" i="4" s="1"/>
  <c r="B4668" i="4" s="1"/>
  <c r="B4669" i="4" s="1"/>
  <c r="B4670" i="4" s="1"/>
  <c r="B4671" i="4" s="1"/>
  <c r="B4672" i="4" s="1"/>
  <c r="B4673" i="4" s="1"/>
  <c r="B4674" i="4" s="1"/>
  <c r="B4675" i="4" s="1"/>
  <c r="B4676" i="4" s="1"/>
  <c r="B4677" i="4" s="1"/>
  <c r="B4678" i="4" s="1"/>
  <c r="B4679" i="4" s="1"/>
  <c r="B4680" i="4" s="1"/>
  <c r="B4681" i="4" s="1"/>
  <c r="B4682" i="4" s="1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B4705" i="4" s="1"/>
  <c r="B4706" i="4" s="1"/>
  <c r="B4707" i="4" s="1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B4730" i="4" s="1"/>
  <c r="B4731" i="4" s="1"/>
  <c r="B4732" i="4" s="1"/>
  <c r="B4733" i="4" s="1"/>
  <c r="B4734" i="4" s="1"/>
  <c r="B4735" i="4" s="1"/>
  <c r="B4736" i="4" s="1"/>
  <c r="B4737" i="4" s="1"/>
  <c r="B4738" i="4" s="1"/>
  <c r="B4739" i="4" s="1"/>
  <c r="B4740" i="4" s="1"/>
  <c r="B4741" i="4" s="1"/>
  <c r="B4742" i="4" s="1"/>
  <c r="B4743" i="4" s="1"/>
  <c r="B4744" i="4" s="1"/>
  <c r="B4745" i="4" s="1"/>
  <c r="B4746" i="4" s="1"/>
  <c r="B4747" i="4" s="1"/>
  <c r="B4748" i="4" s="1"/>
  <c r="B4749" i="4" s="1"/>
  <c r="B4750" i="4" s="1"/>
  <c r="B4751" i="4" s="1"/>
  <c r="B4752" i="4" s="1"/>
  <c r="B4753" i="4" s="1"/>
  <c r="B4754" i="4" s="1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B4777" i="4" s="1"/>
  <c r="B4778" i="4" s="1"/>
  <c r="B4779" i="4" s="1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B4802" i="4" s="1"/>
  <c r="B4803" i="4" s="1"/>
  <c r="B4804" i="4" s="1"/>
  <c r="B4805" i="4" s="1"/>
  <c r="B4806" i="4" s="1"/>
  <c r="B4807" i="4" s="1"/>
  <c r="B4808" i="4" s="1"/>
  <c r="B4809" i="4" s="1"/>
  <c r="B4810" i="4" s="1"/>
  <c r="B4811" i="4" s="1"/>
  <c r="B4812" i="4" s="1"/>
  <c r="B4813" i="4" s="1"/>
  <c r="B4814" i="4" s="1"/>
  <c r="B4815" i="4" s="1"/>
  <c r="B4816" i="4" s="1"/>
  <c r="B4817" i="4" s="1"/>
  <c r="B4818" i="4" s="1"/>
  <c r="B4819" i="4" s="1"/>
  <c r="B4820" i="4" s="1"/>
  <c r="B4821" i="4" s="1"/>
  <c r="B4822" i="4" s="1"/>
  <c r="B4823" i="4" s="1"/>
  <c r="B4824" i="4" s="1"/>
  <c r="B4825" i="4" s="1"/>
  <c r="B4826" i="4" s="1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B4849" i="4" s="1"/>
  <c r="B4850" i="4" s="1"/>
  <c r="B4851" i="4" s="1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B4874" i="4" s="1"/>
  <c r="B4875" i="4" s="1"/>
  <c r="B4876" i="4" s="1"/>
  <c r="B4877" i="4" s="1"/>
  <c r="B4878" i="4" s="1"/>
  <c r="B4879" i="4" s="1"/>
  <c r="B4880" i="4" s="1"/>
  <c r="B4881" i="4" s="1"/>
  <c r="B4882" i="4" s="1"/>
  <c r="B4883" i="4" s="1"/>
  <c r="B4884" i="4" s="1"/>
  <c r="B4885" i="4" s="1"/>
  <c r="B4886" i="4" s="1"/>
  <c r="B4887" i="4" s="1"/>
  <c r="B4888" i="4" s="1"/>
  <c r="B4889" i="4" s="1"/>
  <c r="B4890" i="4" s="1"/>
  <c r="B4891" i="4" s="1"/>
  <c r="B4892" i="4" s="1"/>
  <c r="B4893" i="4" s="1"/>
  <c r="B4894" i="4" s="1"/>
  <c r="B4895" i="4" s="1"/>
  <c r="B4896" i="4" s="1"/>
  <c r="B4897" i="4" s="1"/>
  <c r="B4898" i="4" s="1"/>
  <c r="B4899" i="4" s="1"/>
  <c r="B4900" i="4" s="1"/>
  <c r="B4901" i="4" s="1"/>
  <c r="B4902" i="4" s="1"/>
  <c r="B4903" i="4" s="1"/>
  <c r="B4904" i="4" s="1"/>
  <c r="B4905" i="4" s="1"/>
  <c r="B4906" i="4" s="1"/>
  <c r="P24" i="4"/>
  <c r="B4364" i="4"/>
  <c r="B4317" i="4"/>
  <c r="B4452" i="4"/>
  <c r="B4406" i="4"/>
  <c r="B4430" i="4"/>
  <c r="B4352" i="4"/>
  <c r="B4438" i="4"/>
  <c r="B4353" i="4"/>
  <c r="B4411" i="4"/>
  <c r="B4450" i="4"/>
  <c r="B4322" i="4"/>
  <c r="B4381" i="4"/>
  <c r="B4360" i="4"/>
  <c r="B4443" i="4"/>
  <c r="B4460" i="4"/>
  <c r="B4410" i="4"/>
  <c r="B4469" i="4"/>
  <c r="B4341" i="4"/>
  <c r="B4436" i="4"/>
  <c r="B4395" i="4"/>
  <c r="B4463" i="4"/>
  <c r="B4465" i="4"/>
  <c r="B4420" i="4"/>
  <c r="B4494" i="4"/>
  <c r="B4366" i="4"/>
  <c r="B4425" i="4"/>
  <c r="B4488" i="4"/>
  <c r="B4344" i="4"/>
  <c r="B4363" i="4"/>
  <c r="B4476" i="4"/>
  <c r="B5888" i="4"/>
  <c r="B5920" i="4"/>
  <c r="B5952" i="4"/>
  <c r="B5984" i="4"/>
  <c r="B5881" i="4"/>
  <c r="B5913" i="4"/>
  <c r="B5945" i="4"/>
  <c r="B5977" i="4"/>
  <c r="B5867" i="4"/>
  <c r="B5883" i="4"/>
  <c r="B5899" i="4"/>
  <c r="B5915" i="4"/>
  <c r="B5931" i="4"/>
  <c r="B5947" i="4"/>
  <c r="B5963" i="4"/>
  <c r="B5979" i="4"/>
  <c r="B5995" i="4"/>
  <c r="B5892" i="4"/>
  <c r="B5924" i="4"/>
  <c r="B5956" i="4"/>
  <c r="B5988" i="4"/>
  <c r="B5893" i="4"/>
  <c r="B5925" i="4"/>
  <c r="B5957" i="4"/>
  <c r="B5993" i="4"/>
  <c r="B5882" i="4"/>
  <c r="B5898" i="4"/>
  <c r="B5914" i="4"/>
  <c r="B5930" i="4"/>
  <c r="B5946" i="4"/>
  <c r="B5962" i="4"/>
  <c r="B5978" i="4"/>
  <c r="B5994" i="4"/>
  <c r="B4358" i="4"/>
  <c r="B4417" i="4"/>
  <c r="B4480" i="4"/>
  <c r="B4467" i="4"/>
  <c r="B4355" i="4"/>
  <c r="B4482" i="4"/>
  <c r="B4418" i="4"/>
  <c r="B4354" i="4"/>
  <c r="B4477" i="4"/>
  <c r="B4413" i="4"/>
  <c r="B4349" i="4"/>
  <c r="B4432" i="4"/>
  <c r="B4456" i="4"/>
  <c r="B4479" i="4"/>
  <c r="B4407" i="4"/>
  <c r="B4331" i="4"/>
  <c r="B4335" i="4"/>
  <c r="B4442" i="4"/>
  <c r="B4378" i="4"/>
  <c r="B4314" i="4"/>
  <c r="B4437" i="4"/>
  <c r="B4373" i="4"/>
  <c r="B4309" i="4"/>
  <c r="B4376" i="4"/>
  <c r="B4336" i="4"/>
  <c r="B4435" i="4"/>
  <c r="B4359" i="4"/>
  <c r="B4396" i="4"/>
  <c r="B4454" i="4"/>
  <c r="B4342" i="4"/>
  <c r="B4401" i="4"/>
  <c r="B4404" i="4"/>
  <c r="B4483" i="4"/>
  <c r="B4492" i="4"/>
  <c r="B4462" i="4"/>
  <c r="B4398" i="4"/>
  <c r="B4334" i="4"/>
  <c r="B4457" i="4"/>
  <c r="B4393" i="4"/>
  <c r="B4329" i="4"/>
  <c r="B4424" i="4"/>
  <c r="B4448" i="4"/>
  <c r="B4475" i="4"/>
  <c r="B4403" i="4"/>
  <c r="B4327" i="4"/>
  <c r="B4348" i="4"/>
  <c r="B4380" i="4"/>
  <c r="B5896" i="4"/>
  <c r="B5928" i="4"/>
  <c r="B5960" i="4"/>
  <c r="B5992" i="4"/>
  <c r="B5889" i="4"/>
  <c r="B5921" i="4"/>
  <c r="B5953" i="4"/>
  <c r="B5985" i="4"/>
  <c r="B5871" i="4"/>
  <c r="B5887" i="4"/>
  <c r="B5903" i="4"/>
  <c r="B5919" i="4"/>
  <c r="B5935" i="4"/>
  <c r="B5951" i="4"/>
  <c r="B5967" i="4"/>
  <c r="B5983" i="4"/>
  <c r="B5868" i="4"/>
  <c r="B5900" i="4"/>
  <c r="B5932" i="4"/>
  <c r="B5964" i="4"/>
  <c r="B5869" i="4"/>
  <c r="B5901" i="4"/>
  <c r="B5933" i="4"/>
  <c r="B5965" i="4"/>
  <c r="B5870" i="4"/>
  <c r="B5886" i="4"/>
  <c r="B5902" i="4"/>
  <c r="B5918" i="4"/>
  <c r="B5934" i="4"/>
  <c r="B5950" i="4"/>
  <c r="B5966" i="4"/>
  <c r="B4470" i="4"/>
  <c r="B4326" i="4"/>
  <c r="B4385" i="4"/>
  <c r="B4368" i="4"/>
  <c r="B4427" i="4"/>
  <c r="B4319" i="4"/>
  <c r="B4466" i="4"/>
  <c r="B4402" i="4"/>
  <c r="B4338" i="4"/>
  <c r="B4461" i="4"/>
  <c r="B4397" i="4"/>
  <c r="B4333" i="4"/>
  <c r="B4392" i="4"/>
  <c r="B4408" i="4"/>
  <c r="B4459" i="4"/>
  <c r="B4387" i="4"/>
  <c r="B4315" i="4"/>
  <c r="B4490" i="4"/>
  <c r="B4426" i="4"/>
  <c r="B4362" i="4"/>
  <c r="B4485" i="4"/>
  <c r="B4421" i="4"/>
  <c r="B4357" i="4"/>
  <c r="B4484" i="4"/>
  <c r="B4340" i="4"/>
  <c r="B4487" i="4"/>
  <c r="B4415" i="4"/>
  <c r="B4343" i="4"/>
  <c r="B4431" i="4"/>
  <c r="B4422" i="4"/>
  <c r="B4310" i="4"/>
  <c r="B4369" i="4"/>
  <c r="B4328" i="4"/>
  <c r="B4447" i="4"/>
  <c r="B4399" i="4"/>
  <c r="B4446" i="4"/>
  <c r="B4382" i="4"/>
  <c r="B4318" i="4"/>
  <c r="B4441" i="4"/>
  <c r="B4377" i="4"/>
  <c r="B4313" i="4"/>
  <c r="B4384" i="4"/>
  <c r="B4400" i="4"/>
  <c r="B4455" i="4"/>
  <c r="B4383" i="4"/>
  <c r="B4311" i="4"/>
  <c r="B4412" i="4"/>
  <c r="B4444" i="4"/>
  <c r="O63" i="1"/>
  <c r="P62" i="1"/>
  <c r="P63" i="1" s="1"/>
  <c r="P66" i="1"/>
  <c r="O66" i="1"/>
  <c r="B3585" i="4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B4010" i="4" s="1"/>
  <c r="B4011" i="4" s="1"/>
  <c r="B4012" i="4" s="1"/>
  <c r="B4013" i="4" s="1"/>
  <c r="B4014" i="4" s="1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P36" i="1"/>
  <c r="O36" i="1"/>
  <c r="P32" i="1"/>
  <c r="P33" i="1" s="1"/>
  <c r="P26" i="1"/>
  <c r="O26" i="1"/>
  <c r="P22" i="1"/>
  <c r="P23" i="1" s="1"/>
  <c r="K3" i="1"/>
  <c r="L3" i="1" s="1"/>
  <c r="N8" i="4"/>
  <c r="O8" i="4" s="1"/>
  <c r="P8" i="4" s="1"/>
  <c r="O3" i="1"/>
  <c r="O4" i="1" s="1"/>
  <c r="N3" i="1"/>
  <c r="N4" i="1" s="1"/>
  <c r="N7" i="1" s="1"/>
  <c r="O7" i="1"/>
  <c r="P3" i="1"/>
  <c r="P4" i="1" s="1"/>
  <c r="B6464" i="4" l="1"/>
  <c r="B6510" i="4"/>
  <c r="B6478" i="4"/>
  <c r="B6517" i="4"/>
  <c r="B6477" i="4"/>
  <c r="B6523" i="4"/>
  <c r="B6504" i="4"/>
  <c r="B6499" i="4"/>
  <c r="B6506" i="4"/>
  <c r="B6518" i="4"/>
  <c r="B6531" i="4"/>
  <c r="B6490" i="4"/>
  <c r="B6497" i="4"/>
  <c r="B6482" i="4"/>
  <c r="B6507" i="4"/>
  <c r="B6508" i="4"/>
  <c r="B6480" i="4"/>
  <c r="B6486" i="4"/>
  <c r="B6475" i="4"/>
  <c r="B6496" i="4"/>
  <c r="B6484" i="4"/>
  <c r="B6514" i="4"/>
  <c r="B6467" i="4"/>
  <c r="B6470" i="4"/>
  <c r="B6530" i="4"/>
  <c r="B6495" i="4"/>
  <c r="B6492" i="4"/>
  <c r="B6468" i="4"/>
  <c r="B6472" i="4"/>
  <c r="B6528" i="4"/>
  <c r="B6479" i="4"/>
  <c r="B6524" i="4"/>
  <c r="B6520" i="4"/>
  <c r="B6513" i="4"/>
  <c r="B6512" i="4"/>
  <c r="B6498" i="4"/>
  <c r="B6533" i="4"/>
  <c r="B6537" i="4"/>
  <c r="B6489" i="4"/>
  <c r="B6466" i="4"/>
  <c r="B6516" i="4"/>
  <c r="B6473" i="4"/>
  <c r="B6493" i="4"/>
  <c r="B6536" i="4"/>
  <c r="B6494" i="4"/>
  <c r="B6465" i="4"/>
  <c r="B6525" i="4"/>
  <c r="B6487" i="4"/>
  <c r="B6483" i="4"/>
  <c r="B6511" i="4"/>
  <c r="B6519" i="4"/>
  <c r="B6502" i="4"/>
  <c r="B6515" i="4"/>
  <c r="B6491" i="4"/>
  <c r="B6522" i="4"/>
  <c r="B6471" i="4"/>
  <c r="B6535" i="4"/>
  <c r="B6481" i="4"/>
  <c r="B6501" i="4"/>
  <c r="B6485" i="4"/>
  <c r="B6532" i="4"/>
  <c r="B6505" i="4"/>
  <c r="B6509" i="4"/>
  <c r="B6469" i="4"/>
  <c r="B6526" i="4"/>
  <c r="B6529" i="4"/>
  <c r="B6474" i="4"/>
  <c r="B6476" i="4"/>
  <c r="B6521" i="4"/>
  <c r="B6488" i="4"/>
  <c r="B6500" i="4"/>
  <c r="B6534" i="4"/>
  <c r="B6527" i="4"/>
  <c r="B6538" i="4"/>
  <c r="B486" i="4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6503" i="4"/>
  <c r="B417" i="4"/>
  <c r="B390" i="4"/>
  <c r="B375" i="4"/>
  <c r="B402" i="4"/>
  <c r="B445" i="4"/>
  <c r="B381" i="4"/>
  <c r="B442" i="4"/>
  <c r="B460" i="4"/>
  <c r="B463" i="4"/>
  <c r="B462" i="4"/>
  <c r="B348" i="4"/>
  <c r="B437" i="4"/>
  <c r="B373" i="4"/>
  <c r="B398" i="4"/>
  <c r="B412" i="4"/>
  <c r="B415" i="4"/>
  <c r="B446" i="4"/>
  <c r="B433" i="4"/>
  <c r="B422" i="4"/>
  <c r="B471" i="4"/>
  <c r="B441" i="4"/>
  <c r="B377" i="4"/>
  <c r="B406" i="4"/>
  <c r="B420" i="4"/>
  <c r="B423" i="4"/>
  <c r="B418" i="4"/>
  <c r="B435" i="4"/>
  <c r="B427" i="4"/>
  <c r="B451" i="4"/>
  <c r="B475" i="4"/>
  <c r="B472" i="4"/>
  <c r="B408" i="4"/>
  <c r="B480" i="4"/>
  <c r="B416" i="4"/>
  <c r="B352" i="4"/>
  <c r="B385" i="4"/>
  <c r="B436" i="4"/>
  <c r="B347" i="4"/>
  <c r="B370" i="4"/>
  <c r="B429" i="4"/>
  <c r="B365" i="4"/>
  <c r="B414" i="4"/>
  <c r="B428" i="4"/>
  <c r="B431" i="4"/>
  <c r="B426" i="4"/>
  <c r="B485" i="4"/>
  <c r="B421" i="4"/>
  <c r="B357" i="4"/>
  <c r="B366" i="4"/>
  <c r="B380" i="4"/>
  <c r="B383" i="4"/>
  <c r="B410" i="4"/>
  <c r="B401" i="4"/>
  <c r="B358" i="4"/>
  <c r="B407" i="4"/>
  <c r="B425" i="4"/>
  <c r="B361" i="4"/>
  <c r="B374" i="4"/>
  <c r="B388" i="4"/>
  <c r="B391" i="4"/>
  <c r="B386" i="4"/>
  <c r="B403" i="4"/>
  <c r="B395" i="4"/>
  <c r="B419" i="4"/>
  <c r="B443" i="4"/>
  <c r="B456" i="4"/>
  <c r="B392" i="4"/>
  <c r="B464" i="4"/>
  <c r="B400" i="4"/>
  <c r="B481" i="4"/>
  <c r="B353" i="4"/>
  <c r="B372" i="4"/>
  <c r="B470" i="4"/>
  <c r="B477" i="4"/>
  <c r="B413" i="4"/>
  <c r="B349" i="4"/>
  <c r="B382" i="4"/>
  <c r="B396" i="4"/>
  <c r="B399" i="4"/>
  <c r="B394" i="4"/>
  <c r="B469" i="4"/>
  <c r="B405" i="4"/>
  <c r="B458" i="4"/>
  <c r="B476" i="4"/>
  <c r="B479" i="4"/>
  <c r="B351" i="4"/>
  <c r="B378" i="4"/>
  <c r="B369" i="4"/>
  <c r="B468" i="4"/>
  <c r="B473" i="4"/>
  <c r="B409" i="4"/>
  <c r="B466" i="4"/>
  <c r="B484" i="4"/>
  <c r="B356" i="4"/>
  <c r="B359" i="4"/>
  <c r="B354" i="4"/>
  <c r="B371" i="4"/>
  <c r="B363" i="4"/>
  <c r="B387" i="4"/>
  <c r="B411" i="4"/>
  <c r="B440" i="4"/>
  <c r="B376" i="4"/>
  <c r="B448" i="4"/>
  <c r="B384" i="4"/>
  <c r="B449" i="4"/>
  <c r="B450" i="4"/>
  <c r="B439" i="4"/>
  <c r="B434" i="4"/>
  <c r="B461" i="4"/>
  <c r="B397" i="4"/>
  <c r="B474" i="4"/>
  <c r="B350" i="4"/>
  <c r="B364" i="4"/>
  <c r="B367" i="4"/>
  <c r="B362" i="4"/>
  <c r="B453" i="4"/>
  <c r="B389" i="4"/>
  <c r="B430" i="4"/>
  <c r="B444" i="4"/>
  <c r="B447" i="4"/>
  <c r="B478" i="4"/>
  <c r="B465" i="4"/>
  <c r="B482" i="4"/>
  <c r="B404" i="4"/>
  <c r="B457" i="4"/>
  <c r="B393" i="4"/>
  <c r="B438" i="4"/>
  <c r="B452" i="4"/>
  <c r="B455" i="4"/>
  <c r="B454" i="4"/>
  <c r="B467" i="4"/>
  <c r="B459" i="4"/>
  <c r="B483" i="4"/>
  <c r="B355" i="4"/>
  <c r="B379" i="4"/>
  <c r="B424" i="4"/>
  <c r="B360" i="4"/>
  <c r="B432" i="4"/>
  <c r="B368" i="4"/>
  <c r="P7" i="1"/>
  <c r="H6" i="3" l="1"/>
  <c r="D7" i="3" l="1"/>
  <c r="F7" i="3" s="1"/>
  <c r="G7" i="3" l="1"/>
  <c r="H7" i="3" s="1"/>
  <c r="J7" i="3"/>
  <c r="N12" i="5" s="1"/>
  <c r="K7" i="3" l="1"/>
  <c r="L7" i="3" l="1"/>
  <c r="M7" i="3" s="1"/>
  <c r="P12" i="5" s="1"/>
  <c r="O12" i="5"/>
  <c r="Q12" i="5" l="1"/>
  <c r="T12" i="5" l="1"/>
  <c r="F1852" i="5"/>
  <c r="R12" i="5"/>
  <c r="F1811" i="5" s="1"/>
  <c r="F1777" i="5"/>
  <c r="F1772" i="5"/>
  <c r="F1798" i="5"/>
  <c r="F1825" i="5"/>
  <c r="F1823" i="5"/>
  <c r="F1863" i="5"/>
  <c r="F1827" i="5"/>
  <c r="F1828" i="5"/>
  <c r="F1787" i="5"/>
  <c r="F1848" i="5"/>
  <c r="F1864" i="5"/>
  <c r="F1878" i="5"/>
  <c r="F1812" i="5"/>
  <c r="F1879" i="5"/>
  <c r="F1853" i="5"/>
  <c r="F1834" i="5"/>
  <c r="F1792" i="5"/>
  <c r="F1775" i="5"/>
  <c r="F1844" i="5"/>
  <c r="F1886" i="5" l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001" i="5" s="1"/>
  <c r="F2002" i="5" s="1"/>
  <c r="F2003" i="5" s="1"/>
  <c r="F2004" i="5" s="1"/>
  <c r="F2005" i="5" s="1"/>
  <c r="F2006" i="5" s="1"/>
  <c r="F2007" i="5" s="1"/>
  <c r="F2008" i="5" s="1"/>
  <c r="F2009" i="5" s="1"/>
  <c r="F2010" i="5" s="1"/>
  <c r="F2011" i="5" s="1"/>
  <c r="F2012" i="5" s="1"/>
  <c r="F2013" i="5" s="1"/>
  <c r="F2014" i="5" s="1"/>
  <c r="F2015" i="5" s="1"/>
  <c r="F2016" i="5" s="1"/>
  <c r="F2017" i="5" s="1"/>
  <c r="F2018" i="5" s="1"/>
  <c r="F2019" i="5" s="1"/>
  <c r="F2020" i="5" s="1"/>
  <c r="F2021" i="5" s="1"/>
  <c r="F2022" i="5" s="1"/>
  <c r="F2023" i="5" s="1"/>
  <c r="F2024" i="5" s="1"/>
  <c r="F2025" i="5" s="1"/>
  <c r="F2026" i="5" s="1"/>
  <c r="F2027" i="5" s="1"/>
  <c r="F2028" i="5" s="1"/>
  <c r="F2029" i="5" s="1"/>
  <c r="F2030" i="5" s="1"/>
  <c r="F2031" i="5" s="1"/>
  <c r="F2032" i="5" s="1"/>
  <c r="F2033" i="5" s="1"/>
  <c r="F2034" i="5" s="1"/>
  <c r="F2035" i="5" s="1"/>
  <c r="F2036" i="5" s="1"/>
  <c r="F2037" i="5" s="1"/>
  <c r="F2038" i="5" s="1"/>
  <c r="F2039" i="5" s="1"/>
  <c r="F2040" i="5" s="1"/>
  <c r="F2041" i="5" s="1"/>
  <c r="F2042" i="5" s="1"/>
  <c r="F2043" i="5" s="1"/>
  <c r="F2044" i="5" s="1"/>
  <c r="F2045" i="5" s="1"/>
  <c r="F2046" i="5" s="1"/>
  <c r="F2047" i="5" s="1"/>
  <c r="F2048" i="5" s="1"/>
  <c r="F2049" i="5" s="1"/>
  <c r="F2050" i="5" s="1"/>
  <c r="F2051" i="5" s="1"/>
  <c r="F2052" i="5" s="1"/>
  <c r="F2053" i="5" s="1"/>
  <c r="F2054" i="5" s="1"/>
  <c r="F2055" i="5" s="1"/>
  <c r="F2056" i="5" s="1"/>
  <c r="F2057" i="5" s="1"/>
  <c r="F2058" i="5" s="1"/>
  <c r="F2059" i="5" s="1"/>
  <c r="F2060" i="5" s="1"/>
  <c r="F2061" i="5" s="1"/>
  <c r="F2062" i="5" s="1"/>
  <c r="F2063" i="5" s="1"/>
  <c r="F2064" i="5" s="1"/>
  <c r="F2065" i="5" s="1"/>
  <c r="F2066" i="5" s="1"/>
  <c r="F2067" i="5" s="1"/>
  <c r="F2068" i="5" s="1"/>
  <c r="F2069" i="5" s="1"/>
  <c r="F2070" i="5" s="1"/>
  <c r="F2071" i="5" s="1"/>
  <c r="F2072" i="5" s="1"/>
  <c r="F2073" i="5" s="1"/>
  <c r="F2074" i="5" s="1"/>
  <c r="F2075" i="5" s="1"/>
  <c r="F2076" i="5" s="1"/>
  <c r="F2077" i="5" s="1"/>
  <c r="F2078" i="5" s="1"/>
  <c r="F2079" i="5" s="1"/>
  <c r="F2080" i="5" s="1"/>
  <c r="F2081" i="5" s="1"/>
  <c r="F2082" i="5" s="1"/>
  <c r="F2083" i="5" s="1"/>
  <c r="F2084" i="5" s="1"/>
  <c r="F2085" i="5" s="1"/>
  <c r="F2086" i="5" s="1"/>
  <c r="F2087" i="5" s="1"/>
  <c r="F2088" i="5" s="1"/>
  <c r="F2089" i="5" s="1"/>
  <c r="F2090" i="5" s="1"/>
  <c r="F2091" i="5" s="1"/>
  <c r="F2092" i="5" s="1"/>
  <c r="F2093" i="5" s="1"/>
  <c r="F2094" i="5" s="1"/>
  <c r="F2095" i="5" s="1"/>
  <c r="F2096" i="5" s="1"/>
  <c r="F2097" i="5" s="1"/>
  <c r="F2098" i="5" s="1"/>
  <c r="F2099" i="5" s="1"/>
  <c r="F2100" i="5" s="1"/>
  <c r="F2101" i="5" s="1"/>
  <c r="F2102" i="5" s="1"/>
  <c r="F2103" i="5" s="1"/>
  <c r="F2104" i="5" s="1"/>
  <c r="F2105" i="5" s="1"/>
  <c r="F2106" i="5" s="1"/>
  <c r="F2107" i="5" s="1"/>
  <c r="F2108" i="5" s="1"/>
  <c r="F2109" i="5" s="1"/>
  <c r="F2110" i="5" s="1"/>
  <c r="F2111" i="5" s="1"/>
  <c r="F2112" i="5" s="1"/>
  <c r="F2113" i="5" s="1"/>
  <c r="F2114" i="5" s="1"/>
  <c r="F2115" i="5" s="1"/>
  <c r="F2116" i="5" s="1"/>
  <c r="F2117" i="5" s="1"/>
  <c r="F2118" i="5" s="1"/>
  <c r="F2119" i="5" s="1"/>
  <c r="F2120" i="5" s="1"/>
  <c r="F2121" i="5" s="1"/>
  <c r="F2122" i="5" s="1"/>
  <c r="F2123" i="5" s="1"/>
  <c r="F2124" i="5" s="1"/>
  <c r="F2125" i="5" s="1"/>
  <c r="F2126" i="5" s="1"/>
  <c r="F2127" i="5" s="1"/>
  <c r="F2128" i="5" s="1"/>
  <c r="F2129" i="5" s="1"/>
  <c r="F2130" i="5" s="1"/>
  <c r="F2131" i="5" s="1"/>
  <c r="F2132" i="5" s="1"/>
  <c r="F2133" i="5" s="1"/>
  <c r="F2134" i="5" s="1"/>
  <c r="F2135" i="5" s="1"/>
  <c r="F2136" i="5" s="1"/>
  <c r="F2137" i="5" s="1"/>
  <c r="F2138" i="5" s="1"/>
  <c r="F2139" i="5" s="1"/>
  <c r="F2140" i="5" s="1"/>
  <c r="F2141" i="5" s="1"/>
  <c r="F2142" i="5" s="1"/>
  <c r="F2143" i="5" s="1"/>
  <c r="F2144" i="5" s="1"/>
  <c r="F2145" i="5" s="1"/>
  <c r="F2146" i="5" s="1"/>
  <c r="F2147" i="5" s="1"/>
  <c r="F2148" i="5" s="1"/>
  <c r="F2149" i="5" s="1"/>
  <c r="F2150" i="5" s="1"/>
  <c r="F2151" i="5" s="1"/>
  <c r="F2152" i="5" s="1"/>
  <c r="F2153" i="5" s="1"/>
  <c r="F2154" i="5" s="1"/>
  <c r="F2155" i="5" s="1"/>
  <c r="F2156" i="5" s="1"/>
  <c r="F2157" i="5" s="1"/>
  <c r="F2158" i="5" s="1"/>
  <c r="F2159" i="5" s="1"/>
  <c r="F2160" i="5" s="1"/>
  <c r="F2161" i="5" s="1"/>
  <c r="F2162" i="5" s="1"/>
  <c r="F2163" i="5" s="1"/>
  <c r="F2164" i="5" s="1"/>
  <c r="F2165" i="5" s="1"/>
  <c r="F2166" i="5" s="1"/>
  <c r="F2167" i="5" s="1"/>
  <c r="F2168" i="5" s="1"/>
  <c r="F2169" i="5" s="1"/>
  <c r="F2170" i="5" s="1"/>
  <c r="F2171" i="5" s="1"/>
  <c r="F2172" i="5" s="1"/>
  <c r="F2173" i="5" s="1"/>
  <c r="F2174" i="5" s="1"/>
  <c r="F2175" i="5" s="1"/>
  <c r="F2176" i="5" s="1"/>
  <c r="F2177" i="5" s="1"/>
  <c r="F2178" i="5" s="1"/>
  <c r="F2179" i="5" s="1"/>
  <c r="F2180" i="5" s="1"/>
  <c r="F2181" i="5" s="1"/>
  <c r="F2182" i="5" s="1"/>
  <c r="F2183" i="5" s="1"/>
  <c r="F2184" i="5" s="1"/>
  <c r="F2185" i="5" s="1"/>
  <c r="F2186" i="5" s="1"/>
  <c r="F2187" i="5" s="1"/>
  <c r="F2188" i="5" s="1"/>
  <c r="F2189" i="5" s="1"/>
  <c r="F2190" i="5" s="1"/>
  <c r="F2191" i="5" s="1"/>
  <c r="F2192" i="5" s="1"/>
  <c r="F2193" i="5" s="1"/>
  <c r="F2194" i="5" s="1"/>
  <c r="F2195" i="5" s="1"/>
  <c r="F2196" i="5" s="1"/>
  <c r="F2197" i="5" s="1"/>
  <c r="F2198" i="5" s="1"/>
  <c r="F2199" i="5" s="1"/>
  <c r="F2200" i="5" s="1"/>
  <c r="F2201" i="5" s="1"/>
  <c r="F2202" i="5" s="1"/>
  <c r="F2203" i="5" s="1"/>
  <c r="F2204" i="5" s="1"/>
  <c r="F2205" i="5" s="1"/>
  <c r="F2206" i="5" s="1"/>
  <c r="F2207" i="5" s="1"/>
  <c r="F2208" i="5" s="1"/>
  <c r="F2209" i="5" s="1"/>
  <c r="F2210" i="5" s="1"/>
  <c r="F2211" i="5" s="1"/>
  <c r="F2212" i="5" s="1"/>
  <c r="F2213" i="5" s="1"/>
  <c r="F2214" i="5" s="1"/>
  <c r="F2215" i="5" s="1"/>
  <c r="F2216" i="5" s="1"/>
  <c r="F2217" i="5" s="1"/>
  <c r="F2218" i="5" s="1"/>
  <c r="F2219" i="5" s="1"/>
  <c r="F2220" i="5" s="1"/>
  <c r="F2221" i="5" s="1"/>
  <c r="F2222" i="5" s="1"/>
  <c r="F2223" i="5" s="1"/>
  <c r="F2224" i="5" s="1"/>
  <c r="F2225" i="5" s="1"/>
  <c r="F2226" i="5" s="1"/>
  <c r="F2227" i="5" s="1"/>
  <c r="F2228" i="5" s="1"/>
  <c r="F2229" i="5" s="1"/>
  <c r="F2230" i="5" s="1"/>
  <c r="F2231" i="5" s="1"/>
  <c r="F2232" i="5" s="1"/>
  <c r="F2233" i="5" s="1"/>
  <c r="F2234" i="5" s="1"/>
  <c r="F2235" i="5" s="1"/>
  <c r="F2236" i="5" s="1"/>
  <c r="F2237" i="5" s="1"/>
  <c r="F2238" i="5" s="1"/>
  <c r="F2239" i="5" s="1"/>
  <c r="F2240" i="5" s="1"/>
  <c r="F2241" i="5" s="1"/>
  <c r="F2242" i="5" s="1"/>
  <c r="F2243" i="5" s="1"/>
  <c r="F2244" i="5" s="1"/>
  <c r="F2245" i="5" s="1"/>
  <c r="F2246" i="5" s="1"/>
  <c r="F2247" i="5" s="1"/>
  <c r="F2248" i="5" s="1"/>
  <c r="F2249" i="5" s="1"/>
  <c r="F2250" i="5" s="1"/>
  <c r="F2251" i="5" s="1"/>
  <c r="F2252" i="5" s="1"/>
  <c r="F2253" i="5" s="1"/>
  <c r="F2254" i="5" s="1"/>
  <c r="F2255" i="5" s="1"/>
  <c r="F2256" i="5" s="1"/>
  <c r="F2257" i="5" s="1"/>
  <c r="F2258" i="5" s="1"/>
  <c r="F2259" i="5" s="1"/>
  <c r="F2260" i="5" s="1"/>
  <c r="F2261" i="5" s="1"/>
  <c r="F2262" i="5" s="1"/>
  <c r="F2263" i="5" s="1"/>
  <c r="F2264" i="5" s="1"/>
  <c r="F2265" i="5" s="1"/>
  <c r="F2266" i="5" s="1"/>
  <c r="F2267" i="5" s="1"/>
  <c r="F2268" i="5" s="1"/>
  <c r="F2269" i="5" s="1"/>
  <c r="F2270" i="5" s="1"/>
  <c r="F2271" i="5" s="1"/>
  <c r="F2272" i="5" s="1"/>
  <c r="F2273" i="5" s="1"/>
  <c r="F2274" i="5" s="1"/>
  <c r="F2275" i="5" s="1"/>
  <c r="F2276" i="5" s="1"/>
  <c r="F2277" i="5" s="1"/>
  <c r="F2278" i="5" s="1"/>
  <c r="F2279" i="5" s="1"/>
  <c r="F2280" i="5" s="1"/>
  <c r="F2281" i="5" s="1"/>
  <c r="F2282" i="5" s="1"/>
  <c r="F2283" i="5" s="1"/>
  <c r="F2284" i="5" s="1"/>
  <c r="F2285" i="5" s="1"/>
  <c r="F2286" i="5" s="1"/>
  <c r="F2287" i="5" s="1"/>
  <c r="F2288" i="5" s="1"/>
  <c r="F2289" i="5" s="1"/>
  <c r="F2290" i="5" s="1"/>
  <c r="F2291" i="5" s="1"/>
  <c r="F2292" i="5" s="1"/>
  <c r="F2293" i="5" s="1"/>
  <c r="F2294" i="5" s="1"/>
  <c r="F2295" i="5" s="1"/>
  <c r="F2296" i="5" s="1"/>
  <c r="F2297" i="5" s="1"/>
  <c r="F2298" i="5" s="1"/>
  <c r="F2299" i="5" s="1"/>
  <c r="F2300" i="5" s="1"/>
  <c r="F2301" i="5" s="1"/>
  <c r="F2302" i="5" s="1"/>
  <c r="F2303" i="5" s="1"/>
  <c r="F2304" i="5" s="1"/>
  <c r="F2305" i="5" s="1"/>
  <c r="F2306" i="5" s="1"/>
  <c r="F2307" i="5" s="1"/>
  <c r="F2308" i="5" s="1"/>
  <c r="F2309" i="5" s="1"/>
  <c r="F2310" i="5" s="1"/>
  <c r="F2311" i="5" s="1"/>
  <c r="F2312" i="5" s="1"/>
  <c r="F2313" i="5" s="1"/>
  <c r="F2314" i="5" s="1"/>
  <c r="F2315" i="5" s="1"/>
  <c r="F2316" i="5" s="1"/>
  <c r="F2317" i="5" s="1"/>
  <c r="F2318" i="5" s="1"/>
  <c r="F2319" i="5" s="1"/>
  <c r="F2320" i="5" s="1"/>
  <c r="F2321" i="5" s="1"/>
  <c r="F2322" i="5" s="1"/>
  <c r="F2323" i="5" s="1"/>
  <c r="F2324" i="5" s="1"/>
  <c r="F2325" i="5" s="1"/>
  <c r="F2326" i="5" s="1"/>
  <c r="F2327" i="5" s="1"/>
  <c r="F2328" i="5" s="1"/>
  <c r="F2329" i="5" s="1"/>
  <c r="F2330" i="5" s="1"/>
  <c r="F2331" i="5" s="1"/>
  <c r="F2332" i="5" s="1"/>
  <c r="F2333" i="5" s="1"/>
  <c r="F2334" i="5" s="1"/>
  <c r="F2335" i="5" s="1"/>
  <c r="F2336" i="5" s="1"/>
  <c r="F2337" i="5" s="1"/>
  <c r="F2338" i="5" s="1"/>
  <c r="F2339" i="5" s="1"/>
  <c r="F2340" i="5" s="1"/>
  <c r="F2341" i="5" s="1"/>
  <c r="F2342" i="5" s="1"/>
  <c r="F2343" i="5" s="1"/>
  <c r="F2344" i="5" s="1"/>
  <c r="F2345" i="5" s="1"/>
  <c r="F2346" i="5" s="1"/>
  <c r="F2347" i="5" s="1"/>
  <c r="F2348" i="5" s="1"/>
  <c r="F2349" i="5" s="1"/>
  <c r="F2350" i="5" s="1"/>
  <c r="F2351" i="5" s="1"/>
  <c r="F2352" i="5" s="1"/>
  <c r="F2353" i="5" s="1"/>
  <c r="F2354" i="5" s="1"/>
  <c r="F2355" i="5" s="1"/>
  <c r="F2356" i="5" s="1"/>
  <c r="F2357" i="5" s="1"/>
  <c r="F2358" i="5" s="1"/>
  <c r="F2359" i="5" s="1"/>
  <c r="F2360" i="5" s="1"/>
  <c r="F2361" i="5" s="1"/>
  <c r="F2362" i="5" s="1"/>
  <c r="F2363" i="5" s="1"/>
  <c r="F2364" i="5" s="1"/>
  <c r="F2365" i="5" s="1"/>
  <c r="F2366" i="5" s="1"/>
  <c r="F2367" i="5" s="1"/>
  <c r="F2368" i="5" s="1"/>
  <c r="F2369" i="5" s="1"/>
  <c r="F2370" i="5" s="1"/>
  <c r="F2371" i="5" s="1"/>
  <c r="F2372" i="5" s="1"/>
  <c r="F2373" i="5" s="1"/>
  <c r="F2374" i="5" s="1"/>
  <c r="F2375" i="5" s="1"/>
  <c r="F2376" i="5" s="1"/>
  <c r="F2377" i="5" s="1"/>
  <c r="F2378" i="5" s="1"/>
  <c r="F2379" i="5" s="1"/>
  <c r="F2380" i="5" s="1"/>
  <c r="F2381" i="5" s="1"/>
  <c r="F2382" i="5" s="1"/>
  <c r="F2383" i="5" s="1"/>
  <c r="F2384" i="5" s="1"/>
  <c r="F2385" i="5" s="1"/>
  <c r="F2386" i="5" s="1"/>
  <c r="F2387" i="5" s="1"/>
  <c r="F2388" i="5" s="1"/>
  <c r="F2389" i="5" s="1"/>
  <c r="F2390" i="5" s="1"/>
  <c r="F2391" i="5" s="1"/>
  <c r="F2392" i="5" s="1"/>
  <c r="F2393" i="5" s="1"/>
  <c r="F2394" i="5" s="1"/>
  <c r="F2395" i="5" s="1"/>
  <c r="F2396" i="5" s="1"/>
  <c r="F2397" i="5" s="1"/>
  <c r="F2398" i="5" s="1"/>
  <c r="F2399" i="5" s="1"/>
  <c r="F2400" i="5" s="1"/>
  <c r="F2401" i="5" s="1"/>
  <c r="F2402" i="5" s="1"/>
  <c r="F2403" i="5" s="1"/>
  <c r="F2404" i="5" s="1"/>
  <c r="F2405" i="5" s="1"/>
  <c r="F2406" i="5" s="1"/>
  <c r="F2407" i="5" s="1"/>
  <c r="F2408" i="5" s="1"/>
  <c r="F2409" i="5" s="1"/>
  <c r="F2410" i="5" s="1"/>
  <c r="F2411" i="5" s="1"/>
  <c r="F2412" i="5" s="1"/>
  <c r="F2413" i="5" s="1"/>
  <c r="F2414" i="5" s="1"/>
  <c r="F2415" i="5" s="1"/>
  <c r="F2416" i="5" s="1"/>
  <c r="F2417" i="5" s="1"/>
  <c r="F2418" i="5" s="1"/>
  <c r="F2419" i="5" s="1"/>
  <c r="F2420" i="5" s="1"/>
  <c r="F2421" i="5" s="1"/>
  <c r="F2422" i="5" s="1"/>
  <c r="F2423" i="5" s="1"/>
  <c r="F2424" i="5" s="1"/>
  <c r="F2425" i="5" s="1"/>
  <c r="F2426" i="5" s="1"/>
  <c r="F2427" i="5" s="1"/>
  <c r="F2428" i="5" s="1"/>
  <c r="F2429" i="5" s="1"/>
  <c r="F2430" i="5" s="1"/>
  <c r="F2431" i="5" s="1"/>
  <c r="F2432" i="5" s="1"/>
  <c r="F2433" i="5" s="1"/>
  <c r="F2434" i="5" s="1"/>
  <c r="F2435" i="5" s="1"/>
  <c r="F2436" i="5" s="1"/>
  <c r="F2437" i="5" s="1"/>
  <c r="F2438" i="5" s="1"/>
  <c r="F2439" i="5" s="1"/>
  <c r="F2440" i="5" s="1"/>
  <c r="F2441" i="5" s="1"/>
  <c r="F2442" i="5" s="1"/>
  <c r="F2443" i="5" s="1"/>
  <c r="F2444" i="5" s="1"/>
  <c r="F2445" i="5" s="1"/>
  <c r="F2446" i="5" s="1"/>
  <c r="F2447" i="5" s="1"/>
  <c r="F2448" i="5" s="1"/>
  <c r="F2449" i="5" s="1"/>
  <c r="F2450" i="5" s="1"/>
  <c r="F2451" i="5" s="1"/>
  <c r="F2452" i="5" s="1"/>
  <c r="F2453" i="5" s="1"/>
  <c r="F2454" i="5" s="1"/>
  <c r="F2455" i="5" s="1"/>
  <c r="F2456" i="5" s="1"/>
  <c r="F2457" i="5" s="1"/>
  <c r="F2458" i="5" s="1"/>
  <c r="F2459" i="5" s="1"/>
  <c r="F2460" i="5" s="1"/>
  <c r="F2461" i="5" s="1"/>
  <c r="F2462" i="5" s="1"/>
  <c r="F2463" i="5" s="1"/>
  <c r="F2464" i="5" s="1"/>
  <c r="F2465" i="5" s="1"/>
  <c r="F2466" i="5" s="1"/>
  <c r="F2467" i="5" s="1"/>
  <c r="F2468" i="5" s="1"/>
  <c r="F2469" i="5" s="1"/>
  <c r="F2470" i="5" s="1"/>
  <c r="F2471" i="5" s="1"/>
  <c r="F2472" i="5" s="1"/>
  <c r="F2473" i="5" s="1"/>
  <c r="F2474" i="5" s="1"/>
  <c r="F2475" i="5" s="1"/>
  <c r="F2476" i="5" s="1"/>
  <c r="F2477" i="5" s="1"/>
  <c r="F2478" i="5" s="1"/>
  <c r="F2479" i="5" s="1"/>
  <c r="F2480" i="5" s="1"/>
  <c r="F2481" i="5" s="1"/>
  <c r="F2482" i="5" s="1"/>
  <c r="F2483" i="5" s="1"/>
  <c r="F2484" i="5" s="1"/>
  <c r="F2485" i="5" s="1"/>
  <c r="F2486" i="5" s="1"/>
  <c r="F2487" i="5" s="1"/>
  <c r="F2488" i="5" s="1"/>
  <c r="F2489" i="5" s="1"/>
  <c r="F2490" i="5" s="1"/>
  <c r="F2491" i="5" s="1"/>
  <c r="F2492" i="5" s="1"/>
  <c r="F2493" i="5" s="1"/>
  <c r="F2494" i="5" s="1"/>
  <c r="F2495" i="5" s="1"/>
  <c r="F2496" i="5" s="1"/>
  <c r="F2497" i="5" s="1"/>
  <c r="F2498" i="5" s="1"/>
  <c r="F2499" i="5" s="1"/>
  <c r="F2500" i="5" s="1"/>
  <c r="F2501" i="5" s="1"/>
  <c r="F2502" i="5" s="1"/>
  <c r="F2503" i="5" s="1"/>
  <c r="F2504" i="5" s="1"/>
  <c r="F2505" i="5" s="1"/>
  <c r="F2506" i="5" s="1"/>
  <c r="F2507" i="5" s="1"/>
  <c r="F2508" i="5" s="1"/>
  <c r="F2509" i="5" s="1"/>
  <c r="F2510" i="5" s="1"/>
  <c r="F2511" i="5" s="1"/>
  <c r="F2512" i="5" s="1"/>
  <c r="F2513" i="5" s="1"/>
  <c r="F2514" i="5" s="1"/>
  <c r="F2515" i="5" s="1"/>
  <c r="F2516" i="5" s="1"/>
  <c r="F2517" i="5" s="1"/>
  <c r="F2518" i="5" s="1"/>
  <c r="F2519" i="5" s="1"/>
  <c r="F2520" i="5" s="1"/>
  <c r="F2521" i="5" s="1"/>
  <c r="F2522" i="5" s="1"/>
  <c r="F2523" i="5" s="1"/>
  <c r="F2524" i="5" s="1"/>
  <c r="F2525" i="5" s="1"/>
  <c r="F2526" i="5" s="1"/>
  <c r="F2527" i="5" s="1"/>
  <c r="F2528" i="5" s="1"/>
  <c r="F2529" i="5" s="1"/>
  <c r="F2530" i="5" s="1"/>
  <c r="F2531" i="5" s="1"/>
  <c r="F2532" i="5" s="1"/>
  <c r="F2533" i="5" s="1"/>
  <c r="F2534" i="5" s="1"/>
  <c r="F2535" i="5" s="1"/>
  <c r="F2536" i="5" s="1"/>
  <c r="F2537" i="5" s="1"/>
  <c r="F2538" i="5" s="1"/>
  <c r="F2539" i="5" s="1"/>
  <c r="F2540" i="5" s="1"/>
  <c r="F2541" i="5" s="1"/>
  <c r="F2542" i="5" s="1"/>
  <c r="F2543" i="5" s="1"/>
  <c r="F2544" i="5" s="1"/>
  <c r="F2545" i="5" s="1"/>
  <c r="F2546" i="5" s="1"/>
  <c r="F2547" i="5" s="1"/>
  <c r="F2548" i="5" s="1"/>
  <c r="F2549" i="5" s="1"/>
  <c r="F2550" i="5" s="1"/>
  <c r="F2551" i="5" s="1"/>
  <c r="F2552" i="5" s="1"/>
  <c r="F2553" i="5" s="1"/>
  <c r="F2554" i="5" s="1"/>
  <c r="F2555" i="5" s="1"/>
  <c r="F2556" i="5" s="1"/>
  <c r="F2557" i="5" s="1"/>
  <c r="F2558" i="5" s="1"/>
  <c r="F2559" i="5" s="1"/>
  <c r="F2560" i="5" s="1"/>
  <c r="F2561" i="5" s="1"/>
  <c r="F2562" i="5" s="1"/>
  <c r="F2563" i="5" s="1"/>
  <c r="F2564" i="5" s="1"/>
  <c r="F2565" i="5" s="1"/>
  <c r="F2566" i="5" s="1"/>
  <c r="F2567" i="5" s="1"/>
  <c r="F2568" i="5" s="1"/>
  <c r="F2569" i="5" s="1"/>
  <c r="F2570" i="5" s="1"/>
  <c r="F2571" i="5" s="1"/>
  <c r="F2572" i="5" s="1"/>
  <c r="F2573" i="5" s="1"/>
  <c r="F2574" i="5" s="1"/>
  <c r="F2575" i="5" s="1"/>
  <c r="F2576" i="5" s="1"/>
  <c r="F2577" i="5" s="1"/>
  <c r="F2578" i="5" s="1"/>
  <c r="F2579" i="5" s="1"/>
  <c r="F2580" i="5" s="1"/>
  <c r="F2581" i="5" s="1"/>
  <c r="F2582" i="5" s="1"/>
  <c r="F2583" i="5" s="1"/>
  <c r="F2584" i="5" s="1"/>
  <c r="F2585" i="5" s="1"/>
  <c r="F2586" i="5" s="1"/>
  <c r="F2587" i="5" s="1"/>
  <c r="F2588" i="5" s="1"/>
  <c r="F2589" i="5" s="1"/>
  <c r="F2590" i="5" s="1"/>
  <c r="F2591" i="5" s="1"/>
  <c r="F2592" i="5" s="1"/>
  <c r="F2593" i="5" s="1"/>
  <c r="F2594" i="5" s="1"/>
  <c r="F2595" i="5" s="1"/>
  <c r="F2596" i="5" s="1"/>
  <c r="F2597" i="5" s="1"/>
  <c r="F2598" i="5" s="1"/>
  <c r="F2599" i="5" s="1"/>
  <c r="F2600" i="5" s="1"/>
  <c r="F2601" i="5" s="1"/>
  <c r="F2602" i="5" s="1"/>
  <c r="F1816" i="5"/>
  <c r="F1796" i="5"/>
  <c r="F1843" i="5"/>
  <c r="F1874" i="5"/>
  <c r="F1805" i="5"/>
  <c r="F1774" i="5"/>
  <c r="F1840" i="5"/>
  <c r="F1842" i="5"/>
  <c r="F1809" i="5"/>
  <c r="F1835" i="5"/>
  <c r="F1871" i="5"/>
  <c r="F1807" i="5"/>
  <c r="F1869" i="5"/>
  <c r="F1786" i="5"/>
  <c r="F1861" i="5"/>
  <c r="F1794" i="5"/>
  <c r="F1860" i="5"/>
  <c r="F1799" i="5"/>
  <c r="F1793" i="5"/>
  <c r="F1790" i="5"/>
  <c r="F1854" i="5"/>
  <c r="F1815" i="5"/>
  <c r="F1776" i="5"/>
  <c r="F1808" i="5"/>
  <c r="F1781" i="5"/>
  <c r="F1836" i="5"/>
  <c r="F1795" i="5"/>
  <c r="F1817" i="5"/>
  <c r="F1831" i="5"/>
  <c r="F1819" i="5"/>
  <c r="F1780" i="5"/>
  <c r="F1769" i="5"/>
  <c r="F1785" i="5"/>
  <c r="F1824" i="5"/>
  <c r="F1859" i="5"/>
  <c r="F1857" i="5"/>
  <c r="F1837" i="5"/>
  <c r="F1855" i="5"/>
  <c r="F1779" i="5"/>
  <c r="F1804" i="5"/>
  <c r="F1783" i="5"/>
  <c r="F1881" i="5"/>
  <c r="F1806" i="5"/>
  <c r="F1829" i="5"/>
  <c r="F1876" i="5"/>
  <c r="F1847" i="5"/>
  <c r="F1820" i="5"/>
  <c r="F1885" i="5"/>
  <c r="F1797" i="5"/>
  <c r="F1877" i="5"/>
  <c r="F1833" i="5"/>
  <c r="F1841" i="5"/>
  <c r="F1771" i="5"/>
  <c r="F1873" i="5"/>
  <c r="F1846" i="5"/>
  <c r="F1821" i="5"/>
  <c r="F1789" i="5"/>
  <c r="F1839" i="5"/>
  <c r="F1822" i="5"/>
  <c r="F1778" i="5"/>
  <c r="F1770" i="5"/>
  <c r="F1813" i="5"/>
  <c r="F1862" i="5"/>
  <c r="F1883" i="5"/>
  <c r="F1782" i="5"/>
  <c r="F1884" i="5"/>
  <c r="F1872" i="5"/>
  <c r="F1802" i="5"/>
  <c r="F1870" i="5"/>
  <c r="F1849" i="5"/>
  <c r="F1866" i="5"/>
  <c r="F1832" i="5"/>
  <c r="F1803" i="5"/>
  <c r="F1875" i="5"/>
  <c r="F1880" i="5"/>
  <c r="F1810" i="5"/>
  <c r="F1818" i="5"/>
  <c r="F1865" i="5"/>
  <c r="F1814" i="5"/>
  <c r="F1826" i="5"/>
  <c r="F1773" i="5"/>
  <c r="F1800" i="5"/>
  <c r="F1791" i="5"/>
  <c r="F1868" i="5"/>
  <c r="F1858" i="5"/>
  <c r="F1845" i="5"/>
  <c r="F1850" i="5"/>
  <c r="F1882" i="5"/>
  <c r="F1801" i="5"/>
  <c r="F1830" i="5"/>
  <c r="F1851" i="5"/>
  <c r="F1867" i="5"/>
  <c r="F1784" i="5"/>
  <c r="F1838" i="5"/>
  <c r="F1788" i="5"/>
  <c r="F1856" i="5"/>
</calcChain>
</file>

<file path=xl/sharedStrings.xml><?xml version="1.0" encoding="utf-8"?>
<sst xmlns="http://schemas.openxmlformats.org/spreadsheetml/2006/main" count="484" uniqueCount="78">
  <si>
    <t>xP1</t>
  </si>
  <si>
    <t>yP1</t>
  </si>
  <si>
    <t>xP2</t>
  </si>
  <si>
    <t>yP2</t>
  </si>
  <si>
    <t>xP3</t>
  </si>
  <si>
    <t>yP3</t>
  </si>
  <si>
    <t>xC</t>
  </si>
  <si>
    <t>yC</t>
  </si>
  <si>
    <t>Rc</t>
  </si>
  <si>
    <t>Circonférence</t>
  </si>
  <si>
    <t>Angle/m</t>
  </si>
  <si>
    <t>cos angle x1</t>
  </si>
  <si>
    <t>sin angle x1</t>
  </si>
  <si>
    <t>tangente</t>
  </si>
  <si>
    <r>
      <t>Rc</t>
    </r>
    <r>
      <rPr>
        <vertAlign val="superscript"/>
        <sz val="11"/>
        <color theme="1"/>
        <rFont val="Calibri"/>
        <family val="2"/>
        <scheme val="minor"/>
      </rPr>
      <t>2</t>
    </r>
  </si>
  <si>
    <t>Angle au point P1</t>
  </si>
  <si>
    <t>angle retenu</t>
  </si>
  <si>
    <t>cos</t>
  </si>
  <si>
    <t>sin</t>
  </si>
  <si>
    <t>Coordonnées P2</t>
  </si>
  <si>
    <t>Coordonnées P3</t>
  </si>
  <si>
    <t>Coordonnées centre</t>
  </si>
  <si>
    <t>Coordonnées P1</t>
  </si>
  <si>
    <t>Déclivités du projet</t>
  </si>
  <si>
    <t>Caractéristiques</t>
  </si>
  <si>
    <t>Coordonnées du centre</t>
  </si>
  <si>
    <t>Rayon</t>
  </si>
  <si>
    <t>Angle au raccordement</t>
  </si>
  <si>
    <t>Début</t>
  </si>
  <si>
    <t>fin</t>
  </si>
  <si>
    <t>Types</t>
  </si>
  <si>
    <t>Pente</t>
  </si>
  <si>
    <t>creux</t>
  </si>
  <si>
    <t>bosse</t>
  </si>
  <si>
    <t>Abscisse</t>
  </si>
  <si>
    <t>Altitude</t>
  </si>
  <si>
    <t>Sens NS</t>
  </si>
  <si>
    <t>NS</t>
  </si>
  <si>
    <t>SN</t>
  </si>
  <si>
    <t>Sens SN</t>
  </si>
  <si>
    <t>R</t>
  </si>
  <si>
    <t>Xi</t>
  </si>
  <si>
    <t>Yi</t>
  </si>
  <si>
    <t>Droite P1</t>
  </si>
  <si>
    <t>coordonnées d'un point</t>
  </si>
  <si>
    <t>pente (a)</t>
  </si>
  <si>
    <t>(b)</t>
  </si>
  <si>
    <t>Droite P2</t>
  </si>
  <si>
    <t>x</t>
  </si>
  <si>
    <t>y</t>
  </si>
  <si>
    <t>intersection des droites</t>
  </si>
  <si>
    <t>Droite PI</t>
  </si>
  <si>
    <t>BI</t>
  </si>
  <si>
    <t>Angle au raccordement NS</t>
  </si>
  <si>
    <t>Angle au raccordement SN</t>
  </si>
  <si>
    <t>Perpendiculaire à P1</t>
  </si>
  <si>
    <t>Perpendiculaire à P2</t>
  </si>
  <si>
    <t>rayon2</t>
  </si>
  <si>
    <t>Xc</t>
  </si>
  <si>
    <t>Yc</t>
  </si>
  <si>
    <t>Changement de pente</t>
  </si>
  <si>
    <t>Droite P3</t>
  </si>
  <si>
    <t>Perpendiculaire à P3</t>
  </si>
  <si>
    <t>Droite P4</t>
  </si>
  <si>
    <t>Perpendiculaire à P4</t>
  </si>
  <si>
    <t>Droite P5</t>
  </si>
  <si>
    <t>Perpendiculaire à P5</t>
  </si>
  <si>
    <t>Droite P6</t>
  </si>
  <si>
    <t>Perpendiculaire à P6</t>
  </si>
  <si>
    <t>Droite P7</t>
  </si>
  <si>
    <t>Perpendiculaire à P7</t>
  </si>
  <si>
    <t>Droite P8</t>
  </si>
  <si>
    <t>Perpendiculaire à P8</t>
  </si>
  <si>
    <t>Altitudes</t>
  </si>
  <si>
    <t>Initiales</t>
  </si>
  <si>
    <t>Modifiées</t>
  </si>
  <si>
    <t>a</t>
  </si>
  <si>
    <t>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</si>
</sst>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0" borderId="2" xfId="0" applyBorder="1" applyAlignment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2" fontId="0" fillId="0" borderId="6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3" xfId="1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93490998683608E-2"/>
          <c:y val="1.9328435333567755E-2"/>
          <c:w val="0.85742920434404812"/>
          <c:h val="0.901611874338813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'Profil initial NS-SN'!$B$5</c:f>
              <c:strCache>
                <c:ptCount val="1"/>
                <c:pt idx="0">
                  <c:v>Sens NS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'Profil initial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initial NS-SN'!$B$6:$B$8816</c:f>
              <c:numCache>
                <c:formatCode>0.00</c:formatCode>
                <c:ptCount val="8811"/>
                <c:pt idx="0" formatCode="General">
                  <c:v>375.42</c:v>
                </c:pt>
                <c:pt idx="1">
                  <c:v>375.36785000000003</c:v>
                </c:pt>
                <c:pt idx="2">
                  <c:v>375.31570000000005</c:v>
                </c:pt>
                <c:pt idx="3">
                  <c:v>375.26355000000007</c:v>
                </c:pt>
                <c:pt idx="4">
                  <c:v>375.21140000000008</c:v>
                </c:pt>
                <c:pt idx="5">
                  <c:v>375.1592500000001</c:v>
                </c:pt>
                <c:pt idx="6">
                  <c:v>375.10710000000012</c:v>
                </c:pt>
                <c:pt idx="7">
                  <c:v>375.05495000000013</c:v>
                </c:pt>
                <c:pt idx="8">
                  <c:v>375.00280000000015</c:v>
                </c:pt>
                <c:pt idx="9">
                  <c:v>374.95065000000017</c:v>
                </c:pt>
                <c:pt idx="10">
                  <c:v>374.89850000000018</c:v>
                </c:pt>
                <c:pt idx="11">
                  <c:v>374.8463500000002</c:v>
                </c:pt>
                <c:pt idx="12">
                  <c:v>374.79420000000022</c:v>
                </c:pt>
                <c:pt idx="13">
                  <c:v>374.74205000000023</c:v>
                </c:pt>
                <c:pt idx="14">
                  <c:v>374.68990000000025</c:v>
                </c:pt>
                <c:pt idx="15">
                  <c:v>374.63775000000027</c:v>
                </c:pt>
                <c:pt idx="16">
                  <c:v>374.58560000000028</c:v>
                </c:pt>
                <c:pt idx="17">
                  <c:v>374.5334500000003</c:v>
                </c:pt>
                <c:pt idx="18">
                  <c:v>374.48130000000032</c:v>
                </c:pt>
                <c:pt idx="19">
                  <c:v>374.42915000000033</c:v>
                </c:pt>
                <c:pt idx="20">
                  <c:v>374.37700000000035</c:v>
                </c:pt>
                <c:pt idx="21">
                  <c:v>374.32485000000037</c:v>
                </c:pt>
                <c:pt idx="22">
                  <c:v>374.27270000000038</c:v>
                </c:pt>
                <c:pt idx="23">
                  <c:v>374.2205500000004</c:v>
                </c:pt>
                <c:pt idx="24">
                  <c:v>374.16840000000042</c:v>
                </c:pt>
                <c:pt idx="25">
                  <c:v>374.11625000000043</c:v>
                </c:pt>
                <c:pt idx="26">
                  <c:v>374.06410000000045</c:v>
                </c:pt>
                <c:pt idx="27">
                  <c:v>374.01195000000047</c:v>
                </c:pt>
                <c:pt idx="28">
                  <c:v>373.95980000000048</c:v>
                </c:pt>
                <c:pt idx="29">
                  <c:v>373.9076500000005</c:v>
                </c:pt>
                <c:pt idx="30">
                  <c:v>373.85550000000052</c:v>
                </c:pt>
                <c:pt idx="31">
                  <c:v>373.80335000000053</c:v>
                </c:pt>
                <c:pt idx="32">
                  <c:v>373.75120000000055</c:v>
                </c:pt>
                <c:pt idx="33">
                  <c:v>373.69905000000057</c:v>
                </c:pt>
                <c:pt idx="34">
                  <c:v>373.64690000000058</c:v>
                </c:pt>
                <c:pt idx="35">
                  <c:v>373.5947500000006</c:v>
                </c:pt>
                <c:pt idx="36">
                  <c:v>373.54260000000062</c:v>
                </c:pt>
                <c:pt idx="37">
                  <c:v>373.49045000000064</c:v>
                </c:pt>
                <c:pt idx="38">
                  <c:v>373.43830000000065</c:v>
                </c:pt>
                <c:pt idx="39">
                  <c:v>373.38615000000067</c:v>
                </c:pt>
                <c:pt idx="40">
                  <c:v>373.33400000000069</c:v>
                </c:pt>
                <c:pt idx="41">
                  <c:v>373.2818500000007</c:v>
                </c:pt>
                <c:pt idx="42">
                  <c:v>373.22970000000072</c:v>
                </c:pt>
                <c:pt idx="43">
                  <c:v>373.17755000000074</c:v>
                </c:pt>
                <c:pt idx="44">
                  <c:v>373.12540000000075</c:v>
                </c:pt>
                <c:pt idx="45">
                  <c:v>373.07325000000077</c:v>
                </c:pt>
                <c:pt idx="46">
                  <c:v>373.02110000000079</c:v>
                </c:pt>
                <c:pt idx="47">
                  <c:v>372.9689500000008</c:v>
                </c:pt>
                <c:pt idx="48">
                  <c:v>372.91680000000082</c:v>
                </c:pt>
                <c:pt idx="49">
                  <c:v>372.86465000000084</c:v>
                </c:pt>
                <c:pt idx="50">
                  <c:v>372.81250000000085</c:v>
                </c:pt>
                <c:pt idx="51">
                  <c:v>372.76035000000087</c:v>
                </c:pt>
                <c:pt idx="52">
                  <c:v>372.70820000000089</c:v>
                </c:pt>
                <c:pt idx="53">
                  <c:v>372.6560500000009</c:v>
                </c:pt>
                <c:pt idx="54">
                  <c:v>372.60390000000092</c:v>
                </c:pt>
                <c:pt idx="55">
                  <c:v>372.55175000000094</c:v>
                </c:pt>
                <c:pt idx="56">
                  <c:v>372.49960000000095</c:v>
                </c:pt>
                <c:pt idx="57">
                  <c:v>372.44745000000097</c:v>
                </c:pt>
                <c:pt idx="58">
                  <c:v>372.39530000000099</c:v>
                </c:pt>
                <c:pt idx="59">
                  <c:v>372.343150000001</c:v>
                </c:pt>
                <c:pt idx="60">
                  <c:v>372.29100000000102</c:v>
                </c:pt>
                <c:pt idx="61">
                  <c:v>372.23885000000104</c:v>
                </c:pt>
                <c:pt idx="62">
                  <c:v>372.18670000000105</c:v>
                </c:pt>
                <c:pt idx="63">
                  <c:v>372.13455000000107</c:v>
                </c:pt>
                <c:pt idx="64">
                  <c:v>372.08240000000109</c:v>
                </c:pt>
                <c:pt idx="65">
                  <c:v>372.0302500000011</c:v>
                </c:pt>
                <c:pt idx="66">
                  <c:v>371.97810000000112</c:v>
                </c:pt>
                <c:pt idx="67">
                  <c:v>371.92595000000114</c:v>
                </c:pt>
                <c:pt idx="68">
                  <c:v>371.87380000000115</c:v>
                </c:pt>
                <c:pt idx="69">
                  <c:v>371.82165000000117</c:v>
                </c:pt>
                <c:pt idx="70">
                  <c:v>371.76950000000119</c:v>
                </c:pt>
                <c:pt idx="71">
                  <c:v>371.7173500000012</c:v>
                </c:pt>
                <c:pt idx="72">
                  <c:v>371.66520000000122</c:v>
                </c:pt>
                <c:pt idx="73">
                  <c:v>371.61305000000124</c:v>
                </c:pt>
                <c:pt idx="74">
                  <c:v>371.56090000000125</c:v>
                </c:pt>
                <c:pt idx="75">
                  <c:v>371.50875000000127</c:v>
                </c:pt>
                <c:pt idx="76">
                  <c:v>371.45660000000129</c:v>
                </c:pt>
                <c:pt idx="77">
                  <c:v>371.4044500000013</c:v>
                </c:pt>
                <c:pt idx="78">
                  <c:v>371.35230000000132</c:v>
                </c:pt>
                <c:pt idx="79">
                  <c:v>371.30015000000134</c:v>
                </c:pt>
                <c:pt idx="80">
                  <c:v>371.24800000000135</c:v>
                </c:pt>
                <c:pt idx="81">
                  <c:v>371.19585000000137</c:v>
                </c:pt>
                <c:pt idx="82">
                  <c:v>371.14370000000139</c:v>
                </c:pt>
                <c:pt idx="83">
                  <c:v>371.0915500000014</c:v>
                </c:pt>
                <c:pt idx="84">
                  <c:v>371.03940000000142</c:v>
                </c:pt>
                <c:pt idx="85">
                  <c:v>370.98725000000144</c:v>
                </c:pt>
                <c:pt idx="86">
                  <c:v>370.93510000000146</c:v>
                </c:pt>
                <c:pt idx="87">
                  <c:v>370.88295000000147</c:v>
                </c:pt>
                <c:pt idx="88">
                  <c:v>370.83080000000149</c:v>
                </c:pt>
                <c:pt idx="89">
                  <c:v>370.77865000000151</c:v>
                </c:pt>
                <c:pt idx="90">
                  <c:v>370.72650000000152</c:v>
                </c:pt>
                <c:pt idx="91">
                  <c:v>370.67435000000154</c:v>
                </c:pt>
                <c:pt idx="92">
                  <c:v>370.62220000000156</c:v>
                </c:pt>
                <c:pt idx="93">
                  <c:v>370.57005000000157</c:v>
                </c:pt>
                <c:pt idx="94">
                  <c:v>370.51790000000159</c:v>
                </c:pt>
                <c:pt idx="95">
                  <c:v>370.46575000000161</c:v>
                </c:pt>
                <c:pt idx="96">
                  <c:v>370.41360000000162</c:v>
                </c:pt>
                <c:pt idx="97">
                  <c:v>370.36145000000164</c:v>
                </c:pt>
                <c:pt idx="98">
                  <c:v>370.30930000000166</c:v>
                </c:pt>
                <c:pt idx="99">
                  <c:v>370.25715000000167</c:v>
                </c:pt>
                <c:pt idx="100">
                  <c:v>370.20500000000169</c:v>
                </c:pt>
                <c:pt idx="101">
                  <c:v>370.15285000000171</c:v>
                </c:pt>
                <c:pt idx="102">
                  <c:v>370.10070000000172</c:v>
                </c:pt>
                <c:pt idx="103">
                  <c:v>370.04855000000174</c:v>
                </c:pt>
                <c:pt idx="104">
                  <c:v>369.99640000000176</c:v>
                </c:pt>
                <c:pt idx="105">
                  <c:v>369.94425000000177</c:v>
                </c:pt>
                <c:pt idx="106">
                  <c:v>369.89210000000179</c:v>
                </c:pt>
                <c:pt idx="107">
                  <c:v>369.83995000000181</c:v>
                </c:pt>
                <c:pt idx="108">
                  <c:v>369.78780000000182</c:v>
                </c:pt>
                <c:pt idx="109">
                  <c:v>369.73565000000184</c:v>
                </c:pt>
                <c:pt idx="110">
                  <c:v>369.68350000000186</c:v>
                </c:pt>
                <c:pt idx="111">
                  <c:v>369.63135000000187</c:v>
                </c:pt>
                <c:pt idx="112">
                  <c:v>369.57920000000189</c:v>
                </c:pt>
                <c:pt idx="113">
                  <c:v>369.52705000000191</c:v>
                </c:pt>
                <c:pt idx="114">
                  <c:v>369.47490000000192</c:v>
                </c:pt>
                <c:pt idx="115">
                  <c:v>369.42275000000194</c:v>
                </c:pt>
                <c:pt idx="116">
                  <c:v>369.37060000000196</c:v>
                </c:pt>
                <c:pt idx="117">
                  <c:v>369.31845000000197</c:v>
                </c:pt>
                <c:pt idx="118">
                  <c:v>369.26630000000199</c:v>
                </c:pt>
                <c:pt idx="119">
                  <c:v>369.21415000000201</c:v>
                </c:pt>
                <c:pt idx="120">
                  <c:v>369.16200000000202</c:v>
                </c:pt>
                <c:pt idx="121">
                  <c:v>369.10985000000204</c:v>
                </c:pt>
                <c:pt idx="122">
                  <c:v>369.05770000000206</c:v>
                </c:pt>
                <c:pt idx="123">
                  <c:v>369.00555000000207</c:v>
                </c:pt>
                <c:pt idx="124">
                  <c:v>368.95340000000209</c:v>
                </c:pt>
                <c:pt idx="125">
                  <c:v>368.90125000000211</c:v>
                </c:pt>
                <c:pt idx="126">
                  <c:v>368.84910000000212</c:v>
                </c:pt>
                <c:pt idx="127">
                  <c:v>368.79695000000214</c:v>
                </c:pt>
                <c:pt idx="128">
                  <c:v>368.74480000000216</c:v>
                </c:pt>
                <c:pt idx="129">
                  <c:v>368.69265000000217</c:v>
                </c:pt>
                <c:pt idx="130">
                  <c:v>368.64050000000219</c:v>
                </c:pt>
                <c:pt idx="131">
                  <c:v>368.58835000000221</c:v>
                </c:pt>
                <c:pt idx="132">
                  <c:v>368.53620000000222</c:v>
                </c:pt>
                <c:pt idx="133">
                  <c:v>368.48405000000224</c:v>
                </c:pt>
                <c:pt idx="134">
                  <c:v>368.43190000000226</c:v>
                </c:pt>
                <c:pt idx="135">
                  <c:v>368.37975000000228</c:v>
                </c:pt>
                <c:pt idx="136">
                  <c:v>368.32760000000229</c:v>
                </c:pt>
                <c:pt idx="137">
                  <c:v>368.27545000000231</c:v>
                </c:pt>
                <c:pt idx="138">
                  <c:v>368.22330000000233</c:v>
                </c:pt>
                <c:pt idx="139">
                  <c:v>368.17115000000234</c:v>
                </c:pt>
                <c:pt idx="140">
                  <c:v>368.11900000000236</c:v>
                </c:pt>
                <c:pt idx="141">
                  <c:v>368.06685000000238</c:v>
                </c:pt>
                <c:pt idx="142">
                  <c:v>368.01470000000239</c:v>
                </c:pt>
                <c:pt idx="143">
                  <c:v>367.96255000000241</c:v>
                </c:pt>
                <c:pt idx="144">
                  <c:v>367.91040000000243</c:v>
                </c:pt>
                <c:pt idx="145">
                  <c:v>367.85825000000244</c:v>
                </c:pt>
                <c:pt idx="146">
                  <c:v>367.80610000000246</c:v>
                </c:pt>
                <c:pt idx="147">
                  <c:v>367.75395000000248</c:v>
                </c:pt>
                <c:pt idx="148">
                  <c:v>367.70180000000249</c:v>
                </c:pt>
                <c:pt idx="149">
                  <c:v>367.64965000000251</c:v>
                </c:pt>
                <c:pt idx="150">
                  <c:v>367.59750000000253</c:v>
                </c:pt>
                <c:pt idx="151">
                  <c:v>367.54535000000254</c:v>
                </c:pt>
                <c:pt idx="152">
                  <c:v>367.49320000000256</c:v>
                </c:pt>
                <c:pt idx="153">
                  <c:v>367.44105000000258</c:v>
                </c:pt>
                <c:pt idx="154">
                  <c:v>367.38890000000259</c:v>
                </c:pt>
                <c:pt idx="155">
                  <c:v>367.33675000000261</c:v>
                </c:pt>
                <c:pt idx="156">
                  <c:v>367.28460000000263</c:v>
                </c:pt>
                <c:pt idx="157">
                  <c:v>367.23245000000264</c:v>
                </c:pt>
                <c:pt idx="158">
                  <c:v>367.18030000000266</c:v>
                </c:pt>
                <c:pt idx="159">
                  <c:v>367.12815000000268</c:v>
                </c:pt>
                <c:pt idx="160">
                  <c:v>367.07600000000269</c:v>
                </c:pt>
                <c:pt idx="161">
                  <c:v>367.02385000000271</c:v>
                </c:pt>
                <c:pt idx="162">
                  <c:v>366.97170000000273</c:v>
                </c:pt>
                <c:pt idx="163">
                  <c:v>366.91955000000274</c:v>
                </c:pt>
                <c:pt idx="164">
                  <c:v>366.86740000000276</c:v>
                </c:pt>
                <c:pt idx="165">
                  <c:v>366.81525000000278</c:v>
                </c:pt>
                <c:pt idx="166">
                  <c:v>366.76310000000279</c:v>
                </c:pt>
                <c:pt idx="167">
                  <c:v>366.71095000000281</c:v>
                </c:pt>
                <c:pt idx="168">
                  <c:v>366.65880000000283</c:v>
                </c:pt>
                <c:pt idx="169">
                  <c:v>366.60665000000284</c:v>
                </c:pt>
                <c:pt idx="170">
                  <c:v>366.55450000000286</c:v>
                </c:pt>
                <c:pt idx="171">
                  <c:v>366.50235000000288</c:v>
                </c:pt>
                <c:pt idx="172">
                  <c:v>366.45020000000289</c:v>
                </c:pt>
                <c:pt idx="173">
                  <c:v>366.39805000000291</c:v>
                </c:pt>
                <c:pt idx="174">
                  <c:v>366.34590000000293</c:v>
                </c:pt>
                <c:pt idx="175">
                  <c:v>366.29375000000294</c:v>
                </c:pt>
                <c:pt idx="176">
                  <c:v>366.24160000000296</c:v>
                </c:pt>
                <c:pt idx="177">
                  <c:v>366.18945000000298</c:v>
                </c:pt>
                <c:pt idx="178">
                  <c:v>366.13730000000299</c:v>
                </c:pt>
                <c:pt idx="179">
                  <c:v>366.08515000000301</c:v>
                </c:pt>
                <c:pt idx="180">
                  <c:v>366.03300000000303</c:v>
                </c:pt>
                <c:pt idx="181">
                  <c:v>365.98085000000304</c:v>
                </c:pt>
                <c:pt idx="182">
                  <c:v>365.92870000000306</c:v>
                </c:pt>
                <c:pt idx="183">
                  <c:v>365.87655000000308</c:v>
                </c:pt>
                <c:pt idx="184">
                  <c:v>365.8244000000031</c:v>
                </c:pt>
                <c:pt idx="185">
                  <c:v>365.77225000000311</c:v>
                </c:pt>
                <c:pt idx="186">
                  <c:v>365.72010000000313</c:v>
                </c:pt>
                <c:pt idx="187">
                  <c:v>365.66795000000315</c:v>
                </c:pt>
                <c:pt idx="188">
                  <c:v>365.61580000000316</c:v>
                </c:pt>
                <c:pt idx="189">
                  <c:v>365.56365000000318</c:v>
                </c:pt>
                <c:pt idx="190">
                  <c:v>365.5115000000032</c:v>
                </c:pt>
                <c:pt idx="191">
                  <c:v>365.45935000000321</c:v>
                </c:pt>
                <c:pt idx="192">
                  <c:v>365.40720000000323</c:v>
                </c:pt>
                <c:pt idx="193">
                  <c:v>365.35505000000325</c:v>
                </c:pt>
                <c:pt idx="194">
                  <c:v>365.30290000000326</c:v>
                </c:pt>
                <c:pt idx="195">
                  <c:v>365.25075000000328</c:v>
                </c:pt>
                <c:pt idx="196">
                  <c:v>365.1986000000033</c:v>
                </c:pt>
                <c:pt idx="197">
                  <c:v>365.14645000000331</c:v>
                </c:pt>
                <c:pt idx="198">
                  <c:v>365.09430000000333</c:v>
                </c:pt>
                <c:pt idx="199">
                  <c:v>365.04215000000335</c:v>
                </c:pt>
                <c:pt idx="200">
                  <c:v>364.99000000000336</c:v>
                </c:pt>
                <c:pt idx="201">
                  <c:v>364.93785000000338</c:v>
                </c:pt>
                <c:pt idx="202">
                  <c:v>364.8857000000034</c:v>
                </c:pt>
                <c:pt idx="203">
                  <c:v>364.83355000000341</c:v>
                </c:pt>
                <c:pt idx="204">
                  <c:v>364.78140000000343</c:v>
                </c:pt>
                <c:pt idx="205">
                  <c:v>364.72925000000345</c:v>
                </c:pt>
                <c:pt idx="206">
                  <c:v>364.67710000000346</c:v>
                </c:pt>
                <c:pt idx="207">
                  <c:v>364.62495000000348</c:v>
                </c:pt>
                <c:pt idx="208">
                  <c:v>364.5728000000035</c:v>
                </c:pt>
                <c:pt idx="209">
                  <c:v>364.52065000000351</c:v>
                </c:pt>
                <c:pt idx="210">
                  <c:v>364.46850000000353</c:v>
                </c:pt>
                <c:pt idx="211">
                  <c:v>364.41635000000355</c:v>
                </c:pt>
                <c:pt idx="212">
                  <c:v>364.36420000000356</c:v>
                </c:pt>
                <c:pt idx="213">
                  <c:v>364.31205000000358</c:v>
                </c:pt>
                <c:pt idx="214">
                  <c:v>364.2599000000036</c:v>
                </c:pt>
                <c:pt idx="215">
                  <c:v>364.20775000000361</c:v>
                </c:pt>
                <c:pt idx="216">
                  <c:v>364.15560000000363</c:v>
                </c:pt>
                <c:pt idx="217">
                  <c:v>364.10345000000365</c:v>
                </c:pt>
                <c:pt idx="218">
                  <c:v>364.05130000000366</c:v>
                </c:pt>
                <c:pt idx="219">
                  <c:v>363.99915000000368</c:v>
                </c:pt>
                <c:pt idx="220">
                  <c:v>363.9470000000037</c:v>
                </c:pt>
                <c:pt idx="221">
                  <c:v>363.89485000000371</c:v>
                </c:pt>
                <c:pt idx="222">
                  <c:v>363.84270000000373</c:v>
                </c:pt>
                <c:pt idx="223">
                  <c:v>363.79055000000375</c:v>
                </c:pt>
                <c:pt idx="224">
                  <c:v>363.73840000000376</c:v>
                </c:pt>
                <c:pt idx="225">
                  <c:v>363.68625000000378</c:v>
                </c:pt>
                <c:pt idx="226">
                  <c:v>363.6341000000038</c:v>
                </c:pt>
                <c:pt idx="227">
                  <c:v>363.58195000000381</c:v>
                </c:pt>
                <c:pt idx="228">
                  <c:v>363.52980000000383</c:v>
                </c:pt>
                <c:pt idx="229">
                  <c:v>363.47765000000385</c:v>
                </c:pt>
                <c:pt idx="230">
                  <c:v>363.42550000000386</c:v>
                </c:pt>
                <c:pt idx="231">
                  <c:v>363.37335000000388</c:v>
                </c:pt>
                <c:pt idx="232">
                  <c:v>363.3212000000039</c:v>
                </c:pt>
                <c:pt idx="233">
                  <c:v>363.26905000000392</c:v>
                </c:pt>
                <c:pt idx="234">
                  <c:v>363.21690000000393</c:v>
                </c:pt>
                <c:pt idx="235">
                  <c:v>363.16475000000395</c:v>
                </c:pt>
                <c:pt idx="236">
                  <c:v>363.11260000000397</c:v>
                </c:pt>
                <c:pt idx="237">
                  <c:v>363.06045000000398</c:v>
                </c:pt>
                <c:pt idx="238">
                  <c:v>363.008300000004</c:v>
                </c:pt>
                <c:pt idx="239">
                  <c:v>362.95615000000402</c:v>
                </c:pt>
                <c:pt idx="240">
                  <c:v>362.90400000000403</c:v>
                </c:pt>
                <c:pt idx="241">
                  <c:v>362.85185000000405</c:v>
                </c:pt>
                <c:pt idx="242">
                  <c:v>362.79970000000407</c:v>
                </c:pt>
                <c:pt idx="243">
                  <c:v>362.74755000000408</c:v>
                </c:pt>
                <c:pt idx="244">
                  <c:v>362.6954000000041</c:v>
                </c:pt>
                <c:pt idx="245">
                  <c:v>362.64325000000412</c:v>
                </c:pt>
                <c:pt idx="246">
                  <c:v>362.59110000000413</c:v>
                </c:pt>
                <c:pt idx="247">
                  <c:v>362.53895000000415</c:v>
                </c:pt>
                <c:pt idx="248">
                  <c:v>362.48680000000417</c:v>
                </c:pt>
                <c:pt idx="249">
                  <c:v>362.43465000000418</c:v>
                </c:pt>
                <c:pt idx="250">
                  <c:v>362.3825000000042</c:v>
                </c:pt>
                <c:pt idx="251">
                  <c:v>362.33035000000422</c:v>
                </c:pt>
                <c:pt idx="252">
                  <c:v>362.27820000000423</c:v>
                </c:pt>
                <c:pt idx="253">
                  <c:v>362.22605000000425</c:v>
                </c:pt>
                <c:pt idx="254">
                  <c:v>362.17390000000427</c:v>
                </c:pt>
                <c:pt idx="255">
                  <c:v>362.12175000000428</c:v>
                </c:pt>
                <c:pt idx="256">
                  <c:v>362.0696000000043</c:v>
                </c:pt>
                <c:pt idx="257">
                  <c:v>362.01745000000432</c:v>
                </c:pt>
                <c:pt idx="258">
                  <c:v>361.96530000000433</c:v>
                </c:pt>
                <c:pt idx="259">
                  <c:v>361.91315000000435</c:v>
                </c:pt>
                <c:pt idx="260">
                  <c:v>361.86100000000437</c:v>
                </c:pt>
                <c:pt idx="261">
                  <c:v>361.80885000000438</c:v>
                </c:pt>
                <c:pt idx="262">
                  <c:v>361.7567000000044</c:v>
                </c:pt>
                <c:pt idx="263">
                  <c:v>361.70455000000442</c:v>
                </c:pt>
                <c:pt idx="264">
                  <c:v>361.65240000000443</c:v>
                </c:pt>
                <c:pt idx="265">
                  <c:v>361.60025000000445</c:v>
                </c:pt>
                <c:pt idx="266">
                  <c:v>361.54810000000447</c:v>
                </c:pt>
                <c:pt idx="267">
                  <c:v>361.49595000000448</c:v>
                </c:pt>
                <c:pt idx="268">
                  <c:v>361.4438000000045</c:v>
                </c:pt>
                <c:pt idx="269">
                  <c:v>361.39165000000452</c:v>
                </c:pt>
                <c:pt idx="270">
                  <c:v>361.33950000000453</c:v>
                </c:pt>
                <c:pt idx="271">
                  <c:v>361.28735000000455</c:v>
                </c:pt>
                <c:pt idx="272">
                  <c:v>361.23520000000457</c:v>
                </c:pt>
                <c:pt idx="273">
                  <c:v>361.18305000000458</c:v>
                </c:pt>
                <c:pt idx="274">
                  <c:v>361.1309000000046</c:v>
                </c:pt>
                <c:pt idx="275">
                  <c:v>361.07875000000462</c:v>
                </c:pt>
                <c:pt idx="276">
                  <c:v>361.02660000000463</c:v>
                </c:pt>
                <c:pt idx="277">
                  <c:v>360.97445000000465</c:v>
                </c:pt>
                <c:pt idx="278">
                  <c:v>360.92230000000467</c:v>
                </c:pt>
                <c:pt idx="279">
                  <c:v>360.87015000000468</c:v>
                </c:pt>
                <c:pt idx="280">
                  <c:v>360.8180000000047</c:v>
                </c:pt>
                <c:pt idx="281">
                  <c:v>360.76585000000472</c:v>
                </c:pt>
                <c:pt idx="282">
                  <c:v>360.71370000000474</c:v>
                </c:pt>
                <c:pt idx="283">
                  <c:v>360.66155000000475</c:v>
                </c:pt>
                <c:pt idx="284">
                  <c:v>360.60940000000477</c:v>
                </c:pt>
                <c:pt idx="285">
                  <c:v>360.55725000000479</c:v>
                </c:pt>
                <c:pt idx="286">
                  <c:v>360.5051000000048</c:v>
                </c:pt>
                <c:pt idx="287">
                  <c:v>360.45295000000482</c:v>
                </c:pt>
                <c:pt idx="288">
                  <c:v>360.40080000000484</c:v>
                </c:pt>
                <c:pt idx="289">
                  <c:v>360.34865000000485</c:v>
                </c:pt>
                <c:pt idx="290">
                  <c:v>360.29650000000487</c:v>
                </c:pt>
                <c:pt idx="291">
                  <c:v>360.24435000000489</c:v>
                </c:pt>
                <c:pt idx="292">
                  <c:v>360.1922000000049</c:v>
                </c:pt>
                <c:pt idx="293">
                  <c:v>360.14005000000492</c:v>
                </c:pt>
                <c:pt idx="294">
                  <c:v>360.08790000000494</c:v>
                </c:pt>
                <c:pt idx="295">
                  <c:v>360.03575000000495</c:v>
                </c:pt>
                <c:pt idx="296">
                  <c:v>359.98360000000497</c:v>
                </c:pt>
                <c:pt idx="297">
                  <c:v>359.93145000000499</c:v>
                </c:pt>
                <c:pt idx="298">
                  <c:v>359.879300000005</c:v>
                </c:pt>
                <c:pt idx="299">
                  <c:v>359.82715000000502</c:v>
                </c:pt>
                <c:pt idx="300">
                  <c:v>359.77500000000504</c:v>
                </c:pt>
                <c:pt idx="301">
                  <c:v>359.72285000000505</c:v>
                </c:pt>
                <c:pt idx="302">
                  <c:v>359.67070000000507</c:v>
                </c:pt>
                <c:pt idx="303">
                  <c:v>359.61855000000509</c:v>
                </c:pt>
                <c:pt idx="304">
                  <c:v>359.5664000000051</c:v>
                </c:pt>
                <c:pt idx="305">
                  <c:v>359.51425000000512</c:v>
                </c:pt>
                <c:pt idx="306">
                  <c:v>359.46210000000514</c:v>
                </c:pt>
                <c:pt idx="307">
                  <c:v>359.40995000000515</c:v>
                </c:pt>
                <c:pt idx="308">
                  <c:v>359.35780000000517</c:v>
                </c:pt>
                <c:pt idx="309">
                  <c:v>359.30565000000519</c:v>
                </c:pt>
                <c:pt idx="310">
                  <c:v>359.2535000000052</c:v>
                </c:pt>
                <c:pt idx="311">
                  <c:v>359.20135000000522</c:v>
                </c:pt>
                <c:pt idx="312">
                  <c:v>359.14920000000524</c:v>
                </c:pt>
                <c:pt idx="313">
                  <c:v>359.09705000000525</c:v>
                </c:pt>
                <c:pt idx="314">
                  <c:v>359.04490000000527</c:v>
                </c:pt>
                <c:pt idx="315">
                  <c:v>358.99275000000529</c:v>
                </c:pt>
                <c:pt idx="316">
                  <c:v>358.9406000000053</c:v>
                </c:pt>
                <c:pt idx="317">
                  <c:v>358.88845000000532</c:v>
                </c:pt>
                <c:pt idx="318">
                  <c:v>358.83630000000534</c:v>
                </c:pt>
                <c:pt idx="319">
                  <c:v>358.78415000000535</c:v>
                </c:pt>
                <c:pt idx="320">
                  <c:v>358.73200000000537</c:v>
                </c:pt>
                <c:pt idx="321">
                  <c:v>358.67985000000539</c:v>
                </c:pt>
                <c:pt idx="322">
                  <c:v>358.6277000000054</c:v>
                </c:pt>
                <c:pt idx="323">
                  <c:v>358.57555000000542</c:v>
                </c:pt>
                <c:pt idx="324">
                  <c:v>358.52340000000544</c:v>
                </c:pt>
                <c:pt idx="325">
                  <c:v>358.47125000000545</c:v>
                </c:pt>
                <c:pt idx="326">
                  <c:v>358.41910000000547</c:v>
                </c:pt>
                <c:pt idx="327">
                  <c:v>358.36695000000549</c:v>
                </c:pt>
                <c:pt idx="328">
                  <c:v>358.3148000000055</c:v>
                </c:pt>
                <c:pt idx="329">
                  <c:v>358.26265000000552</c:v>
                </c:pt>
                <c:pt idx="330">
                  <c:v>358.21050000000554</c:v>
                </c:pt>
                <c:pt idx="331">
                  <c:v>358.15835000000556</c:v>
                </c:pt>
                <c:pt idx="332">
                  <c:v>358.10620000000557</c:v>
                </c:pt>
                <c:pt idx="333">
                  <c:v>358.05405000000559</c:v>
                </c:pt>
                <c:pt idx="334">
                  <c:v>358.00190000000561</c:v>
                </c:pt>
                <c:pt idx="335">
                  <c:v>357.94975000000562</c:v>
                </c:pt>
                <c:pt idx="336">
                  <c:v>357.89760000000564</c:v>
                </c:pt>
                <c:pt idx="337">
                  <c:v>357.84545000000566</c:v>
                </c:pt>
                <c:pt idx="338">
                  <c:v>357.79330000000567</c:v>
                </c:pt>
                <c:pt idx="339">
                  <c:v>357.74115000000569</c:v>
                </c:pt>
                <c:pt idx="340">
                  <c:v>357.68900000000571</c:v>
                </c:pt>
                <c:pt idx="341">
                  <c:v>357.6382550225253</c:v>
                </c:pt>
                <c:pt idx="342">
                  <c:v>357.58684125885839</c:v>
                </c:pt>
                <c:pt idx="343">
                  <c:v>357.535758714655</c:v>
                </c:pt>
                <c:pt idx="344">
                  <c:v>357.48500739553401</c:v>
                </c:pt>
                <c:pt idx="345">
                  <c:v>357.43458730707744</c:v>
                </c:pt>
                <c:pt idx="346">
                  <c:v>357.38449845483137</c:v>
                </c:pt>
                <c:pt idx="347">
                  <c:v>357.33474084430509</c:v>
                </c:pt>
                <c:pt idx="348">
                  <c:v>357.28531448097283</c:v>
                </c:pt>
                <c:pt idx="349">
                  <c:v>357.23621937026974</c:v>
                </c:pt>
                <c:pt idx="350">
                  <c:v>357.1874555175973</c:v>
                </c:pt>
                <c:pt idx="351">
                  <c:v>357.13902292831835</c:v>
                </c:pt>
                <c:pt idx="352">
                  <c:v>357.09092160776117</c:v>
                </c:pt>
                <c:pt idx="353">
                  <c:v>357.04315156121584</c:v>
                </c:pt>
                <c:pt idx="354">
                  <c:v>356.99571279393695</c:v>
                </c:pt>
                <c:pt idx="355">
                  <c:v>356.94860531114273</c:v>
                </c:pt>
                <c:pt idx="356">
                  <c:v>356.90182911801503</c:v>
                </c:pt>
                <c:pt idx="357">
                  <c:v>356.85538421969932</c:v>
                </c:pt>
                <c:pt idx="358">
                  <c:v>356.80927062130286</c:v>
                </c:pt>
                <c:pt idx="359">
                  <c:v>356.76348832789927</c:v>
                </c:pt>
                <c:pt idx="360">
                  <c:v>356.71803734452351</c:v>
                </c:pt>
                <c:pt idx="361">
                  <c:v>356.67291767617598</c:v>
                </c:pt>
                <c:pt idx="362">
                  <c:v>356.6281293278189</c:v>
                </c:pt>
                <c:pt idx="363">
                  <c:v>356.58367230437898</c:v>
                </c:pt>
                <c:pt idx="364">
                  <c:v>356.53954661074613</c:v>
                </c:pt>
                <c:pt idx="365">
                  <c:v>356.49575225177387</c:v>
                </c:pt>
                <c:pt idx="366">
                  <c:v>356.45228923228024</c:v>
                </c:pt>
                <c:pt idx="367">
                  <c:v>356.40915755704464</c:v>
                </c:pt>
                <c:pt idx="368">
                  <c:v>356.36635723081235</c:v>
                </c:pt>
                <c:pt idx="369">
                  <c:v>356.32388825829094</c:v>
                </c:pt>
                <c:pt idx="370">
                  <c:v>356.28175064415154</c:v>
                </c:pt>
                <c:pt idx="371">
                  <c:v>356.23994439302896</c:v>
                </c:pt>
                <c:pt idx="372">
                  <c:v>356.19846950952206</c:v>
                </c:pt>
                <c:pt idx="373">
                  <c:v>356.1573259981933</c:v>
                </c:pt>
                <c:pt idx="374">
                  <c:v>356.11651386356698</c:v>
                </c:pt>
                <c:pt idx="375">
                  <c:v>356.07603311013372</c:v>
                </c:pt>
                <c:pt idx="376">
                  <c:v>356.0358837423455</c:v>
                </c:pt>
                <c:pt idx="377">
                  <c:v>355.99606576461838</c:v>
                </c:pt>
                <c:pt idx="378">
                  <c:v>355.95657918133202</c:v>
                </c:pt>
                <c:pt idx="379">
                  <c:v>355.91742399683062</c:v>
                </c:pt>
                <c:pt idx="380">
                  <c:v>355.87860021542019</c:v>
                </c:pt>
                <c:pt idx="381">
                  <c:v>355.84010784137172</c:v>
                </c:pt>
                <c:pt idx="382">
                  <c:v>355.8019468789189</c:v>
                </c:pt>
                <c:pt idx="383">
                  <c:v>355.76411733225905</c:v>
                </c:pt>
                <c:pt idx="384">
                  <c:v>355.72661920555402</c:v>
                </c:pt>
                <c:pt idx="385">
                  <c:v>355.68945250292791</c:v>
                </c:pt>
                <c:pt idx="386">
                  <c:v>355.65261722846844</c:v>
                </c:pt>
                <c:pt idx="387">
                  <c:v>355.61611338622743</c:v>
                </c:pt>
                <c:pt idx="388">
                  <c:v>355.57994098022118</c:v>
                </c:pt>
                <c:pt idx="389">
                  <c:v>355.54410001442784</c:v>
                </c:pt>
                <c:pt idx="390">
                  <c:v>355.50859049278915</c:v>
                </c:pt>
                <c:pt idx="391">
                  <c:v>355.4734124192114</c:v>
                </c:pt>
                <c:pt idx="392">
                  <c:v>355.43856579756493</c:v>
                </c:pt>
                <c:pt idx="393">
                  <c:v>355.404050631681</c:v>
                </c:pt>
                <c:pt idx="394">
                  <c:v>355.3698669253572</c:v>
                </c:pt>
                <c:pt idx="395">
                  <c:v>355.33601468235383</c:v>
                </c:pt>
                <c:pt idx="396">
                  <c:v>355.30249390639347</c:v>
                </c:pt>
                <c:pt idx="397">
                  <c:v>355.26930460116409</c:v>
                </c:pt>
                <c:pt idx="398">
                  <c:v>355.23644677031598</c:v>
                </c:pt>
                <c:pt idx="399">
                  <c:v>355.20392041746345</c:v>
                </c:pt>
                <c:pt idx="400">
                  <c:v>355.17172554618401</c:v>
                </c:pt>
                <c:pt idx="401">
                  <c:v>355.13986216001967</c:v>
                </c:pt>
                <c:pt idx="402">
                  <c:v>355.10833026247428</c:v>
                </c:pt>
                <c:pt idx="403">
                  <c:v>355.07712985701664</c:v>
                </c:pt>
                <c:pt idx="404">
                  <c:v>355.04626094707828</c:v>
                </c:pt>
                <c:pt idx="405">
                  <c:v>355.0157235360557</c:v>
                </c:pt>
                <c:pt idx="406">
                  <c:v>354.98551762730676</c:v>
                </c:pt>
                <c:pt idx="407">
                  <c:v>354.95564322415476</c:v>
                </c:pt>
                <c:pt idx="408">
                  <c:v>354.92610032988523</c:v>
                </c:pt>
                <c:pt idx="409">
                  <c:v>354.89688894774736</c:v>
                </c:pt>
                <c:pt idx="410">
                  <c:v>354.86800908095529</c:v>
                </c:pt>
                <c:pt idx="411">
                  <c:v>354.83946073268544</c:v>
                </c:pt>
                <c:pt idx="412">
                  <c:v>354.81124390607692</c:v>
                </c:pt>
                <c:pt idx="413">
                  <c:v>354.78335860423476</c:v>
                </c:pt>
                <c:pt idx="414">
                  <c:v>354.75580483022577</c:v>
                </c:pt>
                <c:pt idx="415">
                  <c:v>354.72858258707993</c:v>
                </c:pt>
                <c:pt idx="416">
                  <c:v>354.70169187779311</c:v>
                </c:pt>
                <c:pt idx="417">
                  <c:v>354.67513270532208</c:v>
                </c:pt>
                <c:pt idx="418">
                  <c:v>354.64890507258815</c:v>
                </c:pt>
                <c:pt idx="419">
                  <c:v>354.62300898247668</c:v>
                </c:pt>
                <c:pt idx="420">
                  <c:v>354.5974444378362</c:v>
                </c:pt>
                <c:pt idx="421">
                  <c:v>354.57221144147843</c:v>
                </c:pt>
                <c:pt idx="422">
                  <c:v>354.54730999617868</c:v>
                </c:pt>
                <c:pt idx="423">
                  <c:v>354.52274010467636</c:v>
                </c:pt>
                <c:pt idx="424">
                  <c:v>354.49850176967402</c:v>
                </c:pt>
                <c:pt idx="425">
                  <c:v>354.4745949938374</c:v>
                </c:pt>
                <c:pt idx="426">
                  <c:v>354.4510197797963</c:v>
                </c:pt>
                <c:pt idx="427">
                  <c:v>354.42777613014459</c:v>
                </c:pt>
                <c:pt idx="428">
                  <c:v>354.40486404743751</c:v>
                </c:pt>
                <c:pt idx="429">
                  <c:v>354.38228353419663</c:v>
                </c:pt>
                <c:pt idx="430">
                  <c:v>354.36003459290532</c:v>
                </c:pt>
                <c:pt idx="431">
                  <c:v>354.33811722601058</c:v>
                </c:pt>
                <c:pt idx="432">
                  <c:v>354.31653143592303</c:v>
                </c:pt>
                <c:pt idx="433">
                  <c:v>354.2952772250178</c:v>
                </c:pt>
                <c:pt idx="434">
                  <c:v>354.27435459563185</c:v>
                </c:pt>
                <c:pt idx="435">
                  <c:v>354.25376355006711</c:v>
                </c:pt>
                <c:pt idx="436">
                  <c:v>354.23350409058821</c:v>
                </c:pt>
                <c:pt idx="437">
                  <c:v>354.21357621942389</c:v>
                </c:pt>
                <c:pt idx="438">
                  <c:v>354.19397993876646</c:v>
                </c:pt>
                <c:pt idx="439">
                  <c:v>354.17471525077053</c:v>
                </c:pt>
                <c:pt idx="440">
                  <c:v>354.15578215755522</c:v>
                </c:pt>
                <c:pt idx="441">
                  <c:v>354.13718066120373</c:v>
                </c:pt>
                <c:pt idx="442">
                  <c:v>354.11891076376196</c:v>
                </c:pt>
                <c:pt idx="443">
                  <c:v>354.10097246723944</c:v>
                </c:pt>
                <c:pt idx="444">
                  <c:v>354.08336577360888</c:v>
                </c:pt>
                <c:pt idx="445">
                  <c:v>354.06609068480748</c:v>
                </c:pt>
                <c:pt idx="446">
                  <c:v>354.04914720273473</c:v>
                </c:pt>
                <c:pt idx="447">
                  <c:v>354.03253532925555</c:v>
                </c:pt>
                <c:pt idx="448">
                  <c:v>354.01625506619575</c:v>
                </c:pt>
                <c:pt idx="449">
                  <c:v>354.0003064153475</c:v>
                </c:pt>
                <c:pt idx="450">
                  <c:v>353.98468937846337</c:v>
                </c:pt>
                <c:pt idx="451">
                  <c:v>353.96940395726278</c:v>
                </c:pt>
                <c:pt idx="452">
                  <c:v>353.95445015342602</c:v>
                </c:pt>
                <c:pt idx="453">
                  <c:v>353.93982796859882</c:v>
                </c:pt>
                <c:pt idx="454">
                  <c:v>353.92553740438871</c:v>
                </c:pt>
                <c:pt idx="455">
                  <c:v>353.9115784623682</c:v>
                </c:pt>
                <c:pt idx="456">
                  <c:v>353.89795114407207</c:v>
                </c:pt>
                <c:pt idx="457">
                  <c:v>353.88465545099962</c:v>
                </c:pt>
                <c:pt idx="458">
                  <c:v>353.87169138461331</c:v>
                </c:pt>
                <c:pt idx="459">
                  <c:v>353.85905894633925</c:v>
                </c:pt>
                <c:pt idx="460">
                  <c:v>353.84675813756667</c:v>
                </c:pt>
                <c:pt idx="461">
                  <c:v>353.83478895964936</c:v>
                </c:pt>
                <c:pt idx="462">
                  <c:v>353.82315141390245</c:v>
                </c:pt>
                <c:pt idx="463">
                  <c:v>353.81184550160697</c:v>
                </c:pt>
                <c:pt idx="464">
                  <c:v>353.8008712240071</c:v>
                </c:pt>
                <c:pt idx="465">
                  <c:v>353.79022858230837</c:v>
                </c:pt>
                <c:pt idx="466">
                  <c:v>353.77991757768268</c:v>
                </c:pt>
                <c:pt idx="467">
                  <c:v>353.76993821126371</c:v>
                </c:pt>
                <c:pt idx="468">
                  <c:v>353.76029048414921</c:v>
                </c:pt>
                <c:pt idx="469">
                  <c:v>353.75097439740057</c:v>
                </c:pt>
                <c:pt idx="470">
                  <c:v>353.74198995204188</c:v>
                </c:pt>
                <c:pt idx="471">
                  <c:v>353.73333714906221</c:v>
                </c:pt>
                <c:pt idx="472">
                  <c:v>353.7250159894129</c:v>
                </c:pt>
                <c:pt idx="473">
                  <c:v>353.71702647400934</c:v>
                </c:pt>
                <c:pt idx="474">
                  <c:v>353.70936860373013</c:v>
                </c:pt>
                <c:pt idx="475">
                  <c:v>353.70204237941789</c:v>
                </c:pt>
                <c:pt idx="476">
                  <c:v>353.69504780187845</c:v>
                </c:pt>
                <c:pt idx="477">
                  <c:v>353.68838487188123</c:v>
                </c:pt>
                <c:pt idx="478">
                  <c:v>353.68205359015838</c:v>
                </c:pt>
                <c:pt idx="479">
                  <c:v>353.67605395740748</c:v>
                </c:pt>
                <c:pt idx="480">
                  <c:v>353.67038597428746</c:v>
                </c:pt>
                <c:pt idx="481">
                  <c:v>353.66536597428745</c:v>
                </c:pt>
                <c:pt idx="482">
                  <c:v>353.66034597428745</c:v>
                </c:pt>
                <c:pt idx="483">
                  <c:v>353.65532597428745</c:v>
                </c:pt>
                <c:pt idx="484">
                  <c:v>353.65030597428745</c:v>
                </c:pt>
                <c:pt idx="485">
                  <c:v>353.64528597428745</c:v>
                </c:pt>
                <c:pt idx="486">
                  <c:v>353.64026597428744</c:v>
                </c:pt>
                <c:pt idx="487">
                  <c:v>353.63524597428744</c:v>
                </c:pt>
                <c:pt idx="488">
                  <c:v>353.63022597428744</c:v>
                </c:pt>
                <c:pt idx="489">
                  <c:v>353.62520597428744</c:v>
                </c:pt>
                <c:pt idx="490">
                  <c:v>353.62018597428744</c:v>
                </c:pt>
                <c:pt idx="491">
                  <c:v>353.61516597428744</c:v>
                </c:pt>
                <c:pt idx="492">
                  <c:v>353.61014597428743</c:v>
                </c:pt>
                <c:pt idx="493">
                  <c:v>353.60512597428743</c:v>
                </c:pt>
                <c:pt idx="494">
                  <c:v>353.60010597428743</c:v>
                </c:pt>
                <c:pt idx="495">
                  <c:v>353.59508597428743</c:v>
                </c:pt>
                <c:pt idx="496">
                  <c:v>353.59006597428743</c:v>
                </c:pt>
                <c:pt idx="497">
                  <c:v>353.58504597428742</c:v>
                </c:pt>
                <c:pt idx="498">
                  <c:v>353.58002597428742</c:v>
                </c:pt>
                <c:pt idx="499">
                  <c:v>353.57500597428742</c:v>
                </c:pt>
                <c:pt idx="500">
                  <c:v>353.56998597428742</c:v>
                </c:pt>
                <c:pt idx="501">
                  <c:v>353.56496597428742</c:v>
                </c:pt>
                <c:pt idx="502">
                  <c:v>353.55994597428742</c:v>
                </c:pt>
                <c:pt idx="503">
                  <c:v>353.55492597428741</c:v>
                </c:pt>
                <c:pt idx="504">
                  <c:v>353.54990597428741</c:v>
                </c:pt>
                <c:pt idx="505">
                  <c:v>353.54488597428741</c:v>
                </c:pt>
                <c:pt idx="506">
                  <c:v>353.53986597428741</c:v>
                </c:pt>
                <c:pt idx="507">
                  <c:v>353.53484597428741</c:v>
                </c:pt>
                <c:pt idx="508">
                  <c:v>353.52982597428741</c:v>
                </c:pt>
                <c:pt idx="509">
                  <c:v>353.5248059742874</c:v>
                </c:pt>
                <c:pt idx="510">
                  <c:v>353.5197859742874</c:v>
                </c:pt>
                <c:pt idx="511">
                  <c:v>353.5147659742874</c:v>
                </c:pt>
                <c:pt idx="512">
                  <c:v>353.5097459742874</c:v>
                </c:pt>
                <c:pt idx="513">
                  <c:v>353.5047259742874</c:v>
                </c:pt>
                <c:pt idx="514">
                  <c:v>353.49970597428739</c:v>
                </c:pt>
                <c:pt idx="515">
                  <c:v>353.49468597428739</c:v>
                </c:pt>
                <c:pt idx="516">
                  <c:v>353.48966597428739</c:v>
                </c:pt>
                <c:pt idx="517">
                  <c:v>353.48464597428739</c:v>
                </c:pt>
                <c:pt idx="518">
                  <c:v>353.47962597428739</c:v>
                </c:pt>
                <c:pt idx="519">
                  <c:v>353.47460597428739</c:v>
                </c:pt>
                <c:pt idx="520">
                  <c:v>353.46958597428738</c:v>
                </c:pt>
                <c:pt idx="521">
                  <c:v>353.46456597428738</c:v>
                </c:pt>
                <c:pt idx="522">
                  <c:v>353.45954597428738</c:v>
                </c:pt>
                <c:pt idx="523">
                  <c:v>353.45452597428738</c:v>
                </c:pt>
                <c:pt idx="524">
                  <c:v>353.44950597428738</c:v>
                </c:pt>
                <c:pt idx="525">
                  <c:v>353.44448597428737</c:v>
                </c:pt>
                <c:pt idx="526">
                  <c:v>353.43946597428737</c:v>
                </c:pt>
                <c:pt idx="527">
                  <c:v>353.43444597428737</c:v>
                </c:pt>
                <c:pt idx="528">
                  <c:v>353.42942597428737</c:v>
                </c:pt>
                <c:pt idx="529">
                  <c:v>353.42440597428737</c:v>
                </c:pt>
                <c:pt idx="530">
                  <c:v>353.41938597428737</c:v>
                </c:pt>
                <c:pt idx="531">
                  <c:v>353.41436597428736</c:v>
                </c:pt>
                <c:pt idx="532">
                  <c:v>353.40934597428736</c:v>
                </c:pt>
                <c:pt idx="533">
                  <c:v>353.40432597428736</c:v>
                </c:pt>
                <c:pt idx="534">
                  <c:v>353.39930597428736</c:v>
                </c:pt>
                <c:pt idx="535">
                  <c:v>353.39428597428736</c:v>
                </c:pt>
                <c:pt idx="536">
                  <c:v>353.38926597428735</c:v>
                </c:pt>
                <c:pt idx="537">
                  <c:v>353.38424597428735</c:v>
                </c:pt>
                <c:pt idx="538">
                  <c:v>353.37922597428735</c:v>
                </c:pt>
                <c:pt idx="539">
                  <c:v>353.37420597428735</c:v>
                </c:pt>
                <c:pt idx="540">
                  <c:v>353.36918597428735</c:v>
                </c:pt>
                <c:pt idx="541">
                  <c:v>353.36416597428735</c:v>
                </c:pt>
                <c:pt idx="542">
                  <c:v>353.35914597428734</c:v>
                </c:pt>
                <c:pt idx="543">
                  <c:v>353.35412597428734</c:v>
                </c:pt>
                <c:pt idx="544">
                  <c:v>353.34910597428734</c:v>
                </c:pt>
                <c:pt idx="545">
                  <c:v>353.34408597428734</c:v>
                </c:pt>
                <c:pt idx="546">
                  <c:v>353.33906597428734</c:v>
                </c:pt>
                <c:pt idx="547">
                  <c:v>353.33404597428733</c:v>
                </c:pt>
                <c:pt idx="548">
                  <c:v>353.32902597428733</c:v>
                </c:pt>
                <c:pt idx="549">
                  <c:v>353.32400597428733</c:v>
                </c:pt>
                <c:pt idx="550">
                  <c:v>353.31898597428733</c:v>
                </c:pt>
                <c:pt idx="551">
                  <c:v>353.31396597428733</c:v>
                </c:pt>
                <c:pt idx="552">
                  <c:v>353.30894597428733</c:v>
                </c:pt>
                <c:pt idx="553">
                  <c:v>353.30392597428732</c:v>
                </c:pt>
                <c:pt idx="554">
                  <c:v>353.29890597428732</c:v>
                </c:pt>
                <c:pt idx="555">
                  <c:v>353.29388597428732</c:v>
                </c:pt>
                <c:pt idx="556">
                  <c:v>353.28886597428732</c:v>
                </c:pt>
                <c:pt idx="557">
                  <c:v>353.28384597428732</c:v>
                </c:pt>
                <c:pt idx="558">
                  <c:v>353.27882597428732</c:v>
                </c:pt>
                <c:pt idx="559">
                  <c:v>353.27380597428731</c:v>
                </c:pt>
                <c:pt idx="560">
                  <c:v>353.26878597428731</c:v>
                </c:pt>
                <c:pt idx="561">
                  <c:v>353.26376597428731</c:v>
                </c:pt>
                <c:pt idx="562">
                  <c:v>353.25874597428731</c:v>
                </c:pt>
                <c:pt idx="563">
                  <c:v>353.25372597428731</c:v>
                </c:pt>
                <c:pt idx="564">
                  <c:v>353.2487059742873</c:v>
                </c:pt>
                <c:pt idx="565">
                  <c:v>353.2436859742873</c:v>
                </c:pt>
                <c:pt idx="566">
                  <c:v>353.2386659742873</c:v>
                </c:pt>
                <c:pt idx="567">
                  <c:v>353.2336459742873</c:v>
                </c:pt>
                <c:pt idx="568">
                  <c:v>353.2286259742873</c:v>
                </c:pt>
                <c:pt idx="569">
                  <c:v>353.2236059742873</c:v>
                </c:pt>
                <c:pt idx="570">
                  <c:v>353.21858597428729</c:v>
                </c:pt>
                <c:pt idx="571">
                  <c:v>353.21356597428729</c:v>
                </c:pt>
                <c:pt idx="572">
                  <c:v>353.20854597428729</c:v>
                </c:pt>
                <c:pt idx="573">
                  <c:v>353.20352597428729</c:v>
                </c:pt>
                <c:pt idx="574">
                  <c:v>353.19850597428729</c:v>
                </c:pt>
                <c:pt idx="575">
                  <c:v>353.19348597428728</c:v>
                </c:pt>
                <c:pt idx="576">
                  <c:v>353.18846597428728</c:v>
                </c:pt>
                <c:pt idx="577">
                  <c:v>353.18344597428728</c:v>
                </c:pt>
                <c:pt idx="578">
                  <c:v>353.17842597428728</c:v>
                </c:pt>
                <c:pt idx="579">
                  <c:v>353.17340597428728</c:v>
                </c:pt>
                <c:pt idx="580">
                  <c:v>353.16838597428728</c:v>
                </c:pt>
                <c:pt idx="581">
                  <c:v>353.16336597428727</c:v>
                </c:pt>
                <c:pt idx="582">
                  <c:v>353.15834597428727</c:v>
                </c:pt>
                <c:pt idx="583">
                  <c:v>353.15332597428727</c:v>
                </c:pt>
                <c:pt idx="584">
                  <c:v>353.14830597428727</c:v>
                </c:pt>
                <c:pt idx="585">
                  <c:v>353.14328597428727</c:v>
                </c:pt>
                <c:pt idx="586">
                  <c:v>353.13826597428726</c:v>
                </c:pt>
                <c:pt idx="587">
                  <c:v>353.13324597428726</c:v>
                </c:pt>
                <c:pt idx="588">
                  <c:v>353.12822597428726</c:v>
                </c:pt>
                <c:pt idx="589">
                  <c:v>353.12320597428726</c:v>
                </c:pt>
                <c:pt idx="590">
                  <c:v>353.11818597428726</c:v>
                </c:pt>
                <c:pt idx="591">
                  <c:v>353.11316597428726</c:v>
                </c:pt>
                <c:pt idx="592">
                  <c:v>353.10814597428725</c:v>
                </c:pt>
                <c:pt idx="593">
                  <c:v>353.10312597428725</c:v>
                </c:pt>
                <c:pt idx="594">
                  <c:v>353.09810597428725</c:v>
                </c:pt>
                <c:pt idx="595">
                  <c:v>353.09308597428725</c:v>
                </c:pt>
                <c:pt idx="596">
                  <c:v>353.08806597428725</c:v>
                </c:pt>
                <c:pt idx="597">
                  <c:v>353.08304597428724</c:v>
                </c:pt>
                <c:pt idx="598">
                  <c:v>353.07802597428724</c:v>
                </c:pt>
                <c:pt idx="599">
                  <c:v>353.07300597428724</c:v>
                </c:pt>
                <c:pt idx="600">
                  <c:v>353.06798597428724</c:v>
                </c:pt>
                <c:pt idx="601">
                  <c:v>353.06296597428724</c:v>
                </c:pt>
                <c:pt idx="602">
                  <c:v>353.05794597428724</c:v>
                </c:pt>
                <c:pt idx="603">
                  <c:v>353.05292597428723</c:v>
                </c:pt>
                <c:pt idx="604">
                  <c:v>353.04790597428723</c:v>
                </c:pt>
                <c:pt idx="605">
                  <c:v>353.04288597428723</c:v>
                </c:pt>
                <c:pt idx="606">
                  <c:v>353.03786597428723</c:v>
                </c:pt>
                <c:pt idx="607">
                  <c:v>353.03284597428723</c:v>
                </c:pt>
                <c:pt idx="608">
                  <c:v>353.02782597428723</c:v>
                </c:pt>
                <c:pt idx="609">
                  <c:v>353.02280597428722</c:v>
                </c:pt>
                <c:pt idx="610">
                  <c:v>353.01778597428722</c:v>
                </c:pt>
                <c:pt idx="611">
                  <c:v>353.01276597428722</c:v>
                </c:pt>
                <c:pt idx="612">
                  <c:v>353.00774597428722</c:v>
                </c:pt>
                <c:pt idx="613">
                  <c:v>353.00272597428722</c:v>
                </c:pt>
                <c:pt idx="614">
                  <c:v>352.99770597428721</c:v>
                </c:pt>
                <c:pt idx="615">
                  <c:v>352.99268597428721</c:v>
                </c:pt>
                <c:pt idx="616">
                  <c:v>352.98766597428721</c:v>
                </c:pt>
                <c:pt idx="617">
                  <c:v>352.98264597428721</c:v>
                </c:pt>
                <c:pt idx="618">
                  <c:v>352.97762597428721</c:v>
                </c:pt>
                <c:pt idx="619">
                  <c:v>352.97260597428721</c:v>
                </c:pt>
                <c:pt idx="620">
                  <c:v>352.9675859742872</c:v>
                </c:pt>
                <c:pt idx="621">
                  <c:v>352.9625659742872</c:v>
                </c:pt>
                <c:pt idx="622">
                  <c:v>352.9575459742872</c:v>
                </c:pt>
                <c:pt idx="623">
                  <c:v>352.9525259742872</c:v>
                </c:pt>
                <c:pt idx="624">
                  <c:v>352.9475059742872</c:v>
                </c:pt>
                <c:pt idx="625">
                  <c:v>352.94248597428719</c:v>
                </c:pt>
                <c:pt idx="626">
                  <c:v>352.93746597428719</c:v>
                </c:pt>
                <c:pt idx="627">
                  <c:v>352.93244597428719</c:v>
                </c:pt>
                <c:pt idx="628">
                  <c:v>352.92742597428719</c:v>
                </c:pt>
                <c:pt idx="629">
                  <c:v>352.92240597428719</c:v>
                </c:pt>
                <c:pt idx="630">
                  <c:v>352.91738597428719</c:v>
                </c:pt>
                <c:pt idx="631">
                  <c:v>352.91236597428718</c:v>
                </c:pt>
                <c:pt idx="632">
                  <c:v>352.90734597428718</c:v>
                </c:pt>
                <c:pt idx="633">
                  <c:v>352.90232597428718</c:v>
                </c:pt>
                <c:pt idx="634">
                  <c:v>352.89730597428718</c:v>
                </c:pt>
                <c:pt idx="635">
                  <c:v>352.89228597428718</c:v>
                </c:pt>
                <c:pt idx="636">
                  <c:v>352.88726597428717</c:v>
                </c:pt>
                <c:pt idx="637">
                  <c:v>352.88224597428717</c:v>
                </c:pt>
                <c:pt idx="638">
                  <c:v>352.87722597428717</c:v>
                </c:pt>
                <c:pt idx="639">
                  <c:v>352.87220597428717</c:v>
                </c:pt>
                <c:pt idx="640">
                  <c:v>352.86718597428717</c:v>
                </c:pt>
                <c:pt idx="641">
                  <c:v>352.86216597428717</c:v>
                </c:pt>
                <c:pt idx="642">
                  <c:v>352.85714597428716</c:v>
                </c:pt>
                <c:pt idx="643">
                  <c:v>352.85212597428716</c:v>
                </c:pt>
                <c:pt idx="644">
                  <c:v>352.84710597428716</c:v>
                </c:pt>
                <c:pt idx="645">
                  <c:v>352.84208597428716</c:v>
                </c:pt>
                <c:pt idx="646">
                  <c:v>352.83706597428716</c:v>
                </c:pt>
                <c:pt idx="647">
                  <c:v>352.83204597428715</c:v>
                </c:pt>
                <c:pt idx="648">
                  <c:v>352.82702597428715</c:v>
                </c:pt>
                <c:pt idx="649">
                  <c:v>352.82200597428715</c:v>
                </c:pt>
                <c:pt idx="650">
                  <c:v>352.81698597428715</c:v>
                </c:pt>
                <c:pt idx="651">
                  <c:v>352.81196597428715</c:v>
                </c:pt>
                <c:pt idx="652">
                  <c:v>352.80694597428715</c:v>
                </c:pt>
                <c:pt idx="653">
                  <c:v>352.80192597428714</c:v>
                </c:pt>
                <c:pt idx="654">
                  <c:v>352.79690597428714</c:v>
                </c:pt>
                <c:pt idx="655">
                  <c:v>352.79188597428714</c:v>
                </c:pt>
                <c:pt idx="656">
                  <c:v>352.78686597428714</c:v>
                </c:pt>
                <c:pt idx="657">
                  <c:v>352.78184597428714</c:v>
                </c:pt>
                <c:pt idx="658">
                  <c:v>352.77682597428714</c:v>
                </c:pt>
                <c:pt idx="659">
                  <c:v>352.77180597428713</c:v>
                </c:pt>
                <c:pt idx="660">
                  <c:v>352.76678597428713</c:v>
                </c:pt>
                <c:pt idx="661">
                  <c:v>352.76176597428713</c:v>
                </c:pt>
                <c:pt idx="662">
                  <c:v>352.75674597428713</c:v>
                </c:pt>
                <c:pt idx="663">
                  <c:v>352.75172597428713</c:v>
                </c:pt>
                <c:pt idx="664">
                  <c:v>352.74670597428712</c:v>
                </c:pt>
                <c:pt idx="665">
                  <c:v>352.74168597428712</c:v>
                </c:pt>
                <c:pt idx="666">
                  <c:v>352.73666597428712</c:v>
                </c:pt>
                <c:pt idx="667">
                  <c:v>352.73164597428712</c:v>
                </c:pt>
                <c:pt idx="668">
                  <c:v>352.72662597428712</c:v>
                </c:pt>
                <c:pt idx="669">
                  <c:v>352.72160597428712</c:v>
                </c:pt>
                <c:pt idx="670">
                  <c:v>352.71658597428711</c:v>
                </c:pt>
                <c:pt idx="671">
                  <c:v>352.71156597428711</c:v>
                </c:pt>
                <c:pt idx="672">
                  <c:v>352.70654597428711</c:v>
                </c:pt>
                <c:pt idx="673">
                  <c:v>352.70152597428711</c:v>
                </c:pt>
                <c:pt idx="674">
                  <c:v>352.69650597428711</c:v>
                </c:pt>
                <c:pt idx="675">
                  <c:v>352.6914859742871</c:v>
                </c:pt>
                <c:pt idx="676">
                  <c:v>352.6864659742871</c:v>
                </c:pt>
                <c:pt idx="677">
                  <c:v>352.6814459742871</c:v>
                </c:pt>
                <c:pt idx="678">
                  <c:v>352.6764259742871</c:v>
                </c:pt>
                <c:pt idx="679">
                  <c:v>352.6714059742871</c:v>
                </c:pt>
                <c:pt idx="680">
                  <c:v>352.6663859742871</c:v>
                </c:pt>
                <c:pt idx="681">
                  <c:v>352.66136597428709</c:v>
                </c:pt>
                <c:pt idx="682">
                  <c:v>352.65634597428709</c:v>
                </c:pt>
                <c:pt idx="683">
                  <c:v>352.65132597428709</c:v>
                </c:pt>
                <c:pt idx="684">
                  <c:v>352.64630597428709</c:v>
                </c:pt>
                <c:pt idx="685">
                  <c:v>352.64128597428709</c:v>
                </c:pt>
                <c:pt idx="686">
                  <c:v>352.63626597428708</c:v>
                </c:pt>
                <c:pt idx="687">
                  <c:v>352.63124597428708</c:v>
                </c:pt>
                <c:pt idx="688">
                  <c:v>352.62622597428708</c:v>
                </c:pt>
                <c:pt idx="689">
                  <c:v>352.62120597428708</c:v>
                </c:pt>
                <c:pt idx="690">
                  <c:v>352.61618597428708</c:v>
                </c:pt>
                <c:pt idx="691">
                  <c:v>352.61116597428708</c:v>
                </c:pt>
                <c:pt idx="692">
                  <c:v>352.60614597428707</c:v>
                </c:pt>
                <c:pt idx="693">
                  <c:v>352.60112597428707</c:v>
                </c:pt>
                <c:pt idx="694">
                  <c:v>352.59610597428707</c:v>
                </c:pt>
                <c:pt idx="695">
                  <c:v>352.59108597428707</c:v>
                </c:pt>
                <c:pt idx="696">
                  <c:v>352.58606597428707</c:v>
                </c:pt>
                <c:pt idx="697">
                  <c:v>352.58104597428706</c:v>
                </c:pt>
                <c:pt idx="698">
                  <c:v>352.57602597428706</c:v>
                </c:pt>
                <c:pt idx="699">
                  <c:v>352.57100597428706</c:v>
                </c:pt>
                <c:pt idx="700">
                  <c:v>352.56598597428706</c:v>
                </c:pt>
                <c:pt idx="701">
                  <c:v>352.56096597428706</c:v>
                </c:pt>
                <c:pt idx="702">
                  <c:v>352.55594597428706</c:v>
                </c:pt>
                <c:pt idx="703">
                  <c:v>352.55092597428705</c:v>
                </c:pt>
                <c:pt idx="704">
                  <c:v>352.54590597428705</c:v>
                </c:pt>
                <c:pt idx="705">
                  <c:v>352.54088597428705</c:v>
                </c:pt>
                <c:pt idx="706">
                  <c:v>352.53586597428705</c:v>
                </c:pt>
                <c:pt idx="707">
                  <c:v>352.53084597428705</c:v>
                </c:pt>
                <c:pt idx="708">
                  <c:v>352.52582597428705</c:v>
                </c:pt>
                <c:pt idx="709">
                  <c:v>352.52080597428704</c:v>
                </c:pt>
                <c:pt idx="710">
                  <c:v>352.51578597428704</c:v>
                </c:pt>
                <c:pt idx="711">
                  <c:v>352.51076597428704</c:v>
                </c:pt>
                <c:pt idx="712">
                  <c:v>352.50505402135786</c:v>
                </c:pt>
                <c:pt idx="713">
                  <c:v>352.50003401546564</c:v>
                </c:pt>
                <c:pt idx="714">
                  <c:v>352.49493998234902</c:v>
                </c:pt>
                <c:pt idx="715">
                  <c:v>352.48977192203893</c:v>
                </c:pt>
                <c:pt idx="716">
                  <c:v>352.48452983456264</c:v>
                </c:pt>
                <c:pt idx="717">
                  <c:v>352.47921371994744</c:v>
                </c:pt>
                <c:pt idx="718">
                  <c:v>352.47382357822426</c:v>
                </c:pt>
                <c:pt idx="719">
                  <c:v>352.46835940942219</c:v>
                </c:pt>
                <c:pt idx="720">
                  <c:v>352.46282121357035</c:v>
                </c:pt>
                <c:pt idx="721">
                  <c:v>352.45720899069966</c:v>
                </c:pt>
                <c:pt idx="722">
                  <c:v>352.45152274084103</c:v>
                </c:pt>
                <c:pt idx="723">
                  <c:v>352.44576246402721</c:v>
                </c:pt>
                <c:pt idx="724">
                  <c:v>352.43992816028731</c:v>
                </c:pt>
                <c:pt idx="725">
                  <c:v>352.43401982965224</c:v>
                </c:pt>
                <c:pt idx="726">
                  <c:v>352.42803747215839</c:v>
                </c:pt>
                <c:pt idx="727">
                  <c:v>352.42198108783487</c:v>
                </c:pt>
                <c:pt idx="728">
                  <c:v>352.41585067671804</c:v>
                </c:pt>
                <c:pt idx="729">
                  <c:v>352.40964623883701</c:v>
                </c:pt>
                <c:pt idx="730">
                  <c:v>352.40336777423181</c:v>
                </c:pt>
                <c:pt idx="731">
                  <c:v>352.39701528293153</c:v>
                </c:pt>
                <c:pt idx="732">
                  <c:v>352.39058876497256</c:v>
                </c:pt>
                <c:pt idx="733">
                  <c:v>352.38408822039128</c:v>
                </c:pt>
                <c:pt idx="734">
                  <c:v>352.37751364922588</c:v>
                </c:pt>
                <c:pt idx="735">
                  <c:v>352.37086505150546</c:v>
                </c:pt>
                <c:pt idx="736">
                  <c:v>352.36414242727187</c:v>
                </c:pt>
                <c:pt idx="737">
                  <c:v>352.35734577655785</c:v>
                </c:pt>
                <c:pt idx="738">
                  <c:v>352.35047509940705</c:v>
                </c:pt>
                <c:pt idx="739">
                  <c:v>352.34353039585039</c:v>
                </c:pt>
                <c:pt idx="740">
                  <c:v>352.33651166592972</c:v>
                </c:pt>
                <c:pt idx="741">
                  <c:v>352.32941890968141</c:v>
                </c:pt>
                <c:pt idx="742">
                  <c:v>352.32225212714548</c:v>
                </c:pt>
                <c:pt idx="743">
                  <c:v>352.31501131836194</c:v>
                </c:pt>
                <c:pt idx="744">
                  <c:v>352.307696483369</c:v>
                </c:pt>
                <c:pt idx="745">
                  <c:v>352.30030762220849</c:v>
                </c:pt>
                <c:pt idx="746">
                  <c:v>352.29284473491862</c:v>
                </c:pt>
                <c:pt idx="747">
                  <c:v>352.28530782154121</c:v>
                </c:pt>
                <c:pt idx="748">
                  <c:v>352.27769688211993</c:v>
                </c:pt>
                <c:pt idx="749">
                  <c:v>352.27001191669115</c:v>
                </c:pt>
                <c:pt idx="750">
                  <c:v>352.26225292530216</c:v>
                </c:pt>
                <c:pt idx="751">
                  <c:v>352.254419907993</c:v>
                </c:pt>
                <c:pt idx="752">
                  <c:v>352.2465128648073</c:v>
                </c:pt>
                <c:pt idx="753">
                  <c:v>352.23853179578873</c:v>
                </c:pt>
                <c:pt idx="754">
                  <c:v>352.23047670098094</c:v>
                </c:pt>
                <c:pt idx="755">
                  <c:v>352.22234758042578</c:v>
                </c:pt>
                <c:pt idx="756">
                  <c:v>352.21414443417052</c:v>
                </c:pt>
                <c:pt idx="757">
                  <c:v>352.20586726226065</c:v>
                </c:pt>
                <c:pt idx="758">
                  <c:v>352.19751606473801</c:v>
                </c:pt>
                <c:pt idx="759">
                  <c:v>352.1890908416517</c:v>
                </c:pt>
                <c:pt idx="760">
                  <c:v>352.18059159304721</c:v>
                </c:pt>
                <c:pt idx="761">
                  <c:v>352.17201831897</c:v>
                </c:pt>
                <c:pt idx="762">
                  <c:v>352.16337101946738</c:v>
                </c:pt>
                <c:pt idx="763">
                  <c:v>352.15464969458662</c:v>
                </c:pt>
                <c:pt idx="764">
                  <c:v>352.14585434437686</c:v>
                </c:pt>
                <c:pt idx="765">
                  <c:v>352.13698496888537</c:v>
                </c:pt>
                <c:pt idx="766">
                  <c:v>352.12804156815946</c:v>
                </c:pt>
                <c:pt idx="767">
                  <c:v>352.11902414225005</c:v>
                </c:pt>
                <c:pt idx="768">
                  <c:v>352.10993269120627</c:v>
                </c:pt>
                <c:pt idx="769">
                  <c:v>352.10076721507721</c:v>
                </c:pt>
                <c:pt idx="770">
                  <c:v>352.09152771391382</c:v>
                </c:pt>
                <c:pt idx="771">
                  <c:v>352.08221418776702</c:v>
                </c:pt>
                <c:pt idx="772">
                  <c:v>352.07282663668593</c:v>
                </c:pt>
                <c:pt idx="773">
                  <c:v>352.0633650607233</c:v>
                </c:pt>
                <c:pt idx="774">
                  <c:v>352.05382945993188</c:v>
                </c:pt>
                <c:pt idx="775">
                  <c:v>352.04421983436259</c:v>
                </c:pt>
                <c:pt idx="776">
                  <c:v>352.03453618407002</c:v>
                </c:pt>
                <c:pt idx="777">
                  <c:v>352.02477850910327</c:v>
                </c:pt>
                <c:pt idx="778">
                  <c:v>352.01494680951873</c:v>
                </c:pt>
                <c:pt idx="779">
                  <c:v>352.00504108537098</c:v>
                </c:pt>
                <c:pt idx="780">
                  <c:v>351.99506133671275</c:v>
                </c:pt>
                <c:pt idx="781">
                  <c:v>351.98500756359863</c:v>
                </c:pt>
                <c:pt idx="782">
                  <c:v>351.974879766085</c:v>
                </c:pt>
                <c:pt idx="783">
                  <c:v>351.96467794422642</c:v>
                </c:pt>
                <c:pt idx="784">
                  <c:v>351.95440209807748</c:v>
                </c:pt>
                <c:pt idx="785">
                  <c:v>351.94405222769819</c:v>
                </c:pt>
                <c:pt idx="786">
                  <c:v>351.93362833314131</c:v>
                </c:pt>
                <c:pt idx="787">
                  <c:v>351.92313041446687</c:v>
                </c:pt>
                <c:pt idx="788">
                  <c:v>351.91255847172943</c:v>
                </c:pt>
                <c:pt idx="789">
                  <c:v>351.90191250499265</c:v>
                </c:pt>
                <c:pt idx="790">
                  <c:v>351.89119251430748</c:v>
                </c:pt>
                <c:pt idx="791">
                  <c:v>351.88039849973575</c:v>
                </c:pt>
                <c:pt idx="792">
                  <c:v>351.86953046133931</c:v>
                </c:pt>
                <c:pt idx="793">
                  <c:v>351.85858839917455</c:v>
                </c:pt>
                <c:pt idx="794">
                  <c:v>351.8475723133015</c:v>
                </c:pt>
                <c:pt idx="795">
                  <c:v>351.83648220378382</c:v>
                </c:pt>
                <c:pt idx="796">
                  <c:v>351.82531807067789</c:v>
                </c:pt>
                <c:pt idx="797">
                  <c:v>351.81407991404558</c:v>
                </c:pt>
                <c:pt idx="798">
                  <c:v>351.80276773395235</c:v>
                </c:pt>
                <c:pt idx="799">
                  <c:v>351.79138153045642</c:v>
                </c:pt>
                <c:pt idx="800">
                  <c:v>351.77992130361963</c:v>
                </c:pt>
                <c:pt idx="801">
                  <c:v>351.76838705350929</c:v>
                </c:pt>
                <c:pt idx="802">
                  <c:v>351.75677878018359</c:v>
                </c:pt>
                <c:pt idx="803">
                  <c:v>351.74509648370804</c:v>
                </c:pt>
                <c:pt idx="804">
                  <c:v>351.73334016414992</c:v>
                </c:pt>
                <c:pt idx="805">
                  <c:v>351.72150982156927</c:v>
                </c:pt>
                <c:pt idx="806">
                  <c:v>351.70960545602975</c:v>
                </c:pt>
                <c:pt idx="807">
                  <c:v>351.6976270676023</c:v>
                </c:pt>
                <c:pt idx="808">
                  <c:v>351.68557465634876</c:v>
                </c:pt>
                <c:pt idx="809">
                  <c:v>351.67344822233645</c:v>
                </c:pt>
                <c:pt idx="810">
                  <c:v>351.66124776562901</c:v>
                </c:pt>
                <c:pt idx="811">
                  <c:v>351.64897328629741</c:v>
                </c:pt>
                <c:pt idx="812">
                  <c:v>351.6366247844071</c:v>
                </c:pt>
                <c:pt idx="813">
                  <c:v>351.62420226002541</c:v>
                </c:pt>
                <c:pt idx="814">
                  <c:v>351.61170571321964</c:v>
                </c:pt>
                <c:pt idx="815">
                  <c:v>351.59913514406071</c:v>
                </c:pt>
                <c:pt idx="816">
                  <c:v>351.58649055261594</c:v>
                </c:pt>
                <c:pt idx="817">
                  <c:v>351.57377193895445</c:v>
                </c:pt>
                <c:pt idx="818">
                  <c:v>351.56097930314536</c:v>
                </c:pt>
                <c:pt idx="819">
                  <c:v>351.54811264526143</c:v>
                </c:pt>
                <c:pt idx="820">
                  <c:v>351.53517196537177</c:v>
                </c:pt>
                <c:pt idx="821">
                  <c:v>351.52215726354552</c:v>
                </c:pt>
                <c:pt idx="822">
                  <c:v>351.50906853985725</c:v>
                </c:pt>
                <c:pt idx="823">
                  <c:v>351.49590579437609</c:v>
                </c:pt>
                <c:pt idx="824">
                  <c:v>351.48266902717296</c:v>
                </c:pt>
                <c:pt idx="825">
                  <c:v>351.46935823832428</c:v>
                </c:pt>
                <c:pt idx="826">
                  <c:v>351.45597342790097</c:v>
                </c:pt>
                <c:pt idx="827">
                  <c:v>351.44251459597581</c:v>
                </c:pt>
                <c:pt idx="828">
                  <c:v>351.42898174262518</c:v>
                </c:pt>
                <c:pt idx="829">
                  <c:v>351.41537486792004</c:v>
                </c:pt>
                <c:pt idx="830">
                  <c:v>351.40169397193677</c:v>
                </c:pt>
                <c:pt idx="831">
                  <c:v>351.38793905474995</c:v>
                </c:pt>
                <c:pt idx="832">
                  <c:v>351.37411011643417</c:v>
                </c:pt>
                <c:pt idx="833">
                  <c:v>351.36020715706582</c:v>
                </c:pt>
                <c:pt idx="834">
                  <c:v>351.34623017672311</c:v>
                </c:pt>
                <c:pt idx="835">
                  <c:v>351.33217917547881</c:v>
                </c:pt>
                <c:pt idx="836">
                  <c:v>351.31805415341296</c:v>
                </c:pt>
                <c:pt idx="837">
                  <c:v>351.30385511060013</c:v>
                </c:pt>
                <c:pt idx="838">
                  <c:v>351.28958204712217</c:v>
                </c:pt>
                <c:pt idx="839">
                  <c:v>351.27523496305366</c:v>
                </c:pt>
                <c:pt idx="840">
                  <c:v>351.26081385847283</c:v>
                </c:pt>
                <c:pt idx="841">
                  <c:v>351.24631873346152</c:v>
                </c:pt>
                <c:pt idx="842">
                  <c:v>351.23174958809977</c:v>
                </c:pt>
                <c:pt idx="843">
                  <c:v>351.2171064224658</c:v>
                </c:pt>
                <c:pt idx="844">
                  <c:v>351.20238923663783</c:v>
                </c:pt>
                <c:pt idx="845">
                  <c:v>351.18759803069952</c:v>
                </c:pt>
                <c:pt idx="846">
                  <c:v>351.17273280473091</c:v>
                </c:pt>
                <c:pt idx="847">
                  <c:v>351.15779355881386</c:v>
                </c:pt>
                <c:pt idx="848">
                  <c:v>351.14278029302841</c:v>
                </c:pt>
                <c:pt idx="849">
                  <c:v>351.12769300745822</c:v>
                </c:pt>
                <c:pt idx="850">
                  <c:v>351.11253170218515</c:v>
                </c:pt>
                <c:pt idx="851">
                  <c:v>351.09729637729652</c:v>
                </c:pt>
                <c:pt idx="852">
                  <c:v>351.08198703287053</c:v>
                </c:pt>
                <c:pt idx="853">
                  <c:v>351.06660366899268</c:v>
                </c:pt>
                <c:pt idx="854">
                  <c:v>351.05114628574665</c:v>
                </c:pt>
                <c:pt idx="855">
                  <c:v>351.03561488321975</c:v>
                </c:pt>
                <c:pt idx="856">
                  <c:v>351.02000946149565</c:v>
                </c:pt>
                <c:pt idx="857">
                  <c:v>351.00433002065802</c:v>
                </c:pt>
                <c:pt idx="858">
                  <c:v>350.98857656079599</c:v>
                </c:pt>
                <c:pt idx="859">
                  <c:v>350.97274908199142</c:v>
                </c:pt>
                <c:pt idx="860">
                  <c:v>350.95684758433708</c:v>
                </c:pt>
                <c:pt idx="861">
                  <c:v>350.94087206791664</c:v>
                </c:pt>
                <c:pt idx="862">
                  <c:v>350.9248225328156</c:v>
                </c:pt>
                <c:pt idx="863">
                  <c:v>350.90869897912671</c:v>
                </c:pt>
                <c:pt idx="864">
                  <c:v>350.89250140693548</c:v>
                </c:pt>
                <c:pt idx="865">
                  <c:v>350.87622981632921</c:v>
                </c:pt>
                <c:pt idx="866">
                  <c:v>350.85988420740068</c:v>
                </c:pt>
                <c:pt idx="867">
                  <c:v>350.84346458023902</c:v>
                </c:pt>
                <c:pt idx="868">
                  <c:v>350.82697093493152</c:v>
                </c:pt>
                <c:pt idx="869">
                  <c:v>350.81040327156916</c:v>
                </c:pt>
                <c:pt idx="870">
                  <c:v>350.79376159024287</c:v>
                </c:pt>
                <c:pt idx="871">
                  <c:v>350.77704589104724</c:v>
                </c:pt>
                <c:pt idx="872">
                  <c:v>350.76025617406958</c:v>
                </c:pt>
                <c:pt idx="873">
                  <c:v>350.74339243940267</c:v>
                </c:pt>
                <c:pt idx="874">
                  <c:v>350.72645468714109</c:v>
                </c:pt>
                <c:pt idx="875">
                  <c:v>350.70944291737578</c:v>
                </c:pt>
                <c:pt idx="876">
                  <c:v>350.69235713019953</c:v>
                </c:pt>
                <c:pt idx="877">
                  <c:v>350.67519732570872</c:v>
                </c:pt>
                <c:pt idx="878">
                  <c:v>350.65796350399614</c:v>
                </c:pt>
                <c:pt idx="879">
                  <c:v>350.64065566515274</c:v>
                </c:pt>
                <c:pt idx="880">
                  <c:v>350.62327380927854</c:v>
                </c:pt>
                <c:pt idx="881">
                  <c:v>350.60581793646452</c:v>
                </c:pt>
                <c:pt idx="882">
                  <c:v>350.58828804681252</c:v>
                </c:pt>
                <c:pt idx="883">
                  <c:v>350.57068414040987</c:v>
                </c:pt>
                <c:pt idx="884">
                  <c:v>350.55300621736023</c:v>
                </c:pt>
                <c:pt idx="885">
                  <c:v>350.53525427775821</c:v>
                </c:pt>
                <c:pt idx="886">
                  <c:v>350.51742832169839</c:v>
                </c:pt>
                <c:pt idx="887">
                  <c:v>350.49952834928445</c:v>
                </c:pt>
                <c:pt idx="888">
                  <c:v>350.48155436060915</c:v>
                </c:pt>
                <c:pt idx="889">
                  <c:v>350.46350635577073</c:v>
                </c:pt>
                <c:pt idx="890">
                  <c:v>350.44538433487287</c:v>
                </c:pt>
                <c:pt idx="891">
                  <c:v>350.42718829801197</c:v>
                </c:pt>
                <c:pt idx="892">
                  <c:v>350.40891824528626</c:v>
                </c:pt>
                <c:pt idx="893">
                  <c:v>350.39057417679942</c:v>
                </c:pt>
                <c:pt idx="894">
                  <c:v>350.37215609264786</c:v>
                </c:pt>
                <c:pt idx="895">
                  <c:v>350.35366399293525</c:v>
                </c:pt>
                <c:pt idx="896">
                  <c:v>350.33509787776347</c:v>
                </c:pt>
                <c:pt idx="897">
                  <c:v>350.31645774723256</c:v>
                </c:pt>
                <c:pt idx="898">
                  <c:v>350.29774360144438</c:v>
                </c:pt>
                <c:pt idx="899">
                  <c:v>350.27895544050443</c:v>
                </c:pt>
                <c:pt idx="900">
                  <c:v>350.26009326451276</c:v>
                </c:pt>
                <c:pt idx="901">
                  <c:v>350.24126326451278</c:v>
                </c:pt>
                <c:pt idx="902">
                  <c:v>350.2224332645128</c:v>
                </c:pt>
                <c:pt idx="903">
                  <c:v>350.20360326451282</c:v>
                </c:pt>
                <c:pt idx="904">
                  <c:v>350.18477326451284</c:v>
                </c:pt>
                <c:pt idx="905">
                  <c:v>350.16594326451286</c:v>
                </c:pt>
                <c:pt idx="906">
                  <c:v>350.14711326451288</c:v>
                </c:pt>
                <c:pt idx="907">
                  <c:v>350.1282832645129</c:v>
                </c:pt>
                <c:pt idx="908">
                  <c:v>350.10945326451292</c:v>
                </c:pt>
                <c:pt idx="909">
                  <c:v>350.09062326451294</c:v>
                </c:pt>
                <c:pt idx="910">
                  <c:v>350.07179326451296</c:v>
                </c:pt>
                <c:pt idx="911">
                  <c:v>350.05296326451298</c:v>
                </c:pt>
                <c:pt idx="912">
                  <c:v>350.034133264513</c:v>
                </c:pt>
                <c:pt idx="913">
                  <c:v>350.01530326451302</c:v>
                </c:pt>
                <c:pt idx="914">
                  <c:v>349.99647326451304</c:v>
                </c:pt>
                <c:pt idx="915">
                  <c:v>349.97764326451306</c:v>
                </c:pt>
                <c:pt idx="916">
                  <c:v>349.95881326451308</c:v>
                </c:pt>
                <c:pt idx="917">
                  <c:v>349.9399832645131</c:v>
                </c:pt>
                <c:pt idx="918">
                  <c:v>349.92115326451312</c:v>
                </c:pt>
                <c:pt idx="919">
                  <c:v>349.90232326451314</c:v>
                </c:pt>
                <c:pt idx="920">
                  <c:v>349.88349326451316</c:v>
                </c:pt>
                <c:pt idx="921">
                  <c:v>349.86466326451318</c:v>
                </c:pt>
                <c:pt idx="922">
                  <c:v>349.8458332645132</c:v>
                </c:pt>
                <c:pt idx="923">
                  <c:v>349.82700326451322</c:v>
                </c:pt>
                <c:pt idx="924">
                  <c:v>349.80817326451324</c:v>
                </c:pt>
                <c:pt idx="925">
                  <c:v>349.78934326451326</c:v>
                </c:pt>
                <c:pt idx="926">
                  <c:v>349.77051326451328</c:v>
                </c:pt>
                <c:pt idx="927">
                  <c:v>349.7516832645133</c:v>
                </c:pt>
                <c:pt idx="928">
                  <c:v>349.73285326451332</c:v>
                </c:pt>
                <c:pt idx="929">
                  <c:v>349.71402326451334</c:v>
                </c:pt>
                <c:pt idx="930">
                  <c:v>349.69519326451336</c:v>
                </c:pt>
                <c:pt idx="931">
                  <c:v>349.67636326451338</c:v>
                </c:pt>
                <c:pt idx="932">
                  <c:v>349.6575332645134</c:v>
                </c:pt>
                <c:pt idx="933">
                  <c:v>349.63870326451342</c:v>
                </c:pt>
                <c:pt idx="934">
                  <c:v>349.61987326451344</c:v>
                </c:pt>
                <c:pt idx="935">
                  <c:v>349.60104326451346</c:v>
                </c:pt>
                <c:pt idx="936">
                  <c:v>349.58221326451348</c:v>
                </c:pt>
                <c:pt idx="937">
                  <c:v>349.5633832645135</c:v>
                </c:pt>
                <c:pt idx="938">
                  <c:v>349.54455326451352</c:v>
                </c:pt>
                <c:pt idx="939">
                  <c:v>349.52572326451354</c:v>
                </c:pt>
                <c:pt idx="940">
                  <c:v>349.50689326451356</c:v>
                </c:pt>
                <c:pt idx="941">
                  <c:v>349.48806326451358</c:v>
                </c:pt>
                <c:pt idx="942">
                  <c:v>349.4692332645136</c:v>
                </c:pt>
                <c:pt idx="943">
                  <c:v>349.45040326451362</c:v>
                </c:pt>
                <c:pt idx="944">
                  <c:v>349.43157326451364</c:v>
                </c:pt>
                <c:pt idx="945">
                  <c:v>349.41274326451367</c:v>
                </c:pt>
                <c:pt idx="946">
                  <c:v>349.39391326451369</c:v>
                </c:pt>
                <c:pt idx="947">
                  <c:v>349.37508326451371</c:v>
                </c:pt>
                <c:pt idx="948">
                  <c:v>349.35625326451373</c:v>
                </c:pt>
                <c:pt idx="949">
                  <c:v>349.33742326451375</c:v>
                </c:pt>
                <c:pt idx="950">
                  <c:v>349.31859326451377</c:v>
                </c:pt>
                <c:pt idx="951">
                  <c:v>349.29976326451379</c:v>
                </c:pt>
                <c:pt idx="952">
                  <c:v>349.28093326451381</c:v>
                </c:pt>
                <c:pt idx="953">
                  <c:v>349.26210326451383</c:v>
                </c:pt>
                <c:pt idx="954">
                  <c:v>349.24327326451385</c:v>
                </c:pt>
                <c:pt idx="955">
                  <c:v>349.22444326451387</c:v>
                </c:pt>
                <c:pt idx="956">
                  <c:v>349.20561326451389</c:v>
                </c:pt>
                <c:pt idx="957">
                  <c:v>349.18678326451391</c:v>
                </c:pt>
                <c:pt idx="958">
                  <c:v>349.16795326451393</c:v>
                </c:pt>
                <c:pt idx="959">
                  <c:v>349.14912326451395</c:v>
                </c:pt>
                <c:pt idx="960">
                  <c:v>349.13029326451397</c:v>
                </c:pt>
                <c:pt idx="961">
                  <c:v>349.11146326451399</c:v>
                </c:pt>
                <c:pt idx="962">
                  <c:v>349.09263326451401</c:v>
                </c:pt>
                <c:pt idx="963">
                  <c:v>349.07380326451403</c:v>
                </c:pt>
                <c:pt idx="964">
                  <c:v>349.05497326451405</c:v>
                </c:pt>
                <c:pt idx="965">
                  <c:v>349.03614326451407</c:v>
                </c:pt>
                <c:pt idx="966">
                  <c:v>349.01731326451409</c:v>
                </c:pt>
                <c:pt idx="967">
                  <c:v>348.99848326451411</c:v>
                </c:pt>
                <c:pt idx="968">
                  <c:v>348.97965326451413</c:v>
                </c:pt>
                <c:pt idx="969">
                  <c:v>348.96082326451415</c:v>
                </c:pt>
                <c:pt idx="970">
                  <c:v>348.94199326451417</c:v>
                </c:pt>
                <c:pt idx="971">
                  <c:v>348.92316326451419</c:v>
                </c:pt>
                <c:pt idx="972">
                  <c:v>348.90433326451421</c:v>
                </c:pt>
                <c:pt idx="973">
                  <c:v>348.88550326451423</c:v>
                </c:pt>
                <c:pt idx="974">
                  <c:v>348.86667326451425</c:v>
                </c:pt>
                <c:pt idx="975">
                  <c:v>348.84784326451427</c:v>
                </c:pt>
                <c:pt idx="976">
                  <c:v>348.82901326451429</c:v>
                </c:pt>
                <c:pt idx="977">
                  <c:v>348.81018326451431</c:v>
                </c:pt>
                <c:pt idx="978">
                  <c:v>348.79135326451433</c:v>
                </c:pt>
                <c:pt idx="979">
                  <c:v>348.77252326451435</c:v>
                </c:pt>
                <c:pt idx="980">
                  <c:v>348.75369326451437</c:v>
                </c:pt>
                <c:pt idx="981">
                  <c:v>348.73486326451439</c:v>
                </c:pt>
                <c:pt idx="982">
                  <c:v>348.71603326451441</c:v>
                </c:pt>
                <c:pt idx="983">
                  <c:v>348.69720326451443</c:v>
                </c:pt>
                <c:pt idx="984">
                  <c:v>348.67837326451445</c:v>
                </c:pt>
                <c:pt idx="985">
                  <c:v>348.65954326451447</c:v>
                </c:pt>
                <c:pt idx="986">
                  <c:v>348.64071326451449</c:v>
                </c:pt>
                <c:pt idx="987">
                  <c:v>348.62188326451451</c:v>
                </c:pt>
                <c:pt idx="988">
                  <c:v>348.60305326451453</c:v>
                </c:pt>
                <c:pt idx="989">
                  <c:v>348.58422326451455</c:v>
                </c:pt>
                <c:pt idx="990">
                  <c:v>348.56539326451457</c:v>
                </c:pt>
                <c:pt idx="991">
                  <c:v>348.54656326451459</c:v>
                </c:pt>
                <c:pt idx="992">
                  <c:v>348.52773326451461</c:v>
                </c:pt>
                <c:pt idx="993">
                  <c:v>348.50890326451463</c:v>
                </c:pt>
                <c:pt idx="994">
                  <c:v>348.49007326451465</c:v>
                </c:pt>
                <c:pt idx="995">
                  <c:v>348.47124326451467</c:v>
                </c:pt>
                <c:pt idx="996">
                  <c:v>348.45241326451469</c:v>
                </c:pt>
                <c:pt idx="997">
                  <c:v>348.43358326451471</c:v>
                </c:pt>
                <c:pt idx="998">
                  <c:v>348.41475326451473</c:v>
                </c:pt>
                <c:pt idx="999">
                  <c:v>348.39592326451475</c:v>
                </c:pt>
                <c:pt idx="1000">
                  <c:v>348.37709326451477</c:v>
                </c:pt>
                <c:pt idx="1001">
                  <c:v>348.35826326451479</c:v>
                </c:pt>
                <c:pt idx="1002">
                  <c:v>348.33943326451481</c:v>
                </c:pt>
                <c:pt idx="1003">
                  <c:v>348.32060326451483</c:v>
                </c:pt>
                <c:pt idx="1004">
                  <c:v>348.30177326451485</c:v>
                </c:pt>
                <c:pt idx="1005">
                  <c:v>348.28294326451487</c:v>
                </c:pt>
                <c:pt idx="1006">
                  <c:v>348.26411326451489</c:v>
                </c:pt>
                <c:pt idx="1007">
                  <c:v>348.24528326451491</c:v>
                </c:pt>
                <c:pt idx="1008">
                  <c:v>348.22645326451493</c:v>
                </c:pt>
                <c:pt idx="1009">
                  <c:v>348.20762326451495</c:v>
                </c:pt>
                <c:pt idx="1010">
                  <c:v>348.18879326451497</c:v>
                </c:pt>
                <c:pt idx="1011">
                  <c:v>348.16996326451499</c:v>
                </c:pt>
                <c:pt idx="1012">
                  <c:v>348.15113326451501</c:v>
                </c:pt>
                <c:pt idx="1013">
                  <c:v>348.13230326451503</c:v>
                </c:pt>
                <c:pt idx="1014">
                  <c:v>348.11347326451505</c:v>
                </c:pt>
                <c:pt idx="1015">
                  <c:v>348.09464326451507</c:v>
                </c:pt>
                <c:pt idx="1016">
                  <c:v>348.07581326451509</c:v>
                </c:pt>
                <c:pt idx="1017">
                  <c:v>348.05698326451511</c:v>
                </c:pt>
                <c:pt idx="1018">
                  <c:v>348.03815326451513</c:v>
                </c:pt>
                <c:pt idx="1019">
                  <c:v>348.01932326451515</c:v>
                </c:pt>
                <c:pt idx="1020">
                  <c:v>348.00049326451517</c:v>
                </c:pt>
                <c:pt idx="1021">
                  <c:v>347.98166326451519</c:v>
                </c:pt>
                <c:pt idx="1022">
                  <c:v>347.96283326451521</c:v>
                </c:pt>
                <c:pt idx="1023">
                  <c:v>347.94400326451523</c:v>
                </c:pt>
                <c:pt idx="1024">
                  <c:v>347.92517326451525</c:v>
                </c:pt>
                <c:pt idx="1025">
                  <c:v>347.90634326451527</c:v>
                </c:pt>
                <c:pt idx="1026">
                  <c:v>347.88751326451529</c:v>
                </c:pt>
                <c:pt idx="1027">
                  <c:v>347.86868326451531</c:v>
                </c:pt>
                <c:pt idx="1028">
                  <c:v>347.84985326451533</c:v>
                </c:pt>
                <c:pt idx="1029">
                  <c:v>347.83102326451535</c:v>
                </c:pt>
                <c:pt idx="1030">
                  <c:v>347.81219326451537</c:v>
                </c:pt>
                <c:pt idx="1031">
                  <c:v>347.79336326451539</c:v>
                </c:pt>
                <c:pt idx="1032">
                  <c:v>347.77453326451541</c:v>
                </c:pt>
                <c:pt idx="1033">
                  <c:v>347.75570326451543</c:v>
                </c:pt>
                <c:pt idx="1034">
                  <c:v>347.73687326451545</c:v>
                </c:pt>
                <c:pt idx="1035">
                  <c:v>347.71804326451547</c:v>
                </c:pt>
                <c:pt idx="1036">
                  <c:v>347.69921326451549</c:v>
                </c:pt>
                <c:pt idx="1037">
                  <c:v>347.68038326451551</c:v>
                </c:pt>
                <c:pt idx="1038">
                  <c:v>347.66155326451553</c:v>
                </c:pt>
                <c:pt idx="1039">
                  <c:v>347.64272326451555</c:v>
                </c:pt>
                <c:pt idx="1040">
                  <c:v>347.62389326451557</c:v>
                </c:pt>
                <c:pt idx="1041">
                  <c:v>347.60506326451559</c:v>
                </c:pt>
                <c:pt idx="1042">
                  <c:v>347.58623326451561</c:v>
                </c:pt>
                <c:pt idx="1043">
                  <c:v>347.56740326451563</c:v>
                </c:pt>
                <c:pt idx="1044">
                  <c:v>347.54857326451565</c:v>
                </c:pt>
                <c:pt idx="1045">
                  <c:v>347.52974326451567</c:v>
                </c:pt>
                <c:pt idx="1046">
                  <c:v>347.51091326451569</c:v>
                </c:pt>
                <c:pt idx="1047">
                  <c:v>347.49208326451571</c:v>
                </c:pt>
                <c:pt idx="1048">
                  <c:v>347.47325326451573</c:v>
                </c:pt>
                <c:pt idx="1049">
                  <c:v>347.45442326451575</c:v>
                </c:pt>
                <c:pt idx="1050">
                  <c:v>347.43559326451577</c:v>
                </c:pt>
                <c:pt idx="1051">
                  <c:v>347.41676326451579</c:v>
                </c:pt>
                <c:pt idx="1052">
                  <c:v>347.39793326451581</c:v>
                </c:pt>
                <c:pt idx="1053">
                  <c:v>347.37910326451583</c:v>
                </c:pt>
                <c:pt idx="1054">
                  <c:v>347.36027326451585</c:v>
                </c:pt>
                <c:pt idx="1055">
                  <c:v>347.34144326451587</c:v>
                </c:pt>
                <c:pt idx="1056">
                  <c:v>347.32261326451589</c:v>
                </c:pt>
                <c:pt idx="1057">
                  <c:v>347.30378326451591</c:v>
                </c:pt>
                <c:pt idx="1058">
                  <c:v>347.28495326451593</c:v>
                </c:pt>
                <c:pt idx="1059">
                  <c:v>347.26612326451595</c:v>
                </c:pt>
                <c:pt idx="1060">
                  <c:v>347.24729326451597</c:v>
                </c:pt>
                <c:pt idx="1061">
                  <c:v>347.22846326451599</c:v>
                </c:pt>
                <c:pt idx="1062">
                  <c:v>347.20963326451601</c:v>
                </c:pt>
                <c:pt idx="1063">
                  <c:v>347.19080326451603</c:v>
                </c:pt>
                <c:pt idx="1064">
                  <c:v>347.17197326451605</c:v>
                </c:pt>
                <c:pt idx="1065">
                  <c:v>347.15314326451607</c:v>
                </c:pt>
                <c:pt idx="1066">
                  <c:v>347.13431326451609</c:v>
                </c:pt>
                <c:pt idx="1067">
                  <c:v>347.11548326451612</c:v>
                </c:pt>
                <c:pt idx="1068">
                  <c:v>347.09665326451614</c:v>
                </c:pt>
                <c:pt idx="1069">
                  <c:v>347.07782326451616</c:v>
                </c:pt>
                <c:pt idx="1070">
                  <c:v>347.05899326451618</c:v>
                </c:pt>
                <c:pt idx="1071">
                  <c:v>347.0401632645162</c:v>
                </c:pt>
                <c:pt idx="1072">
                  <c:v>347.02133326451622</c:v>
                </c:pt>
                <c:pt idx="1073">
                  <c:v>347.00250326451624</c:v>
                </c:pt>
                <c:pt idx="1074">
                  <c:v>346.98367326451626</c:v>
                </c:pt>
                <c:pt idx="1075">
                  <c:v>346.96484326451628</c:v>
                </c:pt>
                <c:pt idx="1076">
                  <c:v>346.9460132645163</c:v>
                </c:pt>
                <c:pt idx="1077">
                  <c:v>346.92718326451632</c:v>
                </c:pt>
                <c:pt idx="1078">
                  <c:v>346.90835326451634</c:v>
                </c:pt>
                <c:pt idx="1079">
                  <c:v>346.88952326451636</c:v>
                </c:pt>
                <c:pt idx="1080">
                  <c:v>346.87069326451638</c:v>
                </c:pt>
                <c:pt idx="1081">
                  <c:v>346.8518632645164</c:v>
                </c:pt>
                <c:pt idx="1082">
                  <c:v>346.83303326451642</c:v>
                </c:pt>
                <c:pt idx="1083">
                  <c:v>346.81420326451644</c:v>
                </c:pt>
                <c:pt idx="1084">
                  <c:v>346.79537326451646</c:v>
                </c:pt>
                <c:pt idx="1085">
                  <c:v>346.77654326451648</c:v>
                </c:pt>
                <c:pt idx="1086">
                  <c:v>346.7577132645165</c:v>
                </c:pt>
                <c:pt idx="1087">
                  <c:v>346.73888326451652</c:v>
                </c:pt>
                <c:pt idx="1088">
                  <c:v>346.72005326451654</c:v>
                </c:pt>
                <c:pt idx="1089">
                  <c:v>346.70122326451656</c:v>
                </c:pt>
                <c:pt idx="1090">
                  <c:v>346.68239326451658</c:v>
                </c:pt>
                <c:pt idx="1091">
                  <c:v>346.6635632645166</c:v>
                </c:pt>
                <c:pt idx="1092">
                  <c:v>346.64473326451662</c:v>
                </c:pt>
                <c:pt idx="1093">
                  <c:v>346.62590326451664</c:v>
                </c:pt>
                <c:pt idx="1094">
                  <c:v>346.60707326451666</c:v>
                </c:pt>
                <c:pt idx="1095">
                  <c:v>346.58824326451668</c:v>
                </c:pt>
                <c:pt idx="1096">
                  <c:v>346.5694132645167</c:v>
                </c:pt>
                <c:pt idx="1097">
                  <c:v>346.55058326451672</c:v>
                </c:pt>
                <c:pt idx="1098">
                  <c:v>346.53175326451674</c:v>
                </c:pt>
                <c:pt idx="1099">
                  <c:v>346.51292326451676</c:v>
                </c:pt>
                <c:pt idx="1100">
                  <c:v>346.49409326451678</c:v>
                </c:pt>
                <c:pt idx="1101">
                  <c:v>346.4752632645168</c:v>
                </c:pt>
                <c:pt idx="1102">
                  <c:v>346.45643326451682</c:v>
                </c:pt>
                <c:pt idx="1103">
                  <c:v>346.43760326451684</c:v>
                </c:pt>
                <c:pt idx="1104">
                  <c:v>346.41877326451686</c:v>
                </c:pt>
                <c:pt idx="1105">
                  <c:v>346.39994326451688</c:v>
                </c:pt>
                <c:pt idx="1106">
                  <c:v>346.3811132645169</c:v>
                </c:pt>
                <c:pt idx="1107">
                  <c:v>346.36228326451692</c:v>
                </c:pt>
                <c:pt idx="1108">
                  <c:v>346.34345326451694</c:v>
                </c:pt>
                <c:pt idx="1109">
                  <c:v>346.32462326451696</c:v>
                </c:pt>
                <c:pt idx="1110">
                  <c:v>346.30579326451698</c:v>
                </c:pt>
                <c:pt idx="1111">
                  <c:v>346.286963264517</c:v>
                </c:pt>
                <c:pt idx="1112">
                  <c:v>346.26813326451702</c:v>
                </c:pt>
                <c:pt idx="1113">
                  <c:v>346.24930326451704</c:v>
                </c:pt>
                <c:pt idx="1114">
                  <c:v>346.23047326451706</c:v>
                </c:pt>
                <c:pt idx="1115">
                  <c:v>346.21164326451708</c:v>
                </c:pt>
                <c:pt idx="1116">
                  <c:v>346.1928132645171</c:v>
                </c:pt>
                <c:pt idx="1117">
                  <c:v>346.17398326451712</c:v>
                </c:pt>
                <c:pt idx="1118">
                  <c:v>346.15515326451714</c:v>
                </c:pt>
                <c:pt idx="1119">
                  <c:v>346.13632326451716</c:v>
                </c:pt>
                <c:pt idx="1120">
                  <c:v>346.11749326451718</c:v>
                </c:pt>
                <c:pt idx="1121">
                  <c:v>346.0986632645172</c:v>
                </c:pt>
                <c:pt idx="1122">
                  <c:v>346.07983326451722</c:v>
                </c:pt>
                <c:pt idx="1123">
                  <c:v>346.06100326451724</c:v>
                </c:pt>
                <c:pt idx="1124">
                  <c:v>346.04217326451726</c:v>
                </c:pt>
                <c:pt idx="1125">
                  <c:v>346.02334326451728</c:v>
                </c:pt>
                <c:pt idx="1126">
                  <c:v>346.0045132645173</c:v>
                </c:pt>
                <c:pt idx="1127">
                  <c:v>345.98568326451732</c:v>
                </c:pt>
                <c:pt idx="1128">
                  <c:v>345.96685326451734</c:v>
                </c:pt>
                <c:pt idx="1129">
                  <c:v>345.94802326451736</c:v>
                </c:pt>
                <c:pt idx="1130">
                  <c:v>345.92919326451738</c:v>
                </c:pt>
                <c:pt idx="1131">
                  <c:v>345.9103632645174</c:v>
                </c:pt>
                <c:pt idx="1132">
                  <c:v>345.89153326451742</c:v>
                </c:pt>
                <c:pt idx="1133">
                  <c:v>345.87270326451744</c:v>
                </c:pt>
                <c:pt idx="1134">
                  <c:v>345.85387326451746</c:v>
                </c:pt>
                <c:pt idx="1135">
                  <c:v>345.83504326451748</c:v>
                </c:pt>
                <c:pt idx="1136">
                  <c:v>345.8162132645175</c:v>
                </c:pt>
                <c:pt idx="1137">
                  <c:v>345.79738326451752</c:v>
                </c:pt>
                <c:pt idx="1138">
                  <c:v>345.77855326451754</c:v>
                </c:pt>
                <c:pt idx="1139">
                  <c:v>345.75972326451756</c:v>
                </c:pt>
                <c:pt idx="1140">
                  <c:v>345.74089326451758</c:v>
                </c:pt>
                <c:pt idx="1141">
                  <c:v>345.7220632645176</c:v>
                </c:pt>
                <c:pt idx="1142">
                  <c:v>345.70323326451762</c:v>
                </c:pt>
                <c:pt idx="1143">
                  <c:v>345.68440326451764</c:v>
                </c:pt>
                <c:pt idx="1144">
                  <c:v>345.66557326451766</c:v>
                </c:pt>
                <c:pt idx="1145">
                  <c:v>345.64674326451768</c:v>
                </c:pt>
                <c:pt idx="1146">
                  <c:v>345.6279132645177</c:v>
                </c:pt>
                <c:pt idx="1147">
                  <c:v>345.60908326451772</c:v>
                </c:pt>
                <c:pt idx="1148">
                  <c:v>345.59025326451774</c:v>
                </c:pt>
                <c:pt idx="1149">
                  <c:v>345.57142326451776</c:v>
                </c:pt>
                <c:pt idx="1150">
                  <c:v>345.55259326451778</c:v>
                </c:pt>
                <c:pt idx="1151">
                  <c:v>345.5337632645178</c:v>
                </c:pt>
                <c:pt idx="1152">
                  <c:v>345.51493326451782</c:v>
                </c:pt>
                <c:pt idx="1153">
                  <c:v>345.49610326451784</c:v>
                </c:pt>
                <c:pt idx="1154">
                  <c:v>345.47727326451786</c:v>
                </c:pt>
                <c:pt idx="1155">
                  <c:v>345.45844326451788</c:v>
                </c:pt>
                <c:pt idx="1156">
                  <c:v>345.4396132645179</c:v>
                </c:pt>
                <c:pt idx="1157">
                  <c:v>345.42078326451792</c:v>
                </c:pt>
                <c:pt idx="1158">
                  <c:v>345.40195326451794</c:v>
                </c:pt>
                <c:pt idx="1159">
                  <c:v>345.38312326451796</c:v>
                </c:pt>
                <c:pt idx="1160">
                  <c:v>345.36429326451798</c:v>
                </c:pt>
                <c:pt idx="1161">
                  <c:v>345.345463264518</c:v>
                </c:pt>
                <c:pt idx="1162">
                  <c:v>345.32663326451802</c:v>
                </c:pt>
                <c:pt idx="1163">
                  <c:v>345.30780326451804</c:v>
                </c:pt>
                <c:pt idx="1164">
                  <c:v>345.28897326451806</c:v>
                </c:pt>
                <c:pt idx="1165">
                  <c:v>345.27014326451808</c:v>
                </c:pt>
                <c:pt idx="1166">
                  <c:v>345.2513132645181</c:v>
                </c:pt>
                <c:pt idx="1167">
                  <c:v>345.23248326451812</c:v>
                </c:pt>
                <c:pt idx="1168">
                  <c:v>345.21365326451814</c:v>
                </c:pt>
                <c:pt idx="1169">
                  <c:v>345.19482326451816</c:v>
                </c:pt>
                <c:pt idx="1170">
                  <c:v>345.17599326451818</c:v>
                </c:pt>
                <c:pt idx="1171">
                  <c:v>345.1571632645182</c:v>
                </c:pt>
                <c:pt idx="1172">
                  <c:v>345.13833326451822</c:v>
                </c:pt>
                <c:pt idx="1173">
                  <c:v>345.11950326451824</c:v>
                </c:pt>
                <c:pt idx="1174">
                  <c:v>345.10067326451826</c:v>
                </c:pt>
                <c:pt idx="1175">
                  <c:v>345.08184326451828</c:v>
                </c:pt>
                <c:pt idx="1176">
                  <c:v>345.0630132645183</c:v>
                </c:pt>
                <c:pt idx="1177">
                  <c:v>345.04418326451832</c:v>
                </c:pt>
                <c:pt idx="1178">
                  <c:v>345.02535326451834</c:v>
                </c:pt>
                <c:pt idx="1179">
                  <c:v>345.00652326451836</c:v>
                </c:pt>
                <c:pt idx="1180">
                  <c:v>344.98769326451838</c:v>
                </c:pt>
                <c:pt idx="1181">
                  <c:v>344.9688632645184</c:v>
                </c:pt>
                <c:pt idx="1182">
                  <c:v>344.95003326451842</c:v>
                </c:pt>
                <c:pt idx="1183">
                  <c:v>344.93120326451844</c:v>
                </c:pt>
                <c:pt idx="1184">
                  <c:v>344.91237326451846</c:v>
                </c:pt>
                <c:pt idx="1185">
                  <c:v>344.89354326451848</c:v>
                </c:pt>
                <c:pt idx="1186">
                  <c:v>344.8747132645185</c:v>
                </c:pt>
                <c:pt idx="1187">
                  <c:v>344.85588326451852</c:v>
                </c:pt>
                <c:pt idx="1188">
                  <c:v>344.83705326451854</c:v>
                </c:pt>
                <c:pt idx="1189">
                  <c:v>344.81822326451856</c:v>
                </c:pt>
                <c:pt idx="1190">
                  <c:v>344.79939326451859</c:v>
                </c:pt>
                <c:pt idx="1191">
                  <c:v>344.78056326451861</c:v>
                </c:pt>
                <c:pt idx="1192">
                  <c:v>344.76173326451863</c:v>
                </c:pt>
                <c:pt idx="1193">
                  <c:v>344.74290326451865</c:v>
                </c:pt>
                <c:pt idx="1194">
                  <c:v>344.72407326451867</c:v>
                </c:pt>
                <c:pt idx="1195">
                  <c:v>344.70524326451869</c:v>
                </c:pt>
                <c:pt idx="1196">
                  <c:v>344.68641326451871</c:v>
                </c:pt>
                <c:pt idx="1197">
                  <c:v>344.66758326451873</c:v>
                </c:pt>
                <c:pt idx="1198">
                  <c:v>344.64875326451875</c:v>
                </c:pt>
                <c:pt idx="1199">
                  <c:v>344.62992326451877</c:v>
                </c:pt>
                <c:pt idx="1200">
                  <c:v>344.61109326451879</c:v>
                </c:pt>
                <c:pt idx="1201">
                  <c:v>344.59226326451881</c:v>
                </c:pt>
                <c:pt idx="1202">
                  <c:v>344.57343326451883</c:v>
                </c:pt>
                <c:pt idx="1203">
                  <c:v>344.55460326451885</c:v>
                </c:pt>
                <c:pt idx="1204">
                  <c:v>344.53577326451887</c:v>
                </c:pt>
                <c:pt idx="1205">
                  <c:v>344.51694326451889</c:v>
                </c:pt>
                <c:pt idx="1206">
                  <c:v>344.49811326451891</c:v>
                </c:pt>
                <c:pt idx="1207">
                  <c:v>344.47928326451893</c:v>
                </c:pt>
                <c:pt idx="1208">
                  <c:v>344.46045326451895</c:v>
                </c:pt>
                <c:pt idx="1209">
                  <c:v>344.44162326451897</c:v>
                </c:pt>
                <c:pt idx="1210">
                  <c:v>344.42279326451899</c:v>
                </c:pt>
                <c:pt idx="1211">
                  <c:v>344.40396326451901</c:v>
                </c:pt>
                <c:pt idx="1212">
                  <c:v>344.38513326451903</c:v>
                </c:pt>
                <c:pt idx="1213">
                  <c:v>344.36630326451905</c:v>
                </c:pt>
                <c:pt idx="1214">
                  <c:v>344.34747326451907</c:v>
                </c:pt>
                <c:pt idx="1215">
                  <c:v>344.32864326451909</c:v>
                </c:pt>
                <c:pt idx="1216">
                  <c:v>344.30981326451911</c:v>
                </c:pt>
                <c:pt idx="1217">
                  <c:v>344.29098326451913</c:v>
                </c:pt>
                <c:pt idx="1218">
                  <c:v>344.27215326451915</c:v>
                </c:pt>
                <c:pt idx="1219">
                  <c:v>344.25332326451917</c:v>
                </c:pt>
                <c:pt idx="1220">
                  <c:v>344.23449326451919</c:v>
                </c:pt>
                <c:pt idx="1221">
                  <c:v>344.21566326451921</c:v>
                </c:pt>
                <c:pt idx="1222">
                  <c:v>344.19683326451923</c:v>
                </c:pt>
                <c:pt idx="1223">
                  <c:v>344.17800326451925</c:v>
                </c:pt>
                <c:pt idx="1224">
                  <c:v>344.15917326451927</c:v>
                </c:pt>
                <c:pt idx="1225">
                  <c:v>344.14034326451929</c:v>
                </c:pt>
                <c:pt idx="1226">
                  <c:v>344.12151326451931</c:v>
                </c:pt>
                <c:pt idx="1227">
                  <c:v>344.10268326451933</c:v>
                </c:pt>
                <c:pt idx="1228">
                  <c:v>344.08385326451935</c:v>
                </c:pt>
                <c:pt idx="1229">
                  <c:v>344.06502326451937</c:v>
                </c:pt>
                <c:pt idx="1230">
                  <c:v>344.04619326451939</c:v>
                </c:pt>
                <c:pt idx="1231">
                  <c:v>344.02736326451941</c:v>
                </c:pt>
                <c:pt idx="1232">
                  <c:v>344.00853326451943</c:v>
                </c:pt>
                <c:pt idx="1233">
                  <c:v>343.98970326451945</c:v>
                </c:pt>
                <c:pt idx="1234">
                  <c:v>343.97087326451947</c:v>
                </c:pt>
                <c:pt idx="1235">
                  <c:v>343.95204326451949</c:v>
                </c:pt>
                <c:pt idx="1236">
                  <c:v>343.93321326451951</c:v>
                </c:pt>
                <c:pt idx="1237">
                  <c:v>343.91438326451953</c:v>
                </c:pt>
                <c:pt idx="1238">
                  <c:v>343.89555326451955</c:v>
                </c:pt>
                <c:pt idx="1239">
                  <c:v>343.87672326451957</c:v>
                </c:pt>
                <c:pt idx="1240">
                  <c:v>343.85789326451959</c:v>
                </c:pt>
                <c:pt idx="1241">
                  <c:v>343.83906326451961</c:v>
                </c:pt>
                <c:pt idx="1242">
                  <c:v>343.82023326451963</c:v>
                </c:pt>
                <c:pt idx="1243">
                  <c:v>343.80140326451965</c:v>
                </c:pt>
                <c:pt idx="1244">
                  <c:v>343.78257326451967</c:v>
                </c:pt>
                <c:pt idx="1245">
                  <c:v>343.76374326451969</c:v>
                </c:pt>
                <c:pt idx="1246">
                  <c:v>343.74491326451971</c:v>
                </c:pt>
                <c:pt idx="1247">
                  <c:v>343.72608326451973</c:v>
                </c:pt>
                <c:pt idx="1248">
                  <c:v>343.70725326451975</c:v>
                </c:pt>
                <c:pt idx="1249">
                  <c:v>343.68842326451977</c:v>
                </c:pt>
                <c:pt idx="1250">
                  <c:v>343.66959326451979</c:v>
                </c:pt>
                <c:pt idx="1251">
                  <c:v>343.65076326451981</c:v>
                </c:pt>
                <c:pt idx="1252">
                  <c:v>343.63193326451983</c:v>
                </c:pt>
                <c:pt idx="1253">
                  <c:v>343.61310326451985</c:v>
                </c:pt>
                <c:pt idx="1254">
                  <c:v>343.59427326451987</c:v>
                </c:pt>
                <c:pt idx="1255">
                  <c:v>343.57544326451989</c:v>
                </c:pt>
                <c:pt idx="1256">
                  <c:v>343.55661326451991</c:v>
                </c:pt>
                <c:pt idx="1257">
                  <c:v>343.53778326451993</c:v>
                </c:pt>
                <c:pt idx="1258">
                  <c:v>343.51895326451995</c:v>
                </c:pt>
                <c:pt idx="1259">
                  <c:v>343.50012326451997</c:v>
                </c:pt>
                <c:pt idx="1260">
                  <c:v>343.48129326451999</c:v>
                </c:pt>
                <c:pt idx="1261">
                  <c:v>343.46246326452001</c:v>
                </c:pt>
                <c:pt idx="1262">
                  <c:v>343.44363326452003</c:v>
                </c:pt>
                <c:pt idx="1263">
                  <c:v>343.42480326452005</c:v>
                </c:pt>
                <c:pt idx="1264">
                  <c:v>343.40597326452007</c:v>
                </c:pt>
                <c:pt idx="1265">
                  <c:v>343.38714326452009</c:v>
                </c:pt>
                <c:pt idx="1266">
                  <c:v>343.36831326452011</c:v>
                </c:pt>
                <c:pt idx="1267">
                  <c:v>343.34948326452013</c:v>
                </c:pt>
                <c:pt idx="1268">
                  <c:v>343.33065326452015</c:v>
                </c:pt>
                <c:pt idx="1269">
                  <c:v>343.31182326452017</c:v>
                </c:pt>
                <c:pt idx="1270">
                  <c:v>343.29299326452019</c:v>
                </c:pt>
                <c:pt idx="1271">
                  <c:v>343.27416326452021</c:v>
                </c:pt>
                <c:pt idx="1272">
                  <c:v>343.25533326452023</c:v>
                </c:pt>
                <c:pt idx="1273">
                  <c:v>343.23650326452025</c:v>
                </c:pt>
                <c:pt idx="1274">
                  <c:v>343.21767326452027</c:v>
                </c:pt>
                <c:pt idx="1275">
                  <c:v>343.19884326452029</c:v>
                </c:pt>
                <c:pt idx="1276">
                  <c:v>343.18001326452031</c:v>
                </c:pt>
                <c:pt idx="1277">
                  <c:v>343.16118326452033</c:v>
                </c:pt>
                <c:pt idx="1278">
                  <c:v>343.14235326452035</c:v>
                </c:pt>
                <c:pt idx="1279">
                  <c:v>343.12352326452037</c:v>
                </c:pt>
                <c:pt idx="1280">
                  <c:v>343.10469326452039</c:v>
                </c:pt>
                <c:pt idx="1281">
                  <c:v>343.08586326452041</c:v>
                </c:pt>
                <c:pt idx="1282">
                  <c:v>343.06703326452043</c:v>
                </c:pt>
                <c:pt idx="1283">
                  <c:v>343.04820326452045</c:v>
                </c:pt>
                <c:pt idx="1284">
                  <c:v>343.02937326452047</c:v>
                </c:pt>
                <c:pt idx="1285">
                  <c:v>343.01054326452049</c:v>
                </c:pt>
                <c:pt idx="1286">
                  <c:v>342.99171326452051</c:v>
                </c:pt>
                <c:pt idx="1287">
                  <c:v>342.97288326452053</c:v>
                </c:pt>
                <c:pt idx="1288">
                  <c:v>342.95405326452055</c:v>
                </c:pt>
                <c:pt idx="1289">
                  <c:v>342.93522326452057</c:v>
                </c:pt>
                <c:pt idx="1290">
                  <c:v>342.91639326452059</c:v>
                </c:pt>
                <c:pt idx="1291">
                  <c:v>342.89756326452061</c:v>
                </c:pt>
                <c:pt idx="1292">
                  <c:v>342.87873326452063</c:v>
                </c:pt>
                <c:pt idx="1293">
                  <c:v>342.85990326452065</c:v>
                </c:pt>
                <c:pt idx="1294">
                  <c:v>342.84107326452067</c:v>
                </c:pt>
                <c:pt idx="1295">
                  <c:v>342.82224326452069</c:v>
                </c:pt>
                <c:pt idx="1296">
                  <c:v>342.80341326452071</c:v>
                </c:pt>
                <c:pt idx="1297">
                  <c:v>342.78458326452073</c:v>
                </c:pt>
                <c:pt idx="1298">
                  <c:v>342.76575326452075</c:v>
                </c:pt>
                <c:pt idx="1299">
                  <c:v>342.74692326452077</c:v>
                </c:pt>
                <c:pt idx="1300">
                  <c:v>342.72809326452079</c:v>
                </c:pt>
                <c:pt idx="1301">
                  <c:v>342.70926326452081</c:v>
                </c:pt>
                <c:pt idx="1302">
                  <c:v>342.69043326452083</c:v>
                </c:pt>
                <c:pt idx="1303">
                  <c:v>342.67160326452085</c:v>
                </c:pt>
                <c:pt idx="1304">
                  <c:v>342.65277326452087</c:v>
                </c:pt>
                <c:pt idx="1305">
                  <c:v>342.63394326452089</c:v>
                </c:pt>
                <c:pt idx="1306">
                  <c:v>342.61511326452091</c:v>
                </c:pt>
                <c:pt idx="1307">
                  <c:v>342.59628326452093</c:v>
                </c:pt>
                <c:pt idx="1308">
                  <c:v>342.57745326452095</c:v>
                </c:pt>
                <c:pt idx="1309">
                  <c:v>342.55862326452097</c:v>
                </c:pt>
                <c:pt idx="1310">
                  <c:v>342.53979326452099</c:v>
                </c:pt>
                <c:pt idx="1311">
                  <c:v>342.52096326452101</c:v>
                </c:pt>
                <c:pt idx="1312">
                  <c:v>342.50213326452104</c:v>
                </c:pt>
                <c:pt idx="1313">
                  <c:v>342.48330326452106</c:v>
                </c:pt>
                <c:pt idx="1314">
                  <c:v>342.46447326452108</c:v>
                </c:pt>
                <c:pt idx="1315">
                  <c:v>342.4456432645211</c:v>
                </c:pt>
                <c:pt idx="1316">
                  <c:v>342.42681326452112</c:v>
                </c:pt>
                <c:pt idx="1317">
                  <c:v>342.40798326452114</c:v>
                </c:pt>
                <c:pt idx="1318">
                  <c:v>342.38915326452116</c:v>
                </c:pt>
                <c:pt idx="1319">
                  <c:v>342.37032326452118</c:v>
                </c:pt>
                <c:pt idx="1320">
                  <c:v>342.3514932645212</c:v>
                </c:pt>
                <c:pt idx="1321">
                  <c:v>342.33266326452122</c:v>
                </c:pt>
                <c:pt idx="1322">
                  <c:v>342.31383326452124</c:v>
                </c:pt>
                <c:pt idx="1323">
                  <c:v>342.29500326452126</c:v>
                </c:pt>
                <c:pt idx="1324">
                  <c:v>342.27617326452128</c:v>
                </c:pt>
                <c:pt idx="1325">
                  <c:v>342.2573432645213</c:v>
                </c:pt>
                <c:pt idx="1326">
                  <c:v>342.23851326452132</c:v>
                </c:pt>
                <c:pt idx="1327">
                  <c:v>342.21968326452134</c:v>
                </c:pt>
                <c:pt idx="1328">
                  <c:v>342.20085326452136</c:v>
                </c:pt>
                <c:pt idx="1329">
                  <c:v>342.18202326452138</c:v>
                </c:pt>
                <c:pt idx="1330">
                  <c:v>342.1631932645214</c:v>
                </c:pt>
                <c:pt idx="1331">
                  <c:v>342.14436326452142</c:v>
                </c:pt>
                <c:pt idx="1332">
                  <c:v>342.12553326452144</c:v>
                </c:pt>
                <c:pt idx="1333">
                  <c:v>342.10670326452146</c:v>
                </c:pt>
                <c:pt idx="1334">
                  <c:v>342.08787326452148</c:v>
                </c:pt>
                <c:pt idx="1335">
                  <c:v>342.0690432645215</c:v>
                </c:pt>
                <c:pt idx="1336">
                  <c:v>342.05021326452152</c:v>
                </c:pt>
                <c:pt idx="1337">
                  <c:v>342.03138326452154</c:v>
                </c:pt>
                <c:pt idx="1338">
                  <c:v>342.01255326452156</c:v>
                </c:pt>
                <c:pt idx="1339">
                  <c:v>341.99372326452158</c:v>
                </c:pt>
                <c:pt idx="1340">
                  <c:v>341.9748932645216</c:v>
                </c:pt>
                <c:pt idx="1341">
                  <c:v>341.95606326452162</c:v>
                </c:pt>
                <c:pt idx="1342">
                  <c:v>341.93723326452164</c:v>
                </c:pt>
                <c:pt idx="1343">
                  <c:v>341.91840326452166</c:v>
                </c:pt>
                <c:pt idx="1344">
                  <c:v>341.89957326452168</c:v>
                </c:pt>
                <c:pt idx="1345">
                  <c:v>341.8807432645217</c:v>
                </c:pt>
                <c:pt idx="1346">
                  <c:v>341.86191326452172</c:v>
                </c:pt>
                <c:pt idx="1347">
                  <c:v>341.84308326452174</c:v>
                </c:pt>
                <c:pt idx="1348">
                  <c:v>341.82425326452176</c:v>
                </c:pt>
                <c:pt idx="1349">
                  <c:v>341.80542326452178</c:v>
                </c:pt>
                <c:pt idx="1350">
                  <c:v>341.7865932645218</c:v>
                </c:pt>
                <c:pt idx="1351">
                  <c:v>341.76776326452182</c:v>
                </c:pt>
                <c:pt idx="1352">
                  <c:v>341.74893326452184</c:v>
                </c:pt>
                <c:pt idx="1353">
                  <c:v>341.73010326452186</c:v>
                </c:pt>
                <c:pt idx="1354">
                  <c:v>341.71127326452188</c:v>
                </c:pt>
                <c:pt idx="1355">
                  <c:v>341.6924432645219</c:v>
                </c:pt>
                <c:pt idx="1356">
                  <c:v>341.67361326452192</c:v>
                </c:pt>
                <c:pt idx="1357">
                  <c:v>341.65478326452194</c:v>
                </c:pt>
                <c:pt idx="1358">
                  <c:v>341.63595326452196</c:v>
                </c:pt>
                <c:pt idx="1359">
                  <c:v>341.61712326452198</c:v>
                </c:pt>
                <c:pt idx="1360">
                  <c:v>341.598293264522</c:v>
                </c:pt>
                <c:pt idx="1361">
                  <c:v>341.57946326452202</c:v>
                </c:pt>
                <c:pt idx="1362">
                  <c:v>341.56063326452204</c:v>
                </c:pt>
                <c:pt idx="1363">
                  <c:v>341.54180326452206</c:v>
                </c:pt>
                <c:pt idx="1364">
                  <c:v>341.52297326452208</c:v>
                </c:pt>
                <c:pt idx="1365">
                  <c:v>341.5041432645221</c:v>
                </c:pt>
                <c:pt idx="1366">
                  <c:v>341.48531326452212</c:v>
                </c:pt>
                <c:pt idx="1367">
                  <c:v>341.46648326452214</c:v>
                </c:pt>
                <c:pt idx="1368">
                  <c:v>341.44765326452216</c:v>
                </c:pt>
                <c:pt idx="1369">
                  <c:v>341.42882326452218</c:v>
                </c:pt>
                <c:pt idx="1370">
                  <c:v>341.4099932645222</c:v>
                </c:pt>
                <c:pt idx="1371">
                  <c:v>341.39116326452222</c:v>
                </c:pt>
                <c:pt idx="1372">
                  <c:v>341.37233326452224</c:v>
                </c:pt>
                <c:pt idx="1373">
                  <c:v>341.35350326452226</c:v>
                </c:pt>
                <c:pt idx="1374">
                  <c:v>341.33467326452228</c:v>
                </c:pt>
                <c:pt idx="1375">
                  <c:v>341.3158432645223</c:v>
                </c:pt>
                <c:pt idx="1376">
                  <c:v>341.29701326452232</c:v>
                </c:pt>
                <c:pt idx="1377">
                  <c:v>341.27818326452234</c:v>
                </c:pt>
                <c:pt idx="1378">
                  <c:v>341.25935326452236</c:v>
                </c:pt>
                <c:pt idx="1379">
                  <c:v>341.24052326452238</c:v>
                </c:pt>
                <c:pt idx="1380">
                  <c:v>341.2216932645224</c:v>
                </c:pt>
                <c:pt idx="1381">
                  <c:v>341.20286326452242</c:v>
                </c:pt>
                <c:pt idx="1382">
                  <c:v>341.18403326452244</c:v>
                </c:pt>
                <c:pt idx="1383">
                  <c:v>341.16520326452246</c:v>
                </c:pt>
                <c:pt idx="1384">
                  <c:v>341.14637326452248</c:v>
                </c:pt>
                <c:pt idx="1385">
                  <c:v>341.1275432645225</c:v>
                </c:pt>
                <c:pt idx="1386">
                  <c:v>341.10871326452252</c:v>
                </c:pt>
                <c:pt idx="1387">
                  <c:v>341.08988326452254</c:v>
                </c:pt>
                <c:pt idx="1388">
                  <c:v>341.07105326452256</c:v>
                </c:pt>
                <c:pt idx="1389">
                  <c:v>341.05222326452258</c:v>
                </c:pt>
                <c:pt idx="1390">
                  <c:v>341.0333932645226</c:v>
                </c:pt>
                <c:pt idx="1391">
                  <c:v>341.01456326452262</c:v>
                </c:pt>
                <c:pt idx="1392">
                  <c:v>340.99573326452264</c:v>
                </c:pt>
                <c:pt idx="1393">
                  <c:v>340.97690326452266</c:v>
                </c:pt>
                <c:pt idx="1394">
                  <c:v>340.95807326452268</c:v>
                </c:pt>
                <c:pt idx="1395">
                  <c:v>340.9392432645227</c:v>
                </c:pt>
                <c:pt idx="1396">
                  <c:v>340.92041326452272</c:v>
                </c:pt>
                <c:pt idx="1397">
                  <c:v>340.90158326452274</c:v>
                </c:pt>
                <c:pt idx="1398">
                  <c:v>340.88275326452276</c:v>
                </c:pt>
                <c:pt idx="1399">
                  <c:v>340.86392326452278</c:v>
                </c:pt>
                <c:pt idx="1400">
                  <c:v>340.8450932645228</c:v>
                </c:pt>
                <c:pt idx="1401">
                  <c:v>340.82626326452282</c:v>
                </c:pt>
                <c:pt idx="1402">
                  <c:v>340.80743326452284</c:v>
                </c:pt>
                <c:pt idx="1403">
                  <c:v>340.78860326452286</c:v>
                </c:pt>
                <c:pt idx="1404">
                  <c:v>340.76977326452288</c:v>
                </c:pt>
                <c:pt idx="1405">
                  <c:v>340.7509432645229</c:v>
                </c:pt>
                <c:pt idx="1406">
                  <c:v>340.73211326452292</c:v>
                </c:pt>
                <c:pt idx="1407">
                  <c:v>340.71328326452294</c:v>
                </c:pt>
                <c:pt idx="1408">
                  <c:v>340.69445326452296</c:v>
                </c:pt>
                <c:pt idx="1409">
                  <c:v>340.67562326452298</c:v>
                </c:pt>
                <c:pt idx="1410">
                  <c:v>340.656793264523</c:v>
                </c:pt>
                <c:pt idx="1411">
                  <c:v>340.63796326452302</c:v>
                </c:pt>
                <c:pt idx="1412">
                  <c:v>340.61913326452304</c:v>
                </c:pt>
                <c:pt idx="1413">
                  <c:v>340.60030326452306</c:v>
                </c:pt>
                <c:pt idx="1414">
                  <c:v>340.58147326452308</c:v>
                </c:pt>
                <c:pt idx="1415">
                  <c:v>340.5626432645231</c:v>
                </c:pt>
                <c:pt idx="1416">
                  <c:v>340.54381326452312</c:v>
                </c:pt>
                <c:pt idx="1417">
                  <c:v>340.52498326452314</c:v>
                </c:pt>
                <c:pt idx="1418">
                  <c:v>340.50615326452316</c:v>
                </c:pt>
                <c:pt idx="1419">
                  <c:v>340.48732326452318</c:v>
                </c:pt>
                <c:pt idx="1420">
                  <c:v>340.4684932645232</c:v>
                </c:pt>
                <c:pt idx="1421">
                  <c:v>340.44966326452322</c:v>
                </c:pt>
                <c:pt idx="1422">
                  <c:v>340.43083326452324</c:v>
                </c:pt>
                <c:pt idx="1423">
                  <c:v>340.41200326452326</c:v>
                </c:pt>
                <c:pt idx="1424">
                  <c:v>340.39317326452328</c:v>
                </c:pt>
                <c:pt idx="1425">
                  <c:v>340.3743432645233</c:v>
                </c:pt>
                <c:pt idx="1426">
                  <c:v>340.35551326452332</c:v>
                </c:pt>
                <c:pt idx="1427">
                  <c:v>340.33668326452334</c:v>
                </c:pt>
                <c:pt idx="1428">
                  <c:v>340.31785326452336</c:v>
                </c:pt>
                <c:pt idx="1429">
                  <c:v>340.29902326452338</c:v>
                </c:pt>
                <c:pt idx="1430">
                  <c:v>340.2801932645234</c:v>
                </c:pt>
                <c:pt idx="1431">
                  <c:v>340.26136326452342</c:v>
                </c:pt>
                <c:pt idx="1432">
                  <c:v>340.24253326452344</c:v>
                </c:pt>
                <c:pt idx="1433">
                  <c:v>340.22370326452346</c:v>
                </c:pt>
                <c:pt idx="1434">
                  <c:v>340.20487326452348</c:v>
                </c:pt>
                <c:pt idx="1435">
                  <c:v>340.18604326452351</c:v>
                </c:pt>
                <c:pt idx="1436">
                  <c:v>340.16721326452353</c:v>
                </c:pt>
                <c:pt idx="1437">
                  <c:v>340.14838326452355</c:v>
                </c:pt>
                <c:pt idx="1438">
                  <c:v>340.12955326452357</c:v>
                </c:pt>
                <c:pt idx="1439">
                  <c:v>340.11072326452359</c:v>
                </c:pt>
                <c:pt idx="1440">
                  <c:v>340.09189326452361</c:v>
                </c:pt>
                <c:pt idx="1441">
                  <c:v>340.07306326452363</c:v>
                </c:pt>
                <c:pt idx="1442">
                  <c:v>340.05423326452365</c:v>
                </c:pt>
                <c:pt idx="1443">
                  <c:v>340.03540326452367</c:v>
                </c:pt>
                <c:pt idx="1444">
                  <c:v>340.01657326452369</c:v>
                </c:pt>
                <c:pt idx="1445">
                  <c:v>339.99774326452371</c:v>
                </c:pt>
                <c:pt idx="1446">
                  <c:v>339.97891326452373</c:v>
                </c:pt>
                <c:pt idx="1447">
                  <c:v>339.96008326452375</c:v>
                </c:pt>
                <c:pt idx="1448">
                  <c:v>339.94125326452377</c:v>
                </c:pt>
                <c:pt idx="1449">
                  <c:v>339.92242326452379</c:v>
                </c:pt>
                <c:pt idx="1450">
                  <c:v>339.90359326452381</c:v>
                </c:pt>
                <c:pt idx="1451">
                  <c:v>339.88476326452383</c:v>
                </c:pt>
                <c:pt idx="1452">
                  <c:v>339.86593326452385</c:v>
                </c:pt>
                <c:pt idx="1453">
                  <c:v>339.84710326452387</c:v>
                </c:pt>
                <c:pt idx="1454">
                  <c:v>339.82827326452389</c:v>
                </c:pt>
                <c:pt idx="1455">
                  <c:v>339.80944326452391</c:v>
                </c:pt>
                <c:pt idx="1456">
                  <c:v>339.79061326452393</c:v>
                </c:pt>
                <c:pt idx="1457">
                  <c:v>339.77178326452395</c:v>
                </c:pt>
                <c:pt idx="1458">
                  <c:v>339.75295326452397</c:v>
                </c:pt>
                <c:pt idx="1459">
                  <c:v>339.73412326452399</c:v>
                </c:pt>
                <c:pt idx="1460">
                  <c:v>339.71529326452401</c:v>
                </c:pt>
                <c:pt idx="1461">
                  <c:v>339.69646326452403</c:v>
                </c:pt>
                <c:pt idx="1462">
                  <c:v>339.67763326452405</c:v>
                </c:pt>
                <c:pt idx="1463">
                  <c:v>339.65880326452407</c:v>
                </c:pt>
                <c:pt idx="1464">
                  <c:v>339.63997326452409</c:v>
                </c:pt>
                <c:pt idx="1465">
                  <c:v>339.62114326452411</c:v>
                </c:pt>
                <c:pt idx="1466">
                  <c:v>339.60231326452413</c:v>
                </c:pt>
                <c:pt idx="1467">
                  <c:v>339.58348326452415</c:v>
                </c:pt>
                <c:pt idx="1468">
                  <c:v>339.56465326452417</c:v>
                </c:pt>
                <c:pt idx="1469">
                  <c:v>339.54582326452419</c:v>
                </c:pt>
                <c:pt idx="1470">
                  <c:v>339.52699326452421</c:v>
                </c:pt>
                <c:pt idx="1471">
                  <c:v>339.50816326452423</c:v>
                </c:pt>
                <c:pt idx="1472">
                  <c:v>339.48933326452425</c:v>
                </c:pt>
                <c:pt idx="1473">
                  <c:v>339.47050326452427</c:v>
                </c:pt>
                <c:pt idx="1474">
                  <c:v>339.45167326452429</c:v>
                </c:pt>
                <c:pt idx="1475">
                  <c:v>339.43284326452431</c:v>
                </c:pt>
                <c:pt idx="1476">
                  <c:v>339.41401326452433</c:v>
                </c:pt>
                <c:pt idx="1477">
                  <c:v>339.39518326452435</c:v>
                </c:pt>
                <c:pt idx="1478">
                  <c:v>339.37635326452437</c:v>
                </c:pt>
                <c:pt idx="1479">
                  <c:v>339.35752326452439</c:v>
                </c:pt>
                <c:pt idx="1480">
                  <c:v>339.33869326452441</c:v>
                </c:pt>
                <c:pt idx="1481">
                  <c:v>339.31986326452443</c:v>
                </c:pt>
                <c:pt idx="1482">
                  <c:v>339.30103326452445</c:v>
                </c:pt>
                <c:pt idx="1483">
                  <c:v>339.28220326452447</c:v>
                </c:pt>
                <c:pt idx="1484">
                  <c:v>339.26337326452449</c:v>
                </c:pt>
                <c:pt idx="1485">
                  <c:v>339.24454326452451</c:v>
                </c:pt>
                <c:pt idx="1486">
                  <c:v>339.22571326452453</c:v>
                </c:pt>
                <c:pt idx="1487">
                  <c:v>339.20688326452455</c:v>
                </c:pt>
                <c:pt idx="1488">
                  <c:v>339.18805326452457</c:v>
                </c:pt>
                <c:pt idx="1489">
                  <c:v>339.16922326452459</c:v>
                </c:pt>
                <c:pt idx="1490">
                  <c:v>339.15039326452461</c:v>
                </c:pt>
                <c:pt idx="1491">
                  <c:v>339.13156326452463</c:v>
                </c:pt>
                <c:pt idx="1492">
                  <c:v>339.11273326452465</c:v>
                </c:pt>
                <c:pt idx="1493">
                  <c:v>339.09390326452467</c:v>
                </c:pt>
                <c:pt idx="1494">
                  <c:v>339.07507326452469</c:v>
                </c:pt>
                <c:pt idx="1495">
                  <c:v>339.05624326452471</c:v>
                </c:pt>
                <c:pt idx="1496">
                  <c:v>339.03741326452473</c:v>
                </c:pt>
                <c:pt idx="1497">
                  <c:v>339.01858326452475</c:v>
                </c:pt>
                <c:pt idx="1498">
                  <c:v>338.99975326452477</c:v>
                </c:pt>
                <c:pt idx="1499">
                  <c:v>338.98092326452479</c:v>
                </c:pt>
                <c:pt idx="1500">
                  <c:v>338.96209326452481</c:v>
                </c:pt>
                <c:pt idx="1501">
                  <c:v>338.94326326452483</c:v>
                </c:pt>
                <c:pt idx="1502">
                  <c:v>338.92443326452485</c:v>
                </c:pt>
                <c:pt idx="1503">
                  <c:v>338.90560326452487</c:v>
                </c:pt>
                <c:pt idx="1504">
                  <c:v>338.88677326452489</c:v>
                </c:pt>
                <c:pt idx="1505">
                  <c:v>338.86794326452491</c:v>
                </c:pt>
                <c:pt idx="1506">
                  <c:v>338.84911326452493</c:v>
                </c:pt>
                <c:pt idx="1507">
                  <c:v>338.83028326452495</c:v>
                </c:pt>
                <c:pt idx="1508">
                  <c:v>338.81145326452497</c:v>
                </c:pt>
                <c:pt idx="1509">
                  <c:v>338.79262326452499</c:v>
                </c:pt>
                <c:pt idx="1510">
                  <c:v>338.77379326452501</c:v>
                </c:pt>
                <c:pt idx="1511">
                  <c:v>338.75496326452503</c:v>
                </c:pt>
                <c:pt idx="1512">
                  <c:v>338.73613326452505</c:v>
                </c:pt>
                <c:pt idx="1513">
                  <c:v>338.71730326452507</c:v>
                </c:pt>
                <c:pt idx="1514">
                  <c:v>338.69847326452509</c:v>
                </c:pt>
                <c:pt idx="1515">
                  <c:v>338.67964326452511</c:v>
                </c:pt>
                <c:pt idx="1516">
                  <c:v>338.66081326452513</c:v>
                </c:pt>
                <c:pt idx="1517">
                  <c:v>338.64198326452515</c:v>
                </c:pt>
                <c:pt idx="1518">
                  <c:v>338.62315326452517</c:v>
                </c:pt>
                <c:pt idx="1519">
                  <c:v>338.60432326452519</c:v>
                </c:pt>
                <c:pt idx="1520">
                  <c:v>338.58549326452521</c:v>
                </c:pt>
                <c:pt idx="1521">
                  <c:v>338.56666326452523</c:v>
                </c:pt>
                <c:pt idx="1522">
                  <c:v>338.54783326452525</c:v>
                </c:pt>
                <c:pt idx="1523">
                  <c:v>338.52900326452527</c:v>
                </c:pt>
                <c:pt idx="1524">
                  <c:v>338.51017326452529</c:v>
                </c:pt>
                <c:pt idx="1525">
                  <c:v>338.49134326452531</c:v>
                </c:pt>
                <c:pt idx="1526">
                  <c:v>338.47251326452533</c:v>
                </c:pt>
                <c:pt idx="1527">
                  <c:v>338.45368326452535</c:v>
                </c:pt>
                <c:pt idx="1528">
                  <c:v>338.43485326452537</c:v>
                </c:pt>
                <c:pt idx="1529">
                  <c:v>338.41602326452539</c:v>
                </c:pt>
                <c:pt idx="1530">
                  <c:v>338.39719326452541</c:v>
                </c:pt>
                <c:pt idx="1531">
                  <c:v>338.37836326452543</c:v>
                </c:pt>
                <c:pt idx="1532">
                  <c:v>338.35953326452545</c:v>
                </c:pt>
                <c:pt idx="1533">
                  <c:v>338.34070326452547</c:v>
                </c:pt>
                <c:pt idx="1534">
                  <c:v>338.32187326452549</c:v>
                </c:pt>
                <c:pt idx="1535">
                  <c:v>338.30304326452551</c:v>
                </c:pt>
                <c:pt idx="1536">
                  <c:v>338.28421326452553</c:v>
                </c:pt>
                <c:pt idx="1537">
                  <c:v>338.26538326452555</c:v>
                </c:pt>
                <c:pt idx="1538">
                  <c:v>338.24655326452557</c:v>
                </c:pt>
                <c:pt idx="1539">
                  <c:v>338.22772326452559</c:v>
                </c:pt>
                <c:pt idx="1540">
                  <c:v>338.20889326452561</c:v>
                </c:pt>
                <c:pt idx="1541">
                  <c:v>338.19006326452563</c:v>
                </c:pt>
                <c:pt idx="1542">
                  <c:v>338.17123326452565</c:v>
                </c:pt>
                <c:pt idx="1543">
                  <c:v>338.15240326452567</c:v>
                </c:pt>
                <c:pt idx="1544">
                  <c:v>338.13357326452569</c:v>
                </c:pt>
                <c:pt idx="1545">
                  <c:v>338.11474326452571</c:v>
                </c:pt>
                <c:pt idx="1546">
                  <c:v>338.09591326452573</c:v>
                </c:pt>
                <c:pt idx="1547">
                  <c:v>338.07708326452575</c:v>
                </c:pt>
                <c:pt idx="1548">
                  <c:v>338.05825326452577</c:v>
                </c:pt>
                <c:pt idx="1549">
                  <c:v>338.03942326452579</c:v>
                </c:pt>
                <c:pt idx="1550">
                  <c:v>338.02059326452581</c:v>
                </c:pt>
                <c:pt idx="1551">
                  <c:v>338.00176326452583</c:v>
                </c:pt>
                <c:pt idx="1552">
                  <c:v>337.98293326452585</c:v>
                </c:pt>
                <c:pt idx="1553">
                  <c:v>337.96410326452587</c:v>
                </c:pt>
                <c:pt idx="1554">
                  <c:v>337.94527326452589</c:v>
                </c:pt>
                <c:pt idx="1555">
                  <c:v>337.92644326452591</c:v>
                </c:pt>
                <c:pt idx="1556">
                  <c:v>337.90761326452593</c:v>
                </c:pt>
                <c:pt idx="1557">
                  <c:v>337.88878326452596</c:v>
                </c:pt>
                <c:pt idx="1558">
                  <c:v>337.86995326452598</c:v>
                </c:pt>
                <c:pt idx="1559">
                  <c:v>337.851123264526</c:v>
                </c:pt>
                <c:pt idx="1560">
                  <c:v>337.83229326452602</c:v>
                </c:pt>
                <c:pt idx="1561">
                  <c:v>337.81346326452604</c:v>
                </c:pt>
                <c:pt idx="1562">
                  <c:v>337.79463326452606</c:v>
                </c:pt>
                <c:pt idx="1563">
                  <c:v>337.77580326452608</c:v>
                </c:pt>
                <c:pt idx="1564">
                  <c:v>337.7569732645261</c:v>
                </c:pt>
                <c:pt idx="1565">
                  <c:v>337.73814326452612</c:v>
                </c:pt>
                <c:pt idx="1566">
                  <c:v>337.71931326452614</c:v>
                </c:pt>
                <c:pt idx="1567">
                  <c:v>337.70048326452616</c:v>
                </c:pt>
                <c:pt idx="1568">
                  <c:v>337.68165326452618</c:v>
                </c:pt>
                <c:pt idx="1569">
                  <c:v>337.6628232645262</c:v>
                </c:pt>
                <c:pt idx="1570">
                  <c:v>337.64399326452622</c:v>
                </c:pt>
                <c:pt idx="1571">
                  <c:v>337.62516326452624</c:v>
                </c:pt>
                <c:pt idx="1572">
                  <c:v>337.60633326452626</c:v>
                </c:pt>
                <c:pt idx="1573">
                  <c:v>337.58750326452628</c:v>
                </c:pt>
                <c:pt idx="1574">
                  <c:v>337.5686732645263</c:v>
                </c:pt>
                <c:pt idx="1575">
                  <c:v>337.54984326452632</c:v>
                </c:pt>
                <c:pt idx="1576">
                  <c:v>337.53101326452634</c:v>
                </c:pt>
                <c:pt idx="1577">
                  <c:v>337.51218326452636</c:v>
                </c:pt>
                <c:pt idx="1578">
                  <c:v>337.49335326452638</c:v>
                </c:pt>
                <c:pt idx="1579">
                  <c:v>337.4745232645264</c:v>
                </c:pt>
                <c:pt idx="1580">
                  <c:v>337.45569326452642</c:v>
                </c:pt>
                <c:pt idx="1581">
                  <c:v>337.43686326452644</c:v>
                </c:pt>
                <c:pt idx="1582">
                  <c:v>337.41803326452646</c:v>
                </c:pt>
                <c:pt idx="1583">
                  <c:v>337.39920326452648</c:v>
                </c:pt>
                <c:pt idx="1584">
                  <c:v>337.3803732645265</c:v>
                </c:pt>
                <c:pt idx="1585">
                  <c:v>337.36154326452652</c:v>
                </c:pt>
                <c:pt idx="1586">
                  <c:v>337.34271326452654</c:v>
                </c:pt>
                <c:pt idx="1587">
                  <c:v>337.32388326452656</c:v>
                </c:pt>
                <c:pt idx="1588">
                  <c:v>337.30505326452658</c:v>
                </c:pt>
                <c:pt idx="1589">
                  <c:v>337.2862232645266</c:v>
                </c:pt>
                <c:pt idx="1590">
                  <c:v>337.26739326452662</c:v>
                </c:pt>
                <c:pt idx="1591">
                  <c:v>337.24856326452664</c:v>
                </c:pt>
                <c:pt idx="1592">
                  <c:v>337.22973326452666</c:v>
                </c:pt>
                <c:pt idx="1593">
                  <c:v>337.21090326452668</c:v>
                </c:pt>
                <c:pt idx="1594">
                  <c:v>337.1920732645267</c:v>
                </c:pt>
                <c:pt idx="1595">
                  <c:v>337.17324326452672</c:v>
                </c:pt>
                <c:pt idx="1596">
                  <c:v>337.15441326452674</c:v>
                </c:pt>
                <c:pt idx="1597">
                  <c:v>337.13558326452676</c:v>
                </c:pt>
                <c:pt idx="1598">
                  <c:v>337.11675326452678</c:v>
                </c:pt>
                <c:pt idx="1599">
                  <c:v>337.0979232645268</c:v>
                </c:pt>
                <c:pt idx="1600">
                  <c:v>337.07909326452682</c:v>
                </c:pt>
                <c:pt idx="1601">
                  <c:v>337.06026326452684</c:v>
                </c:pt>
                <c:pt idx="1602">
                  <c:v>337.04143326452686</c:v>
                </c:pt>
                <c:pt idx="1603">
                  <c:v>337.02260326452688</c:v>
                </c:pt>
                <c:pt idx="1604">
                  <c:v>337.0037732645269</c:v>
                </c:pt>
                <c:pt idx="1605">
                  <c:v>336.98494326452692</c:v>
                </c:pt>
                <c:pt idx="1606">
                  <c:v>336.96611326452694</c:v>
                </c:pt>
                <c:pt idx="1607">
                  <c:v>336.94728326452696</c:v>
                </c:pt>
                <c:pt idx="1608">
                  <c:v>336.92845326452698</c:v>
                </c:pt>
                <c:pt idx="1609">
                  <c:v>336.909623264527</c:v>
                </c:pt>
                <c:pt idx="1610">
                  <c:v>336.89079326452702</c:v>
                </c:pt>
                <c:pt idx="1611">
                  <c:v>336.87196326452704</c:v>
                </c:pt>
                <c:pt idx="1612">
                  <c:v>336.85313326452706</c:v>
                </c:pt>
                <c:pt idx="1613">
                  <c:v>336.83430326452708</c:v>
                </c:pt>
                <c:pt idx="1614">
                  <c:v>336.8154732645271</c:v>
                </c:pt>
                <c:pt idx="1615">
                  <c:v>336.79664326452712</c:v>
                </c:pt>
                <c:pt idx="1616">
                  <c:v>336.77781326452714</c:v>
                </c:pt>
                <c:pt idx="1617">
                  <c:v>336.75898326452716</c:v>
                </c:pt>
                <c:pt idx="1618">
                  <c:v>336.74015326452718</c:v>
                </c:pt>
                <c:pt idx="1619">
                  <c:v>336.7213232645272</c:v>
                </c:pt>
                <c:pt idx="1620">
                  <c:v>336.70249326452722</c:v>
                </c:pt>
                <c:pt idx="1621">
                  <c:v>336.68366326452724</c:v>
                </c:pt>
                <c:pt idx="1622">
                  <c:v>336.66483326452726</c:v>
                </c:pt>
                <c:pt idx="1623">
                  <c:v>336.64600326452728</c:v>
                </c:pt>
                <c:pt idx="1624">
                  <c:v>336.6271732645273</c:v>
                </c:pt>
                <c:pt idx="1625">
                  <c:v>336.60834326452732</c:v>
                </c:pt>
                <c:pt idx="1626">
                  <c:v>336.58951326452734</c:v>
                </c:pt>
                <c:pt idx="1627">
                  <c:v>336.57068326452736</c:v>
                </c:pt>
                <c:pt idx="1628">
                  <c:v>336.55185326452738</c:v>
                </c:pt>
                <c:pt idx="1629">
                  <c:v>336.5330232645274</c:v>
                </c:pt>
                <c:pt idx="1630">
                  <c:v>336.51419326452742</c:v>
                </c:pt>
                <c:pt idx="1631">
                  <c:v>336.49536326452744</c:v>
                </c:pt>
                <c:pt idx="1632">
                  <c:v>336.47653326452746</c:v>
                </c:pt>
                <c:pt idx="1633">
                  <c:v>336.45770326452748</c:v>
                </c:pt>
                <c:pt idx="1634">
                  <c:v>336.4388732645275</c:v>
                </c:pt>
                <c:pt idx="1635">
                  <c:v>336.42004326452752</c:v>
                </c:pt>
                <c:pt idx="1636">
                  <c:v>336.40121326452754</c:v>
                </c:pt>
                <c:pt idx="1637">
                  <c:v>336.38238326452756</c:v>
                </c:pt>
                <c:pt idx="1638">
                  <c:v>336.36355326452758</c:v>
                </c:pt>
                <c:pt idx="1639">
                  <c:v>336.3447232645276</c:v>
                </c:pt>
                <c:pt idx="1640">
                  <c:v>336.32589326452762</c:v>
                </c:pt>
                <c:pt idx="1641">
                  <c:v>336.30706326452764</c:v>
                </c:pt>
                <c:pt idx="1642">
                  <c:v>336.28823326452766</c:v>
                </c:pt>
                <c:pt idx="1643">
                  <c:v>336.26940326452768</c:v>
                </c:pt>
                <c:pt idx="1644">
                  <c:v>336.2505732645277</c:v>
                </c:pt>
                <c:pt idx="1645">
                  <c:v>336.23174326452772</c:v>
                </c:pt>
                <c:pt idx="1646">
                  <c:v>336.21291326452774</c:v>
                </c:pt>
                <c:pt idx="1647">
                  <c:v>336.19408326452776</c:v>
                </c:pt>
                <c:pt idx="1648">
                  <c:v>336.17525326452778</c:v>
                </c:pt>
                <c:pt idx="1649">
                  <c:v>336.1564232645278</c:v>
                </c:pt>
                <c:pt idx="1650">
                  <c:v>336.13759326452782</c:v>
                </c:pt>
                <c:pt idx="1651">
                  <c:v>336.11876326452784</c:v>
                </c:pt>
                <c:pt idx="1652">
                  <c:v>336.09993326452786</c:v>
                </c:pt>
                <c:pt idx="1653">
                  <c:v>336.08110326452788</c:v>
                </c:pt>
                <c:pt idx="1654">
                  <c:v>336.0622732645279</c:v>
                </c:pt>
                <c:pt idx="1655">
                  <c:v>336.04344326452792</c:v>
                </c:pt>
                <c:pt idx="1656">
                  <c:v>336.02461326452794</c:v>
                </c:pt>
                <c:pt idx="1657">
                  <c:v>336.00578326452796</c:v>
                </c:pt>
                <c:pt idx="1658">
                  <c:v>335.98695326452798</c:v>
                </c:pt>
                <c:pt idx="1659">
                  <c:v>335.968123264528</c:v>
                </c:pt>
                <c:pt idx="1660">
                  <c:v>335.94929326452802</c:v>
                </c:pt>
                <c:pt idx="1661">
                  <c:v>335.93046326452804</c:v>
                </c:pt>
                <c:pt idx="1662">
                  <c:v>335.91163326452806</c:v>
                </c:pt>
                <c:pt idx="1663">
                  <c:v>335.89280326452808</c:v>
                </c:pt>
                <c:pt idx="1664">
                  <c:v>335.8739732645281</c:v>
                </c:pt>
                <c:pt idx="1665">
                  <c:v>335.85514326452812</c:v>
                </c:pt>
                <c:pt idx="1666">
                  <c:v>335.83631326452814</c:v>
                </c:pt>
                <c:pt idx="1667">
                  <c:v>335.81748326452816</c:v>
                </c:pt>
                <c:pt idx="1668">
                  <c:v>335.79865326452818</c:v>
                </c:pt>
                <c:pt idx="1669">
                  <c:v>335.7798232645282</c:v>
                </c:pt>
                <c:pt idx="1670">
                  <c:v>335.76099326452822</c:v>
                </c:pt>
                <c:pt idx="1671">
                  <c:v>335.74216326452824</c:v>
                </c:pt>
                <c:pt idx="1672">
                  <c:v>335.72333326452826</c:v>
                </c:pt>
                <c:pt idx="1673">
                  <c:v>335.70450326452828</c:v>
                </c:pt>
                <c:pt idx="1674">
                  <c:v>335.6856732645283</c:v>
                </c:pt>
                <c:pt idx="1675">
                  <c:v>335.66684326452832</c:v>
                </c:pt>
                <c:pt idx="1676">
                  <c:v>335.64801326452834</c:v>
                </c:pt>
                <c:pt idx="1677">
                  <c:v>335.62918326452836</c:v>
                </c:pt>
                <c:pt idx="1678">
                  <c:v>335.61035326452838</c:v>
                </c:pt>
                <c:pt idx="1679">
                  <c:v>335.5915232645284</c:v>
                </c:pt>
                <c:pt idx="1680">
                  <c:v>335.57269326452843</c:v>
                </c:pt>
                <c:pt idx="1681">
                  <c:v>335.55386326452845</c:v>
                </c:pt>
                <c:pt idx="1682">
                  <c:v>335.53503326452847</c:v>
                </c:pt>
                <c:pt idx="1683">
                  <c:v>335.51620326452849</c:v>
                </c:pt>
                <c:pt idx="1684">
                  <c:v>335.49737326452851</c:v>
                </c:pt>
                <c:pt idx="1685">
                  <c:v>335.47854326452853</c:v>
                </c:pt>
                <c:pt idx="1686">
                  <c:v>335.45971326452855</c:v>
                </c:pt>
                <c:pt idx="1687">
                  <c:v>335.44088326452857</c:v>
                </c:pt>
                <c:pt idx="1688">
                  <c:v>335.42205326452859</c:v>
                </c:pt>
                <c:pt idx="1689">
                  <c:v>335.40322326452861</c:v>
                </c:pt>
                <c:pt idx="1690">
                  <c:v>335.38439326452863</c:v>
                </c:pt>
                <c:pt idx="1691">
                  <c:v>335.36556326452865</c:v>
                </c:pt>
                <c:pt idx="1692">
                  <c:v>335.34673326452867</c:v>
                </c:pt>
                <c:pt idx="1693">
                  <c:v>335.32790326452869</c:v>
                </c:pt>
                <c:pt idx="1694">
                  <c:v>335.30907326452871</c:v>
                </c:pt>
                <c:pt idx="1695">
                  <c:v>335.29024326452873</c:v>
                </c:pt>
                <c:pt idx="1696">
                  <c:v>335.27141326452875</c:v>
                </c:pt>
                <c:pt idx="1697">
                  <c:v>335.25258326452877</c:v>
                </c:pt>
                <c:pt idx="1698">
                  <c:v>335.23375326452879</c:v>
                </c:pt>
                <c:pt idx="1699">
                  <c:v>335.21492326452881</c:v>
                </c:pt>
                <c:pt idx="1700">
                  <c:v>335.19609326452883</c:v>
                </c:pt>
                <c:pt idx="1701">
                  <c:v>335.17726326452885</c:v>
                </c:pt>
                <c:pt idx="1702">
                  <c:v>335.15843326452887</c:v>
                </c:pt>
                <c:pt idx="1703">
                  <c:v>335.13960326452889</c:v>
                </c:pt>
                <c:pt idx="1704">
                  <c:v>335.12077326452891</c:v>
                </c:pt>
                <c:pt idx="1705">
                  <c:v>335.10194326452893</c:v>
                </c:pt>
                <c:pt idx="1706">
                  <c:v>335.08311326452895</c:v>
                </c:pt>
                <c:pt idx="1707">
                  <c:v>335.06428326452897</c:v>
                </c:pt>
                <c:pt idx="1708">
                  <c:v>335.04545326452899</c:v>
                </c:pt>
                <c:pt idx="1709">
                  <c:v>335.02662326452901</c:v>
                </c:pt>
                <c:pt idx="1710">
                  <c:v>335.00779326452903</c:v>
                </c:pt>
                <c:pt idx="1711">
                  <c:v>334.98896326452905</c:v>
                </c:pt>
                <c:pt idx="1712">
                  <c:v>334.97013326452907</c:v>
                </c:pt>
                <c:pt idx="1713">
                  <c:v>334.95130326452909</c:v>
                </c:pt>
                <c:pt idx="1714">
                  <c:v>334.93247326452911</c:v>
                </c:pt>
                <c:pt idx="1715">
                  <c:v>334.91364326452913</c:v>
                </c:pt>
                <c:pt idx="1716">
                  <c:v>334.89481326452915</c:v>
                </c:pt>
                <c:pt idx="1717">
                  <c:v>334.87598326452917</c:v>
                </c:pt>
                <c:pt idx="1718">
                  <c:v>334.85715326452919</c:v>
                </c:pt>
                <c:pt idx="1719">
                  <c:v>334.83832326452921</c:v>
                </c:pt>
                <c:pt idx="1720">
                  <c:v>334.81949326452923</c:v>
                </c:pt>
                <c:pt idx="1721">
                  <c:v>334.80066326452925</c:v>
                </c:pt>
                <c:pt idx="1722">
                  <c:v>334.78183326452927</c:v>
                </c:pt>
                <c:pt idx="1723">
                  <c:v>334.76300326452929</c:v>
                </c:pt>
                <c:pt idx="1724">
                  <c:v>334.74417326452931</c:v>
                </c:pt>
                <c:pt idx="1725">
                  <c:v>334.72534326452933</c:v>
                </c:pt>
                <c:pt idx="1726">
                  <c:v>334.70651326452935</c:v>
                </c:pt>
                <c:pt idx="1727">
                  <c:v>334.68768326452937</c:v>
                </c:pt>
                <c:pt idx="1728">
                  <c:v>334.66885326452939</c:v>
                </c:pt>
                <c:pt idx="1729">
                  <c:v>334.65002326452941</c:v>
                </c:pt>
                <c:pt idx="1730">
                  <c:v>334.63119326452943</c:v>
                </c:pt>
                <c:pt idx="1731">
                  <c:v>334.61236326452945</c:v>
                </c:pt>
                <c:pt idx="1732">
                  <c:v>334.59353326452947</c:v>
                </c:pt>
                <c:pt idx="1733">
                  <c:v>334.57470326452949</c:v>
                </c:pt>
                <c:pt idx="1734">
                  <c:v>334.55587326452951</c:v>
                </c:pt>
                <c:pt idx="1735">
                  <c:v>334.53704326452953</c:v>
                </c:pt>
                <c:pt idx="1736">
                  <c:v>334.51821326452955</c:v>
                </c:pt>
                <c:pt idx="1737">
                  <c:v>334.49938326452957</c:v>
                </c:pt>
                <c:pt idx="1738">
                  <c:v>334.48055326452959</c:v>
                </c:pt>
                <c:pt idx="1739">
                  <c:v>334.46172326452961</c:v>
                </c:pt>
                <c:pt idx="1740">
                  <c:v>334.44289326452963</c:v>
                </c:pt>
                <c:pt idx="1741">
                  <c:v>334.42406326452965</c:v>
                </c:pt>
                <c:pt idx="1742">
                  <c:v>334.40523326452967</c:v>
                </c:pt>
                <c:pt idx="1743">
                  <c:v>334.38640326452969</c:v>
                </c:pt>
                <c:pt idx="1744">
                  <c:v>334.36757326452971</c:v>
                </c:pt>
                <c:pt idx="1745">
                  <c:v>334.34874326452973</c:v>
                </c:pt>
                <c:pt idx="1746">
                  <c:v>334.32991326452975</c:v>
                </c:pt>
                <c:pt idx="1747">
                  <c:v>334.31108326452977</c:v>
                </c:pt>
                <c:pt idx="1748">
                  <c:v>334.29225326452979</c:v>
                </c:pt>
                <c:pt idx="1749">
                  <c:v>334.27342326452981</c:v>
                </c:pt>
                <c:pt idx="1750">
                  <c:v>334.25459326452983</c:v>
                </c:pt>
                <c:pt idx="1751">
                  <c:v>334.23576326452985</c:v>
                </c:pt>
                <c:pt idx="1752">
                  <c:v>334.21693326452987</c:v>
                </c:pt>
                <c:pt idx="1753">
                  <c:v>334.19810326452989</c:v>
                </c:pt>
                <c:pt idx="1754">
                  <c:v>334.17927326452991</c:v>
                </c:pt>
                <c:pt idx="1755">
                  <c:v>334.16044326452993</c:v>
                </c:pt>
                <c:pt idx="1756">
                  <c:v>334.14161326452995</c:v>
                </c:pt>
                <c:pt idx="1757">
                  <c:v>334.12278326452997</c:v>
                </c:pt>
                <c:pt idx="1758">
                  <c:v>334.10395326452999</c:v>
                </c:pt>
                <c:pt idx="1759">
                  <c:v>334.08512326453001</c:v>
                </c:pt>
                <c:pt idx="1760">
                  <c:v>334.06629326453003</c:v>
                </c:pt>
                <c:pt idx="1761">
                  <c:v>334.04746326453005</c:v>
                </c:pt>
                <c:pt idx="1762">
                  <c:v>334.02863326453007</c:v>
                </c:pt>
                <c:pt idx="1763">
                  <c:v>334.00980326453009</c:v>
                </c:pt>
                <c:pt idx="1764">
                  <c:v>333.99097326453011</c:v>
                </c:pt>
                <c:pt idx="1765">
                  <c:v>333.97214326453013</c:v>
                </c:pt>
                <c:pt idx="1766">
                  <c:v>333.95331326453015</c:v>
                </c:pt>
                <c:pt idx="1767">
                  <c:v>333.93448326453017</c:v>
                </c:pt>
                <c:pt idx="1768">
                  <c:v>333.91565326453019</c:v>
                </c:pt>
                <c:pt idx="1769">
                  <c:v>333.89682326453021</c:v>
                </c:pt>
                <c:pt idx="1770">
                  <c:v>333.87799326453023</c:v>
                </c:pt>
                <c:pt idx="1771">
                  <c:v>333.85916326453025</c:v>
                </c:pt>
                <c:pt idx="1772">
                  <c:v>333.84033326453027</c:v>
                </c:pt>
                <c:pt idx="1773">
                  <c:v>333.82150326453029</c:v>
                </c:pt>
                <c:pt idx="1774">
                  <c:v>333.80267326453031</c:v>
                </c:pt>
                <c:pt idx="1775">
                  <c:v>333.78384326453033</c:v>
                </c:pt>
                <c:pt idx="1776">
                  <c:v>333.76501326453035</c:v>
                </c:pt>
                <c:pt idx="1777">
                  <c:v>333.74618326453037</c:v>
                </c:pt>
                <c:pt idx="1778">
                  <c:v>333.72735326453039</c:v>
                </c:pt>
                <c:pt idx="1779">
                  <c:v>333.70852326453041</c:v>
                </c:pt>
                <c:pt idx="1780">
                  <c:v>333.68969326453043</c:v>
                </c:pt>
                <c:pt idx="1781">
                  <c:v>333.67086326453045</c:v>
                </c:pt>
                <c:pt idx="1782">
                  <c:v>333.65203326453047</c:v>
                </c:pt>
                <c:pt idx="1783">
                  <c:v>333.63320326453049</c:v>
                </c:pt>
                <c:pt idx="1784">
                  <c:v>333.61437326453051</c:v>
                </c:pt>
                <c:pt idx="1785">
                  <c:v>333.59554326453053</c:v>
                </c:pt>
                <c:pt idx="1786">
                  <c:v>333.57671326453055</c:v>
                </c:pt>
                <c:pt idx="1787">
                  <c:v>333.55788326453057</c:v>
                </c:pt>
                <c:pt idx="1788">
                  <c:v>333.53905326453059</c:v>
                </c:pt>
                <c:pt idx="1789">
                  <c:v>333.52022326453061</c:v>
                </c:pt>
                <c:pt idx="1790">
                  <c:v>333.50139326453063</c:v>
                </c:pt>
                <c:pt idx="1791">
                  <c:v>333.48256326453065</c:v>
                </c:pt>
                <c:pt idx="1792">
                  <c:v>333.46373326453067</c:v>
                </c:pt>
                <c:pt idx="1793">
                  <c:v>333.44490326453069</c:v>
                </c:pt>
                <c:pt idx="1794">
                  <c:v>333.42607326453071</c:v>
                </c:pt>
                <c:pt idx="1795">
                  <c:v>333.40724326453073</c:v>
                </c:pt>
                <c:pt idx="1796">
                  <c:v>333.38841326453075</c:v>
                </c:pt>
                <c:pt idx="1797">
                  <c:v>333.36958326453077</c:v>
                </c:pt>
                <c:pt idx="1798">
                  <c:v>333.35075326453079</c:v>
                </c:pt>
                <c:pt idx="1799">
                  <c:v>333.33192326453081</c:v>
                </c:pt>
                <c:pt idx="1800">
                  <c:v>333.31309326453083</c:v>
                </c:pt>
                <c:pt idx="1801">
                  <c:v>333.29426326453085</c:v>
                </c:pt>
                <c:pt idx="1802">
                  <c:v>333.27543326453088</c:v>
                </c:pt>
                <c:pt idx="1803">
                  <c:v>333.2566032645309</c:v>
                </c:pt>
                <c:pt idx="1804">
                  <c:v>333.23777326453092</c:v>
                </c:pt>
                <c:pt idx="1805">
                  <c:v>333.21894326453094</c:v>
                </c:pt>
                <c:pt idx="1806">
                  <c:v>333.20011326453096</c:v>
                </c:pt>
                <c:pt idx="1807">
                  <c:v>333.18128326453098</c:v>
                </c:pt>
                <c:pt idx="1808">
                  <c:v>333.162453264531</c:v>
                </c:pt>
                <c:pt idx="1809">
                  <c:v>333.14362326453102</c:v>
                </c:pt>
                <c:pt idx="1810">
                  <c:v>333.12479326453104</c:v>
                </c:pt>
                <c:pt idx="1811">
                  <c:v>333.10596326453106</c:v>
                </c:pt>
                <c:pt idx="1812">
                  <c:v>333.08713326453108</c:v>
                </c:pt>
                <c:pt idx="1813">
                  <c:v>333.0683032645311</c:v>
                </c:pt>
                <c:pt idx="1814">
                  <c:v>333.04947326453112</c:v>
                </c:pt>
                <c:pt idx="1815">
                  <c:v>333.03064326453114</c:v>
                </c:pt>
                <c:pt idx="1816">
                  <c:v>333.01181326453116</c:v>
                </c:pt>
                <c:pt idx="1817">
                  <c:v>332.99298326453118</c:v>
                </c:pt>
                <c:pt idx="1818">
                  <c:v>332.9741532645312</c:v>
                </c:pt>
                <c:pt idx="1819">
                  <c:v>332.95532326453122</c:v>
                </c:pt>
                <c:pt idx="1820">
                  <c:v>332.93649326453124</c:v>
                </c:pt>
                <c:pt idx="1821">
                  <c:v>332.91766326453126</c:v>
                </c:pt>
                <c:pt idx="1822">
                  <c:v>332.89883326453128</c:v>
                </c:pt>
                <c:pt idx="1823">
                  <c:v>332.8800032645313</c:v>
                </c:pt>
                <c:pt idx="1824">
                  <c:v>332.86117326453132</c:v>
                </c:pt>
                <c:pt idx="1825">
                  <c:v>332.84234326453134</c:v>
                </c:pt>
                <c:pt idx="1826">
                  <c:v>332.82351326453136</c:v>
                </c:pt>
                <c:pt idx="1827">
                  <c:v>332.80468326453138</c:v>
                </c:pt>
                <c:pt idx="1828">
                  <c:v>332.7858532645314</c:v>
                </c:pt>
                <c:pt idx="1829">
                  <c:v>332.76702326453142</c:v>
                </c:pt>
                <c:pt idx="1830">
                  <c:v>332.74819326453144</c:v>
                </c:pt>
                <c:pt idx="1831">
                  <c:v>332.72936326453146</c:v>
                </c:pt>
                <c:pt idx="1832">
                  <c:v>332.71053326453148</c:v>
                </c:pt>
                <c:pt idx="1833">
                  <c:v>332.6917032645315</c:v>
                </c:pt>
                <c:pt idx="1834">
                  <c:v>332.67287326453152</c:v>
                </c:pt>
                <c:pt idx="1835">
                  <c:v>332.65404326453154</c:v>
                </c:pt>
                <c:pt idx="1836">
                  <c:v>332.63521326453156</c:v>
                </c:pt>
                <c:pt idx="1837">
                  <c:v>332.61638326453158</c:v>
                </c:pt>
                <c:pt idx="1838">
                  <c:v>332.5975532645316</c:v>
                </c:pt>
                <c:pt idx="1839">
                  <c:v>332.57872326453162</c:v>
                </c:pt>
                <c:pt idx="1840">
                  <c:v>332.55989326453164</c:v>
                </c:pt>
                <c:pt idx="1841">
                  <c:v>332.54106326453166</c:v>
                </c:pt>
                <c:pt idx="1842">
                  <c:v>332.52223326453168</c:v>
                </c:pt>
                <c:pt idx="1843">
                  <c:v>332.5034032645317</c:v>
                </c:pt>
                <c:pt idx="1844">
                  <c:v>332.48457326453172</c:v>
                </c:pt>
                <c:pt idx="1845">
                  <c:v>332.46574326453174</c:v>
                </c:pt>
                <c:pt idx="1846">
                  <c:v>332.44691326453176</c:v>
                </c:pt>
                <c:pt idx="1847">
                  <c:v>332.42808326453178</c:v>
                </c:pt>
                <c:pt idx="1848">
                  <c:v>332.4092532645318</c:v>
                </c:pt>
                <c:pt idx="1849">
                  <c:v>332.39042326453182</c:v>
                </c:pt>
                <c:pt idx="1850">
                  <c:v>332.37159326453184</c:v>
                </c:pt>
                <c:pt idx="1851">
                  <c:v>332.35276326453186</c:v>
                </c:pt>
                <c:pt idx="1852">
                  <c:v>332.33393326453188</c:v>
                </c:pt>
                <c:pt idx="1853">
                  <c:v>332.3151032645319</c:v>
                </c:pt>
                <c:pt idx="1854">
                  <c:v>332.29627326453192</c:v>
                </c:pt>
                <c:pt idx="1855">
                  <c:v>332.27744326453194</c:v>
                </c:pt>
                <c:pt idx="1856">
                  <c:v>332.25861326453196</c:v>
                </c:pt>
                <c:pt idx="1857">
                  <c:v>332.23978326453198</c:v>
                </c:pt>
                <c:pt idx="1858">
                  <c:v>332.220953264532</c:v>
                </c:pt>
                <c:pt idx="1859">
                  <c:v>332.20212326453202</c:v>
                </c:pt>
                <c:pt idx="1860">
                  <c:v>332.18329326453204</c:v>
                </c:pt>
                <c:pt idx="1861">
                  <c:v>332.16446326453206</c:v>
                </c:pt>
                <c:pt idx="1862">
                  <c:v>332.14563326453208</c:v>
                </c:pt>
                <c:pt idx="1863">
                  <c:v>332.1268032645321</c:v>
                </c:pt>
                <c:pt idx="1864">
                  <c:v>332.10797326453212</c:v>
                </c:pt>
                <c:pt idx="1865">
                  <c:v>332.08914326453214</c:v>
                </c:pt>
                <c:pt idx="1866">
                  <c:v>332.07031326453216</c:v>
                </c:pt>
                <c:pt idx="1867">
                  <c:v>332.05148326453218</c:v>
                </c:pt>
                <c:pt idx="1868">
                  <c:v>332.0326532645322</c:v>
                </c:pt>
                <c:pt idx="1869">
                  <c:v>332.01382326453222</c:v>
                </c:pt>
                <c:pt idx="1870">
                  <c:v>331.99499326453224</c:v>
                </c:pt>
                <c:pt idx="1871">
                  <c:v>331.97616326453226</c:v>
                </c:pt>
                <c:pt idx="1872">
                  <c:v>331.95733326453228</c:v>
                </c:pt>
                <c:pt idx="1873">
                  <c:v>331.9385032645323</c:v>
                </c:pt>
                <c:pt idx="1874">
                  <c:v>331.91967326453232</c:v>
                </c:pt>
                <c:pt idx="1875">
                  <c:v>331.90084326453234</c:v>
                </c:pt>
                <c:pt idx="1876">
                  <c:v>331.88201326453236</c:v>
                </c:pt>
                <c:pt idx="1877">
                  <c:v>331.86318326453238</c:v>
                </c:pt>
                <c:pt idx="1878">
                  <c:v>331.8443532645324</c:v>
                </c:pt>
                <c:pt idx="1879">
                  <c:v>331.82552326453242</c:v>
                </c:pt>
                <c:pt idx="1880">
                  <c:v>331.80669326453244</c:v>
                </c:pt>
                <c:pt idx="1881">
                  <c:v>331.78786326453246</c:v>
                </c:pt>
                <c:pt idx="1882">
                  <c:v>331.76903326453248</c:v>
                </c:pt>
                <c:pt idx="1883">
                  <c:v>331.7502032645325</c:v>
                </c:pt>
                <c:pt idx="1884">
                  <c:v>331.73137326453252</c:v>
                </c:pt>
                <c:pt idx="1885">
                  <c:v>331.71254326453254</c:v>
                </c:pt>
                <c:pt idx="1886">
                  <c:v>331.69371326453256</c:v>
                </c:pt>
                <c:pt idx="1887">
                  <c:v>331.67488326453258</c:v>
                </c:pt>
                <c:pt idx="1888">
                  <c:v>331.6560532645326</c:v>
                </c:pt>
                <c:pt idx="1889">
                  <c:v>331.63722326453262</c:v>
                </c:pt>
                <c:pt idx="1890">
                  <c:v>331.61839326453264</c:v>
                </c:pt>
                <c:pt idx="1891">
                  <c:v>331.59956326453266</c:v>
                </c:pt>
                <c:pt idx="1892">
                  <c:v>331.58073326453268</c:v>
                </c:pt>
                <c:pt idx="1893">
                  <c:v>331.5619032645327</c:v>
                </c:pt>
                <c:pt idx="1894">
                  <c:v>331.54307326453272</c:v>
                </c:pt>
                <c:pt idx="1895">
                  <c:v>331.52424326453274</c:v>
                </c:pt>
                <c:pt idx="1896">
                  <c:v>331.50541326453276</c:v>
                </c:pt>
                <c:pt idx="1897">
                  <c:v>331.48658326453278</c:v>
                </c:pt>
                <c:pt idx="1898">
                  <c:v>331.4677532645328</c:v>
                </c:pt>
                <c:pt idx="1899">
                  <c:v>331.44892326453282</c:v>
                </c:pt>
                <c:pt idx="1900">
                  <c:v>331.43009326453284</c:v>
                </c:pt>
                <c:pt idx="1901">
                  <c:v>331.41126326453286</c:v>
                </c:pt>
                <c:pt idx="1902">
                  <c:v>331.39243326453288</c:v>
                </c:pt>
                <c:pt idx="1903">
                  <c:v>331.3736032645329</c:v>
                </c:pt>
                <c:pt idx="1904">
                  <c:v>331.35477326453292</c:v>
                </c:pt>
                <c:pt idx="1905">
                  <c:v>331.33594326453294</c:v>
                </c:pt>
                <c:pt idx="1906">
                  <c:v>331.31711326453296</c:v>
                </c:pt>
                <c:pt idx="1907">
                  <c:v>331.29828326453298</c:v>
                </c:pt>
                <c:pt idx="1908">
                  <c:v>331.279453264533</c:v>
                </c:pt>
                <c:pt idx="1909">
                  <c:v>331.26062326453302</c:v>
                </c:pt>
                <c:pt idx="1910">
                  <c:v>331.24179326453304</c:v>
                </c:pt>
                <c:pt idx="1911">
                  <c:v>331.22296326453306</c:v>
                </c:pt>
                <c:pt idx="1912">
                  <c:v>331.20413326453308</c:v>
                </c:pt>
                <c:pt idx="1913">
                  <c:v>331.1853032645331</c:v>
                </c:pt>
                <c:pt idx="1914">
                  <c:v>331.16647326453312</c:v>
                </c:pt>
                <c:pt idx="1915">
                  <c:v>331.14764326453314</c:v>
                </c:pt>
                <c:pt idx="1916">
                  <c:v>331.12881326453316</c:v>
                </c:pt>
                <c:pt idx="1917">
                  <c:v>331.10998326453318</c:v>
                </c:pt>
                <c:pt idx="1918">
                  <c:v>331.0911532645332</c:v>
                </c:pt>
                <c:pt idx="1919">
                  <c:v>331.07232326453322</c:v>
                </c:pt>
                <c:pt idx="1920">
                  <c:v>331.05349326453324</c:v>
                </c:pt>
                <c:pt idx="1921">
                  <c:v>331.03466326453326</c:v>
                </c:pt>
                <c:pt idx="1922">
                  <c:v>331.01583326453328</c:v>
                </c:pt>
                <c:pt idx="1923">
                  <c:v>330.9970032645333</c:v>
                </c:pt>
                <c:pt idx="1924">
                  <c:v>330.97817326453332</c:v>
                </c:pt>
                <c:pt idx="1925">
                  <c:v>330.95934326453335</c:v>
                </c:pt>
                <c:pt idx="1926">
                  <c:v>330.94051326453337</c:v>
                </c:pt>
                <c:pt idx="1927">
                  <c:v>330.92168326453339</c:v>
                </c:pt>
                <c:pt idx="1928">
                  <c:v>330.90285326453341</c:v>
                </c:pt>
                <c:pt idx="1929">
                  <c:v>330.88402326453343</c:v>
                </c:pt>
                <c:pt idx="1930">
                  <c:v>330.86519326453345</c:v>
                </c:pt>
                <c:pt idx="1931">
                  <c:v>330.84636326453347</c:v>
                </c:pt>
                <c:pt idx="1932">
                  <c:v>330.82753326453349</c:v>
                </c:pt>
                <c:pt idx="1933">
                  <c:v>330.80870326453351</c:v>
                </c:pt>
                <c:pt idx="1934">
                  <c:v>330.78987326453353</c:v>
                </c:pt>
                <c:pt idx="1935">
                  <c:v>330.77104326453355</c:v>
                </c:pt>
                <c:pt idx="1936">
                  <c:v>330.75221326453357</c:v>
                </c:pt>
                <c:pt idx="1937">
                  <c:v>330.73338326453359</c:v>
                </c:pt>
                <c:pt idx="1938">
                  <c:v>330.71455326453361</c:v>
                </c:pt>
                <c:pt idx="1939">
                  <c:v>330.69572326453363</c:v>
                </c:pt>
                <c:pt idx="1940">
                  <c:v>330.67689326453365</c:v>
                </c:pt>
                <c:pt idx="1941">
                  <c:v>330.65806326453367</c:v>
                </c:pt>
                <c:pt idx="1942">
                  <c:v>330.63923326453369</c:v>
                </c:pt>
                <c:pt idx="1943">
                  <c:v>330.62040326453371</c:v>
                </c:pt>
                <c:pt idx="1944">
                  <c:v>330.60157326453373</c:v>
                </c:pt>
                <c:pt idx="1945">
                  <c:v>330.58274326453375</c:v>
                </c:pt>
                <c:pt idx="1946">
                  <c:v>330.56391326453377</c:v>
                </c:pt>
                <c:pt idx="1947">
                  <c:v>330.54508326453379</c:v>
                </c:pt>
                <c:pt idx="1948">
                  <c:v>330.52625326453381</c:v>
                </c:pt>
                <c:pt idx="1949">
                  <c:v>330.50742326453383</c:v>
                </c:pt>
                <c:pt idx="1950">
                  <c:v>330.48859326453385</c:v>
                </c:pt>
                <c:pt idx="1951">
                  <c:v>330.46976326453387</c:v>
                </c:pt>
                <c:pt idx="1952">
                  <c:v>330.45093326453389</c:v>
                </c:pt>
                <c:pt idx="1953">
                  <c:v>330.43210326453391</c:v>
                </c:pt>
                <c:pt idx="1954">
                  <c:v>330.41327326453393</c:v>
                </c:pt>
                <c:pt idx="1955">
                  <c:v>330.39444326453395</c:v>
                </c:pt>
                <c:pt idx="1956">
                  <c:v>330.37561326453397</c:v>
                </c:pt>
                <c:pt idx="1957">
                  <c:v>330.35678326453399</c:v>
                </c:pt>
                <c:pt idx="1958">
                  <c:v>330.33795326453401</c:v>
                </c:pt>
                <c:pt idx="1959">
                  <c:v>330.31912326453403</c:v>
                </c:pt>
                <c:pt idx="1960">
                  <c:v>330.30029326453405</c:v>
                </c:pt>
                <c:pt idx="1961">
                  <c:v>330.28146326453407</c:v>
                </c:pt>
                <c:pt idx="1962">
                  <c:v>330.26263326453409</c:v>
                </c:pt>
                <c:pt idx="1963">
                  <c:v>330.24380326453411</c:v>
                </c:pt>
                <c:pt idx="1964">
                  <c:v>330.22497326453413</c:v>
                </c:pt>
                <c:pt idx="1965">
                  <c:v>330.20614326453415</c:v>
                </c:pt>
                <c:pt idx="1966">
                  <c:v>330.18731326453417</c:v>
                </c:pt>
                <c:pt idx="1967">
                  <c:v>330.16848326453419</c:v>
                </c:pt>
                <c:pt idx="1968">
                  <c:v>330.14965326453421</c:v>
                </c:pt>
                <c:pt idx="1969">
                  <c:v>330.13082326453423</c:v>
                </c:pt>
                <c:pt idx="1970">
                  <c:v>330.11199326453425</c:v>
                </c:pt>
                <c:pt idx="1971">
                  <c:v>330.09316326453427</c:v>
                </c:pt>
                <c:pt idx="1972">
                  <c:v>330.07433326453429</c:v>
                </c:pt>
                <c:pt idx="1973">
                  <c:v>330.05550326453431</c:v>
                </c:pt>
                <c:pt idx="1974">
                  <c:v>330.03667326453433</c:v>
                </c:pt>
                <c:pt idx="1975">
                  <c:v>330.01784326453435</c:v>
                </c:pt>
                <c:pt idx="1976">
                  <c:v>329.99901326453437</c:v>
                </c:pt>
                <c:pt idx="1977">
                  <c:v>329.98018326453439</c:v>
                </c:pt>
                <c:pt idx="1978">
                  <c:v>329.96135326453441</c:v>
                </c:pt>
                <c:pt idx="1979">
                  <c:v>329.94252326453443</c:v>
                </c:pt>
                <c:pt idx="1980">
                  <c:v>329.92369326453445</c:v>
                </c:pt>
                <c:pt idx="1981">
                  <c:v>329.90486326453447</c:v>
                </c:pt>
                <c:pt idx="1982">
                  <c:v>329.88603326453449</c:v>
                </c:pt>
                <c:pt idx="1983">
                  <c:v>329.86720326453451</c:v>
                </c:pt>
                <c:pt idx="1984">
                  <c:v>329.84837326453453</c:v>
                </c:pt>
                <c:pt idx="1985">
                  <c:v>329.82954326453455</c:v>
                </c:pt>
                <c:pt idx="1986">
                  <c:v>329.81071326453457</c:v>
                </c:pt>
                <c:pt idx="1987">
                  <c:v>329.79188326453459</c:v>
                </c:pt>
                <c:pt idx="1988">
                  <c:v>329.77305326453461</c:v>
                </c:pt>
                <c:pt idx="1989">
                  <c:v>329.75422326453463</c:v>
                </c:pt>
                <c:pt idx="1990">
                  <c:v>329.73539326453465</c:v>
                </c:pt>
                <c:pt idx="1991">
                  <c:v>329.71656326453467</c:v>
                </c:pt>
                <c:pt idx="1992">
                  <c:v>329.69773326453469</c:v>
                </c:pt>
                <c:pt idx="1993">
                  <c:v>329.67890326453471</c:v>
                </c:pt>
                <c:pt idx="1994">
                  <c:v>329.66007326453473</c:v>
                </c:pt>
                <c:pt idx="1995">
                  <c:v>329.64124326453475</c:v>
                </c:pt>
                <c:pt idx="1996">
                  <c:v>329.62241326453477</c:v>
                </c:pt>
                <c:pt idx="1997">
                  <c:v>329.60358326453479</c:v>
                </c:pt>
                <c:pt idx="1998">
                  <c:v>329.58475326453481</c:v>
                </c:pt>
                <c:pt idx="1999">
                  <c:v>329.56592326453483</c:v>
                </c:pt>
                <c:pt idx="2000">
                  <c:v>329.54709326453485</c:v>
                </c:pt>
                <c:pt idx="2001">
                  <c:v>329.52826326453487</c:v>
                </c:pt>
                <c:pt idx="2002">
                  <c:v>329.50943326453489</c:v>
                </c:pt>
                <c:pt idx="2003">
                  <c:v>329.49060326453491</c:v>
                </c:pt>
                <c:pt idx="2004">
                  <c:v>329.47177326453493</c:v>
                </c:pt>
                <c:pt idx="2005">
                  <c:v>329.45294326453495</c:v>
                </c:pt>
                <c:pt idx="2006">
                  <c:v>329.43411326453497</c:v>
                </c:pt>
                <c:pt idx="2007">
                  <c:v>329.41528326453499</c:v>
                </c:pt>
                <c:pt idx="2008">
                  <c:v>329.39645326453501</c:v>
                </c:pt>
                <c:pt idx="2009">
                  <c:v>329.37762326453503</c:v>
                </c:pt>
                <c:pt idx="2010">
                  <c:v>329.35879326453505</c:v>
                </c:pt>
                <c:pt idx="2011">
                  <c:v>329.33996326453507</c:v>
                </c:pt>
                <c:pt idx="2012">
                  <c:v>329.32113326453509</c:v>
                </c:pt>
                <c:pt idx="2013">
                  <c:v>329.30230326453511</c:v>
                </c:pt>
                <c:pt idx="2014">
                  <c:v>329.28347326453513</c:v>
                </c:pt>
                <c:pt idx="2015">
                  <c:v>329.26464326453515</c:v>
                </c:pt>
                <c:pt idx="2016">
                  <c:v>329.24581326453517</c:v>
                </c:pt>
                <c:pt idx="2017">
                  <c:v>329.22698326453519</c:v>
                </c:pt>
                <c:pt idx="2018">
                  <c:v>329.20815326453521</c:v>
                </c:pt>
                <c:pt idx="2019">
                  <c:v>329.18932326453523</c:v>
                </c:pt>
                <c:pt idx="2020">
                  <c:v>329.17049326453525</c:v>
                </c:pt>
                <c:pt idx="2021">
                  <c:v>329.15166326453527</c:v>
                </c:pt>
                <c:pt idx="2022">
                  <c:v>329.13283326453529</c:v>
                </c:pt>
                <c:pt idx="2023">
                  <c:v>329.11400326453531</c:v>
                </c:pt>
                <c:pt idx="2024">
                  <c:v>329.09517326453533</c:v>
                </c:pt>
                <c:pt idx="2025">
                  <c:v>329.07634326453535</c:v>
                </c:pt>
                <c:pt idx="2026">
                  <c:v>329.05751326453537</c:v>
                </c:pt>
                <c:pt idx="2027">
                  <c:v>329.03868326453539</c:v>
                </c:pt>
                <c:pt idx="2028">
                  <c:v>329.01985326453541</c:v>
                </c:pt>
                <c:pt idx="2029">
                  <c:v>329.00102326453543</c:v>
                </c:pt>
                <c:pt idx="2030">
                  <c:v>328.98219326453545</c:v>
                </c:pt>
                <c:pt idx="2031">
                  <c:v>328.96336326453547</c:v>
                </c:pt>
                <c:pt idx="2032">
                  <c:v>328.94453326453549</c:v>
                </c:pt>
                <c:pt idx="2033">
                  <c:v>328.92570326453551</c:v>
                </c:pt>
                <c:pt idx="2034">
                  <c:v>328.90687326453553</c:v>
                </c:pt>
                <c:pt idx="2035">
                  <c:v>328.88804326453555</c:v>
                </c:pt>
                <c:pt idx="2036">
                  <c:v>328.86921326453557</c:v>
                </c:pt>
                <c:pt idx="2037">
                  <c:v>328.85038326453559</c:v>
                </c:pt>
                <c:pt idx="2038">
                  <c:v>328.83155326453561</c:v>
                </c:pt>
                <c:pt idx="2039">
                  <c:v>328.81272326453563</c:v>
                </c:pt>
                <c:pt idx="2040">
                  <c:v>328.79389326453565</c:v>
                </c:pt>
                <c:pt idx="2041">
                  <c:v>328.77506326453567</c:v>
                </c:pt>
                <c:pt idx="2042">
                  <c:v>328.75623326453569</c:v>
                </c:pt>
                <c:pt idx="2043">
                  <c:v>328.73740326453571</c:v>
                </c:pt>
                <c:pt idx="2044">
                  <c:v>328.71857326453573</c:v>
                </c:pt>
                <c:pt idx="2045">
                  <c:v>328.69974326453575</c:v>
                </c:pt>
                <c:pt idx="2046">
                  <c:v>328.68091326453577</c:v>
                </c:pt>
                <c:pt idx="2047">
                  <c:v>328.6620832645358</c:v>
                </c:pt>
                <c:pt idx="2048">
                  <c:v>328.64325326453582</c:v>
                </c:pt>
                <c:pt idx="2049">
                  <c:v>328.62442326453584</c:v>
                </c:pt>
                <c:pt idx="2050">
                  <c:v>328.60559326453586</c:v>
                </c:pt>
                <c:pt idx="2051">
                  <c:v>328.58676326453588</c:v>
                </c:pt>
                <c:pt idx="2052">
                  <c:v>328.5679332645359</c:v>
                </c:pt>
                <c:pt idx="2053">
                  <c:v>328.54910326453592</c:v>
                </c:pt>
                <c:pt idx="2054">
                  <c:v>328.53027326453594</c:v>
                </c:pt>
                <c:pt idx="2055">
                  <c:v>328.51144326453596</c:v>
                </c:pt>
                <c:pt idx="2056">
                  <c:v>328.49261326453598</c:v>
                </c:pt>
                <c:pt idx="2057">
                  <c:v>328.473783264536</c:v>
                </c:pt>
                <c:pt idx="2058">
                  <c:v>328.45495326453602</c:v>
                </c:pt>
                <c:pt idx="2059">
                  <c:v>328.43612326453604</c:v>
                </c:pt>
                <c:pt idx="2060">
                  <c:v>328.41729326453606</c:v>
                </c:pt>
                <c:pt idx="2061">
                  <c:v>328.39846326453608</c:v>
                </c:pt>
                <c:pt idx="2062">
                  <c:v>328.3796332645361</c:v>
                </c:pt>
                <c:pt idx="2063">
                  <c:v>328.36080326453612</c:v>
                </c:pt>
                <c:pt idx="2064">
                  <c:v>328.34197326453614</c:v>
                </c:pt>
                <c:pt idx="2065">
                  <c:v>328.32314326453616</c:v>
                </c:pt>
                <c:pt idx="2066">
                  <c:v>328.30431326453618</c:v>
                </c:pt>
                <c:pt idx="2067">
                  <c:v>328.2854832645362</c:v>
                </c:pt>
                <c:pt idx="2068">
                  <c:v>328.26665326453622</c:v>
                </c:pt>
                <c:pt idx="2069">
                  <c:v>328.24782326453624</c:v>
                </c:pt>
                <c:pt idx="2070">
                  <c:v>328.22899326453626</c:v>
                </c:pt>
                <c:pt idx="2071">
                  <c:v>328.21016326453628</c:v>
                </c:pt>
                <c:pt idx="2072">
                  <c:v>328.1913332645363</c:v>
                </c:pt>
                <c:pt idx="2073">
                  <c:v>328.17250326453632</c:v>
                </c:pt>
                <c:pt idx="2074">
                  <c:v>328.15367326453634</c:v>
                </c:pt>
                <c:pt idx="2075">
                  <c:v>328.13484326453636</c:v>
                </c:pt>
                <c:pt idx="2076">
                  <c:v>328.11601326453638</c:v>
                </c:pt>
                <c:pt idx="2077">
                  <c:v>328.0971832645364</c:v>
                </c:pt>
                <c:pt idx="2078">
                  <c:v>328.07835326453642</c:v>
                </c:pt>
                <c:pt idx="2079">
                  <c:v>328.05952326453644</c:v>
                </c:pt>
                <c:pt idx="2080">
                  <c:v>328.04069326453646</c:v>
                </c:pt>
                <c:pt idx="2081">
                  <c:v>328.02186326453648</c:v>
                </c:pt>
                <c:pt idx="2082">
                  <c:v>328.0030332645365</c:v>
                </c:pt>
                <c:pt idx="2083">
                  <c:v>327.98420326453652</c:v>
                </c:pt>
                <c:pt idx="2084">
                  <c:v>327.96537326453654</c:v>
                </c:pt>
                <c:pt idx="2085">
                  <c:v>327.94654326453656</c:v>
                </c:pt>
                <c:pt idx="2086">
                  <c:v>327.92771326453658</c:v>
                </c:pt>
                <c:pt idx="2087">
                  <c:v>327.9088832645366</c:v>
                </c:pt>
                <c:pt idx="2088">
                  <c:v>327.89005326453662</c:v>
                </c:pt>
                <c:pt idx="2089">
                  <c:v>327.87122326453664</c:v>
                </c:pt>
                <c:pt idx="2090">
                  <c:v>327.85239326453666</c:v>
                </c:pt>
                <c:pt idx="2091">
                  <c:v>327.83356326453668</c:v>
                </c:pt>
                <c:pt idx="2092">
                  <c:v>327.8147332645367</c:v>
                </c:pt>
                <c:pt idx="2093">
                  <c:v>327.79590326453672</c:v>
                </c:pt>
                <c:pt idx="2094">
                  <c:v>327.77707326453674</c:v>
                </c:pt>
                <c:pt idx="2095">
                  <c:v>327.75824326453676</c:v>
                </c:pt>
                <c:pt idx="2096">
                  <c:v>327.73941326453678</c:v>
                </c:pt>
                <c:pt idx="2097">
                  <c:v>327.7205832645368</c:v>
                </c:pt>
                <c:pt idx="2098">
                  <c:v>327.70175326453682</c:v>
                </c:pt>
                <c:pt idx="2099">
                  <c:v>327.68292326453684</c:v>
                </c:pt>
                <c:pt idx="2100">
                  <c:v>327.66409326453686</c:v>
                </c:pt>
                <c:pt idx="2101">
                  <c:v>327.64526326453688</c:v>
                </c:pt>
                <c:pt idx="2102">
                  <c:v>327.6264332645369</c:v>
                </c:pt>
                <c:pt idx="2103">
                  <c:v>327.60760326453692</c:v>
                </c:pt>
                <c:pt idx="2104">
                  <c:v>327.58877326453694</c:v>
                </c:pt>
                <c:pt idx="2105">
                  <c:v>327.56994326453696</c:v>
                </c:pt>
                <c:pt idx="2106">
                  <c:v>327.55111326453698</c:v>
                </c:pt>
                <c:pt idx="2107">
                  <c:v>327.532283264537</c:v>
                </c:pt>
                <c:pt idx="2108">
                  <c:v>327.51345326453702</c:v>
                </c:pt>
                <c:pt idx="2109">
                  <c:v>327.49462326453704</c:v>
                </c:pt>
                <c:pt idx="2110">
                  <c:v>327.47579326453706</c:v>
                </c:pt>
                <c:pt idx="2111">
                  <c:v>327.45696326453708</c:v>
                </c:pt>
                <c:pt idx="2112">
                  <c:v>327.4381332645371</c:v>
                </c:pt>
                <c:pt idx="2113">
                  <c:v>327.41930326453712</c:v>
                </c:pt>
                <c:pt idx="2114">
                  <c:v>327.40047326453714</c:v>
                </c:pt>
                <c:pt idx="2115">
                  <c:v>327.38164326453716</c:v>
                </c:pt>
                <c:pt idx="2116">
                  <c:v>327.36281326453718</c:v>
                </c:pt>
                <c:pt idx="2117">
                  <c:v>327.3439832645372</c:v>
                </c:pt>
                <c:pt idx="2118">
                  <c:v>327.32515326453722</c:v>
                </c:pt>
                <c:pt idx="2119">
                  <c:v>327.30632326453724</c:v>
                </c:pt>
                <c:pt idx="2120">
                  <c:v>327.28749326453726</c:v>
                </c:pt>
                <c:pt idx="2121">
                  <c:v>327.26866326453728</c:v>
                </c:pt>
                <c:pt idx="2122">
                  <c:v>327.2498332645373</c:v>
                </c:pt>
                <c:pt idx="2123">
                  <c:v>327.23100326453732</c:v>
                </c:pt>
                <c:pt idx="2124">
                  <c:v>327.21217326453734</c:v>
                </c:pt>
                <c:pt idx="2125">
                  <c:v>327.19334326453736</c:v>
                </c:pt>
                <c:pt idx="2126">
                  <c:v>327.17451326453738</c:v>
                </c:pt>
                <c:pt idx="2127">
                  <c:v>327.1556832645374</c:v>
                </c:pt>
                <c:pt idx="2128">
                  <c:v>327.13685326453742</c:v>
                </c:pt>
                <c:pt idx="2129">
                  <c:v>327.11802326453744</c:v>
                </c:pt>
                <c:pt idx="2130">
                  <c:v>327.09919326453746</c:v>
                </c:pt>
                <c:pt idx="2131">
                  <c:v>327.08036326453748</c:v>
                </c:pt>
                <c:pt idx="2132">
                  <c:v>327.0615332645375</c:v>
                </c:pt>
                <c:pt idx="2133">
                  <c:v>327.04270326453752</c:v>
                </c:pt>
                <c:pt idx="2134">
                  <c:v>327.02387326453754</c:v>
                </c:pt>
                <c:pt idx="2135">
                  <c:v>327.00504326453756</c:v>
                </c:pt>
                <c:pt idx="2136">
                  <c:v>326.98621326453758</c:v>
                </c:pt>
                <c:pt idx="2137">
                  <c:v>326.9673832645376</c:v>
                </c:pt>
                <c:pt idx="2138">
                  <c:v>326.94855326453762</c:v>
                </c:pt>
                <c:pt idx="2139">
                  <c:v>326.92972326453764</c:v>
                </c:pt>
                <c:pt idx="2140">
                  <c:v>326.91089326453766</c:v>
                </c:pt>
                <c:pt idx="2141">
                  <c:v>326.89206326453768</c:v>
                </c:pt>
                <c:pt idx="2142">
                  <c:v>326.8732332645377</c:v>
                </c:pt>
                <c:pt idx="2143">
                  <c:v>326.85440326453772</c:v>
                </c:pt>
                <c:pt idx="2144">
                  <c:v>326.83557326453774</c:v>
                </c:pt>
                <c:pt idx="2145">
                  <c:v>326.81674326453776</c:v>
                </c:pt>
                <c:pt idx="2146">
                  <c:v>326.79791326453778</c:v>
                </c:pt>
                <c:pt idx="2147">
                  <c:v>326.7790832645378</c:v>
                </c:pt>
                <c:pt idx="2148">
                  <c:v>326.76025326453782</c:v>
                </c:pt>
                <c:pt idx="2149">
                  <c:v>326.74142326453784</c:v>
                </c:pt>
                <c:pt idx="2150">
                  <c:v>326.72259326453786</c:v>
                </c:pt>
                <c:pt idx="2151">
                  <c:v>326.70376326453788</c:v>
                </c:pt>
                <c:pt idx="2152">
                  <c:v>326.6849332645379</c:v>
                </c:pt>
                <c:pt idx="2153">
                  <c:v>326.66610326453792</c:v>
                </c:pt>
                <c:pt idx="2154">
                  <c:v>326.64727326453794</c:v>
                </c:pt>
                <c:pt idx="2155">
                  <c:v>326.62844326453796</c:v>
                </c:pt>
                <c:pt idx="2156">
                  <c:v>326.60961326453798</c:v>
                </c:pt>
                <c:pt idx="2157">
                  <c:v>326.590783264538</c:v>
                </c:pt>
                <c:pt idx="2158">
                  <c:v>326.57195326453802</c:v>
                </c:pt>
                <c:pt idx="2159">
                  <c:v>326.55312326453804</c:v>
                </c:pt>
                <c:pt idx="2160">
                  <c:v>326.53429326453806</c:v>
                </c:pt>
                <c:pt idx="2161">
                  <c:v>326.51546326453808</c:v>
                </c:pt>
                <c:pt idx="2162">
                  <c:v>326.4966332645381</c:v>
                </c:pt>
                <c:pt idx="2163">
                  <c:v>326.47780326453812</c:v>
                </c:pt>
                <c:pt idx="2164">
                  <c:v>326.45897326453814</c:v>
                </c:pt>
                <c:pt idx="2165">
                  <c:v>326.44014326453816</c:v>
                </c:pt>
                <c:pt idx="2166">
                  <c:v>326.42131326453818</c:v>
                </c:pt>
                <c:pt idx="2167">
                  <c:v>326.4024832645382</c:v>
                </c:pt>
                <c:pt idx="2168">
                  <c:v>326.38365326453822</c:v>
                </c:pt>
                <c:pt idx="2169">
                  <c:v>326.36482326453824</c:v>
                </c:pt>
                <c:pt idx="2170">
                  <c:v>326.33420997441863</c:v>
                </c:pt>
                <c:pt idx="2171">
                  <c:v>326.31542550390077</c:v>
                </c:pt>
                <c:pt idx="2172">
                  <c:v>326.29667433472059</c:v>
                </c:pt>
                <c:pt idx="2173">
                  <c:v>326.27795646688537</c:v>
                </c:pt>
                <c:pt idx="2174">
                  <c:v>326.25927190042057</c:v>
                </c:pt>
                <c:pt idx="2175">
                  <c:v>326.24062063534438</c:v>
                </c:pt>
                <c:pt idx="2176">
                  <c:v>326.22200267168228</c:v>
                </c:pt>
                <c:pt idx="2177">
                  <c:v>326.2034180094488</c:v>
                </c:pt>
                <c:pt idx="2178">
                  <c:v>326.18486664867305</c:v>
                </c:pt>
                <c:pt idx="2179">
                  <c:v>326.16634858936595</c:v>
                </c:pt>
                <c:pt idx="2180">
                  <c:v>326.14786383155297</c:v>
                </c:pt>
                <c:pt idx="2181">
                  <c:v>326.12941237525592</c:v>
                </c:pt>
                <c:pt idx="2182">
                  <c:v>326.11099422048937</c:v>
                </c:pt>
                <c:pt idx="2183">
                  <c:v>326.09260936728242</c:v>
                </c:pt>
                <c:pt idx="2184">
                  <c:v>326.07425781564962</c:v>
                </c:pt>
                <c:pt idx="2185">
                  <c:v>326.05593956561279</c:v>
                </c:pt>
                <c:pt idx="2186">
                  <c:v>326.03765461719377</c:v>
                </c:pt>
                <c:pt idx="2187">
                  <c:v>326.01940297041074</c:v>
                </c:pt>
                <c:pt idx="2188">
                  <c:v>326.00118462528189</c:v>
                </c:pt>
                <c:pt idx="2189">
                  <c:v>325.98299958182906</c:v>
                </c:pt>
                <c:pt idx="2190">
                  <c:v>325.96484784007771</c:v>
                </c:pt>
                <c:pt idx="2191">
                  <c:v>325.94672940004239</c:v>
                </c:pt>
                <c:pt idx="2192">
                  <c:v>325.92864426174492</c:v>
                </c:pt>
                <c:pt idx="2193">
                  <c:v>325.91059242519987</c:v>
                </c:pt>
                <c:pt idx="2194">
                  <c:v>325.89257389043996</c:v>
                </c:pt>
                <c:pt idx="2195">
                  <c:v>325.87458865746885</c:v>
                </c:pt>
                <c:pt idx="2196">
                  <c:v>325.8566367263229</c:v>
                </c:pt>
                <c:pt idx="2197">
                  <c:v>325.83871809700941</c:v>
                </c:pt>
                <c:pt idx="2198">
                  <c:v>325.82083276955746</c:v>
                </c:pt>
                <c:pt idx="2199">
                  <c:v>325.80298074397797</c:v>
                </c:pt>
                <c:pt idx="2200">
                  <c:v>325.78516202029641</c:v>
                </c:pt>
                <c:pt idx="2201">
                  <c:v>325.76737659853461</c:v>
                </c:pt>
                <c:pt idx="2202">
                  <c:v>325.74962447870348</c:v>
                </c:pt>
                <c:pt idx="2203">
                  <c:v>325.73190566083213</c:v>
                </c:pt>
                <c:pt idx="2204">
                  <c:v>325.7142201449351</c:v>
                </c:pt>
                <c:pt idx="2205">
                  <c:v>325.69656793103422</c:v>
                </c:pt>
                <c:pt idx="2206">
                  <c:v>325.67894901914769</c:v>
                </c:pt>
                <c:pt idx="2207">
                  <c:v>325.66136340929734</c:v>
                </c:pt>
                <c:pt idx="2208">
                  <c:v>325.6438111014977</c:v>
                </c:pt>
                <c:pt idx="2209">
                  <c:v>325.62629209577426</c:v>
                </c:pt>
                <c:pt idx="2210">
                  <c:v>325.6088063921452</c:v>
                </c:pt>
                <c:pt idx="2211">
                  <c:v>325.59135399062143</c:v>
                </c:pt>
                <c:pt idx="2212">
                  <c:v>325.57393489123569</c:v>
                </c:pt>
                <c:pt idx="2213">
                  <c:v>325.55654909399891</c:v>
                </c:pt>
                <c:pt idx="2214">
                  <c:v>325.5391965989329</c:v>
                </c:pt>
                <c:pt idx="2215">
                  <c:v>325.52187740605586</c:v>
                </c:pt>
                <c:pt idx="2216">
                  <c:v>325.50459151538598</c:v>
                </c:pt>
                <c:pt idx="2217">
                  <c:v>325.48733892694509</c:v>
                </c:pt>
                <c:pt idx="2218">
                  <c:v>325.47011964075136</c:v>
                </c:pt>
                <c:pt idx="2219">
                  <c:v>325.45293365682301</c:v>
                </c:pt>
                <c:pt idx="2220">
                  <c:v>325.43578097518184</c:v>
                </c:pt>
                <c:pt idx="2221">
                  <c:v>325.41866159584242</c:v>
                </c:pt>
                <c:pt idx="2222">
                  <c:v>325.40157551882658</c:v>
                </c:pt>
                <c:pt idx="2223">
                  <c:v>325.38452274415613</c:v>
                </c:pt>
                <c:pt idx="2224">
                  <c:v>325.367503271842</c:v>
                </c:pt>
                <c:pt idx="2225">
                  <c:v>325.35051710190601</c:v>
                </c:pt>
                <c:pt idx="2226">
                  <c:v>325.33356423437726</c:v>
                </c:pt>
                <c:pt idx="2227">
                  <c:v>325.3166446692594</c:v>
                </c:pt>
                <c:pt idx="2228">
                  <c:v>325.29975840657789</c:v>
                </c:pt>
                <c:pt idx="2229">
                  <c:v>325.28290544635456</c:v>
                </c:pt>
                <c:pt idx="2230">
                  <c:v>325.26608578860396</c:v>
                </c:pt>
                <c:pt idx="2231">
                  <c:v>325.24929943334428</c:v>
                </c:pt>
                <c:pt idx="2232">
                  <c:v>325.23254638059734</c:v>
                </c:pt>
                <c:pt idx="2233">
                  <c:v>325.21582663038134</c:v>
                </c:pt>
                <c:pt idx="2234">
                  <c:v>325.19914018271083</c:v>
                </c:pt>
                <c:pt idx="2235">
                  <c:v>325.18248703760764</c:v>
                </c:pt>
                <c:pt idx="2236">
                  <c:v>325.16586719508996</c:v>
                </c:pt>
                <c:pt idx="2237">
                  <c:v>325.14928065517597</c:v>
                </c:pt>
                <c:pt idx="2238">
                  <c:v>325.13272741788387</c:v>
                </c:pt>
                <c:pt idx="2239">
                  <c:v>325.11620748323185</c:v>
                </c:pt>
                <c:pt idx="2240">
                  <c:v>325.09972085123809</c:v>
                </c:pt>
                <c:pt idx="2241">
                  <c:v>325.08326752192079</c:v>
                </c:pt>
                <c:pt idx="2242">
                  <c:v>325.06684749530177</c:v>
                </c:pt>
                <c:pt idx="2243">
                  <c:v>325.05046077139559</c:v>
                </c:pt>
                <c:pt idx="2244">
                  <c:v>325.03410735022044</c:v>
                </c:pt>
                <c:pt idx="2245">
                  <c:v>325.0177872317945</c:v>
                </c:pt>
                <c:pt idx="2246">
                  <c:v>325.00150041613597</c:v>
                </c:pt>
                <c:pt idx="2247">
                  <c:v>324.98524690326303</c:v>
                </c:pt>
                <c:pt idx="2248">
                  <c:v>324.96902669319752</c:v>
                </c:pt>
                <c:pt idx="2249">
                  <c:v>324.95283978595035</c:v>
                </c:pt>
                <c:pt idx="2250">
                  <c:v>324.9366861815397</c:v>
                </c:pt>
                <c:pt idx="2251">
                  <c:v>324.92056587999468</c:v>
                </c:pt>
                <c:pt idx="2252">
                  <c:v>324.90447888132258</c:v>
                </c:pt>
                <c:pt idx="2253">
                  <c:v>324.88842518554156</c:v>
                </c:pt>
                <c:pt idx="2254">
                  <c:v>324.87240479267348</c:v>
                </c:pt>
                <c:pt idx="2255">
                  <c:v>324.85641770273651</c:v>
                </c:pt>
                <c:pt idx="2256">
                  <c:v>324.8404639157452</c:v>
                </c:pt>
                <c:pt idx="2257">
                  <c:v>324.82454343171776</c:v>
                </c:pt>
                <c:pt idx="2258">
                  <c:v>324.80865625067236</c:v>
                </c:pt>
                <c:pt idx="2259">
                  <c:v>324.79280237262719</c:v>
                </c:pt>
                <c:pt idx="2260">
                  <c:v>324.77698179760046</c:v>
                </c:pt>
                <c:pt idx="2261">
                  <c:v>324.7611945256067</c:v>
                </c:pt>
                <c:pt idx="2262">
                  <c:v>324.74544055666775</c:v>
                </c:pt>
                <c:pt idx="2263">
                  <c:v>324.72971989079815</c:v>
                </c:pt>
                <c:pt idx="2264">
                  <c:v>324.71403252801611</c:v>
                </c:pt>
                <c:pt idx="2265">
                  <c:v>324.69837846833616</c:v>
                </c:pt>
                <c:pt idx="2266">
                  <c:v>324.68275771178014</c:v>
                </c:pt>
                <c:pt idx="2267">
                  <c:v>324.66717025836988</c:v>
                </c:pt>
                <c:pt idx="2268">
                  <c:v>324.65161610810901</c:v>
                </c:pt>
                <c:pt idx="2269">
                  <c:v>324.636095261023</c:v>
                </c:pt>
                <c:pt idx="2270">
                  <c:v>324.62060771713004</c:v>
                </c:pt>
                <c:pt idx="2271">
                  <c:v>324.60515347644468</c:v>
                </c:pt>
                <c:pt idx="2272">
                  <c:v>324.58973253898512</c:v>
                </c:pt>
                <c:pt idx="2273">
                  <c:v>324.57434490476953</c:v>
                </c:pt>
                <c:pt idx="2274">
                  <c:v>324.55899057381248</c:v>
                </c:pt>
                <c:pt idx="2275">
                  <c:v>324.54366954612851</c:v>
                </c:pt>
                <c:pt idx="2276">
                  <c:v>324.5283818217431</c:v>
                </c:pt>
                <c:pt idx="2277">
                  <c:v>324.51312740067078</c:v>
                </c:pt>
                <c:pt idx="2278">
                  <c:v>324.49790628292249</c:v>
                </c:pt>
                <c:pt idx="2279">
                  <c:v>324.48271846852003</c:v>
                </c:pt>
                <c:pt idx="2280">
                  <c:v>324.46756395747798</c:v>
                </c:pt>
                <c:pt idx="2281">
                  <c:v>324.45244274981451</c:v>
                </c:pt>
                <c:pt idx="2282">
                  <c:v>324.43735484554418</c:v>
                </c:pt>
                <c:pt idx="2283">
                  <c:v>324.42230024469245</c:v>
                </c:pt>
                <c:pt idx="2284">
                  <c:v>324.40727894726297</c:v>
                </c:pt>
                <c:pt idx="2285">
                  <c:v>324.39229095328119</c:v>
                </c:pt>
                <c:pt idx="2286">
                  <c:v>324.37733626275804</c:v>
                </c:pt>
                <c:pt idx="2287">
                  <c:v>324.36241487571533</c:v>
                </c:pt>
                <c:pt idx="2288">
                  <c:v>324.34752679216763</c:v>
                </c:pt>
                <c:pt idx="2289">
                  <c:v>324.33267201213312</c:v>
                </c:pt>
                <c:pt idx="2290">
                  <c:v>324.31785053562635</c:v>
                </c:pt>
                <c:pt idx="2291">
                  <c:v>324.30306236265824</c:v>
                </c:pt>
                <c:pt idx="2292">
                  <c:v>324.28830749325789</c:v>
                </c:pt>
                <c:pt idx="2293">
                  <c:v>324.27358592743258</c:v>
                </c:pt>
                <c:pt idx="2294">
                  <c:v>324.25889766519686</c:v>
                </c:pt>
                <c:pt idx="2295">
                  <c:v>324.24424270657619</c:v>
                </c:pt>
                <c:pt idx="2296">
                  <c:v>324.22962105157785</c:v>
                </c:pt>
                <c:pt idx="2297">
                  <c:v>324.21503270022367</c:v>
                </c:pt>
                <c:pt idx="2298">
                  <c:v>324.20047765252821</c:v>
                </c:pt>
                <c:pt idx="2299">
                  <c:v>324.185955908506</c:v>
                </c:pt>
                <c:pt idx="2300">
                  <c:v>324.17146746817525</c:v>
                </c:pt>
                <c:pt idx="2301">
                  <c:v>324.1570123315505</c:v>
                </c:pt>
                <c:pt idx="2302">
                  <c:v>324.14259049864995</c:v>
                </c:pt>
                <c:pt idx="2303">
                  <c:v>324.12820196948815</c:v>
                </c:pt>
                <c:pt idx="2304">
                  <c:v>324.11384674407964</c:v>
                </c:pt>
                <c:pt idx="2305">
                  <c:v>324.09952482244262</c:v>
                </c:pt>
                <c:pt idx="2306">
                  <c:v>324.08523620459164</c:v>
                </c:pt>
                <c:pt idx="2307">
                  <c:v>324.07098089054489</c:v>
                </c:pt>
                <c:pt idx="2308">
                  <c:v>324.05675888031328</c:v>
                </c:pt>
                <c:pt idx="2309">
                  <c:v>324.04257017391865</c:v>
                </c:pt>
                <c:pt idx="2310">
                  <c:v>324.0284147713719</c:v>
                </c:pt>
                <c:pt idx="2311">
                  <c:v>324.01429267269123</c:v>
                </c:pt>
                <c:pt idx="2312">
                  <c:v>324.00020387789118</c:v>
                </c:pt>
                <c:pt idx="2313">
                  <c:v>323.98614838698995</c:v>
                </c:pt>
                <c:pt idx="2314">
                  <c:v>323.97212620000209</c:v>
                </c:pt>
                <c:pt idx="2315">
                  <c:v>323.95813731693852</c:v>
                </c:pt>
                <c:pt idx="2316">
                  <c:v>323.94418173782105</c:v>
                </c:pt>
                <c:pt idx="2317">
                  <c:v>323.93025946265698</c:v>
                </c:pt>
                <c:pt idx="2318">
                  <c:v>323.91637049147175</c:v>
                </c:pt>
                <c:pt idx="2319">
                  <c:v>323.9025148242763</c:v>
                </c:pt>
                <c:pt idx="2320">
                  <c:v>323.88869246108516</c:v>
                </c:pt>
                <c:pt idx="2321">
                  <c:v>323.87490340191653</c:v>
                </c:pt>
                <c:pt idx="2322">
                  <c:v>323.86114764678132</c:v>
                </c:pt>
                <c:pt idx="2323">
                  <c:v>323.84742519569409</c:v>
                </c:pt>
                <c:pt idx="2324">
                  <c:v>323.83373604868029</c:v>
                </c:pt>
                <c:pt idx="2325">
                  <c:v>323.82008020574358</c:v>
                </c:pt>
                <c:pt idx="2326">
                  <c:v>323.80645766690213</c:v>
                </c:pt>
                <c:pt idx="2327">
                  <c:v>323.79286843217415</c:v>
                </c:pt>
                <c:pt idx="2328">
                  <c:v>323.77931250157417</c:v>
                </c:pt>
                <c:pt idx="2329">
                  <c:v>323.76578987511311</c:v>
                </c:pt>
                <c:pt idx="2330">
                  <c:v>323.75230055281281</c:v>
                </c:pt>
                <c:pt idx="2331">
                  <c:v>323.73884453468418</c:v>
                </c:pt>
                <c:pt idx="2332">
                  <c:v>323.72542182073812</c:v>
                </c:pt>
                <c:pt idx="2333">
                  <c:v>323.71203241099647</c:v>
                </c:pt>
                <c:pt idx="2334">
                  <c:v>323.69867630547014</c:v>
                </c:pt>
                <c:pt idx="2335">
                  <c:v>323.68535350417369</c:v>
                </c:pt>
                <c:pt idx="2336">
                  <c:v>323.67206400712894</c:v>
                </c:pt>
                <c:pt idx="2337">
                  <c:v>323.65880781433953</c:v>
                </c:pt>
                <c:pt idx="2338">
                  <c:v>323.64558492582728</c:v>
                </c:pt>
                <c:pt idx="2339">
                  <c:v>323.63239534160311</c:v>
                </c:pt>
                <c:pt idx="2340">
                  <c:v>323.61923906168886</c:v>
                </c:pt>
                <c:pt idx="2341">
                  <c:v>323.60611608609179</c:v>
                </c:pt>
                <c:pt idx="2342">
                  <c:v>323.59302641482645</c:v>
                </c:pt>
                <c:pt idx="2343">
                  <c:v>323.57997004790741</c:v>
                </c:pt>
                <c:pt idx="2344">
                  <c:v>323.56694698535648</c:v>
                </c:pt>
                <c:pt idx="2345">
                  <c:v>323.55395722718458</c:v>
                </c:pt>
                <c:pt idx="2346">
                  <c:v>323.54100077339899</c:v>
                </c:pt>
                <c:pt idx="2347">
                  <c:v>323.52807762402153</c:v>
                </c:pt>
                <c:pt idx="2348">
                  <c:v>323.51518777906313</c:v>
                </c:pt>
                <c:pt idx="2349">
                  <c:v>323.50233123854196</c:v>
                </c:pt>
                <c:pt idx="2350">
                  <c:v>323.48950800246894</c:v>
                </c:pt>
                <c:pt idx="2351">
                  <c:v>323.47671807085862</c:v>
                </c:pt>
                <c:pt idx="2352">
                  <c:v>323.4639614437292</c:v>
                </c:pt>
                <c:pt idx="2353">
                  <c:v>323.45123812108795</c:v>
                </c:pt>
                <c:pt idx="2354">
                  <c:v>323.43854810295306</c:v>
                </c:pt>
                <c:pt idx="2355">
                  <c:v>323.42589138933545</c:v>
                </c:pt>
                <c:pt idx="2356">
                  <c:v>323.41326798025693</c:v>
                </c:pt>
                <c:pt idx="2357">
                  <c:v>323.40067787572116</c:v>
                </c:pt>
                <c:pt idx="2358">
                  <c:v>323.38812107574995</c:v>
                </c:pt>
                <c:pt idx="2359">
                  <c:v>323.37559758035786</c:v>
                </c:pt>
                <c:pt idx="2360">
                  <c:v>323.36310738955217</c:v>
                </c:pt>
                <c:pt idx="2361">
                  <c:v>323.35065050335106</c:v>
                </c:pt>
                <c:pt idx="2362">
                  <c:v>323.33822692176545</c:v>
                </c:pt>
                <c:pt idx="2363">
                  <c:v>323.3258366448099</c:v>
                </c:pt>
                <c:pt idx="2364">
                  <c:v>323.31347967250258</c:v>
                </c:pt>
                <c:pt idx="2365">
                  <c:v>323.30115600485078</c:v>
                </c:pt>
                <c:pt idx="2366">
                  <c:v>323.28886564187269</c:v>
                </c:pt>
                <c:pt idx="2367">
                  <c:v>323.27660858358286</c:v>
                </c:pt>
                <c:pt idx="2368">
                  <c:v>323.26438482998856</c:v>
                </c:pt>
                <c:pt idx="2369">
                  <c:v>323.25219438110798</c:v>
                </c:pt>
                <c:pt idx="2370">
                  <c:v>323.24003723695569</c:v>
                </c:pt>
                <c:pt idx="2371">
                  <c:v>323.22791339754258</c:v>
                </c:pt>
                <c:pt idx="2372">
                  <c:v>323.21582286288321</c:v>
                </c:pt>
                <c:pt idx="2373">
                  <c:v>323.20376563298851</c:v>
                </c:pt>
                <c:pt idx="2374">
                  <c:v>323.19174170787664</c:v>
                </c:pt>
                <c:pt idx="2375">
                  <c:v>323.17975108755854</c:v>
                </c:pt>
                <c:pt idx="2376">
                  <c:v>323.16779377204875</c:v>
                </c:pt>
                <c:pt idx="2377">
                  <c:v>323.15586976135455</c:v>
                </c:pt>
                <c:pt idx="2378">
                  <c:v>323.14397905549777</c:v>
                </c:pt>
                <c:pt idx="2379">
                  <c:v>323.13212165448567</c:v>
                </c:pt>
                <c:pt idx="2380">
                  <c:v>323.12029755833646</c:v>
                </c:pt>
                <c:pt idx="2381">
                  <c:v>323.10850676705741</c:v>
                </c:pt>
                <c:pt idx="2382">
                  <c:v>323.0967492806667</c:v>
                </c:pt>
                <c:pt idx="2383">
                  <c:v>323.08502509917162</c:v>
                </c:pt>
                <c:pt idx="2384">
                  <c:v>323.07333422259035</c:v>
                </c:pt>
                <c:pt idx="2385">
                  <c:v>323.06167665093017</c:v>
                </c:pt>
                <c:pt idx="2386">
                  <c:v>323.0500523842129</c:v>
                </c:pt>
                <c:pt idx="2387">
                  <c:v>323.03846142244583</c:v>
                </c:pt>
                <c:pt idx="2388">
                  <c:v>323.02690376563987</c:v>
                </c:pt>
                <c:pt idx="2389">
                  <c:v>323.01537941381321</c:v>
                </c:pt>
                <c:pt idx="2390">
                  <c:v>323.00388836697311</c:v>
                </c:pt>
                <c:pt idx="2391">
                  <c:v>322.99243062513779</c:v>
                </c:pt>
                <c:pt idx="2392">
                  <c:v>322.9810061883145</c:v>
                </c:pt>
                <c:pt idx="2393">
                  <c:v>322.96961505652143</c:v>
                </c:pt>
                <c:pt idx="2394">
                  <c:v>322.95825722976588</c:v>
                </c:pt>
                <c:pt idx="2395">
                  <c:v>322.94693270806602</c:v>
                </c:pt>
                <c:pt idx="2396">
                  <c:v>322.93564149142912</c:v>
                </c:pt>
                <c:pt idx="2397">
                  <c:v>322.92438357987339</c:v>
                </c:pt>
                <c:pt idx="2398">
                  <c:v>322.91315897340246</c:v>
                </c:pt>
                <c:pt idx="2399">
                  <c:v>322.90196767203815</c:v>
                </c:pt>
                <c:pt idx="2400">
                  <c:v>322.89080967578411</c:v>
                </c:pt>
                <c:pt idx="2401">
                  <c:v>322.87968498466216</c:v>
                </c:pt>
                <c:pt idx="2402">
                  <c:v>322.86859359867958</c:v>
                </c:pt>
                <c:pt idx="2403">
                  <c:v>322.85753551785092</c:v>
                </c:pt>
                <c:pt idx="2404">
                  <c:v>322.84651074217982</c:v>
                </c:pt>
                <c:pt idx="2405">
                  <c:v>322.83551927169174</c:v>
                </c:pt>
                <c:pt idx="2406">
                  <c:v>322.82456110639032</c:v>
                </c:pt>
                <c:pt idx="2407">
                  <c:v>322.81363624629012</c:v>
                </c:pt>
                <c:pt idx="2408">
                  <c:v>322.80274469140204</c:v>
                </c:pt>
                <c:pt idx="2409">
                  <c:v>322.79188644174064</c:v>
                </c:pt>
                <c:pt idx="2410">
                  <c:v>322.78106149731684</c:v>
                </c:pt>
                <c:pt idx="2411">
                  <c:v>322.77026985814155</c:v>
                </c:pt>
                <c:pt idx="2412">
                  <c:v>322.75951152422567</c:v>
                </c:pt>
                <c:pt idx="2413">
                  <c:v>322.74878649558377</c:v>
                </c:pt>
                <c:pt idx="2414">
                  <c:v>322.73809477222676</c:v>
                </c:pt>
                <c:pt idx="2415">
                  <c:v>322.72743635416919</c:v>
                </c:pt>
                <c:pt idx="2416">
                  <c:v>322.71681124141833</c:v>
                </c:pt>
                <c:pt idx="2417">
                  <c:v>322.70621943398874</c:v>
                </c:pt>
                <c:pt idx="2418">
                  <c:v>322.69566093188769</c:v>
                </c:pt>
                <c:pt idx="2419">
                  <c:v>322.68513573513337</c:v>
                </c:pt>
                <c:pt idx="2420">
                  <c:v>322.6746438437367</c:v>
                </c:pt>
                <c:pt idx="2421">
                  <c:v>322.6641852577086</c:v>
                </c:pt>
                <c:pt idx="2422">
                  <c:v>322.65375997705632</c:v>
                </c:pt>
                <c:pt idx="2423">
                  <c:v>322.64336800179444</c:v>
                </c:pt>
                <c:pt idx="2424">
                  <c:v>322.63300933193386</c:v>
                </c:pt>
                <c:pt idx="2425">
                  <c:v>322.62268396748914</c:v>
                </c:pt>
                <c:pt idx="2426">
                  <c:v>322.61239190846754</c:v>
                </c:pt>
                <c:pt idx="2427">
                  <c:v>322.60213315488363</c:v>
                </c:pt>
                <c:pt idx="2428">
                  <c:v>322.59190770674468</c:v>
                </c:pt>
                <c:pt idx="2429">
                  <c:v>322.58171556406523</c:v>
                </c:pt>
                <c:pt idx="2430">
                  <c:v>322.57155672685985</c:v>
                </c:pt>
                <c:pt idx="2431">
                  <c:v>322.56143119513217</c:v>
                </c:pt>
                <c:pt idx="2432">
                  <c:v>322.55133896889674</c:v>
                </c:pt>
                <c:pt idx="2433">
                  <c:v>322.54128004817176</c:v>
                </c:pt>
                <c:pt idx="2434">
                  <c:v>322.53125443295721</c:v>
                </c:pt>
                <c:pt idx="2435">
                  <c:v>322.52126212326766</c:v>
                </c:pt>
                <c:pt idx="2436">
                  <c:v>322.51130311912129</c:v>
                </c:pt>
                <c:pt idx="2437">
                  <c:v>322.50137742051811</c:v>
                </c:pt>
                <c:pt idx="2438">
                  <c:v>322.4914850274763</c:v>
                </c:pt>
                <c:pt idx="2439">
                  <c:v>322.48162594000314</c:v>
                </c:pt>
                <c:pt idx="2440">
                  <c:v>322.47180015811318</c:v>
                </c:pt>
                <c:pt idx="2441">
                  <c:v>322.4620076818137</c:v>
                </c:pt>
                <c:pt idx="2442">
                  <c:v>322.45224851112289</c:v>
                </c:pt>
                <c:pt idx="2443">
                  <c:v>322.44252264604074</c:v>
                </c:pt>
                <c:pt idx="2444">
                  <c:v>322.43283008658545</c:v>
                </c:pt>
                <c:pt idx="2445">
                  <c:v>322.4231708327643</c:v>
                </c:pt>
                <c:pt idx="2446">
                  <c:v>322.41354488459183</c:v>
                </c:pt>
                <c:pt idx="2447">
                  <c:v>322.40395224207532</c:v>
                </c:pt>
                <c:pt idx="2448">
                  <c:v>322.39439290522569</c:v>
                </c:pt>
                <c:pt idx="2449">
                  <c:v>322.38486687405384</c:v>
                </c:pt>
                <c:pt idx="2450">
                  <c:v>322.37537414856706</c:v>
                </c:pt>
                <c:pt idx="2451">
                  <c:v>322.36591472878717</c:v>
                </c:pt>
                <c:pt idx="2452">
                  <c:v>322.35648861471418</c:v>
                </c:pt>
                <c:pt idx="2453">
                  <c:v>322.34709580635899</c:v>
                </c:pt>
                <c:pt idx="2454">
                  <c:v>322.33773630373616</c:v>
                </c:pt>
                <c:pt idx="2455">
                  <c:v>322.32841010685297</c:v>
                </c:pt>
                <c:pt idx="2456">
                  <c:v>322.31911721572396</c:v>
                </c:pt>
                <c:pt idx="2457">
                  <c:v>322.30985763035642</c:v>
                </c:pt>
                <c:pt idx="2458">
                  <c:v>322.30063135076125</c:v>
                </c:pt>
                <c:pt idx="2459">
                  <c:v>322.29143837694937</c:v>
                </c:pt>
                <c:pt idx="2460">
                  <c:v>322.28227870892442</c:v>
                </c:pt>
                <c:pt idx="2461">
                  <c:v>322.27315234670459</c:v>
                </c:pt>
                <c:pt idx="2462">
                  <c:v>322.26405929029715</c:v>
                </c:pt>
                <c:pt idx="2463">
                  <c:v>322.25499953971666</c:v>
                </c:pt>
                <c:pt idx="2464">
                  <c:v>322.24597309496312</c:v>
                </c:pt>
                <c:pt idx="2465">
                  <c:v>322.23697995605471</c:v>
                </c:pt>
                <c:pt idx="2466">
                  <c:v>322.22802012299871</c:v>
                </c:pt>
                <c:pt idx="2467">
                  <c:v>322.21909359580604</c:v>
                </c:pt>
                <c:pt idx="2468">
                  <c:v>322.21020037448761</c:v>
                </c:pt>
                <c:pt idx="2469">
                  <c:v>322.2013404590507</c:v>
                </c:pt>
                <c:pt idx="2470">
                  <c:v>322.19251384950621</c:v>
                </c:pt>
                <c:pt idx="2471">
                  <c:v>322.18372054586143</c:v>
                </c:pt>
                <c:pt idx="2472">
                  <c:v>322.17496054813455</c:v>
                </c:pt>
                <c:pt idx="2473">
                  <c:v>322.16623385632192</c:v>
                </c:pt>
                <c:pt idx="2474">
                  <c:v>322.15754047044538</c:v>
                </c:pt>
                <c:pt idx="2475">
                  <c:v>322.14888039050857</c:v>
                </c:pt>
                <c:pt idx="2476">
                  <c:v>322.14025361652239</c:v>
                </c:pt>
                <c:pt idx="2477">
                  <c:v>322.13166014849412</c:v>
                </c:pt>
                <c:pt idx="2478">
                  <c:v>322.12309998643832</c:v>
                </c:pt>
                <c:pt idx="2479">
                  <c:v>322.11457313036226</c:v>
                </c:pt>
                <c:pt idx="2480">
                  <c:v>322.10607958026958</c:v>
                </c:pt>
                <c:pt idx="2481">
                  <c:v>322.09761933618211</c:v>
                </c:pt>
                <c:pt idx="2482">
                  <c:v>322.0891923980962</c:v>
                </c:pt>
                <c:pt idx="2483">
                  <c:v>322.08079876603006</c:v>
                </c:pt>
                <c:pt idx="2484">
                  <c:v>322.07243843999095</c:v>
                </c:pt>
                <c:pt idx="2485">
                  <c:v>322.06411141998615</c:v>
                </c:pt>
                <c:pt idx="2486">
                  <c:v>322.05581770602294</c:v>
                </c:pt>
                <c:pt idx="2487">
                  <c:v>322.04755729811586</c:v>
                </c:pt>
                <c:pt idx="2488">
                  <c:v>322.0393301962722</c:v>
                </c:pt>
                <c:pt idx="2489">
                  <c:v>322.03113640049924</c:v>
                </c:pt>
                <c:pt idx="2490">
                  <c:v>322.02297591081151</c:v>
                </c:pt>
                <c:pt idx="2491">
                  <c:v>322.01484872720903</c:v>
                </c:pt>
                <c:pt idx="2492">
                  <c:v>322.00675484970998</c:v>
                </c:pt>
                <c:pt idx="2493">
                  <c:v>321.99869427831436</c:v>
                </c:pt>
                <c:pt idx="2494">
                  <c:v>321.99066701303673</c:v>
                </c:pt>
                <c:pt idx="2495">
                  <c:v>321.98267305388799</c:v>
                </c:pt>
                <c:pt idx="2496">
                  <c:v>321.97471240087543</c:v>
                </c:pt>
                <c:pt idx="2497">
                  <c:v>321.96678505400268</c:v>
                </c:pt>
                <c:pt idx="2498">
                  <c:v>321.9588910132843</c:v>
                </c:pt>
                <c:pt idx="2499">
                  <c:v>321.95103027872756</c:v>
                </c:pt>
                <c:pt idx="2500">
                  <c:v>321.94320285033973</c:v>
                </c:pt>
                <c:pt idx="2501">
                  <c:v>321.93540872813173</c:v>
                </c:pt>
                <c:pt idx="2502">
                  <c:v>321.92764791211084</c:v>
                </c:pt>
                <c:pt idx="2503">
                  <c:v>321.91992040228433</c:v>
                </c:pt>
                <c:pt idx="2504">
                  <c:v>321.91222619866312</c:v>
                </c:pt>
                <c:pt idx="2505">
                  <c:v>321.90456530125812</c:v>
                </c:pt>
                <c:pt idx="2506">
                  <c:v>321.89693771006932</c:v>
                </c:pt>
                <c:pt idx="2507">
                  <c:v>321.88934342511857</c:v>
                </c:pt>
                <c:pt idx="2508">
                  <c:v>321.88178244639857</c:v>
                </c:pt>
                <c:pt idx="2509">
                  <c:v>321.87425477393117</c:v>
                </c:pt>
                <c:pt idx="2510">
                  <c:v>321.86676040771636</c:v>
                </c:pt>
                <c:pt idx="2511">
                  <c:v>321.85929934776141</c:v>
                </c:pt>
                <c:pt idx="2512">
                  <c:v>321.85187159408451</c:v>
                </c:pt>
                <c:pt idx="2513">
                  <c:v>321.84447714668204</c:v>
                </c:pt>
                <c:pt idx="2514">
                  <c:v>321.83711600557217</c:v>
                </c:pt>
                <c:pt idx="2515">
                  <c:v>321.82978817075491</c:v>
                </c:pt>
                <c:pt idx="2516">
                  <c:v>321.82249364224481</c:v>
                </c:pt>
                <c:pt idx="2517">
                  <c:v>321.81523242004914</c:v>
                </c:pt>
                <c:pt idx="2518">
                  <c:v>321.80800450417155</c:v>
                </c:pt>
                <c:pt idx="2519">
                  <c:v>321.80080989461931</c:v>
                </c:pt>
                <c:pt idx="2520">
                  <c:v>321.79364859140696</c:v>
                </c:pt>
                <c:pt idx="2521">
                  <c:v>321.7865205945418</c:v>
                </c:pt>
                <c:pt idx="2522">
                  <c:v>321.77942590402745</c:v>
                </c:pt>
                <c:pt idx="2523">
                  <c:v>321.77236451987119</c:v>
                </c:pt>
                <c:pt idx="2524">
                  <c:v>321.76533644208757</c:v>
                </c:pt>
                <c:pt idx="2525">
                  <c:v>321.7583416706766</c:v>
                </c:pt>
                <c:pt idx="2526">
                  <c:v>321.75138020564918</c:v>
                </c:pt>
                <c:pt idx="2527">
                  <c:v>321.74445204701624</c:v>
                </c:pt>
                <c:pt idx="2528">
                  <c:v>321.7375571947814</c:v>
                </c:pt>
                <c:pt idx="2529">
                  <c:v>321.73069564895195</c:v>
                </c:pt>
                <c:pt idx="2530">
                  <c:v>321.72386740953516</c:v>
                </c:pt>
                <c:pt idx="2531">
                  <c:v>321.71707247654558</c:v>
                </c:pt>
                <c:pt idx="2532">
                  <c:v>321.71031084998322</c:v>
                </c:pt>
                <c:pt idx="2533">
                  <c:v>321.70358252985898</c:v>
                </c:pt>
                <c:pt idx="2534">
                  <c:v>321.6968875161765</c:v>
                </c:pt>
                <c:pt idx="2535">
                  <c:v>321.69022580894671</c:v>
                </c:pt>
                <c:pt idx="2536">
                  <c:v>321.68359740817687</c:v>
                </c:pt>
                <c:pt idx="2537">
                  <c:v>321.67700231387425</c:v>
                </c:pt>
                <c:pt idx="2538">
                  <c:v>321.67044052604615</c:v>
                </c:pt>
                <c:pt idx="2539">
                  <c:v>321.66391204469983</c:v>
                </c:pt>
                <c:pt idx="2540">
                  <c:v>321.65741686984256</c:v>
                </c:pt>
                <c:pt idx="2541">
                  <c:v>321.650955001478</c:v>
                </c:pt>
                <c:pt idx="2542">
                  <c:v>321.64452643962068</c:v>
                </c:pt>
                <c:pt idx="2543">
                  <c:v>321.63813118426697</c:v>
                </c:pt>
                <c:pt idx="2544">
                  <c:v>321.63176923543506</c:v>
                </c:pt>
                <c:pt idx="2545">
                  <c:v>321.62544059312495</c:v>
                </c:pt>
                <c:pt idx="2546">
                  <c:v>321.61914525734755</c:v>
                </c:pt>
                <c:pt idx="2547">
                  <c:v>321.61288322811015</c:v>
                </c:pt>
                <c:pt idx="2548">
                  <c:v>321.60668322811017</c:v>
                </c:pt>
                <c:pt idx="2549">
                  <c:v>321.60048322811019</c:v>
                </c:pt>
                <c:pt idx="2550">
                  <c:v>321.59428322811021</c:v>
                </c:pt>
                <c:pt idx="2551">
                  <c:v>321.58808322811024</c:v>
                </c:pt>
                <c:pt idx="2552">
                  <c:v>321.58188322811026</c:v>
                </c:pt>
                <c:pt idx="2553">
                  <c:v>321.57568322811028</c:v>
                </c:pt>
                <c:pt idx="2554">
                  <c:v>321.5694832281103</c:v>
                </c:pt>
                <c:pt idx="2555">
                  <c:v>321.56328322811032</c:v>
                </c:pt>
                <c:pt idx="2556">
                  <c:v>321.55708322811034</c:v>
                </c:pt>
                <c:pt idx="2557">
                  <c:v>321.55088322811037</c:v>
                </c:pt>
                <c:pt idx="2558">
                  <c:v>321.54468322811039</c:v>
                </c:pt>
                <c:pt idx="2559">
                  <c:v>321.53848322811041</c:v>
                </c:pt>
                <c:pt idx="2560">
                  <c:v>321.53228322811043</c:v>
                </c:pt>
                <c:pt idx="2561">
                  <c:v>321.52608322811045</c:v>
                </c:pt>
                <c:pt idx="2562">
                  <c:v>321.51988322811047</c:v>
                </c:pt>
                <c:pt idx="2563">
                  <c:v>321.51368322811049</c:v>
                </c:pt>
                <c:pt idx="2564">
                  <c:v>321.50748322811052</c:v>
                </c:pt>
                <c:pt idx="2565">
                  <c:v>321.50128322811054</c:v>
                </c:pt>
                <c:pt idx="2566">
                  <c:v>321.49508322811056</c:v>
                </c:pt>
                <c:pt idx="2567">
                  <c:v>321.48888322811058</c:v>
                </c:pt>
                <c:pt idx="2568">
                  <c:v>321.4826832281106</c:v>
                </c:pt>
                <c:pt idx="2569">
                  <c:v>321.47648322811062</c:v>
                </c:pt>
                <c:pt idx="2570">
                  <c:v>321.47028322811065</c:v>
                </c:pt>
                <c:pt idx="2571">
                  <c:v>321.46408322811067</c:v>
                </c:pt>
                <c:pt idx="2572">
                  <c:v>321.45788322811069</c:v>
                </c:pt>
                <c:pt idx="2573">
                  <c:v>321.45168322811071</c:v>
                </c:pt>
                <c:pt idx="2574">
                  <c:v>321.44548322811073</c:v>
                </c:pt>
                <c:pt idx="2575">
                  <c:v>321.43928322811075</c:v>
                </c:pt>
                <c:pt idx="2576">
                  <c:v>321.43308322811077</c:v>
                </c:pt>
                <c:pt idx="2577">
                  <c:v>321.4268832281108</c:v>
                </c:pt>
                <c:pt idx="2578">
                  <c:v>321.42068322811082</c:v>
                </c:pt>
                <c:pt idx="2579">
                  <c:v>321.41448322811084</c:v>
                </c:pt>
                <c:pt idx="2580">
                  <c:v>321.40828322811086</c:v>
                </c:pt>
                <c:pt idx="2581">
                  <c:v>321.40208322811088</c:v>
                </c:pt>
                <c:pt idx="2582">
                  <c:v>321.3958832281109</c:v>
                </c:pt>
                <c:pt idx="2583">
                  <c:v>321.38968322811093</c:v>
                </c:pt>
                <c:pt idx="2584">
                  <c:v>321.38348322811095</c:v>
                </c:pt>
                <c:pt idx="2585">
                  <c:v>321.37728322811097</c:v>
                </c:pt>
                <c:pt idx="2586">
                  <c:v>321.37108322811099</c:v>
                </c:pt>
                <c:pt idx="2587">
                  <c:v>321.36488322811101</c:v>
                </c:pt>
                <c:pt idx="2588">
                  <c:v>321.35868322811103</c:v>
                </c:pt>
                <c:pt idx="2589">
                  <c:v>321.35248322811105</c:v>
                </c:pt>
                <c:pt idx="2590">
                  <c:v>321.34628322811108</c:v>
                </c:pt>
                <c:pt idx="2591">
                  <c:v>321.3400832281111</c:v>
                </c:pt>
                <c:pt idx="2592">
                  <c:v>321.33388322811112</c:v>
                </c:pt>
                <c:pt idx="2593">
                  <c:v>321.32768322811114</c:v>
                </c:pt>
                <c:pt idx="2594">
                  <c:v>321.32148322811116</c:v>
                </c:pt>
                <c:pt idx="2595">
                  <c:v>321.31528322811118</c:v>
                </c:pt>
                <c:pt idx="2596">
                  <c:v>321.30908322811121</c:v>
                </c:pt>
                <c:pt idx="2597">
                  <c:v>321.30288322811123</c:v>
                </c:pt>
                <c:pt idx="2598">
                  <c:v>321.29668322811125</c:v>
                </c:pt>
                <c:pt idx="2599">
                  <c:v>321.29048322811127</c:v>
                </c:pt>
                <c:pt idx="2600">
                  <c:v>321.28428322811129</c:v>
                </c:pt>
                <c:pt idx="2601">
                  <c:v>321.27808322811131</c:v>
                </c:pt>
                <c:pt idx="2602">
                  <c:v>321.27188322811134</c:v>
                </c:pt>
                <c:pt idx="2603">
                  <c:v>321.26568322811136</c:v>
                </c:pt>
                <c:pt idx="2604">
                  <c:v>321.25948322811138</c:v>
                </c:pt>
                <c:pt idx="2605">
                  <c:v>321.2532832281114</c:v>
                </c:pt>
                <c:pt idx="2606">
                  <c:v>321.24708322811142</c:v>
                </c:pt>
                <c:pt idx="2607">
                  <c:v>321.24088322811144</c:v>
                </c:pt>
                <c:pt idx="2608">
                  <c:v>321.23468322811146</c:v>
                </c:pt>
                <c:pt idx="2609">
                  <c:v>321.22848322811149</c:v>
                </c:pt>
                <c:pt idx="2610">
                  <c:v>321.22228322811151</c:v>
                </c:pt>
                <c:pt idx="2611">
                  <c:v>321.21608322811153</c:v>
                </c:pt>
                <c:pt idx="2612">
                  <c:v>321.20988322811155</c:v>
                </c:pt>
                <c:pt idx="2613">
                  <c:v>321.20368322811157</c:v>
                </c:pt>
                <c:pt idx="2614">
                  <c:v>321.19748322811159</c:v>
                </c:pt>
                <c:pt idx="2615">
                  <c:v>321.19128322811162</c:v>
                </c:pt>
                <c:pt idx="2616">
                  <c:v>321.18508322811164</c:v>
                </c:pt>
                <c:pt idx="2617">
                  <c:v>321.17888322811166</c:v>
                </c:pt>
                <c:pt idx="2618">
                  <c:v>321.17268322811168</c:v>
                </c:pt>
                <c:pt idx="2619">
                  <c:v>321.1664832281117</c:v>
                </c:pt>
                <c:pt idx="2620">
                  <c:v>321.16028322811172</c:v>
                </c:pt>
                <c:pt idx="2621">
                  <c:v>321.15408322811174</c:v>
                </c:pt>
                <c:pt idx="2622">
                  <c:v>321.14788322811177</c:v>
                </c:pt>
                <c:pt idx="2623">
                  <c:v>321.14168322811179</c:v>
                </c:pt>
                <c:pt idx="2624">
                  <c:v>321.13548322811181</c:v>
                </c:pt>
                <c:pt idx="2625">
                  <c:v>321.12928322811183</c:v>
                </c:pt>
                <c:pt idx="2626">
                  <c:v>321.12308322811185</c:v>
                </c:pt>
                <c:pt idx="2627">
                  <c:v>321.11688322811187</c:v>
                </c:pt>
                <c:pt idx="2628">
                  <c:v>321.1106832281119</c:v>
                </c:pt>
                <c:pt idx="2629">
                  <c:v>321.10448322811192</c:v>
                </c:pt>
                <c:pt idx="2630">
                  <c:v>321.09828322811194</c:v>
                </c:pt>
                <c:pt idx="2631">
                  <c:v>321.09208322811196</c:v>
                </c:pt>
                <c:pt idx="2632">
                  <c:v>321.08588322811198</c:v>
                </c:pt>
                <c:pt idx="2633">
                  <c:v>321.079683228112</c:v>
                </c:pt>
                <c:pt idx="2634">
                  <c:v>321.07348322811202</c:v>
                </c:pt>
                <c:pt idx="2635">
                  <c:v>321.06728322811205</c:v>
                </c:pt>
                <c:pt idx="2636">
                  <c:v>321.06108322811207</c:v>
                </c:pt>
                <c:pt idx="2637">
                  <c:v>321.05488322811209</c:v>
                </c:pt>
                <c:pt idx="2638">
                  <c:v>321.04868322811211</c:v>
                </c:pt>
                <c:pt idx="2639">
                  <c:v>321.04248322811213</c:v>
                </c:pt>
                <c:pt idx="2640">
                  <c:v>321.03628322811215</c:v>
                </c:pt>
                <c:pt idx="2641">
                  <c:v>321.03008322811218</c:v>
                </c:pt>
                <c:pt idx="2642">
                  <c:v>321.0238832281122</c:v>
                </c:pt>
                <c:pt idx="2643">
                  <c:v>321.01768322811222</c:v>
                </c:pt>
                <c:pt idx="2644">
                  <c:v>321.01148322811224</c:v>
                </c:pt>
                <c:pt idx="2645">
                  <c:v>321.00528322811226</c:v>
                </c:pt>
                <c:pt idx="2646">
                  <c:v>320.99908322811228</c:v>
                </c:pt>
                <c:pt idx="2647">
                  <c:v>320.99288322811231</c:v>
                </c:pt>
                <c:pt idx="2648">
                  <c:v>320.98668322811233</c:v>
                </c:pt>
                <c:pt idx="2649">
                  <c:v>320.98048322811235</c:v>
                </c:pt>
                <c:pt idx="2650">
                  <c:v>320.97428322811237</c:v>
                </c:pt>
                <c:pt idx="2651">
                  <c:v>320.96808322811239</c:v>
                </c:pt>
                <c:pt idx="2652">
                  <c:v>320.96188322811241</c:v>
                </c:pt>
                <c:pt idx="2653">
                  <c:v>320.95568322811243</c:v>
                </c:pt>
                <c:pt idx="2654">
                  <c:v>320.94948322811246</c:v>
                </c:pt>
                <c:pt idx="2655">
                  <c:v>320.94328322811248</c:v>
                </c:pt>
                <c:pt idx="2656">
                  <c:v>320.9370832281125</c:v>
                </c:pt>
                <c:pt idx="2657">
                  <c:v>320.93088322811252</c:v>
                </c:pt>
                <c:pt idx="2658">
                  <c:v>320.92468322811254</c:v>
                </c:pt>
                <c:pt idx="2659">
                  <c:v>320.91848322811256</c:v>
                </c:pt>
                <c:pt idx="2660">
                  <c:v>320.91228322811259</c:v>
                </c:pt>
                <c:pt idx="2661">
                  <c:v>320.90608322811261</c:v>
                </c:pt>
                <c:pt idx="2662">
                  <c:v>320.89988322811263</c:v>
                </c:pt>
                <c:pt idx="2663">
                  <c:v>320.89368322811265</c:v>
                </c:pt>
                <c:pt idx="2664">
                  <c:v>320.88748322811267</c:v>
                </c:pt>
                <c:pt idx="2665">
                  <c:v>320.88128322811269</c:v>
                </c:pt>
                <c:pt idx="2666">
                  <c:v>320.87508322811271</c:v>
                </c:pt>
                <c:pt idx="2667">
                  <c:v>320.86888322811274</c:v>
                </c:pt>
                <c:pt idx="2668">
                  <c:v>320.86268322811276</c:v>
                </c:pt>
                <c:pt idx="2669">
                  <c:v>320.85648322811278</c:v>
                </c:pt>
                <c:pt idx="2670">
                  <c:v>320.8502832281128</c:v>
                </c:pt>
                <c:pt idx="2671">
                  <c:v>320.84408322811282</c:v>
                </c:pt>
                <c:pt idx="2672">
                  <c:v>320.83788322811284</c:v>
                </c:pt>
                <c:pt idx="2673">
                  <c:v>320.83168322811287</c:v>
                </c:pt>
                <c:pt idx="2674">
                  <c:v>320.82548322811289</c:v>
                </c:pt>
                <c:pt idx="2675">
                  <c:v>320.81928322811291</c:v>
                </c:pt>
                <c:pt idx="2676">
                  <c:v>320.81308322811293</c:v>
                </c:pt>
                <c:pt idx="2677">
                  <c:v>320.80688322811295</c:v>
                </c:pt>
                <c:pt idx="2678">
                  <c:v>320.80068322811297</c:v>
                </c:pt>
                <c:pt idx="2679">
                  <c:v>320.79448322811299</c:v>
                </c:pt>
                <c:pt idx="2680">
                  <c:v>320.78828322811302</c:v>
                </c:pt>
                <c:pt idx="2681">
                  <c:v>320.78208322811304</c:v>
                </c:pt>
                <c:pt idx="2682">
                  <c:v>320.77588322811306</c:v>
                </c:pt>
                <c:pt idx="2683">
                  <c:v>320.76968322811308</c:v>
                </c:pt>
                <c:pt idx="2684">
                  <c:v>320.7634832281131</c:v>
                </c:pt>
                <c:pt idx="2685">
                  <c:v>320.75728322811312</c:v>
                </c:pt>
                <c:pt idx="2686">
                  <c:v>320.75108322811315</c:v>
                </c:pt>
                <c:pt idx="2687">
                  <c:v>320.74488322811317</c:v>
                </c:pt>
                <c:pt idx="2688">
                  <c:v>320.73868322811319</c:v>
                </c:pt>
                <c:pt idx="2689">
                  <c:v>320.73248322811321</c:v>
                </c:pt>
                <c:pt idx="2690">
                  <c:v>320.72628322811323</c:v>
                </c:pt>
                <c:pt idx="2691">
                  <c:v>320.72008322811325</c:v>
                </c:pt>
                <c:pt idx="2692">
                  <c:v>320.71388322811327</c:v>
                </c:pt>
                <c:pt idx="2693">
                  <c:v>320.7076832281133</c:v>
                </c:pt>
                <c:pt idx="2694">
                  <c:v>320.70148322811332</c:v>
                </c:pt>
                <c:pt idx="2695">
                  <c:v>320.69528322811334</c:v>
                </c:pt>
                <c:pt idx="2696">
                  <c:v>320.68908322811336</c:v>
                </c:pt>
                <c:pt idx="2697">
                  <c:v>320.68288322811338</c:v>
                </c:pt>
                <c:pt idx="2698">
                  <c:v>320.6766832281134</c:v>
                </c:pt>
                <c:pt idx="2699">
                  <c:v>320.67048322811343</c:v>
                </c:pt>
                <c:pt idx="2700">
                  <c:v>320.66428322811345</c:v>
                </c:pt>
                <c:pt idx="2701">
                  <c:v>320.65808322811347</c:v>
                </c:pt>
                <c:pt idx="2702">
                  <c:v>320.65188322811349</c:v>
                </c:pt>
                <c:pt idx="2703">
                  <c:v>320.64568322811351</c:v>
                </c:pt>
                <c:pt idx="2704">
                  <c:v>320.63948322811353</c:v>
                </c:pt>
                <c:pt idx="2705">
                  <c:v>320.63328322811356</c:v>
                </c:pt>
                <c:pt idx="2706">
                  <c:v>320.62708322811358</c:v>
                </c:pt>
                <c:pt idx="2707">
                  <c:v>320.6208832281136</c:v>
                </c:pt>
                <c:pt idx="2708">
                  <c:v>320.61468322811362</c:v>
                </c:pt>
                <c:pt idx="2709">
                  <c:v>320.60848322811364</c:v>
                </c:pt>
                <c:pt idx="2710">
                  <c:v>320.60228322811366</c:v>
                </c:pt>
                <c:pt idx="2711">
                  <c:v>320.59608322811368</c:v>
                </c:pt>
                <c:pt idx="2712">
                  <c:v>320.58988322811371</c:v>
                </c:pt>
                <c:pt idx="2713">
                  <c:v>320.58368322811373</c:v>
                </c:pt>
                <c:pt idx="2714">
                  <c:v>320.57748322811375</c:v>
                </c:pt>
                <c:pt idx="2715">
                  <c:v>320.57128322811377</c:v>
                </c:pt>
                <c:pt idx="2716">
                  <c:v>320.56508322811379</c:v>
                </c:pt>
                <c:pt idx="2717">
                  <c:v>320.55888322811381</c:v>
                </c:pt>
                <c:pt idx="2718">
                  <c:v>320.55268322811384</c:v>
                </c:pt>
                <c:pt idx="2719">
                  <c:v>320.54648322811386</c:v>
                </c:pt>
                <c:pt idx="2720">
                  <c:v>320.54028322811388</c:v>
                </c:pt>
                <c:pt idx="2721">
                  <c:v>320.5340832281139</c:v>
                </c:pt>
                <c:pt idx="2722">
                  <c:v>320.52788322811392</c:v>
                </c:pt>
                <c:pt idx="2723">
                  <c:v>320.52168322811394</c:v>
                </c:pt>
                <c:pt idx="2724">
                  <c:v>320.51548322811396</c:v>
                </c:pt>
                <c:pt idx="2725">
                  <c:v>320.50928322811399</c:v>
                </c:pt>
                <c:pt idx="2726">
                  <c:v>320.50308322811401</c:v>
                </c:pt>
                <c:pt idx="2727">
                  <c:v>320.49688322811403</c:v>
                </c:pt>
                <c:pt idx="2728">
                  <c:v>320.49068322811405</c:v>
                </c:pt>
                <c:pt idx="2729">
                  <c:v>320.48448322811407</c:v>
                </c:pt>
                <c:pt idx="2730">
                  <c:v>320.47828322811409</c:v>
                </c:pt>
                <c:pt idx="2731">
                  <c:v>320.47208322811412</c:v>
                </c:pt>
                <c:pt idx="2732">
                  <c:v>320.46588322811414</c:v>
                </c:pt>
                <c:pt idx="2733">
                  <c:v>320.45968322811416</c:v>
                </c:pt>
                <c:pt idx="2734">
                  <c:v>320.45348322811418</c:v>
                </c:pt>
                <c:pt idx="2735">
                  <c:v>320.4472832281142</c:v>
                </c:pt>
                <c:pt idx="2736">
                  <c:v>320.44108322811422</c:v>
                </c:pt>
                <c:pt idx="2737">
                  <c:v>320.43488322811424</c:v>
                </c:pt>
                <c:pt idx="2738">
                  <c:v>320.42868322811427</c:v>
                </c:pt>
                <c:pt idx="2739">
                  <c:v>320.42248322811429</c:v>
                </c:pt>
                <c:pt idx="2740">
                  <c:v>320.41628322811431</c:v>
                </c:pt>
                <c:pt idx="2741">
                  <c:v>320.41008322811433</c:v>
                </c:pt>
                <c:pt idx="2742">
                  <c:v>320.40388322811435</c:v>
                </c:pt>
                <c:pt idx="2743">
                  <c:v>320.39768322811437</c:v>
                </c:pt>
                <c:pt idx="2744">
                  <c:v>320.3914832281144</c:v>
                </c:pt>
                <c:pt idx="2745">
                  <c:v>320.38528322811442</c:v>
                </c:pt>
                <c:pt idx="2746">
                  <c:v>320.37908322811444</c:v>
                </c:pt>
                <c:pt idx="2747">
                  <c:v>320.37288322811446</c:v>
                </c:pt>
                <c:pt idx="2748">
                  <c:v>320.36668322811448</c:v>
                </c:pt>
                <c:pt idx="2749">
                  <c:v>320.3604832281145</c:v>
                </c:pt>
                <c:pt idx="2750">
                  <c:v>320.35428322811453</c:v>
                </c:pt>
                <c:pt idx="2751">
                  <c:v>320.34808322811455</c:v>
                </c:pt>
                <c:pt idx="2752">
                  <c:v>320.34188322811457</c:v>
                </c:pt>
                <c:pt idx="2753">
                  <c:v>320.33568322811459</c:v>
                </c:pt>
                <c:pt idx="2754">
                  <c:v>320.32948322811461</c:v>
                </c:pt>
                <c:pt idx="2755">
                  <c:v>320.32328322811463</c:v>
                </c:pt>
                <c:pt idx="2756">
                  <c:v>320.31708322811465</c:v>
                </c:pt>
                <c:pt idx="2757">
                  <c:v>320.31088322811468</c:v>
                </c:pt>
                <c:pt idx="2758">
                  <c:v>320.3046832281147</c:v>
                </c:pt>
                <c:pt idx="2759">
                  <c:v>320.29848322811472</c:v>
                </c:pt>
                <c:pt idx="2760">
                  <c:v>320.29228322811474</c:v>
                </c:pt>
                <c:pt idx="2761">
                  <c:v>320.28608322811476</c:v>
                </c:pt>
                <c:pt idx="2762">
                  <c:v>320.27988322811478</c:v>
                </c:pt>
                <c:pt idx="2763">
                  <c:v>320.27368322811481</c:v>
                </c:pt>
                <c:pt idx="2764">
                  <c:v>320.26748322811483</c:v>
                </c:pt>
                <c:pt idx="2765">
                  <c:v>320.26128322811485</c:v>
                </c:pt>
                <c:pt idx="2766">
                  <c:v>320.25508322811487</c:v>
                </c:pt>
                <c:pt idx="2767">
                  <c:v>320.24888322811489</c:v>
                </c:pt>
                <c:pt idx="2768">
                  <c:v>320.24268322811491</c:v>
                </c:pt>
                <c:pt idx="2769">
                  <c:v>320.23648322811493</c:v>
                </c:pt>
                <c:pt idx="2770">
                  <c:v>320.23028322811496</c:v>
                </c:pt>
                <c:pt idx="2771">
                  <c:v>320.22408322811498</c:v>
                </c:pt>
                <c:pt idx="2772">
                  <c:v>320.217883228115</c:v>
                </c:pt>
                <c:pt idx="2773">
                  <c:v>320.21168322811502</c:v>
                </c:pt>
                <c:pt idx="2774">
                  <c:v>320.20548322811504</c:v>
                </c:pt>
                <c:pt idx="2775">
                  <c:v>320.19928322811506</c:v>
                </c:pt>
                <c:pt idx="2776">
                  <c:v>320.19308322811509</c:v>
                </c:pt>
                <c:pt idx="2777">
                  <c:v>320.18688322811511</c:v>
                </c:pt>
                <c:pt idx="2778">
                  <c:v>320.18068322811513</c:v>
                </c:pt>
                <c:pt idx="2779">
                  <c:v>320.17448322811515</c:v>
                </c:pt>
                <c:pt idx="2780">
                  <c:v>320.16828322811517</c:v>
                </c:pt>
                <c:pt idx="2781">
                  <c:v>320.16208322811519</c:v>
                </c:pt>
                <c:pt idx="2782">
                  <c:v>320.15588322811521</c:v>
                </c:pt>
                <c:pt idx="2783">
                  <c:v>320.14968322811524</c:v>
                </c:pt>
                <c:pt idx="2784">
                  <c:v>320.14348322811526</c:v>
                </c:pt>
                <c:pt idx="2785">
                  <c:v>320.13728322811528</c:v>
                </c:pt>
                <c:pt idx="2786">
                  <c:v>320.1310832281153</c:v>
                </c:pt>
                <c:pt idx="2787">
                  <c:v>320.12488322811532</c:v>
                </c:pt>
                <c:pt idx="2788">
                  <c:v>320.11868322811534</c:v>
                </c:pt>
                <c:pt idx="2789">
                  <c:v>320.11248322811537</c:v>
                </c:pt>
                <c:pt idx="2790">
                  <c:v>320.10628322811539</c:v>
                </c:pt>
                <c:pt idx="2791">
                  <c:v>320.10008322811541</c:v>
                </c:pt>
                <c:pt idx="2792">
                  <c:v>320.09388322811543</c:v>
                </c:pt>
                <c:pt idx="2793">
                  <c:v>320.08768322811545</c:v>
                </c:pt>
                <c:pt idx="2794">
                  <c:v>320.08148322811547</c:v>
                </c:pt>
                <c:pt idx="2795">
                  <c:v>320.0752832281155</c:v>
                </c:pt>
                <c:pt idx="2796">
                  <c:v>320.06908322811552</c:v>
                </c:pt>
                <c:pt idx="2797">
                  <c:v>320.06288322811554</c:v>
                </c:pt>
                <c:pt idx="2798">
                  <c:v>320.05668322811556</c:v>
                </c:pt>
                <c:pt idx="2799">
                  <c:v>320.05048322811558</c:v>
                </c:pt>
                <c:pt idx="2800">
                  <c:v>320.0442832281156</c:v>
                </c:pt>
                <c:pt idx="2801">
                  <c:v>320.03808322811562</c:v>
                </c:pt>
                <c:pt idx="2802">
                  <c:v>320.03188322811565</c:v>
                </c:pt>
                <c:pt idx="2803">
                  <c:v>320.02568322811567</c:v>
                </c:pt>
                <c:pt idx="2804">
                  <c:v>320.01948322811569</c:v>
                </c:pt>
                <c:pt idx="2805">
                  <c:v>320.01328322811571</c:v>
                </c:pt>
                <c:pt idx="2806">
                  <c:v>320.00708322811573</c:v>
                </c:pt>
                <c:pt idx="2807">
                  <c:v>320.00088322811575</c:v>
                </c:pt>
                <c:pt idx="2808">
                  <c:v>319.99468322811578</c:v>
                </c:pt>
                <c:pt idx="2809">
                  <c:v>319.9884832281158</c:v>
                </c:pt>
                <c:pt idx="2810">
                  <c:v>319.98228322811582</c:v>
                </c:pt>
                <c:pt idx="2811">
                  <c:v>319.97608322811584</c:v>
                </c:pt>
                <c:pt idx="2812">
                  <c:v>319.96988322811586</c:v>
                </c:pt>
                <c:pt idx="2813">
                  <c:v>319.96368322811588</c:v>
                </c:pt>
                <c:pt idx="2814">
                  <c:v>319.9574832281159</c:v>
                </c:pt>
                <c:pt idx="2815">
                  <c:v>319.95128322811593</c:v>
                </c:pt>
                <c:pt idx="2816">
                  <c:v>319.94508322811595</c:v>
                </c:pt>
                <c:pt idx="2817">
                  <c:v>319.93888322811597</c:v>
                </c:pt>
                <c:pt idx="2818">
                  <c:v>319.93268322811599</c:v>
                </c:pt>
                <c:pt idx="2819">
                  <c:v>319.92648322811601</c:v>
                </c:pt>
                <c:pt idx="2820">
                  <c:v>319.92028322811603</c:v>
                </c:pt>
                <c:pt idx="2821">
                  <c:v>319.91408322811606</c:v>
                </c:pt>
                <c:pt idx="2822">
                  <c:v>319.90788322811608</c:v>
                </c:pt>
                <c:pt idx="2823">
                  <c:v>319.9016832281161</c:v>
                </c:pt>
                <c:pt idx="2824">
                  <c:v>319.89548322811612</c:v>
                </c:pt>
                <c:pt idx="2825">
                  <c:v>319.88928322811614</c:v>
                </c:pt>
                <c:pt idx="2826">
                  <c:v>319.88308322811616</c:v>
                </c:pt>
                <c:pt idx="2827">
                  <c:v>319.87688322811618</c:v>
                </c:pt>
                <c:pt idx="2828">
                  <c:v>319.87068322811621</c:v>
                </c:pt>
                <c:pt idx="2829">
                  <c:v>319.86448322811623</c:v>
                </c:pt>
                <c:pt idx="2830">
                  <c:v>319.85828322811625</c:v>
                </c:pt>
                <c:pt idx="2831">
                  <c:v>319.85208322811627</c:v>
                </c:pt>
                <c:pt idx="2832">
                  <c:v>319.84588322811629</c:v>
                </c:pt>
                <c:pt idx="2833">
                  <c:v>319.83968322811631</c:v>
                </c:pt>
                <c:pt idx="2834">
                  <c:v>319.83348322811634</c:v>
                </c:pt>
                <c:pt idx="2835">
                  <c:v>319.82728322811636</c:v>
                </c:pt>
                <c:pt idx="2836">
                  <c:v>319.82108322811638</c:v>
                </c:pt>
                <c:pt idx="2837">
                  <c:v>319.8148832281164</c:v>
                </c:pt>
                <c:pt idx="2838">
                  <c:v>319.80868322811642</c:v>
                </c:pt>
                <c:pt idx="2839">
                  <c:v>319.80248322811644</c:v>
                </c:pt>
                <c:pt idx="2840">
                  <c:v>319.79628322811647</c:v>
                </c:pt>
                <c:pt idx="2841">
                  <c:v>319.79008322811649</c:v>
                </c:pt>
                <c:pt idx="2842">
                  <c:v>319.78388322811651</c:v>
                </c:pt>
                <c:pt idx="2843">
                  <c:v>319.77768322811653</c:v>
                </c:pt>
                <c:pt idx="2844">
                  <c:v>319.77148322811655</c:v>
                </c:pt>
                <c:pt idx="2845">
                  <c:v>319.76528322811657</c:v>
                </c:pt>
                <c:pt idx="2846">
                  <c:v>319.75908322811659</c:v>
                </c:pt>
                <c:pt idx="2847">
                  <c:v>319.75288322811662</c:v>
                </c:pt>
                <c:pt idx="2848">
                  <c:v>319.74668322811664</c:v>
                </c:pt>
                <c:pt idx="2849">
                  <c:v>319.74048322811666</c:v>
                </c:pt>
                <c:pt idx="2850">
                  <c:v>319.73428322811668</c:v>
                </c:pt>
                <c:pt idx="2851">
                  <c:v>319.7280832281167</c:v>
                </c:pt>
                <c:pt idx="2852">
                  <c:v>319.72188322811672</c:v>
                </c:pt>
                <c:pt idx="2853">
                  <c:v>319.71568322811675</c:v>
                </c:pt>
                <c:pt idx="2854">
                  <c:v>319.70948322811677</c:v>
                </c:pt>
                <c:pt idx="2855">
                  <c:v>319.70328322811679</c:v>
                </c:pt>
                <c:pt idx="2856">
                  <c:v>319.69708322811681</c:v>
                </c:pt>
                <c:pt idx="2857">
                  <c:v>319.69088322811683</c:v>
                </c:pt>
                <c:pt idx="2858">
                  <c:v>319.68468322811685</c:v>
                </c:pt>
                <c:pt idx="2859">
                  <c:v>319.67848322811687</c:v>
                </c:pt>
                <c:pt idx="2860">
                  <c:v>319.6722832281169</c:v>
                </c:pt>
                <c:pt idx="2861">
                  <c:v>319.66608322811692</c:v>
                </c:pt>
                <c:pt idx="2862">
                  <c:v>319.65988322811694</c:v>
                </c:pt>
                <c:pt idx="2863">
                  <c:v>319.65368322811696</c:v>
                </c:pt>
                <c:pt idx="2864">
                  <c:v>319.64748322811698</c:v>
                </c:pt>
                <c:pt idx="2865">
                  <c:v>319.641283228117</c:v>
                </c:pt>
                <c:pt idx="2866">
                  <c:v>319.63508322811703</c:v>
                </c:pt>
                <c:pt idx="2867">
                  <c:v>319.62888322811705</c:v>
                </c:pt>
                <c:pt idx="2868">
                  <c:v>319.62268322811707</c:v>
                </c:pt>
                <c:pt idx="2869">
                  <c:v>319.61648322811709</c:v>
                </c:pt>
                <c:pt idx="2870">
                  <c:v>319.61028322811711</c:v>
                </c:pt>
                <c:pt idx="2871">
                  <c:v>319.60408322811713</c:v>
                </c:pt>
                <c:pt idx="2872">
                  <c:v>319.59202192542944</c:v>
                </c:pt>
                <c:pt idx="2873">
                  <c:v>319.5860931080224</c:v>
                </c:pt>
                <c:pt idx="2874">
                  <c:v>319.58026355876973</c:v>
                </c:pt>
                <c:pt idx="2875">
                  <c:v>319.57453327772782</c:v>
                </c:pt>
                <c:pt idx="2876">
                  <c:v>319.56890226495307</c:v>
                </c:pt>
                <c:pt idx="2877">
                  <c:v>319.56337052050185</c:v>
                </c:pt>
                <c:pt idx="2878">
                  <c:v>319.55793804442692</c:v>
                </c:pt>
                <c:pt idx="2879">
                  <c:v>319.55260483678285</c:v>
                </c:pt>
                <c:pt idx="2880">
                  <c:v>319.54737089762421</c:v>
                </c:pt>
                <c:pt idx="2881">
                  <c:v>319.54223622699828</c:v>
                </c:pt>
                <c:pt idx="2882">
                  <c:v>319.53720082495784</c:v>
                </c:pt>
                <c:pt idx="2883">
                  <c:v>319.53226469155561</c:v>
                </c:pt>
                <c:pt idx="2884">
                  <c:v>319.52742782683345</c:v>
                </c:pt>
                <c:pt idx="2885">
                  <c:v>319.52269023084409</c:v>
                </c:pt>
                <c:pt idx="2886">
                  <c:v>319.51805190363484</c:v>
                </c:pt>
                <c:pt idx="2887">
                  <c:v>319.51351284524753</c:v>
                </c:pt>
                <c:pt idx="2888">
                  <c:v>319.50907305572946</c:v>
                </c:pt>
                <c:pt idx="2889">
                  <c:v>319.50473253512428</c:v>
                </c:pt>
                <c:pt idx="2890">
                  <c:v>319.500491283472</c:v>
                </c:pt>
                <c:pt idx="2891">
                  <c:v>319.49634930081993</c:v>
                </c:pt>
                <c:pt idx="2892">
                  <c:v>319.49230658720444</c:v>
                </c:pt>
                <c:pt idx="2893">
                  <c:v>319.48836314266555</c:v>
                </c:pt>
                <c:pt idx="2894">
                  <c:v>319.48451896724509</c:v>
                </c:pt>
                <c:pt idx="2895">
                  <c:v>319.48077406097764</c:v>
                </c:pt>
                <c:pt idx="2896">
                  <c:v>319.47712842390138</c:v>
                </c:pt>
                <c:pt idx="2897">
                  <c:v>319.47358205605269</c:v>
                </c:pt>
                <c:pt idx="2898">
                  <c:v>319.47013495746614</c:v>
                </c:pt>
                <c:pt idx="2899">
                  <c:v>319.46678712817629</c:v>
                </c:pt>
                <c:pt idx="2900">
                  <c:v>319.46353856821406</c:v>
                </c:pt>
                <c:pt idx="2901">
                  <c:v>319.46038927761401</c:v>
                </c:pt>
                <c:pt idx="2902">
                  <c:v>319.45733925640707</c:v>
                </c:pt>
                <c:pt idx="2903">
                  <c:v>319.45438850462051</c:v>
                </c:pt>
                <c:pt idx="2904">
                  <c:v>319.45153702228708</c:v>
                </c:pt>
                <c:pt idx="2905">
                  <c:v>319.44878480943225</c:v>
                </c:pt>
                <c:pt idx="2906">
                  <c:v>319.44613186608331</c:v>
                </c:pt>
                <c:pt idx="2907">
                  <c:v>319.4435781922657</c:v>
                </c:pt>
                <c:pt idx="2908">
                  <c:v>319.44112378800855</c:v>
                </c:pt>
                <c:pt idx="2909">
                  <c:v>319.43876865333186</c:v>
                </c:pt>
                <c:pt idx="2910">
                  <c:v>319.43651278826292</c:v>
                </c:pt>
                <c:pt idx="2911">
                  <c:v>319.43435619281991</c:v>
                </c:pt>
                <c:pt idx="2912">
                  <c:v>319.43229886702466</c:v>
                </c:pt>
                <c:pt idx="2913">
                  <c:v>319.430340810899</c:v>
                </c:pt>
                <c:pt idx="2914">
                  <c:v>319.42848202446112</c:v>
                </c:pt>
                <c:pt idx="2915">
                  <c:v>319.42672250773103</c:v>
                </c:pt>
                <c:pt idx="2916">
                  <c:v>319.4250622607251</c:v>
                </c:pt>
                <c:pt idx="2917">
                  <c:v>319.42350128345788</c:v>
                </c:pt>
                <c:pt idx="2918">
                  <c:v>319.42203957594757</c:v>
                </c:pt>
                <c:pt idx="2919">
                  <c:v>319.42067713820688</c:v>
                </c:pt>
                <c:pt idx="2920">
                  <c:v>319.41941397024857</c:v>
                </c:pt>
                <c:pt idx="2921">
                  <c:v>319.41825007208899</c:v>
                </c:pt>
                <c:pt idx="2922">
                  <c:v>319.41718544373543</c:v>
                </c:pt>
                <c:pt idx="2923">
                  <c:v>319.4162200851988</c:v>
                </c:pt>
                <c:pt idx="2924">
                  <c:v>319.41535399649001</c:v>
                </c:pt>
                <c:pt idx="2925">
                  <c:v>319.41458717761816</c:v>
                </c:pt>
                <c:pt idx="2926">
                  <c:v>319.4139196285887</c:v>
                </c:pt>
                <c:pt idx="2927">
                  <c:v>319.41335134940891</c:v>
                </c:pt>
                <c:pt idx="2928">
                  <c:v>319.41288234008789</c:v>
                </c:pt>
                <c:pt idx="2929">
                  <c:v>319.41251260062381</c:v>
                </c:pt>
                <c:pt idx="2930">
                  <c:v>319.41224213102578</c:v>
                </c:pt>
                <c:pt idx="2931">
                  <c:v>319.41207093129378</c:v>
                </c:pt>
                <c:pt idx="2932">
                  <c:v>319.41199900142965</c:v>
                </c:pt>
                <c:pt idx="2933">
                  <c:v>319.41202634143519</c:v>
                </c:pt>
                <c:pt idx="2934">
                  <c:v>319.4121529513086</c:v>
                </c:pt>
                <c:pt idx="2935">
                  <c:v>319.41237883104986</c:v>
                </c:pt>
                <c:pt idx="2936">
                  <c:v>319.41270398065717</c:v>
                </c:pt>
                <c:pt idx="2937">
                  <c:v>319.41312840012506</c:v>
                </c:pt>
                <c:pt idx="2938">
                  <c:v>319.41365208945354</c:v>
                </c:pt>
                <c:pt idx="2939">
                  <c:v>319.41427504863168</c:v>
                </c:pt>
                <c:pt idx="2940">
                  <c:v>319.4149972776595</c:v>
                </c:pt>
                <c:pt idx="2941">
                  <c:v>319.41581877652425</c:v>
                </c:pt>
                <c:pt idx="2942">
                  <c:v>319.41673954522048</c:v>
                </c:pt>
                <c:pt idx="2943">
                  <c:v>319.41775958374092</c:v>
                </c:pt>
                <c:pt idx="2944">
                  <c:v>319.41887889207283</c:v>
                </c:pt>
                <c:pt idx="2945">
                  <c:v>319.42009747020529</c:v>
                </c:pt>
                <c:pt idx="2946">
                  <c:v>319.4214153181274</c:v>
                </c:pt>
                <c:pt idx="2947">
                  <c:v>319.42283243582642</c:v>
                </c:pt>
                <c:pt idx="2948">
                  <c:v>319.42434882328598</c:v>
                </c:pt>
                <c:pt idx="2949">
                  <c:v>319.42596448049335</c:v>
                </c:pt>
                <c:pt idx="2950">
                  <c:v>319.42767940743215</c:v>
                </c:pt>
                <c:pt idx="2951">
                  <c:v>319.42949360408602</c:v>
                </c:pt>
                <c:pt idx="2952">
                  <c:v>319.43140707043858</c:v>
                </c:pt>
                <c:pt idx="2953">
                  <c:v>319.43341980646619</c:v>
                </c:pt>
                <c:pt idx="2954">
                  <c:v>319.43553181215248</c:v>
                </c:pt>
                <c:pt idx="2955">
                  <c:v>319.43774308747561</c:v>
                </c:pt>
                <c:pt idx="2956">
                  <c:v>319.44005363241376</c:v>
                </c:pt>
                <c:pt idx="2957">
                  <c:v>319.44246344694511</c:v>
                </c:pt>
                <c:pt idx="2958">
                  <c:v>319.44497253104601</c:v>
                </c:pt>
                <c:pt idx="2959">
                  <c:v>319.44758088468916</c:v>
                </c:pt>
                <c:pt idx="2960">
                  <c:v>319.45028850785275</c:v>
                </c:pt>
                <c:pt idx="2961">
                  <c:v>319.45309540050584</c:v>
                </c:pt>
                <c:pt idx="2962">
                  <c:v>319.45600156262481</c:v>
                </c:pt>
                <c:pt idx="2963">
                  <c:v>319.45900699417871</c:v>
                </c:pt>
                <c:pt idx="2964">
                  <c:v>319.46211169513845</c:v>
                </c:pt>
                <c:pt idx="2965">
                  <c:v>319.4653156654731</c:v>
                </c:pt>
                <c:pt idx="2966">
                  <c:v>319.46861890515174</c:v>
                </c:pt>
                <c:pt idx="2967">
                  <c:v>319.47202141413982</c:v>
                </c:pt>
                <c:pt idx="2968">
                  <c:v>319.47552319240822</c:v>
                </c:pt>
                <c:pt idx="2969">
                  <c:v>319.47912423991693</c:v>
                </c:pt>
                <c:pt idx="2970">
                  <c:v>319.48282455663502</c:v>
                </c:pt>
                <c:pt idx="2971">
                  <c:v>319.48662414252431</c:v>
                </c:pt>
                <c:pt idx="2972">
                  <c:v>319.49052299754476</c:v>
                </c:pt>
                <c:pt idx="2973">
                  <c:v>319.49452112166364</c:v>
                </c:pt>
                <c:pt idx="2974">
                  <c:v>319.49861851483729</c:v>
                </c:pt>
                <c:pt idx="2975">
                  <c:v>319.5028151770257</c:v>
                </c:pt>
                <c:pt idx="2976">
                  <c:v>319.50711110818884</c:v>
                </c:pt>
                <c:pt idx="2977">
                  <c:v>319.51150630828124</c:v>
                </c:pt>
                <c:pt idx="2978">
                  <c:v>319.51600077726653</c:v>
                </c:pt>
                <c:pt idx="2979">
                  <c:v>319.52059451509376</c:v>
                </c:pt>
                <c:pt idx="2980">
                  <c:v>319.52528752171929</c:v>
                </c:pt>
                <c:pt idx="2981">
                  <c:v>319.53007979709764</c:v>
                </c:pt>
                <c:pt idx="2982">
                  <c:v>319.53497134118152</c:v>
                </c:pt>
                <c:pt idx="2983">
                  <c:v>319.53996215392181</c:v>
                </c:pt>
                <c:pt idx="2984">
                  <c:v>319.54505223527121</c:v>
                </c:pt>
                <c:pt idx="2985">
                  <c:v>319.55024158517881</c:v>
                </c:pt>
                <c:pt idx="2986">
                  <c:v>319.55553020359366</c:v>
                </c:pt>
                <c:pt idx="2987">
                  <c:v>319.5609180904612</c:v>
                </c:pt>
                <c:pt idx="2988">
                  <c:v>319.56640524573231</c:v>
                </c:pt>
                <c:pt idx="2989">
                  <c:v>319.57199166934879</c:v>
                </c:pt>
                <c:pt idx="2990">
                  <c:v>319.57767736125788</c:v>
                </c:pt>
                <c:pt idx="2991">
                  <c:v>319.58346232140502</c:v>
                </c:pt>
                <c:pt idx="2992">
                  <c:v>319.58934654973018</c:v>
                </c:pt>
                <c:pt idx="2993">
                  <c:v>319.59533004617697</c:v>
                </c:pt>
                <c:pt idx="2994">
                  <c:v>319.60141281068718</c:v>
                </c:pt>
                <c:pt idx="2995">
                  <c:v>319.60759484319715</c:v>
                </c:pt>
                <c:pt idx="2996">
                  <c:v>319.61387614365231</c:v>
                </c:pt>
                <c:pt idx="2997">
                  <c:v>319.62025671198535</c:v>
                </c:pt>
                <c:pt idx="2998">
                  <c:v>319.62673654813443</c:v>
                </c:pt>
                <c:pt idx="2999">
                  <c:v>319.63331565203589</c:v>
                </c:pt>
                <c:pt idx="3000">
                  <c:v>319.63999402362606</c:v>
                </c:pt>
                <c:pt idx="3001">
                  <c:v>319.64677166283946</c:v>
                </c:pt>
                <c:pt idx="3002">
                  <c:v>319.65364856960878</c:v>
                </c:pt>
                <c:pt idx="3003">
                  <c:v>319.6606247438649</c:v>
                </c:pt>
                <c:pt idx="3004">
                  <c:v>319.66770018553871</c:v>
                </c:pt>
                <c:pt idx="3005">
                  <c:v>319.67487489456289</c:v>
                </c:pt>
                <c:pt idx="3006">
                  <c:v>319.68214887086651</c:v>
                </c:pt>
                <c:pt idx="3007">
                  <c:v>319.68952211437681</c:v>
                </c:pt>
                <c:pt idx="3008">
                  <c:v>319.69699462501922</c:v>
                </c:pt>
                <c:pt idx="3009">
                  <c:v>319.70456640272459</c:v>
                </c:pt>
                <c:pt idx="3010">
                  <c:v>319.71223744741292</c:v>
                </c:pt>
                <c:pt idx="3011">
                  <c:v>319.72000775901506</c:v>
                </c:pt>
                <c:pt idx="3012">
                  <c:v>319.72787733744917</c:v>
                </c:pt>
                <c:pt idx="3013">
                  <c:v>319.73584618263885</c:v>
                </c:pt>
                <c:pt idx="3014">
                  <c:v>319.7439142945077</c:v>
                </c:pt>
                <c:pt idx="3015">
                  <c:v>319.75208167297387</c:v>
                </c:pt>
                <c:pt idx="3016">
                  <c:v>319.76034831795914</c:v>
                </c:pt>
                <c:pt idx="3017">
                  <c:v>319.76871422937802</c:v>
                </c:pt>
                <c:pt idx="3018">
                  <c:v>319.77717940715229</c:v>
                </c:pt>
                <c:pt idx="3019">
                  <c:v>319.78574385119646</c:v>
                </c:pt>
                <c:pt idx="3020">
                  <c:v>319.79440756142685</c:v>
                </c:pt>
                <c:pt idx="3021">
                  <c:v>319.80317053775798</c:v>
                </c:pt>
                <c:pt idx="3022">
                  <c:v>319.81203278010253</c:v>
                </c:pt>
                <c:pt idx="3023">
                  <c:v>319.820994288375</c:v>
                </c:pt>
                <c:pt idx="3024">
                  <c:v>319.83005506248628</c:v>
                </c:pt>
                <c:pt idx="3025">
                  <c:v>319.83921510234541</c:v>
                </c:pt>
                <c:pt idx="3026">
                  <c:v>319.84847440786507</c:v>
                </c:pt>
                <c:pt idx="3027">
                  <c:v>319.85783297895068</c:v>
                </c:pt>
                <c:pt idx="3028">
                  <c:v>319.86729081551493</c:v>
                </c:pt>
                <c:pt idx="3029">
                  <c:v>319.8768479174596</c:v>
                </c:pt>
                <c:pt idx="3030">
                  <c:v>319.88650428469191</c:v>
                </c:pt>
                <c:pt idx="3031">
                  <c:v>319.89625991711728</c:v>
                </c:pt>
                <c:pt idx="3032">
                  <c:v>319.90611481464111</c:v>
                </c:pt>
                <c:pt idx="3033">
                  <c:v>319.91606897716338</c:v>
                </c:pt>
                <c:pt idx="3034">
                  <c:v>319.92612240458766</c:v>
                </c:pt>
                <c:pt idx="3035">
                  <c:v>319.93627509681392</c:v>
                </c:pt>
                <c:pt idx="3036">
                  <c:v>319.9465270537421</c:v>
                </c:pt>
                <c:pt idx="3037">
                  <c:v>319.95687827527399</c:v>
                </c:pt>
                <c:pt idx="3038">
                  <c:v>319.96732876130409</c:v>
                </c:pt>
                <c:pt idx="3039">
                  <c:v>319.97787851173234</c:v>
                </c:pt>
                <c:pt idx="3040">
                  <c:v>319.98852752645143</c:v>
                </c:pt>
                <c:pt idx="3041">
                  <c:v>319.99927580535768</c:v>
                </c:pt>
                <c:pt idx="3042">
                  <c:v>320.01012334834741</c:v>
                </c:pt>
                <c:pt idx="3043">
                  <c:v>320.02107015531146</c:v>
                </c:pt>
                <c:pt idx="3044">
                  <c:v>320.03211622614072</c:v>
                </c:pt>
                <c:pt idx="3045">
                  <c:v>320.04326156072966</c:v>
                </c:pt>
                <c:pt idx="3046">
                  <c:v>320.05450615896734</c:v>
                </c:pt>
                <c:pt idx="3047">
                  <c:v>320.06585002074098</c:v>
                </c:pt>
                <c:pt idx="3048">
                  <c:v>320.07729314594144</c:v>
                </c:pt>
                <c:pt idx="3049">
                  <c:v>320.08883553445412</c:v>
                </c:pt>
                <c:pt idx="3050">
                  <c:v>320.10047718616624</c:v>
                </c:pt>
                <c:pt idx="3051">
                  <c:v>320.11221810096322</c:v>
                </c:pt>
                <c:pt idx="3052">
                  <c:v>320.12405827872863</c:v>
                </c:pt>
                <c:pt idx="3053">
                  <c:v>320.13599771934605</c:v>
                </c:pt>
                <c:pt idx="3054">
                  <c:v>320.14803642269726</c:v>
                </c:pt>
                <c:pt idx="3055">
                  <c:v>320.16017438866402</c:v>
                </c:pt>
                <c:pt idx="3056">
                  <c:v>320.17241161712809</c:v>
                </c:pt>
                <c:pt idx="3057">
                  <c:v>320.18474810796761</c:v>
                </c:pt>
                <c:pt idx="3058">
                  <c:v>320.19718386106069</c:v>
                </c:pt>
                <c:pt idx="3059">
                  <c:v>320.20971887628548</c:v>
                </c:pt>
                <c:pt idx="3060">
                  <c:v>320.22235315351827</c:v>
                </c:pt>
                <c:pt idx="3061">
                  <c:v>320.23508669263356</c:v>
                </c:pt>
                <c:pt idx="3062">
                  <c:v>320.24791949350583</c:v>
                </c:pt>
                <c:pt idx="3063">
                  <c:v>320.2608515560114</c:v>
                </c:pt>
                <c:pt idx="3064">
                  <c:v>320.27388288002112</c:v>
                </c:pt>
                <c:pt idx="3065">
                  <c:v>320.28701346540583</c:v>
                </c:pt>
                <c:pt idx="3066">
                  <c:v>320.3002433120364</c:v>
                </c:pt>
                <c:pt idx="3067">
                  <c:v>320.31357241978367</c:v>
                </c:pt>
                <c:pt idx="3068">
                  <c:v>320.32700078851485</c:v>
                </c:pt>
                <c:pt idx="3069">
                  <c:v>320.34052841809716</c:v>
                </c:pt>
                <c:pt idx="3070">
                  <c:v>320.35415530839964</c:v>
                </c:pt>
                <c:pt idx="3071">
                  <c:v>320.36788145928767</c:v>
                </c:pt>
                <c:pt idx="3072">
                  <c:v>320.38170687062302</c:v>
                </c:pt>
                <c:pt idx="3073">
                  <c:v>320.39563154227108</c:v>
                </c:pt>
                <c:pt idx="3074">
                  <c:v>320.40965547409724</c:v>
                </c:pt>
                <c:pt idx="3075">
                  <c:v>320.42377866595962</c:v>
                </c:pt>
                <c:pt idx="3076">
                  <c:v>320.43800111771998</c:v>
                </c:pt>
                <c:pt idx="3077">
                  <c:v>320.45232282923826</c:v>
                </c:pt>
                <c:pt idx="3078">
                  <c:v>320.46674380037621</c:v>
                </c:pt>
                <c:pt idx="3079">
                  <c:v>320.48126403098831</c:v>
                </c:pt>
                <c:pt idx="3080">
                  <c:v>320.49588352093087</c:v>
                </c:pt>
                <c:pt idx="3081">
                  <c:v>320.51060227006201</c:v>
                </c:pt>
                <c:pt idx="3082">
                  <c:v>320.5254202782362</c:v>
                </c:pt>
                <c:pt idx="3083">
                  <c:v>320.5403375453061</c:v>
                </c:pt>
                <c:pt idx="3084">
                  <c:v>320.55535407112802</c:v>
                </c:pt>
                <c:pt idx="3085">
                  <c:v>320.57046985555098</c:v>
                </c:pt>
                <c:pt idx="3086">
                  <c:v>320.58568489842582</c:v>
                </c:pt>
                <c:pt idx="3087">
                  <c:v>320.60099919960339</c:v>
                </c:pt>
                <c:pt idx="3088">
                  <c:v>320.61641275893453</c:v>
                </c:pt>
                <c:pt idx="3089">
                  <c:v>320.63192557626462</c:v>
                </c:pt>
                <c:pt idx="3090">
                  <c:v>320.64753765144269</c:v>
                </c:pt>
                <c:pt idx="3091">
                  <c:v>320.66324898431412</c:v>
                </c:pt>
                <c:pt idx="3092">
                  <c:v>320.67905957472431</c:v>
                </c:pt>
                <c:pt idx="3093">
                  <c:v>320.69496942251681</c:v>
                </c:pt>
                <c:pt idx="3094">
                  <c:v>320.71097852753519</c:v>
                </c:pt>
                <c:pt idx="3095">
                  <c:v>320.72708688962121</c:v>
                </c:pt>
                <c:pt idx="3096">
                  <c:v>320.74329450861842</c:v>
                </c:pt>
                <c:pt idx="3097">
                  <c:v>320.75960138436312</c:v>
                </c:pt>
                <c:pt idx="3098">
                  <c:v>320.77600751669888</c:v>
                </c:pt>
                <c:pt idx="3099">
                  <c:v>320.79251290546199</c:v>
                </c:pt>
                <c:pt idx="3100">
                  <c:v>320.80911755048874</c:v>
                </c:pt>
                <c:pt idx="3101">
                  <c:v>320.82582145161723</c:v>
                </c:pt>
                <c:pt idx="3102">
                  <c:v>320.84262460868194</c:v>
                </c:pt>
                <c:pt idx="3103">
                  <c:v>320.85952702151735</c:v>
                </c:pt>
                <c:pt idx="3104">
                  <c:v>320.87652868995792</c:v>
                </c:pt>
                <c:pt idx="3105">
                  <c:v>320.89362961383449</c:v>
                </c:pt>
                <c:pt idx="3106">
                  <c:v>320.91082979298153</c:v>
                </c:pt>
                <c:pt idx="3107">
                  <c:v>320.92812922722442</c:v>
                </c:pt>
                <c:pt idx="3108">
                  <c:v>320.94552791639762</c:v>
                </c:pt>
                <c:pt idx="3109">
                  <c:v>320.96302586032652</c:v>
                </c:pt>
                <c:pt idx="3110">
                  <c:v>320.98062305884014</c:v>
                </c:pt>
                <c:pt idx="3111">
                  <c:v>320.99831951176566</c:v>
                </c:pt>
                <c:pt idx="3112">
                  <c:v>321.01611521892664</c:v>
                </c:pt>
                <c:pt idx="3113">
                  <c:v>321.03401018015029</c:v>
                </c:pt>
                <c:pt idx="3114">
                  <c:v>321.05200439525652</c:v>
                </c:pt>
                <c:pt idx="3115">
                  <c:v>321.0700978640707</c:v>
                </c:pt>
                <c:pt idx="3116">
                  <c:v>321.08829058641641</c:v>
                </c:pt>
                <c:pt idx="3117">
                  <c:v>321.10658256210991</c:v>
                </c:pt>
                <c:pt idx="3118">
                  <c:v>321.12497379097476</c:v>
                </c:pt>
                <c:pt idx="3119">
                  <c:v>321.14346427282726</c:v>
                </c:pt>
                <c:pt idx="3120">
                  <c:v>321.16205400748549</c:v>
                </c:pt>
                <c:pt idx="3121">
                  <c:v>321.18074299476757</c:v>
                </c:pt>
                <c:pt idx="3122">
                  <c:v>321.19953123448977</c:v>
                </c:pt>
                <c:pt idx="3123">
                  <c:v>321.21841872646473</c:v>
                </c:pt>
                <c:pt idx="3124">
                  <c:v>321.23740547050693</c:v>
                </c:pt>
                <c:pt idx="3125">
                  <c:v>321.25649146643082</c:v>
                </c:pt>
                <c:pt idx="3126">
                  <c:v>321.2756767140454</c:v>
                </c:pt>
                <c:pt idx="3127">
                  <c:v>321.29496121316333</c:v>
                </c:pt>
                <c:pt idx="3128">
                  <c:v>321.31434496359543</c:v>
                </c:pt>
                <c:pt idx="3129">
                  <c:v>321.3338279651507</c:v>
                </c:pt>
                <c:pt idx="3130">
                  <c:v>321.35341021763634</c:v>
                </c:pt>
                <c:pt idx="3131">
                  <c:v>321.3730917208577</c:v>
                </c:pt>
                <c:pt idx="3132">
                  <c:v>321.39311830828228</c:v>
                </c:pt>
                <c:pt idx="3133">
                  <c:v>321.41280451563944</c:v>
                </c:pt>
                <c:pt idx="3134">
                  <c:v>321.43242393312539</c:v>
                </c:pt>
                <c:pt idx="3135">
                  <c:v>321.45197656065466</c:v>
                </c:pt>
                <c:pt idx="3136">
                  <c:v>321.4714623981381</c:v>
                </c:pt>
                <c:pt idx="3137">
                  <c:v>321.49088144549205</c:v>
                </c:pt>
                <c:pt idx="3138">
                  <c:v>321.51023370262374</c:v>
                </c:pt>
                <c:pt idx="3139">
                  <c:v>321.52951916945131</c:v>
                </c:pt>
                <c:pt idx="3140">
                  <c:v>321.54873784589108</c:v>
                </c:pt>
                <c:pt idx="3141">
                  <c:v>321.56788973185212</c:v>
                </c:pt>
                <c:pt idx="3142">
                  <c:v>321.58697482725074</c:v>
                </c:pt>
                <c:pt idx="3143">
                  <c:v>321.60599313200146</c:v>
                </c:pt>
                <c:pt idx="3144">
                  <c:v>321.62494464602059</c:v>
                </c:pt>
                <c:pt idx="3145">
                  <c:v>321.64382936922266</c:v>
                </c:pt>
                <c:pt idx="3146">
                  <c:v>321.66264730152579</c:v>
                </c:pt>
                <c:pt idx="3147">
                  <c:v>321.68139844284087</c:v>
                </c:pt>
                <c:pt idx="3148">
                  <c:v>321.70008279308968</c:v>
                </c:pt>
                <c:pt idx="3149">
                  <c:v>321.7187003521849</c:v>
                </c:pt>
                <c:pt idx="3150">
                  <c:v>321.73725112004468</c:v>
                </c:pt>
                <c:pt idx="3151">
                  <c:v>321.75573509658716</c:v>
                </c:pt>
                <c:pt idx="3152">
                  <c:v>321.77415228172868</c:v>
                </c:pt>
                <c:pt idx="3153">
                  <c:v>321.79250267538919</c:v>
                </c:pt>
                <c:pt idx="3154">
                  <c:v>321.8107862774832</c:v>
                </c:pt>
                <c:pt idx="3155">
                  <c:v>321.82900308793069</c:v>
                </c:pt>
                <c:pt idx="3156">
                  <c:v>321.84715310665342</c:v>
                </c:pt>
                <c:pt idx="3157">
                  <c:v>321.86523633356592</c:v>
                </c:pt>
                <c:pt idx="3158">
                  <c:v>321.88325276858995</c:v>
                </c:pt>
                <c:pt idx="3159">
                  <c:v>321.90120241164368</c:v>
                </c:pt>
                <c:pt idx="3160">
                  <c:v>321.91908526264888</c:v>
                </c:pt>
                <c:pt idx="3161">
                  <c:v>321.93690132152369</c:v>
                </c:pt>
                <c:pt idx="3162">
                  <c:v>321.95465058818991</c:v>
                </c:pt>
                <c:pt idx="3163">
                  <c:v>321.97233306256749</c:v>
                </c:pt>
                <c:pt idx="3164">
                  <c:v>321.98994874458003</c:v>
                </c:pt>
                <c:pt idx="3165">
                  <c:v>322.00749763414569</c:v>
                </c:pt>
                <c:pt idx="3166">
                  <c:v>322.02497973118443</c:v>
                </c:pt>
                <c:pt idx="3167">
                  <c:v>322.0423950356253</c:v>
                </c:pt>
                <c:pt idx="3168">
                  <c:v>322.05974354738464</c:v>
                </c:pt>
                <c:pt idx="3169">
                  <c:v>322.07702526638786</c:v>
                </c:pt>
                <c:pt idx="3170">
                  <c:v>322.09424019255493</c:v>
                </c:pt>
                <c:pt idx="3171">
                  <c:v>322.1113883258131</c:v>
                </c:pt>
                <c:pt idx="3172">
                  <c:v>322.12846966608413</c:v>
                </c:pt>
                <c:pt idx="3173">
                  <c:v>322.14548421328982</c:v>
                </c:pt>
                <c:pt idx="3174">
                  <c:v>322.16243196735559</c:v>
                </c:pt>
                <c:pt idx="3175">
                  <c:v>322.17931292820504</c:v>
                </c:pt>
                <c:pt idx="3176">
                  <c:v>322.19612709576541</c:v>
                </c:pt>
                <c:pt idx="3177">
                  <c:v>322.2128744699603</c:v>
                </c:pt>
                <c:pt idx="3178">
                  <c:v>322.22955505071332</c:v>
                </c:pt>
                <c:pt idx="3179">
                  <c:v>322.24616883795352</c:v>
                </c:pt>
                <c:pt idx="3180">
                  <c:v>322.26271583160269</c:v>
                </c:pt>
                <c:pt idx="3181">
                  <c:v>322.27919603158989</c:v>
                </c:pt>
                <c:pt idx="3182">
                  <c:v>322.29560943783872</c:v>
                </c:pt>
                <c:pt idx="3183">
                  <c:v>322.31195605028006</c:v>
                </c:pt>
                <c:pt idx="3184">
                  <c:v>322.32823586883751</c:v>
                </c:pt>
                <c:pt idx="3185">
                  <c:v>322.34444889344195</c:v>
                </c:pt>
                <c:pt idx="3186">
                  <c:v>322.36059512401516</c:v>
                </c:pt>
                <c:pt idx="3187">
                  <c:v>322.37667456049167</c:v>
                </c:pt>
                <c:pt idx="3188">
                  <c:v>322.39268720279688</c:v>
                </c:pt>
                <c:pt idx="3189">
                  <c:v>322.40863305085804</c:v>
                </c:pt>
                <c:pt idx="3190">
                  <c:v>322.42451210460422</c:v>
                </c:pt>
                <c:pt idx="3191">
                  <c:v>322.44032436396628</c:v>
                </c:pt>
                <c:pt idx="3192">
                  <c:v>322.4560698288733</c:v>
                </c:pt>
                <c:pt idx="3193">
                  <c:v>322.4717484992525</c:v>
                </c:pt>
                <c:pt idx="3194">
                  <c:v>322.48736037503841</c:v>
                </c:pt>
                <c:pt idx="3195">
                  <c:v>322.50290545615644</c:v>
                </c:pt>
                <c:pt idx="3196">
                  <c:v>322.51838374254294</c:v>
                </c:pt>
                <c:pt idx="3197">
                  <c:v>322.53379523412332</c:v>
                </c:pt>
                <c:pt idx="3198">
                  <c:v>322.5491399308321</c:v>
                </c:pt>
                <c:pt idx="3199">
                  <c:v>322.56441783260016</c:v>
                </c:pt>
                <c:pt idx="3200">
                  <c:v>322.57962893935655</c:v>
                </c:pt>
                <c:pt idx="3201">
                  <c:v>322.59477325103762</c:v>
                </c:pt>
                <c:pt idx="3202">
                  <c:v>322.60985076757424</c:v>
                </c:pt>
                <c:pt idx="3203">
                  <c:v>322.6248614888973</c:v>
                </c:pt>
                <c:pt idx="3204">
                  <c:v>322.63980541494311</c:v>
                </c:pt>
                <c:pt idx="3205">
                  <c:v>322.65468254564075</c:v>
                </c:pt>
                <c:pt idx="3206">
                  <c:v>322.66949288092837</c:v>
                </c:pt>
                <c:pt idx="3207">
                  <c:v>322.68423642073685</c:v>
                </c:pt>
                <c:pt idx="3208">
                  <c:v>322.69891316500252</c:v>
                </c:pt>
                <c:pt idx="3209">
                  <c:v>322.71352311365808</c:v>
                </c:pt>
                <c:pt idx="3210">
                  <c:v>322.72806626663987</c:v>
                </c:pt>
                <c:pt idx="3211">
                  <c:v>322.74254262388058</c:v>
                </c:pt>
                <c:pt idx="3212">
                  <c:v>322.75695218531837</c:v>
                </c:pt>
                <c:pt idx="3213">
                  <c:v>322.77129495088593</c:v>
                </c:pt>
                <c:pt idx="3214">
                  <c:v>322.78557092052142</c:v>
                </c:pt>
                <c:pt idx="3215">
                  <c:v>322.79978009416118</c:v>
                </c:pt>
                <c:pt idx="3216">
                  <c:v>322.81392247174153</c:v>
                </c:pt>
                <c:pt idx="3217">
                  <c:v>322.82799805319883</c:v>
                </c:pt>
                <c:pt idx="3218">
                  <c:v>322.84200683847121</c:v>
                </c:pt>
                <c:pt idx="3219">
                  <c:v>322.85594882749501</c:v>
                </c:pt>
                <c:pt idx="3220">
                  <c:v>322.8698240202084</c:v>
                </c:pt>
                <c:pt idx="3221">
                  <c:v>322.88363241654952</c:v>
                </c:pt>
                <c:pt idx="3222">
                  <c:v>322.89737401645652</c:v>
                </c:pt>
                <c:pt idx="3223">
                  <c:v>322.91104881986939</c:v>
                </c:pt>
                <c:pt idx="3224">
                  <c:v>322.92465682672446</c:v>
                </c:pt>
                <c:pt idx="3225">
                  <c:v>322.93819803696533</c:v>
                </c:pt>
                <c:pt idx="3226">
                  <c:v>322.95167245052835</c:v>
                </c:pt>
                <c:pt idx="3227">
                  <c:v>322.96508006735166</c:v>
                </c:pt>
                <c:pt idx="3228">
                  <c:v>322.97842088737889</c:v>
                </c:pt>
                <c:pt idx="3229">
                  <c:v>322.99169491054818</c:v>
                </c:pt>
                <c:pt idx="3230">
                  <c:v>323.00490213680314</c:v>
                </c:pt>
                <c:pt idx="3231">
                  <c:v>323.01804256608193</c:v>
                </c:pt>
                <c:pt idx="3232">
                  <c:v>323.03111619832816</c:v>
                </c:pt>
                <c:pt idx="3233">
                  <c:v>323.04412303348181</c:v>
                </c:pt>
                <c:pt idx="3234">
                  <c:v>323.05706307148466</c:v>
                </c:pt>
                <c:pt idx="3235">
                  <c:v>323.06993631228215</c:v>
                </c:pt>
                <c:pt idx="3236">
                  <c:v>323.08274275581243</c:v>
                </c:pt>
                <c:pt idx="3237">
                  <c:v>323.09548240202093</c:v>
                </c:pt>
                <c:pt idx="3238">
                  <c:v>323.10815525085127</c:v>
                </c:pt>
                <c:pt idx="3239">
                  <c:v>323.12076130224341</c:v>
                </c:pt>
                <c:pt idx="3240">
                  <c:v>323.1333005561446</c:v>
                </c:pt>
                <c:pt idx="3241">
                  <c:v>323.14577301249847</c:v>
                </c:pt>
                <c:pt idx="3242">
                  <c:v>323.15817867124861</c:v>
                </c:pt>
                <c:pt idx="3243">
                  <c:v>323.17051753233864</c:v>
                </c:pt>
                <c:pt idx="3244">
                  <c:v>323.1827895957158</c:v>
                </c:pt>
                <c:pt idx="3245">
                  <c:v>323.19499486132372</c:v>
                </c:pt>
                <c:pt idx="3246">
                  <c:v>323.20713332910782</c:v>
                </c:pt>
                <c:pt idx="3247">
                  <c:v>323.21920499901535</c:v>
                </c:pt>
                <c:pt idx="3248">
                  <c:v>323.23120987099173</c:v>
                </c:pt>
                <c:pt idx="3249">
                  <c:v>323.24314794498059</c:v>
                </c:pt>
                <c:pt idx="3250">
                  <c:v>323.25501922093281</c:v>
                </c:pt>
                <c:pt idx="3251">
                  <c:v>323.26682369879381</c:v>
                </c:pt>
                <c:pt idx="3252">
                  <c:v>323.27856137851268</c:v>
                </c:pt>
                <c:pt idx="3253">
                  <c:v>323.29023226003301</c:v>
                </c:pt>
                <c:pt idx="3254">
                  <c:v>323.30183634330569</c:v>
                </c:pt>
                <c:pt idx="3255">
                  <c:v>323.31337362827981</c:v>
                </c:pt>
                <c:pt idx="3256">
                  <c:v>323.32484411490077</c:v>
                </c:pt>
                <c:pt idx="3257">
                  <c:v>323.33624780311948</c:v>
                </c:pt>
                <c:pt idx="3258">
                  <c:v>323.34758469288317</c:v>
                </c:pt>
                <c:pt idx="3259">
                  <c:v>323.35885478414457</c:v>
                </c:pt>
                <c:pt idx="3260">
                  <c:v>323.37005807685091</c:v>
                </c:pt>
                <c:pt idx="3261">
                  <c:v>323.38119457095308</c:v>
                </c:pt>
                <c:pt idx="3262">
                  <c:v>323.39226426639834</c:v>
                </c:pt>
                <c:pt idx="3263">
                  <c:v>323.40326716314121</c:v>
                </c:pt>
                <c:pt idx="3264">
                  <c:v>323.41420326113257</c:v>
                </c:pt>
                <c:pt idx="3265">
                  <c:v>323.42507256032331</c:v>
                </c:pt>
                <c:pt idx="3266">
                  <c:v>323.43587506066251</c:v>
                </c:pt>
                <c:pt idx="3267">
                  <c:v>323.44661076210286</c:v>
                </c:pt>
                <c:pt idx="3268">
                  <c:v>323.45727966459708</c:v>
                </c:pt>
                <c:pt idx="3269">
                  <c:v>323.46788176809969</c:v>
                </c:pt>
                <c:pt idx="3270">
                  <c:v>323.47841707255975</c:v>
                </c:pt>
                <c:pt idx="3271">
                  <c:v>323.48888557792998</c:v>
                </c:pt>
                <c:pt idx="3272">
                  <c:v>323.49928728416853</c:v>
                </c:pt>
                <c:pt idx="3273">
                  <c:v>323.50962219122266</c:v>
                </c:pt>
                <c:pt idx="3274">
                  <c:v>323.51989029905235</c:v>
                </c:pt>
                <c:pt idx="3275">
                  <c:v>323.53009160760666</c:v>
                </c:pt>
                <c:pt idx="3276">
                  <c:v>323.54022611684377</c:v>
                </c:pt>
                <c:pt idx="3277">
                  <c:v>323.55029382671637</c:v>
                </c:pt>
                <c:pt idx="3278">
                  <c:v>323.56029473717899</c:v>
                </c:pt>
                <c:pt idx="3279">
                  <c:v>323.5702288481898</c:v>
                </c:pt>
                <c:pt idx="3280">
                  <c:v>323.5800961597015</c:v>
                </c:pt>
                <c:pt idx="3281">
                  <c:v>323.58989667167225</c:v>
                </c:pt>
                <c:pt idx="3282">
                  <c:v>323.5996303840584</c:v>
                </c:pt>
                <c:pt idx="3283">
                  <c:v>323.60929729681266</c:v>
                </c:pt>
                <c:pt idx="3284">
                  <c:v>323.61889740989682</c:v>
                </c:pt>
                <c:pt idx="3285">
                  <c:v>323.62843072326541</c:v>
                </c:pt>
                <c:pt idx="3286">
                  <c:v>323.6378972368766</c:v>
                </c:pt>
                <c:pt idx="3287">
                  <c:v>323.64729695068672</c:v>
                </c:pt>
                <c:pt idx="3288">
                  <c:v>323.65662986465577</c:v>
                </c:pt>
                <c:pt idx="3289">
                  <c:v>323.6658959787419</c:v>
                </c:pt>
                <c:pt idx="3290">
                  <c:v>323.6750952929051</c:v>
                </c:pt>
                <c:pt idx="3291">
                  <c:v>323.68422780709989</c:v>
                </c:pt>
                <c:pt idx="3292">
                  <c:v>323.69329352128807</c:v>
                </c:pt>
                <c:pt idx="3293">
                  <c:v>323.70229243543145</c:v>
                </c:pt>
                <c:pt idx="3294">
                  <c:v>323.71122454948454</c:v>
                </c:pt>
                <c:pt idx="3295">
                  <c:v>323.72008986341461</c:v>
                </c:pt>
                <c:pt idx="3296">
                  <c:v>323.72888837717437</c:v>
                </c:pt>
                <c:pt idx="3297">
                  <c:v>323.73762009073107</c:v>
                </c:pt>
                <c:pt idx="3298">
                  <c:v>323.74628500403924</c:v>
                </c:pt>
                <c:pt idx="3299">
                  <c:v>323.75488311706795</c:v>
                </c:pt>
                <c:pt idx="3300">
                  <c:v>323.76341442977173</c:v>
                </c:pt>
                <c:pt idx="3301">
                  <c:v>323.77187894211602</c:v>
                </c:pt>
                <c:pt idx="3302">
                  <c:v>323.78027665406444</c:v>
                </c:pt>
                <c:pt idx="3303">
                  <c:v>323.78860756557697</c:v>
                </c:pt>
                <c:pt idx="3304">
                  <c:v>323.79687167661541</c:v>
                </c:pt>
                <c:pt idx="3305">
                  <c:v>323.80506898714702</c:v>
                </c:pt>
                <c:pt idx="3306">
                  <c:v>323.81319949713361</c:v>
                </c:pt>
                <c:pt idx="3307">
                  <c:v>323.82126320653333</c:v>
                </c:pt>
                <c:pt idx="3308">
                  <c:v>323.8292601153189</c:v>
                </c:pt>
                <c:pt idx="3309">
                  <c:v>323.83719022345031</c:v>
                </c:pt>
                <c:pt idx="3310">
                  <c:v>323.84505353089116</c:v>
                </c:pt>
                <c:pt idx="3311">
                  <c:v>323.85285003760873</c:v>
                </c:pt>
                <c:pt idx="3312">
                  <c:v>323.86057974356663</c:v>
                </c:pt>
                <c:pt idx="3313">
                  <c:v>323.86824264873212</c:v>
                </c:pt>
                <c:pt idx="3314">
                  <c:v>323.87583875306882</c:v>
                </c:pt>
                <c:pt idx="3315">
                  <c:v>323.88336805654399</c:v>
                </c:pt>
                <c:pt idx="3316">
                  <c:v>323.89083055912306</c:v>
                </c:pt>
                <c:pt idx="3317">
                  <c:v>323.89822626077512</c:v>
                </c:pt>
                <c:pt idx="3318">
                  <c:v>323.9055551614656</c:v>
                </c:pt>
                <c:pt idx="3319">
                  <c:v>323.91281726116176</c:v>
                </c:pt>
                <c:pt idx="3320">
                  <c:v>323.92001255983087</c:v>
                </c:pt>
                <c:pt idx="3321">
                  <c:v>323.92714105744017</c:v>
                </c:pt>
                <c:pt idx="3322">
                  <c:v>323.93420275396056</c:v>
                </c:pt>
                <c:pt idx="3323">
                  <c:v>323.94119764935749</c:v>
                </c:pt>
                <c:pt idx="3324">
                  <c:v>323.94812574360185</c:v>
                </c:pt>
                <c:pt idx="3325">
                  <c:v>323.95498703666271</c:v>
                </c:pt>
                <c:pt idx="3326">
                  <c:v>323.96178152850734</c:v>
                </c:pt>
                <c:pt idx="3327">
                  <c:v>323.96850921910664</c:v>
                </c:pt>
                <c:pt idx="3328">
                  <c:v>323.97517010843148</c:v>
                </c:pt>
                <c:pt idx="3329">
                  <c:v>323.98176419645097</c:v>
                </c:pt>
                <c:pt idx="3330">
                  <c:v>323.9882914831378</c:v>
                </c:pt>
                <c:pt idx="3331">
                  <c:v>323.99475196845742</c:v>
                </c:pt>
                <c:pt idx="3332">
                  <c:v>324.001145652388</c:v>
                </c:pt>
                <c:pt idx="3333">
                  <c:v>324.00747253489681</c:v>
                </c:pt>
                <c:pt idx="3334">
                  <c:v>324.01373261595654</c:v>
                </c:pt>
                <c:pt idx="3335">
                  <c:v>324.01992589553993</c:v>
                </c:pt>
                <c:pt idx="3336">
                  <c:v>324.02605237361786</c:v>
                </c:pt>
                <c:pt idx="3337">
                  <c:v>324.03211205016305</c:v>
                </c:pt>
                <c:pt idx="3338">
                  <c:v>324.03810492515004</c:v>
                </c:pt>
                <c:pt idx="3339">
                  <c:v>324.04403099855153</c:v>
                </c:pt>
                <c:pt idx="3340">
                  <c:v>324.04989027034026</c:v>
                </c:pt>
                <c:pt idx="3341">
                  <c:v>324.05568274049074</c:v>
                </c:pt>
                <c:pt idx="3342">
                  <c:v>324.06140840897933</c:v>
                </c:pt>
                <c:pt idx="3343">
                  <c:v>324.06706727577512</c:v>
                </c:pt>
                <c:pt idx="3344">
                  <c:v>324.07265934085626</c:v>
                </c:pt>
                <c:pt idx="3345">
                  <c:v>324.0781846041973</c:v>
                </c:pt>
                <c:pt idx="3346">
                  <c:v>324.0836430657746</c:v>
                </c:pt>
                <c:pt idx="3347">
                  <c:v>324.08903472556267</c:v>
                </c:pt>
                <c:pt idx="3348">
                  <c:v>324.09435958353788</c:v>
                </c:pt>
                <c:pt idx="3349">
                  <c:v>324.09961763967476</c:v>
                </c:pt>
                <c:pt idx="3350">
                  <c:v>324.1048088939533</c:v>
                </c:pt>
                <c:pt idx="3351">
                  <c:v>324.10993334634804</c:v>
                </c:pt>
                <c:pt idx="3352">
                  <c:v>324.11499099683715</c:v>
                </c:pt>
                <c:pt idx="3353">
                  <c:v>324.11998184539516</c:v>
                </c:pt>
                <c:pt idx="3354">
                  <c:v>324.12490589200388</c:v>
                </c:pt>
                <c:pt idx="3355">
                  <c:v>324.12976313663785</c:v>
                </c:pt>
                <c:pt idx="3356">
                  <c:v>324.13455357927887</c:v>
                </c:pt>
                <c:pt idx="3357">
                  <c:v>324.13927721990331</c:v>
                </c:pt>
                <c:pt idx="3358">
                  <c:v>324.14393405848932</c:v>
                </c:pt>
                <c:pt idx="3359">
                  <c:v>324.14852409501873</c:v>
                </c:pt>
                <c:pt idx="3360">
                  <c:v>324.15304732946788</c:v>
                </c:pt>
                <c:pt idx="3361">
                  <c:v>324.15750376181859</c:v>
                </c:pt>
                <c:pt idx="3362">
                  <c:v>324.16189339205084</c:v>
                </c:pt>
                <c:pt idx="3363">
                  <c:v>324.16621622014645</c:v>
                </c:pt>
                <c:pt idx="3364">
                  <c:v>324.17047224608359</c:v>
                </c:pt>
                <c:pt idx="3365">
                  <c:v>324.17466146984225</c:v>
                </c:pt>
                <c:pt idx="3366">
                  <c:v>324.17878389140787</c:v>
                </c:pt>
                <c:pt idx="3367">
                  <c:v>324.18283951076046</c:v>
                </c:pt>
                <c:pt idx="3368">
                  <c:v>324.18682832788181</c:v>
                </c:pt>
                <c:pt idx="3369">
                  <c:v>324.19075034275011</c:v>
                </c:pt>
                <c:pt idx="3370">
                  <c:v>324.19460555535443</c:v>
                </c:pt>
                <c:pt idx="3371">
                  <c:v>324.19839396567477</c:v>
                </c:pt>
                <c:pt idx="3372">
                  <c:v>324.20211557369294</c:v>
                </c:pt>
                <c:pt idx="3373">
                  <c:v>324.20577037939256</c:v>
                </c:pt>
                <c:pt idx="3374">
                  <c:v>324.20935838275909</c:v>
                </c:pt>
                <c:pt idx="3375">
                  <c:v>324.21287958377616</c:v>
                </c:pt>
                <c:pt idx="3376">
                  <c:v>324.21633398242739</c:v>
                </c:pt>
                <c:pt idx="3377">
                  <c:v>324.21972157869823</c:v>
                </c:pt>
                <c:pt idx="3378">
                  <c:v>324.22304237257049</c:v>
                </c:pt>
                <c:pt idx="3379">
                  <c:v>324.22629636403326</c:v>
                </c:pt>
                <c:pt idx="3380">
                  <c:v>324.22948355307017</c:v>
                </c:pt>
                <c:pt idx="3381">
                  <c:v>324.23260393966666</c:v>
                </c:pt>
                <c:pt idx="3382">
                  <c:v>324.23565752381</c:v>
                </c:pt>
                <c:pt idx="3383">
                  <c:v>324.23864430548747</c:v>
                </c:pt>
                <c:pt idx="3384">
                  <c:v>324.24156428468086</c:v>
                </c:pt>
                <c:pt idx="3385">
                  <c:v>324.24441746138291</c:v>
                </c:pt>
                <c:pt idx="3386">
                  <c:v>324.24720383557724</c:v>
                </c:pt>
                <c:pt idx="3387">
                  <c:v>324.24992340725294</c:v>
                </c:pt>
                <c:pt idx="3388">
                  <c:v>324.25257617639909</c:v>
                </c:pt>
                <c:pt idx="3389">
                  <c:v>324.25516214300114</c:v>
                </c:pt>
                <c:pt idx="3390">
                  <c:v>324.25768130704819</c:v>
                </c:pt>
                <c:pt idx="3391">
                  <c:v>324.26013366852931</c:v>
                </c:pt>
                <c:pt idx="3392">
                  <c:v>324.2625192274354</c:v>
                </c:pt>
                <c:pt idx="3393">
                  <c:v>324.26483798375375</c:v>
                </c:pt>
                <c:pt idx="3394">
                  <c:v>324.26708993747525</c:v>
                </c:pt>
                <c:pt idx="3395">
                  <c:v>324.26927508858716</c:v>
                </c:pt>
                <c:pt idx="3396">
                  <c:v>324.27139343708222</c:v>
                </c:pt>
                <c:pt idx="3397">
                  <c:v>324.27344498295133</c:v>
                </c:pt>
                <c:pt idx="3398">
                  <c:v>324.27542972618357</c:v>
                </c:pt>
                <c:pt idx="3399">
                  <c:v>324.27734766677167</c:v>
                </c:pt>
                <c:pt idx="3400">
                  <c:v>324.27919880470654</c:v>
                </c:pt>
                <c:pt idx="3401">
                  <c:v>324.28098313997907</c:v>
                </c:pt>
                <c:pt idx="3402">
                  <c:v>324.282700672582</c:v>
                </c:pt>
                <c:pt idx="3403">
                  <c:v>324.28435140250804</c:v>
                </c:pt>
                <c:pt idx="3404">
                  <c:v>324.28593532974992</c:v>
                </c:pt>
                <c:pt idx="3405">
                  <c:v>324.28745245429855</c:v>
                </c:pt>
                <c:pt idx="3406">
                  <c:v>324.28890277614846</c:v>
                </c:pt>
                <c:pt idx="3407">
                  <c:v>324.29028629529421</c:v>
                </c:pt>
                <c:pt idx="3408">
                  <c:v>324.29160301172851</c:v>
                </c:pt>
                <c:pt idx="3409">
                  <c:v>324.29285292544773</c:v>
                </c:pt>
                <c:pt idx="3410">
                  <c:v>324.29403603644278</c:v>
                </c:pt>
                <c:pt idx="3411">
                  <c:v>324.29515234470819</c:v>
                </c:pt>
                <c:pt idx="3412">
                  <c:v>324.29620185024214</c:v>
                </c:pt>
                <c:pt idx="3413">
                  <c:v>324.29718455303919</c:v>
                </c:pt>
                <c:pt idx="3414">
                  <c:v>324.29810045309205</c:v>
                </c:pt>
                <c:pt idx="3415">
                  <c:v>324.29894955040254</c:v>
                </c:pt>
                <c:pt idx="3416">
                  <c:v>324.29973184496157</c:v>
                </c:pt>
                <c:pt idx="3417">
                  <c:v>324.3004473367655</c:v>
                </c:pt>
                <c:pt idx="3418">
                  <c:v>324.30109602581615</c:v>
                </c:pt>
                <c:pt idx="3419">
                  <c:v>324.30167791210442</c:v>
                </c:pt>
                <c:pt idx="3420">
                  <c:v>324.30219299563214</c:v>
                </c:pt>
                <c:pt idx="3421">
                  <c:v>324.30264127639566</c:v>
                </c:pt>
                <c:pt idx="3422">
                  <c:v>324.30302275439135</c:v>
                </c:pt>
                <c:pt idx="3423">
                  <c:v>324.30333742962284</c:v>
                </c:pt>
                <c:pt idx="3424">
                  <c:v>324.30358530208105</c:v>
                </c:pt>
                <c:pt idx="3425">
                  <c:v>324.3037663717696</c:v>
                </c:pt>
                <c:pt idx="3426">
                  <c:v>324.30388063868668</c:v>
                </c:pt>
                <c:pt idx="3427">
                  <c:v>324.30392810283411</c:v>
                </c:pt>
                <c:pt idx="3428">
                  <c:v>324.30390876420824</c:v>
                </c:pt>
                <c:pt idx="3429">
                  <c:v>324.30382262280909</c:v>
                </c:pt>
                <c:pt idx="3430">
                  <c:v>324.30366967863847</c:v>
                </c:pt>
                <c:pt idx="3431">
                  <c:v>324.3034499316982</c:v>
                </c:pt>
                <c:pt idx="3432">
                  <c:v>324.30316338198645</c:v>
                </c:pt>
                <c:pt idx="3433">
                  <c:v>324.30281002950869</c:v>
                </c:pt>
                <c:pt idx="3434">
                  <c:v>324.3023898742631</c:v>
                </c:pt>
                <c:pt idx="3435">
                  <c:v>324.30190291624967</c:v>
                </c:pt>
                <c:pt idx="3436">
                  <c:v>324.30134915547751</c:v>
                </c:pt>
                <c:pt idx="3437">
                  <c:v>324.30072859194115</c:v>
                </c:pt>
                <c:pt idx="3438">
                  <c:v>324.30004122564787</c:v>
                </c:pt>
                <c:pt idx="3439">
                  <c:v>324.29928705660132</c:v>
                </c:pt>
                <c:pt idx="3440">
                  <c:v>324.29846608480148</c:v>
                </c:pt>
                <c:pt idx="3441">
                  <c:v>324.29757831025745</c:v>
                </c:pt>
                <c:pt idx="3442">
                  <c:v>324.2966237329656</c:v>
                </c:pt>
                <c:pt idx="3443">
                  <c:v>324.29560235293684</c:v>
                </c:pt>
                <c:pt idx="3444">
                  <c:v>324.29451417017117</c:v>
                </c:pt>
                <c:pt idx="3445">
                  <c:v>324.29335918467768</c:v>
                </c:pt>
                <c:pt idx="3446">
                  <c:v>324.2921373964582</c:v>
                </c:pt>
                <c:pt idx="3447">
                  <c:v>324.29084880551818</c:v>
                </c:pt>
                <c:pt idx="3448">
                  <c:v>324.28949341186672</c:v>
                </c:pt>
                <c:pt idx="3449">
                  <c:v>324.28807121550744</c:v>
                </c:pt>
                <c:pt idx="3450">
                  <c:v>324.28658221644582</c:v>
                </c:pt>
                <c:pt idx="3451">
                  <c:v>324.28502641468913</c:v>
                </c:pt>
                <c:pt idx="3452">
                  <c:v>324.28340381024464</c:v>
                </c:pt>
                <c:pt idx="3453">
                  <c:v>324.28171440312144</c:v>
                </c:pt>
                <c:pt idx="3454">
                  <c:v>324.27995819332318</c:v>
                </c:pt>
                <c:pt idx="3455">
                  <c:v>324.27813518086259</c:v>
                </c:pt>
                <c:pt idx="3456">
                  <c:v>324.27624536574149</c:v>
                </c:pt>
                <c:pt idx="3457">
                  <c:v>324.27428874797442</c:v>
                </c:pt>
                <c:pt idx="3458">
                  <c:v>324.27226532756686</c:v>
                </c:pt>
                <c:pt idx="3459">
                  <c:v>324.2701751045297</c:v>
                </c:pt>
                <c:pt idx="3460">
                  <c:v>324.26801807887023</c:v>
                </c:pt>
                <c:pt idx="3461">
                  <c:v>324.26579425059754</c:v>
                </c:pt>
                <c:pt idx="3462">
                  <c:v>324.26350361972618</c:v>
                </c:pt>
                <c:pt idx="3463">
                  <c:v>324.26114618625979</c:v>
                </c:pt>
                <c:pt idx="3464">
                  <c:v>324.25872195021475</c:v>
                </c:pt>
                <c:pt idx="3465">
                  <c:v>324.2562309115965</c:v>
                </c:pt>
                <c:pt idx="3466">
                  <c:v>324.25367307042325</c:v>
                </c:pt>
                <c:pt idx="3467">
                  <c:v>324.25104842670044</c:v>
                </c:pt>
                <c:pt idx="3468">
                  <c:v>324.2483569804408</c:v>
                </c:pt>
                <c:pt idx="3469">
                  <c:v>324.24559873165526</c:v>
                </c:pt>
                <c:pt idx="3470">
                  <c:v>324.24277368036201</c:v>
                </c:pt>
                <c:pt idx="3471">
                  <c:v>324.23988182656649</c:v>
                </c:pt>
                <c:pt idx="3472">
                  <c:v>324.2369231702869</c:v>
                </c:pt>
                <c:pt idx="3473">
                  <c:v>324.23389771153415</c:v>
                </c:pt>
                <c:pt idx="3474">
                  <c:v>324.23080545032099</c:v>
                </c:pt>
                <c:pt idx="3475">
                  <c:v>324.22764638666013</c:v>
                </c:pt>
                <c:pt idx="3476">
                  <c:v>324.22442052056977</c:v>
                </c:pt>
                <c:pt idx="3477">
                  <c:v>324.22112785206264</c:v>
                </c:pt>
                <c:pt idx="3478">
                  <c:v>324.21776838115329</c:v>
                </c:pt>
                <c:pt idx="3479">
                  <c:v>324.21434210785446</c:v>
                </c:pt>
                <c:pt idx="3480">
                  <c:v>324.21084903218616</c:v>
                </c:pt>
                <c:pt idx="3481">
                  <c:v>324.20728915415748</c:v>
                </c:pt>
                <c:pt idx="3482">
                  <c:v>324.20366247379025</c:v>
                </c:pt>
                <c:pt idx="3483">
                  <c:v>324.19996899109901</c:v>
                </c:pt>
                <c:pt idx="3484">
                  <c:v>324.19620870609833</c:v>
                </c:pt>
                <c:pt idx="3485">
                  <c:v>324.19238161880639</c:v>
                </c:pt>
                <c:pt idx="3486">
                  <c:v>324.18848772924139</c:v>
                </c:pt>
                <c:pt idx="3487">
                  <c:v>324.18452703741968</c:v>
                </c:pt>
                <c:pt idx="3488">
                  <c:v>324.18049954335766</c:v>
                </c:pt>
                <c:pt idx="3489">
                  <c:v>324.17640524707349</c:v>
                </c:pt>
                <c:pt idx="3490">
                  <c:v>324.17224414858902</c:v>
                </c:pt>
                <c:pt idx="3491">
                  <c:v>324.16801624791697</c:v>
                </c:pt>
                <c:pt idx="3492">
                  <c:v>324.16372154508099</c:v>
                </c:pt>
                <c:pt idx="3493">
                  <c:v>324.15936004009927</c:v>
                </c:pt>
                <c:pt idx="3494">
                  <c:v>324.15493173299001</c:v>
                </c:pt>
                <c:pt idx="3495">
                  <c:v>324.15043662377502</c:v>
                </c:pt>
                <c:pt idx="3496">
                  <c:v>324.14587471247069</c:v>
                </c:pt>
                <c:pt idx="3497">
                  <c:v>324.14124599910065</c:v>
                </c:pt>
                <c:pt idx="3498">
                  <c:v>324.1365504836831</c:v>
                </c:pt>
                <c:pt idx="3499">
                  <c:v>324.1317881662435</c:v>
                </c:pt>
                <c:pt idx="3500">
                  <c:v>324.12695904679822</c:v>
                </c:pt>
                <c:pt idx="3501">
                  <c:v>324.1220631253691</c:v>
                </c:pt>
                <c:pt idx="3502">
                  <c:v>324.11710040198341</c:v>
                </c:pt>
                <c:pt idx="3503">
                  <c:v>324.11207087665571</c:v>
                </c:pt>
                <c:pt idx="3504">
                  <c:v>324.10697454941328</c:v>
                </c:pt>
                <c:pt idx="3505">
                  <c:v>324.10181142027795</c:v>
                </c:pt>
                <c:pt idx="3506">
                  <c:v>324.09658148927338</c:v>
                </c:pt>
                <c:pt idx="3507">
                  <c:v>324.09128475642137</c:v>
                </c:pt>
                <c:pt idx="3508">
                  <c:v>324.08592122174741</c:v>
                </c:pt>
                <c:pt idx="3509">
                  <c:v>324.0804908852715</c:v>
                </c:pt>
                <c:pt idx="3510">
                  <c:v>324.07499374702275</c:v>
                </c:pt>
                <c:pt idx="3511">
                  <c:v>324.06942980702297</c:v>
                </c:pt>
                <c:pt idx="3512">
                  <c:v>324.06379906529764</c:v>
                </c:pt>
                <c:pt idx="3513">
                  <c:v>324.05810152187405</c:v>
                </c:pt>
                <c:pt idx="3514">
                  <c:v>324.0523371767722</c:v>
                </c:pt>
                <c:pt idx="3515">
                  <c:v>324.04650603002301</c:v>
                </c:pt>
                <c:pt idx="3516">
                  <c:v>324.04060808165013</c:v>
                </c:pt>
                <c:pt idx="3517">
                  <c:v>324.03464333167904</c:v>
                </c:pt>
                <c:pt idx="3518">
                  <c:v>324.02861178013882</c:v>
                </c:pt>
                <c:pt idx="3519">
                  <c:v>324.02251342705495</c:v>
                </c:pt>
                <c:pt idx="3520">
                  <c:v>324.01634827245471</c:v>
                </c:pt>
                <c:pt idx="3521">
                  <c:v>324.01011631636538</c:v>
                </c:pt>
                <c:pt idx="3522">
                  <c:v>324.00381755881608</c:v>
                </c:pt>
                <c:pt idx="3523">
                  <c:v>323.99745199983408</c:v>
                </c:pt>
                <c:pt idx="3524">
                  <c:v>323.99101963944668</c:v>
                </c:pt>
                <c:pt idx="3525">
                  <c:v>323.98452047768478</c:v>
                </c:pt>
                <c:pt idx="3526">
                  <c:v>323.97795451457569</c:v>
                </c:pt>
                <c:pt idx="3527">
                  <c:v>323.97132175015031</c:v>
                </c:pt>
                <c:pt idx="3528">
                  <c:v>323.96462218443594</c:v>
                </c:pt>
                <c:pt idx="3529">
                  <c:v>323.9578558174635</c:v>
                </c:pt>
                <c:pt idx="3530">
                  <c:v>323.9510226492639</c:v>
                </c:pt>
                <c:pt idx="3531">
                  <c:v>323.94412267986627</c:v>
                </c:pt>
                <c:pt idx="3532">
                  <c:v>323.93715590930333</c:v>
                </c:pt>
                <c:pt idx="3533">
                  <c:v>323.93012233760419</c:v>
                </c:pt>
                <c:pt idx="3534">
                  <c:v>323.92302196480341</c:v>
                </c:pt>
                <c:pt idx="3535">
                  <c:v>323.91585479092646</c:v>
                </c:pt>
                <c:pt idx="3536">
                  <c:v>323.90862081601335</c:v>
                </c:pt>
                <c:pt idx="3537">
                  <c:v>323.90132004009138</c:v>
                </c:pt>
                <c:pt idx="3538">
                  <c:v>323.89395246319145</c:v>
                </c:pt>
                <c:pt idx="3539">
                  <c:v>323.88651808535178</c:v>
                </c:pt>
                <c:pt idx="3540">
                  <c:v>323.87901690660146</c:v>
                </c:pt>
                <c:pt idx="3541">
                  <c:v>323.87144892697688</c:v>
                </c:pt>
                <c:pt idx="3542">
                  <c:v>323.86381414650714</c:v>
                </c:pt>
                <c:pt idx="3543">
                  <c:v>323.85611256523225</c:v>
                </c:pt>
                <c:pt idx="3544">
                  <c:v>323.84834418318314</c:v>
                </c:pt>
                <c:pt idx="3545">
                  <c:v>323.84050900039438</c:v>
                </c:pt>
                <c:pt idx="3546">
                  <c:v>323.83260701690233</c:v>
                </c:pt>
                <c:pt idx="3547">
                  <c:v>323.82463823273974</c:v>
                </c:pt>
                <c:pt idx="3548">
                  <c:v>323.81660264794664</c:v>
                </c:pt>
                <c:pt idx="3549">
                  <c:v>323.80850026255393</c:v>
                </c:pt>
                <c:pt idx="3550">
                  <c:v>323.80033107660165</c:v>
                </c:pt>
                <c:pt idx="3551">
                  <c:v>323.79209509012435</c:v>
                </c:pt>
                <c:pt idx="3552">
                  <c:v>323.78379230315841</c:v>
                </c:pt>
                <c:pt idx="3553">
                  <c:v>323.77542271574384</c:v>
                </c:pt>
                <c:pt idx="3554">
                  <c:v>323.7669863279134</c:v>
                </c:pt>
                <c:pt idx="3555">
                  <c:v>323.75848313970891</c:v>
                </c:pt>
                <c:pt idx="3556">
                  <c:v>323.74991315116313</c:v>
                </c:pt>
                <c:pt idx="3557">
                  <c:v>323.74127636232151</c:v>
                </c:pt>
                <c:pt idx="3558">
                  <c:v>323.732572773215</c:v>
                </c:pt>
                <c:pt idx="3559">
                  <c:v>323.72380238389087</c:v>
                </c:pt>
                <c:pt idx="3560">
                  <c:v>323.71496519438006</c:v>
                </c:pt>
                <c:pt idx="3561">
                  <c:v>323.70606120472621</c:v>
                </c:pt>
                <c:pt idx="3562">
                  <c:v>323.69709041496935</c:v>
                </c:pt>
                <c:pt idx="3563">
                  <c:v>323.68805282514768</c:v>
                </c:pt>
                <c:pt idx="3564">
                  <c:v>323.67894843530121</c:v>
                </c:pt>
                <c:pt idx="3565">
                  <c:v>323.66977724547542</c:v>
                </c:pt>
                <c:pt idx="3566">
                  <c:v>323.66053925570304</c:v>
                </c:pt>
                <c:pt idx="3567">
                  <c:v>323.65123446603138</c:v>
                </c:pt>
                <c:pt idx="3568">
                  <c:v>323.64186287650227</c:v>
                </c:pt>
                <c:pt idx="3569">
                  <c:v>323.63242448715391</c:v>
                </c:pt>
                <c:pt idx="3570">
                  <c:v>323.62291929803177</c:v>
                </c:pt>
                <c:pt idx="3571">
                  <c:v>323.61334730917406</c:v>
                </c:pt>
                <c:pt idx="3572">
                  <c:v>323.60370852062806</c:v>
                </c:pt>
                <c:pt idx="3573">
                  <c:v>323.5940029324338</c:v>
                </c:pt>
                <c:pt idx="3574">
                  <c:v>323.58423054463492</c:v>
                </c:pt>
                <c:pt idx="3575">
                  <c:v>323.57439135727873</c:v>
                </c:pt>
                <c:pt idx="3576">
                  <c:v>323.56448537040342</c:v>
                </c:pt>
                <c:pt idx="3577">
                  <c:v>323.55451258405628</c:v>
                </c:pt>
                <c:pt idx="3578">
                  <c:v>323.5444729982828</c:v>
                </c:pt>
                <c:pt idx="3579">
                  <c:v>323.53451299828282</c:v>
                </c:pt>
                <c:pt idx="3580">
                  <c:v>323.52455299828284</c:v>
                </c:pt>
                <c:pt idx="3581">
                  <c:v>323.51459299828286</c:v>
                </c:pt>
                <c:pt idx="3582">
                  <c:v>323.50463299828289</c:v>
                </c:pt>
                <c:pt idx="3583">
                  <c:v>323.49467299828291</c:v>
                </c:pt>
                <c:pt idx="3584">
                  <c:v>323.48471299828293</c:v>
                </c:pt>
                <c:pt idx="3585">
                  <c:v>323.47475299828295</c:v>
                </c:pt>
                <c:pt idx="3586">
                  <c:v>323.46479299828297</c:v>
                </c:pt>
                <c:pt idx="3587">
                  <c:v>323.454832998283</c:v>
                </c:pt>
                <c:pt idx="3588">
                  <c:v>323.44487299828302</c:v>
                </c:pt>
                <c:pt idx="3589">
                  <c:v>323.43491299828304</c:v>
                </c:pt>
                <c:pt idx="3590">
                  <c:v>323.42495299828306</c:v>
                </c:pt>
                <c:pt idx="3591">
                  <c:v>323.41499299828308</c:v>
                </c:pt>
                <c:pt idx="3592">
                  <c:v>323.4050329982831</c:v>
                </c:pt>
                <c:pt idx="3593">
                  <c:v>323.39507299828313</c:v>
                </c:pt>
                <c:pt idx="3594">
                  <c:v>323.38511299828315</c:v>
                </c:pt>
                <c:pt idx="3595">
                  <c:v>323.37515299828317</c:v>
                </c:pt>
                <c:pt idx="3596">
                  <c:v>323.36519299828319</c:v>
                </c:pt>
                <c:pt idx="3597">
                  <c:v>323.35523299828321</c:v>
                </c:pt>
                <c:pt idx="3598">
                  <c:v>323.34527299828324</c:v>
                </c:pt>
                <c:pt idx="3599">
                  <c:v>323.33531299828326</c:v>
                </c:pt>
                <c:pt idx="3600">
                  <c:v>323.32535299828328</c:v>
                </c:pt>
                <c:pt idx="3601">
                  <c:v>323.3153929982833</c:v>
                </c:pt>
                <c:pt idx="3602">
                  <c:v>323.30543299828332</c:v>
                </c:pt>
                <c:pt idx="3603">
                  <c:v>323.29547299828334</c:v>
                </c:pt>
                <c:pt idx="3604">
                  <c:v>323.28551299828337</c:v>
                </c:pt>
                <c:pt idx="3605">
                  <c:v>323.27555299828339</c:v>
                </c:pt>
                <c:pt idx="3606">
                  <c:v>323.26559299828341</c:v>
                </c:pt>
                <c:pt idx="3607">
                  <c:v>323.25563299828343</c:v>
                </c:pt>
                <c:pt idx="3608">
                  <c:v>323.24567299828345</c:v>
                </c:pt>
                <c:pt idx="3609">
                  <c:v>323.23571299828347</c:v>
                </c:pt>
                <c:pt idx="3610">
                  <c:v>323.2257529982835</c:v>
                </c:pt>
                <c:pt idx="3611">
                  <c:v>323.21579299828352</c:v>
                </c:pt>
                <c:pt idx="3612">
                  <c:v>323.20583299828354</c:v>
                </c:pt>
                <c:pt idx="3613">
                  <c:v>323.19587299828356</c:v>
                </c:pt>
                <c:pt idx="3614">
                  <c:v>323.18591299828358</c:v>
                </c:pt>
                <c:pt idx="3615">
                  <c:v>323.17595299828361</c:v>
                </c:pt>
                <c:pt idx="3616">
                  <c:v>323.16599299828363</c:v>
                </c:pt>
                <c:pt idx="3617">
                  <c:v>323.15603299828365</c:v>
                </c:pt>
                <c:pt idx="3618">
                  <c:v>323.14607299828367</c:v>
                </c:pt>
                <c:pt idx="3619">
                  <c:v>323.13611299828369</c:v>
                </c:pt>
                <c:pt idx="3620">
                  <c:v>323.12615299828371</c:v>
                </c:pt>
                <c:pt idx="3621">
                  <c:v>323.11619299828374</c:v>
                </c:pt>
                <c:pt idx="3622">
                  <c:v>323.10623299828376</c:v>
                </c:pt>
                <c:pt idx="3623">
                  <c:v>323.09627299828378</c:v>
                </c:pt>
                <c:pt idx="3624">
                  <c:v>323.0863129982838</c:v>
                </c:pt>
                <c:pt idx="3625">
                  <c:v>323.07635299828382</c:v>
                </c:pt>
                <c:pt idx="3626">
                  <c:v>323.06639299828385</c:v>
                </c:pt>
                <c:pt idx="3627">
                  <c:v>323.05643299828387</c:v>
                </c:pt>
                <c:pt idx="3628">
                  <c:v>323.04647299828389</c:v>
                </c:pt>
                <c:pt idx="3629">
                  <c:v>323.03651299828391</c:v>
                </c:pt>
                <c:pt idx="3630">
                  <c:v>323.02655299828393</c:v>
                </c:pt>
                <c:pt idx="3631">
                  <c:v>323.01659299828395</c:v>
                </c:pt>
                <c:pt idx="3632">
                  <c:v>323.00663299828398</c:v>
                </c:pt>
                <c:pt idx="3633">
                  <c:v>322.996672998284</c:v>
                </c:pt>
                <c:pt idx="3634">
                  <c:v>322.98671299828402</c:v>
                </c:pt>
                <c:pt idx="3635">
                  <c:v>322.97675299828404</c:v>
                </c:pt>
                <c:pt idx="3636">
                  <c:v>322.96679299828406</c:v>
                </c:pt>
                <c:pt idx="3637">
                  <c:v>322.95683299828409</c:v>
                </c:pt>
                <c:pt idx="3638">
                  <c:v>322.94687299828411</c:v>
                </c:pt>
                <c:pt idx="3639">
                  <c:v>322.93691299828413</c:v>
                </c:pt>
                <c:pt idx="3640">
                  <c:v>322.92695299828415</c:v>
                </c:pt>
                <c:pt idx="3641">
                  <c:v>322.91699299828417</c:v>
                </c:pt>
                <c:pt idx="3642">
                  <c:v>322.90703299828419</c:v>
                </c:pt>
                <c:pt idx="3643">
                  <c:v>322.89707299828422</c:v>
                </c:pt>
                <c:pt idx="3644">
                  <c:v>322.88711299828424</c:v>
                </c:pt>
                <c:pt idx="3645">
                  <c:v>322.87715299828426</c:v>
                </c:pt>
                <c:pt idx="3646">
                  <c:v>322.86719299828428</c:v>
                </c:pt>
                <c:pt idx="3647">
                  <c:v>322.8572329982843</c:v>
                </c:pt>
                <c:pt idx="3648">
                  <c:v>322.84727299828432</c:v>
                </c:pt>
                <c:pt idx="3649">
                  <c:v>322.83731299828435</c:v>
                </c:pt>
                <c:pt idx="3650">
                  <c:v>322.82735299828437</c:v>
                </c:pt>
                <c:pt idx="3651">
                  <c:v>322.81739299828439</c:v>
                </c:pt>
                <c:pt idx="3652">
                  <c:v>322.80743299828441</c:v>
                </c:pt>
                <c:pt idx="3653">
                  <c:v>322.79747299828443</c:v>
                </c:pt>
                <c:pt idx="3654">
                  <c:v>322.78751299828446</c:v>
                </c:pt>
                <c:pt idx="3655">
                  <c:v>322.77755299828448</c:v>
                </c:pt>
                <c:pt idx="3656">
                  <c:v>322.7675929982845</c:v>
                </c:pt>
                <c:pt idx="3657">
                  <c:v>322.75763299828452</c:v>
                </c:pt>
                <c:pt idx="3658">
                  <c:v>322.74767299828454</c:v>
                </c:pt>
                <c:pt idx="3659">
                  <c:v>322.73771299828456</c:v>
                </c:pt>
                <c:pt idx="3660">
                  <c:v>322.72775299828459</c:v>
                </c:pt>
                <c:pt idx="3661">
                  <c:v>322.71779299828461</c:v>
                </c:pt>
                <c:pt idx="3662">
                  <c:v>322.70783299828463</c:v>
                </c:pt>
                <c:pt idx="3663">
                  <c:v>322.69787299828465</c:v>
                </c:pt>
                <c:pt idx="3664">
                  <c:v>322.68791299828467</c:v>
                </c:pt>
                <c:pt idx="3665">
                  <c:v>322.6779529982847</c:v>
                </c:pt>
                <c:pt idx="3666">
                  <c:v>322.66799299828472</c:v>
                </c:pt>
                <c:pt idx="3667">
                  <c:v>322.65803299828474</c:v>
                </c:pt>
                <c:pt idx="3668">
                  <c:v>322.64807299828476</c:v>
                </c:pt>
                <c:pt idx="3669">
                  <c:v>322.63811299828478</c:v>
                </c:pt>
                <c:pt idx="3670">
                  <c:v>322.6281529982848</c:v>
                </c:pt>
                <c:pt idx="3671">
                  <c:v>322.61819299828483</c:v>
                </c:pt>
                <c:pt idx="3672">
                  <c:v>322.60823299828485</c:v>
                </c:pt>
                <c:pt idx="3673">
                  <c:v>322.59827299828487</c:v>
                </c:pt>
                <c:pt idx="3674">
                  <c:v>322.58831299828489</c:v>
                </c:pt>
                <c:pt idx="3675">
                  <c:v>322.57835299828491</c:v>
                </c:pt>
                <c:pt idx="3676">
                  <c:v>322.56839299828493</c:v>
                </c:pt>
                <c:pt idx="3677">
                  <c:v>322.55843299828496</c:v>
                </c:pt>
                <c:pt idx="3678">
                  <c:v>322.54847299828498</c:v>
                </c:pt>
                <c:pt idx="3679">
                  <c:v>322.538512998285</c:v>
                </c:pt>
                <c:pt idx="3680">
                  <c:v>322.52855299828502</c:v>
                </c:pt>
                <c:pt idx="3681">
                  <c:v>322.51859299828504</c:v>
                </c:pt>
                <c:pt idx="3682">
                  <c:v>322.50863299828507</c:v>
                </c:pt>
                <c:pt idx="3683">
                  <c:v>322.49867299828509</c:v>
                </c:pt>
                <c:pt idx="3684">
                  <c:v>322.48871299828511</c:v>
                </c:pt>
                <c:pt idx="3685">
                  <c:v>322.47875299828513</c:v>
                </c:pt>
                <c:pt idx="3686">
                  <c:v>322.46879299828515</c:v>
                </c:pt>
                <c:pt idx="3687">
                  <c:v>322.45883299828517</c:v>
                </c:pt>
                <c:pt idx="3688">
                  <c:v>322.4488729982852</c:v>
                </c:pt>
                <c:pt idx="3689">
                  <c:v>322.43891299828522</c:v>
                </c:pt>
                <c:pt idx="3690">
                  <c:v>322.42895299828524</c:v>
                </c:pt>
                <c:pt idx="3691">
                  <c:v>322.41899299828526</c:v>
                </c:pt>
                <c:pt idx="3692">
                  <c:v>322.40903299828528</c:v>
                </c:pt>
                <c:pt idx="3693">
                  <c:v>322.39907299828531</c:v>
                </c:pt>
                <c:pt idx="3694">
                  <c:v>322.38911299828533</c:v>
                </c:pt>
                <c:pt idx="3695">
                  <c:v>322.37915299828535</c:v>
                </c:pt>
                <c:pt idx="3696">
                  <c:v>322.36919299828537</c:v>
                </c:pt>
                <c:pt idx="3697">
                  <c:v>322.35923299828539</c:v>
                </c:pt>
                <c:pt idx="3698">
                  <c:v>322.34927299828541</c:v>
                </c:pt>
                <c:pt idx="3699">
                  <c:v>322.33931299828544</c:v>
                </c:pt>
                <c:pt idx="3700">
                  <c:v>322.32935299828546</c:v>
                </c:pt>
                <c:pt idx="3701">
                  <c:v>322.31939299828548</c:v>
                </c:pt>
                <c:pt idx="3702">
                  <c:v>322.3094329982855</c:v>
                </c:pt>
                <c:pt idx="3703">
                  <c:v>322.29947299828552</c:v>
                </c:pt>
                <c:pt idx="3704">
                  <c:v>322.28951299828555</c:v>
                </c:pt>
                <c:pt idx="3705">
                  <c:v>322.27955299828557</c:v>
                </c:pt>
                <c:pt idx="3706">
                  <c:v>322.26959299828559</c:v>
                </c:pt>
                <c:pt idx="3707">
                  <c:v>322.25963299828561</c:v>
                </c:pt>
                <c:pt idx="3708">
                  <c:v>322.24967299828563</c:v>
                </c:pt>
                <c:pt idx="3709">
                  <c:v>322.23971299828565</c:v>
                </c:pt>
                <c:pt idx="3710">
                  <c:v>322.22975299828568</c:v>
                </c:pt>
                <c:pt idx="3711">
                  <c:v>322.2197929982857</c:v>
                </c:pt>
                <c:pt idx="3712">
                  <c:v>322.20983299828572</c:v>
                </c:pt>
                <c:pt idx="3713">
                  <c:v>322.19987299828574</c:v>
                </c:pt>
                <c:pt idx="3714">
                  <c:v>322.18991299828576</c:v>
                </c:pt>
                <c:pt idx="3715">
                  <c:v>322.17995299828578</c:v>
                </c:pt>
                <c:pt idx="3716">
                  <c:v>322.16999299828581</c:v>
                </c:pt>
                <c:pt idx="3717">
                  <c:v>322.16003299828583</c:v>
                </c:pt>
                <c:pt idx="3718">
                  <c:v>322.15007299828585</c:v>
                </c:pt>
                <c:pt idx="3719">
                  <c:v>322.14011299828587</c:v>
                </c:pt>
                <c:pt idx="3720">
                  <c:v>322.13015299828589</c:v>
                </c:pt>
                <c:pt idx="3721">
                  <c:v>322.12019299828592</c:v>
                </c:pt>
                <c:pt idx="3722">
                  <c:v>322.11023299828594</c:v>
                </c:pt>
                <c:pt idx="3723">
                  <c:v>322.10027299828596</c:v>
                </c:pt>
                <c:pt idx="3724">
                  <c:v>322.09031299828598</c:v>
                </c:pt>
                <c:pt idx="3725">
                  <c:v>322.080352998286</c:v>
                </c:pt>
                <c:pt idx="3726">
                  <c:v>322.07039299828602</c:v>
                </c:pt>
                <c:pt idx="3727">
                  <c:v>322.06043299828605</c:v>
                </c:pt>
                <c:pt idx="3728">
                  <c:v>322.05047299828607</c:v>
                </c:pt>
                <c:pt idx="3729">
                  <c:v>322.04051299828609</c:v>
                </c:pt>
                <c:pt idx="3730">
                  <c:v>322.03055299828611</c:v>
                </c:pt>
                <c:pt idx="3731">
                  <c:v>322.02059299828613</c:v>
                </c:pt>
                <c:pt idx="3732">
                  <c:v>322.01063299828616</c:v>
                </c:pt>
                <c:pt idx="3733">
                  <c:v>322.00067299828618</c:v>
                </c:pt>
                <c:pt idx="3734">
                  <c:v>321.9907129982862</c:v>
                </c:pt>
                <c:pt idx="3735">
                  <c:v>321.98075299828622</c:v>
                </c:pt>
                <c:pt idx="3736">
                  <c:v>321.97079299828624</c:v>
                </c:pt>
                <c:pt idx="3737">
                  <c:v>321.96083299828626</c:v>
                </c:pt>
                <c:pt idx="3738">
                  <c:v>321.95087299828629</c:v>
                </c:pt>
                <c:pt idx="3739">
                  <c:v>321.94091299828631</c:v>
                </c:pt>
                <c:pt idx="3740">
                  <c:v>321.93095299828633</c:v>
                </c:pt>
                <c:pt idx="3741">
                  <c:v>321.92099299828635</c:v>
                </c:pt>
                <c:pt idx="3742">
                  <c:v>321.91103299828637</c:v>
                </c:pt>
                <c:pt idx="3743">
                  <c:v>321.90107299828639</c:v>
                </c:pt>
                <c:pt idx="3744">
                  <c:v>321.89111299828642</c:v>
                </c:pt>
                <c:pt idx="3745">
                  <c:v>321.88115299828644</c:v>
                </c:pt>
                <c:pt idx="3746">
                  <c:v>321.87119299828646</c:v>
                </c:pt>
                <c:pt idx="3747">
                  <c:v>321.86123299828648</c:v>
                </c:pt>
                <c:pt idx="3748">
                  <c:v>321.8512729982865</c:v>
                </c:pt>
                <c:pt idx="3749">
                  <c:v>321.84131299828653</c:v>
                </c:pt>
                <c:pt idx="3750">
                  <c:v>321.83135299828655</c:v>
                </c:pt>
                <c:pt idx="3751">
                  <c:v>321.82139299828657</c:v>
                </c:pt>
                <c:pt idx="3752">
                  <c:v>321.81143299828659</c:v>
                </c:pt>
                <c:pt idx="3753">
                  <c:v>321.80147299828661</c:v>
                </c:pt>
                <c:pt idx="3754">
                  <c:v>321.79151299828663</c:v>
                </c:pt>
                <c:pt idx="3755">
                  <c:v>321.78155299828666</c:v>
                </c:pt>
                <c:pt idx="3756">
                  <c:v>321.77159299828668</c:v>
                </c:pt>
                <c:pt idx="3757">
                  <c:v>321.7616329982867</c:v>
                </c:pt>
                <c:pt idx="3758">
                  <c:v>321.75167299828672</c:v>
                </c:pt>
                <c:pt idx="3759">
                  <c:v>321.74171299828674</c:v>
                </c:pt>
                <c:pt idx="3760">
                  <c:v>321.73175299828677</c:v>
                </c:pt>
                <c:pt idx="3761">
                  <c:v>321.72179299828679</c:v>
                </c:pt>
                <c:pt idx="3762">
                  <c:v>321.71183299828681</c:v>
                </c:pt>
                <c:pt idx="3763">
                  <c:v>321.70187299828683</c:v>
                </c:pt>
                <c:pt idx="3764">
                  <c:v>321.69191299828685</c:v>
                </c:pt>
                <c:pt idx="3765">
                  <c:v>321.68195299828687</c:v>
                </c:pt>
                <c:pt idx="3766">
                  <c:v>321.6719929982869</c:v>
                </c:pt>
                <c:pt idx="3767">
                  <c:v>321.66203299828692</c:v>
                </c:pt>
                <c:pt idx="3768">
                  <c:v>321.65207299828694</c:v>
                </c:pt>
                <c:pt idx="3769">
                  <c:v>321.64211299828696</c:v>
                </c:pt>
                <c:pt idx="3770">
                  <c:v>321.63215299828698</c:v>
                </c:pt>
                <c:pt idx="3771">
                  <c:v>321.62219299828701</c:v>
                </c:pt>
                <c:pt idx="3772">
                  <c:v>321.61223299828703</c:v>
                </c:pt>
                <c:pt idx="3773">
                  <c:v>321.60227299828705</c:v>
                </c:pt>
                <c:pt idx="3774">
                  <c:v>321.59231299828707</c:v>
                </c:pt>
                <c:pt idx="3775">
                  <c:v>321.58235299828709</c:v>
                </c:pt>
                <c:pt idx="3776">
                  <c:v>321.57239299828711</c:v>
                </c:pt>
                <c:pt idx="3777">
                  <c:v>321.56243299828714</c:v>
                </c:pt>
                <c:pt idx="3778">
                  <c:v>321.55247299828716</c:v>
                </c:pt>
                <c:pt idx="3779">
                  <c:v>321.54251299828718</c:v>
                </c:pt>
                <c:pt idx="3780">
                  <c:v>321.5325529982872</c:v>
                </c:pt>
                <c:pt idx="3781">
                  <c:v>321.52259299828722</c:v>
                </c:pt>
                <c:pt idx="3782">
                  <c:v>321.51263299828724</c:v>
                </c:pt>
                <c:pt idx="3783">
                  <c:v>321.50267299828727</c:v>
                </c:pt>
                <c:pt idx="3784">
                  <c:v>321.49271299828729</c:v>
                </c:pt>
                <c:pt idx="3785">
                  <c:v>321.48275299828731</c:v>
                </c:pt>
                <c:pt idx="3786">
                  <c:v>321.47279299828733</c:v>
                </c:pt>
                <c:pt idx="3787">
                  <c:v>321.46283299828735</c:v>
                </c:pt>
                <c:pt idx="3788">
                  <c:v>321.45287299828738</c:v>
                </c:pt>
                <c:pt idx="3789">
                  <c:v>321.4429129982874</c:v>
                </c:pt>
                <c:pt idx="3790">
                  <c:v>321.43295299828742</c:v>
                </c:pt>
                <c:pt idx="3791">
                  <c:v>321.42299299828744</c:v>
                </c:pt>
                <c:pt idx="3792">
                  <c:v>321.41303299828746</c:v>
                </c:pt>
                <c:pt idx="3793">
                  <c:v>321.40307299828748</c:v>
                </c:pt>
                <c:pt idx="3794">
                  <c:v>321.39311299828751</c:v>
                </c:pt>
                <c:pt idx="3795">
                  <c:v>321.38315299828753</c:v>
                </c:pt>
                <c:pt idx="3796">
                  <c:v>321.37319299828755</c:v>
                </c:pt>
                <c:pt idx="3797">
                  <c:v>321.36323299828757</c:v>
                </c:pt>
                <c:pt idx="3798">
                  <c:v>321.35327299828759</c:v>
                </c:pt>
                <c:pt idx="3799">
                  <c:v>321.34331299828762</c:v>
                </c:pt>
                <c:pt idx="3800">
                  <c:v>321.33335299828764</c:v>
                </c:pt>
                <c:pt idx="3801">
                  <c:v>321.32339299828766</c:v>
                </c:pt>
                <c:pt idx="3802">
                  <c:v>321.31343299828768</c:v>
                </c:pt>
                <c:pt idx="3803">
                  <c:v>321.3034729982877</c:v>
                </c:pt>
                <c:pt idx="3804">
                  <c:v>321.29351299828772</c:v>
                </c:pt>
                <c:pt idx="3805">
                  <c:v>321.28355299828775</c:v>
                </c:pt>
                <c:pt idx="3806">
                  <c:v>321.27359299828777</c:v>
                </c:pt>
                <c:pt idx="3807">
                  <c:v>321.26363299828779</c:v>
                </c:pt>
                <c:pt idx="3808">
                  <c:v>321.25367299828781</c:v>
                </c:pt>
                <c:pt idx="3809">
                  <c:v>321.24371299828783</c:v>
                </c:pt>
                <c:pt idx="3810">
                  <c:v>321.23375299828786</c:v>
                </c:pt>
                <c:pt idx="3811">
                  <c:v>321.22379299828788</c:v>
                </c:pt>
                <c:pt idx="3812">
                  <c:v>321.2138329982879</c:v>
                </c:pt>
                <c:pt idx="3813">
                  <c:v>321.20387299828792</c:v>
                </c:pt>
                <c:pt idx="3814">
                  <c:v>321.19391299828794</c:v>
                </c:pt>
                <c:pt idx="3815">
                  <c:v>321.18395299828796</c:v>
                </c:pt>
                <c:pt idx="3816">
                  <c:v>321.17399299828799</c:v>
                </c:pt>
                <c:pt idx="3817">
                  <c:v>321.16403299828801</c:v>
                </c:pt>
                <c:pt idx="3818">
                  <c:v>321.15407299828803</c:v>
                </c:pt>
                <c:pt idx="3819">
                  <c:v>321.14411299828805</c:v>
                </c:pt>
                <c:pt idx="3820">
                  <c:v>321.13415299828807</c:v>
                </c:pt>
                <c:pt idx="3821">
                  <c:v>321.12419299828809</c:v>
                </c:pt>
                <c:pt idx="3822">
                  <c:v>321.11423299828812</c:v>
                </c:pt>
                <c:pt idx="3823">
                  <c:v>321.10427299828814</c:v>
                </c:pt>
                <c:pt idx="3824">
                  <c:v>321.09431299828816</c:v>
                </c:pt>
                <c:pt idx="3825">
                  <c:v>321.08435299828818</c:v>
                </c:pt>
                <c:pt idx="3826">
                  <c:v>321.0743929982882</c:v>
                </c:pt>
                <c:pt idx="3827">
                  <c:v>321.06443299828823</c:v>
                </c:pt>
                <c:pt idx="3828">
                  <c:v>321.05447299828825</c:v>
                </c:pt>
                <c:pt idx="3829">
                  <c:v>321.04451299828827</c:v>
                </c:pt>
                <c:pt idx="3830">
                  <c:v>321.03455299828829</c:v>
                </c:pt>
                <c:pt idx="3831">
                  <c:v>321.02459299828831</c:v>
                </c:pt>
                <c:pt idx="3832">
                  <c:v>321.01463299828833</c:v>
                </c:pt>
                <c:pt idx="3833">
                  <c:v>321.00467299828836</c:v>
                </c:pt>
                <c:pt idx="3834">
                  <c:v>320.99471299828838</c:v>
                </c:pt>
                <c:pt idx="3835">
                  <c:v>320.9847529982884</c:v>
                </c:pt>
                <c:pt idx="3836">
                  <c:v>320.97479299828842</c:v>
                </c:pt>
                <c:pt idx="3837">
                  <c:v>320.96483299828844</c:v>
                </c:pt>
                <c:pt idx="3838">
                  <c:v>320.95487299828847</c:v>
                </c:pt>
                <c:pt idx="3839">
                  <c:v>320.94491299828849</c:v>
                </c:pt>
                <c:pt idx="3840">
                  <c:v>320.93495299828851</c:v>
                </c:pt>
                <c:pt idx="3841">
                  <c:v>320.92499299828853</c:v>
                </c:pt>
                <c:pt idx="3842">
                  <c:v>320.91503299828855</c:v>
                </c:pt>
                <c:pt idx="3843">
                  <c:v>320.90507299828857</c:v>
                </c:pt>
                <c:pt idx="3844">
                  <c:v>320.8951129982886</c:v>
                </c:pt>
                <c:pt idx="3845">
                  <c:v>320.88515299828862</c:v>
                </c:pt>
                <c:pt idx="3846">
                  <c:v>320.87519299828864</c:v>
                </c:pt>
                <c:pt idx="3847">
                  <c:v>320.86523299828866</c:v>
                </c:pt>
                <c:pt idx="3848">
                  <c:v>320.85527299828868</c:v>
                </c:pt>
                <c:pt idx="3849">
                  <c:v>320.8453129982887</c:v>
                </c:pt>
                <c:pt idx="3850">
                  <c:v>320.83535299828873</c:v>
                </c:pt>
                <c:pt idx="3851">
                  <c:v>320.82539299828875</c:v>
                </c:pt>
                <c:pt idx="3852">
                  <c:v>320.81543299828877</c:v>
                </c:pt>
                <c:pt idx="3853">
                  <c:v>320.80547299828879</c:v>
                </c:pt>
                <c:pt idx="3854">
                  <c:v>320.79551299828881</c:v>
                </c:pt>
                <c:pt idx="3855">
                  <c:v>320.78555299828884</c:v>
                </c:pt>
                <c:pt idx="3856">
                  <c:v>320.77559299828886</c:v>
                </c:pt>
                <c:pt idx="3857">
                  <c:v>320.76563299828888</c:v>
                </c:pt>
                <c:pt idx="3858">
                  <c:v>320.7556729982889</c:v>
                </c:pt>
                <c:pt idx="3859">
                  <c:v>320.74571299828892</c:v>
                </c:pt>
                <c:pt idx="3860">
                  <c:v>320.73575299828894</c:v>
                </c:pt>
                <c:pt idx="3861">
                  <c:v>320.72579299828897</c:v>
                </c:pt>
                <c:pt idx="3862">
                  <c:v>320.71583299828899</c:v>
                </c:pt>
                <c:pt idx="3863">
                  <c:v>320.70587299828901</c:v>
                </c:pt>
                <c:pt idx="3864">
                  <c:v>320.69591299828903</c:v>
                </c:pt>
                <c:pt idx="3865">
                  <c:v>320.68595299828905</c:v>
                </c:pt>
                <c:pt idx="3866">
                  <c:v>320.67599299828908</c:v>
                </c:pt>
                <c:pt idx="3867">
                  <c:v>320.6660329982891</c:v>
                </c:pt>
                <c:pt idx="3868">
                  <c:v>320.65607299828912</c:v>
                </c:pt>
                <c:pt idx="3869">
                  <c:v>320.64611299828914</c:v>
                </c:pt>
                <c:pt idx="3870">
                  <c:v>320.63615299828916</c:v>
                </c:pt>
                <c:pt idx="3871">
                  <c:v>320.62619299828918</c:v>
                </c:pt>
                <c:pt idx="3872">
                  <c:v>320.61623299828921</c:v>
                </c:pt>
                <c:pt idx="3873">
                  <c:v>320.60627299828923</c:v>
                </c:pt>
                <c:pt idx="3874">
                  <c:v>320.59631299828925</c:v>
                </c:pt>
                <c:pt idx="3875">
                  <c:v>320.58635299828927</c:v>
                </c:pt>
                <c:pt idx="3876">
                  <c:v>320.57639299828929</c:v>
                </c:pt>
                <c:pt idx="3877">
                  <c:v>320.56643299828932</c:v>
                </c:pt>
                <c:pt idx="3878">
                  <c:v>320.55647299828934</c:v>
                </c:pt>
                <c:pt idx="3879">
                  <c:v>320.54651299828936</c:v>
                </c:pt>
                <c:pt idx="3880">
                  <c:v>320.53655299828938</c:v>
                </c:pt>
                <c:pt idx="3881">
                  <c:v>320.5265929982894</c:v>
                </c:pt>
                <c:pt idx="3882">
                  <c:v>320.51663299828942</c:v>
                </c:pt>
                <c:pt idx="3883">
                  <c:v>320.50667299828945</c:v>
                </c:pt>
                <c:pt idx="3884">
                  <c:v>320.49671299828947</c:v>
                </c:pt>
                <c:pt idx="3885">
                  <c:v>320.48675299828949</c:v>
                </c:pt>
                <c:pt idx="3886">
                  <c:v>320.47679299828951</c:v>
                </c:pt>
                <c:pt idx="3887">
                  <c:v>320.46683299828953</c:v>
                </c:pt>
                <c:pt idx="3888">
                  <c:v>320.45687299828955</c:v>
                </c:pt>
                <c:pt idx="3889">
                  <c:v>320.44691299828958</c:v>
                </c:pt>
                <c:pt idx="3890">
                  <c:v>320.4369529982896</c:v>
                </c:pt>
                <c:pt idx="3891">
                  <c:v>320.42699299828962</c:v>
                </c:pt>
                <c:pt idx="3892">
                  <c:v>320.41703299828964</c:v>
                </c:pt>
                <c:pt idx="3893">
                  <c:v>320.40707299828966</c:v>
                </c:pt>
                <c:pt idx="3894">
                  <c:v>320.39711299828969</c:v>
                </c:pt>
                <c:pt idx="3895">
                  <c:v>320.38715299828971</c:v>
                </c:pt>
                <c:pt idx="3896">
                  <c:v>320.37719299828973</c:v>
                </c:pt>
                <c:pt idx="3897">
                  <c:v>320.36723299828975</c:v>
                </c:pt>
                <c:pt idx="3898">
                  <c:v>320.35727299828977</c:v>
                </c:pt>
                <c:pt idx="3899">
                  <c:v>320.34731299828979</c:v>
                </c:pt>
                <c:pt idx="3900">
                  <c:v>320.33735299828982</c:v>
                </c:pt>
                <c:pt idx="3901">
                  <c:v>320.32739299828984</c:v>
                </c:pt>
                <c:pt idx="3902">
                  <c:v>320.31743299828986</c:v>
                </c:pt>
                <c:pt idx="3903">
                  <c:v>320.30747299828988</c:v>
                </c:pt>
                <c:pt idx="3904">
                  <c:v>320.2975129982899</c:v>
                </c:pt>
                <c:pt idx="3905">
                  <c:v>320.28755299828993</c:v>
                </c:pt>
                <c:pt idx="3906">
                  <c:v>320.27759299828995</c:v>
                </c:pt>
                <c:pt idx="3907">
                  <c:v>320.26763299828997</c:v>
                </c:pt>
                <c:pt idx="3908">
                  <c:v>320.25767299828999</c:v>
                </c:pt>
                <c:pt idx="3909">
                  <c:v>320.24771299829001</c:v>
                </c:pt>
                <c:pt idx="3910">
                  <c:v>320.23775299829003</c:v>
                </c:pt>
                <c:pt idx="3911">
                  <c:v>320.22779299829006</c:v>
                </c:pt>
                <c:pt idx="3912">
                  <c:v>320.21783299829008</c:v>
                </c:pt>
                <c:pt idx="3913">
                  <c:v>320.2078729982901</c:v>
                </c:pt>
                <c:pt idx="3914">
                  <c:v>320.19791299829012</c:v>
                </c:pt>
                <c:pt idx="3915">
                  <c:v>320.18795299829014</c:v>
                </c:pt>
                <c:pt idx="3916">
                  <c:v>320.17799299829016</c:v>
                </c:pt>
                <c:pt idx="3917">
                  <c:v>320.16803299829019</c:v>
                </c:pt>
                <c:pt idx="3918">
                  <c:v>320.15807299829021</c:v>
                </c:pt>
                <c:pt idx="3919">
                  <c:v>320.14811299829023</c:v>
                </c:pt>
                <c:pt idx="3920">
                  <c:v>320.13815299829025</c:v>
                </c:pt>
                <c:pt idx="3921">
                  <c:v>320.12819299829027</c:v>
                </c:pt>
                <c:pt idx="3922">
                  <c:v>320.1182329982903</c:v>
                </c:pt>
                <c:pt idx="3923">
                  <c:v>320.10827299829032</c:v>
                </c:pt>
                <c:pt idx="3924">
                  <c:v>320.09831299829034</c:v>
                </c:pt>
                <c:pt idx="3925">
                  <c:v>320.08835299829036</c:v>
                </c:pt>
                <c:pt idx="3926">
                  <c:v>320.07839299829038</c:v>
                </c:pt>
                <c:pt idx="3927">
                  <c:v>320.0684329982904</c:v>
                </c:pt>
                <c:pt idx="3928">
                  <c:v>320.05847299829043</c:v>
                </c:pt>
                <c:pt idx="3929">
                  <c:v>320.04851299829045</c:v>
                </c:pt>
                <c:pt idx="3930">
                  <c:v>320.03855299829047</c:v>
                </c:pt>
                <c:pt idx="3931">
                  <c:v>320.02859299829049</c:v>
                </c:pt>
                <c:pt idx="3932">
                  <c:v>320.01863299829051</c:v>
                </c:pt>
                <c:pt idx="3933">
                  <c:v>320.00867299829054</c:v>
                </c:pt>
                <c:pt idx="3934">
                  <c:v>319.99871299829056</c:v>
                </c:pt>
                <c:pt idx="3935">
                  <c:v>319.98875299829058</c:v>
                </c:pt>
                <c:pt idx="3936">
                  <c:v>319.9787929982906</c:v>
                </c:pt>
                <c:pt idx="3937">
                  <c:v>319.96883299829062</c:v>
                </c:pt>
                <c:pt idx="3938">
                  <c:v>319.95887299829064</c:v>
                </c:pt>
                <c:pt idx="3939">
                  <c:v>319.94891299829067</c:v>
                </c:pt>
                <c:pt idx="3940">
                  <c:v>319.93895299829069</c:v>
                </c:pt>
                <c:pt idx="3941">
                  <c:v>319.92899299829071</c:v>
                </c:pt>
                <c:pt idx="3942">
                  <c:v>319.91903299829073</c:v>
                </c:pt>
                <c:pt idx="3943">
                  <c:v>319.90907299829075</c:v>
                </c:pt>
                <c:pt idx="3944">
                  <c:v>319.89911299829078</c:v>
                </c:pt>
                <c:pt idx="3945">
                  <c:v>319.8891529982908</c:v>
                </c:pt>
                <c:pt idx="3946">
                  <c:v>319.87919299829082</c:v>
                </c:pt>
                <c:pt idx="3947">
                  <c:v>319.86923299829084</c:v>
                </c:pt>
                <c:pt idx="3948">
                  <c:v>319.85927299829086</c:v>
                </c:pt>
                <c:pt idx="3949">
                  <c:v>319.84931299829088</c:v>
                </c:pt>
                <c:pt idx="3950">
                  <c:v>319.83935299829091</c:v>
                </c:pt>
                <c:pt idx="3951">
                  <c:v>319.82939299829093</c:v>
                </c:pt>
                <c:pt idx="3952">
                  <c:v>319.81943299829095</c:v>
                </c:pt>
                <c:pt idx="3953">
                  <c:v>319.80947299829097</c:v>
                </c:pt>
                <c:pt idx="3954">
                  <c:v>319.79951299829099</c:v>
                </c:pt>
                <c:pt idx="3955">
                  <c:v>319.78955299829101</c:v>
                </c:pt>
                <c:pt idx="3956">
                  <c:v>319.77959299829104</c:v>
                </c:pt>
                <c:pt idx="3957">
                  <c:v>319.76963299829106</c:v>
                </c:pt>
                <c:pt idx="3958">
                  <c:v>319.75967299829108</c:v>
                </c:pt>
                <c:pt idx="3959">
                  <c:v>319.7497129982911</c:v>
                </c:pt>
                <c:pt idx="3960">
                  <c:v>319.73975299829112</c:v>
                </c:pt>
                <c:pt idx="3961">
                  <c:v>319.72979299829115</c:v>
                </c:pt>
                <c:pt idx="3962">
                  <c:v>319.71983299829117</c:v>
                </c:pt>
                <c:pt idx="3963">
                  <c:v>319.70987299829119</c:v>
                </c:pt>
                <c:pt idx="3964">
                  <c:v>319.69991299829121</c:v>
                </c:pt>
                <c:pt idx="3965">
                  <c:v>319.68995299829123</c:v>
                </c:pt>
                <c:pt idx="3966">
                  <c:v>319.67999299829125</c:v>
                </c:pt>
                <c:pt idx="3967">
                  <c:v>319.67003299829128</c:v>
                </c:pt>
                <c:pt idx="3968">
                  <c:v>319.6600729982913</c:v>
                </c:pt>
                <c:pt idx="3969">
                  <c:v>319.65011299829132</c:v>
                </c:pt>
                <c:pt idx="3970">
                  <c:v>319.64015299829134</c:v>
                </c:pt>
                <c:pt idx="3971">
                  <c:v>319.63019299829136</c:v>
                </c:pt>
                <c:pt idx="3972">
                  <c:v>319.62023299829139</c:v>
                </c:pt>
                <c:pt idx="3973">
                  <c:v>319.61027299829141</c:v>
                </c:pt>
                <c:pt idx="3974">
                  <c:v>319.60031299829143</c:v>
                </c:pt>
                <c:pt idx="3975">
                  <c:v>319.59035299829145</c:v>
                </c:pt>
                <c:pt idx="3976">
                  <c:v>319.58039299829147</c:v>
                </c:pt>
                <c:pt idx="3977">
                  <c:v>319.57043299829149</c:v>
                </c:pt>
                <c:pt idx="3978">
                  <c:v>319.56047299829152</c:v>
                </c:pt>
                <c:pt idx="3979">
                  <c:v>319.55051299829154</c:v>
                </c:pt>
                <c:pt idx="3980">
                  <c:v>319.54055299829156</c:v>
                </c:pt>
                <c:pt idx="3981">
                  <c:v>319.53059299829158</c:v>
                </c:pt>
                <c:pt idx="3982">
                  <c:v>319.5206329982916</c:v>
                </c:pt>
                <c:pt idx="3983">
                  <c:v>319.51067299829162</c:v>
                </c:pt>
                <c:pt idx="3984">
                  <c:v>319.50071299829165</c:v>
                </c:pt>
                <c:pt idx="3985">
                  <c:v>319.49075299829167</c:v>
                </c:pt>
                <c:pt idx="3986">
                  <c:v>319.48079299829169</c:v>
                </c:pt>
                <c:pt idx="3987">
                  <c:v>319.47083299829171</c:v>
                </c:pt>
                <c:pt idx="3988">
                  <c:v>319.46087299829173</c:v>
                </c:pt>
                <c:pt idx="3989">
                  <c:v>319.45091299829176</c:v>
                </c:pt>
                <c:pt idx="3990">
                  <c:v>319.44095299829178</c:v>
                </c:pt>
                <c:pt idx="3991">
                  <c:v>319.4309929982918</c:v>
                </c:pt>
                <c:pt idx="3992">
                  <c:v>319.42103299829182</c:v>
                </c:pt>
                <c:pt idx="3993">
                  <c:v>319.41107299829184</c:v>
                </c:pt>
                <c:pt idx="3994">
                  <c:v>319.40111299829186</c:v>
                </c:pt>
                <c:pt idx="3995">
                  <c:v>319.39115299829189</c:v>
                </c:pt>
                <c:pt idx="3996">
                  <c:v>319.38119299829191</c:v>
                </c:pt>
                <c:pt idx="3997">
                  <c:v>319.37123299829193</c:v>
                </c:pt>
                <c:pt idx="3998">
                  <c:v>319.36127299829195</c:v>
                </c:pt>
                <c:pt idx="3999">
                  <c:v>319.35131299829197</c:v>
                </c:pt>
                <c:pt idx="4000">
                  <c:v>319.341352998292</c:v>
                </c:pt>
                <c:pt idx="4001">
                  <c:v>319.33139299829202</c:v>
                </c:pt>
                <c:pt idx="4002">
                  <c:v>319.32143299829204</c:v>
                </c:pt>
                <c:pt idx="4003">
                  <c:v>319.31147299829206</c:v>
                </c:pt>
                <c:pt idx="4004">
                  <c:v>319.30151299829208</c:v>
                </c:pt>
                <c:pt idx="4005">
                  <c:v>319.2915529982921</c:v>
                </c:pt>
                <c:pt idx="4006">
                  <c:v>319.28159299829213</c:v>
                </c:pt>
                <c:pt idx="4007">
                  <c:v>319.27163299829215</c:v>
                </c:pt>
                <c:pt idx="4008">
                  <c:v>319.26167299829217</c:v>
                </c:pt>
                <c:pt idx="4009">
                  <c:v>319.25171299829219</c:v>
                </c:pt>
                <c:pt idx="4010">
                  <c:v>319.24175299829221</c:v>
                </c:pt>
                <c:pt idx="4011">
                  <c:v>319.23179299829224</c:v>
                </c:pt>
                <c:pt idx="4012">
                  <c:v>319.22183299829226</c:v>
                </c:pt>
                <c:pt idx="4013">
                  <c:v>319.21187299829228</c:v>
                </c:pt>
                <c:pt idx="4014">
                  <c:v>319.2019129982923</c:v>
                </c:pt>
                <c:pt idx="4015">
                  <c:v>319.19195299829232</c:v>
                </c:pt>
                <c:pt idx="4016">
                  <c:v>319.18199299829234</c:v>
                </c:pt>
                <c:pt idx="4017">
                  <c:v>319.17203299829237</c:v>
                </c:pt>
                <c:pt idx="4018">
                  <c:v>319.16207299829239</c:v>
                </c:pt>
                <c:pt idx="4019">
                  <c:v>319.15211299829241</c:v>
                </c:pt>
                <c:pt idx="4020">
                  <c:v>319.14215299829243</c:v>
                </c:pt>
                <c:pt idx="4021">
                  <c:v>319.13219299829245</c:v>
                </c:pt>
                <c:pt idx="4022">
                  <c:v>319.12223299829247</c:v>
                </c:pt>
                <c:pt idx="4023">
                  <c:v>319.1122729982925</c:v>
                </c:pt>
                <c:pt idx="4024">
                  <c:v>319.10231299829252</c:v>
                </c:pt>
                <c:pt idx="4025">
                  <c:v>319.09235299829254</c:v>
                </c:pt>
                <c:pt idx="4026">
                  <c:v>319.08239299829256</c:v>
                </c:pt>
                <c:pt idx="4027">
                  <c:v>319.07243299829258</c:v>
                </c:pt>
                <c:pt idx="4028">
                  <c:v>319.06247299829261</c:v>
                </c:pt>
                <c:pt idx="4029">
                  <c:v>319.05251299829263</c:v>
                </c:pt>
                <c:pt idx="4030">
                  <c:v>319.04255299829265</c:v>
                </c:pt>
                <c:pt idx="4031">
                  <c:v>319.03259299829267</c:v>
                </c:pt>
                <c:pt idx="4032">
                  <c:v>319.02263299829269</c:v>
                </c:pt>
                <c:pt idx="4033">
                  <c:v>319.01267299829271</c:v>
                </c:pt>
                <c:pt idx="4034">
                  <c:v>319.00271299829274</c:v>
                </c:pt>
                <c:pt idx="4035">
                  <c:v>318.99275299829276</c:v>
                </c:pt>
                <c:pt idx="4036">
                  <c:v>318.9825021493707</c:v>
                </c:pt>
                <c:pt idx="4037">
                  <c:v>318.97256335275051</c:v>
                </c:pt>
                <c:pt idx="4038">
                  <c:v>318.96269141974881</c:v>
                </c:pt>
                <c:pt idx="4039">
                  <c:v>318.9528863504147</c:v>
                </c:pt>
                <c:pt idx="4040">
                  <c:v>318.94314814478457</c:v>
                </c:pt>
                <c:pt idx="4041">
                  <c:v>318.93347680290935</c:v>
                </c:pt>
                <c:pt idx="4042">
                  <c:v>318.92387232482724</c:v>
                </c:pt>
                <c:pt idx="4043">
                  <c:v>318.9143347105819</c:v>
                </c:pt>
                <c:pt idx="4044">
                  <c:v>318.90486396022061</c:v>
                </c:pt>
                <c:pt idx="4045">
                  <c:v>318.89546007377976</c:v>
                </c:pt>
                <c:pt idx="4046">
                  <c:v>318.886123051303</c:v>
                </c:pt>
                <c:pt idx="4047">
                  <c:v>318.87685289283399</c:v>
                </c:pt>
                <c:pt idx="4048">
                  <c:v>318.86764959841275</c:v>
                </c:pt>
                <c:pt idx="4049">
                  <c:v>318.8585131680793</c:v>
                </c:pt>
                <c:pt idx="4050">
                  <c:v>318.84944360187728</c:v>
                </c:pt>
                <c:pt idx="4051">
                  <c:v>318.84044089984673</c:v>
                </c:pt>
                <c:pt idx="4052">
                  <c:v>318.83150506202583</c:v>
                </c:pt>
                <c:pt idx="4053">
                  <c:v>318.82263608845642</c:v>
                </c:pt>
                <c:pt idx="4054">
                  <c:v>318.81383397917489</c:v>
                </c:pt>
                <c:pt idx="4055">
                  <c:v>318.8050987342267</c:v>
                </c:pt>
                <c:pt idx="4056">
                  <c:v>318.79643035364461</c:v>
                </c:pt>
                <c:pt idx="4057">
                  <c:v>318.78782883747226</c:v>
                </c:pt>
                <c:pt idx="4058">
                  <c:v>318.77929418574422</c:v>
                </c:pt>
                <c:pt idx="4059">
                  <c:v>318.77082639850232</c:v>
                </c:pt>
                <c:pt idx="4060">
                  <c:v>318.76242547578113</c:v>
                </c:pt>
                <c:pt idx="4061">
                  <c:v>318.75409141762066</c:v>
                </c:pt>
                <c:pt idx="4062">
                  <c:v>318.74582422405547</c:v>
                </c:pt>
                <c:pt idx="4063">
                  <c:v>318.73762389512376</c:v>
                </c:pt>
                <c:pt idx="4064">
                  <c:v>318.72949043086373</c:v>
                </c:pt>
                <c:pt idx="4065">
                  <c:v>318.72142383130995</c:v>
                </c:pt>
                <c:pt idx="4066">
                  <c:v>318.7134240965006</c:v>
                </c:pt>
                <c:pt idx="4067">
                  <c:v>318.70549122646844</c:v>
                </c:pt>
                <c:pt idx="4068">
                  <c:v>318.69762522125166</c:v>
                </c:pt>
                <c:pt idx="4069">
                  <c:v>318.68982608088481</c:v>
                </c:pt>
                <c:pt idx="4070">
                  <c:v>318.68209380540065</c:v>
                </c:pt>
                <c:pt idx="4071">
                  <c:v>318.67442839483556</c:v>
                </c:pt>
                <c:pt idx="4072">
                  <c:v>318.66682984922409</c:v>
                </c:pt>
                <c:pt idx="4073">
                  <c:v>318.65929816859898</c:v>
                </c:pt>
                <c:pt idx="4074">
                  <c:v>318.6518333529948</c:v>
                </c:pt>
                <c:pt idx="4075">
                  <c:v>318.64443540244611</c:v>
                </c:pt>
                <c:pt idx="4076">
                  <c:v>318.637104316982</c:v>
                </c:pt>
                <c:pt idx="4077">
                  <c:v>318.62984009663887</c:v>
                </c:pt>
                <c:pt idx="4078">
                  <c:v>318.62264274144945</c:v>
                </c:pt>
                <c:pt idx="4079">
                  <c:v>318.61551225144285</c:v>
                </c:pt>
                <c:pt idx="4080">
                  <c:v>318.60844862665544</c:v>
                </c:pt>
                <c:pt idx="4081">
                  <c:v>318.60145186711452</c:v>
                </c:pt>
                <c:pt idx="4082">
                  <c:v>318.594521972851</c:v>
                </c:pt>
                <c:pt idx="4083">
                  <c:v>318.58765894390126</c:v>
                </c:pt>
                <c:pt idx="4084">
                  <c:v>318.58086278028895</c:v>
                </c:pt>
                <c:pt idx="4085">
                  <c:v>318.57413348205228</c:v>
                </c:pt>
                <c:pt idx="4086">
                  <c:v>318.56747104921487</c:v>
                </c:pt>
                <c:pt idx="4087">
                  <c:v>318.56087548180949</c:v>
                </c:pt>
                <c:pt idx="4088">
                  <c:v>318.55434677986341</c:v>
                </c:pt>
                <c:pt idx="4089">
                  <c:v>318.54788494340755</c:v>
                </c:pt>
                <c:pt idx="4090">
                  <c:v>318.54148997247285</c:v>
                </c:pt>
                <c:pt idx="4091">
                  <c:v>318.53516186708111</c:v>
                </c:pt>
                <c:pt idx="4092">
                  <c:v>318.52890062726874</c:v>
                </c:pt>
                <c:pt idx="4093">
                  <c:v>318.52270625305937</c:v>
                </c:pt>
                <c:pt idx="4094">
                  <c:v>318.5165787444821</c:v>
                </c:pt>
                <c:pt idx="4095">
                  <c:v>318.51051810156241</c:v>
                </c:pt>
                <c:pt idx="4096">
                  <c:v>318.50452432433121</c:v>
                </c:pt>
                <c:pt idx="4097">
                  <c:v>318.49859741280852</c:v>
                </c:pt>
                <c:pt idx="4098">
                  <c:v>318.49273736703071</c:v>
                </c:pt>
                <c:pt idx="4099">
                  <c:v>318.48694418701416</c:v>
                </c:pt>
                <c:pt idx="4100">
                  <c:v>318.48121787278797</c:v>
                </c:pt>
                <c:pt idx="4101">
                  <c:v>318.47555842438123</c:v>
                </c:pt>
                <c:pt idx="4102">
                  <c:v>318.46996584181761</c:v>
                </c:pt>
                <c:pt idx="4103">
                  <c:v>318.46444012512075</c:v>
                </c:pt>
                <c:pt idx="4104">
                  <c:v>318.45898127431428</c:v>
                </c:pt>
                <c:pt idx="4105">
                  <c:v>318.45358928942551</c:v>
                </c:pt>
                <c:pt idx="4106">
                  <c:v>318.44826417047625</c:v>
                </c:pt>
                <c:pt idx="4107">
                  <c:v>318.44300591749197</c:v>
                </c:pt>
                <c:pt idx="4108">
                  <c:v>318.43781453049451</c:v>
                </c:pt>
                <c:pt idx="4109">
                  <c:v>318.43269000950932</c:v>
                </c:pt>
                <c:pt idx="4110">
                  <c:v>318.42763235455823</c:v>
                </c:pt>
                <c:pt idx="4111">
                  <c:v>318.42264156566307</c:v>
                </c:pt>
                <c:pt idx="4112">
                  <c:v>318.41771764284567</c:v>
                </c:pt>
                <c:pt idx="4113">
                  <c:v>318.4128605861315</c:v>
                </c:pt>
                <c:pt idx="4114">
                  <c:v>318.40807039553874</c:v>
                </c:pt>
                <c:pt idx="4115">
                  <c:v>318.40334707108923</c:v>
                </c:pt>
                <c:pt idx="4116">
                  <c:v>318.39869061280478</c:v>
                </c:pt>
                <c:pt idx="4117">
                  <c:v>318.39410102070724</c:v>
                </c:pt>
                <c:pt idx="4118">
                  <c:v>318.3895782948166</c:v>
                </c:pt>
                <c:pt idx="4119">
                  <c:v>318.38512243515288</c:v>
                </c:pt>
                <c:pt idx="4120">
                  <c:v>318.38073344173608</c:v>
                </c:pt>
                <c:pt idx="4121">
                  <c:v>318.37641131458258</c:v>
                </c:pt>
                <c:pt idx="4122">
                  <c:v>318.37215605371784</c:v>
                </c:pt>
                <c:pt idx="4123">
                  <c:v>318.3679676591546</c:v>
                </c:pt>
                <c:pt idx="4124">
                  <c:v>318.3638461309165</c:v>
                </c:pt>
                <c:pt idx="4125">
                  <c:v>318.35979146902173</c:v>
                </c:pt>
                <c:pt idx="4126">
                  <c:v>318.35580367348484</c:v>
                </c:pt>
                <c:pt idx="4127">
                  <c:v>318.35188274432767</c:v>
                </c:pt>
                <c:pt idx="4128">
                  <c:v>318.34802868156294</c:v>
                </c:pt>
                <c:pt idx="4129">
                  <c:v>318.34424148521248</c:v>
                </c:pt>
                <c:pt idx="4130">
                  <c:v>318.34052115529084</c:v>
                </c:pt>
                <c:pt idx="4131">
                  <c:v>318.3368676918144</c:v>
                </c:pt>
                <c:pt idx="4132">
                  <c:v>318.33328109480135</c:v>
                </c:pt>
                <c:pt idx="4133">
                  <c:v>318.32976136426623</c:v>
                </c:pt>
                <c:pt idx="4134">
                  <c:v>318.32630850022724</c:v>
                </c:pt>
                <c:pt idx="4135">
                  <c:v>318.32292250269529</c:v>
                </c:pt>
                <c:pt idx="4136">
                  <c:v>318.31960337169039</c:v>
                </c:pt>
                <c:pt idx="4137">
                  <c:v>318.31635110722164</c:v>
                </c:pt>
                <c:pt idx="4138">
                  <c:v>318.31316570930903</c:v>
                </c:pt>
                <c:pt idx="4139">
                  <c:v>318.31004717796714</c:v>
                </c:pt>
                <c:pt idx="4140">
                  <c:v>318.30699551320322</c:v>
                </c:pt>
                <c:pt idx="4141">
                  <c:v>318.30401071503911</c:v>
                </c:pt>
                <c:pt idx="4142">
                  <c:v>318.30109278348027</c:v>
                </c:pt>
                <c:pt idx="4143">
                  <c:v>318.29824171854671</c:v>
                </c:pt>
                <c:pt idx="4144">
                  <c:v>318.29545752024751</c:v>
                </c:pt>
                <c:pt idx="4145">
                  <c:v>318.29274018859542</c:v>
                </c:pt>
                <c:pt idx="4146">
                  <c:v>318.29008972360498</c:v>
                </c:pt>
                <c:pt idx="4147">
                  <c:v>318.28750612528347</c:v>
                </c:pt>
                <c:pt idx="4148">
                  <c:v>318.28498939364727</c:v>
                </c:pt>
                <c:pt idx="4149">
                  <c:v>318.28253952870364</c:v>
                </c:pt>
                <c:pt idx="4150">
                  <c:v>318.28015653046532</c:v>
                </c:pt>
                <c:pt idx="4151">
                  <c:v>318.27784039894323</c:v>
                </c:pt>
                <c:pt idx="4152">
                  <c:v>318.27559113414827</c:v>
                </c:pt>
                <c:pt idx="4153">
                  <c:v>318.27340873608955</c:v>
                </c:pt>
                <c:pt idx="4154">
                  <c:v>318.27129320477616</c:v>
                </c:pt>
                <c:pt idx="4155">
                  <c:v>318.26924454021901</c:v>
                </c:pt>
                <c:pt idx="4156">
                  <c:v>318.26726274242537</c:v>
                </c:pt>
                <c:pt idx="4157">
                  <c:v>318.26534781140617</c:v>
                </c:pt>
                <c:pt idx="4158">
                  <c:v>318.26349974716868</c:v>
                </c:pt>
                <c:pt idx="4159">
                  <c:v>318.26171854972381</c:v>
                </c:pt>
                <c:pt idx="4160">
                  <c:v>318.2600042190752</c:v>
                </c:pt>
                <c:pt idx="4161">
                  <c:v>318.25835675523376</c:v>
                </c:pt>
                <c:pt idx="4162">
                  <c:v>318.25677615820496</c:v>
                </c:pt>
                <c:pt idx="4163">
                  <c:v>318.25526242799606</c:v>
                </c:pt>
                <c:pt idx="4164">
                  <c:v>318.25381556461616</c:v>
                </c:pt>
                <c:pt idx="4165">
                  <c:v>318.2524355680689</c:v>
                </c:pt>
                <c:pt idx="4166">
                  <c:v>318.25112243836156</c:v>
                </c:pt>
                <c:pt idx="4167">
                  <c:v>318.24987617549959</c:v>
                </c:pt>
                <c:pt idx="4168">
                  <c:v>318.24869677949027</c:v>
                </c:pt>
                <c:pt idx="4169">
                  <c:v>318.24758425033542</c:v>
                </c:pt>
                <c:pt idx="4170">
                  <c:v>318.24653858804413</c:v>
                </c:pt>
                <c:pt idx="4171">
                  <c:v>318.24555979261822</c:v>
                </c:pt>
                <c:pt idx="4172">
                  <c:v>318.24464786406315</c:v>
                </c:pt>
                <c:pt idx="4173">
                  <c:v>318.24380280238256</c:v>
                </c:pt>
                <c:pt idx="4174">
                  <c:v>318.2430246075819</c:v>
                </c:pt>
                <c:pt idx="4175">
                  <c:v>318.24231327966118</c:v>
                </c:pt>
                <c:pt idx="4176">
                  <c:v>318.24166881862584</c:v>
                </c:pt>
                <c:pt idx="4177">
                  <c:v>318.24109122447953</c:v>
                </c:pt>
                <c:pt idx="4178">
                  <c:v>318.24058049722225</c:v>
                </c:pt>
                <c:pt idx="4179">
                  <c:v>318.24013663686128</c:v>
                </c:pt>
                <c:pt idx="4180">
                  <c:v>318.23975964339115</c:v>
                </c:pt>
                <c:pt idx="4181">
                  <c:v>318.23944951681915</c:v>
                </c:pt>
                <c:pt idx="4182">
                  <c:v>318.23920625714527</c:v>
                </c:pt>
                <c:pt idx="4183">
                  <c:v>318.23902986437133</c:v>
                </c:pt>
                <c:pt idx="4184">
                  <c:v>318.23892033849552</c:v>
                </c:pt>
                <c:pt idx="4185">
                  <c:v>318.23887767952328</c:v>
                </c:pt>
                <c:pt idx="4186">
                  <c:v>318.23890188744735</c:v>
                </c:pt>
                <c:pt idx="4187">
                  <c:v>318.23899296227501</c:v>
                </c:pt>
                <c:pt idx="4188">
                  <c:v>318.23915090400078</c:v>
                </c:pt>
                <c:pt idx="4189">
                  <c:v>318.2393757126265</c:v>
                </c:pt>
                <c:pt idx="4190">
                  <c:v>318.23966738815034</c:v>
                </c:pt>
                <c:pt idx="4191">
                  <c:v>318.2400259305723</c:v>
                </c:pt>
                <c:pt idx="4192">
                  <c:v>318.24045133988693</c:v>
                </c:pt>
                <c:pt idx="4193">
                  <c:v>318.24094361609605</c:v>
                </c:pt>
                <c:pt idx="4194">
                  <c:v>318.24150275919783</c:v>
                </c:pt>
                <c:pt idx="4195">
                  <c:v>318.24212876918864</c:v>
                </c:pt>
                <c:pt idx="4196">
                  <c:v>318.24282164606302</c:v>
                </c:pt>
                <c:pt idx="4197">
                  <c:v>318.24358138982279</c:v>
                </c:pt>
                <c:pt idx="4198">
                  <c:v>318.24440800045886</c:v>
                </c:pt>
                <c:pt idx="4199">
                  <c:v>318.24530147797486</c:v>
                </c:pt>
                <c:pt idx="4200">
                  <c:v>318.24626182235988</c:v>
                </c:pt>
                <c:pt idx="4201">
                  <c:v>318.24728903361392</c:v>
                </c:pt>
                <c:pt idx="4202">
                  <c:v>318.24838311172789</c:v>
                </c:pt>
                <c:pt idx="4203">
                  <c:v>318.2495440567036</c:v>
                </c:pt>
                <c:pt idx="4204">
                  <c:v>318.25077186853014</c:v>
                </c:pt>
                <c:pt idx="4205">
                  <c:v>318.25206654720387</c:v>
                </c:pt>
                <c:pt idx="4206">
                  <c:v>318.25342809272115</c:v>
                </c:pt>
                <c:pt idx="4207">
                  <c:v>318.25485650507107</c:v>
                </c:pt>
                <c:pt idx="4208">
                  <c:v>318.25635178425182</c:v>
                </c:pt>
                <c:pt idx="4209">
                  <c:v>318.25791393025429</c:v>
                </c:pt>
                <c:pt idx="4210">
                  <c:v>318.25954294307303</c:v>
                </c:pt>
                <c:pt idx="4211">
                  <c:v>318.26123882269894</c:v>
                </c:pt>
                <c:pt idx="4212">
                  <c:v>318.26300156912657</c:v>
                </c:pt>
                <c:pt idx="4213">
                  <c:v>318.26483118234501</c:v>
                </c:pt>
                <c:pt idx="4214">
                  <c:v>318.2667276623506</c:v>
                </c:pt>
                <c:pt idx="4215">
                  <c:v>318.26869100912882</c:v>
                </c:pt>
                <c:pt idx="4216">
                  <c:v>318.270721222676</c:v>
                </c:pt>
                <c:pt idx="4217">
                  <c:v>318.27281830298125</c:v>
                </c:pt>
                <c:pt idx="4218">
                  <c:v>318.27498225003546</c:v>
                </c:pt>
                <c:pt idx="4219">
                  <c:v>318.27721306382773</c:v>
                </c:pt>
                <c:pt idx="4220">
                  <c:v>318.27951074435077</c:v>
                </c:pt>
                <c:pt idx="4221">
                  <c:v>318.28187529159186</c:v>
                </c:pt>
                <c:pt idx="4222">
                  <c:v>318.28430670554008</c:v>
                </c:pt>
                <c:pt idx="4223">
                  <c:v>318.28680498618814</c:v>
                </c:pt>
                <c:pt idx="4224">
                  <c:v>318.2893701335197</c:v>
                </c:pt>
                <c:pt idx="4225">
                  <c:v>318.29200214752746</c:v>
                </c:pt>
                <c:pt idx="4226">
                  <c:v>318.29470102819869</c:v>
                </c:pt>
                <c:pt idx="4227">
                  <c:v>318.29746677551884</c:v>
                </c:pt>
                <c:pt idx="4228">
                  <c:v>318.30029938948064</c:v>
                </c:pt>
                <c:pt idx="4229">
                  <c:v>318.3031988700659</c:v>
                </c:pt>
                <c:pt idx="4230">
                  <c:v>318.30616521726552</c:v>
                </c:pt>
                <c:pt idx="4231">
                  <c:v>318.30919843106494</c:v>
                </c:pt>
                <c:pt idx="4232">
                  <c:v>318.31229851144963</c:v>
                </c:pt>
                <c:pt idx="4233">
                  <c:v>318.31546545840501</c:v>
                </c:pt>
                <c:pt idx="4234">
                  <c:v>318.3186992719202</c:v>
                </c:pt>
                <c:pt idx="4235">
                  <c:v>318.3219999519788</c:v>
                </c:pt>
                <c:pt idx="4236">
                  <c:v>318.32536749856627</c:v>
                </c:pt>
                <c:pt idx="4237">
                  <c:v>318.32880191166805</c:v>
                </c:pt>
                <c:pt idx="4238">
                  <c:v>318.33230319126778</c:v>
                </c:pt>
                <c:pt idx="4239">
                  <c:v>318.33587133734909</c:v>
                </c:pt>
                <c:pt idx="4240">
                  <c:v>318.33950634989924</c:v>
                </c:pt>
                <c:pt idx="4241">
                  <c:v>318.34320822890004</c:v>
                </c:pt>
                <c:pt idx="4242">
                  <c:v>318.3469769743333</c:v>
                </c:pt>
                <c:pt idx="4243">
                  <c:v>318.35081258618447</c:v>
                </c:pt>
                <c:pt idx="4244">
                  <c:v>318.35471506443537</c:v>
                </c:pt>
                <c:pt idx="4245">
                  <c:v>318.35868440906779</c:v>
                </c:pt>
                <c:pt idx="4246">
                  <c:v>318.36272062006719</c:v>
                </c:pt>
                <c:pt idx="4247">
                  <c:v>318.36682369741357</c:v>
                </c:pt>
                <c:pt idx="4248">
                  <c:v>318.3709936410869</c:v>
                </c:pt>
                <c:pt idx="4249">
                  <c:v>318.37523045107082</c:v>
                </c:pt>
                <c:pt idx="4250">
                  <c:v>318.37953412734532</c:v>
                </c:pt>
                <c:pt idx="4251">
                  <c:v>318.3839046698904</c:v>
                </c:pt>
                <c:pt idx="4252">
                  <c:v>318.38834207868967</c:v>
                </c:pt>
                <c:pt idx="4253">
                  <c:v>318.39284635371951</c:v>
                </c:pt>
                <c:pt idx="4254">
                  <c:v>318.3974174949617</c:v>
                </c:pt>
                <c:pt idx="4255">
                  <c:v>318.40205550239625</c:v>
                </c:pt>
                <c:pt idx="4256">
                  <c:v>318.40676037600133</c:v>
                </c:pt>
                <c:pt idx="4257">
                  <c:v>318.41153211575693</c:v>
                </c:pt>
                <c:pt idx="4258">
                  <c:v>318.4163707216394</c:v>
                </c:pt>
                <c:pt idx="4259">
                  <c:v>318.42127619363055</c:v>
                </c:pt>
                <c:pt idx="4260">
                  <c:v>318.42624853170673</c:v>
                </c:pt>
                <c:pt idx="4261">
                  <c:v>318.43128773584431</c:v>
                </c:pt>
                <c:pt idx="4262">
                  <c:v>318.43639380602144</c:v>
                </c:pt>
                <c:pt idx="4263">
                  <c:v>318.44156674221631</c:v>
                </c:pt>
                <c:pt idx="4264">
                  <c:v>318.4468065444089</c:v>
                </c:pt>
                <c:pt idx="4265">
                  <c:v>318.45211321256829</c:v>
                </c:pt>
                <c:pt idx="4266">
                  <c:v>318.4574867466763</c:v>
                </c:pt>
                <c:pt idx="4267">
                  <c:v>318.46292714670744</c:v>
                </c:pt>
                <c:pt idx="4268">
                  <c:v>318.46843441263627</c:v>
                </c:pt>
                <c:pt idx="4269">
                  <c:v>318.47400854443913</c:v>
                </c:pt>
                <c:pt idx="4270">
                  <c:v>318.47964954209419</c:v>
                </c:pt>
                <c:pt idx="4271">
                  <c:v>318.48535740557054</c:v>
                </c:pt>
                <c:pt idx="4272">
                  <c:v>318.49113213484634</c:v>
                </c:pt>
                <c:pt idx="4273">
                  <c:v>318.49697372989431</c:v>
                </c:pt>
                <c:pt idx="4274">
                  <c:v>318.50288219068898</c:v>
                </c:pt>
                <c:pt idx="4275">
                  <c:v>318.50885751720307</c:v>
                </c:pt>
                <c:pt idx="4276">
                  <c:v>318.51489970941111</c:v>
                </c:pt>
                <c:pt idx="4277">
                  <c:v>318.52100876728764</c:v>
                </c:pt>
                <c:pt idx="4278">
                  <c:v>318.52718469079991</c:v>
                </c:pt>
                <c:pt idx="4279">
                  <c:v>318.53342747992428</c:v>
                </c:pt>
                <c:pt idx="4280">
                  <c:v>318.53973713463347</c:v>
                </c:pt>
                <c:pt idx="4281">
                  <c:v>318.54611365489836</c:v>
                </c:pt>
                <c:pt idx="4282">
                  <c:v>318.55255704068622</c:v>
                </c:pt>
                <c:pt idx="4283">
                  <c:v>318.55906729197704</c:v>
                </c:pt>
                <c:pt idx="4284">
                  <c:v>318.56564440873444</c:v>
                </c:pt>
                <c:pt idx="4285">
                  <c:v>318.57228839093113</c:v>
                </c:pt>
                <c:pt idx="4286">
                  <c:v>318.5789992385362</c:v>
                </c:pt>
                <c:pt idx="4287">
                  <c:v>318.58577695152417</c:v>
                </c:pt>
                <c:pt idx="4288">
                  <c:v>318.59262152985866</c:v>
                </c:pt>
                <c:pt idx="4289">
                  <c:v>318.59953297351421</c:v>
                </c:pt>
                <c:pt idx="4290">
                  <c:v>318.60651128245627</c:v>
                </c:pt>
                <c:pt idx="4291">
                  <c:v>318.61355645665572</c:v>
                </c:pt>
                <c:pt idx="4292">
                  <c:v>318.62066849608163</c:v>
                </c:pt>
                <c:pt idx="4293">
                  <c:v>318.62784740069947</c:v>
                </c:pt>
                <c:pt idx="4294">
                  <c:v>318.63509317047829</c:v>
                </c:pt>
                <c:pt idx="4295">
                  <c:v>318.64240580538717</c:v>
                </c:pt>
                <c:pt idx="4296">
                  <c:v>318.64978530539156</c:v>
                </c:pt>
                <c:pt idx="4297">
                  <c:v>318.65723167046235</c:v>
                </c:pt>
                <c:pt idx="4298">
                  <c:v>318.66474490055953</c:v>
                </c:pt>
                <c:pt idx="4299">
                  <c:v>318.67232499565398</c:v>
                </c:pt>
                <c:pt idx="4300">
                  <c:v>318.67997195571115</c:v>
                </c:pt>
                <c:pt idx="4301">
                  <c:v>318.68752306387069</c:v>
                </c:pt>
                <c:pt idx="4302">
                  <c:v>318.69511435090863</c:v>
                </c:pt>
                <c:pt idx="4303">
                  <c:v>318.70277386107955</c:v>
                </c:pt>
                <c:pt idx="4304">
                  <c:v>318.71050159434526</c:v>
                </c:pt>
                <c:pt idx="4305">
                  <c:v>318.71829755067483</c:v>
                </c:pt>
                <c:pt idx="4306">
                  <c:v>318.72616173003007</c:v>
                </c:pt>
                <c:pt idx="4307">
                  <c:v>318.73409413237277</c:v>
                </c:pt>
                <c:pt idx="4308">
                  <c:v>318.74209475766838</c:v>
                </c:pt>
                <c:pt idx="4309">
                  <c:v>318.75016360587506</c:v>
                </c:pt>
                <c:pt idx="4310">
                  <c:v>318.75830067696006</c:v>
                </c:pt>
                <c:pt idx="4311">
                  <c:v>318.76650597088519</c:v>
                </c:pt>
                <c:pt idx="4312">
                  <c:v>318.77477948761043</c:v>
                </c:pt>
                <c:pt idx="4313">
                  <c:v>318.78312122709758</c:v>
                </c:pt>
                <c:pt idx="4314">
                  <c:v>318.79153118930844</c:v>
                </c:pt>
                <c:pt idx="4315">
                  <c:v>318.80000937420118</c:v>
                </c:pt>
                <c:pt idx="4316">
                  <c:v>318.80855578174123</c:v>
                </c:pt>
                <c:pt idx="4317">
                  <c:v>318.81717041188494</c:v>
                </c:pt>
                <c:pt idx="4318">
                  <c:v>318.82585326459412</c:v>
                </c:pt>
                <c:pt idx="4319">
                  <c:v>318.83460433982691</c:v>
                </c:pt>
                <c:pt idx="4320">
                  <c:v>318.84342363754331</c:v>
                </c:pt>
                <c:pt idx="4321">
                  <c:v>318.8523111577033</c:v>
                </c:pt>
                <c:pt idx="4322">
                  <c:v>318.86126690026322</c:v>
                </c:pt>
                <c:pt idx="4323">
                  <c:v>318.87029086518487</c:v>
                </c:pt>
                <c:pt idx="4324">
                  <c:v>318.87938305242278</c:v>
                </c:pt>
                <c:pt idx="4325">
                  <c:v>318.88854346193511</c:v>
                </c:pt>
                <c:pt idx="4326">
                  <c:v>318.89777209368185</c:v>
                </c:pt>
                <c:pt idx="4327">
                  <c:v>318.90706894761752</c:v>
                </c:pt>
                <c:pt idx="4328">
                  <c:v>318.91643402369846</c:v>
                </c:pt>
                <c:pt idx="4329">
                  <c:v>318.92586732188465</c:v>
                </c:pt>
                <c:pt idx="4330">
                  <c:v>318.93536884212699</c:v>
                </c:pt>
                <c:pt idx="4331">
                  <c:v>318.94493858438545</c:v>
                </c:pt>
                <c:pt idx="4332">
                  <c:v>318.95457654861275</c:v>
                </c:pt>
                <c:pt idx="4333">
                  <c:v>318.96428273476704</c:v>
                </c:pt>
                <c:pt idx="4334">
                  <c:v>318.97405714279921</c:v>
                </c:pt>
                <c:pt idx="4335">
                  <c:v>318.98389977266925</c:v>
                </c:pt>
                <c:pt idx="4336">
                  <c:v>318.9938106243244</c:v>
                </c:pt>
                <c:pt idx="4337">
                  <c:v>319.00378969772464</c:v>
                </c:pt>
                <c:pt idx="4338">
                  <c:v>319.01383699281905</c:v>
                </c:pt>
                <c:pt idx="4339">
                  <c:v>319.02395250956579</c:v>
                </c:pt>
                <c:pt idx="4340">
                  <c:v>319.0341362479121</c:v>
                </c:pt>
                <c:pt idx="4341">
                  <c:v>319.04438820781434</c:v>
                </c:pt>
                <c:pt idx="4342">
                  <c:v>319.0547083892252</c:v>
                </c:pt>
                <c:pt idx="4343">
                  <c:v>319.06509679209375</c:v>
                </c:pt>
                <c:pt idx="4344">
                  <c:v>319.07555341637271</c:v>
                </c:pt>
                <c:pt idx="4345">
                  <c:v>319.08607826201296</c:v>
                </c:pt>
                <c:pt idx="4346">
                  <c:v>319.09667132896902</c:v>
                </c:pt>
                <c:pt idx="4347">
                  <c:v>319.10733261718633</c:v>
                </c:pt>
                <c:pt idx="4348">
                  <c:v>319.11806212662123</c:v>
                </c:pt>
                <c:pt idx="4349">
                  <c:v>319.12885985721732</c:v>
                </c:pt>
                <c:pt idx="4350">
                  <c:v>319.13972580892732</c:v>
                </c:pt>
                <c:pt idx="4351">
                  <c:v>319.15065998170212</c:v>
                </c:pt>
                <c:pt idx="4352">
                  <c:v>319.16166237548896</c:v>
                </c:pt>
                <c:pt idx="4353">
                  <c:v>319.17273299023873</c:v>
                </c:pt>
                <c:pt idx="4354">
                  <c:v>319.18387182589686</c:v>
                </c:pt>
                <c:pt idx="4355">
                  <c:v>319.1950788824106</c:v>
                </c:pt>
                <c:pt idx="4356">
                  <c:v>319.20635415973447</c:v>
                </c:pt>
                <c:pt idx="4357">
                  <c:v>319.21769765780846</c:v>
                </c:pt>
                <c:pt idx="4358">
                  <c:v>319.22910937658344</c:v>
                </c:pt>
                <c:pt idx="4359">
                  <c:v>319.24058931600848</c:v>
                </c:pt>
                <c:pt idx="4360">
                  <c:v>319.25213747602356</c:v>
                </c:pt>
                <c:pt idx="4361">
                  <c:v>319.26375385658139</c:v>
                </c:pt>
                <c:pt idx="4362">
                  <c:v>319.27543845762557</c:v>
                </c:pt>
                <c:pt idx="4363">
                  <c:v>319.28719127909972</c:v>
                </c:pt>
                <c:pt idx="4364">
                  <c:v>319.2990123209529</c:v>
                </c:pt>
                <c:pt idx="4365">
                  <c:v>319.31090158312509</c:v>
                </c:pt>
                <c:pt idx="4366">
                  <c:v>319.32285906556717</c:v>
                </c:pt>
                <c:pt idx="4367">
                  <c:v>319.33488476821731</c:v>
                </c:pt>
                <c:pt idx="4368">
                  <c:v>319.34697869102456</c:v>
                </c:pt>
                <c:pt idx="4369">
                  <c:v>319.35914083393072</c:v>
                </c:pt>
                <c:pt idx="4370">
                  <c:v>319.37137119687941</c:v>
                </c:pt>
                <c:pt idx="4371">
                  <c:v>319.38366977981059</c:v>
                </c:pt>
                <c:pt idx="4372">
                  <c:v>319.39603658267151</c:v>
                </c:pt>
                <c:pt idx="4373">
                  <c:v>319.40847160540216</c:v>
                </c:pt>
                <c:pt idx="4374">
                  <c:v>319.42097484794613</c:v>
                </c:pt>
                <c:pt idx="4375">
                  <c:v>319.43354631024522</c:v>
                </c:pt>
                <c:pt idx="4376">
                  <c:v>319.44618599223941</c:v>
                </c:pt>
                <c:pt idx="4377">
                  <c:v>319.45889389386866</c:v>
                </c:pt>
                <c:pt idx="4378">
                  <c:v>319.47167001507842</c:v>
                </c:pt>
                <c:pt idx="4379">
                  <c:v>319.48451435580319</c:v>
                </c:pt>
                <c:pt idx="4380">
                  <c:v>319.49742691599022</c:v>
                </c:pt>
                <c:pt idx="4381">
                  <c:v>319.51040769557403</c:v>
                </c:pt>
                <c:pt idx="4382">
                  <c:v>319.52345669449642</c:v>
                </c:pt>
                <c:pt idx="4383">
                  <c:v>319.53657391269553</c:v>
                </c:pt>
                <c:pt idx="4384">
                  <c:v>319.54975935011134</c:v>
                </c:pt>
                <c:pt idx="4385">
                  <c:v>319.56301300668201</c:v>
                </c:pt>
                <c:pt idx="4386">
                  <c:v>319.57633488234569</c:v>
                </c:pt>
                <c:pt idx="4387">
                  <c:v>319.58972497703871</c:v>
                </c:pt>
                <c:pt idx="4388">
                  <c:v>319.60318329070287</c:v>
                </c:pt>
                <c:pt idx="4389">
                  <c:v>319.61670982327269</c:v>
                </c:pt>
                <c:pt idx="4390">
                  <c:v>319.63030457468631</c:v>
                </c:pt>
                <c:pt idx="4391">
                  <c:v>319.64396754487825</c:v>
                </c:pt>
                <c:pt idx="4392">
                  <c:v>319.65769873378849</c:v>
                </c:pt>
                <c:pt idx="4393">
                  <c:v>319.67149814134973</c:v>
                </c:pt>
                <c:pt idx="4394">
                  <c:v>319.68536576750012</c:v>
                </c:pt>
                <c:pt idx="4395">
                  <c:v>319.69930161217235</c:v>
                </c:pt>
                <c:pt idx="4396">
                  <c:v>319.7133056753064</c:v>
                </c:pt>
                <c:pt idx="4397">
                  <c:v>319.72737795683133</c:v>
                </c:pt>
                <c:pt idx="4398">
                  <c:v>319.7415184566853</c:v>
                </c:pt>
                <c:pt idx="4399">
                  <c:v>319.755727174801</c:v>
                </c:pt>
                <c:pt idx="4400">
                  <c:v>319.77000411111476</c:v>
                </c:pt>
                <c:pt idx="4401">
                  <c:v>319.78434926555565</c:v>
                </c:pt>
                <c:pt idx="4402">
                  <c:v>319.79876263806182</c:v>
                </c:pt>
                <c:pt idx="4403">
                  <c:v>319.81324422856414</c:v>
                </c:pt>
                <c:pt idx="4404">
                  <c:v>319.82779403699169</c:v>
                </c:pt>
                <c:pt idx="4405">
                  <c:v>319.84241206328261</c:v>
                </c:pt>
                <c:pt idx="4406">
                  <c:v>319.85709830736414</c:v>
                </c:pt>
                <c:pt idx="4407">
                  <c:v>319.8718527691708</c:v>
                </c:pt>
                <c:pt idx="4408">
                  <c:v>319.88667544863529</c:v>
                </c:pt>
                <c:pt idx="4409">
                  <c:v>319.90156634568302</c:v>
                </c:pt>
                <c:pt idx="4410">
                  <c:v>319.91652546025034</c:v>
                </c:pt>
                <c:pt idx="4411">
                  <c:v>319.93155279226448</c:v>
                </c:pt>
                <c:pt idx="4412">
                  <c:v>319.94664834165815</c:v>
                </c:pt>
                <c:pt idx="4413">
                  <c:v>319.96181210835675</c:v>
                </c:pt>
                <c:pt idx="4414">
                  <c:v>319.977044092293</c:v>
                </c:pt>
                <c:pt idx="4415">
                  <c:v>319.99234429339413</c:v>
                </c:pt>
                <c:pt idx="4416">
                  <c:v>320.00771271159283</c:v>
                </c:pt>
                <c:pt idx="4417">
                  <c:v>320.02314934681272</c:v>
                </c:pt>
                <c:pt idx="4418">
                  <c:v>320.03865419898466</c:v>
                </c:pt>
                <c:pt idx="4419">
                  <c:v>320.0542272680359</c:v>
                </c:pt>
                <c:pt idx="4420">
                  <c:v>320.06986855389368</c:v>
                </c:pt>
                <c:pt idx="4421">
                  <c:v>320.08557805648525</c:v>
                </c:pt>
                <c:pt idx="4422">
                  <c:v>320.10135577573965</c:v>
                </c:pt>
                <c:pt idx="4423">
                  <c:v>320.11720171157867</c:v>
                </c:pt>
                <c:pt idx="4424">
                  <c:v>320.1331158639332</c:v>
                </c:pt>
                <c:pt idx="4425">
                  <c:v>320.14909823272501</c:v>
                </c:pt>
                <c:pt idx="4426">
                  <c:v>320.16514881788316</c:v>
                </c:pt>
                <c:pt idx="4427">
                  <c:v>320.18126761933127</c:v>
                </c:pt>
                <c:pt idx="4428">
                  <c:v>320.19745463699655</c:v>
                </c:pt>
                <c:pt idx="4429">
                  <c:v>320.21370987080081</c:v>
                </c:pt>
                <c:pt idx="4430">
                  <c:v>320.23003332066946</c:v>
                </c:pt>
                <c:pt idx="4431">
                  <c:v>320.24642498652429</c:v>
                </c:pt>
                <c:pt idx="4432">
                  <c:v>320.26288486829435</c:v>
                </c:pt>
                <c:pt idx="4433">
                  <c:v>320.27941296589779</c:v>
                </c:pt>
                <c:pt idx="4434">
                  <c:v>320.29600927926185</c:v>
                </c:pt>
                <c:pt idx="4435">
                  <c:v>320.3126738083065</c:v>
                </c:pt>
                <c:pt idx="4436">
                  <c:v>320.32940655295533</c:v>
                </c:pt>
                <c:pt idx="4437">
                  <c:v>320.34620751312832</c:v>
                </c:pt>
                <c:pt idx="4438">
                  <c:v>320.36307668875088</c:v>
                </c:pt>
                <c:pt idx="4439">
                  <c:v>320.38001407974116</c:v>
                </c:pt>
                <c:pt idx="4440">
                  <c:v>320.39701968602276</c:v>
                </c:pt>
                <c:pt idx="4441">
                  <c:v>320.41409350751383</c:v>
                </c:pt>
                <c:pt idx="4442">
                  <c:v>320.43123554413796</c:v>
                </c:pt>
                <c:pt idx="4443">
                  <c:v>320.44844579581331</c:v>
                </c:pt>
                <c:pt idx="4444">
                  <c:v>320.46572426246166</c:v>
                </c:pt>
                <c:pt idx="4445">
                  <c:v>320.48307094400116</c:v>
                </c:pt>
                <c:pt idx="4446">
                  <c:v>320.50048584034994</c:v>
                </c:pt>
                <c:pt idx="4447">
                  <c:v>320.51796895142979</c:v>
                </c:pt>
                <c:pt idx="4448">
                  <c:v>320.53552027715705</c:v>
                </c:pt>
                <c:pt idx="4449">
                  <c:v>320.55313981745167</c:v>
                </c:pt>
                <c:pt idx="4450">
                  <c:v>320.57082757222997</c:v>
                </c:pt>
                <c:pt idx="4451">
                  <c:v>320.5885835414083</c:v>
                </c:pt>
                <c:pt idx="4452">
                  <c:v>320.60640772491024</c:v>
                </c:pt>
                <c:pt idx="4453">
                  <c:v>320.62430012264485</c:v>
                </c:pt>
                <c:pt idx="4454">
                  <c:v>320.64226073453392</c:v>
                </c:pt>
                <c:pt idx="4455">
                  <c:v>320.66028956049377</c:v>
                </c:pt>
                <c:pt idx="4456">
                  <c:v>320.6783866004389</c:v>
                </c:pt>
                <c:pt idx="4457">
                  <c:v>320.69655185428564</c:v>
                </c:pt>
                <c:pt idx="4458">
                  <c:v>320.71478532195033</c:v>
                </c:pt>
                <c:pt idx="4459">
                  <c:v>320.73308700334383</c:v>
                </c:pt>
                <c:pt idx="4460">
                  <c:v>320.7514568983861</c:v>
                </c:pt>
                <c:pt idx="4461">
                  <c:v>320.76989500699165</c:v>
                </c:pt>
                <c:pt idx="4462">
                  <c:v>320.78840132906953</c:v>
                </c:pt>
                <c:pt idx="4463">
                  <c:v>320.80697586453789</c:v>
                </c:pt>
                <c:pt idx="4464">
                  <c:v>320.82561861330942</c:v>
                </c:pt>
                <c:pt idx="4465">
                  <c:v>320.84432957529862</c:v>
                </c:pt>
                <c:pt idx="4466">
                  <c:v>320.86310875041454</c:v>
                </c:pt>
                <c:pt idx="4467">
                  <c:v>320.8819561385717</c:v>
                </c:pt>
                <c:pt idx="4468">
                  <c:v>320.90087173968641</c:v>
                </c:pt>
                <c:pt idx="4469">
                  <c:v>320.91985555366227</c:v>
                </c:pt>
                <c:pt idx="4470">
                  <c:v>320.93890758041925</c:v>
                </c:pt>
                <c:pt idx="4471">
                  <c:v>320.95802781986458</c:v>
                </c:pt>
                <c:pt idx="4472">
                  <c:v>320.97721627190731</c:v>
                </c:pt>
                <c:pt idx="4473">
                  <c:v>320.99647293646376</c:v>
                </c:pt>
                <c:pt idx="4474">
                  <c:v>321.01579781343753</c:v>
                </c:pt>
                <c:pt idx="4475">
                  <c:v>321.03519090274494</c:v>
                </c:pt>
                <c:pt idx="4476">
                  <c:v>321.05465220429323</c:v>
                </c:pt>
                <c:pt idx="4477">
                  <c:v>321.07418171799145</c:v>
                </c:pt>
                <c:pt idx="4478">
                  <c:v>321.09377944374864</c:v>
                </c:pt>
                <c:pt idx="4479">
                  <c:v>321.11344538147205</c:v>
                </c:pt>
                <c:pt idx="4480">
                  <c:v>321.13317953107253</c:v>
                </c:pt>
                <c:pt idx="4481">
                  <c:v>321.15298189245914</c:v>
                </c:pt>
                <c:pt idx="4482">
                  <c:v>321.17285246553729</c:v>
                </c:pt>
                <c:pt idx="4483">
                  <c:v>321.19279125021603</c:v>
                </c:pt>
                <c:pt idx="4484">
                  <c:v>321.21279824640078</c:v>
                </c:pt>
                <c:pt idx="4485">
                  <c:v>321.23287345399876</c:v>
                </c:pt>
                <c:pt idx="4486">
                  <c:v>321.25301687291903</c:v>
                </c:pt>
                <c:pt idx="4487">
                  <c:v>321.27322850306518</c:v>
                </c:pt>
                <c:pt idx="4488">
                  <c:v>321.29350834434445</c:v>
                </c:pt>
                <c:pt idx="4489">
                  <c:v>321.31385639666223</c:v>
                </c:pt>
                <c:pt idx="4490">
                  <c:v>321.33427265992214</c:v>
                </c:pt>
                <c:pt idx="4491">
                  <c:v>321.35459265992216</c:v>
                </c:pt>
                <c:pt idx="4492">
                  <c:v>321.37491265992219</c:v>
                </c:pt>
                <c:pt idx="4493">
                  <c:v>321.39523265992221</c:v>
                </c:pt>
                <c:pt idx="4494">
                  <c:v>321.41555265992224</c:v>
                </c:pt>
                <c:pt idx="4495">
                  <c:v>321.43587265992227</c:v>
                </c:pt>
                <c:pt idx="4496">
                  <c:v>321.45619265992229</c:v>
                </c:pt>
                <c:pt idx="4497">
                  <c:v>321.47651265992232</c:v>
                </c:pt>
                <c:pt idx="4498">
                  <c:v>321.49683265992235</c:v>
                </c:pt>
                <c:pt idx="4499">
                  <c:v>321.51715265992237</c:v>
                </c:pt>
                <c:pt idx="4500">
                  <c:v>321.5374726599224</c:v>
                </c:pt>
                <c:pt idx="4501">
                  <c:v>321.55779265992243</c:v>
                </c:pt>
                <c:pt idx="4502">
                  <c:v>321.57811265992245</c:v>
                </c:pt>
                <c:pt idx="4503">
                  <c:v>321.59843265992248</c:v>
                </c:pt>
                <c:pt idx="4504">
                  <c:v>321.61875265992251</c:v>
                </c:pt>
                <c:pt idx="4505">
                  <c:v>321.63907265992253</c:v>
                </c:pt>
                <c:pt idx="4506">
                  <c:v>321.65939265992256</c:v>
                </c:pt>
                <c:pt idx="4507">
                  <c:v>321.67971265992259</c:v>
                </c:pt>
                <c:pt idx="4508">
                  <c:v>321.70003265992261</c:v>
                </c:pt>
                <c:pt idx="4509">
                  <c:v>321.72035265992264</c:v>
                </c:pt>
                <c:pt idx="4510">
                  <c:v>321.74067265992267</c:v>
                </c:pt>
                <c:pt idx="4511">
                  <c:v>321.76099265992269</c:v>
                </c:pt>
                <c:pt idx="4512">
                  <c:v>321.78131265992272</c:v>
                </c:pt>
                <c:pt idx="4513">
                  <c:v>321.80163265992275</c:v>
                </c:pt>
                <c:pt idx="4514">
                  <c:v>321.82195265992277</c:v>
                </c:pt>
                <c:pt idx="4515">
                  <c:v>321.8422726599228</c:v>
                </c:pt>
                <c:pt idx="4516">
                  <c:v>321.86259265992283</c:v>
                </c:pt>
                <c:pt idx="4517">
                  <c:v>321.88291265992285</c:v>
                </c:pt>
                <c:pt idx="4518">
                  <c:v>321.90323265992288</c:v>
                </c:pt>
                <c:pt idx="4519">
                  <c:v>321.9235526599229</c:v>
                </c:pt>
                <c:pt idx="4520">
                  <c:v>321.94387265992293</c:v>
                </c:pt>
                <c:pt idx="4521">
                  <c:v>321.96419265992296</c:v>
                </c:pt>
                <c:pt idx="4522">
                  <c:v>321.98451265992298</c:v>
                </c:pt>
                <c:pt idx="4523">
                  <c:v>322.00483265992301</c:v>
                </c:pt>
                <c:pt idx="4524">
                  <c:v>322.02515265992304</c:v>
                </c:pt>
                <c:pt idx="4525">
                  <c:v>322.04547265992306</c:v>
                </c:pt>
                <c:pt idx="4526">
                  <c:v>322.06579265992309</c:v>
                </c:pt>
                <c:pt idx="4527">
                  <c:v>322.08611265992312</c:v>
                </c:pt>
                <c:pt idx="4528">
                  <c:v>322.10643265992314</c:v>
                </c:pt>
                <c:pt idx="4529">
                  <c:v>322.12675265992317</c:v>
                </c:pt>
                <c:pt idx="4530">
                  <c:v>322.1470726599232</c:v>
                </c:pt>
                <c:pt idx="4531">
                  <c:v>322.16739265992322</c:v>
                </c:pt>
                <c:pt idx="4532">
                  <c:v>322.18771265992325</c:v>
                </c:pt>
                <c:pt idx="4533">
                  <c:v>322.20803265992328</c:v>
                </c:pt>
                <c:pt idx="4534">
                  <c:v>322.2283526599233</c:v>
                </c:pt>
                <c:pt idx="4535">
                  <c:v>322.24867265992333</c:v>
                </c:pt>
                <c:pt idx="4536">
                  <c:v>322.26899265992336</c:v>
                </c:pt>
                <c:pt idx="4537">
                  <c:v>322.28931265992338</c:v>
                </c:pt>
                <c:pt idx="4538">
                  <c:v>322.30963265992341</c:v>
                </c:pt>
                <c:pt idx="4539">
                  <c:v>322.32995265992344</c:v>
                </c:pt>
                <c:pt idx="4540">
                  <c:v>322.35027265992346</c:v>
                </c:pt>
                <c:pt idx="4541">
                  <c:v>322.37059265992349</c:v>
                </c:pt>
                <c:pt idx="4542">
                  <c:v>322.39091265992352</c:v>
                </c:pt>
                <c:pt idx="4543">
                  <c:v>322.41123265992354</c:v>
                </c:pt>
                <c:pt idx="4544">
                  <c:v>322.43155265992357</c:v>
                </c:pt>
                <c:pt idx="4545">
                  <c:v>322.45187265992359</c:v>
                </c:pt>
                <c:pt idx="4546">
                  <c:v>322.47219265992362</c:v>
                </c:pt>
                <c:pt idx="4547">
                  <c:v>322.49251265992365</c:v>
                </c:pt>
                <c:pt idx="4548">
                  <c:v>322.51283265992367</c:v>
                </c:pt>
                <c:pt idx="4549">
                  <c:v>322.5331526599237</c:v>
                </c:pt>
                <c:pt idx="4550">
                  <c:v>322.55347265992373</c:v>
                </c:pt>
                <c:pt idx="4551">
                  <c:v>322.57379265992375</c:v>
                </c:pt>
                <c:pt idx="4552">
                  <c:v>322.59411265992378</c:v>
                </c:pt>
                <c:pt idx="4553">
                  <c:v>322.61443265992381</c:v>
                </c:pt>
                <c:pt idx="4554">
                  <c:v>322.63475265992383</c:v>
                </c:pt>
                <c:pt idx="4555">
                  <c:v>322.65507265992386</c:v>
                </c:pt>
                <c:pt idx="4556">
                  <c:v>322.67539265992389</c:v>
                </c:pt>
                <c:pt idx="4557">
                  <c:v>322.69571265992391</c:v>
                </c:pt>
                <c:pt idx="4558">
                  <c:v>322.71603265992394</c:v>
                </c:pt>
                <c:pt idx="4559">
                  <c:v>322.73635265992397</c:v>
                </c:pt>
                <c:pt idx="4560">
                  <c:v>322.75667265992399</c:v>
                </c:pt>
                <c:pt idx="4561">
                  <c:v>322.77699265992402</c:v>
                </c:pt>
                <c:pt idx="4562">
                  <c:v>322.79731265992405</c:v>
                </c:pt>
                <c:pt idx="4563">
                  <c:v>322.81763265992407</c:v>
                </c:pt>
                <c:pt idx="4564">
                  <c:v>322.8379526599241</c:v>
                </c:pt>
                <c:pt idx="4565">
                  <c:v>322.85827265992413</c:v>
                </c:pt>
                <c:pt idx="4566">
                  <c:v>322.87859265992415</c:v>
                </c:pt>
                <c:pt idx="4567">
                  <c:v>322.89891265992418</c:v>
                </c:pt>
                <c:pt idx="4568">
                  <c:v>322.91923265992421</c:v>
                </c:pt>
                <c:pt idx="4569">
                  <c:v>322.93955265992423</c:v>
                </c:pt>
                <c:pt idx="4570">
                  <c:v>322.95987265992426</c:v>
                </c:pt>
                <c:pt idx="4571">
                  <c:v>322.98019265992428</c:v>
                </c:pt>
                <c:pt idx="4572">
                  <c:v>323.00051265992431</c:v>
                </c:pt>
                <c:pt idx="4573">
                  <c:v>323.02083265992434</c:v>
                </c:pt>
                <c:pt idx="4574">
                  <c:v>323.04115265992436</c:v>
                </c:pt>
                <c:pt idx="4575">
                  <c:v>323.06147265992439</c:v>
                </c:pt>
                <c:pt idx="4576">
                  <c:v>323.08179265992442</c:v>
                </c:pt>
                <c:pt idx="4577">
                  <c:v>323.10211265992444</c:v>
                </c:pt>
                <c:pt idx="4578">
                  <c:v>323.12243265992447</c:v>
                </c:pt>
                <c:pt idx="4579">
                  <c:v>323.1427526599245</c:v>
                </c:pt>
                <c:pt idx="4580">
                  <c:v>323.16307265992452</c:v>
                </c:pt>
                <c:pt idx="4581">
                  <c:v>323.18339265992455</c:v>
                </c:pt>
                <c:pt idx="4582">
                  <c:v>323.20371265992458</c:v>
                </c:pt>
                <c:pt idx="4583">
                  <c:v>323.2240326599246</c:v>
                </c:pt>
                <c:pt idx="4584">
                  <c:v>323.24435265992463</c:v>
                </c:pt>
                <c:pt idx="4585">
                  <c:v>323.26467265992466</c:v>
                </c:pt>
                <c:pt idx="4586">
                  <c:v>323.28499265992468</c:v>
                </c:pt>
                <c:pt idx="4587">
                  <c:v>323.30531265992471</c:v>
                </c:pt>
                <c:pt idx="4588">
                  <c:v>323.32563265992474</c:v>
                </c:pt>
                <c:pt idx="4589">
                  <c:v>323.34595265992476</c:v>
                </c:pt>
                <c:pt idx="4590">
                  <c:v>323.36627265992479</c:v>
                </c:pt>
                <c:pt idx="4591">
                  <c:v>323.38659265992482</c:v>
                </c:pt>
                <c:pt idx="4592">
                  <c:v>323.40691265992484</c:v>
                </c:pt>
                <c:pt idx="4593">
                  <c:v>323.42723265992487</c:v>
                </c:pt>
                <c:pt idx="4594">
                  <c:v>323.4475526599249</c:v>
                </c:pt>
                <c:pt idx="4595">
                  <c:v>323.46787265992492</c:v>
                </c:pt>
                <c:pt idx="4596">
                  <c:v>323.48819265992495</c:v>
                </c:pt>
                <c:pt idx="4597">
                  <c:v>323.50851265992497</c:v>
                </c:pt>
                <c:pt idx="4598">
                  <c:v>323.528832659925</c:v>
                </c:pt>
                <c:pt idx="4599">
                  <c:v>323.54915265992503</c:v>
                </c:pt>
                <c:pt idx="4600">
                  <c:v>323.56947265992505</c:v>
                </c:pt>
                <c:pt idx="4601">
                  <c:v>323.58979265992508</c:v>
                </c:pt>
                <c:pt idx="4602">
                  <c:v>323.61011265992511</c:v>
                </c:pt>
                <c:pt idx="4603">
                  <c:v>323.63043265992513</c:v>
                </c:pt>
                <c:pt idx="4604">
                  <c:v>323.65075265992516</c:v>
                </c:pt>
                <c:pt idx="4605">
                  <c:v>323.67107265992519</c:v>
                </c:pt>
                <c:pt idx="4606">
                  <c:v>323.69139265992521</c:v>
                </c:pt>
                <c:pt idx="4607">
                  <c:v>323.71171265992524</c:v>
                </c:pt>
                <c:pt idx="4608">
                  <c:v>323.73203265992527</c:v>
                </c:pt>
                <c:pt idx="4609">
                  <c:v>323.75235265992529</c:v>
                </c:pt>
                <c:pt idx="4610">
                  <c:v>323.77267265992532</c:v>
                </c:pt>
                <c:pt idx="4611">
                  <c:v>323.79299265992535</c:v>
                </c:pt>
                <c:pt idx="4612">
                  <c:v>323.81331265992537</c:v>
                </c:pt>
                <c:pt idx="4613">
                  <c:v>323.8336326599254</c:v>
                </c:pt>
                <c:pt idx="4614">
                  <c:v>323.85395265992543</c:v>
                </c:pt>
                <c:pt idx="4615">
                  <c:v>323.87427265992545</c:v>
                </c:pt>
                <c:pt idx="4616">
                  <c:v>323.89459265992548</c:v>
                </c:pt>
                <c:pt idx="4617">
                  <c:v>323.91491265992551</c:v>
                </c:pt>
                <c:pt idx="4618">
                  <c:v>323.93523265992553</c:v>
                </c:pt>
                <c:pt idx="4619">
                  <c:v>323.95555265992556</c:v>
                </c:pt>
                <c:pt idx="4620">
                  <c:v>323.97587265992559</c:v>
                </c:pt>
                <c:pt idx="4621">
                  <c:v>323.99619265992561</c:v>
                </c:pt>
                <c:pt idx="4622">
                  <c:v>324.01651265992564</c:v>
                </c:pt>
                <c:pt idx="4623">
                  <c:v>324.03683265992566</c:v>
                </c:pt>
                <c:pt idx="4624">
                  <c:v>324.05715265992569</c:v>
                </c:pt>
                <c:pt idx="4625">
                  <c:v>324.07747265992572</c:v>
                </c:pt>
                <c:pt idx="4626">
                  <c:v>324.09779265992574</c:v>
                </c:pt>
                <c:pt idx="4627">
                  <c:v>324.11811265992577</c:v>
                </c:pt>
                <c:pt idx="4628">
                  <c:v>324.1384326599258</c:v>
                </c:pt>
                <c:pt idx="4629">
                  <c:v>324.15875265992582</c:v>
                </c:pt>
                <c:pt idx="4630">
                  <c:v>324.17907265992585</c:v>
                </c:pt>
                <c:pt idx="4631">
                  <c:v>324.19939265992588</c:v>
                </c:pt>
                <c:pt idx="4632">
                  <c:v>324.2197126599259</c:v>
                </c:pt>
                <c:pt idx="4633">
                  <c:v>324.24003265992593</c:v>
                </c:pt>
                <c:pt idx="4634">
                  <c:v>324.26035265992596</c:v>
                </c:pt>
                <c:pt idx="4635">
                  <c:v>324.28067265992598</c:v>
                </c:pt>
                <c:pt idx="4636">
                  <c:v>324.30099265992601</c:v>
                </c:pt>
                <c:pt idx="4637">
                  <c:v>324.32131265992604</c:v>
                </c:pt>
                <c:pt idx="4638">
                  <c:v>324.34163265992606</c:v>
                </c:pt>
                <c:pt idx="4639">
                  <c:v>324.36195265992609</c:v>
                </c:pt>
                <c:pt idx="4640">
                  <c:v>324.38227265992612</c:v>
                </c:pt>
                <c:pt idx="4641">
                  <c:v>324.40259265992614</c:v>
                </c:pt>
                <c:pt idx="4642">
                  <c:v>324.42291265992617</c:v>
                </c:pt>
                <c:pt idx="4643">
                  <c:v>324.4432326599262</c:v>
                </c:pt>
                <c:pt idx="4644">
                  <c:v>324.46355265992622</c:v>
                </c:pt>
                <c:pt idx="4645">
                  <c:v>324.48387265992625</c:v>
                </c:pt>
                <c:pt idx="4646">
                  <c:v>324.50419265992628</c:v>
                </c:pt>
                <c:pt idx="4647">
                  <c:v>324.5245126599263</c:v>
                </c:pt>
                <c:pt idx="4648">
                  <c:v>324.54483265992633</c:v>
                </c:pt>
                <c:pt idx="4649">
                  <c:v>324.56515265992635</c:v>
                </c:pt>
                <c:pt idx="4650">
                  <c:v>324.58547265992638</c:v>
                </c:pt>
                <c:pt idx="4651">
                  <c:v>324.60579265992641</c:v>
                </c:pt>
                <c:pt idx="4652">
                  <c:v>324.62611265992643</c:v>
                </c:pt>
                <c:pt idx="4653">
                  <c:v>324.64643265992646</c:v>
                </c:pt>
                <c:pt idx="4654">
                  <c:v>324.66675265992649</c:v>
                </c:pt>
                <c:pt idx="4655">
                  <c:v>324.68707265992651</c:v>
                </c:pt>
                <c:pt idx="4656">
                  <c:v>324.70739265992654</c:v>
                </c:pt>
                <c:pt idx="4657">
                  <c:v>324.72771265992657</c:v>
                </c:pt>
                <c:pt idx="4658">
                  <c:v>324.74803265992659</c:v>
                </c:pt>
                <c:pt idx="4659">
                  <c:v>324.76835265992662</c:v>
                </c:pt>
                <c:pt idx="4660">
                  <c:v>324.78867265992665</c:v>
                </c:pt>
                <c:pt idx="4661">
                  <c:v>324.80899265992667</c:v>
                </c:pt>
                <c:pt idx="4662">
                  <c:v>324.8293126599267</c:v>
                </c:pt>
                <c:pt idx="4663">
                  <c:v>324.84963265992673</c:v>
                </c:pt>
                <c:pt idx="4664">
                  <c:v>324.86995265992675</c:v>
                </c:pt>
                <c:pt idx="4665">
                  <c:v>324.89027265992678</c:v>
                </c:pt>
                <c:pt idx="4666">
                  <c:v>324.91059265992681</c:v>
                </c:pt>
                <c:pt idx="4667">
                  <c:v>324.93091265992683</c:v>
                </c:pt>
                <c:pt idx="4668">
                  <c:v>324.95123265992686</c:v>
                </c:pt>
                <c:pt idx="4669">
                  <c:v>324.97155265992689</c:v>
                </c:pt>
                <c:pt idx="4670">
                  <c:v>324.99187265992691</c:v>
                </c:pt>
                <c:pt idx="4671">
                  <c:v>325.01219265992694</c:v>
                </c:pt>
                <c:pt idx="4672">
                  <c:v>325.03251265992697</c:v>
                </c:pt>
                <c:pt idx="4673">
                  <c:v>325.05283265992699</c:v>
                </c:pt>
                <c:pt idx="4674">
                  <c:v>325.07315265992702</c:v>
                </c:pt>
                <c:pt idx="4675">
                  <c:v>325.09347265992704</c:v>
                </c:pt>
                <c:pt idx="4676">
                  <c:v>325.11379265992707</c:v>
                </c:pt>
                <c:pt idx="4677">
                  <c:v>325.1341126599271</c:v>
                </c:pt>
                <c:pt idx="4678">
                  <c:v>325.15443265992712</c:v>
                </c:pt>
                <c:pt idx="4679">
                  <c:v>325.17475265992715</c:v>
                </c:pt>
                <c:pt idx="4680">
                  <c:v>325.19507265992718</c:v>
                </c:pt>
                <c:pt idx="4681">
                  <c:v>325.2153926599272</c:v>
                </c:pt>
                <c:pt idx="4682">
                  <c:v>325.23571265992723</c:v>
                </c:pt>
                <c:pt idx="4683">
                  <c:v>325.25603265992726</c:v>
                </c:pt>
                <c:pt idx="4684">
                  <c:v>325.27635265992728</c:v>
                </c:pt>
                <c:pt idx="4685">
                  <c:v>325.29667265992731</c:v>
                </c:pt>
                <c:pt idx="4686">
                  <c:v>325.31699265992734</c:v>
                </c:pt>
                <c:pt idx="4687">
                  <c:v>325.33731265992736</c:v>
                </c:pt>
                <c:pt idx="4688">
                  <c:v>325.35763265992739</c:v>
                </c:pt>
                <c:pt idx="4689">
                  <c:v>325.37795265992742</c:v>
                </c:pt>
                <c:pt idx="4690">
                  <c:v>325.39827265992744</c:v>
                </c:pt>
                <c:pt idx="4691">
                  <c:v>325.41859265992747</c:v>
                </c:pt>
                <c:pt idx="4692">
                  <c:v>325.4389126599275</c:v>
                </c:pt>
                <c:pt idx="4693">
                  <c:v>325.45923265992752</c:v>
                </c:pt>
                <c:pt idx="4694">
                  <c:v>325.47955265992755</c:v>
                </c:pt>
                <c:pt idx="4695">
                  <c:v>325.49987265992758</c:v>
                </c:pt>
                <c:pt idx="4696">
                  <c:v>325.5201926599276</c:v>
                </c:pt>
                <c:pt idx="4697">
                  <c:v>325.54051265992763</c:v>
                </c:pt>
                <c:pt idx="4698">
                  <c:v>325.56083265992766</c:v>
                </c:pt>
                <c:pt idx="4699">
                  <c:v>325.58115265992768</c:v>
                </c:pt>
                <c:pt idx="4700">
                  <c:v>325.60147265992771</c:v>
                </c:pt>
                <c:pt idx="4701">
                  <c:v>325.62179265992773</c:v>
                </c:pt>
                <c:pt idx="4702">
                  <c:v>325.64211265992776</c:v>
                </c:pt>
                <c:pt idx="4703">
                  <c:v>325.66243265992779</c:v>
                </c:pt>
                <c:pt idx="4704">
                  <c:v>325.68275265992781</c:v>
                </c:pt>
                <c:pt idx="4705">
                  <c:v>325.70307265992784</c:v>
                </c:pt>
                <c:pt idx="4706">
                  <c:v>325.72339265992787</c:v>
                </c:pt>
                <c:pt idx="4707">
                  <c:v>325.74371265992789</c:v>
                </c:pt>
                <c:pt idx="4708">
                  <c:v>325.76403265992792</c:v>
                </c:pt>
                <c:pt idx="4709">
                  <c:v>325.78435265992795</c:v>
                </c:pt>
                <c:pt idx="4710">
                  <c:v>325.80467265992797</c:v>
                </c:pt>
                <c:pt idx="4711">
                  <c:v>325.824992659928</c:v>
                </c:pt>
                <c:pt idx="4712">
                  <c:v>325.84531265992803</c:v>
                </c:pt>
                <c:pt idx="4713">
                  <c:v>325.86563265992805</c:v>
                </c:pt>
                <c:pt idx="4714">
                  <c:v>325.88595265992808</c:v>
                </c:pt>
                <c:pt idx="4715">
                  <c:v>325.90627265992811</c:v>
                </c:pt>
                <c:pt idx="4716">
                  <c:v>325.92659265992813</c:v>
                </c:pt>
                <c:pt idx="4717">
                  <c:v>325.94691265992816</c:v>
                </c:pt>
                <c:pt idx="4718">
                  <c:v>325.96723265992819</c:v>
                </c:pt>
                <c:pt idx="4719">
                  <c:v>325.98755265992821</c:v>
                </c:pt>
                <c:pt idx="4720">
                  <c:v>326.00787265992824</c:v>
                </c:pt>
                <c:pt idx="4721">
                  <c:v>326.02819265992827</c:v>
                </c:pt>
                <c:pt idx="4722">
                  <c:v>326.04851265992829</c:v>
                </c:pt>
                <c:pt idx="4723">
                  <c:v>326.06883265992832</c:v>
                </c:pt>
                <c:pt idx="4724">
                  <c:v>326.08915265992835</c:v>
                </c:pt>
                <c:pt idx="4725">
                  <c:v>326.10947265992837</c:v>
                </c:pt>
                <c:pt idx="4726">
                  <c:v>326.1297926599284</c:v>
                </c:pt>
                <c:pt idx="4727">
                  <c:v>326.15011265992842</c:v>
                </c:pt>
                <c:pt idx="4728">
                  <c:v>326.17043265992845</c:v>
                </c:pt>
                <c:pt idx="4729">
                  <c:v>326.19075265992848</c:v>
                </c:pt>
                <c:pt idx="4730">
                  <c:v>326.2110726599285</c:v>
                </c:pt>
                <c:pt idx="4731">
                  <c:v>326.23139265992853</c:v>
                </c:pt>
                <c:pt idx="4732">
                  <c:v>326.25171265992856</c:v>
                </c:pt>
                <c:pt idx="4733">
                  <c:v>326.27203265992858</c:v>
                </c:pt>
                <c:pt idx="4734">
                  <c:v>326.29235265992861</c:v>
                </c:pt>
                <c:pt idx="4735">
                  <c:v>326.31267265992864</c:v>
                </c:pt>
                <c:pt idx="4736">
                  <c:v>326.33299265992866</c:v>
                </c:pt>
                <c:pt idx="4737">
                  <c:v>326.35331265992869</c:v>
                </c:pt>
                <c:pt idx="4738">
                  <c:v>326.37363265992872</c:v>
                </c:pt>
                <c:pt idx="4739">
                  <c:v>326.39395265992874</c:v>
                </c:pt>
                <c:pt idx="4740">
                  <c:v>326.41427265992877</c:v>
                </c:pt>
                <c:pt idx="4741">
                  <c:v>326.4345926599288</c:v>
                </c:pt>
                <c:pt idx="4742">
                  <c:v>326.45491265992882</c:v>
                </c:pt>
                <c:pt idx="4743">
                  <c:v>326.47523265992885</c:v>
                </c:pt>
                <c:pt idx="4744">
                  <c:v>326.49555265992888</c:v>
                </c:pt>
                <c:pt idx="4745">
                  <c:v>326.5158726599289</c:v>
                </c:pt>
                <c:pt idx="4746">
                  <c:v>326.53619265992893</c:v>
                </c:pt>
                <c:pt idx="4747">
                  <c:v>326.55651265992896</c:v>
                </c:pt>
                <c:pt idx="4748">
                  <c:v>326.57683265992898</c:v>
                </c:pt>
                <c:pt idx="4749">
                  <c:v>326.59715265992901</c:v>
                </c:pt>
                <c:pt idx="4750">
                  <c:v>326.61747265992904</c:v>
                </c:pt>
                <c:pt idx="4751">
                  <c:v>326.63779265992906</c:v>
                </c:pt>
                <c:pt idx="4752">
                  <c:v>326.65811265992909</c:v>
                </c:pt>
                <c:pt idx="4753">
                  <c:v>326.67843265992911</c:v>
                </c:pt>
                <c:pt idx="4754">
                  <c:v>326.69875265992914</c:v>
                </c:pt>
                <c:pt idx="4755">
                  <c:v>326.71907265992917</c:v>
                </c:pt>
                <c:pt idx="4756">
                  <c:v>326.73939265992919</c:v>
                </c:pt>
                <c:pt idx="4757">
                  <c:v>326.75971265992922</c:v>
                </c:pt>
                <c:pt idx="4758">
                  <c:v>326.78003265992925</c:v>
                </c:pt>
                <c:pt idx="4759">
                  <c:v>326.80035265992927</c:v>
                </c:pt>
                <c:pt idx="4760">
                  <c:v>326.8206726599293</c:v>
                </c:pt>
                <c:pt idx="4761">
                  <c:v>326.84099265992933</c:v>
                </c:pt>
                <c:pt idx="4762">
                  <c:v>326.86131265992935</c:v>
                </c:pt>
                <c:pt idx="4763">
                  <c:v>326.88163265992938</c:v>
                </c:pt>
                <c:pt idx="4764">
                  <c:v>326.90195265992941</c:v>
                </c:pt>
                <c:pt idx="4765">
                  <c:v>326.92227265992943</c:v>
                </c:pt>
                <c:pt idx="4766">
                  <c:v>326.94259265992946</c:v>
                </c:pt>
                <c:pt idx="4767">
                  <c:v>326.96291265992949</c:v>
                </c:pt>
                <c:pt idx="4768">
                  <c:v>326.98323265992951</c:v>
                </c:pt>
                <c:pt idx="4769">
                  <c:v>327.00355265992954</c:v>
                </c:pt>
                <c:pt idx="4770">
                  <c:v>327.02387265992957</c:v>
                </c:pt>
                <c:pt idx="4771">
                  <c:v>327.04419265992959</c:v>
                </c:pt>
                <c:pt idx="4772">
                  <c:v>327.06451265992962</c:v>
                </c:pt>
                <c:pt idx="4773">
                  <c:v>327.08483265992965</c:v>
                </c:pt>
                <c:pt idx="4774">
                  <c:v>327.10515265992967</c:v>
                </c:pt>
                <c:pt idx="4775">
                  <c:v>327.1254726599297</c:v>
                </c:pt>
                <c:pt idx="4776">
                  <c:v>327.14579265992973</c:v>
                </c:pt>
                <c:pt idx="4777">
                  <c:v>327.16611265992975</c:v>
                </c:pt>
                <c:pt idx="4778">
                  <c:v>327.18643265992978</c:v>
                </c:pt>
                <c:pt idx="4779">
                  <c:v>327.2067526599298</c:v>
                </c:pt>
                <c:pt idx="4780">
                  <c:v>327.22707265992983</c:v>
                </c:pt>
                <c:pt idx="4781">
                  <c:v>327.24739265992986</c:v>
                </c:pt>
                <c:pt idx="4782">
                  <c:v>327.26771265992988</c:v>
                </c:pt>
                <c:pt idx="4783">
                  <c:v>327.28803265992991</c:v>
                </c:pt>
                <c:pt idx="4784">
                  <c:v>327.30835265992994</c:v>
                </c:pt>
                <c:pt idx="4785">
                  <c:v>327.32867265992996</c:v>
                </c:pt>
                <c:pt idx="4786">
                  <c:v>327.34899265992999</c:v>
                </c:pt>
                <c:pt idx="4787">
                  <c:v>327.36931265993002</c:v>
                </c:pt>
                <c:pt idx="4788">
                  <c:v>327.38963265993004</c:v>
                </c:pt>
                <c:pt idx="4789">
                  <c:v>327.40995265993007</c:v>
                </c:pt>
                <c:pt idx="4790">
                  <c:v>327.4302726599301</c:v>
                </c:pt>
                <c:pt idx="4791">
                  <c:v>327.45059265993012</c:v>
                </c:pt>
                <c:pt idx="4792">
                  <c:v>327.47091265993015</c:v>
                </c:pt>
                <c:pt idx="4793">
                  <c:v>327.49123265993018</c:v>
                </c:pt>
                <c:pt idx="4794">
                  <c:v>327.5115526599302</c:v>
                </c:pt>
                <c:pt idx="4795">
                  <c:v>327.53187265993023</c:v>
                </c:pt>
                <c:pt idx="4796">
                  <c:v>327.55219265993026</c:v>
                </c:pt>
                <c:pt idx="4797">
                  <c:v>327.57251265993028</c:v>
                </c:pt>
                <c:pt idx="4798">
                  <c:v>327.59283265993031</c:v>
                </c:pt>
                <c:pt idx="4799">
                  <c:v>327.61315265993034</c:v>
                </c:pt>
                <c:pt idx="4800">
                  <c:v>327.63347265993036</c:v>
                </c:pt>
                <c:pt idx="4801">
                  <c:v>327.65379265993039</c:v>
                </c:pt>
                <c:pt idx="4802">
                  <c:v>327.67411265993042</c:v>
                </c:pt>
                <c:pt idx="4803">
                  <c:v>327.69443265993044</c:v>
                </c:pt>
                <c:pt idx="4804">
                  <c:v>327.71475265993047</c:v>
                </c:pt>
                <c:pt idx="4805">
                  <c:v>327.73507265993049</c:v>
                </c:pt>
                <c:pt idx="4806">
                  <c:v>327.75539265993052</c:v>
                </c:pt>
                <c:pt idx="4807">
                  <c:v>327.77571265993055</c:v>
                </c:pt>
                <c:pt idx="4808">
                  <c:v>327.79603265993057</c:v>
                </c:pt>
                <c:pt idx="4809">
                  <c:v>327.8163526599306</c:v>
                </c:pt>
                <c:pt idx="4810">
                  <c:v>327.83667265993063</c:v>
                </c:pt>
                <c:pt idx="4811">
                  <c:v>327.85699265993065</c:v>
                </c:pt>
                <c:pt idx="4812">
                  <c:v>327.87731265993068</c:v>
                </c:pt>
                <c:pt idx="4813">
                  <c:v>327.89763265993071</c:v>
                </c:pt>
                <c:pt idx="4814">
                  <c:v>327.91795265993073</c:v>
                </c:pt>
                <c:pt idx="4815">
                  <c:v>327.93827265993076</c:v>
                </c:pt>
                <c:pt idx="4816">
                  <c:v>327.95859265993079</c:v>
                </c:pt>
                <c:pt idx="4817">
                  <c:v>327.97891265993081</c:v>
                </c:pt>
                <c:pt idx="4818">
                  <c:v>327.99923265993084</c:v>
                </c:pt>
                <c:pt idx="4819">
                  <c:v>328.01955265993087</c:v>
                </c:pt>
                <c:pt idx="4820">
                  <c:v>328.03987265993089</c:v>
                </c:pt>
                <c:pt idx="4821">
                  <c:v>328.06019265993092</c:v>
                </c:pt>
                <c:pt idx="4822">
                  <c:v>328.08051265993095</c:v>
                </c:pt>
                <c:pt idx="4823">
                  <c:v>328.10083265993097</c:v>
                </c:pt>
                <c:pt idx="4824">
                  <c:v>328.121152659931</c:v>
                </c:pt>
                <c:pt idx="4825">
                  <c:v>328.14147265993103</c:v>
                </c:pt>
                <c:pt idx="4826">
                  <c:v>328.16179265993105</c:v>
                </c:pt>
                <c:pt idx="4827">
                  <c:v>328.18211265993108</c:v>
                </c:pt>
                <c:pt idx="4828">
                  <c:v>328.20243265993111</c:v>
                </c:pt>
                <c:pt idx="4829">
                  <c:v>328.22275265993113</c:v>
                </c:pt>
                <c:pt idx="4830">
                  <c:v>328.24307265993116</c:v>
                </c:pt>
                <c:pt idx="4831">
                  <c:v>328.26339265993118</c:v>
                </c:pt>
                <c:pt idx="4832">
                  <c:v>328.28371265993121</c:v>
                </c:pt>
                <c:pt idx="4833">
                  <c:v>328.30403265993124</c:v>
                </c:pt>
                <c:pt idx="4834">
                  <c:v>328.32435265993126</c:v>
                </c:pt>
                <c:pt idx="4835">
                  <c:v>328.34467265993129</c:v>
                </c:pt>
                <c:pt idx="4836">
                  <c:v>328.36499265993132</c:v>
                </c:pt>
                <c:pt idx="4837">
                  <c:v>328.38531265993134</c:v>
                </c:pt>
                <c:pt idx="4838">
                  <c:v>328.40563265993137</c:v>
                </c:pt>
                <c:pt idx="4839">
                  <c:v>328.4259526599314</c:v>
                </c:pt>
                <c:pt idx="4840">
                  <c:v>328.44627265993142</c:v>
                </c:pt>
                <c:pt idx="4841">
                  <c:v>328.46659265993145</c:v>
                </c:pt>
                <c:pt idx="4842">
                  <c:v>328.48691265993148</c:v>
                </c:pt>
                <c:pt idx="4843">
                  <c:v>328.5072326599315</c:v>
                </c:pt>
                <c:pt idx="4844">
                  <c:v>328.52755265993153</c:v>
                </c:pt>
                <c:pt idx="4845">
                  <c:v>328.54787265993156</c:v>
                </c:pt>
                <c:pt idx="4846">
                  <c:v>328.56819265993158</c:v>
                </c:pt>
                <c:pt idx="4847">
                  <c:v>328.58851265993161</c:v>
                </c:pt>
                <c:pt idx="4848">
                  <c:v>328.60883265993164</c:v>
                </c:pt>
                <c:pt idx="4849">
                  <c:v>328.62915265993166</c:v>
                </c:pt>
                <c:pt idx="4850">
                  <c:v>328.64947265993169</c:v>
                </c:pt>
                <c:pt idx="4851">
                  <c:v>328.66979265993172</c:v>
                </c:pt>
                <c:pt idx="4852">
                  <c:v>328.69011265993174</c:v>
                </c:pt>
                <c:pt idx="4853">
                  <c:v>328.71043265993177</c:v>
                </c:pt>
                <c:pt idx="4854">
                  <c:v>328.7307526599318</c:v>
                </c:pt>
                <c:pt idx="4855">
                  <c:v>328.75107265993182</c:v>
                </c:pt>
                <c:pt idx="4856">
                  <c:v>328.77139265993185</c:v>
                </c:pt>
                <c:pt idx="4857">
                  <c:v>328.79171265993187</c:v>
                </c:pt>
                <c:pt idx="4858">
                  <c:v>328.8120326599319</c:v>
                </c:pt>
                <c:pt idx="4859">
                  <c:v>328.83235265993193</c:v>
                </c:pt>
                <c:pt idx="4860">
                  <c:v>328.85267265993195</c:v>
                </c:pt>
                <c:pt idx="4861">
                  <c:v>328.87299265993198</c:v>
                </c:pt>
                <c:pt idx="4862">
                  <c:v>328.89331265993201</c:v>
                </c:pt>
                <c:pt idx="4863">
                  <c:v>328.91363265993203</c:v>
                </c:pt>
                <c:pt idx="4864">
                  <c:v>328.93395265993206</c:v>
                </c:pt>
                <c:pt idx="4865">
                  <c:v>328.95427265993209</c:v>
                </c:pt>
                <c:pt idx="4866">
                  <c:v>328.97459265993211</c:v>
                </c:pt>
                <c:pt idx="4867">
                  <c:v>328.99491265993214</c:v>
                </c:pt>
                <c:pt idx="4868">
                  <c:v>329.01523265993217</c:v>
                </c:pt>
                <c:pt idx="4869">
                  <c:v>329.03555265993219</c:v>
                </c:pt>
                <c:pt idx="4870">
                  <c:v>329.05587265993222</c:v>
                </c:pt>
                <c:pt idx="4871">
                  <c:v>329.07619265993225</c:v>
                </c:pt>
                <c:pt idx="4872">
                  <c:v>329.09651265993227</c:v>
                </c:pt>
                <c:pt idx="4873">
                  <c:v>329.1168326599323</c:v>
                </c:pt>
                <c:pt idx="4874">
                  <c:v>329.13715265993233</c:v>
                </c:pt>
                <c:pt idx="4875">
                  <c:v>329.15747265993235</c:v>
                </c:pt>
                <c:pt idx="4876">
                  <c:v>329.17779265993238</c:v>
                </c:pt>
                <c:pt idx="4877">
                  <c:v>329.19811265993241</c:v>
                </c:pt>
                <c:pt idx="4878">
                  <c:v>329.21843265993243</c:v>
                </c:pt>
                <c:pt idx="4879">
                  <c:v>329.23875265993246</c:v>
                </c:pt>
                <c:pt idx="4880">
                  <c:v>329.25907265993249</c:v>
                </c:pt>
                <c:pt idx="4881">
                  <c:v>329.27939265993251</c:v>
                </c:pt>
                <c:pt idx="4882">
                  <c:v>329.29971265993254</c:v>
                </c:pt>
                <c:pt idx="4883">
                  <c:v>329.32003265993256</c:v>
                </c:pt>
                <c:pt idx="4884">
                  <c:v>329.34035265993259</c:v>
                </c:pt>
                <c:pt idx="4885">
                  <c:v>329.36067265993262</c:v>
                </c:pt>
                <c:pt idx="4886">
                  <c:v>329.38099265993264</c:v>
                </c:pt>
                <c:pt idx="4887">
                  <c:v>329.40131265993267</c:v>
                </c:pt>
                <c:pt idx="4888">
                  <c:v>329.4216326599327</c:v>
                </c:pt>
                <c:pt idx="4889">
                  <c:v>329.44195265993272</c:v>
                </c:pt>
                <c:pt idx="4890">
                  <c:v>329.46227265993275</c:v>
                </c:pt>
                <c:pt idx="4891">
                  <c:v>329.48259265993278</c:v>
                </c:pt>
                <c:pt idx="4892">
                  <c:v>329.5029126599328</c:v>
                </c:pt>
                <c:pt idx="4893">
                  <c:v>329.52323265993283</c:v>
                </c:pt>
                <c:pt idx="4894">
                  <c:v>329.54355265993286</c:v>
                </c:pt>
                <c:pt idx="4895">
                  <c:v>329.56387265993288</c:v>
                </c:pt>
                <c:pt idx="4896">
                  <c:v>329.58419265993291</c:v>
                </c:pt>
                <c:pt idx="4897">
                  <c:v>329.60451265993294</c:v>
                </c:pt>
                <c:pt idx="4898">
                  <c:v>329.62483265993296</c:v>
                </c:pt>
                <c:pt idx="4899">
                  <c:v>329.64515265993299</c:v>
                </c:pt>
                <c:pt idx="4900">
                  <c:v>329.66547265993302</c:v>
                </c:pt>
                <c:pt idx="4901">
                  <c:v>329.69030617988756</c:v>
                </c:pt>
                <c:pt idx="4902">
                  <c:v>329.71051706183425</c:v>
                </c:pt>
                <c:pt idx="4903">
                  <c:v>329.7306326456619</c:v>
                </c:pt>
                <c:pt idx="4904">
                  <c:v>329.75065293118496</c:v>
                </c:pt>
                <c:pt idx="4905">
                  <c:v>329.77057791822335</c:v>
                </c:pt>
                <c:pt idx="4906">
                  <c:v>329.79040760659518</c:v>
                </c:pt>
                <c:pt idx="4907">
                  <c:v>329.81014199611855</c:v>
                </c:pt>
                <c:pt idx="4908">
                  <c:v>329.829781086617</c:v>
                </c:pt>
                <c:pt idx="4909">
                  <c:v>329.84932487790866</c:v>
                </c:pt>
                <c:pt idx="4910">
                  <c:v>329.8687733698207</c:v>
                </c:pt>
                <c:pt idx="4911">
                  <c:v>329.88812656217124</c:v>
                </c:pt>
                <c:pt idx="4912">
                  <c:v>329.90738445478746</c:v>
                </c:pt>
                <c:pt idx="4913">
                  <c:v>329.92654704749475</c:v>
                </c:pt>
                <c:pt idx="4914">
                  <c:v>329.94561434011848</c:v>
                </c:pt>
                <c:pt idx="4915">
                  <c:v>329.96458633248221</c:v>
                </c:pt>
                <c:pt idx="4916">
                  <c:v>329.9834630244186</c:v>
                </c:pt>
                <c:pt idx="4917">
                  <c:v>330.00224441575301</c:v>
                </c:pt>
                <c:pt idx="4918">
                  <c:v>330.02093050631811</c:v>
                </c:pt>
                <c:pt idx="4919">
                  <c:v>330.03952129594109</c:v>
                </c:pt>
                <c:pt idx="4920">
                  <c:v>330.05801678445096</c:v>
                </c:pt>
                <c:pt idx="4921">
                  <c:v>330.07641697168583</c:v>
                </c:pt>
                <c:pt idx="4922">
                  <c:v>330.0947218574729</c:v>
                </c:pt>
                <c:pt idx="4923">
                  <c:v>330.11293144165029</c:v>
                </c:pt>
                <c:pt idx="4924">
                  <c:v>330.13104572404882</c:v>
                </c:pt>
                <c:pt idx="4925">
                  <c:v>330.14906470450478</c:v>
                </c:pt>
                <c:pt idx="4926">
                  <c:v>330.16698838285629</c:v>
                </c:pt>
                <c:pt idx="4927">
                  <c:v>330.18481675893963</c:v>
                </c:pt>
                <c:pt idx="4928">
                  <c:v>330.20254983259292</c:v>
                </c:pt>
                <c:pt idx="4929">
                  <c:v>330.22018760365245</c:v>
                </c:pt>
                <c:pt idx="4930">
                  <c:v>330.23773007196178</c:v>
                </c:pt>
                <c:pt idx="4931">
                  <c:v>330.25517723736084</c:v>
                </c:pt>
                <c:pt idx="4932">
                  <c:v>330.27252909968956</c:v>
                </c:pt>
                <c:pt idx="4933">
                  <c:v>330.2897856587897</c:v>
                </c:pt>
                <c:pt idx="4934">
                  <c:v>330.30694691450663</c:v>
                </c:pt>
                <c:pt idx="4935">
                  <c:v>330.32401286668392</c:v>
                </c:pt>
                <c:pt idx="4936">
                  <c:v>330.34098351516695</c:v>
                </c:pt>
                <c:pt idx="4937">
                  <c:v>330.35785885979931</c:v>
                </c:pt>
                <c:pt idx="4938">
                  <c:v>330.37463890043</c:v>
                </c:pt>
                <c:pt idx="4939">
                  <c:v>330.39132363690442</c:v>
                </c:pt>
                <c:pt idx="4940">
                  <c:v>330.4079130690734</c:v>
                </c:pt>
                <c:pt idx="4941">
                  <c:v>330.42440719678416</c:v>
                </c:pt>
                <c:pt idx="4942">
                  <c:v>330.44080601988753</c:v>
                </c:pt>
                <c:pt idx="4943">
                  <c:v>330.45710953823618</c:v>
                </c:pt>
                <c:pt idx="4944">
                  <c:v>330.47331775168095</c:v>
                </c:pt>
                <c:pt idx="4945">
                  <c:v>330.48943066007268</c:v>
                </c:pt>
                <c:pt idx="4946">
                  <c:v>330.50544826326768</c:v>
                </c:pt>
                <c:pt idx="4947">
                  <c:v>330.52137056111678</c:v>
                </c:pt>
                <c:pt idx="4948">
                  <c:v>330.53719755347993</c:v>
                </c:pt>
                <c:pt idx="4949">
                  <c:v>330.5529292402116</c:v>
                </c:pt>
                <c:pt idx="4950">
                  <c:v>330.56856562116627</c:v>
                </c:pt>
                <c:pt idx="4951">
                  <c:v>330.58410669620389</c:v>
                </c:pt>
                <c:pt idx="4952">
                  <c:v>330.59955246518621</c:v>
                </c:pt>
                <c:pt idx="4953">
                  <c:v>330.61490292796771</c:v>
                </c:pt>
                <c:pt idx="4954">
                  <c:v>330.63015808441378</c:v>
                </c:pt>
                <c:pt idx="4955">
                  <c:v>330.64531793437891</c:v>
                </c:pt>
                <c:pt idx="4956">
                  <c:v>330.66038247773395</c:v>
                </c:pt>
                <c:pt idx="4957">
                  <c:v>330.67535171433701</c:v>
                </c:pt>
                <c:pt idx="4958">
                  <c:v>330.69022564405168</c:v>
                </c:pt>
                <c:pt idx="4959">
                  <c:v>330.70500426674516</c:v>
                </c:pt>
                <c:pt idx="4960">
                  <c:v>330.71968758228104</c:v>
                </c:pt>
                <c:pt idx="4961">
                  <c:v>330.73427559052834</c:v>
                </c:pt>
                <c:pt idx="4962">
                  <c:v>330.74876829135246</c:v>
                </c:pt>
                <c:pt idx="4963">
                  <c:v>330.76316568462244</c:v>
                </c:pt>
                <c:pt idx="4964">
                  <c:v>330.77746777020729</c:v>
                </c:pt>
                <c:pt idx="4965">
                  <c:v>330.79167454797789</c:v>
                </c:pt>
                <c:pt idx="4966">
                  <c:v>330.80578601780326</c:v>
                </c:pt>
                <c:pt idx="4967">
                  <c:v>330.81980217955788</c:v>
                </c:pt>
                <c:pt idx="4968">
                  <c:v>330.83372303311262</c:v>
                </c:pt>
                <c:pt idx="4969">
                  <c:v>330.84754857834196</c:v>
                </c:pt>
                <c:pt idx="4970">
                  <c:v>330.86127881511857</c:v>
                </c:pt>
                <c:pt idx="4971">
                  <c:v>330.87491374331876</c:v>
                </c:pt>
                <c:pt idx="4972">
                  <c:v>330.88845336282066</c:v>
                </c:pt>
                <c:pt idx="4973">
                  <c:v>330.90189767349693</c:v>
                </c:pt>
                <c:pt idx="4974">
                  <c:v>330.91524667522935</c:v>
                </c:pt>
                <c:pt idx="4975">
                  <c:v>330.92850036789423</c:v>
                </c:pt>
                <c:pt idx="4976">
                  <c:v>330.94165875137332</c:v>
                </c:pt>
                <c:pt idx="4977">
                  <c:v>330.95472182554295</c:v>
                </c:pt>
                <c:pt idx="4978">
                  <c:v>330.96768959029032</c:v>
                </c:pt>
                <c:pt idx="4979">
                  <c:v>330.98056204549357</c:v>
                </c:pt>
                <c:pt idx="4980">
                  <c:v>330.99333919103628</c:v>
                </c:pt>
                <c:pt idx="4981">
                  <c:v>331.00602102680205</c:v>
                </c:pt>
                <c:pt idx="4982">
                  <c:v>331.01860755267808</c:v>
                </c:pt>
                <c:pt idx="4983">
                  <c:v>331.03109876854796</c:v>
                </c:pt>
                <c:pt idx="4984">
                  <c:v>331.04349467429711</c:v>
                </c:pt>
                <c:pt idx="4985">
                  <c:v>331.05579526981637</c:v>
                </c:pt>
                <c:pt idx="4986">
                  <c:v>331.06800055499116</c:v>
                </c:pt>
                <c:pt idx="4987">
                  <c:v>331.08011052971233</c:v>
                </c:pt>
                <c:pt idx="4988">
                  <c:v>331.0921251938671</c:v>
                </c:pt>
                <c:pt idx="4989">
                  <c:v>331.10404454734999</c:v>
                </c:pt>
                <c:pt idx="4990">
                  <c:v>331.11586859005001</c:v>
                </c:pt>
                <c:pt idx="4991">
                  <c:v>331.12759732186169</c:v>
                </c:pt>
                <c:pt idx="4992">
                  <c:v>331.13923074267586</c:v>
                </c:pt>
                <c:pt idx="4993">
                  <c:v>331.15076885238886</c:v>
                </c:pt>
                <c:pt idx="4994">
                  <c:v>331.16221165089701</c:v>
                </c:pt>
                <c:pt idx="4995">
                  <c:v>331.17355913809297</c:v>
                </c:pt>
                <c:pt idx="4996">
                  <c:v>331.18481131387671</c:v>
                </c:pt>
                <c:pt idx="4997">
                  <c:v>331.19596817814272</c:v>
                </c:pt>
                <c:pt idx="4998">
                  <c:v>331.20702973079278</c:v>
                </c:pt>
                <c:pt idx="4999">
                  <c:v>331.21799597172503</c:v>
                </c:pt>
                <c:pt idx="5000">
                  <c:v>331.22886690083942</c:v>
                </c:pt>
                <c:pt idx="5001">
                  <c:v>331.23964251803955</c:v>
                </c:pt>
                <c:pt idx="5002">
                  <c:v>331.25032282322354</c:v>
                </c:pt>
                <c:pt idx="5003">
                  <c:v>331.26090781629682</c:v>
                </c:pt>
                <c:pt idx="5004">
                  <c:v>331.2713974971648</c:v>
                </c:pt>
                <c:pt idx="5005">
                  <c:v>331.28179186572925</c:v>
                </c:pt>
                <c:pt idx="5006">
                  <c:v>331.29209092189558</c:v>
                </c:pt>
                <c:pt idx="5007">
                  <c:v>331.30229466557284</c:v>
                </c:pt>
                <c:pt idx="5008">
                  <c:v>331.31240309666828</c:v>
                </c:pt>
                <c:pt idx="5009">
                  <c:v>331.32241621508547</c:v>
                </c:pt>
                <c:pt idx="5010">
                  <c:v>331.33233402073893</c:v>
                </c:pt>
                <c:pt idx="5011">
                  <c:v>331.34215651353588</c:v>
                </c:pt>
                <c:pt idx="5012">
                  <c:v>331.35188369338721</c:v>
                </c:pt>
                <c:pt idx="5013">
                  <c:v>331.36151556020559</c:v>
                </c:pt>
                <c:pt idx="5014">
                  <c:v>331.3710521139019</c:v>
                </c:pt>
                <c:pt idx="5015">
                  <c:v>331.38049335439064</c:v>
                </c:pt>
                <c:pt idx="5016">
                  <c:v>331.38983928158632</c:v>
                </c:pt>
                <c:pt idx="5017">
                  <c:v>331.39908989540345</c:v>
                </c:pt>
                <c:pt idx="5018">
                  <c:v>331.40824519575654</c:v>
                </c:pt>
                <c:pt idx="5019">
                  <c:v>331.41730518256554</c:v>
                </c:pt>
                <c:pt idx="5020">
                  <c:v>331.42626985574498</c:v>
                </c:pt>
                <c:pt idx="5021">
                  <c:v>331.43513921521662</c:v>
                </c:pt>
                <c:pt idx="5022">
                  <c:v>331.44391326089681</c:v>
                </c:pt>
                <c:pt idx="5023">
                  <c:v>331.45259199270731</c:v>
                </c:pt>
                <c:pt idx="5024">
                  <c:v>331.46117541056992</c:v>
                </c:pt>
                <c:pt idx="5025">
                  <c:v>331.4696635144046</c:v>
                </c:pt>
                <c:pt idx="5026">
                  <c:v>331.47805630413677</c:v>
                </c:pt>
                <c:pt idx="5027">
                  <c:v>331.48635377968822</c:v>
                </c:pt>
                <c:pt idx="5028">
                  <c:v>331.49455594098436</c:v>
                </c:pt>
                <c:pt idx="5029">
                  <c:v>331.50266278795061</c:v>
                </c:pt>
                <c:pt idx="5030">
                  <c:v>331.51067432051241</c:v>
                </c:pt>
                <c:pt idx="5031">
                  <c:v>331.51859053860062</c:v>
                </c:pt>
                <c:pt idx="5032">
                  <c:v>331.52641144213885</c:v>
                </c:pt>
                <c:pt idx="5033">
                  <c:v>331.53413703105616</c:v>
                </c:pt>
                <c:pt idx="5034">
                  <c:v>331.54176730528525</c:v>
                </c:pt>
                <c:pt idx="5035">
                  <c:v>331.54930226475517</c:v>
                </c:pt>
                <c:pt idx="5036">
                  <c:v>331.55674190939862</c:v>
                </c:pt>
                <c:pt idx="5037">
                  <c:v>331.56408623914649</c:v>
                </c:pt>
                <c:pt idx="5038">
                  <c:v>331.57133525393328</c:v>
                </c:pt>
                <c:pt idx="5039">
                  <c:v>331.5784889536917</c:v>
                </c:pt>
                <c:pt idx="5040">
                  <c:v>331.58554733835808</c:v>
                </c:pt>
                <c:pt idx="5041">
                  <c:v>331.59251040786876</c:v>
                </c:pt>
                <c:pt idx="5042">
                  <c:v>331.59937816215825</c:v>
                </c:pt>
                <c:pt idx="5043">
                  <c:v>331.6061506011647</c:v>
                </c:pt>
                <c:pt idx="5044">
                  <c:v>331.61282772482809</c:v>
                </c:pt>
                <c:pt idx="5045">
                  <c:v>331.61940953308658</c:v>
                </c:pt>
                <c:pt idx="5046">
                  <c:v>331.62589602588196</c:v>
                </c:pt>
                <c:pt idx="5047">
                  <c:v>331.63228720315419</c:v>
                </c:pt>
                <c:pt idx="5048">
                  <c:v>331.63858306484508</c:v>
                </c:pt>
                <c:pt idx="5049">
                  <c:v>331.64478361089641</c:v>
                </c:pt>
                <c:pt idx="5050">
                  <c:v>331.65088884125362</c:v>
                </c:pt>
                <c:pt idx="5051">
                  <c:v>331.65689875586031</c:v>
                </c:pt>
                <c:pt idx="5052">
                  <c:v>331.66281335466192</c:v>
                </c:pt>
                <c:pt idx="5053">
                  <c:v>331.6686326376057</c:v>
                </c:pt>
                <c:pt idx="5054">
                  <c:v>331.67435660463707</c:v>
                </c:pt>
                <c:pt idx="5055">
                  <c:v>331.67998525570511</c:v>
                </c:pt>
                <c:pt idx="5056">
                  <c:v>331.68551859075887</c:v>
                </c:pt>
                <c:pt idx="5057">
                  <c:v>331.69095660974926</c:v>
                </c:pt>
                <c:pt idx="5058">
                  <c:v>331.69629931262352</c:v>
                </c:pt>
                <c:pt idx="5059">
                  <c:v>331.70154669933436</c:v>
                </c:pt>
                <c:pt idx="5060">
                  <c:v>331.70669876983447</c:v>
                </c:pt>
                <c:pt idx="5061">
                  <c:v>331.7117555240784</c:v>
                </c:pt>
                <c:pt idx="5062">
                  <c:v>331.71671696201884</c:v>
                </c:pt>
                <c:pt idx="5063">
                  <c:v>331.72158308361031</c:v>
                </c:pt>
                <c:pt idx="5064">
                  <c:v>331.72635388881099</c:v>
                </c:pt>
                <c:pt idx="5065">
                  <c:v>331.7310293775754</c:v>
                </c:pt>
                <c:pt idx="5066">
                  <c:v>331.73560954985805</c:v>
                </c:pt>
                <c:pt idx="5067">
                  <c:v>331.7400944056244</c:v>
                </c:pt>
                <c:pt idx="5068">
                  <c:v>331.74448394482897</c:v>
                </c:pt>
                <c:pt idx="5069">
                  <c:v>331.74877816743356</c:v>
                </c:pt>
                <c:pt idx="5070">
                  <c:v>331.75297707339632</c:v>
                </c:pt>
                <c:pt idx="5071">
                  <c:v>331.75708066268271</c:v>
                </c:pt>
                <c:pt idx="5072">
                  <c:v>331.76108893525452</c:v>
                </c:pt>
                <c:pt idx="5073">
                  <c:v>331.76500189107355</c:v>
                </c:pt>
                <c:pt idx="5074">
                  <c:v>331.76881953010707</c:v>
                </c:pt>
                <c:pt idx="5075">
                  <c:v>331.77254185231686</c:v>
                </c:pt>
                <c:pt idx="5076">
                  <c:v>331.77616885767202</c:v>
                </c:pt>
                <c:pt idx="5077">
                  <c:v>331.77970054613979</c:v>
                </c:pt>
                <c:pt idx="5078">
                  <c:v>331.78313691768562</c:v>
                </c:pt>
                <c:pt idx="5079">
                  <c:v>331.78647797228041</c:v>
                </c:pt>
                <c:pt idx="5080">
                  <c:v>331.78972370989322</c:v>
                </c:pt>
                <c:pt idx="5081">
                  <c:v>331.79287413049315</c:v>
                </c:pt>
                <c:pt idx="5082">
                  <c:v>331.79592923405289</c:v>
                </c:pt>
                <c:pt idx="5083">
                  <c:v>331.79888902054699</c:v>
                </c:pt>
                <c:pt idx="5084">
                  <c:v>331.80175348994271</c:v>
                </c:pt>
                <c:pt idx="5085">
                  <c:v>331.80452264222004</c:v>
                </c:pt>
                <c:pt idx="5086">
                  <c:v>331.80719647734986</c:v>
                </c:pt>
                <c:pt idx="5087">
                  <c:v>331.80977499530854</c:v>
                </c:pt>
                <c:pt idx="5088">
                  <c:v>331.81225819607425</c:v>
                </c:pt>
                <c:pt idx="5089">
                  <c:v>331.81464607962516</c:v>
                </c:pt>
                <c:pt idx="5090">
                  <c:v>331.81693864593581</c:v>
                </c:pt>
                <c:pt idx="5091">
                  <c:v>331.81913589498981</c:v>
                </c:pt>
                <c:pt idx="5092">
                  <c:v>331.82123782676354</c:v>
                </c:pt>
                <c:pt idx="5093">
                  <c:v>331.82324444123878</c:v>
                </c:pt>
                <c:pt idx="5094">
                  <c:v>331.82515573839737</c:v>
                </c:pt>
                <c:pt idx="5095">
                  <c:v>331.82697171822474</c:v>
                </c:pt>
                <c:pt idx="5096">
                  <c:v>331.82869238070089</c:v>
                </c:pt>
                <c:pt idx="5097">
                  <c:v>331.83031772580944</c:v>
                </c:pt>
                <c:pt idx="5098">
                  <c:v>331.83184775353948</c:v>
                </c:pt>
                <c:pt idx="5099">
                  <c:v>331.83328246387464</c:v>
                </c:pt>
                <c:pt idx="5100">
                  <c:v>331.83462185680401</c:v>
                </c:pt>
                <c:pt idx="5101">
                  <c:v>331.83586593231121</c:v>
                </c:pt>
                <c:pt idx="5102">
                  <c:v>331.83701469038897</c:v>
                </c:pt>
                <c:pt idx="5103">
                  <c:v>331.83806813102456</c:v>
                </c:pt>
                <c:pt idx="5104">
                  <c:v>331.83902625421069</c:v>
                </c:pt>
                <c:pt idx="5105">
                  <c:v>331.83988905993647</c:v>
                </c:pt>
                <c:pt idx="5106">
                  <c:v>331.8406565481946</c:v>
                </c:pt>
                <c:pt idx="5107">
                  <c:v>331.84132871897782</c:v>
                </c:pt>
                <c:pt idx="5108">
                  <c:v>331.84190557228249</c:v>
                </c:pt>
                <c:pt idx="5109">
                  <c:v>331.8423871080995</c:v>
                </c:pt>
                <c:pt idx="5110">
                  <c:v>331.84277332642705</c:v>
                </c:pt>
                <c:pt idx="5111">
                  <c:v>331.84306422725967</c:v>
                </c:pt>
                <c:pt idx="5112">
                  <c:v>331.84325981059919</c:v>
                </c:pt>
                <c:pt idx="5113">
                  <c:v>331.84336007643651</c:v>
                </c:pt>
                <c:pt idx="5114">
                  <c:v>331.8433650247789</c:v>
                </c:pt>
                <c:pt idx="5115">
                  <c:v>331.84327465562092</c:v>
                </c:pt>
                <c:pt idx="5116">
                  <c:v>331.84308896896255</c:v>
                </c:pt>
                <c:pt idx="5117">
                  <c:v>331.84280796480925</c:v>
                </c:pt>
                <c:pt idx="5118">
                  <c:v>331.84243164316285</c:v>
                </c:pt>
                <c:pt idx="5119">
                  <c:v>331.84196000402517</c:v>
                </c:pt>
                <c:pt idx="5120">
                  <c:v>331.84139304739983</c:v>
                </c:pt>
                <c:pt idx="5121">
                  <c:v>331.84073077329595</c:v>
                </c:pt>
                <c:pt idx="5122">
                  <c:v>331.83997318171532</c:v>
                </c:pt>
                <c:pt idx="5123">
                  <c:v>331.83912027266706</c:v>
                </c:pt>
                <c:pt idx="5124">
                  <c:v>331.83817204615843</c:v>
                </c:pt>
                <c:pt idx="5125">
                  <c:v>331.83712850219854</c:v>
                </c:pt>
                <c:pt idx="5126">
                  <c:v>331.83598964079465</c:v>
                </c:pt>
                <c:pt idx="5127">
                  <c:v>331.8347554619595</c:v>
                </c:pt>
                <c:pt idx="5128">
                  <c:v>331.83342596570401</c:v>
                </c:pt>
                <c:pt idx="5129">
                  <c:v>331.83200115203908</c:v>
                </c:pt>
                <c:pt idx="5130">
                  <c:v>331.83048102097928</c:v>
                </c:pt>
                <c:pt idx="5131">
                  <c:v>331.82886557253732</c:v>
                </c:pt>
                <c:pt idx="5132">
                  <c:v>331.82715480672778</c:v>
                </c:pt>
                <c:pt idx="5133">
                  <c:v>331.825348723567</c:v>
                </c:pt>
                <c:pt idx="5134">
                  <c:v>331.82344732306956</c:v>
                </c:pt>
                <c:pt idx="5135">
                  <c:v>331.82145060525363</c:v>
                </c:pt>
                <c:pt idx="5136">
                  <c:v>331.81935857014105</c:v>
                </c:pt>
                <c:pt idx="5137">
                  <c:v>331.81717121774454</c:v>
                </c:pt>
                <c:pt idx="5138">
                  <c:v>331.81488854808958</c:v>
                </c:pt>
                <c:pt idx="5139">
                  <c:v>331.81251056119254</c:v>
                </c:pt>
                <c:pt idx="5140">
                  <c:v>331.81003725707706</c:v>
                </c:pt>
                <c:pt idx="5141">
                  <c:v>331.80746863576496</c:v>
                </c:pt>
                <c:pt idx="5142">
                  <c:v>331.80480469727991</c:v>
                </c:pt>
                <c:pt idx="5143">
                  <c:v>331.80204544164735</c:v>
                </c:pt>
                <c:pt idx="5144">
                  <c:v>331.79919086888913</c:v>
                </c:pt>
                <c:pt idx="5145">
                  <c:v>331.79624097903616</c:v>
                </c:pt>
                <c:pt idx="5146">
                  <c:v>331.79319577211027</c:v>
                </c:pt>
                <c:pt idx="5147">
                  <c:v>331.79005524814056</c:v>
                </c:pt>
                <c:pt idx="5148">
                  <c:v>331.78681940715796</c:v>
                </c:pt>
                <c:pt idx="5149">
                  <c:v>331.78348824918976</c:v>
                </c:pt>
                <c:pt idx="5150">
                  <c:v>331.78006177426505</c:v>
                </c:pt>
                <c:pt idx="5151">
                  <c:v>331.7765399824184</c:v>
                </c:pt>
                <c:pt idx="5152">
                  <c:v>331.77292287367891</c:v>
                </c:pt>
                <c:pt idx="5153">
                  <c:v>331.76921044808114</c:v>
                </c:pt>
                <c:pt idx="5154">
                  <c:v>331.76540270565783</c:v>
                </c:pt>
                <c:pt idx="5155">
                  <c:v>331.76149964644355</c:v>
                </c:pt>
                <c:pt idx="5156">
                  <c:v>331.75750127047468</c:v>
                </c:pt>
                <c:pt idx="5157">
                  <c:v>331.75340757778395</c:v>
                </c:pt>
                <c:pt idx="5158">
                  <c:v>331.74921856841502</c:v>
                </c:pt>
                <c:pt idx="5159">
                  <c:v>331.74493424240063</c:v>
                </c:pt>
                <c:pt idx="5160">
                  <c:v>331.74055459978263</c:v>
                </c:pt>
                <c:pt idx="5161">
                  <c:v>331.7360796405992</c:v>
                </c:pt>
                <c:pt idx="5162">
                  <c:v>331.73150936489219</c:v>
                </c:pt>
                <c:pt idx="5163">
                  <c:v>331.72684377269979</c:v>
                </c:pt>
                <c:pt idx="5164">
                  <c:v>331.72208286406931</c:v>
                </c:pt>
                <c:pt idx="5165">
                  <c:v>331.71722663904075</c:v>
                </c:pt>
                <c:pt idx="5166">
                  <c:v>331.7122750976614</c:v>
                </c:pt>
                <c:pt idx="5167">
                  <c:v>331.7072282399713</c:v>
                </c:pt>
                <c:pt idx="5168">
                  <c:v>331.70208606602137</c:v>
                </c:pt>
                <c:pt idx="5169">
                  <c:v>331.69684857585344</c:v>
                </c:pt>
                <c:pt idx="5170">
                  <c:v>331.69151576952027</c:v>
                </c:pt>
                <c:pt idx="5171">
                  <c:v>331.68608764706551</c:v>
                </c:pt>
                <c:pt idx="5172">
                  <c:v>331.68056420854191</c:v>
                </c:pt>
                <c:pt idx="5173">
                  <c:v>331.67494545399859</c:v>
                </c:pt>
                <c:pt idx="5174">
                  <c:v>331.66923138348466</c:v>
                </c:pt>
                <c:pt idx="5175">
                  <c:v>331.6634219970565</c:v>
                </c:pt>
                <c:pt idx="5176">
                  <c:v>331.65751729476142</c:v>
                </c:pt>
                <c:pt idx="5177">
                  <c:v>331.65151727665761</c:v>
                </c:pt>
                <c:pt idx="5178">
                  <c:v>331.64542194279784</c:v>
                </c:pt>
                <c:pt idx="5179">
                  <c:v>331.63923129323666</c:v>
                </c:pt>
                <c:pt idx="5180">
                  <c:v>331.63294532803047</c:v>
                </c:pt>
                <c:pt idx="5181">
                  <c:v>331.6265640472393</c:v>
                </c:pt>
                <c:pt idx="5182">
                  <c:v>331.62008745091771</c:v>
                </c:pt>
                <c:pt idx="5183">
                  <c:v>331.61351553912391</c:v>
                </c:pt>
                <c:pt idx="5184">
                  <c:v>331.60684831192157</c:v>
                </c:pt>
                <c:pt idx="5185">
                  <c:v>331.60008576936889</c:v>
                </c:pt>
                <c:pt idx="5186">
                  <c:v>331.5932279115259</c:v>
                </c:pt>
                <c:pt idx="5187">
                  <c:v>331.58627473845809</c:v>
                </c:pt>
                <c:pt idx="5188">
                  <c:v>331.57922625022729</c:v>
                </c:pt>
                <c:pt idx="5189">
                  <c:v>331.57208244689537</c:v>
                </c:pt>
                <c:pt idx="5190">
                  <c:v>331.56484332853142</c:v>
                </c:pt>
                <c:pt idx="5191">
                  <c:v>331.55750889519732</c:v>
                </c:pt>
                <c:pt idx="5192">
                  <c:v>331.55007914696216</c:v>
                </c:pt>
                <c:pt idx="5193">
                  <c:v>331.54255408389326</c:v>
                </c:pt>
                <c:pt idx="5194">
                  <c:v>331.53493370605611</c:v>
                </c:pt>
                <c:pt idx="5195">
                  <c:v>331.52721801352345</c:v>
                </c:pt>
                <c:pt idx="5196">
                  <c:v>331.51940700636442</c:v>
                </c:pt>
                <c:pt idx="5197">
                  <c:v>331.51150068464995</c:v>
                </c:pt>
                <c:pt idx="5198">
                  <c:v>331.50349904845098</c:v>
                </c:pt>
                <c:pt idx="5199">
                  <c:v>331.49540209784027</c:v>
                </c:pt>
                <c:pt idx="5200">
                  <c:v>331.4872098328924</c:v>
                </c:pt>
                <c:pt idx="5201">
                  <c:v>331.47892225368196</c:v>
                </c:pt>
                <c:pt idx="5202">
                  <c:v>331.47053936028351</c:v>
                </c:pt>
                <c:pt idx="5203">
                  <c:v>331.46206115277164</c:v>
                </c:pt>
                <c:pt idx="5204">
                  <c:v>331.45348763122638</c:v>
                </c:pt>
                <c:pt idx="5205">
                  <c:v>331.44481879572413</c:v>
                </c:pt>
                <c:pt idx="5206">
                  <c:v>331.43605464634493</c:v>
                </c:pt>
                <c:pt idx="5207">
                  <c:v>331.42719518316699</c:v>
                </c:pt>
                <c:pt idx="5208">
                  <c:v>331.41824040627034</c:v>
                </c:pt>
                <c:pt idx="5209">
                  <c:v>331.40919031573685</c:v>
                </c:pt>
                <c:pt idx="5210">
                  <c:v>331.40004491165018</c:v>
                </c:pt>
                <c:pt idx="5211">
                  <c:v>331.39080419409038</c:v>
                </c:pt>
                <c:pt idx="5212">
                  <c:v>331.38146816314475</c:v>
                </c:pt>
                <c:pt idx="5213">
                  <c:v>331.37203681889696</c:v>
                </c:pt>
                <c:pt idx="5214">
                  <c:v>331.36251016143069</c:v>
                </c:pt>
                <c:pt idx="5215">
                  <c:v>331.35288819083507</c:v>
                </c:pt>
                <c:pt idx="5216">
                  <c:v>331.34317090719742</c:v>
                </c:pt>
                <c:pt idx="5217">
                  <c:v>331.33335831060322</c:v>
                </c:pt>
                <c:pt idx="5218">
                  <c:v>331.32345040114524</c:v>
                </c:pt>
                <c:pt idx="5219">
                  <c:v>331.31344717891261</c:v>
                </c:pt>
                <c:pt idx="5220">
                  <c:v>331.30334864399447</c:v>
                </c:pt>
                <c:pt idx="5221">
                  <c:v>331.29315479648358</c:v>
                </c:pt>
                <c:pt idx="5222">
                  <c:v>331.28286563647271</c:v>
                </c:pt>
                <c:pt idx="5223">
                  <c:v>331.27248116405462</c:v>
                </c:pt>
                <c:pt idx="5224">
                  <c:v>331.26200137932392</c:v>
                </c:pt>
                <c:pt idx="5225">
                  <c:v>331.251426282377</c:v>
                </c:pt>
                <c:pt idx="5226">
                  <c:v>331.24075587331026</c:v>
                </c:pt>
                <c:pt idx="5227">
                  <c:v>331.22999015221831</c:v>
                </c:pt>
                <c:pt idx="5228">
                  <c:v>331.21912911919935</c:v>
                </c:pt>
                <c:pt idx="5229">
                  <c:v>331.20817277435344</c:v>
                </c:pt>
                <c:pt idx="5230">
                  <c:v>331.19712111778063</c:v>
                </c:pt>
                <c:pt idx="5231">
                  <c:v>331.18597414957731</c:v>
                </c:pt>
                <c:pt idx="5232">
                  <c:v>331.1747318698508</c:v>
                </c:pt>
                <c:pt idx="5233">
                  <c:v>331.16339427869934</c:v>
                </c:pt>
                <c:pt idx="5234">
                  <c:v>331.15196137622661</c:v>
                </c:pt>
                <c:pt idx="5235">
                  <c:v>331.14043316253446</c:v>
                </c:pt>
                <c:pt idx="5236">
                  <c:v>331.12880963773205</c:v>
                </c:pt>
                <c:pt idx="5237">
                  <c:v>331.11709080192304</c:v>
                </c:pt>
                <c:pt idx="5238">
                  <c:v>331.10527665521113</c:v>
                </c:pt>
                <c:pt idx="5239">
                  <c:v>331.09336719770727</c:v>
                </c:pt>
                <c:pt idx="5240">
                  <c:v>331.08136242951878</c:v>
                </c:pt>
                <c:pt idx="5241">
                  <c:v>331.0692623507548</c:v>
                </c:pt>
                <c:pt idx="5242">
                  <c:v>331.05706696152265</c:v>
                </c:pt>
                <c:pt idx="5243">
                  <c:v>331.04477626193693</c:v>
                </c:pt>
                <c:pt idx="5244">
                  <c:v>331.0323902521086</c:v>
                </c:pt>
                <c:pt idx="5245">
                  <c:v>331.01990893214861</c:v>
                </c:pt>
                <c:pt idx="5246">
                  <c:v>331.00733230216974</c:v>
                </c:pt>
                <c:pt idx="5247">
                  <c:v>330.99466036228841</c:v>
                </c:pt>
                <c:pt idx="5248">
                  <c:v>330.98189311261922</c:v>
                </c:pt>
                <c:pt idx="5249">
                  <c:v>330.96903055327857</c:v>
                </c:pt>
                <c:pt idx="5250">
                  <c:v>330.95607268438289</c:v>
                </c:pt>
                <c:pt idx="5251">
                  <c:v>330.94301950604859</c:v>
                </c:pt>
                <c:pt idx="5252">
                  <c:v>330.92987101839572</c:v>
                </c:pt>
                <c:pt idx="5253">
                  <c:v>330.91662722154251</c:v>
                </c:pt>
                <c:pt idx="5254">
                  <c:v>330.90328811560903</c:v>
                </c:pt>
                <c:pt idx="5255">
                  <c:v>330.88985370071896</c:v>
                </c:pt>
                <c:pt idx="5256">
                  <c:v>330.87632397699235</c:v>
                </c:pt>
                <c:pt idx="5257">
                  <c:v>330.86269894455472</c:v>
                </c:pt>
                <c:pt idx="5258">
                  <c:v>330.84897860352612</c:v>
                </c:pt>
                <c:pt idx="5259">
                  <c:v>330.83516295403388</c:v>
                </c:pt>
                <c:pt idx="5260">
                  <c:v>330.82125199620168</c:v>
                </c:pt>
                <c:pt idx="5261">
                  <c:v>330.80724573015686</c:v>
                </c:pt>
                <c:pt idx="5262">
                  <c:v>330.79314415602676</c:v>
                </c:pt>
                <c:pt idx="5263">
                  <c:v>330.77894727393868</c:v>
                </c:pt>
                <c:pt idx="5264">
                  <c:v>330.76465508402362</c:v>
                </c:pt>
                <c:pt idx="5265">
                  <c:v>330.7502675864107</c:v>
                </c:pt>
                <c:pt idx="5266">
                  <c:v>330.73578478122727</c:v>
                </c:pt>
                <c:pt idx="5267">
                  <c:v>330.72120666860974</c:v>
                </c:pt>
                <c:pt idx="5268">
                  <c:v>330.70653324868726</c:v>
                </c:pt>
                <c:pt idx="5269">
                  <c:v>330.69176452159627</c:v>
                </c:pt>
                <c:pt idx="5270">
                  <c:v>330.6769004874659</c:v>
                </c:pt>
                <c:pt idx="5271">
                  <c:v>330.66194114643804</c:v>
                </c:pt>
                <c:pt idx="5272">
                  <c:v>330.64688649864183</c:v>
                </c:pt>
                <c:pt idx="5273">
                  <c:v>330.63173654421917</c:v>
                </c:pt>
                <c:pt idx="5274">
                  <c:v>330.61649128330464</c:v>
                </c:pt>
                <c:pt idx="5275">
                  <c:v>330.60115071603832</c:v>
                </c:pt>
                <c:pt idx="5276">
                  <c:v>330.58571484255845</c:v>
                </c:pt>
                <c:pt idx="5277">
                  <c:v>330.57018366300508</c:v>
                </c:pt>
                <c:pt idx="5278">
                  <c:v>330.55455717752193</c:v>
                </c:pt>
                <c:pt idx="5279">
                  <c:v>330.53883538624905</c:v>
                </c:pt>
                <c:pt idx="5280">
                  <c:v>330.5230182893265</c:v>
                </c:pt>
                <c:pt idx="5281">
                  <c:v>330.50710588690345</c:v>
                </c:pt>
                <c:pt idx="5282">
                  <c:v>330.49109817912176</c:v>
                </c:pt>
                <c:pt idx="5283">
                  <c:v>330.47499516612697</c:v>
                </c:pt>
                <c:pt idx="5284">
                  <c:v>330.45879684806459</c:v>
                </c:pt>
                <c:pt idx="5285">
                  <c:v>330.44250322508378</c:v>
                </c:pt>
                <c:pt idx="5286">
                  <c:v>330.42611429733006</c:v>
                </c:pt>
                <c:pt idx="5287">
                  <c:v>330.4096300649544</c:v>
                </c:pt>
                <c:pt idx="5288">
                  <c:v>330.39305052810414</c:v>
                </c:pt>
                <c:pt idx="5289">
                  <c:v>330.3763756869339</c:v>
                </c:pt>
                <c:pt idx="5290">
                  <c:v>330.35960554159283</c:v>
                </c:pt>
                <c:pt idx="5291">
                  <c:v>330.34274009223191</c:v>
                </c:pt>
                <c:pt idx="5292">
                  <c:v>330.32577933900575</c:v>
                </c:pt>
                <c:pt idx="5293">
                  <c:v>330.30872328207079</c:v>
                </c:pt>
                <c:pt idx="5294">
                  <c:v>330.291571921578</c:v>
                </c:pt>
                <c:pt idx="5295">
                  <c:v>330.27432525768563</c:v>
                </c:pt>
                <c:pt idx="5296">
                  <c:v>330.25698329054649</c:v>
                </c:pt>
                <c:pt idx="5297">
                  <c:v>330.23954602032427</c:v>
                </c:pt>
                <c:pt idx="5298">
                  <c:v>330.22201344717359</c:v>
                </c:pt>
                <c:pt idx="5299">
                  <c:v>330.20438557125635</c:v>
                </c:pt>
                <c:pt idx="5300">
                  <c:v>330.18666239272898</c:v>
                </c:pt>
                <c:pt idx="5301">
                  <c:v>330.16884391175518</c:v>
                </c:pt>
                <c:pt idx="5302">
                  <c:v>330.15093012849502</c:v>
                </c:pt>
                <c:pt idx="5303">
                  <c:v>330.13292104311404</c:v>
                </c:pt>
                <c:pt idx="5304">
                  <c:v>330.1148166557723</c:v>
                </c:pt>
                <c:pt idx="5305">
                  <c:v>330.09661696663716</c:v>
                </c:pt>
                <c:pt idx="5306">
                  <c:v>330.07832197587231</c:v>
                </c:pt>
                <c:pt idx="5307">
                  <c:v>330.05993168364694</c:v>
                </c:pt>
                <c:pt idx="5308">
                  <c:v>330.04144609012474</c:v>
                </c:pt>
                <c:pt idx="5309">
                  <c:v>330.02286519547306</c:v>
                </c:pt>
                <c:pt idx="5310">
                  <c:v>330.00418899986289</c:v>
                </c:pt>
                <c:pt idx="5311">
                  <c:v>329.98541750346521</c:v>
                </c:pt>
                <c:pt idx="5312">
                  <c:v>329.96655070644556</c:v>
                </c:pt>
                <c:pt idx="5313">
                  <c:v>329.94758860898219</c:v>
                </c:pt>
                <c:pt idx="5314">
                  <c:v>329.92853121124244</c:v>
                </c:pt>
                <c:pt idx="5315">
                  <c:v>329.90937851339913</c:v>
                </c:pt>
                <c:pt idx="5316">
                  <c:v>329.8901305156287</c:v>
                </c:pt>
                <c:pt idx="5317">
                  <c:v>329.87078721810576</c:v>
                </c:pt>
                <c:pt idx="5318">
                  <c:v>329.85134862100676</c:v>
                </c:pt>
                <c:pt idx="5319">
                  <c:v>329.83181472450451</c:v>
                </c:pt>
                <c:pt idx="5320">
                  <c:v>329.81218552877908</c:v>
                </c:pt>
                <c:pt idx="5321">
                  <c:v>329.79246103401056</c:v>
                </c:pt>
                <c:pt idx="5322">
                  <c:v>329.7726412403772</c:v>
                </c:pt>
                <c:pt idx="5323">
                  <c:v>329.75272614805544</c:v>
                </c:pt>
                <c:pt idx="5324">
                  <c:v>329.73271575723084</c:v>
                </c:pt>
                <c:pt idx="5325">
                  <c:v>329.71261006808345</c:v>
                </c:pt>
                <c:pt idx="5326">
                  <c:v>329.69240908079519</c:v>
                </c:pt>
                <c:pt idx="5327">
                  <c:v>329.67211279554976</c:v>
                </c:pt>
                <c:pt idx="5328">
                  <c:v>329.65172121253272</c:v>
                </c:pt>
                <c:pt idx="5329">
                  <c:v>329.63123433192777</c:v>
                </c:pt>
                <c:pt idx="5330">
                  <c:v>329.61065215392227</c:v>
                </c:pt>
                <c:pt idx="5331">
                  <c:v>329.58997467870358</c:v>
                </c:pt>
                <c:pt idx="5332">
                  <c:v>329.56920190645906</c:v>
                </c:pt>
                <c:pt idx="5333">
                  <c:v>329.54833383737605</c:v>
                </c:pt>
                <c:pt idx="5334">
                  <c:v>329.52737047164737</c:v>
                </c:pt>
                <c:pt idx="5335">
                  <c:v>329.50631180946039</c:v>
                </c:pt>
                <c:pt idx="5336">
                  <c:v>329.4851578510079</c:v>
                </c:pt>
                <c:pt idx="5337">
                  <c:v>329.46390859648091</c:v>
                </c:pt>
                <c:pt idx="5338">
                  <c:v>329.44256404607222</c:v>
                </c:pt>
                <c:pt idx="5339">
                  <c:v>329.42112419997829</c:v>
                </c:pt>
                <c:pt idx="5340">
                  <c:v>329.39958905839376</c:v>
                </c:pt>
                <c:pt idx="5341">
                  <c:v>329.37795862151143</c:v>
                </c:pt>
                <c:pt idx="5342">
                  <c:v>329.35623288952956</c:v>
                </c:pt>
                <c:pt idx="5343">
                  <c:v>329.33441186264463</c:v>
                </c:pt>
                <c:pt idx="5344">
                  <c:v>329.31249554105671</c:v>
                </c:pt>
                <c:pt idx="5345">
                  <c:v>329.29048392496225</c:v>
                </c:pt>
                <c:pt idx="5346">
                  <c:v>329.26837701456498</c:v>
                </c:pt>
                <c:pt idx="5347">
                  <c:v>329.24617481006135</c:v>
                </c:pt>
                <c:pt idx="5348">
                  <c:v>329.22387731165691</c:v>
                </c:pt>
                <c:pt idx="5349">
                  <c:v>329.20148451955174</c:v>
                </c:pt>
                <c:pt idx="5350">
                  <c:v>329.1789964339514</c:v>
                </c:pt>
                <c:pt idx="5351">
                  <c:v>329.15641305505778</c:v>
                </c:pt>
                <c:pt idx="5352">
                  <c:v>329.13373438307644</c:v>
                </c:pt>
                <c:pt idx="5353">
                  <c:v>329.11096041821656</c:v>
                </c:pt>
                <c:pt idx="5354">
                  <c:v>329.08809116068187</c:v>
                </c:pt>
                <c:pt idx="5355">
                  <c:v>329.06512661067973</c:v>
                </c:pt>
                <c:pt idx="5356">
                  <c:v>329.04206676842114</c:v>
                </c:pt>
                <c:pt idx="5357">
                  <c:v>329.01891163411346</c:v>
                </c:pt>
                <c:pt idx="5358">
                  <c:v>328.99566120796953</c:v>
                </c:pt>
                <c:pt idx="5359">
                  <c:v>328.97231549019853</c:v>
                </c:pt>
                <c:pt idx="5360">
                  <c:v>328.94887448101326</c:v>
                </c:pt>
                <c:pt idx="5361">
                  <c:v>328.92533818062657</c:v>
                </c:pt>
                <c:pt idx="5362">
                  <c:v>328.90170658925308</c:v>
                </c:pt>
                <c:pt idx="5363">
                  <c:v>328.87797970710562</c:v>
                </c:pt>
                <c:pt idx="5364">
                  <c:v>328.85415753440247</c:v>
                </c:pt>
                <c:pt idx="5365">
                  <c:v>328.83024007135646</c:v>
                </c:pt>
                <c:pt idx="5366">
                  <c:v>328.80622731818767</c:v>
                </c:pt>
                <c:pt idx="5367">
                  <c:v>328.7821192751162</c:v>
                </c:pt>
                <c:pt idx="5368">
                  <c:v>328.75791594235488</c:v>
                </c:pt>
                <c:pt idx="5369">
                  <c:v>328.73361732012927</c:v>
                </c:pt>
                <c:pt idx="5370">
                  <c:v>328.70922340865764</c:v>
                </c:pt>
                <c:pt idx="5371">
                  <c:v>328.68473420816008</c:v>
                </c:pt>
                <c:pt idx="5372">
                  <c:v>328.66014971886216</c:v>
                </c:pt>
                <c:pt idx="5373">
                  <c:v>328.6354699409876</c:v>
                </c:pt>
                <c:pt idx="5374">
                  <c:v>328.61069487475652</c:v>
                </c:pt>
                <c:pt idx="5375">
                  <c:v>328.58582452039991</c:v>
                </c:pt>
                <c:pt idx="5376">
                  <c:v>328.56085887813788</c:v>
                </c:pt>
                <c:pt idx="5377">
                  <c:v>328.53579794820143</c:v>
                </c:pt>
                <c:pt idx="5378">
                  <c:v>328.51064173081613</c:v>
                </c:pt>
                <c:pt idx="5379">
                  <c:v>328.48539022620935</c:v>
                </c:pt>
                <c:pt idx="5380">
                  <c:v>328.46004343461391</c:v>
                </c:pt>
                <c:pt idx="5381">
                  <c:v>328.43460135625719</c:v>
                </c:pt>
                <c:pt idx="5382">
                  <c:v>328.40906399137202</c:v>
                </c:pt>
                <c:pt idx="5383">
                  <c:v>328.38343134019124</c:v>
                </c:pt>
                <c:pt idx="5384">
                  <c:v>328.35770340294584</c:v>
                </c:pt>
                <c:pt idx="5385">
                  <c:v>328.33188017986868</c:v>
                </c:pt>
                <c:pt idx="5386">
                  <c:v>328.3059616711962</c:v>
                </c:pt>
                <c:pt idx="5387">
                  <c:v>328.27994787716489</c:v>
                </c:pt>
                <c:pt idx="5388">
                  <c:v>328.25383879800938</c:v>
                </c:pt>
                <c:pt idx="5389">
                  <c:v>328.22763443396616</c:v>
                </c:pt>
                <c:pt idx="5390">
                  <c:v>328.20133478527532</c:v>
                </c:pt>
                <c:pt idx="5391">
                  <c:v>328.17493985217516</c:v>
                </c:pt>
                <c:pt idx="5392">
                  <c:v>328.14844963490395</c:v>
                </c:pt>
                <c:pt idx="5393">
                  <c:v>328.12186413370546</c:v>
                </c:pt>
                <c:pt idx="5394">
                  <c:v>328.09518334881614</c:v>
                </c:pt>
                <c:pt idx="5395">
                  <c:v>328.06840728048519</c:v>
                </c:pt>
                <c:pt idx="5396">
                  <c:v>328.04153592895091</c:v>
                </c:pt>
                <c:pt idx="5397">
                  <c:v>328.01456929445703</c:v>
                </c:pt>
                <c:pt idx="5398">
                  <c:v>327.98750737725277</c:v>
                </c:pt>
                <c:pt idx="5399">
                  <c:v>327.96035017758004</c:v>
                </c:pt>
                <c:pt idx="5400">
                  <c:v>327.93309769568805</c:v>
                </c:pt>
                <c:pt idx="5401">
                  <c:v>327.90574993182418</c:v>
                </c:pt>
                <c:pt idx="5402">
                  <c:v>327.8783068862358</c:v>
                </c:pt>
                <c:pt idx="5403">
                  <c:v>327.85076855917214</c:v>
                </c:pt>
                <c:pt idx="5404">
                  <c:v>327.8231349508842</c:v>
                </c:pt>
                <c:pt idx="5405">
                  <c:v>327.795406061623</c:v>
                </c:pt>
                <c:pt idx="5406">
                  <c:v>327.76758189163957</c:v>
                </c:pt>
                <c:pt idx="5407">
                  <c:v>327.73966244118674</c:v>
                </c:pt>
                <c:pt idx="5408">
                  <c:v>327.71164771052099</c:v>
                </c:pt>
                <c:pt idx="5409">
                  <c:v>327.68353769989153</c:v>
                </c:pt>
                <c:pt idx="5410">
                  <c:v>327.65533240956029</c:v>
                </c:pt>
                <c:pt idx="5411">
                  <c:v>327.62703183977828</c:v>
                </c:pt>
                <c:pt idx="5412">
                  <c:v>327.59863599080381</c:v>
                </c:pt>
                <c:pt idx="5413">
                  <c:v>327.570144862897</c:v>
                </c:pt>
                <c:pt idx="5414">
                  <c:v>327.54155845631431</c:v>
                </c:pt>
                <c:pt idx="5415">
                  <c:v>327.51287677131768</c:v>
                </c:pt>
                <c:pt idx="5416">
                  <c:v>327.48409980816359</c:v>
                </c:pt>
                <c:pt idx="5417">
                  <c:v>327.45522756711944</c:v>
                </c:pt>
                <c:pt idx="5418">
                  <c:v>327.42626004844169</c:v>
                </c:pt>
                <c:pt idx="5419">
                  <c:v>327.39719725239775</c:v>
                </c:pt>
                <c:pt idx="5420">
                  <c:v>327.36803917924954</c:v>
                </c:pt>
                <c:pt idx="5421">
                  <c:v>327.33878582926263</c:v>
                </c:pt>
                <c:pt idx="5422">
                  <c:v>327.30943720270261</c:v>
                </c:pt>
                <c:pt idx="5423">
                  <c:v>327.27999329983686</c:v>
                </c:pt>
                <c:pt idx="5424">
                  <c:v>327.25045412093095</c:v>
                </c:pt>
                <c:pt idx="5425">
                  <c:v>327.22081966625592</c:v>
                </c:pt>
                <c:pt idx="5426">
                  <c:v>327.19108993607915</c:v>
                </c:pt>
                <c:pt idx="5427">
                  <c:v>327.16126493067168</c:v>
                </c:pt>
                <c:pt idx="5428">
                  <c:v>327.13134465030271</c:v>
                </c:pt>
                <c:pt idx="5429">
                  <c:v>327.10132909524691</c:v>
                </c:pt>
                <c:pt idx="5430">
                  <c:v>327.07121826577531</c:v>
                </c:pt>
                <c:pt idx="5431">
                  <c:v>327.04101216216077</c:v>
                </c:pt>
                <c:pt idx="5432">
                  <c:v>327.01071078467976</c:v>
                </c:pt>
                <c:pt idx="5433">
                  <c:v>326.98031413360513</c:v>
                </c:pt>
                <c:pt idx="5434">
                  <c:v>326.94982220921702</c:v>
                </c:pt>
                <c:pt idx="5435">
                  <c:v>326.91923501178826</c:v>
                </c:pt>
                <c:pt idx="5436">
                  <c:v>326.88673278664555</c:v>
                </c:pt>
                <c:pt idx="5437">
                  <c:v>326.856343911777</c:v>
                </c:pt>
                <c:pt idx="5438">
                  <c:v>326.82607974796065</c:v>
                </c:pt>
                <c:pt idx="5439">
                  <c:v>326.79594029567033</c:v>
                </c:pt>
                <c:pt idx="5440">
                  <c:v>326.76592555537263</c:v>
                </c:pt>
                <c:pt idx="5441">
                  <c:v>326.73603552753502</c:v>
                </c:pt>
                <c:pt idx="5442">
                  <c:v>326.70627021262317</c:v>
                </c:pt>
                <c:pt idx="5443">
                  <c:v>326.67662961110182</c:v>
                </c:pt>
                <c:pt idx="5444">
                  <c:v>326.64711372343118</c:v>
                </c:pt>
                <c:pt idx="5445">
                  <c:v>326.61772255007054</c:v>
                </c:pt>
                <c:pt idx="5446">
                  <c:v>326.58845609147738</c:v>
                </c:pt>
                <c:pt idx="5447">
                  <c:v>326.55931434810736</c:v>
                </c:pt>
                <c:pt idx="5448">
                  <c:v>326.53029732041523</c:v>
                </c:pt>
                <c:pt idx="5449">
                  <c:v>326.50140500885118</c:v>
                </c:pt>
                <c:pt idx="5450">
                  <c:v>326.47263741386632</c:v>
                </c:pt>
                <c:pt idx="5451">
                  <c:v>326.44399453590722</c:v>
                </c:pt>
                <c:pt idx="5452">
                  <c:v>326.41547637542044</c:v>
                </c:pt>
                <c:pt idx="5453">
                  <c:v>326.38708293284981</c:v>
                </c:pt>
                <c:pt idx="5454">
                  <c:v>326.35881420863734</c:v>
                </c:pt>
                <c:pt idx="5455">
                  <c:v>326.33067020322324</c:v>
                </c:pt>
                <c:pt idx="5456">
                  <c:v>326.30265091704587</c:v>
                </c:pt>
                <c:pt idx="5457">
                  <c:v>326.27475635053997</c:v>
                </c:pt>
                <c:pt idx="5458">
                  <c:v>326.2469865041412</c:v>
                </c:pt>
                <c:pt idx="5459">
                  <c:v>326.21934137828248</c:v>
                </c:pt>
                <c:pt idx="5460">
                  <c:v>326.19182097339308</c:v>
                </c:pt>
                <c:pt idx="5461">
                  <c:v>326.16442528990137</c:v>
                </c:pt>
                <c:pt idx="5462">
                  <c:v>326.13715432823392</c:v>
                </c:pt>
                <c:pt idx="5463">
                  <c:v>326.11000808881454</c:v>
                </c:pt>
                <c:pt idx="5464">
                  <c:v>326.08298657206706</c:v>
                </c:pt>
                <c:pt idx="5465">
                  <c:v>326.05608977841166</c:v>
                </c:pt>
                <c:pt idx="5466">
                  <c:v>326.02931770826763</c:v>
                </c:pt>
                <c:pt idx="5467">
                  <c:v>326.0026703620515</c:v>
                </c:pt>
                <c:pt idx="5468">
                  <c:v>325.97614774017711</c:v>
                </c:pt>
                <c:pt idx="5469">
                  <c:v>325.94974984305827</c:v>
                </c:pt>
                <c:pt idx="5470">
                  <c:v>325.92347667110516</c:v>
                </c:pt>
                <c:pt idx="5471">
                  <c:v>325.89732822472706</c:v>
                </c:pt>
                <c:pt idx="5472">
                  <c:v>325.87130450433233</c:v>
                </c:pt>
                <c:pt idx="5473">
                  <c:v>325.84540551032478</c:v>
                </c:pt>
                <c:pt idx="5474">
                  <c:v>325.81963124310732</c:v>
                </c:pt>
                <c:pt idx="5475">
                  <c:v>325.79398170308104</c:v>
                </c:pt>
                <c:pt idx="5476">
                  <c:v>325.76845689064703</c:v>
                </c:pt>
                <c:pt idx="5477">
                  <c:v>325.74305680620182</c:v>
                </c:pt>
                <c:pt idx="5478">
                  <c:v>325.71778145013832</c:v>
                </c:pt>
                <c:pt idx="5479">
                  <c:v>325.69263082285397</c:v>
                </c:pt>
                <c:pt idx="5480">
                  <c:v>325.66760492473895</c:v>
                </c:pt>
                <c:pt idx="5481">
                  <c:v>325.64270375618071</c:v>
                </c:pt>
                <c:pt idx="5482">
                  <c:v>325.61792731756941</c:v>
                </c:pt>
                <c:pt idx="5483">
                  <c:v>325.59327560928978</c:v>
                </c:pt>
                <c:pt idx="5484">
                  <c:v>325.56874863172561</c:v>
                </c:pt>
                <c:pt idx="5485">
                  <c:v>325.5443463852589</c:v>
                </c:pt>
                <c:pt idx="5486">
                  <c:v>325.52006887026891</c:v>
                </c:pt>
                <c:pt idx="5487">
                  <c:v>325.4959160871349</c:v>
                </c:pt>
                <c:pt idx="5488">
                  <c:v>325.47188803623158</c:v>
                </c:pt>
                <c:pt idx="5489">
                  <c:v>325.44798471793274</c:v>
                </c:pt>
                <c:pt idx="5490">
                  <c:v>325.4242061326122</c:v>
                </c:pt>
                <c:pt idx="5491">
                  <c:v>325.4005522806392</c:v>
                </c:pt>
                <c:pt idx="5492">
                  <c:v>325.37702316238119</c:v>
                </c:pt>
                <c:pt idx="5493">
                  <c:v>325.3536187782056</c:v>
                </c:pt>
                <c:pt idx="5494">
                  <c:v>325.33033912847623</c:v>
                </c:pt>
                <c:pt idx="5495">
                  <c:v>325.30718421355596</c:v>
                </c:pt>
                <c:pt idx="5496">
                  <c:v>325.28415403380404</c:v>
                </c:pt>
                <c:pt idx="5497">
                  <c:v>325.26124858957974</c:v>
                </c:pt>
                <c:pt idx="5498">
                  <c:v>325.23846788124047</c:v>
                </c:pt>
                <c:pt idx="5499">
                  <c:v>325.21581190914003</c:v>
                </c:pt>
                <c:pt idx="5500">
                  <c:v>325.19328067362949</c:v>
                </c:pt>
                <c:pt idx="5501">
                  <c:v>325.17087417506355</c:v>
                </c:pt>
                <c:pt idx="5502">
                  <c:v>325.1485924137869</c:v>
                </c:pt>
                <c:pt idx="5503">
                  <c:v>325.1264353901488</c:v>
                </c:pt>
                <c:pt idx="5504">
                  <c:v>325.10440310449394</c:v>
                </c:pt>
                <c:pt idx="5505">
                  <c:v>325.0824955571652</c:v>
                </c:pt>
                <c:pt idx="5506">
                  <c:v>325.06071274850365</c:v>
                </c:pt>
                <c:pt idx="5507">
                  <c:v>325.03905467884761</c:v>
                </c:pt>
                <c:pt idx="5508">
                  <c:v>325.0175213485345</c:v>
                </c:pt>
                <c:pt idx="5509">
                  <c:v>324.99611275789903</c:v>
                </c:pt>
                <c:pt idx="5510">
                  <c:v>324.97482890727679</c:v>
                </c:pt>
                <c:pt idx="5511">
                  <c:v>324.95366979699702</c:v>
                </c:pt>
                <c:pt idx="5512">
                  <c:v>324.93263542738896</c:v>
                </c:pt>
                <c:pt idx="5513">
                  <c:v>324.91172579878094</c:v>
                </c:pt>
                <c:pt idx="5514">
                  <c:v>324.89094091149946</c:v>
                </c:pt>
                <c:pt idx="5515">
                  <c:v>324.87028076586466</c:v>
                </c:pt>
                <c:pt idx="5516">
                  <c:v>324.84974536220216</c:v>
                </c:pt>
                <c:pt idx="5517">
                  <c:v>324.82933470083026</c:v>
                </c:pt>
                <c:pt idx="5518">
                  <c:v>324.80904878206456</c:v>
                </c:pt>
                <c:pt idx="5519">
                  <c:v>324.7888876062234</c:v>
                </c:pt>
                <c:pt idx="5520">
                  <c:v>324.76885117361962</c:v>
                </c:pt>
                <c:pt idx="5521">
                  <c:v>324.7489394845652</c:v>
                </c:pt>
                <c:pt idx="5522">
                  <c:v>324.72915253937117</c:v>
                </c:pt>
                <c:pt idx="5523">
                  <c:v>324.70949033834313</c:v>
                </c:pt>
                <c:pt idx="5524">
                  <c:v>324.6899528817894</c:v>
                </c:pt>
                <c:pt idx="5525">
                  <c:v>324.67054017001374</c:v>
                </c:pt>
                <c:pt idx="5526">
                  <c:v>324.6512522033172</c:v>
                </c:pt>
                <c:pt idx="5527">
                  <c:v>324.63208898200173</c:v>
                </c:pt>
                <c:pt idx="5528">
                  <c:v>324.61305050636383</c:v>
                </c:pt>
                <c:pt idx="5529">
                  <c:v>324.59413677670182</c:v>
                </c:pt>
                <c:pt idx="5530">
                  <c:v>324.57534779330763</c:v>
                </c:pt>
                <c:pt idx="5531">
                  <c:v>324.55668355647595</c:v>
                </c:pt>
                <c:pt idx="5532">
                  <c:v>324.53814406649781</c:v>
                </c:pt>
                <c:pt idx="5533">
                  <c:v>324.51972932365879</c:v>
                </c:pt>
                <c:pt idx="5534">
                  <c:v>324.50143932824722</c:v>
                </c:pt>
                <c:pt idx="5535">
                  <c:v>324.48327408054956</c:v>
                </c:pt>
                <c:pt idx="5536">
                  <c:v>324.46523358084596</c:v>
                </c:pt>
                <c:pt idx="5537">
                  <c:v>324.44731782941835</c:v>
                </c:pt>
                <c:pt idx="5538">
                  <c:v>324.42952682654595</c:v>
                </c:pt>
                <c:pt idx="5539">
                  <c:v>324.41186057250525</c:v>
                </c:pt>
                <c:pt idx="5540">
                  <c:v>324.3943190675709</c:v>
                </c:pt>
                <c:pt idx="5541">
                  <c:v>324.37690231201759</c:v>
                </c:pt>
                <c:pt idx="5542">
                  <c:v>324.35961030611452</c:v>
                </c:pt>
                <c:pt idx="5543">
                  <c:v>324.3424430501309</c:v>
                </c:pt>
                <c:pt idx="5544">
                  <c:v>324.32540054433593</c:v>
                </c:pt>
                <c:pt idx="5545">
                  <c:v>324.30848278899248</c:v>
                </c:pt>
                <c:pt idx="5546">
                  <c:v>324.2916897843661</c:v>
                </c:pt>
                <c:pt idx="5547">
                  <c:v>324.27502153071782</c:v>
                </c:pt>
                <c:pt idx="5548">
                  <c:v>324.25847802830594</c:v>
                </c:pt>
                <c:pt idx="5549">
                  <c:v>324.24205927738785</c:v>
                </c:pt>
                <c:pt idx="5550">
                  <c:v>324.22576527822002</c:v>
                </c:pt>
                <c:pt idx="5551">
                  <c:v>324.20959603105621</c:v>
                </c:pt>
                <c:pt idx="5552">
                  <c:v>324.19355153614833</c:v>
                </c:pt>
                <c:pt idx="5553">
                  <c:v>324.17763179374469</c:v>
                </c:pt>
                <c:pt idx="5554">
                  <c:v>324.1618368040954</c:v>
                </c:pt>
                <c:pt idx="5555">
                  <c:v>324.14616656744511</c:v>
                </c:pt>
                <c:pt idx="5556">
                  <c:v>324.13062108403665</c:v>
                </c:pt>
                <c:pt idx="5557">
                  <c:v>324.11520035411377</c:v>
                </c:pt>
                <c:pt idx="5558">
                  <c:v>324.09990437791566</c:v>
                </c:pt>
                <c:pt idx="5559">
                  <c:v>324.08473315568062</c:v>
                </c:pt>
                <c:pt idx="5560">
                  <c:v>324.06968668764512</c:v>
                </c:pt>
                <c:pt idx="5561">
                  <c:v>324.05476497404288</c:v>
                </c:pt>
                <c:pt idx="5562">
                  <c:v>324.03996801510584</c:v>
                </c:pt>
                <c:pt idx="5563">
                  <c:v>324.02529581106501</c:v>
                </c:pt>
                <c:pt idx="5564">
                  <c:v>324.01074836214957</c:v>
                </c:pt>
                <c:pt idx="5565">
                  <c:v>323.99632566858509</c:v>
                </c:pt>
                <c:pt idx="5566">
                  <c:v>323.98202773059529</c:v>
                </c:pt>
                <c:pt idx="5567">
                  <c:v>323.96785454840392</c:v>
                </c:pt>
                <c:pt idx="5568">
                  <c:v>323.95380612223198</c:v>
                </c:pt>
                <c:pt idx="5569">
                  <c:v>323.93988245229593</c:v>
                </c:pt>
                <c:pt idx="5570">
                  <c:v>323.92608353881496</c:v>
                </c:pt>
                <c:pt idx="5571">
                  <c:v>323.91240938200372</c:v>
                </c:pt>
                <c:pt idx="5572">
                  <c:v>323.89885998207319</c:v>
                </c:pt>
                <c:pt idx="5573">
                  <c:v>323.88543533923621</c:v>
                </c:pt>
                <c:pt idx="5574">
                  <c:v>323.87213545370014</c:v>
                </c:pt>
                <c:pt idx="5575">
                  <c:v>323.85896032567325</c:v>
                </c:pt>
                <c:pt idx="5576">
                  <c:v>323.84590995536018</c:v>
                </c:pt>
                <c:pt idx="5577">
                  <c:v>323.83298434296466</c:v>
                </c:pt>
                <c:pt idx="5578">
                  <c:v>323.82018348868678</c:v>
                </c:pt>
                <c:pt idx="5579">
                  <c:v>323.80750739272662</c:v>
                </c:pt>
                <c:pt idx="5580">
                  <c:v>323.79495605528064</c:v>
                </c:pt>
                <c:pt idx="5581">
                  <c:v>323.78252947654619</c:v>
                </c:pt>
                <c:pt idx="5582">
                  <c:v>323.77022765671518</c:v>
                </c:pt>
                <c:pt idx="5583">
                  <c:v>323.7580505959786</c:v>
                </c:pt>
                <c:pt idx="5584">
                  <c:v>323.74599829452836</c:v>
                </c:pt>
                <c:pt idx="5585">
                  <c:v>323.73407075254909</c:v>
                </c:pt>
                <c:pt idx="5586">
                  <c:v>323.72226797022813</c:v>
                </c:pt>
                <c:pt idx="5587">
                  <c:v>323.7105899477483</c:v>
                </c:pt>
                <c:pt idx="5588">
                  <c:v>323.69903668529423</c:v>
                </c:pt>
                <c:pt idx="5589">
                  <c:v>323.68760818304145</c:v>
                </c:pt>
                <c:pt idx="5590">
                  <c:v>323.67630444117094</c:v>
                </c:pt>
                <c:pt idx="5591">
                  <c:v>323.66512545985734</c:v>
                </c:pt>
                <c:pt idx="5592">
                  <c:v>323.65407123927525</c:v>
                </c:pt>
                <c:pt idx="5593">
                  <c:v>323.64314177959659</c:v>
                </c:pt>
                <c:pt idx="5594">
                  <c:v>323.63233708099233</c:v>
                </c:pt>
                <c:pt idx="5595">
                  <c:v>323.62165714362891</c:v>
                </c:pt>
                <c:pt idx="5596">
                  <c:v>323.61110196767368</c:v>
                </c:pt>
                <c:pt idx="5597">
                  <c:v>323.60067155329125</c:v>
                </c:pt>
                <c:pt idx="5598">
                  <c:v>323.59036590064352</c:v>
                </c:pt>
                <c:pt idx="5599">
                  <c:v>323.58018500989056</c:v>
                </c:pt>
                <c:pt idx="5600">
                  <c:v>323.57012888119061</c:v>
                </c:pt>
                <c:pt idx="5601">
                  <c:v>323.56019751470194</c:v>
                </c:pt>
                <c:pt idx="5602">
                  <c:v>323.55039091057733</c:v>
                </c:pt>
                <c:pt idx="5603">
                  <c:v>323.5407090689705</c:v>
                </c:pt>
                <c:pt idx="5604">
                  <c:v>323.53115199003241</c:v>
                </c:pt>
                <c:pt idx="5605">
                  <c:v>323.52171967391041</c:v>
                </c:pt>
                <c:pt idx="5606">
                  <c:v>323.51241212075183</c:v>
                </c:pt>
                <c:pt idx="5607">
                  <c:v>323.50322933070311</c:v>
                </c:pt>
                <c:pt idx="5608">
                  <c:v>323.4941713039043</c:v>
                </c:pt>
                <c:pt idx="5609">
                  <c:v>323.48523804050001</c:v>
                </c:pt>
                <c:pt idx="5610">
                  <c:v>323.47642954062667</c:v>
                </c:pt>
                <c:pt idx="5611">
                  <c:v>323.46774580442161</c:v>
                </c:pt>
                <c:pt idx="5612">
                  <c:v>323.45918683202126</c:v>
                </c:pt>
                <c:pt idx="5613">
                  <c:v>323.45075262355749</c:v>
                </c:pt>
                <c:pt idx="5614">
                  <c:v>323.44244317916309</c:v>
                </c:pt>
                <c:pt idx="5615">
                  <c:v>323.43425849896539</c:v>
                </c:pt>
                <c:pt idx="5616">
                  <c:v>323.42619858309445</c:v>
                </c:pt>
                <c:pt idx="5617">
                  <c:v>323.41826343167304</c:v>
                </c:pt>
                <c:pt idx="5618">
                  <c:v>323.41045304482668</c:v>
                </c:pt>
                <c:pt idx="5619">
                  <c:v>323.40276742267542</c:v>
                </c:pt>
                <c:pt idx="5620">
                  <c:v>323.39520656534023</c:v>
                </c:pt>
                <c:pt idx="5621">
                  <c:v>323.38777047293934</c:v>
                </c:pt>
                <c:pt idx="5622">
                  <c:v>323.38045914558643</c:v>
                </c:pt>
                <c:pt idx="5623">
                  <c:v>323.37327258339519</c:v>
                </c:pt>
                <c:pt idx="5624">
                  <c:v>323.36621078648022</c:v>
                </c:pt>
                <c:pt idx="5625">
                  <c:v>323.35927375494884</c:v>
                </c:pt>
                <c:pt idx="5626">
                  <c:v>323.3524614889111</c:v>
                </c:pt>
                <c:pt idx="5627">
                  <c:v>323.34577398847068</c:v>
                </c:pt>
                <c:pt idx="5628">
                  <c:v>323.33921125373399</c:v>
                </c:pt>
                <c:pt idx="5629">
                  <c:v>323.3327732848029</c:v>
                </c:pt>
                <c:pt idx="5630">
                  <c:v>323.32646008177471</c:v>
                </c:pt>
                <c:pt idx="5631">
                  <c:v>323.32027164475221</c:v>
                </c:pt>
                <c:pt idx="5632">
                  <c:v>323.31420797382816</c:v>
                </c:pt>
                <c:pt idx="5633">
                  <c:v>323.30826906909897</c:v>
                </c:pt>
                <c:pt idx="5634">
                  <c:v>323.30245493065559</c:v>
                </c:pt>
                <c:pt idx="5635">
                  <c:v>323.29676555858987</c:v>
                </c:pt>
                <c:pt idx="5636">
                  <c:v>323.29120095299004</c:v>
                </c:pt>
                <c:pt idx="5637">
                  <c:v>323.2857611139425</c:v>
                </c:pt>
                <c:pt idx="5638">
                  <c:v>323.28044604153092</c:v>
                </c:pt>
                <c:pt idx="5639">
                  <c:v>323.27525573583898</c:v>
                </c:pt>
                <c:pt idx="5640">
                  <c:v>323.27019019694853</c:v>
                </c:pt>
                <c:pt idx="5641">
                  <c:v>323.26524942493779</c:v>
                </c:pt>
                <c:pt idx="5642">
                  <c:v>323.26043341988225</c:v>
                </c:pt>
                <c:pt idx="5643">
                  <c:v>323.2557421818583</c:v>
                </c:pt>
                <c:pt idx="5644">
                  <c:v>323.25117571093961</c:v>
                </c:pt>
                <c:pt idx="5645">
                  <c:v>323.2467340071953</c:v>
                </c:pt>
                <c:pt idx="5646">
                  <c:v>323.24241707069541</c:v>
                </c:pt>
                <c:pt idx="5647">
                  <c:v>323.23822490150724</c:v>
                </c:pt>
                <c:pt idx="5648">
                  <c:v>323.23415749969718</c:v>
                </c:pt>
                <c:pt idx="5649">
                  <c:v>323.23021486532616</c:v>
                </c:pt>
                <c:pt idx="5650">
                  <c:v>323.22639699845695</c:v>
                </c:pt>
                <c:pt idx="5651">
                  <c:v>323.22270389914956</c:v>
                </c:pt>
                <c:pt idx="5652">
                  <c:v>323.2191355674604</c:v>
                </c:pt>
                <c:pt idx="5653">
                  <c:v>323.21569200344493</c:v>
                </c:pt>
                <c:pt idx="5654">
                  <c:v>323.21237320715773</c:v>
                </c:pt>
                <c:pt idx="5655">
                  <c:v>323.20917917865063</c:v>
                </c:pt>
                <c:pt idx="5656">
                  <c:v>323.20610991797093</c:v>
                </c:pt>
                <c:pt idx="5657">
                  <c:v>323.20316542516957</c:v>
                </c:pt>
                <c:pt idx="5658">
                  <c:v>323.20034570029111</c:v>
                </c:pt>
                <c:pt idx="5659">
                  <c:v>323.19765074337829</c:v>
                </c:pt>
                <c:pt idx="5660">
                  <c:v>323.19508055447477</c:v>
                </c:pt>
                <c:pt idx="5661">
                  <c:v>323.19263513361875</c:v>
                </c:pt>
                <c:pt idx="5662">
                  <c:v>323.19031448085116</c:v>
                </c:pt>
                <c:pt idx="5663">
                  <c:v>323.18811859620473</c:v>
                </c:pt>
                <c:pt idx="5664">
                  <c:v>323.18604747971676</c:v>
                </c:pt>
                <c:pt idx="5665">
                  <c:v>323.18410113141726</c:v>
                </c:pt>
                <c:pt idx="5666">
                  <c:v>323.18227955133716</c:v>
                </c:pt>
                <c:pt idx="5667">
                  <c:v>323.18058273950555</c:v>
                </c:pt>
                <c:pt idx="5668">
                  <c:v>323.179010695947</c:v>
                </c:pt>
                <c:pt idx="5669">
                  <c:v>323.17756342068878</c:v>
                </c:pt>
                <c:pt idx="5670">
                  <c:v>323.17624091375092</c:v>
                </c:pt>
                <c:pt idx="5671">
                  <c:v>323.17504317515522</c:v>
                </c:pt>
                <c:pt idx="5672">
                  <c:v>323.1739702049199</c:v>
                </c:pt>
                <c:pt idx="5673">
                  <c:v>323.17302200306221</c:v>
                </c:pt>
                <c:pt idx="5674">
                  <c:v>323.17219856959582</c:v>
                </c:pt>
                <c:pt idx="5675">
                  <c:v>323.17149990453527</c:v>
                </c:pt>
                <c:pt idx="5676">
                  <c:v>323.17092600789056</c:v>
                </c:pt>
                <c:pt idx="5677">
                  <c:v>323.17047687966897</c:v>
                </c:pt>
                <c:pt idx="5678">
                  <c:v>323.17015251987959</c:v>
                </c:pt>
                <c:pt idx="5679">
                  <c:v>323.16995292852789</c:v>
                </c:pt>
                <c:pt idx="5680">
                  <c:v>323.16987810561568</c:v>
                </c:pt>
                <c:pt idx="5681">
                  <c:v>323.16992805114296</c:v>
                </c:pt>
                <c:pt idx="5682">
                  <c:v>323.17010276511246</c:v>
                </c:pt>
                <c:pt idx="5683">
                  <c:v>323.17040224751781</c:v>
                </c:pt>
                <c:pt idx="5684">
                  <c:v>323.17082649835629</c:v>
                </c:pt>
                <c:pt idx="5685">
                  <c:v>323.17137551762062</c:v>
                </c:pt>
                <c:pt idx="5686">
                  <c:v>323.17204930530443</c:v>
                </c:pt>
                <c:pt idx="5687">
                  <c:v>323.17284786139408</c:v>
                </c:pt>
                <c:pt idx="5688">
                  <c:v>323.17377118587774</c:v>
                </c:pt>
                <c:pt idx="5689">
                  <c:v>323.17481927874269</c:v>
                </c:pt>
                <c:pt idx="5690">
                  <c:v>323.17599213997164</c:v>
                </c:pt>
                <c:pt idx="5691">
                  <c:v>323.1772897695455</c:v>
                </c:pt>
                <c:pt idx="5692">
                  <c:v>323.17871216744697</c:v>
                </c:pt>
                <c:pt idx="5693">
                  <c:v>323.1802593336497</c:v>
                </c:pt>
                <c:pt idx="5694">
                  <c:v>323.18193126813276</c:v>
                </c:pt>
                <c:pt idx="5695">
                  <c:v>323.18372797086886</c:v>
                </c:pt>
                <c:pt idx="5696">
                  <c:v>323.18564944182981</c:v>
                </c:pt>
                <c:pt idx="5697">
                  <c:v>323.18769568098742</c:v>
                </c:pt>
                <c:pt idx="5698">
                  <c:v>323.18986668830803</c:v>
                </c:pt>
                <c:pt idx="5699">
                  <c:v>323.192162463758</c:v>
                </c:pt>
                <c:pt idx="5700">
                  <c:v>323.19458300730275</c:v>
                </c:pt>
                <c:pt idx="5701">
                  <c:v>323.19712831890411</c:v>
                </c:pt>
                <c:pt idx="5702">
                  <c:v>323.19979839852112</c:v>
                </c:pt>
                <c:pt idx="5703">
                  <c:v>323.20259324611379</c:v>
                </c:pt>
                <c:pt idx="5704">
                  <c:v>323.20551286163845</c:v>
                </c:pt>
                <c:pt idx="5705">
                  <c:v>323.20855724504872</c:v>
                </c:pt>
                <c:pt idx="5706">
                  <c:v>323.21172639629822</c:v>
                </c:pt>
                <c:pt idx="5707">
                  <c:v>323.21502031533691</c:v>
                </c:pt>
                <c:pt idx="5708">
                  <c:v>323.21843900211479</c:v>
                </c:pt>
                <c:pt idx="5709">
                  <c:v>323.22198245657637</c:v>
                </c:pt>
                <c:pt idx="5710">
                  <c:v>323.22565067866799</c:v>
                </c:pt>
                <c:pt idx="5711">
                  <c:v>323.22944366833235</c:v>
                </c:pt>
                <c:pt idx="5712">
                  <c:v>323.23336142551125</c:v>
                </c:pt>
                <c:pt idx="5713">
                  <c:v>323.23740395014192</c:v>
                </c:pt>
                <c:pt idx="5714">
                  <c:v>323.24157124216345</c:v>
                </c:pt>
                <c:pt idx="5715">
                  <c:v>323.24586330150851</c:v>
                </c:pt>
                <c:pt idx="5716">
                  <c:v>323.25028012811254</c:v>
                </c:pt>
                <c:pt idx="5717">
                  <c:v>323.2548217219055</c:v>
                </c:pt>
                <c:pt idx="5718">
                  <c:v>323.25948808281737</c:v>
                </c:pt>
                <c:pt idx="5719">
                  <c:v>323.26427921077448</c:v>
                </c:pt>
                <c:pt idx="5720">
                  <c:v>323.26919510570406</c:v>
                </c:pt>
                <c:pt idx="5721">
                  <c:v>323.2742357675279</c:v>
                </c:pt>
                <c:pt idx="5722">
                  <c:v>323.27940119616869</c:v>
                </c:pt>
                <c:pt idx="5723">
                  <c:v>323.28469139154458</c:v>
                </c:pt>
                <c:pt idx="5724">
                  <c:v>323.29010635357463</c:v>
                </c:pt>
                <c:pt idx="5725">
                  <c:v>323.29564608217424</c:v>
                </c:pt>
                <c:pt idx="5726">
                  <c:v>323.30131057725612</c:v>
                </c:pt>
                <c:pt idx="5727">
                  <c:v>323.30709983873294</c:v>
                </c:pt>
                <c:pt idx="5728">
                  <c:v>323.31301386651558</c:v>
                </c:pt>
                <c:pt idx="5729">
                  <c:v>323.31905266051035</c:v>
                </c:pt>
                <c:pt idx="5730">
                  <c:v>323.32521622062359</c:v>
                </c:pt>
                <c:pt idx="5731">
                  <c:v>323.33150454675979</c:v>
                </c:pt>
                <c:pt idx="5732">
                  <c:v>323.33791763882164</c:v>
                </c:pt>
                <c:pt idx="5733">
                  <c:v>323.34445549670727</c:v>
                </c:pt>
                <c:pt idx="5734">
                  <c:v>323.35111812031664</c:v>
                </c:pt>
                <c:pt idx="5735">
                  <c:v>323.35790550954516</c:v>
                </c:pt>
                <c:pt idx="5736">
                  <c:v>323.36481766428824</c:v>
                </c:pt>
                <c:pt idx="5737">
                  <c:v>323.37185458443855</c:v>
                </c:pt>
                <c:pt idx="5738">
                  <c:v>323.37901626988423</c:v>
                </c:pt>
                <c:pt idx="5739">
                  <c:v>323.38630272051523</c:v>
                </c:pt>
                <c:pt idx="5740">
                  <c:v>323.39371393621786</c:v>
                </c:pt>
                <c:pt idx="5741">
                  <c:v>323.40124991687844</c:v>
                </c:pt>
                <c:pt idx="5742">
                  <c:v>323.40891066237691</c:v>
                </c:pt>
                <c:pt idx="5743">
                  <c:v>323.41669617259595</c:v>
                </c:pt>
                <c:pt idx="5744">
                  <c:v>323.42460644741277</c:v>
                </c:pt>
                <c:pt idx="5745">
                  <c:v>323.43264148670551</c:v>
                </c:pt>
                <c:pt idx="5746">
                  <c:v>323.44080129034955</c:v>
                </c:pt>
                <c:pt idx="5747">
                  <c:v>323.44908585821577</c:v>
                </c:pt>
                <c:pt idx="5748">
                  <c:v>323.45749519017681</c:v>
                </c:pt>
                <c:pt idx="5749">
                  <c:v>323.46602928610173</c:v>
                </c:pt>
                <c:pt idx="5750">
                  <c:v>323.47468814585682</c:v>
                </c:pt>
                <c:pt idx="5751">
                  <c:v>323.48347176930838</c:v>
                </c:pt>
                <c:pt idx="5752">
                  <c:v>323.49238015631909</c:v>
                </c:pt>
                <c:pt idx="5753">
                  <c:v>323.50141330675069</c:v>
                </c:pt>
                <c:pt idx="5754">
                  <c:v>323.51057122046132</c:v>
                </c:pt>
                <c:pt idx="5755">
                  <c:v>323.51985389730999</c:v>
                </c:pt>
                <c:pt idx="5756">
                  <c:v>323.52926133715118</c:v>
                </c:pt>
                <c:pt idx="5757">
                  <c:v>323.53879353983848</c:v>
                </c:pt>
                <c:pt idx="5758">
                  <c:v>323.54845050522363</c:v>
                </c:pt>
                <c:pt idx="5759">
                  <c:v>323.55823223315747</c:v>
                </c:pt>
                <c:pt idx="5760">
                  <c:v>323.56813872348539</c:v>
                </c:pt>
                <c:pt idx="5761">
                  <c:v>323.57816997605551</c:v>
                </c:pt>
                <c:pt idx="5762">
                  <c:v>323.58832599070956</c:v>
                </c:pt>
                <c:pt idx="5763">
                  <c:v>323.59860676729113</c:v>
                </c:pt>
                <c:pt idx="5764">
                  <c:v>323.60901230564014</c:v>
                </c:pt>
                <c:pt idx="5765">
                  <c:v>323.61954260559378</c:v>
                </c:pt>
                <c:pt idx="5766">
                  <c:v>323.63019766698835</c:v>
                </c:pt>
                <c:pt idx="5767">
                  <c:v>323.64097748965651</c:v>
                </c:pt>
                <c:pt idx="5768">
                  <c:v>323.65188207343363</c:v>
                </c:pt>
                <c:pt idx="5769">
                  <c:v>323.66291141814781</c:v>
                </c:pt>
                <c:pt idx="5770">
                  <c:v>323.67406552362809</c:v>
                </c:pt>
                <c:pt idx="5771">
                  <c:v>323.68534438969982</c:v>
                </c:pt>
                <c:pt idx="5772">
                  <c:v>323.69674801618839</c:v>
                </c:pt>
                <c:pt idx="5773">
                  <c:v>323.70827640291736</c:v>
                </c:pt>
                <c:pt idx="5774">
                  <c:v>323.71992954970392</c:v>
                </c:pt>
                <c:pt idx="5775">
                  <c:v>323.7317074563698</c:v>
                </c:pt>
                <c:pt idx="5776">
                  <c:v>323.74361012273039</c:v>
                </c:pt>
                <c:pt idx="5777">
                  <c:v>323.75563754860013</c:v>
                </c:pt>
                <c:pt idx="5778">
                  <c:v>323.7677897337926</c:v>
                </c:pt>
                <c:pt idx="5779">
                  <c:v>323.78006667811769</c:v>
                </c:pt>
                <c:pt idx="5780">
                  <c:v>323.79246838138624</c:v>
                </c:pt>
                <c:pt idx="5781">
                  <c:v>323.80499484340271</c:v>
                </c:pt>
                <c:pt idx="5782">
                  <c:v>323.81764606397246</c:v>
                </c:pt>
                <c:pt idx="5783">
                  <c:v>323.83042204290086</c:v>
                </c:pt>
                <c:pt idx="5784">
                  <c:v>323.84332277998601</c:v>
                </c:pt>
                <c:pt idx="5785">
                  <c:v>323.85634827502963</c:v>
                </c:pt>
                <c:pt idx="5786">
                  <c:v>323.86949852782709</c:v>
                </c:pt>
                <c:pt idx="5787">
                  <c:v>323.88277353817466</c:v>
                </c:pt>
                <c:pt idx="5788">
                  <c:v>323.89617330586498</c:v>
                </c:pt>
                <c:pt idx="5789">
                  <c:v>323.90969783069067</c:v>
                </c:pt>
                <c:pt idx="5790">
                  <c:v>323.92334711243984</c:v>
                </c:pt>
                <c:pt idx="5791">
                  <c:v>323.93712115090057</c:v>
                </c:pt>
                <c:pt idx="5792">
                  <c:v>323.95101994585912</c:v>
                </c:pt>
                <c:pt idx="5793">
                  <c:v>323.96504349709721</c:v>
                </c:pt>
                <c:pt idx="5794">
                  <c:v>323.97919180439931</c:v>
                </c:pt>
                <c:pt idx="5795">
                  <c:v>323.99346486754257</c:v>
                </c:pt>
                <c:pt idx="5796">
                  <c:v>324.007862686306</c:v>
                </c:pt>
                <c:pt idx="5797">
                  <c:v>324.02238526046585</c:v>
                </c:pt>
                <c:pt idx="5798">
                  <c:v>324.03703258979567</c:v>
                </c:pt>
                <c:pt idx="5799">
                  <c:v>324.05180467406626</c:v>
                </c:pt>
                <c:pt idx="5800">
                  <c:v>324.06670151304934</c:v>
                </c:pt>
                <c:pt idx="5801">
                  <c:v>324.08172310651207</c:v>
                </c:pt>
                <c:pt idx="5802">
                  <c:v>324.09686945422072</c:v>
                </c:pt>
                <c:pt idx="5803">
                  <c:v>324.11214055594064</c:v>
                </c:pt>
                <c:pt idx="5804">
                  <c:v>324.12753641143263</c:v>
                </c:pt>
                <c:pt idx="5805">
                  <c:v>324.14305702045749</c:v>
                </c:pt>
                <c:pt idx="5806">
                  <c:v>324.15870238277421</c:v>
                </c:pt>
                <c:pt idx="5807">
                  <c:v>324.17447249813722</c:v>
                </c:pt>
                <c:pt idx="5808">
                  <c:v>324.1903673663046</c:v>
                </c:pt>
                <c:pt idx="5809">
                  <c:v>324.20638698702533</c:v>
                </c:pt>
                <c:pt idx="5810">
                  <c:v>324.22253136005202</c:v>
                </c:pt>
                <c:pt idx="5811">
                  <c:v>324.23880048513183</c:v>
                </c:pt>
                <c:pt idx="5812">
                  <c:v>324.25519436201375</c:v>
                </c:pt>
                <c:pt idx="5813">
                  <c:v>324.2717129904413</c:v>
                </c:pt>
                <c:pt idx="5814">
                  <c:v>324.28835637015709</c:v>
                </c:pt>
                <c:pt idx="5815">
                  <c:v>324.30512450090191</c:v>
                </c:pt>
                <c:pt idx="5816">
                  <c:v>324.32201738241565</c:v>
                </c:pt>
                <c:pt idx="5817">
                  <c:v>324.33903501443365</c:v>
                </c:pt>
                <c:pt idx="5818">
                  <c:v>324.35617739669306</c:v>
                </c:pt>
                <c:pt idx="5819">
                  <c:v>324.37344452892557</c:v>
                </c:pt>
                <c:pt idx="5820">
                  <c:v>324.39083641086472</c:v>
                </c:pt>
                <c:pt idx="5821">
                  <c:v>324.40835304223674</c:v>
                </c:pt>
                <c:pt idx="5822">
                  <c:v>324.42599442276969</c:v>
                </c:pt>
                <c:pt idx="5823">
                  <c:v>324.44376055218981</c:v>
                </c:pt>
                <c:pt idx="5824">
                  <c:v>324.46165143021972</c:v>
                </c:pt>
                <c:pt idx="5825">
                  <c:v>324.479667056582</c:v>
                </c:pt>
                <c:pt idx="5826">
                  <c:v>324.49780743099564</c:v>
                </c:pt>
                <c:pt idx="5827">
                  <c:v>324.51607255317685</c:v>
                </c:pt>
                <c:pt idx="5828">
                  <c:v>324.53446242284372</c:v>
                </c:pt>
                <c:pt idx="5829">
                  <c:v>324.55297703970791</c:v>
                </c:pt>
                <c:pt idx="5830">
                  <c:v>324.57161640348386</c:v>
                </c:pt>
                <c:pt idx="5831">
                  <c:v>324.59038051387779</c:v>
                </c:pt>
                <c:pt idx="5832">
                  <c:v>324.60926937060049</c:v>
                </c:pt>
                <c:pt idx="5833">
                  <c:v>324.62828297335727</c:v>
                </c:pt>
                <c:pt idx="5834">
                  <c:v>324.64742132185165</c:v>
                </c:pt>
                <c:pt idx="5835">
                  <c:v>324.66668441578531</c:v>
                </c:pt>
                <c:pt idx="5836">
                  <c:v>324.68607225485812</c:v>
                </c:pt>
                <c:pt idx="5837">
                  <c:v>324.70558483876994</c:v>
                </c:pt>
                <c:pt idx="5838">
                  <c:v>324.725222167217</c:v>
                </c:pt>
                <c:pt idx="5839">
                  <c:v>324.74498423989098</c:v>
                </c:pt>
                <c:pt idx="5840">
                  <c:v>324.76487105648721</c:v>
                </c:pt>
                <c:pt idx="5841">
                  <c:v>324.78488261669372</c:v>
                </c:pt>
                <c:pt idx="5842">
                  <c:v>324.80501892020129</c:v>
                </c:pt>
                <c:pt idx="5843">
                  <c:v>324.82527996669432</c:v>
                </c:pt>
                <c:pt idx="5844">
                  <c:v>324.84566575585905</c:v>
                </c:pt>
                <c:pt idx="5845">
                  <c:v>324.86617628737804</c:v>
                </c:pt>
                <c:pt idx="5846">
                  <c:v>324.88681156093025</c:v>
                </c:pt>
                <c:pt idx="5847">
                  <c:v>324.90757157619646</c:v>
                </c:pt>
                <c:pt idx="5848">
                  <c:v>324.92845633285197</c:v>
                </c:pt>
                <c:pt idx="5849">
                  <c:v>324.94946583057208</c:v>
                </c:pt>
                <c:pt idx="5850">
                  <c:v>324.97060006903121</c:v>
                </c:pt>
                <c:pt idx="5851">
                  <c:v>324.99185904789829</c:v>
                </c:pt>
                <c:pt idx="5852">
                  <c:v>325.01324276684318</c:v>
                </c:pt>
                <c:pt idx="5853">
                  <c:v>325.03475122553391</c:v>
                </c:pt>
                <c:pt idx="5854">
                  <c:v>325.05638442363397</c:v>
                </c:pt>
                <c:pt idx="5855">
                  <c:v>325.07814236080867</c:v>
                </c:pt>
                <c:pt idx="5856">
                  <c:v>325.10002503671694</c:v>
                </c:pt>
                <c:pt idx="5857">
                  <c:v>325.12203245101864</c:v>
                </c:pt>
                <c:pt idx="5858">
                  <c:v>325.1441646033727</c:v>
                </c:pt>
                <c:pt idx="5859">
                  <c:v>325.16642149343352</c:v>
                </c:pt>
                <c:pt idx="5860">
                  <c:v>325.18880312085457</c:v>
                </c:pt>
                <c:pt idx="5861">
                  <c:v>325.21248427245882</c:v>
                </c:pt>
                <c:pt idx="5862">
                  <c:v>325.23486728037096</c:v>
                </c:pt>
                <c:pt idx="5863">
                  <c:v>325.25714902351137</c:v>
                </c:pt>
                <c:pt idx="5864">
                  <c:v>325.27932950164723</c:v>
                </c:pt>
                <c:pt idx="5865">
                  <c:v>325.30140871455296</c:v>
                </c:pt>
                <c:pt idx="5866">
                  <c:v>325.32338666200303</c:v>
                </c:pt>
                <c:pt idx="5867">
                  <c:v>325.34526334376824</c:v>
                </c:pt>
                <c:pt idx="5868">
                  <c:v>325.36703875962667</c:v>
                </c:pt>
                <c:pt idx="5869">
                  <c:v>325.3887129093564</c:v>
                </c:pt>
                <c:pt idx="5870">
                  <c:v>325.41028579273188</c:v>
                </c:pt>
                <c:pt idx="5871">
                  <c:v>325.43175740953484</c:v>
                </c:pt>
                <c:pt idx="5872">
                  <c:v>325.45312775954335</c:v>
                </c:pt>
                <c:pt idx="5873">
                  <c:v>325.47439684253732</c:v>
                </c:pt>
                <c:pt idx="5874">
                  <c:v>325.49556465829846</c:v>
                </c:pt>
                <c:pt idx="5875">
                  <c:v>325.51663120661397</c:v>
                </c:pt>
                <c:pt idx="5876">
                  <c:v>325.53759648726009</c:v>
                </c:pt>
                <c:pt idx="5877">
                  <c:v>325.55846050002947</c:v>
                </c:pt>
                <c:pt idx="5878">
                  <c:v>325.57922324470201</c:v>
                </c:pt>
                <c:pt idx="5879">
                  <c:v>325.59988472106852</c:v>
                </c:pt>
                <c:pt idx="5880">
                  <c:v>325.62044492891619</c:v>
                </c:pt>
                <c:pt idx="5881">
                  <c:v>325.640903868034</c:v>
                </c:pt>
                <c:pt idx="5882">
                  <c:v>325.66126153820915</c:v>
                </c:pt>
                <c:pt idx="5883">
                  <c:v>325.68151793923789</c:v>
                </c:pt>
                <c:pt idx="5884">
                  <c:v>325.70167307090924</c:v>
                </c:pt>
                <c:pt idx="5885">
                  <c:v>325.72172693301582</c:v>
                </c:pt>
                <c:pt idx="5886">
                  <c:v>325.7416795253539</c:v>
                </c:pt>
                <c:pt idx="5887">
                  <c:v>325.76153084771795</c:v>
                </c:pt>
                <c:pt idx="5888">
                  <c:v>325.78128089990423</c:v>
                </c:pt>
                <c:pt idx="5889">
                  <c:v>325.80092968171084</c:v>
                </c:pt>
                <c:pt idx="5890">
                  <c:v>325.82047719293405</c:v>
                </c:pt>
                <c:pt idx="5891">
                  <c:v>325.83992343337559</c:v>
                </c:pt>
                <c:pt idx="5892">
                  <c:v>325.85926840283537</c:v>
                </c:pt>
                <c:pt idx="5893">
                  <c:v>325.8785121011133</c:v>
                </c:pt>
                <c:pt idx="5894">
                  <c:v>325.89765452801475</c:v>
                </c:pt>
                <c:pt idx="5895">
                  <c:v>325.91669568334146</c:v>
                </c:pt>
                <c:pt idx="5896">
                  <c:v>325.93563556689878</c:v>
                </c:pt>
                <c:pt idx="5897">
                  <c:v>325.95447417849209</c:v>
                </c:pt>
                <c:pt idx="5898">
                  <c:v>325.97321151792676</c:v>
                </c:pt>
                <c:pt idx="5899">
                  <c:v>325.9918475850136</c:v>
                </c:pt>
                <c:pt idx="5900">
                  <c:v>326.01038237955981</c:v>
                </c:pt>
                <c:pt idx="5901">
                  <c:v>326.0288159013744</c:v>
                </c:pt>
                <c:pt idx="5902">
                  <c:v>326.04714815027</c:v>
                </c:pt>
                <c:pt idx="5903">
                  <c:v>326.06537912605563</c:v>
                </c:pt>
                <c:pt idx="5904">
                  <c:v>326.08350882854756</c:v>
                </c:pt>
                <c:pt idx="5905">
                  <c:v>326.10153725755845</c:v>
                </c:pt>
                <c:pt idx="5906">
                  <c:v>326.11946441290274</c:v>
                </c:pt>
                <c:pt idx="5907">
                  <c:v>326.13729029439673</c:v>
                </c:pt>
                <c:pt idx="5908">
                  <c:v>326.15501490185852</c:v>
                </c:pt>
                <c:pt idx="5909">
                  <c:v>326.17263823510439</c:v>
                </c:pt>
                <c:pt idx="5910">
                  <c:v>326.19016029395607</c:v>
                </c:pt>
                <c:pt idx="5911">
                  <c:v>326.20758107823167</c:v>
                </c:pt>
                <c:pt idx="5912">
                  <c:v>326.22490058775293</c:v>
                </c:pt>
                <c:pt idx="5913">
                  <c:v>326.24211882234522</c:v>
                </c:pt>
                <c:pt idx="5914">
                  <c:v>326.25923578182665</c:v>
                </c:pt>
                <c:pt idx="5915">
                  <c:v>326.27625146602441</c:v>
                </c:pt>
                <c:pt idx="5916">
                  <c:v>326.29316587476205</c:v>
                </c:pt>
                <c:pt idx="5917">
                  <c:v>326.30997900787042</c:v>
                </c:pt>
                <c:pt idx="5918">
                  <c:v>326.32669086517308</c:v>
                </c:pt>
                <c:pt idx="5919">
                  <c:v>326.34330144649903</c:v>
                </c:pt>
                <c:pt idx="5920">
                  <c:v>326.35981075167729</c:v>
                </c:pt>
                <c:pt idx="5921">
                  <c:v>326.37621878054233</c:v>
                </c:pt>
                <c:pt idx="5922">
                  <c:v>326.39252553292135</c:v>
                </c:pt>
                <c:pt idx="5923">
                  <c:v>326.40873100864883</c:v>
                </c:pt>
                <c:pt idx="5924">
                  <c:v>326.42483520756105</c:v>
                </c:pt>
                <c:pt idx="5925">
                  <c:v>326.44083812948702</c:v>
                </c:pt>
                <c:pt idx="5926">
                  <c:v>326.4567397742685</c:v>
                </c:pt>
                <c:pt idx="5927">
                  <c:v>326.47254014173814</c:v>
                </c:pt>
                <c:pt idx="5928">
                  <c:v>326.48823923173586</c:v>
                </c:pt>
                <c:pt idx="5929">
                  <c:v>326.50383704409796</c:v>
                </c:pt>
                <c:pt idx="5930">
                  <c:v>326.51933357866983</c:v>
                </c:pt>
                <c:pt idx="5931">
                  <c:v>326.53472883528775</c:v>
                </c:pt>
                <c:pt idx="5932">
                  <c:v>326.55002281379348</c:v>
                </c:pt>
                <c:pt idx="5933">
                  <c:v>326.56521551403421</c:v>
                </c:pt>
                <c:pt idx="5934">
                  <c:v>326.58030693584988</c:v>
                </c:pt>
                <c:pt idx="5935">
                  <c:v>326.59529707908951</c:v>
                </c:pt>
                <c:pt idx="5936">
                  <c:v>326.61018594359666</c:v>
                </c:pt>
                <c:pt idx="5937">
                  <c:v>326.62497352921855</c:v>
                </c:pt>
                <c:pt idx="5938">
                  <c:v>326.6396598358042</c:v>
                </c:pt>
                <c:pt idx="5939">
                  <c:v>326.65424486320262</c:v>
                </c:pt>
                <c:pt idx="5940">
                  <c:v>326.66872861126467</c:v>
                </c:pt>
                <c:pt idx="5941">
                  <c:v>326.68311107984118</c:v>
                </c:pt>
                <c:pt idx="5942">
                  <c:v>326.69739226878482</c:v>
                </c:pt>
                <c:pt idx="5943">
                  <c:v>326.71157217795007</c:v>
                </c:pt>
                <c:pt idx="5944">
                  <c:v>326.7256508071896</c:v>
                </c:pt>
                <c:pt idx="5945">
                  <c:v>326.73962815635969</c:v>
                </c:pt>
                <c:pt idx="5946">
                  <c:v>326.75350422531847</c:v>
                </c:pt>
                <c:pt idx="5947">
                  <c:v>326.76727901392042</c:v>
                </c:pt>
                <c:pt idx="5948">
                  <c:v>326.78095252202547</c:v>
                </c:pt>
                <c:pt idx="5949">
                  <c:v>326.79452474949539</c:v>
                </c:pt>
                <c:pt idx="5950">
                  <c:v>326.8079956961883</c:v>
                </c:pt>
                <c:pt idx="5951">
                  <c:v>326.82136536196958</c:v>
                </c:pt>
                <c:pt idx="5952">
                  <c:v>326.83463374669736</c:v>
                </c:pt>
                <c:pt idx="5953">
                  <c:v>326.84780085023885</c:v>
                </c:pt>
                <c:pt idx="5954">
                  <c:v>326.86086667245763</c:v>
                </c:pt>
                <c:pt idx="5955">
                  <c:v>326.87383121321909</c:v>
                </c:pt>
                <c:pt idx="5956">
                  <c:v>326.88669447239226</c:v>
                </c:pt>
                <c:pt idx="5957">
                  <c:v>326.89945644984255</c:v>
                </c:pt>
                <c:pt idx="5958">
                  <c:v>326.91211714544079</c:v>
                </c:pt>
                <c:pt idx="5959">
                  <c:v>326.92467655905602</c:v>
                </c:pt>
                <c:pt idx="5960">
                  <c:v>326.93713469056092</c:v>
                </c:pt>
                <c:pt idx="5961">
                  <c:v>326.94949153982634</c:v>
                </c:pt>
                <c:pt idx="5962">
                  <c:v>326.96174710672676</c:v>
                </c:pt>
                <c:pt idx="5963">
                  <c:v>326.97390139113486</c:v>
                </c:pt>
                <c:pt idx="5964">
                  <c:v>326.98595439292694</c:v>
                </c:pt>
                <c:pt idx="5965">
                  <c:v>326.99790611197932</c:v>
                </c:pt>
                <c:pt idx="5966">
                  <c:v>327.00975654817012</c:v>
                </c:pt>
                <c:pt idx="5967">
                  <c:v>327.02150570137383</c:v>
                </c:pt>
                <c:pt idx="5968">
                  <c:v>327.03315357147585</c:v>
                </c:pt>
                <c:pt idx="5969">
                  <c:v>327.0447001583525</c:v>
                </c:pt>
                <c:pt idx="5970">
                  <c:v>327.05614546188554</c:v>
                </c:pt>
                <c:pt idx="5971">
                  <c:v>327.06748948196037</c:v>
                </c:pt>
                <c:pt idx="5972">
                  <c:v>327.07873221845875</c:v>
                </c:pt>
                <c:pt idx="5973">
                  <c:v>327.08987367126429</c:v>
                </c:pt>
                <c:pt idx="5974">
                  <c:v>327.10091384026418</c:v>
                </c:pt>
                <c:pt idx="5975">
                  <c:v>327.11185272534385</c:v>
                </c:pt>
                <c:pt idx="5976">
                  <c:v>327.12269032639233</c:v>
                </c:pt>
                <c:pt idx="5977">
                  <c:v>327.13342664329866</c:v>
                </c:pt>
                <c:pt idx="5978">
                  <c:v>327.14406167595189</c:v>
                </c:pt>
                <c:pt idx="5979">
                  <c:v>327.15459542424287</c:v>
                </c:pt>
                <c:pt idx="5980">
                  <c:v>327.16502788806429</c:v>
                </c:pt>
                <c:pt idx="5981">
                  <c:v>327.17535906730882</c:v>
                </c:pt>
                <c:pt idx="5982">
                  <c:v>327.18558896186914</c:v>
                </c:pt>
                <c:pt idx="5983">
                  <c:v>327.19571757164158</c:v>
                </c:pt>
                <c:pt idx="5984">
                  <c:v>327.20574489652245</c:v>
                </c:pt>
                <c:pt idx="5985">
                  <c:v>327.21567093640806</c:v>
                </c:pt>
                <c:pt idx="5986">
                  <c:v>327.22549569119656</c:v>
                </c:pt>
                <c:pt idx="5987">
                  <c:v>327.23521916078971</c:v>
                </c:pt>
                <c:pt idx="5988">
                  <c:v>327.24484134508202</c:v>
                </c:pt>
                <c:pt idx="5989">
                  <c:v>327.25436224398072</c:v>
                </c:pt>
                <c:pt idx="5990">
                  <c:v>327.26378185738577</c:v>
                </c:pt>
                <c:pt idx="5991">
                  <c:v>327.27310018520075</c:v>
                </c:pt>
                <c:pt idx="5992">
                  <c:v>327.28231722732744</c:v>
                </c:pt>
                <c:pt idx="5993">
                  <c:v>327.29154722732744</c:v>
                </c:pt>
                <c:pt idx="5994">
                  <c:v>327.30077722732744</c:v>
                </c:pt>
                <c:pt idx="5995">
                  <c:v>327.31000722732745</c:v>
                </c:pt>
                <c:pt idx="5996">
                  <c:v>327.31923722732745</c:v>
                </c:pt>
                <c:pt idx="5997">
                  <c:v>327.32846722732745</c:v>
                </c:pt>
                <c:pt idx="5998">
                  <c:v>327.33769722732745</c:v>
                </c:pt>
                <c:pt idx="5999">
                  <c:v>327.34692722732746</c:v>
                </c:pt>
                <c:pt idx="6000">
                  <c:v>327.35615722732746</c:v>
                </c:pt>
                <c:pt idx="6001">
                  <c:v>327.36538722732746</c:v>
                </c:pt>
                <c:pt idx="6002">
                  <c:v>327.37461722732746</c:v>
                </c:pt>
                <c:pt idx="6003">
                  <c:v>327.38384722732746</c:v>
                </c:pt>
                <c:pt idx="6004">
                  <c:v>327.39307722732747</c:v>
                </c:pt>
                <c:pt idx="6005">
                  <c:v>327.40230722732747</c:v>
                </c:pt>
                <c:pt idx="6006">
                  <c:v>327.41153722732747</c:v>
                </c:pt>
                <c:pt idx="6007">
                  <c:v>327.42076722732747</c:v>
                </c:pt>
                <c:pt idx="6008">
                  <c:v>327.42999722732748</c:v>
                </c:pt>
                <c:pt idx="6009">
                  <c:v>327.43922722732748</c:v>
                </c:pt>
                <c:pt idx="6010">
                  <c:v>327.44845722732748</c:v>
                </c:pt>
                <c:pt idx="6011">
                  <c:v>327.45768722732748</c:v>
                </c:pt>
                <c:pt idx="6012">
                  <c:v>327.46691722732749</c:v>
                </c:pt>
                <c:pt idx="6013">
                  <c:v>327.47614722732749</c:v>
                </c:pt>
                <c:pt idx="6014">
                  <c:v>327.48537722732749</c:v>
                </c:pt>
                <c:pt idx="6015">
                  <c:v>327.49460722732749</c:v>
                </c:pt>
                <c:pt idx="6016">
                  <c:v>327.50383722732749</c:v>
                </c:pt>
                <c:pt idx="6017">
                  <c:v>327.5130672273275</c:v>
                </c:pt>
                <c:pt idx="6018">
                  <c:v>327.5222972273275</c:v>
                </c:pt>
                <c:pt idx="6019">
                  <c:v>327.5315272273275</c:v>
                </c:pt>
                <c:pt idx="6020">
                  <c:v>327.5407572273275</c:v>
                </c:pt>
                <c:pt idx="6021">
                  <c:v>327.54998722732751</c:v>
                </c:pt>
                <c:pt idx="6022">
                  <c:v>327.55921722732751</c:v>
                </c:pt>
                <c:pt idx="6023">
                  <c:v>327.56844722732751</c:v>
                </c:pt>
                <c:pt idx="6024">
                  <c:v>327.57767722732751</c:v>
                </c:pt>
                <c:pt idx="6025">
                  <c:v>327.58690722732752</c:v>
                </c:pt>
                <c:pt idx="6026">
                  <c:v>327.59613722732752</c:v>
                </c:pt>
                <c:pt idx="6027">
                  <c:v>327.60536722732752</c:v>
                </c:pt>
                <c:pt idx="6028">
                  <c:v>327.61459722732752</c:v>
                </c:pt>
                <c:pt idx="6029">
                  <c:v>327.62382722732752</c:v>
                </c:pt>
                <c:pt idx="6030">
                  <c:v>327.63305722732753</c:v>
                </c:pt>
                <c:pt idx="6031">
                  <c:v>327.64228722732753</c:v>
                </c:pt>
                <c:pt idx="6032">
                  <c:v>327.65151722732753</c:v>
                </c:pt>
                <c:pt idx="6033">
                  <c:v>327.66074722732753</c:v>
                </c:pt>
                <c:pt idx="6034">
                  <c:v>327.66997722732754</c:v>
                </c:pt>
                <c:pt idx="6035">
                  <c:v>327.67920722732754</c:v>
                </c:pt>
                <c:pt idx="6036">
                  <c:v>327.68843722732754</c:v>
                </c:pt>
                <c:pt idx="6037">
                  <c:v>327.69766722732754</c:v>
                </c:pt>
                <c:pt idx="6038">
                  <c:v>327.70689722732754</c:v>
                </c:pt>
                <c:pt idx="6039">
                  <c:v>327.71612722732755</c:v>
                </c:pt>
                <c:pt idx="6040">
                  <c:v>327.72535722732755</c:v>
                </c:pt>
                <c:pt idx="6041">
                  <c:v>327.73458722732755</c:v>
                </c:pt>
                <c:pt idx="6042">
                  <c:v>327.74381722732755</c:v>
                </c:pt>
                <c:pt idx="6043">
                  <c:v>327.75304722732756</c:v>
                </c:pt>
                <c:pt idx="6044">
                  <c:v>327.76227722732756</c:v>
                </c:pt>
                <c:pt idx="6045">
                  <c:v>327.77150722732756</c:v>
                </c:pt>
                <c:pt idx="6046">
                  <c:v>327.78073722732756</c:v>
                </c:pt>
                <c:pt idx="6047">
                  <c:v>327.78996722732757</c:v>
                </c:pt>
                <c:pt idx="6048">
                  <c:v>327.79919722732757</c:v>
                </c:pt>
                <c:pt idx="6049">
                  <c:v>327.80842722732757</c:v>
                </c:pt>
                <c:pt idx="6050">
                  <c:v>327.81765722732757</c:v>
                </c:pt>
                <c:pt idx="6051">
                  <c:v>327.82688722732757</c:v>
                </c:pt>
                <c:pt idx="6052">
                  <c:v>327.83611722732758</c:v>
                </c:pt>
                <c:pt idx="6053">
                  <c:v>327.84534722732758</c:v>
                </c:pt>
                <c:pt idx="6054">
                  <c:v>327.85457722732758</c:v>
                </c:pt>
                <c:pt idx="6055">
                  <c:v>327.86380722732758</c:v>
                </c:pt>
                <c:pt idx="6056">
                  <c:v>327.87303722732759</c:v>
                </c:pt>
                <c:pt idx="6057">
                  <c:v>327.88226722732759</c:v>
                </c:pt>
                <c:pt idx="6058">
                  <c:v>327.89149722732759</c:v>
                </c:pt>
                <c:pt idx="6059">
                  <c:v>327.90072722732759</c:v>
                </c:pt>
                <c:pt idx="6060">
                  <c:v>327.9099572273276</c:v>
                </c:pt>
                <c:pt idx="6061">
                  <c:v>327.9191872273276</c:v>
                </c:pt>
                <c:pt idx="6062">
                  <c:v>327.9284172273276</c:v>
                </c:pt>
                <c:pt idx="6063">
                  <c:v>327.9376472273276</c:v>
                </c:pt>
                <c:pt idx="6064">
                  <c:v>327.9468772273276</c:v>
                </c:pt>
                <c:pt idx="6065">
                  <c:v>327.95610722732761</c:v>
                </c:pt>
                <c:pt idx="6066">
                  <c:v>327.96533722732761</c:v>
                </c:pt>
                <c:pt idx="6067">
                  <c:v>327.97456722732761</c:v>
                </c:pt>
                <c:pt idx="6068">
                  <c:v>327.98379722732761</c:v>
                </c:pt>
                <c:pt idx="6069">
                  <c:v>327.99302722732762</c:v>
                </c:pt>
                <c:pt idx="6070">
                  <c:v>328.00225722732762</c:v>
                </c:pt>
                <c:pt idx="6071">
                  <c:v>328.01148722732762</c:v>
                </c:pt>
                <c:pt idx="6072">
                  <c:v>328.02071722732762</c:v>
                </c:pt>
                <c:pt idx="6073">
                  <c:v>328.02994722732763</c:v>
                </c:pt>
                <c:pt idx="6074">
                  <c:v>328.03917722732763</c:v>
                </c:pt>
                <c:pt idx="6075">
                  <c:v>328.04840722732763</c:v>
                </c:pt>
                <c:pt idx="6076">
                  <c:v>328.05763722732763</c:v>
                </c:pt>
                <c:pt idx="6077">
                  <c:v>328.06686722732763</c:v>
                </c:pt>
                <c:pt idx="6078">
                  <c:v>328.07609722732764</c:v>
                </c:pt>
                <c:pt idx="6079">
                  <c:v>328.08532722732764</c:v>
                </c:pt>
                <c:pt idx="6080">
                  <c:v>328.09455722732764</c:v>
                </c:pt>
                <c:pt idx="6081">
                  <c:v>328.10378722732764</c:v>
                </c:pt>
                <c:pt idx="6082">
                  <c:v>328.11301722732765</c:v>
                </c:pt>
                <c:pt idx="6083">
                  <c:v>328.12224722732765</c:v>
                </c:pt>
                <c:pt idx="6084">
                  <c:v>328.13147722732765</c:v>
                </c:pt>
                <c:pt idx="6085">
                  <c:v>328.14070722732765</c:v>
                </c:pt>
                <c:pt idx="6086">
                  <c:v>328.14993722732765</c:v>
                </c:pt>
                <c:pt idx="6087">
                  <c:v>328.15916722732766</c:v>
                </c:pt>
                <c:pt idx="6088">
                  <c:v>328.16839722732766</c:v>
                </c:pt>
                <c:pt idx="6089">
                  <c:v>328.17762722732766</c:v>
                </c:pt>
                <c:pt idx="6090">
                  <c:v>328.18685722732766</c:v>
                </c:pt>
                <c:pt idx="6091">
                  <c:v>328.19608722732767</c:v>
                </c:pt>
                <c:pt idx="6092">
                  <c:v>328.20531722732767</c:v>
                </c:pt>
                <c:pt idx="6093">
                  <c:v>328.21454722732767</c:v>
                </c:pt>
                <c:pt idx="6094">
                  <c:v>328.22377722732767</c:v>
                </c:pt>
                <c:pt idx="6095">
                  <c:v>328.23300722732768</c:v>
                </c:pt>
                <c:pt idx="6096">
                  <c:v>328.24223722732768</c:v>
                </c:pt>
                <c:pt idx="6097">
                  <c:v>328.25146722732768</c:v>
                </c:pt>
                <c:pt idx="6098">
                  <c:v>328.26069722732768</c:v>
                </c:pt>
                <c:pt idx="6099">
                  <c:v>328.26992722732768</c:v>
                </c:pt>
                <c:pt idx="6100">
                  <c:v>328.27915722732769</c:v>
                </c:pt>
                <c:pt idx="6101">
                  <c:v>328.28838722732769</c:v>
                </c:pt>
                <c:pt idx="6102">
                  <c:v>328.29761722732769</c:v>
                </c:pt>
                <c:pt idx="6103">
                  <c:v>328.30684722732769</c:v>
                </c:pt>
                <c:pt idx="6104">
                  <c:v>328.3160772273277</c:v>
                </c:pt>
                <c:pt idx="6105">
                  <c:v>328.3253072273277</c:v>
                </c:pt>
                <c:pt idx="6106">
                  <c:v>328.3345372273277</c:v>
                </c:pt>
                <c:pt idx="6107">
                  <c:v>328.3437672273277</c:v>
                </c:pt>
                <c:pt idx="6108">
                  <c:v>328.35299722732771</c:v>
                </c:pt>
                <c:pt idx="6109">
                  <c:v>328.36222722732771</c:v>
                </c:pt>
                <c:pt idx="6110">
                  <c:v>328.37145722732771</c:v>
                </c:pt>
                <c:pt idx="6111">
                  <c:v>328.38068722732771</c:v>
                </c:pt>
                <c:pt idx="6112">
                  <c:v>328.38991722732771</c:v>
                </c:pt>
                <c:pt idx="6113">
                  <c:v>328.39914722732772</c:v>
                </c:pt>
                <c:pt idx="6114">
                  <c:v>328.40837722732772</c:v>
                </c:pt>
                <c:pt idx="6115">
                  <c:v>328.41760722732772</c:v>
                </c:pt>
                <c:pt idx="6116">
                  <c:v>328.42683722732772</c:v>
                </c:pt>
                <c:pt idx="6117">
                  <c:v>328.43606722732773</c:v>
                </c:pt>
                <c:pt idx="6118">
                  <c:v>328.44529722732773</c:v>
                </c:pt>
                <c:pt idx="6119">
                  <c:v>328.45452722732773</c:v>
                </c:pt>
                <c:pt idx="6120">
                  <c:v>328.46375722732773</c:v>
                </c:pt>
                <c:pt idx="6121">
                  <c:v>328.47298722732774</c:v>
                </c:pt>
                <c:pt idx="6122">
                  <c:v>328.48221722732774</c:v>
                </c:pt>
                <c:pt idx="6123">
                  <c:v>328.49144722732774</c:v>
                </c:pt>
                <c:pt idx="6124">
                  <c:v>328.50067722732774</c:v>
                </c:pt>
                <c:pt idx="6125">
                  <c:v>328.50990722732774</c:v>
                </c:pt>
                <c:pt idx="6126">
                  <c:v>328.51913722732775</c:v>
                </c:pt>
                <c:pt idx="6127">
                  <c:v>328.52836722732775</c:v>
                </c:pt>
                <c:pt idx="6128">
                  <c:v>328.53759722732775</c:v>
                </c:pt>
                <c:pt idx="6129">
                  <c:v>328.54682722732775</c:v>
                </c:pt>
                <c:pt idx="6130">
                  <c:v>328.55605722732776</c:v>
                </c:pt>
                <c:pt idx="6131">
                  <c:v>328.56528722732776</c:v>
                </c:pt>
                <c:pt idx="6132">
                  <c:v>328.57451722732776</c:v>
                </c:pt>
                <c:pt idx="6133">
                  <c:v>328.58374722732776</c:v>
                </c:pt>
                <c:pt idx="6134">
                  <c:v>328.59297722732776</c:v>
                </c:pt>
                <c:pt idx="6135">
                  <c:v>328.60220722732777</c:v>
                </c:pt>
                <c:pt idx="6136">
                  <c:v>328.61143722732777</c:v>
                </c:pt>
                <c:pt idx="6137">
                  <c:v>328.62066722732777</c:v>
                </c:pt>
                <c:pt idx="6138">
                  <c:v>328.62989722732777</c:v>
                </c:pt>
                <c:pt idx="6139">
                  <c:v>328.63912722732778</c:v>
                </c:pt>
                <c:pt idx="6140">
                  <c:v>328.64835722732778</c:v>
                </c:pt>
                <c:pt idx="6141">
                  <c:v>328.65758722732778</c:v>
                </c:pt>
                <c:pt idx="6142">
                  <c:v>328.66681722732778</c:v>
                </c:pt>
                <c:pt idx="6143">
                  <c:v>328.67604722732779</c:v>
                </c:pt>
                <c:pt idx="6144">
                  <c:v>328.68527722732779</c:v>
                </c:pt>
                <c:pt idx="6145">
                  <c:v>328.69450722732779</c:v>
                </c:pt>
                <c:pt idx="6146">
                  <c:v>328.70373722732779</c:v>
                </c:pt>
                <c:pt idx="6147">
                  <c:v>328.71296722732779</c:v>
                </c:pt>
                <c:pt idx="6148">
                  <c:v>328.7221972273278</c:v>
                </c:pt>
                <c:pt idx="6149">
                  <c:v>328.7314272273278</c:v>
                </c:pt>
                <c:pt idx="6150">
                  <c:v>328.7406572273278</c:v>
                </c:pt>
                <c:pt idx="6151">
                  <c:v>328.7498872273278</c:v>
                </c:pt>
                <c:pt idx="6152">
                  <c:v>328.75911722732781</c:v>
                </c:pt>
                <c:pt idx="6153">
                  <c:v>328.76834722732781</c:v>
                </c:pt>
                <c:pt idx="6154">
                  <c:v>328.77757722732781</c:v>
                </c:pt>
                <c:pt idx="6155">
                  <c:v>328.78680722732781</c:v>
                </c:pt>
                <c:pt idx="6156">
                  <c:v>328.79603722732782</c:v>
                </c:pt>
                <c:pt idx="6157">
                  <c:v>328.80526722732782</c:v>
                </c:pt>
                <c:pt idx="6158">
                  <c:v>328.81449722732782</c:v>
                </c:pt>
                <c:pt idx="6159">
                  <c:v>328.82372722732782</c:v>
                </c:pt>
                <c:pt idx="6160">
                  <c:v>328.83295722732782</c:v>
                </c:pt>
                <c:pt idx="6161">
                  <c:v>328.84218722732783</c:v>
                </c:pt>
                <c:pt idx="6162">
                  <c:v>328.85141722732783</c:v>
                </c:pt>
                <c:pt idx="6163">
                  <c:v>328.86064722732783</c:v>
                </c:pt>
                <c:pt idx="6164">
                  <c:v>328.86987722732783</c:v>
                </c:pt>
                <c:pt idx="6165">
                  <c:v>328.87910722732784</c:v>
                </c:pt>
                <c:pt idx="6166">
                  <c:v>328.88833722732784</c:v>
                </c:pt>
                <c:pt idx="6167">
                  <c:v>328.89756722732784</c:v>
                </c:pt>
                <c:pt idx="6168">
                  <c:v>328.90679722732784</c:v>
                </c:pt>
                <c:pt idx="6169">
                  <c:v>328.91602722732785</c:v>
                </c:pt>
                <c:pt idx="6170">
                  <c:v>328.92525722732785</c:v>
                </c:pt>
                <c:pt idx="6171">
                  <c:v>328.93448722732785</c:v>
                </c:pt>
                <c:pt idx="6172">
                  <c:v>328.94371722732785</c:v>
                </c:pt>
                <c:pt idx="6173">
                  <c:v>328.95294722732785</c:v>
                </c:pt>
                <c:pt idx="6174">
                  <c:v>328.96217722732786</c:v>
                </c:pt>
                <c:pt idx="6175">
                  <c:v>328.97140722732786</c:v>
                </c:pt>
                <c:pt idx="6176">
                  <c:v>328.98063722732786</c:v>
                </c:pt>
                <c:pt idx="6177">
                  <c:v>328.98986722732786</c:v>
                </c:pt>
                <c:pt idx="6178">
                  <c:v>328.99909722732787</c:v>
                </c:pt>
                <c:pt idx="6179">
                  <c:v>329.00832722732787</c:v>
                </c:pt>
                <c:pt idx="6180">
                  <c:v>329.01755722732787</c:v>
                </c:pt>
                <c:pt idx="6181">
                  <c:v>329.02678722732787</c:v>
                </c:pt>
                <c:pt idx="6182">
                  <c:v>329.03601722732787</c:v>
                </c:pt>
                <c:pt idx="6183">
                  <c:v>329.04524722732788</c:v>
                </c:pt>
                <c:pt idx="6184">
                  <c:v>329.05447722732788</c:v>
                </c:pt>
                <c:pt idx="6185">
                  <c:v>329.06370722732788</c:v>
                </c:pt>
                <c:pt idx="6186">
                  <c:v>329.07293722732788</c:v>
                </c:pt>
                <c:pt idx="6187">
                  <c:v>329.08216722732789</c:v>
                </c:pt>
                <c:pt idx="6188">
                  <c:v>329.09139722732789</c:v>
                </c:pt>
                <c:pt idx="6189">
                  <c:v>329.10062722732789</c:v>
                </c:pt>
                <c:pt idx="6190">
                  <c:v>329.10985722732789</c:v>
                </c:pt>
                <c:pt idx="6191">
                  <c:v>329.1190872273279</c:v>
                </c:pt>
                <c:pt idx="6192">
                  <c:v>329.1283172273279</c:v>
                </c:pt>
                <c:pt idx="6193">
                  <c:v>329.1375472273279</c:v>
                </c:pt>
                <c:pt idx="6194">
                  <c:v>329.1467772273279</c:v>
                </c:pt>
                <c:pt idx="6195">
                  <c:v>329.1560072273279</c:v>
                </c:pt>
                <c:pt idx="6196">
                  <c:v>329.16523722732791</c:v>
                </c:pt>
                <c:pt idx="6197">
                  <c:v>329.17446722732791</c:v>
                </c:pt>
                <c:pt idx="6198">
                  <c:v>329.18369722732791</c:v>
                </c:pt>
                <c:pt idx="6199">
                  <c:v>329.19292722732791</c:v>
                </c:pt>
                <c:pt idx="6200">
                  <c:v>329.20215722732792</c:v>
                </c:pt>
                <c:pt idx="6201">
                  <c:v>329.21138722732792</c:v>
                </c:pt>
                <c:pt idx="6202">
                  <c:v>329.22061722732792</c:v>
                </c:pt>
                <c:pt idx="6203">
                  <c:v>329.22984722732792</c:v>
                </c:pt>
                <c:pt idx="6204">
                  <c:v>329.23907722732793</c:v>
                </c:pt>
                <c:pt idx="6205">
                  <c:v>329.24830722732793</c:v>
                </c:pt>
                <c:pt idx="6206">
                  <c:v>329.25753722732793</c:v>
                </c:pt>
                <c:pt idx="6207">
                  <c:v>329.26676722732793</c:v>
                </c:pt>
                <c:pt idx="6208">
                  <c:v>329.27599722732793</c:v>
                </c:pt>
                <c:pt idx="6209">
                  <c:v>329.28522722732794</c:v>
                </c:pt>
                <c:pt idx="6210">
                  <c:v>329.29445722732794</c:v>
                </c:pt>
                <c:pt idx="6211">
                  <c:v>329.30368722732794</c:v>
                </c:pt>
                <c:pt idx="6212">
                  <c:v>329.31291722732794</c:v>
                </c:pt>
                <c:pt idx="6213">
                  <c:v>329.32214722732795</c:v>
                </c:pt>
                <c:pt idx="6214">
                  <c:v>329.33137722732795</c:v>
                </c:pt>
                <c:pt idx="6215">
                  <c:v>329.34060722732795</c:v>
                </c:pt>
                <c:pt idx="6216">
                  <c:v>329.34983722732795</c:v>
                </c:pt>
                <c:pt idx="6217">
                  <c:v>329.35906722732796</c:v>
                </c:pt>
                <c:pt idx="6218">
                  <c:v>329.36829722732796</c:v>
                </c:pt>
                <c:pt idx="6219">
                  <c:v>329.37752722732796</c:v>
                </c:pt>
                <c:pt idx="6220">
                  <c:v>329.38675722732796</c:v>
                </c:pt>
                <c:pt idx="6221">
                  <c:v>329.39598722732796</c:v>
                </c:pt>
                <c:pt idx="6222">
                  <c:v>329.40521722732797</c:v>
                </c:pt>
                <c:pt idx="6223">
                  <c:v>329.41444722732797</c:v>
                </c:pt>
                <c:pt idx="6224">
                  <c:v>329.42367722732797</c:v>
                </c:pt>
                <c:pt idx="6225">
                  <c:v>329.43290722732797</c:v>
                </c:pt>
                <c:pt idx="6226">
                  <c:v>329.44213722732798</c:v>
                </c:pt>
                <c:pt idx="6227">
                  <c:v>329.45136722732798</c:v>
                </c:pt>
                <c:pt idx="6228">
                  <c:v>329.46059722732798</c:v>
                </c:pt>
                <c:pt idx="6229">
                  <c:v>329.46982722732798</c:v>
                </c:pt>
                <c:pt idx="6230">
                  <c:v>329.47905722732798</c:v>
                </c:pt>
                <c:pt idx="6231">
                  <c:v>329.48828722732799</c:v>
                </c:pt>
                <c:pt idx="6232">
                  <c:v>329.49751722732799</c:v>
                </c:pt>
                <c:pt idx="6233">
                  <c:v>329.50674722732799</c:v>
                </c:pt>
                <c:pt idx="6234">
                  <c:v>329.51597722732799</c:v>
                </c:pt>
                <c:pt idx="6235">
                  <c:v>329.525207227328</c:v>
                </c:pt>
                <c:pt idx="6236">
                  <c:v>329.534437227328</c:v>
                </c:pt>
                <c:pt idx="6237">
                  <c:v>329.543667227328</c:v>
                </c:pt>
                <c:pt idx="6238">
                  <c:v>329.552897227328</c:v>
                </c:pt>
                <c:pt idx="6239">
                  <c:v>329.56212722732801</c:v>
                </c:pt>
                <c:pt idx="6240">
                  <c:v>329.57135722732801</c:v>
                </c:pt>
                <c:pt idx="6241">
                  <c:v>329.58058722732801</c:v>
                </c:pt>
                <c:pt idx="6242">
                  <c:v>329.58981722732801</c:v>
                </c:pt>
                <c:pt idx="6243">
                  <c:v>329.59904722732801</c:v>
                </c:pt>
                <c:pt idx="6244">
                  <c:v>329.60827722732802</c:v>
                </c:pt>
                <c:pt idx="6245">
                  <c:v>329.61750722732802</c:v>
                </c:pt>
                <c:pt idx="6246">
                  <c:v>329.62673722732802</c:v>
                </c:pt>
                <c:pt idx="6247">
                  <c:v>329.63596722732802</c:v>
                </c:pt>
                <c:pt idx="6248">
                  <c:v>329.64519722732803</c:v>
                </c:pt>
                <c:pt idx="6249">
                  <c:v>329.65442722732803</c:v>
                </c:pt>
                <c:pt idx="6250">
                  <c:v>329.66365722732803</c:v>
                </c:pt>
                <c:pt idx="6251">
                  <c:v>329.67288722732803</c:v>
                </c:pt>
                <c:pt idx="6252">
                  <c:v>329.68211722732804</c:v>
                </c:pt>
                <c:pt idx="6253">
                  <c:v>329.69134722732804</c:v>
                </c:pt>
                <c:pt idx="6254">
                  <c:v>329.70057722732804</c:v>
                </c:pt>
                <c:pt idx="6255">
                  <c:v>329.70980722732804</c:v>
                </c:pt>
                <c:pt idx="6256">
                  <c:v>329.71903722732804</c:v>
                </c:pt>
                <c:pt idx="6257">
                  <c:v>329.72826722732805</c:v>
                </c:pt>
                <c:pt idx="6258">
                  <c:v>329.73749722732805</c:v>
                </c:pt>
                <c:pt idx="6259">
                  <c:v>329.74672722732805</c:v>
                </c:pt>
                <c:pt idx="6260">
                  <c:v>329.75595722732805</c:v>
                </c:pt>
                <c:pt idx="6261">
                  <c:v>329.76518722732806</c:v>
                </c:pt>
                <c:pt idx="6262">
                  <c:v>329.77441722732806</c:v>
                </c:pt>
                <c:pt idx="6263">
                  <c:v>329.78364722732806</c:v>
                </c:pt>
                <c:pt idx="6264">
                  <c:v>329.79287722732806</c:v>
                </c:pt>
                <c:pt idx="6265">
                  <c:v>329.80210722732807</c:v>
                </c:pt>
                <c:pt idx="6266">
                  <c:v>329.81133722732807</c:v>
                </c:pt>
                <c:pt idx="6267">
                  <c:v>329.82056722732807</c:v>
                </c:pt>
                <c:pt idx="6268">
                  <c:v>329.82979722732807</c:v>
                </c:pt>
                <c:pt idx="6269">
                  <c:v>329.83902722732807</c:v>
                </c:pt>
                <c:pt idx="6270">
                  <c:v>329.84825722732808</c:v>
                </c:pt>
                <c:pt idx="6271">
                  <c:v>329.85748722732808</c:v>
                </c:pt>
                <c:pt idx="6272">
                  <c:v>329.86671722732808</c:v>
                </c:pt>
                <c:pt idx="6273">
                  <c:v>329.87594722732808</c:v>
                </c:pt>
                <c:pt idx="6274">
                  <c:v>329.88517722732809</c:v>
                </c:pt>
                <c:pt idx="6275">
                  <c:v>329.89440722732809</c:v>
                </c:pt>
                <c:pt idx="6276">
                  <c:v>329.90363722732809</c:v>
                </c:pt>
                <c:pt idx="6277">
                  <c:v>329.91286722732809</c:v>
                </c:pt>
                <c:pt idx="6278">
                  <c:v>329.92209722732809</c:v>
                </c:pt>
                <c:pt idx="6279">
                  <c:v>329.9313272273281</c:v>
                </c:pt>
                <c:pt idx="6280">
                  <c:v>329.9405572273281</c:v>
                </c:pt>
                <c:pt idx="6281">
                  <c:v>329.9497872273281</c:v>
                </c:pt>
                <c:pt idx="6282">
                  <c:v>329.9590172273281</c:v>
                </c:pt>
                <c:pt idx="6283">
                  <c:v>329.96824722732811</c:v>
                </c:pt>
                <c:pt idx="6284">
                  <c:v>329.97747722732811</c:v>
                </c:pt>
                <c:pt idx="6285">
                  <c:v>329.98670722732811</c:v>
                </c:pt>
                <c:pt idx="6286">
                  <c:v>329.99593722732811</c:v>
                </c:pt>
                <c:pt idx="6287">
                  <c:v>330.00516722732812</c:v>
                </c:pt>
                <c:pt idx="6288">
                  <c:v>330.01439722732812</c:v>
                </c:pt>
                <c:pt idx="6289">
                  <c:v>330.02362722732812</c:v>
                </c:pt>
                <c:pt idx="6290">
                  <c:v>330.03285722732812</c:v>
                </c:pt>
                <c:pt idx="6291">
                  <c:v>330.04208722732812</c:v>
                </c:pt>
                <c:pt idx="6292">
                  <c:v>330.05131722732813</c:v>
                </c:pt>
                <c:pt idx="6293">
                  <c:v>330.06054722732813</c:v>
                </c:pt>
                <c:pt idx="6294">
                  <c:v>330.06977722732813</c:v>
                </c:pt>
                <c:pt idx="6295">
                  <c:v>330.07900722732813</c:v>
                </c:pt>
                <c:pt idx="6296">
                  <c:v>330.08823722732814</c:v>
                </c:pt>
                <c:pt idx="6297">
                  <c:v>330.09746722732814</c:v>
                </c:pt>
                <c:pt idx="6298">
                  <c:v>330.10669722732814</c:v>
                </c:pt>
                <c:pt idx="6299">
                  <c:v>330.11592722732814</c:v>
                </c:pt>
                <c:pt idx="6300">
                  <c:v>330.12515722732815</c:v>
                </c:pt>
                <c:pt idx="6301">
                  <c:v>330.13438722732815</c:v>
                </c:pt>
                <c:pt idx="6302">
                  <c:v>330.14361722732815</c:v>
                </c:pt>
                <c:pt idx="6303">
                  <c:v>330.15284722732815</c:v>
                </c:pt>
                <c:pt idx="6304">
                  <c:v>330.16207722732815</c:v>
                </c:pt>
                <c:pt idx="6305">
                  <c:v>330.17130722732816</c:v>
                </c:pt>
                <c:pt idx="6306">
                  <c:v>330.18053722732816</c:v>
                </c:pt>
                <c:pt idx="6307">
                  <c:v>330.18976722732816</c:v>
                </c:pt>
                <c:pt idx="6308">
                  <c:v>330.19899722732816</c:v>
                </c:pt>
                <c:pt idx="6309">
                  <c:v>330.20822722732817</c:v>
                </c:pt>
                <c:pt idx="6310">
                  <c:v>330.21745722732817</c:v>
                </c:pt>
                <c:pt idx="6311">
                  <c:v>330.22668722732817</c:v>
                </c:pt>
                <c:pt idx="6312">
                  <c:v>330.23591722732817</c:v>
                </c:pt>
                <c:pt idx="6313">
                  <c:v>330.24514722732818</c:v>
                </c:pt>
                <c:pt idx="6314">
                  <c:v>330.25437722732818</c:v>
                </c:pt>
                <c:pt idx="6315">
                  <c:v>330.26360722732818</c:v>
                </c:pt>
                <c:pt idx="6316">
                  <c:v>330.27283722732818</c:v>
                </c:pt>
                <c:pt idx="6317">
                  <c:v>330.28206722732818</c:v>
                </c:pt>
                <c:pt idx="6318">
                  <c:v>330.29129722732819</c:v>
                </c:pt>
                <c:pt idx="6319">
                  <c:v>330.30052722732819</c:v>
                </c:pt>
                <c:pt idx="6320">
                  <c:v>330.30975722732819</c:v>
                </c:pt>
                <c:pt idx="6321">
                  <c:v>330.31898722732819</c:v>
                </c:pt>
                <c:pt idx="6322">
                  <c:v>330.3282172273282</c:v>
                </c:pt>
                <c:pt idx="6323">
                  <c:v>330.3374472273282</c:v>
                </c:pt>
                <c:pt idx="6324">
                  <c:v>330.3466772273282</c:v>
                </c:pt>
                <c:pt idx="6325">
                  <c:v>330.3559072273282</c:v>
                </c:pt>
                <c:pt idx="6326">
                  <c:v>330.3651372273282</c:v>
                </c:pt>
                <c:pt idx="6327">
                  <c:v>330.37436722732821</c:v>
                </c:pt>
                <c:pt idx="6328">
                  <c:v>330.38359722732821</c:v>
                </c:pt>
                <c:pt idx="6329">
                  <c:v>330.39282722732821</c:v>
                </c:pt>
                <c:pt idx="6330">
                  <c:v>330.40205722732821</c:v>
                </c:pt>
                <c:pt idx="6331">
                  <c:v>330.41128722732822</c:v>
                </c:pt>
                <c:pt idx="6332">
                  <c:v>330.42051722732822</c:v>
                </c:pt>
                <c:pt idx="6333">
                  <c:v>330.42974722732822</c:v>
                </c:pt>
                <c:pt idx="6334">
                  <c:v>330.43897722732822</c:v>
                </c:pt>
                <c:pt idx="6335">
                  <c:v>330.44820722732823</c:v>
                </c:pt>
                <c:pt idx="6336">
                  <c:v>330.45743722732823</c:v>
                </c:pt>
                <c:pt idx="6337">
                  <c:v>330.46666722732823</c:v>
                </c:pt>
                <c:pt idx="6338">
                  <c:v>330.47589722732823</c:v>
                </c:pt>
                <c:pt idx="6339">
                  <c:v>330.48512722732823</c:v>
                </c:pt>
                <c:pt idx="6340">
                  <c:v>330.49435722732824</c:v>
                </c:pt>
                <c:pt idx="6341">
                  <c:v>330.50358722732824</c:v>
                </c:pt>
                <c:pt idx="6342">
                  <c:v>330.51281722732824</c:v>
                </c:pt>
                <c:pt idx="6343">
                  <c:v>330.52204722732824</c:v>
                </c:pt>
                <c:pt idx="6344">
                  <c:v>330.53127722732825</c:v>
                </c:pt>
                <c:pt idx="6345">
                  <c:v>330.54050722732825</c:v>
                </c:pt>
                <c:pt idx="6346">
                  <c:v>330.54973722732825</c:v>
                </c:pt>
                <c:pt idx="6347">
                  <c:v>330.55896722732825</c:v>
                </c:pt>
                <c:pt idx="6348">
                  <c:v>330.56819722732826</c:v>
                </c:pt>
                <c:pt idx="6349">
                  <c:v>330.57742722732826</c:v>
                </c:pt>
                <c:pt idx="6350">
                  <c:v>330.58665722732826</c:v>
                </c:pt>
                <c:pt idx="6351">
                  <c:v>330.59588722732826</c:v>
                </c:pt>
                <c:pt idx="6352">
                  <c:v>330.60511722732826</c:v>
                </c:pt>
                <c:pt idx="6353">
                  <c:v>330.61434722732827</c:v>
                </c:pt>
                <c:pt idx="6354">
                  <c:v>330.62357722732827</c:v>
                </c:pt>
                <c:pt idx="6355">
                  <c:v>330.63280722732827</c:v>
                </c:pt>
                <c:pt idx="6356">
                  <c:v>330.64203722732827</c:v>
                </c:pt>
                <c:pt idx="6357">
                  <c:v>330.65126722732828</c:v>
                </c:pt>
                <c:pt idx="6358">
                  <c:v>330.66049722732828</c:v>
                </c:pt>
                <c:pt idx="6359">
                  <c:v>330.66972722732828</c:v>
                </c:pt>
                <c:pt idx="6360">
                  <c:v>330.67895722732828</c:v>
                </c:pt>
                <c:pt idx="6361">
                  <c:v>330.68818722732829</c:v>
                </c:pt>
                <c:pt idx="6362">
                  <c:v>330.69741722732829</c:v>
                </c:pt>
                <c:pt idx="6363">
                  <c:v>330.70664722732829</c:v>
                </c:pt>
                <c:pt idx="6364">
                  <c:v>330.71587722732829</c:v>
                </c:pt>
                <c:pt idx="6365">
                  <c:v>330.72510722732829</c:v>
                </c:pt>
                <c:pt idx="6366">
                  <c:v>330.7343372273283</c:v>
                </c:pt>
                <c:pt idx="6367">
                  <c:v>330.7435672273283</c:v>
                </c:pt>
                <c:pt idx="6368">
                  <c:v>330.7527972273283</c:v>
                </c:pt>
                <c:pt idx="6369">
                  <c:v>330.7620272273283</c:v>
                </c:pt>
                <c:pt idx="6370">
                  <c:v>330.77125722732831</c:v>
                </c:pt>
                <c:pt idx="6371">
                  <c:v>330.78048722732831</c:v>
                </c:pt>
                <c:pt idx="6372">
                  <c:v>330.78971722732831</c:v>
                </c:pt>
                <c:pt idx="6373">
                  <c:v>330.79894722732831</c:v>
                </c:pt>
                <c:pt idx="6374">
                  <c:v>330.80817722732831</c:v>
                </c:pt>
                <c:pt idx="6375">
                  <c:v>330.81740722732832</c:v>
                </c:pt>
                <c:pt idx="6376">
                  <c:v>330.82663722732832</c:v>
                </c:pt>
                <c:pt idx="6377">
                  <c:v>330.83586722732832</c:v>
                </c:pt>
                <c:pt idx="6378">
                  <c:v>330.84509722732832</c:v>
                </c:pt>
                <c:pt idx="6379">
                  <c:v>330.85432722732833</c:v>
                </c:pt>
                <c:pt idx="6380">
                  <c:v>330.86355722732833</c:v>
                </c:pt>
                <c:pt idx="6381">
                  <c:v>330.87278722732833</c:v>
                </c:pt>
                <c:pt idx="6382">
                  <c:v>330.88201722732833</c:v>
                </c:pt>
                <c:pt idx="6383">
                  <c:v>330.89124722732834</c:v>
                </c:pt>
                <c:pt idx="6384">
                  <c:v>330.90047722732834</c:v>
                </c:pt>
                <c:pt idx="6385">
                  <c:v>330.90970722732834</c:v>
                </c:pt>
                <c:pt idx="6386">
                  <c:v>330.91893722732834</c:v>
                </c:pt>
                <c:pt idx="6387">
                  <c:v>330.92816722732834</c:v>
                </c:pt>
                <c:pt idx="6388">
                  <c:v>330.93739722732835</c:v>
                </c:pt>
                <c:pt idx="6389">
                  <c:v>330.94662722732835</c:v>
                </c:pt>
                <c:pt idx="6390">
                  <c:v>330.95585722732835</c:v>
                </c:pt>
                <c:pt idx="6391">
                  <c:v>330.96508722732835</c:v>
                </c:pt>
                <c:pt idx="6392">
                  <c:v>330.97431722732836</c:v>
                </c:pt>
                <c:pt idx="6393">
                  <c:v>330.98354722732836</c:v>
                </c:pt>
                <c:pt idx="6394">
                  <c:v>330.99277722732836</c:v>
                </c:pt>
                <c:pt idx="6395">
                  <c:v>331.00200722732836</c:v>
                </c:pt>
                <c:pt idx="6396">
                  <c:v>331.01123722732837</c:v>
                </c:pt>
                <c:pt idx="6397">
                  <c:v>331.02046722732837</c:v>
                </c:pt>
                <c:pt idx="6398">
                  <c:v>331.02969722732837</c:v>
                </c:pt>
                <c:pt idx="6399">
                  <c:v>331.03892722732837</c:v>
                </c:pt>
                <c:pt idx="6400">
                  <c:v>331.04815722732837</c:v>
                </c:pt>
                <c:pt idx="6401">
                  <c:v>331.05738722732838</c:v>
                </c:pt>
                <c:pt idx="6402">
                  <c:v>331.06661722732838</c:v>
                </c:pt>
                <c:pt idx="6403">
                  <c:v>331.07584722732838</c:v>
                </c:pt>
                <c:pt idx="6404">
                  <c:v>331.08507722732838</c:v>
                </c:pt>
                <c:pt idx="6405">
                  <c:v>331.09430722732839</c:v>
                </c:pt>
                <c:pt idx="6406">
                  <c:v>331.10353722732839</c:v>
                </c:pt>
                <c:pt idx="6407">
                  <c:v>331.11276722732839</c:v>
                </c:pt>
                <c:pt idx="6408">
                  <c:v>331.12199722732839</c:v>
                </c:pt>
                <c:pt idx="6409">
                  <c:v>331.1312272273284</c:v>
                </c:pt>
                <c:pt idx="6410">
                  <c:v>331.1404572273284</c:v>
                </c:pt>
                <c:pt idx="6411">
                  <c:v>331.1496872273284</c:v>
                </c:pt>
                <c:pt idx="6412">
                  <c:v>331.1589172273284</c:v>
                </c:pt>
                <c:pt idx="6413">
                  <c:v>331.1681472273284</c:v>
                </c:pt>
                <c:pt idx="6414">
                  <c:v>331.17737722732841</c:v>
                </c:pt>
                <c:pt idx="6415">
                  <c:v>331.18660722732841</c:v>
                </c:pt>
                <c:pt idx="6416">
                  <c:v>331.19583722732841</c:v>
                </c:pt>
                <c:pt idx="6417">
                  <c:v>331.20506722732841</c:v>
                </c:pt>
                <c:pt idx="6418">
                  <c:v>331.21429722732842</c:v>
                </c:pt>
                <c:pt idx="6419">
                  <c:v>331.22352722732842</c:v>
                </c:pt>
                <c:pt idx="6420">
                  <c:v>331.23275722732842</c:v>
                </c:pt>
                <c:pt idx="6421">
                  <c:v>331.24198722732842</c:v>
                </c:pt>
                <c:pt idx="6422">
                  <c:v>331.25121722732842</c:v>
                </c:pt>
                <c:pt idx="6423">
                  <c:v>331.26044722732843</c:v>
                </c:pt>
                <c:pt idx="6424">
                  <c:v>331.26967722732843</c:v>
                </c:pt>
                <c:pt idx="6425">
                  <c:v>331.27890722732843</c:v>
                </c:pt>
                <c:pt idx="6426">
                  <c:v>331.28813722732843</c:v>
                </c:pt>
                <c:pt idx="6427">
                  <c:v>331.29736722732844</c:v>
                </c:pt>
                <c:pt idx="6428">
                  <c:v>331.30659722732844</c:v>
                </c:pt>
                <c:pt idx="6429">
                  <c:v>331.31582722732844</c:v>
                </c:pt>
                <c:pt idx="6430">
                  <c:v>331.32505722732844</c:v>
                </c:pt>
                <c:pt idx="6431">
                  <c:v>331.33428722732845</c:v>
                </c:pt>
                <c:pt idx="6432">
                  <c:v>331.34351722732845</c:v>
                </c:pt>
                <c:pt idx="6433">
                  <c:v>331.35274722732845</c:v>
                </c:pt>
                <c:pt idx="6434">
                  <c:v>331.36197722732845</c:v>
                </c:pt>
                <c:pt idx="6435">
                  <c:v>331.37120722732845</c:v>
                </c:pt>
                <c:pt idx="6436">
                  <c:v>331.38043722732846</c:v>
                </c:pt>
                <c:pt idx="6437">
                  <c:v>331.38966722732846</c:v>
                </c:pt>
                <c:pt idx="6438">
                  <c:v>331.39889722732846</c:v>
                </c:pt>
                <c:pt idx="6439">
                  <c:v>331.40812722732846</c:v>
                </c:pt>
                <c:pt idx="6440">
                  <c:v>331.41735722732847</c:v>
                </c:pt>
                <c:pt idx="6441">
                  <c:v>331.42658722732847</c:v>
                </c:pt>
                <c:pt idx="6442">
                  <c:v>331.43581722732847</c:v>
                </c:pt>
                <c:pt idx="6443">
                  <c:v>331.44504722732847</c:v>
                </c:pt>
                <c:pt idx="6444">
                  <c:v>331.45427722732848</c:v>
                </c:pt>
                <c:pt idx="6445">
                  <c:v>331.46350722732848</c:v>
                </c:pt>
                <c:pt idx="6446">
                  <c:v>331.47273722732848</c:v>
                </c:pt>
                <c:pt idx="6447">
                  <c:v>331.48196722732848</c:v>
                </c:pt>
                <c:pt idx="6448">
                  <c:v>331.49119722732848</c:v>
                </c:pt>
                <c:pt idx="6449">
                  <c:v>331.50042722732849</c:v>
                </c:pt>
                <c:pt idx="6450">
                  <c:v>331.50965722732849</c:v>
                </c:pt>
                <c:pt idx="6451">
                  <c:v>331.51888722732849</c:v>
                </c:pt>
                <c:pt idx="6452">
                  <c:v>331.52811722732849</c:v>
                </c:pt>
                <c:pt idx="6453">
                  <c:v>331.5373472273285</c:v>
                </c:pt>
                <c:pt idx="6454">
                  <c:v>331.5465772273285</c:v>
                </c:pt>
                <c:pt idx="6455">
                  <c:v>331.5558072273285</c:v>
                </c:pt>
                <c:pt idx="6456">
                  <c:v>331.5650372273285</c:v>
                </c:pt>
                <c:pt idx="6457">
                  <c:v>331.57426722732851</c:v>
                </c:pt>
                <c:pt idx="6458">
                  <c:v>331.5825892593366</c:v>
                </c:pt>
                <c:pt idx="6459">
                  <c:v>331.59179959220546</c:v>
                </c:pt>
                <c:pt idx="6460">
                  <c:v>331.60113830440514</c:v>
                </c:pt>
                <c:pt idx="6461">
                  <c:v>331.61060539578375</c:v>
                </c:pt>
                <c:pt idx="6462">
                  <c:v>331.62020086618395</c:v>
                </c:pt>
                <c:pt idx="6463">
                  <c:v>331.62992471544931</c:v>
                </c:pt>
                <c:pt idx="6464">
                  <c:v>331.63977694341702</c:v>
                </c:pt>
                <c:pt idx="6465">
                  <c:v>331.64975754992702</c:v>
                </c:pt>
                <c:pt idx="6466">
                  <c:v>331.65986653481286</c:v>
                </c:pt>
                <c:pt idx="6467">
                  <c:v>331.67010389790994</c:v>
                </c:pt>
                <c:pt idx="6468">
                  <c:v>331.68046963904817</c:v>
                </c:pt>
                <c:pt idx="6469">
                  <c:v>331.69096375805657</c:v>
                </c:pt>
                <c:pt idx="6470">
                  <c:v>331.70158625476233</c:v>
                </c:pt>
                <c:pt idx="6471">
                  <c:v>331.71233712899175</c:v>
                </c:pt>
                <c:pt idx="6472">
                  <c:v>331.72321638056565</c:v>
                </c:pt>
                <c:pt idx="6473">
                  <c:v>331.73422400930576</c:v>
                </c:pt>
                <c:pt idx="6474">
                  <c:v>331.74536001503111</c:v>
                </c:pt>
                <c:pt idx="6475">
                  <c:v>331.75662439755615</c:v>
                </c:pt>
                <c:pt idx="6476">
                  <c:v>331.76801715669808</c:v>
                </c:pt>
                <c:pt idx="6477">
                  <c:v>331.77953829226681</c:v>
                </c:pt>
                <c:pt idx="6478">
                  <c:v>331.79118780407316</c:v>
                </c:pt>
                <c:pt idx="6479">
                  <c:v>331.80296569192524</c:v>
                </c:pt>
                <c:pt idx="6480">
                  <c:v>331.81487195562931</c:v>
                </c:pt>
                <c:pt idx="6481">
                  <c:v>331.82690659498803</c:v>
                </c:pt>
                <c:pt idx="6482">
                  <c:v>331.83906960980403</c:v>
                </c:pt>
                <c:pt idx="6483">
                  <c:v>331.85136099987631</c:v>
                </c:pt>
                <c:pt idx="6484">
                  <c:v>331.86378076500296</c:v>
                </c:pt>
                <c:pt idx="6485">
                  <c:v>331.87632890497844</c:v>
                </c:pt>
                <c:pt idx="6486">
                  <c:v>331.88900541959629</c:v>
                </c:pt>
                <c:pt idx="6487">
                  <c:v>331.90181030864733</c:v>
                </c:pt>
                <c:pt idx="6488">
                  <c:v>331.91474357192055</c:v>
                </c:pt>
                <c:pt idx="6489">
                  <c:v>331.92780520920405</c:v>
                </c:pt>
                <c:pt idx="6490">
                  <c:v>331.94099522027955</c:v>
                </c:pt>
                <c:pt idx="6491">
                  <c:v>331.9543136049333</c:v>
                </c:pt>
                <c:pt idx="6492">
                  <c:v>331.9677603629425</c:v>
                </c:pt>
                <c:pt idx="6493">
                  <c:v>331.98133549408794</c:v>
                </c:pt>
                <c:pt idx="6494">
                  <c:v>331.99503899814499</c:v>
                </c:pt>
                <c:pt idx="6495">
                  <c:v>332.00887087488718</c:v>
                </c:pt>
                <c:pt idx="6496">
                  <c:v>332.02283112408713</c:v>
                </c:pt>
                <c:pt idx="6497">
                  <c:v>332.03691974551384</c:v>
                </c:pt>
                <c:pt idx="6498">
                  <c:v>332.0511367389372</c:v>
                </c:pt>
                <c:pt idx="6499">
                  <c:v>332.06548210412166</c:v>
                </c:pt>
                <c:pt idx="6500">
                  <c:v>332.07995584082983</c:v>
                </c:pt>
                <c:pt idx="6501">
                  <c:v>332.09455794882433</c:v>
                </c:pt>
                <c:pt idx="6502">
                  <c:v>332.10928842786416</c:v>
                </c:pt>
                <c:pt idx="6503">
                  <c:v>332.12414727770647</c:v>
                </c:pt>
                <c:pt idx="6504">
                  <c:v>332.13913449810752</c:v>
                </c:pt>
                <c:pt idx="6505">
                  <c:v>332.15425008881721</c:v>
                </c:pt>
                <c:pt idx="6506">
                  <c:v>332.16949404958905</c:v>
                </c:pt>
                <c:pt idx="6507">
                  <c:v>332.18486638017112</c:v>
                </c:pt>
                <c:pt idx="6508">
                  <c:v>332.20036708031057</c:v>
                </c:pt>
                <c:pt idx="6509">
                  <c:v>332.21599614975094</c:v>
                </c:pt>
                <c:pt idx="6510">
                  <c:v>332.23175358823482</c:v>
                </c:pt>
                <c:pt idx="6511">
                  <c:v>332.24763939550303</c:v>
                </c:pt>
                <c:pt idx="6512">
                  <c:v>332.26365357129271</c:v>
                </c:pt>
                <c:pt idx="6513">
                  <c:v>332.27979611534192</c:v>
                </c:pt>
                <c:pt idx="6514">
                  <c:v>332.29606702738238</c:v>
                </c:pt>
                <c:pt idx="6515">
                  <c:v>332.31246630714668</c:v>
                </c:pt>
                <c:pt idx="6516">
                  <c:v>332.3289939543638</c:v>
                </c:pt>
                <c:pt idx="6517">
                  <c:v>332.34564996876361</c:v>
                </c:pt>
                <c:pt idx="6518">
                  <c:v>332.36243435006872</c:v>
                </c:pt>
                <c:pt idx="6519">
                  <c:v>332.37934709800447</c:v>
                </c:pt>
                <c:pt idx="6520">
                  <c:v>332.39638821229255</c:v>
                </c:pt>
                <c:pt idx="6521">
                  <c:v>332.41355769264919</c:v>
                </c:pt>
                <c:pt idx="6522">
                  <c:v>332.43085553879428</c:v>
                </c:pt>
                <c:pt idx="6523">
                  <c:v>332.4482817504404</c:v>
                </c:pt>
                <c:pt idx="6524">
                  <c:v>332.4658363273029</c:v>
                </c:pt>
                <c:pt idx="6525">
                  <c:v>332.48351926909072</c:v>
                </c:pt>
                <c:pt idx="6526">
                  <c:v>332.50133057551284</c:v>
                </c:pt>
                <c:pt idx="6527">
                  <c:v>332.51927024627548</c:v>
                </c:pt>
                <c:pt idx="6528">
                  <c:v>332.53733828108216</c:v>
                </c:pt>
                <c:pt idx="6529">
                  <c:v>332.55553467963728</c:v>
                </c:pt>
                <c:pt idx="6530">
                  <c:v>332.5738594416398</c:v>
                </c:pt>
                <c:pt idx="6531">
                  <c:v>332.59231256678595</c:v>
                </c:pt>
                <c:pt idx="6532">
                  <c:v>332.61089405477378</c:v>
                </c:pt>
                <c:pt idx="6533">
                  <c:v>332.62973667742517</c:v>
                </c:pt>
                <c:pt idx="6534">
                  <c:v>332.64839201358154</c:v>
                </c:pt>
                <c:pt idx="6535">
                  <c:v>332.66695248763244</c:v>
                </c:pt>
                <c:pt idx="6536">
                  <c:v>332.68541809941235</c:v>
                </c:pt>
                <c:pt idx="6537">
                  <c:v>332.7037888487539</c:v>
                </c:pt>
                <c:pt idx="6538">
                  <c:v>332.7220647354934</c:v>
                </c:pt>
                <c:pt idx="6539">
                  <c:v>332.74024575946351</c:v>
                </c:pt>
                <c:pt idx="6540">
                  <c:v>332.75833192050413</c:v>
                </c:pt>
                <c:pt idx="6541">
                  <c:v>332.77632321844976</c:v>
                </c:pt>
                <c:pt idx="6542">
                  <c:v>332.79421965314032</c:v>
                </c:pt>
                <c:pt idx="6543">
                  <c:v>332.81202122441027</c:v>
                </c:pt>
                <c:pt idx="6544">
                  <c:v>332.82972793210502</c:v>
                </c:pt>
                <c:pt idx="6545">
                  <c:v>332.84733977606265</c:v>
                </c:pt>
                <c:pt idx="6546">
                  <c:v>332.86485675612494</c:v>
                </c:pt>
                <c:pt idx="6547">
                  <c:v>332.88227887213361</c:v>
                </c:pt>
                <c:pt idx="6548">
                  <c:v>332.89960612393043</c:v>
                </c:pt>
                <c:pt idx="6549">
                  <c:v>332.9168385113644</c:v>
                </c:pt>
                <c:pt idx="6550">
                  <c:v>332.93397603427547</c:v>
                </c:pt>
                <c:pt idx="6551">
                  <c:v>332.95101869251084</c:v>
                </c:pt>
                <c:pt idx="6552">
                  <c:v>332.96796648591771</c:v>
                </c:pt>
                <c:pt idx="6553">
                  <c:v>332.98481941434511</c:v>
                </c:pt>
                <c:pt idx="6554">
                  <c:v>333.0015774776366</c:v>
                </c:pt>
                <c:pt idx="6555">
                  <c:v>333.01824067564667</c:v>
                </c:pt>
                <c:pt idx="6556">
                  <c:v>333.03480900822069</c:v>
                </c:pt>
                <c:pt idx="6557">
                  <c:v>333.05128247521134</c:v>
                </c:pt>
                <c:pt idx="6558">
                  <c:v>333.06766107647127</c:v>
                </c:pt>
                <c:pt idx="6559">
                  <c:v>333.08394481185496</c:v>
                </c:pt>
                <c:pt idx="6560">
                  <c:v>333.10013368120963</c:v>
                </c:pt>
                <c:pt idx="6561">
                  <c:v>333.1162276843952</c:v>
                </c:pt>
                <c:pt idx="6562">
                  <c:v>333.13222682126434</c:v>
                </c:pt>
                <c:pt idx="6563">
                  <c:v>333.14813109167335</c:v>
                </c:pt>
                <c:pt idx="6564">
                  <c:v>333.16394049547853</c:v>
                </c:pt>
                <c:pt idx="6565">
                  <c:v>333.17965503253981</c:v>
                </c:pt>
                <c:pt idx="6566">
                  <c:v>333.19527470271169</c:v>
                </c:pt>
                <c:pt idx="6567">
                  <c:v>333.21079950585772</c:v>
                </c:pt>
                <c:pt idx="6568">
                  <c:v>333.22622944183604</c:v>
                </c:pt>
                <c:pt idx="6569">
                  <c:v>333.24156451050658</c:v>
                </c:pt>
                <c:pt idx="6570">
                  <c:v>333.25680471173473</c:v>
                </c:pt>
                <c:pt idx="6571">
                  <c:v>333.27195004538225</c:v>
                </c:pt>
                <c:pt idx="6572">
                  <c:v>333.28700051130909</c:v>
                </c:pt>
                <c:pt idx="6573">
                  <c:v>333.30195610938426</c:v>
                </c:pt>
                <c:pt idx="6574">
                  <c:v>333.31681683947318</c:v>
                </c:pt>
                <c:pt idx="6575">
                  <c:v>333.33158270143758</c:v>
                </c:pt>
                <c:pt idx="6576">
                  <c:v>333.34625369514833</c:v>
                </c:pt>
                <c:pt idx="6577">
                  <c:v>333.36082982047265</c:v>
                </c:pt>
                <c:pt idx="6578">
                  <c:v>333.37531107727773</c:v>
                </c:pt>
                <c:pt idx="6579">
                  <c:v>333.38969746543626</c:v>
                </c:pt>
                <c:pt idx="6580">
                  <c:v>333.40398898481726</c:v>
                </c:pt>
                <c:pt idx="6581">
                  <c:v>333.41818563528977</c:v>
                </c:pt>
                <c:pt idx="6582">
                  <c:v>333.43228741673011</c:v>
                </c:pt>
                <c:pt idx="6583">
                  <c:v>333.44629432900729</c:v>
                </c:pt>
                <c:pt idx="6584">
                  <c:v>333.46020637199945</c:v>
                </c:pt>
                <c:pt idx="6585">
                  <c:v>333.47402354557744</c:v>
                </c:pt>
                <c:pt idx="6586">
                  <c:v>333.48774584961939</c:v>
                </c:pt>
                <c:pt idx="6587">
                  <c:v>333.50137328399978</c:v>
                </c:pt>
                <c:pt idx="6588">
                  <c:v>333.51490584859857</c:v>
                </c:pt>
                <c:pt idx="6589">
                  <c:v>333.52834354329207</c:v>
                </c:pt>
                <c:pt idx="6590">
                  <c:v>333.54168636795839</c:v>
                </c:pt>
                <c:pt idx="6591">
                  <c:v>333.55493432248113</c:v>
                </c:pt>
                <c:pt idx="6592">
                  <c:v>333.56808740673659</c:v>
                </c:pt>
                <c:pt idx="6593">
                  <c:v>333.58114562060837</c:v>
                </c:pt>
                <c:pt idx="6594">
                  <c:v>333.59410896398003</c:v>
                </c:pt>
                <c:pt idx="6595">
                  <c:v>333.60697743673518</c:v>
                </c:pt>
                <c:pt idx="6596">
                  <c:v>333.61975103875375</c:v>
                </c:pt>
                <c:pt idx="6597">
                  <c:v>333.63242976992478</c:v>
                </c:pt>
                <c:pt idx="6598">
                  <c:v>333.64501363013369</c:v>
                </c:pt>
                <c:pt idx="6599">
                  <c:v>333.65750261926587</c:v>
                </c:pt>
                <c:pt idx="6600">
                  <c:v>333.66989673720855</c:v>
                </c:pt>
                <c:pt idx="6601">
                  <c:v>333.68219598385258</c:v>
                </c:pt>
                <c:pt idx="6602">
                  <c:v>333.69440035908519</c:v>
                </c:pt>
                <c:pt idx="6603">
                  <c:v>333.70650986279725</c:v>
                </c:pt>
                <c:pt idx="6604">
                  <c:v>333.7185244948796</c:v>
                </c:pt>
                <c:pt idx="6605">
                  <c:v>333.73044425522312</c:v>
                </c:pt>
                <c:pt idx="6606">
                  <c:v>333.7422691437223</c:v>
                </c:pt>
                <c:pt idx="6607">
                  <c:v>333.75399916026981</c:v>
                </c:pt>
                <c:pt idx="6608">
                  <c:v>333.76563430476199</c:v>
                </c:pt>
                <c:pt idx="6609">
                  <c:v>333.77717457708968</c:v>
                </c:pt>
                <c:pt idx="6610">
                  <c:v>333.78861997715103</c:v>
                </c:pt>
                <c:pt idx="6611">
                  <c:v>333.79997050484599</c:v>
                </c:pt>
                <c:pt idx="6612">
                  <c:v>333.81122616006905</c:v>
                </c:pt>
                <c:pt idx="6613">
                  <c:v>333.82238694271837</c:v>
                </c:pt>
                <c:pt idx="6614">
                  <c:v>333.8334528526957</c:v>
                </c:pt>
                <c:pt idx="6615">
                  <c:v>333.84442388990101</c:v>
                </c:pt>
                <c:pt idx="6616">
                  <c:v>333.85530005423607</c:v>
                </c:pt>
                <c:pt idx="6617">
                  <c:v>333.86608134560083</c:v>
                </c:pt>
                <c:pt idx="6618">
                  <c:v>333.8767677638989</c:v>
                </c:pt>
                <c:pt idx="6619">
                  <c:v>333.88735930903567</c:v>
                </c:pt>
                <c:pt idx="6620">
                  <c:v>333.89785598091294</c:v>
                </c:pt>
                <c:pt idx="6621">
                  <c:v>333.90825777943974</c:v>
                </c:pt>
                <c:pt idx="6622">
                  <c:v>333.91856470452149</c:v>
                </c:pt>
                <c:pt idx="6623">
                  <c:v>333.9287767560636</c:v>
                </c:pt>
                <c:pt idx="6624">
                  <c:v>333.93889393397512</c:v>
                </c:pt>
                <c:pt idx="6625">
                  <c:v>333.94891623816511</c:v>
                </c:pt>
                <c:pt idx="6626">
                  <c:v>333.95884366854261</c:v>
                </c:pt>
                <c:pt idx="6627">
                  <c:v>333.96867622502032</c:v>
                </c:pt>
                <c:pt idx="6628">
                  <c:v>333.97841390750546</c:v>
                </c:pt>
                <c:pt idx="6629">
                  <c:v>333.98805671591617</c:v>
                </c:pt>
                <c:pt idx="6630">
                  <c:v>333.99760465016152</c:v>
                </c:pt>
                <c:pt idx="6631">
                  <c:v>334.00705771015782</c:v>
                </c:pt>
                <c:pt idx="6632">
                  <c:v>334.01641589581777</c:v>
                </c:pt>
                <c:pt idx="6633">
                  <c:v>334.02567920705951</c:v>
                </c:pt>
                <c:pt idx="6634">
                  <c:v>334.03484764379573</c:v>
                </c:pt>
                <c:pt idx="6635">
                  <c:v>334.04392120595003</c:v>
                </c:pt>
                <c:pt idx="6636">
                  <c:v>334.05289989343328</c:v>
                </c:pt>
                <c:pt idx="6637">
                  <c:v>334.06178370617272</c:v>
                </c:pt>
                <c:pt idx="6638">
                  <c:v>334.07057264408104</c:v>
                </c:pt>
                <c:pt idx="6639">
                  <c:v>334.07926670708548</c:v>
                </c:pt>
                <c:pt idx="6640">
                  <c:v>334.08786589510237</c:v>
                </c:pt>
                <c:pt idx="6641">
                  <c:v>334.09637020805712</c:v>
                </c:pt>
                <c:pt idx="6642">
                  <c:v>334.10477964587335</c:v>
                </c:pt>
                <c:pt idx="6643">
                  <c:v>334.11309420847465</c:v>
                </c:pt>
                <c:pt idx="6644">
                  <c:v>334.12131389578462</c:v>
                </c:pt>
                <c:pt idx="6645">
                  <c:v>334.12943870773233</c:v>
                </c:pt>
                <c:pt idx="6646">
                  <c:v>334.1374686442432</c:v>
                </c:pt>
                <c:pt idx="6647">
                  <c:v>334.14540370524446</c:v>
                </c:pt>
                <c:pt idx="6648">
                  <c:v>334.15324389066518</c:v>
                </c:pt>
                <c:pt idx="6649">
                  <c:v>334.16098920043441</c:v>
                </c:pt>
                <c:pt idx="6650">
                  <c:v>334.16863963448304</c:v>
                </c:pt>
                <c:pt idx="6651">
                  <c:v>334.17619519274194</c:v>
                </c:pt>
                <c:pt idx="6652">
                  <c:v>334.18365587514199</c:v>
                </c:pt>
                <c:pt idx="6653">
                  <c:v>334.19102168161953</c:v>
                </c:pt>
                <c:pt idx="6654">
                  <c:v>334.19829261210361</c:v>
                </c:pt>
                <c:pt idx="6655">
                  <c:v>334.2054686665324</c:v>
                </c:pt>
                <c:pt idx="6656">
                  <c:v>334.21254984483858</c:v>
                </c:pt>
                <c:pt idx="6657">
                  <c:v>334.21953614696031</c:v>
                </c:pt>
                <c:pt idx="6658">
                  <c:v>334.22642757283575</c:v>
                </c:pt>
                <c:pt idx="6659">
                  <c:v>334.23322412239759</c:v>
                </c:pt>
                <c:pt idx="6660">
                  <c:v>334.23992579559126</c:v>
                </c:pt>
                <c:pt idx="6661">
                  <c:v>334.24648579559124</c:v>
                </c:pt>
                <c:pt idx="6662">
                  <c:v>334.25304579559122</c:v>
                </c:pt>
                <c:pt idx="6663">
                  <c:v>334.2596057955912</c:v>
                </c:pt>
                <c:pt idx="6664">
                  <c:v>334.26616579559118</c:v>
                </c:pt>
                <c:pt idx="6665">
                  <c:v>334.27272579559116</c:v>
                </c:pt>
                <c:pt idx="6666">
                  <c:v>334.27928579559114</c:v>
                </c:pt>
                <c:pt idx="6667">
                  <c:v>334.28584579559111</c:v>
                </c:pt>
                <c:pt idx="6668">
                  <c:v>334.29240579559109</c:v>
                </c:pt>
                <c:pt idx="6669">
                  <c:v>334.29896579559107</c:v>
                </c:pt>
                <c:pt idx="6670">
                  <c:v>334.30552579559105</c:v>
                </c:pt>
                <c:pt idx="6671">
                  <c:v>334.31208579559103</c:v>
                </c:pt>
                <c:pt idx="6672">
                  <c:v>334.31864579559101</c:v>
                </c:pt>
                <c:pt idx="6673">
                  <c:v>334.32520579559099</c:v>
                </c:pt>
                <c:pt idx="6674">
                  <c:v>334.33176579559097</c:v>
                </c:pt>
                <c:pt idx="6675">
                  <c:v>334.33832579559095</c:v>
                </c:pt>
                <c:pt idx="6676">
                  <c:v>334.34488579559093</c:v>
                </c:pt>
                <c:pt idx="6677">
                  <c:v>334.35144579559091</c:v>
                </c:pt>
                <c:pt idx="6678">
                  <c:v>334.35800579559088</c:v>
                </c:pt>
                <c:pt idx="6679">
                  <c:v>334.36456579559086</c:v>
                </c:pt>
                <c:pt idx="6680">
                  <c:v>334.37112579559084</c:v>
                </c:pt>
                <c:pt idx="6681">
                  <c:v>334.37768579559082</c:v>
                </c:pt>
                <c:pt idx="6682">
                  <c:v>334.3842457955908</c:v>
                </c:pt>
                <c:pt idx="6683">
                  <c:v>334.39080579559078</c:v>
                </c:pt>
                <c:pt idx="6684">
                  <c:v>334.39736579559076</c:v>
                </c:pt>
                <c:pt idx="6685">
                  <c:v>334.40392579559074</c:v>
                </c:pt>
                <c:pt idx="6686">
                  <c:v>334.41048579559072</c:v>
                </c:pt>
                <c:pt idx="6687">
                  <c:v>334.4170457955907</c:v>
                </c:pt>
                <c:pt idx="6688">
                  <c:v>334.42360579559067</c:v>
                </c:pt>
                <c:pt idx="6689">
                  <c:v>334.43016579559065</c:v>
                </c:pt>
                <c:pt idx="6690">
                  <c:v>334.43672579559063</c:v>
                </c:pt>
                <c:pt idx="6691">
                  <c:v>334.44328579559061</c:v>
                </c:pt>
                <c:pt idx="6692">
                  <c:v>334.44984579559059</c:v>
                </c:pt>
                <c:pt idx="6693">
                  <c:v>334.45640579559057</c:v>
                </c:pt>
                <c:pt idx="6694">
                  <c:v>334.46296579559055</c:v>
                </c:pt>
                <c:pt idx="6695">
                  <c:v>334.46952579559053</c:v>
                </c:pt>
                <c:pt idx="6696">
                  <c:v>334.47608579559051</c:v>
                </c:pt>
                <c:pt idx="6697">
                  <c:v>334.48264579559049</c:v>
                </c:pt>
                <c:pt idx="6698">
                  <c:v>334.48920579559046</c:v>
                </c:pt>
                <c:pt idx="6699">
                  <c:v>334.49576579559044</c:v>
                </c:pt>
                <c:pt idx="6700">
                  <c:v>334.50232579559042</c:v>
                </c:pt>
                <c:pt idx="6701">
                  <c:v>334.5088857955904</c:v>
                </c:pt>
                <c:pt idx="6702">
                  <c:v>334.51544579559038</c:v>
                </c:pt>
                <c:pt idx="6703">
                  <c:v>334.52200579559036</c:v>
                </c:pt>
                <c:pt idx="6704">
                  <c:v>334.52856579559034</c:v>
                </c:pt>
                <c:pt idx="6705">
                  <c:v>334.53512579559032</c:v>
                </c:pt>
                <c:pt idx="6706">
                  <c:v>334.5416857955903</c:v>
                </c:pt>
                <c:pt idx="6707">
                  <c:v>334.54824579559028</c:v>
                </c:pt>
                <c:pt idx="6708">
                  <c:v>334.55480579559026</c:v>
                </c:pt>
                <c:pt idx="6709">
                  <c:v>334.56136579559023</c:v>
                </c:pt>
                <c:pt idx="6710">
                  <c:v>334.56792579559021</c:v>
                </c:pt>
                <c:pt idx="6711">
                  <c:v>334.57448579559019</c:v>
                </c:pt>
                <c:pt idx="6712">
                  <c:v>334.58104579559017</c:v>
                </c:pt>
                <c:pt idx="6713">
                  <c:v>334.58760579559015</c:v>
                </c:pt>
                <c:pt idx="6714">
                  <c:v>334.59416579559013</c:v>
                </c:pt>
                <c:pt idx="6715">
                  <c:v>334.60072579559011</c:v>
                </c:pt>
                <c:pt idx="6716">
                  <c:v>334.60728579559009</c:v>
                </c:pt>
                <c:pt idx="6717">
                  <c:v>334.61384579559007</c:v>
                </c:pt>
                <c:pt idx="6718">
                  <c:v>334.62040579559005</c:v>
                </c:pt>
                <c:pt idx="6719">
                  <c:v>334.62696579559002</c:v>
                </c:pt>
                <c:pt idx="6720">
                  <c:v>334.63352579559</c:v>
                </c:pt>
                <c:pt idx="6721">
                  <c:v>334.64008579558998</c:v>
                </c:pt>
                <c:pt idx="6722">
                  <c:v>334.64664579558996</c:v>
                </c:pt>
                <c:pt idx="6723">
                  <c:v>334.65320579558994</c:v>
                </c:pt>
                <c:pt idx="6724">
                  <c:v>334.65976579558992</c:v>
                </c:pt>
                <c:pt idx="6725">
                  <c:v>334.6663257955899</c:v>
                </c:pt>
                <c:pt idx="6726">
                  <c:v>334.67288579558988</c:v>
                </c:pt>
                <c:pt idx="6727">
                  <c:v>334.67944579558986</c:v>
                </c:pt>
                <c:pt idx="6728">
                  <c:v>334.68600579558984</c:v>
                </c:pt>
                <c:pt idx="6729">
                  <c:v>334.69256579558981</c:v>
                </c:pt>
                <c:pt idx="6730">
                  <c:v>334.69912579558979</c:v>
                </c:pt>
                <c:pt idx="6731">
                  <c:v>334.70568579558977</c:v>
                </c:pt>
                <c:pt idx="6732">
                  <c:v>334.71224579558975</c:v>
                </c:pt>
                <c:pt idx="6733">
                  <c:v>334.71880579558973</c:v>
                </c:pt>
                <c:pt idx="6734">
                  <c:v>334.72536579558971</c:v>
                </c:pt>
                <c:pt idx="6735">
                  <c:v>334.73192579558969</c:v>
                </c:pt>
                <c:pt idx="6736">
                  <c:v>334.73848579558967</c:v>
                </c:pt>
                <c:pt idx="6737">
                  <c:v>334.74504579558965</c:v>
                </c:pt>
                <c:pt idx="6738">
                  <c:v>334.75160579558963</c:v>
                </c:pt>
                <c:pt idx="6739">
                  <c:v>334.7581657955896</c:v>
                </c:pt>
                <c:pt idx="6740">
                  <c:v>334.76472579558958</c:v>
                </c:pt>
                <c:pt idx="6741">
                  <c:v>334.77128579558956</c:v>
                </c:pt>
                <c:pt idx="6742">
                  <c:v>334.77784579558954</c:v>
                </c:pt>
                <c:pt idx="6743">
                  <c:v>334.78440579558952</c:v>
                </c:pt>
                <c:pt idx="6744">
                  <c:v>334.7909657955895</c:v>
                </c:pt>
                <c:pt idx="6745">
                  <c:v>334.79752579558948</c:v>
                </c:pt>
                <c:pt idx="6746">
                  <c:v>334.80408579558946</c:v>
                </c:pt>
                <c:pt idx="6747">
                  <c:v>334.81064579558944</c:v>
                </c:pt>
                <c:pt idx="6748">
                  <c:v>334.81720579558942</c:v>
                </c:pt>
                <c:pt idx="6749">
                  <c:v>334.8237657955894</c:v>
                </c:pt>
                <c:pt idx="6750">
                  <c:v>334.83032579558937</c:v>
                </c:pt>
                <c:pt idx="6751">
                  <c:v>334.83688579558935</c:v>
                </c:pt>
                <c:pt idx="6752">
                  <c:v>334.84344579558933</c:v>
                </c:pt>
                <c:pt idx="6753">
                  <c:v>334.85000579558931</c:v>
                </c:pt>
                <c:pt idx="6754">
                  <c:v>334.85656579558929</c:v>
                </c:pt>
                <c:pt idx="6755">
                  <c:v>334.86312579558927</c:v>
                </c:pt>
                <c:pt idx="6756">
                  <c:v>334.86968579558925</c:v>
                </c:pt>
                <c:pt idx="6757">
                  <c:v>334.87624579558923</c:v>
                </c:pt>
                <c:pt idx="6758">
                  <c:v>334.88280579558921</c:v>
                </c:pt>
                <c:pt idx="6759">
                  <c:v>334.88936579558919</c:v>
                </c:pt>
                <c:pt idx="6760">
                  <c:v>334.89592579558916</c:v>
                </c:pt>
                <c:pt idx="6761">
                  <c:v>334.90248579558914</c:v>
                </c:pt>
                <c:pt idx="6762">
                  <c:v>334.90904579558912</c:v>
                </c:pt>
                <c:pt idx="6763">
                  <c:v>334.9156057955891</c:v>
                </c:pt>
                <c:pt idx="6764">
                  <c:v>334.92216579558908</c:v>
                </c:pt>
                <c:pt idx="6765">
                  <c:v>334.92872579558906</c:v>
                </c:pt>
                <c:pt idx="6766">
                  <c:v>334.93528579558904</c:v>
                </c:pt>
                <c:pt idx="6767">
                  <c:v>334.94184579558902</c:v>
                </c:pt>
                <c:pt idx="6768">
                  <c:v>334.948405795589</c:v>
                </c:pt>
                <c:pt idx="6769">
                  <c:v>334.95496579558898</c:v>
                </c:pt>
                <c:pt idx="6770">
                  <c:v>334.96152579558895</c:v>
                </c:pt>
                <c:pt idx="6771">
                  <c:v>334.96808579558893</c:v>
                </c:pt>
                <c:pt idx="6772">
                  <c:v>334.97464579558891</c:v>
                </c:pt>
                <c:pt idx="6773">
                  <c:v>334.98120579558889</c:v>
                </c:pt>
                <c:pt idx="6774">
                  <c:v>334.98776579558887</c:v>
                </c:pt>
                <c:pt idx="6775">
                  <c:v>334.99432579558885</c:v>
                </c:pt>
                <c:pt idx="6776">
                  <c:v>335.00088579558883</c:v>
                </c:pt>
                <c:pt idx="6777">
                  <c:v>335.00744579558881</c:v>
                </c:pt>
                <c:pt idx="6778">
                  <c:v>335.01400579558879</c:v>
                </c:pt>
                <c:pt idx="6779">
                  <c:v>335.02056579558877</c:v>
                </c:pt>
                <c:pt idx="6780">
                  <c:v>335.02712579558874</c:v>
                </c:pt>
                <c:pt idx="6781">
                  <c:v>335.03368579558872</c:v>
                </c:pt>
                <c:pt idx="6782">
                  <c:v>335.0402457955887</c:v>
                </c:pt>
                <c:pt idx="6783">
                  <c:v>335.04680579558868</c:v>
                </c:pt>
                <c:pt idx="6784">
                  <c:v>335.05336579558866</c:v>
                </c:pt>
                <c:pt idx="6785">
                  <c:v>335.05992579558864</c:v>
                </c:pt>
                <c:pt idx="6786">
                  <c:v>335.06648579558862</c:v>
                </c:pt>
                <c:pt idx="6787">
                  <c:v>335.0730457955886</c:v>
                </c:pt>
                <c:pt idx="6788">
                  <c:v>335.07960579558858</c:v>
                </c:pt>
                <c:pt idx="6789">
                  <c:v>335.08616579558856</c:v>
                </c:pt>
                <c:pt idx="6790">
                  <c:v>335.09272579558854</c:v>
                </c:pt>
                <c:pt idx="6791">
                  <c:v>335.09928579558851</c:v>
                </c:pt>
                <c:pt idx="6792">
                  <c:v>335.10584579558849</c:v>
                </c:pt>
                <c:pt idx="6793">
                  <c:v>335.11240579558847</c:v>
                </c:pt>
                <c:pt idx="6794">
                  <c:v>335.11896579558845</c:v>
                </c:pt>
                <c:pt idx="6795">
                  <c:v>335.12552579558843</c:v>
                </c:pt>
                <c:pt idx="6796">
                  <c:v>335.13208579558841</c:v>
                </c:pt>
                <c:pt idx="6797">
                  <c:v>335.13864579558839</c:v>
                </c:pt>
                <c:pt idx="6798">
                  <c:v>335.14520579558837</c:v>
                </c:pt>
                <c:pt idx="6799">
                  <c:v>335.15176579558835</c:v>
                </c:pt>
                <c:pt idx="6800">
                  <c:v>335.15832579558833</c:v>
                </c:pt>
                <c:pt idx="6801">
                  <c:v>335.1648857955883</c:v>
                </c:pt>
                <c:pt idx="6802">
                  <c:v>335.17144579558828</c:v>
                </c:pt>
                <c:pt idx="6803">
                  <c:v>335.17800579558826</c:v>
                </c:pt>
                <c:pt idx="6804">
                  <c:v>335.18456579558824</c:v>
                </c:pt>
                <c:pt idx="6805">
                  <c:v>335.19112579558822</c:v>
                </c:pt>
                <c:pt idx="6806">
                  <c:v>335.1976857955882</c:v>
                </c:pt>
                <c:pt idx="6807">
                  <c:v>335.20424579558818</c:v>
                </c:pt>
                <c:pt idx="6808">
                  <c:v>335.21080579558816</c:v>
                </c:pt>
                <c:pt idx="6809">
                  <c:v>335.21736579558814</c:v>
                </c:pt>
                <c:pt idx="6810">
                  <c:v>335.22392579558812</c:v>
                </c:pt>
                <c:pt idx="6811">
                  <c:v>335.23048579558809</c:v>
                </c:pt>
                <c:pt idx="6812">
                  <c:v>335.23704579558807</c:v>
                </c:pt>
                <c:pt idx="6813">
                  <c:v>335.24360579558805</c:v>
                </c:pt>
                <c:pt idx="6814">
                  <c:v>335.25016579558803</c:v>
                </c:pt>
                <c:pt idx="6815">
                  <c:v>335.25672579558801</c:v>
                </c:pt>
                <c:pt idx="6816">
                  <c:v>335.26328579558799</c:v>
                </c:pt>
                <c:pt idx="6817">
                  <c:v>335.26984579558797</c:v>
                </c:pt>
                <c:pt idx="6818">
                  <c:v>335.27640579558795</c:v>
                </c:pt>
                <c:pt idx="6819">
                  <c:v>335.28296579558793</c:v>
                </c:pt>
                <c:pt idx="6820">
                  <c:v>335.28952579558791</c:v>
                </c:pt>
                <c:pt idx="6821">
                  <c:v>335.29608579558789</c:v>
                </c:pt>
                <c:pt idx="6822">
                  <c:v>335.30264579558786</c:v>
                </c:pt>
                <c:pt idx="6823">
                  <c:v>335.30920579558784</c:v>
                </c:pt>
                <c:pt idx="6824">
                  <c:v>335.31576579558782</c:v>
                </c:pt>
                <c:pt idx="6825">
                  <c:v>335.3223257955878</c:v>
                </c:pt>
                <c:pt idx="6826">
                  <c:v>335.32888579558778</c:v>
                </c:pt>
                <c:pt idx="6827">
                  <c:v>335.33544579558776</c:v>
                </c:pt>
                <c:pt idx="6828">
                  <c:v>335.34200579558774</c:v>
                </c:pt>
                <c:pt idx="6829">
                  <c:v>335.34856579558772</c:v>
                </c:pt>
                <c:pt idx="6830">
                  <c:v>335.3551257955877</c:v>
                </c:pt>
                <c:pt idx="6831">
                  <c:v>335.36168579558768</c:v>
                </c:pt>
                <c:pt idx="6832">
                  <c:v>335.36824579558765</c:v>
                </c:pt>
                <c:pt idx="6833">
                  <c:v>335.37480579558763</c:v>
                </c:pt>
                <c:pt idx="6834">
                  <c:v>335.38136579558761</c:v>
                </c:pt>
                <c:pt idx="6835">
                  <c:v>335.38792579558759</c:v>
                </c:pt>
                <c:pt idx="6836">
                  <c:v>335.39448579558757</c:v>
                </c:pt>
                <c:pt idx="6837">
                  <c:v>335.40104579558755</c:v>
                </c:pt>
                <c:pt idx="6838">
                  <c:v>335.40760579558753</c:v>
                </c:pt>
                <c:pt idx="6839">
                  <c:v>335.41416579558751</c:v>
                </c:pt>
                <c:pt idx="6840">
                  <c:v>335.42072579558749</c:v>
                </c:pt>
                <c:pt idx="6841">
                  <c:v>335.42728579558747</c:v>
                </c:pt>
                <c:pt idx="6842">
                  <c:v>335.43384579558744</c:v>
                </c:pt>
                <c:pt idx="6843">
                  <c:v>335.44040579558742</c:v>
                </c:pt>
                <c:pt idx="6844">
                  <c:v>335.4469657955874</c:v>
                </c:pt>
                <c:pt idx="6845">
                  <c:v>335.45352579558738</c:v>
                </c:pt>
                <c:pt idx="6846">
                  <c:v>335.46008579558736</c:v>
                </c:pt>
                <c:pt idx="6847">
                  <c:v>335.46664579558734</c:v>
                </c:pt>
                <c:pt idx="6848">
                  <c:v>335.47320579558732</c:v>
                </c:pt>
                <c:pt idx="6849">
                  <c:v>335.4797657955873</c:v>
                </c:pt>
                <c:pt idx="6850">
                  <c:v>335.48632579558728</c:v>
                </c:pt>
                <c:pt idx="6851">
                  <c:v>335.49288579558726</c:v>
                </c:pt>
                <c:pt idx="6852">
                  <c:v>335.49944579558723</c:v>
                </c:pt>
                <c:pt idx="6853">
                  <c:v>335.50600579558721</c:v>
                </c:pt>
                <c:pt idx="6854">
                  <c:v>335.51256579558719</c:v>
                </c:pt>
                <c:pt idx="6855">
                  <c:v>335.51912579558717</c:v>
                </c:pt>
                <c:pt idx="6856">
                  <c:v>335.52568579558715</c:v>
                </c:pt>
                <c:pt idx="6857">
                  <c:v>335.53224579558713</c:v>
                </c:pt>
                <c:pt idx="6858">
                  <c:v>335.53880579558711</c:v>
                </c:pt>
                <c:pt idx="6859">
                  <c:v>335.54536579558709</c:v>
                </c:pt>
                <c:pt idx="6860">
                  <c:v>335.55192579558707</c:v>
                </c:pt>
                <c:pt idx="6861">
                  <c:v>335.55848579558705</c:v>
                </c:pt>
                <c:pt idx="6862">
                  <c:v>335.56504579558703</c:v>
                </c:pt>
                <c:pt idx="6863">
                  <c:v>335.571605795587</c:v>
                </c:pt>
                <c:pt idx="6864">
                  <c:v>335.57816579558698</c:v>
                </c:pt>
                <c:pt idx="6865">
                  <c:v>335.58472579558696</c:v>
                </c:pt>
                <c:pt idx="6866">
                  <c:v>335.59128579558694</c:v>
                </c:pt>
                <c:pt idx="6867">
                  <c:v>335.59784579558692</c:v>
                </c:pt>
                <c:pt idx="6868">
                  <c:v>335.6044057955869</c:v>
                </c:pt>
                <c:pt idx="6869">
                  <c:v>335.61096579558688</c:v>
                </c:pt>
                <c:pt idx="6870">
                  <c:v>335.61752579558686</c:v>
                </c:pt>
                <c:pt idx="6871">
                  <c:v>335.62408579558684</c:v>
                </c:pt>
                <c:pt idx="6872">
                  <c:v>335.63064579558682</c:v>
                </c:pt>
                <c:pt idx="6873">
                  <c:v>335.63720579558679</c:v>
                </c:pt>
                <c:pt idx="6874">
                  <c:v>335.64376579558677</c:v>
                </c:pt>
                <c:pt idx="6875">
                  <c:v>335.65032579558675</c:v>
                </c:pt>
                <c:pt idx="6876">
                  <c:v>335.65688579558673</c:v>
                </c:pt>
                <c:pt idx="6877">
                  <c:v>335.66344579558671</c:v>
                </c:pt>
                <c:pt idx="6878">
                  <c:v>335.67000579558669</c:v>
                </c:pt>
                <c:pt idx="6879">
                  <c:v>335.67656579558667</c:v>
                </c:pt>
                <c:pt idx="6880">
                  <c:v>335.68312579558665</c:v>
                </c:pt>
                <c:pt idx="6881">
                  <c:v>335.68968579558663</c:v>
                </c:pt>
                <c:pt idx="6882">
                  <c:v>335.69624579558661</c:v>
                </c:pt>
                <c:pt idx="6883">
                  <c:v>335.70280579558658</c:v>
                </c:pt>
                <c:pt idx="6884">
                  <c:v>335.70936579558656</c:v>
                </c:pt>
                <c:pt idx="6885">
                  <c:v>335.71592579558654</c:v>
                </c:pt>
                <c:pt idx="6886">
                  <c:v>335.72248579558652</c:v>
                </c:pt>
                <c:pt idx="6887">
                  <c:v>335.7290457955865</c:v>
                </c:pt>
                <c:pt idx="6888">
                  <c:v>335.73560579558648</c:v>
                </c:pt>
                <c:pt idx="6889">
                  <c:v>335.74216579558646</c:v>
                </c:pt>
                <c:pt idx="6890">
                  <c:v>335.74872579558644</c:v>
                </c:pt>
                <c:pt idx="6891">
                  <c:v>335.75528579558642</c:v>
                </c:pt>
                <c:pt idx="6892">
                  <c:v>335.7618457955864</c:v>
                </c:pt>
                <c:pt idx="6893">
                  <c:v>335.76840579558638</c:v>
                </c:pt>
                <c:pt idx="6894">
                  <c:v>335.77496579558635</c:v>
                </c:pt>
                <c:pt idx="6895">
                  <c:v>335.78152579558633</c:v>
                </c:pt>
                <c:pt idx="6896">
                  <c:v>335.78808579558631</c:v>
                </c:pt>
                <c:pt idx="6897">
                  <c:v>335.79464579558629</c:v>
                </c:pt>
                <c:pt idx="6898">
                  <c:v>335.80120579558627</c:v>
                </c:pt>
                <c:pt idx="6899">
                  <c:v>335.80776579558625</c:v>
                </c:pt>
                <c:pt idx="6900">
                  <c:v>335.81432579558623</c:v>
                </c:pt>
                <c:pt idx="6901">
                  <c:v>335.82088579558621</c:v>
                </c:pt>
                <c:pt idx="6902">
                  <c:v>335.82744579558619</c:v>
                </c:pt>
                <c:pt idx="6903">
                  <c:v>335.83400579558617</c:v>
                </c:pt>
                <c:pt idx="6904">
                  <c:v>335.84056579558614</c:v>
                </c:pt>
                <c:pt idx="6905">
                  <c:v>335.84712579558612</c:v>
                </c:pt>
                <c:pt idx="6906">
                  <c:v>335.8536857955861</c:v>
                </c:pt>
                <c:pt idx="6907">
                  <c:v>335.86024579558608</c:v>
                </c:pt>
                <c:pt idx="6908">
                  <c:v>335.86680579558606</c:v>
                </c:pt>
                <c:pt idx="6909">
                  <c:v>335.87336579558604</c:v>
                </c:pt>
                <c:pt idx="6910">
                  <c:v>335.87992579558602</c:v>
                </c:pt>
                <c:pt idx="6911">
                  <c:v>335.886485795586</c:v>
                </c:pt>
                <c:pt idx="6912">
                  <c:v>335.89304579558598</c:v>
                </c:pt>
                <c:pt idx="6913">
                  <c:v>335.89960579558596</c:v>
                </c:pt>
                <c:pt idx="6914">
                  <c:v>335.90616579558593</c:v>
                </c:pt>
                <c:pt idx="6915">
                  <c:v>335.91272579558591</c:v>
                </c:pt>
                <c:pt idx="6916">
                  <c:v>335.91928579558589</c:v>
                </c:pt>
                <c:pt idx="6917">
                  <c:v>335.92584579558587</c:v>
                </c:pt>
                <c:pt idx="6918">
                  <c:v>335.93240579558585</c:v>
                </c:pt>
                <c:pt idx="6919">
                  <c:v>335.93896579558583</c:v>
                </c:pt>
                <c:pt idx="6920">
                  <c:v>335.94552579558581</c:v>
                </c:pt>
                <c:pt idx="6921">
                  <c:v>335.95208579558579</c:v>
                </c:pt>
                <c:pt idx="6922">
                  <c:v>335.95864579558577</c:v>
                </c:pt>
                <c:pt idx="6923">
                  <c:v>335.96520579558575</c:v>
                </c:pt>
                <c:pt idx="6924">
                  <c:v>335.97176579558572</c:v>
                </c:pt>
                <c:pt idx="6925">
                  <c:v>335.9783257955857</c:v>
                </c:pt>
                <c:pt idx="6926">
                  <c:v>335.98488579558568</c:v>
                </c:pt>
                <c:pt idx="6927">
                  <c:v>335.99144579558566</c:v>
                </c:pt>
                <c:pt idx="6928">
                  <c:v>335.99800579558564</c:v>
                </c:pt>
                <c:pt idx="6929">
                  <c:v>336.00456579558562</c:v>
                </c:pt>
                <c:pt idx="6930">
                  <c:v>336.0111257955856</c:v>
                </c:pt>
                <c:pt idx="6931">
                  <c:v>336.01768579558558</c:v>
                </c:pt>
                <c:pt idx="6932">
                  <c:v>336.02424579558556</c:v>
                </c:pt>
                <c:pt idx="6933">
                  <c:v>336.03080579558554</c:v>
                </c:pt>
                <c:pt idx="6934">
                  <c:v>336.03736579558552</c:v>
                </c:pt>
                <c:pt idx="6935">
                  <c:v>336.04392579558549</c:v>
                </c:pt>
                <c:pt idx="6936">
                  <c:v>336.05048579558547</c:v>
                </c:pt>
                <c:pt idx="6937">
                  <c:v>336.05704579558545</c:v>
                </c:pt>
                <c:pt idx="6938">
                  <c:v>336.06360579558543</c:v>
                </c:pt>
                <c:pt idx="6939">
                  <c:v>336.07016579558541</c:v>
                </c:pt>
                <c:pt idx="6940">
                  <c:v>336.07672579558539</c:v>
                </c:pt>
                <c:pt idx="6941">
                  <c:v>336.08328579558537</c:v>
                </c:pt>
                <c:pt idx="6942">
                  <c:v>336.08984579558535</c:v>
                </c:pt>
                <c:pt idx="6943">
                  <c:v>336.09640579558533</c:v>
                </c:pt>
                <c:pt idx="6944">
                  <c:v>336.10296579558531</c:v>
                </c:pt>
                <c:pt idx="6945">
                  <c:v>336.10952579558528</c:v>
                </c:pt>
                <c:pt idx="6946">
                  <c:v>336.11608579558526</c:v>
                </c:pt>
                <c:pt idx="6947">
                  <c:v>336.12264579558524</c:v>
                </c:pt>
                <c:pt idx="6948">
                  <c:v>336.12920579558522</c:v>
                </c:pt>
                <c:pt idx="6949">
                  <c:v>336.1357657955852</c:v>
                </c:pt>
                <c:pt idx="6950">
                  <c:v>336.14232579558518</c:v>
                </c:pt>
                <c:pt idx="6951">
                  <c:v>336.14888579558516</c:v>
                </c:pt>
                <c:pt idx="6952">
                  <c:v>336.15544579558514</c:v>
                </c:pt>
                <c:pt idx="6953">
                  <c:v>336.16200579558512</c:v>
                </c:pt>
                <c:pt idx="6954">
                  <c:v>336.1685657955851</c:v>
                </c:pt>
                <c:pt idx="6955">
                  <c:v>336.17512579558507</c:v>
                </c:pt>
                <c:pt idx="6956">
                  <c:v>336.18168579558505</c:v>
                </c:pt>
                <c:pt idx="6957">
                  <c:v>336.18824579558503</c:v>
                </c:pt>
                <c:pt idx="6958">
                  <c:v>336.19480579558501</c:v>
                </c:pt>
                <c:pt idx="6959">
                  <c:v>336.20136579558499</c:v>
                </c:pt>
                <c:pt idx="6960">
                  <c:v>336.20792579558497</c:v>
                </c:pt>
                <c:pt idx="6961">
                  <c:v>336.21448579558495</c:v>
                </c:pt>
                <c:pt idx="6962">
                  <c:v>336.22104579558493</c:v>
                </c:pt>
                <c:pt idx="6963">
                  <c:v>336.22760579558491</c:v>
                </c:pt>
                <c:pt idx="6964">
                  <c:v>336.23416579558489</c:v>
                </c:pt>
                <c:pt idx="6965">
                  <c:v>336.24072579558486</c:v>
                </c:pt>
                <c:pt idx="6966">
                  <c:v>336.24728579558484</c:v>
                </c:pt>
                <c:pt idx="6967">
                  <c:v>336.25384579558482</c:v>
                </c:pt>
                <c:pt idx="6968">
                  <c:v>336.2604057955848</c:v>
                </c:pt>
                <c:pt idx="6969">
                  <c:v>336.26696579558478</c:v>
                </c:pt>
                <c:pt idx="6970">
                  <c:v>336.27352579558476</c:v>
                </c:pt>
                <c:pt idx="6971">
                  <c:v>336.28008579558474</c:v>
                </c:pt>
                <c:pt idx="6972">
                  <c:v>336.28664579558472</c:v>
                </c:pt>
                <c:pt idx="6973">
                  <c:v>336.2932057955847</c:v>
                </c:pt>
                <c:pt idx="6974">
                  <c:v>336.29976579558468</c:v>
                </c:pt>
                <c:pt idx="6975">
                  <c:v>336.30632579558466</c:v>
                </c:pt>
                <c:pt idx="6976">
                  <c:v>336.31288579558463</c:v>
                </c:pt>
                <c:pt idx="6977">
                  <c:v>336.31944579558461</c:v>
                </c:pt>
                <c:pt idx="6978">
                  <c:v>336.32600579558459</c:v>
                </c:pt>
                <c:pt idx="6979">
                  <c:v>336.33256579558457</c:v>
                </c:pt>
                <c:pt idx="6980">
                  <c:v>336.33912579558455</c:v>
                </c:pt>
                <c:pt idx="6981">
                  <c:v>336.34568579558453</c:v>
                </c:pt>
                <c:pt idx="6982">
                  <c:v>336.35224579558451</c:v>
                </c:pt>
                <c:pt idx="6983">
                  <c:v>336.35880579558449</c:v>
                </c:pt>
                <c:pt idx="6984">
                  <c:v>336.36536579558447</c:v>
                </c:pt>
                <c:pt idx="6985">
                  <c:v>336.37192579558445</c:v>
                </c:pt>
                <c:pt idx="6986">
                  <c:v>336.37848579558442</c:v>
                </c:pt>
                <c:pt idx="6987">
                  <c:v>336.3850457955844</c:v>
                </c:pt>
                <c:pt idx="6988">
                  <c:v>336.39160579558438</c:v>
                </c:pt>
                <c:pt idx="6989">
                  <c:v>336.39816579558436</c:v>
                </c:pt>
                <c:pt idx="6990">
                  <c:v>336.40472579558434</c:v>
                </c:pt>
                <c:pt idx="6991">
                  <c:v>336.41128579558432</c:v>
                </c:pt>
                <c:pt idx="6992">
                  <c:v>336.4178457955843</c:v>
                </c:pt>
                <c:pt idx="6993">
                  <c:v>336.42440579558428</c:v>
                </c:pt>
                <c:pt idx="6994">
                  <c:v>336.43096579558426</c:v>
                </c:pt>
                <c:pt idx="6995">
                  <c:v>336.43752579558424</c:v>
                </c:pt>
                <c:pt idx="6996">
                  <c:v>336.44408579558421</c:v>
                </c:pt>
                <c:pt idx="6997">
                  <c:v>336.45064579558419</c:v>
                </c:pt>
                <c:pt idx="6998">
                  <c:v>336.45720579558417</c:v>
                </c:pt>
                <c:pt idx="6999">
                  <c:v>336.46376579558415</c:v>
                </c:pt>
                <c:pt idx="7000">
                  <c:v>336.47032579558413</c:v>
                </c:pt>
                <c:pt idx="7001">
                  <c:v>336.47688579558411</c:v>
                </c:pt>
                <c:pt idx="7002">
                  <c:v>336.48344579558409</c:v>
                </c:pt>
                <c:pt idx="7003">
                  <c:v>336.49000579558407</c:v>
                </c:pt>
                <c:pt idx="7004">
                  <c:v>336.49656579558405</c:v>
                </c:pt>
                <c:pt idx="7005">
                  <c:v>336.50312579558403</c:v>
                </c:pt>
                <c:pt idx="7006">
                  <c:v>336.50968579558401</c:v>
                </c:pt>
                <c:pt idx="7007">
                  <c:v>336.51624579558398</c:v>
                </c:pt>
                <c:pt idx="7008">
                  <c:v>336.52280579558396</c:v>
                </c:pt>
                <c:pt idx="7009">
                  <c:v>336.52936579558394</c:v>
                </c:pt>
                <c:pt idx="7010">
                  <c:v>336.53592579558392</c:v>
                </c:pt>
                <c:pt idx="7011">
                  <c:v>336.5424857955839</c:v>
                </c:pt>
                <c:pt idx="7012">
                  <c:v>336.54904579558388</c:v>
                </c:pt>
                <c:pt idx="7013">
                  <c:v>336.55560579558386</c:v>
                </c:pt>
                <c:pt idx="7014">
                  <c:v>336.56216579558384</c:v>
                </c:pt>
                <c:pt idx="7015">
                  <c:v>336.56872579558382</c:v>
                </c:pt>
                <c:pt idx="7016">
                  <c:v>336.5752857955838</c:v>
                </c:pt>
                <c:pt idx="7017">
                  <c:v>336.58184579558377</c:v>
                </c:pt>
                <c:pt idx="7018">
                  <c:v>336.58840579558375</c:v>
                </c:pt>
                <c:pt idx="7019">
                  <c:v>336.59496579558373</c:v>
                </c:pt>
                <c:pt idx="7020">
                  <c:v>336.60152579558371</c:v>
                </c:pt>
                <c:pt idx="7021">
                  <c:v>336.60808579558369</c:v>
                </c:pt>
                <c:pt idx="7022">
                  <c:v>336.61464579558367</c:v>
                </c:pt>
                <c:pt idx="7023">
                  <c:v>336.62120579558365</c:v>
                </c:pt>
                <c:pt idx="7024">
                  <c:v>336.62776579558363</c:v>
                </c:pt>
                <c:pt idx="7025">
                  <c:v>336.63432579558361</c:v>
                </c:pt>
                <c:pt idx="7026">
                  <c:v>336.64088579558359</c:v>
                </c:pt>
                <c:pt idx="7027">
                  <c:v>336.64744579558356</c:v>
                </c:pt>
                <c:pt idx="7028">
                  <c:v>336.65400579558354</c:v>
                </c:pt>
                <c:pt idx="7029">
                  <c:v>336.66056579558352</c:v>
                </c:pt>
                <c:pt idx="7030">
                  <c:v>336.6671257955835</c:v>
                </c:pt>
                <c:pt idx="7031">
                  <c:v>336.67368579558348</c:v>
                </c:pt>
                <c:pt idx="7032">
                  <c:v>336.68024579558346</c:v>
                </c:pt>
                <c:pt idx="7033">
                  <c:v>336.68680579558344</c:v>
                </c:pt>
                <c:pt idx="7034">
                  <c:v>336.69336579558342</c:v>
                </c:pt>
                <c:pt idx="7035">
                  <c:v>336.6999257955834</c:v>
                </c:pt>
                <c:pt idx="7036">
                  <c:v>336.70648579558338</c:v>
                </c:pt>
                <c:pt idx="7037">
                  <c:v>336.71304579558335</c:v>
                </c:pt>
                <c:pt idx="7038">
                  <c:v>336.71960579558333</c:v>
                </c:pt>
                <c:pt idx="7039">
                  <c:v>336.72616579558331</c:v>
                </c:pt>
                <c:pt idx="7040">
                  <c:v>336.73272579558329</c:v>
                </c:pt>
                <c:pt idx="7041">
                  <c:v>336.73928579558327</c:v>
                </c:pt>
                <c:pt idx="7042">
                  <c:v>336.74584579558325</c:v>
                </c:pt>
                <c:pt idx="7043">
                  <c:v>336.75240579558323</c:v>
                </c:pt>
                <c:pt idx="7044">
                  <c:v>336.75896579558321</c:v>
                </c:pt>
                <c:pt idx="7045">
                  <c:v>336.76552579558319</c:v>
                </c:pt>
                <c:pt idx="7046">
                  <c:v>336.77208579558317</c:v>
                </c:pt>
                <c:pt idx="7047">
                  <c:v>336.77864579558315</c:v>
                </c:pt>
                <c:pt idx="7048">
                  <c:v>336.78520579558312</c:v>
                </c:pt>
                <c:pt idx="7049">
                  <c:v>336.7917657955831</c:v>
                </c:pt>
                <c:pt idx="7050">
                  <c:v>336.79832579558308</c:v>
                </c:pt>
                <c:pt idx="7051">
                  <c:v>336.80488579558306</c:v>
                </c:pt>
                <c:pt idx="7052">
                  <c:v>336.81144579558304</c:v>
                </c:pt>
                <c:pt idx="7053">
                  <c:v>336.81800579558302</c:v>
                </c:pt>
                <c:pt idx="7054">
                  <c:v>336.824565795583</c:v>
                </c:pt>
                <c:pt idx="7055">
                  <c:v>336.83112579558298</c:v>
                </c:pt>
                <c:pt idx="7056">
                  <c:v>336.83768579558296</c:v>
                </c:pt>
                <c:pt idx="7057">
                  <c:v>336.84424579558294</c:v>
                </c:pt>
                <c:pt idx="7058">
                  <c:v>336.85080579558291</c:v>
                </c:pt>
                <c:pt idx="7059">
                  <c:v>336.85736579558289</c:v>
                </c:pt>
                <c:pt idx="7060">
                  <c:v>336.86392579558287</c:v>
                </c:pt>
                <c:pt idx="7061">
                  <c:v>336.87048579558285</c:v>
                </c:pt>
                <c:pt idx="7062">
                  <c:v>336.87704579558283</c:v>
                </c:pt>
                <c:pt idx="7063">
                  <c:v>336.88360579558281</c:v>
                </c:pt>
                <c:pt idx="7064">
                  <c:v>336.89016579558279</c:v>
                </c:pt>
                <c:pt idx="7065">
                  <c:v>336.89672579558277</c:v>
                </c:pt>
                <c:pt idx="7066">
                  <c:v>336.90328579558275</c:v>
                </c:pt>
                <c:pt idx="7067">
                  <c:v>336.90984579558273</c:v>
                </c:pt>
                <c:pt idx="7068">
                  <c:v>336.9164057955827</c:v>
                </c:pt>
                <c:pt idx="7069">
                  <c:v>336.92296579558268</c:v>
                </c:pt>
                <c:pt idx="7070">
                  <c:v>336.92952579558266</c:v>
                </c:pt>
                <c:pt idx="7071">
                  <c:v>336.93608579558264</c:v>
                </c:pt>
                <c:pt idx="7072">
                  <c:v>336.94264579558262</c:v>
                </c:pt>
                <c:pt idx="7073">
                  <c:v>336.9492057955826</c:v>
                </c:pt>
                <c:pt idx="7074">
                  <c:v>336.95576579558258</c:v>
                </c:pt>
                <c:pt idx="7075">
                  <c:v>336.96232579558256</c:v>
                </c:pt>
                <c:pt idx="7076">
                  <c:v>336.96888579558254</c:v>
                </c:pt>
                <c:pt idx="7077">
                  <c:v>336.97544579558252</c:v>
                </c:pt>
                <c:pt idx="7078">
                  <c:v>336.9820057955825</c:v>
                </c:pt>
                <c:pt idx="7079">
                  <c:v>336.98856579558247</c:v>
                </c:pt>
                <c:pt idx="7080">
                  <c:v>336.99512579558245</c:v>
                </c:pt>
                <c:pt idx="7081">
                  <c:v>337.00168579558243</c:v>
                </c:pt>
                <c:pt idx="7082">
                  <c:v>337.00824579558241</c:v>
                </c:pt>
                <c:pt idx="7083">
                  <c:v>337.01480579558239</c:v>
                </c:pt>
                <c:pt idx="7084">
                  <c:v>337.02136579558237</c:v>
                </c:pt>
                <c:pt idx="7085">
                  <c:v>337.02792579558235</c:v>
                </c:pt>
                <c:pt idx="7086">
                  <c:v>337.03448579558233</c:v>
                </c:pt>
                <c:pt idx="7087">
                  <c:v>337.04104579558231</c:v>
                </c:pt>
                <c:pt idx="7088">
                  <c:v>337.04760579558229</c:v>
                </c:pt>
                <c:pt idx="7089">
                  <c:v>337.05416579558226</c:v>
                </c:pt>
                <c:pt idx="7090">
                  <c:v>337.06072579558224</c:v>
                </c:pt>
                <c:pt idx="7091">
                  <c:v>337.06728579558222</c:v>
                </c:pt>
                <c:pt idx="7092">
                  <c:v>337.0738457955822</c:v>
                </c:pt>
                <c:pt idx="7093">
                  <c:v>337.08040579558218</c:v>
                </c:pt>
                <c:pt idx="7094">
                  <c:v>337.08696579558216</c:v>
                </c:pt>
                <c:pt idx="7095">
                  <c:v>337.09352579558214</c:v>
                </c:pt>
                <c:pt idx="7096">
                  <c:v>337.10008579558212</c:v>
                </c:pt>
                <c:pt idx="7097">
                  <c:v>337.1066457955821</c:v>
                </c:pt>
                <c:pt idx="7098">
                  <c:v>337.11320579558208</c:v>
                </c:pt>
                <c:pt idx="7099">
                  <c:v>337.11976579558205</c:v>
                </c:pt>
                <c:pt idx="7100">
                  <c:v>337.12632579558203</c:v>
                </c:pt>
                <c:pt idx="7101">
                  <c:v>337.13288579558201</c:v>
                </c:pt>
                <c:pt idx="7102">
                  <c:v>337.13944579558199</c:v>
                </c:pt>
                <c:pt idx="7103">
                  <c:v>337.14600579558197</c:v>
                </c:pt>
                <c:pt idx="7104">
                  <c:v>337.15256579558195</c:v>
                </c:pt>
                <c:pt idx="7105">
                  <c:v>337.15912579558193</c:v>
                </c:pt>
                <c:pt idx="7106">
                  <c:v>337.16568579558191</c:v>
                </c:pt>
                <c:pt idx="7107">
                  <c:v>337.17224579558189</c:v>
                </c:pt>
                <c:pt idx="7108">
                  <c:v>337.17880579558187</c:v>
                </c:pt>
                <c:pt idx="7109">
                  <c:v>337.18536579558184</c:v>
                </c:pt>
                <c:pt idx="7110">
                  <c:v>337.19192579558182</c:v>
                </c:pt>
                <c:pt idx="7111">
                  <c:v>337.1984857955818</c:v>
                </c:pt>
                <c:pt idx="7112">
                  <c:v>337.20504579558178</c:v>
                </c:pt>
                <c:pt idx="7113">
                  <c:v>337.21160579558176</c:v>
                </c:pt>
                <c:pt idx="7114">
                  <c:v>337.21816579558174</c:v>
                </c:pt>
                <c:pt idx="7115">
                  <c:v>337.22472579558172</c:v>
                </c:pt>
                <c:pt idx="7116">
                  <c:v>337.2312857955817</c:v>
                </c:pt>
                <c:pt idx="7117">
                  <c:v>337.23784579558168</c:v>
                </c:pt>
                <c:pt idx="7118">
                  <c:v>337.24440579558166</c:v>
                </c:pt>
                <c:pt idx="7119">
                  <c:v>337.25096579558164</c:v>
                </c:pt>
                <c:pt idx="7120">
                  <c:v>337.25752579558161</c:v>
                </c:pt>
                <c:pt idx="7121">
                  <c:v>337.26408579558159</c:v>
                </c:pt>
                <c:pt idx="7122">
                  <c:v>337.27064579558157</c:v>
                </c:pt>
                <c:pt idx="7123">
                  <c:v>337.27720579558155</c:v>
                </c:pt>
                <c:pt idx="7124">
                  <c:v>337.28376579558153</c:v>
                </c:pt>
                <c:pt idx="7125">
                  <c:v>337.29032579558151</c:v>
                </c:pt>
                <c:pt idx="7126">
                  <c:v>337.29688579558149</c:v>
                </c:pt>
                <c:pt idx="7127">
                  <c:v>337.30344579558147</c:v>
                </c:pt>
                <c:pt idx="7128">
                  <c:v>337.31000579558145</c:v>
                </c:pt>
                <c:pt idx="7129">
                  <c:v>337.31656579558143</c:v>
                </c:pt>
                <c:pt idx="7130">
                  <c:v>337.3231257955814</c:v>
                </c:pt>
                <c:pt idx="7131">
                  <c:v>337.32968579558138</c:v>
                </c:pt>
                <c:pt idx="7132">
                  <c:v>337.33624579558136</c:v>
                </c:pt>
                <c:pt idx="7133">
                  <c:v>337.34280579558134</c:v>
                </c:pt>
                <c:pt idx="7134">
                  <c:v>337.34936579558132</c:v>
                </c:pt>
                <c:pt idx="7135">
                  <c:v>337.3559257955813</c:v>
                </c:pt>
                <c:pt idx="7136">
                  <c:v>337.36248579558128</c:v>
                </c:pt>
                <c:pt idx="7137">
                  <c:v>337.36904579558126</c:v>
                </c:pt>
                <c:pt idx="7138">
                  <c:v>337.37560579558124</c:v>
                </c:pt>
                <c:pt idx="7139">
                  <c:v>337.38216579558122</c:v>
                </c:pt>
                <c:pt idx="7140">
                  <c:v>337.38872579558119</c:v>
                </c:pt>
                <c:pt idx="7141">
                  <c:v>337.39528579558117</c:v>
                </c:pt>
                <c:pt idx="7142">
                  <c:v>337.40184579558115</c:v>
                </c:pt>
                <c:pt idx="7143">
                  <c:v>337.40840579558113</c:v>
                </c:pt>
                <c:pt idx="7144">
                  <c:v>337.41496579558111</c:v>
                </c:pt>
                <c:pt idx="7145">
                  <c:v>337.42152579558109</c:v>
                </c:pt>
                <c:pt idx="7146">
                  <c:v>337.42808579558107</c:v>
                </c:pt>
                <c:pt idx="7147">
                  <c:v>337.43464579558105</c:v>
                </c:pt>
                <c:pt idx="7148">
                  <c:v>337.44120579558103</c:v>
                </c:pt>
                <c:pt idx="7149">
                  <c:v>337.44776579558101</c:v>
                </c:pt>
                <c:pt idx="7150">
                  <c:v>337.45432579558098</c:v>
                </c:pt>
                <c:pt idx="7151">
                  <c:v>337.46088579558096</c:v>
                </c:pt>
                <c:pt idx="7152">
                  <c:v>337.46744579558094</c:v>
                </c:pt>
                <c:pt idx="7153">
                  <c:v>337.47400579558092</c:v>
                </c:pt>
                <c:pt idx="7154">
                  <c:v>337.4805657955809</c:v>
                </c:pt>
                <c:pt idx="7155">
                  <c:v>337.48712579558088</c:v>
                </c:pt>
                <c:pt idx="7156">
                  <c:v>337.49368579558086</c:v>
                </c:pt>
                <c:pt idx="7157">
                  <c:v>337.50024579558084</c:v>
                </c:pt>
                <c:pt idx="7158">
                  <c:v>337.50680579558082</c:v>
                </c:pt>
                <c:pt idx="7159">
                  <c:v>337.5133657955808</c:v>
                </c:pt>
                <c:pt idx="7160">
                  <c:v>337.51992579558078</c:v>
                </c:pt>
                <c:pt idx="7161">
                  <c:v>337.52648579558075</c:v>
                </c:pt>
                <c:pt idx="7162">
                  <c:v>337.53304579558073</c:v>
                </c:pt>
                <c:pt idx="7163">
                  <c:v>337.53960579558071</c:v>
                </c:pt>
                <c:pt idx="7164">
                  <c:v>337.54616579558069</c:v>
                </c:pt>
                <c:pt idx="7165">
                  <c:v>337.55272579558067</c:v>
                </c:pt>
                <c:pt idx="7166">
                  <c:v>337.55928579558065</c:v>
                </c:pt>
                <c:pt idx="7167">
                  <c:v>337.56584579558063</c:v>
                </c:pt>
                <c:pt idx="7168">
                  <c:v>337.57240579558061</c:v>
                </c:pt>
                <c:pt idx="7169">
                  <c:v>337.57896579558059</c:v>
                </c:pt>
                <c:pt idx="7170">
                  <c:v>337.58552579558057</c:v>
                </c:pt>
                <c:pt idx="7171">
                  <c:v>337.59208579558054</c:v>
                </c:pt>
                <c:pt idx="7172">
                  <c:v>337.59864579558052</c:v>
                </c:pt>
                <c:pt idx="7173">
                  <c:v>337.6052057955805</c:v>
                </c:pt>
                <c:pt idx="7174">
                  <c:v>337.61176579558048</c:v>
                </c:pt>
                <c:pt idx="7175">
                  <c:v>337.61832579558046</c:v>
                </c:pt>
                <c:pt idx="7176">
                  <c:v>337.62488579558044</c:v>
                </c:pt>
                <c:pt idx="7177">
                  <c:v>337.63144579558042</c:v>
                </c:pt>
                <c:pt idx="7178">
                  <c:v>337.6380057955804</c:v>
                </c:pt>
                <c:pt idx="7179">
                  <c:v>337.64456579558038</c:v>
                </c:pt>
                <c:pt idx="7180">
                  <c:v>337.65112579558036</c:v>
                </c:pt>
                <c:pt idx="7181">
                  <c:v>337.65768579558033</c:v>
                </c:pt>
                <c:pt idx="7182">
                  <c:v>337.66424579558031</c:v>
                </c:pt>
                <c:pt idx="7183">
                  <c:v>337.67080579558029</c:v>
                </c:pt>
                <c:pt idx="7184">
                  <c:v>337.67736579558027</c:v>
                </c:pt>
                <c:pt idx="7185">
                  <c:v>337.68392579558025</c:v>
                </c:pt>
                <c:pt idx="7186">
                  <c:v>337.69048579558023</c:v>
                </c:pt>
                <c:pt idx="7187">
                  <c:v>337.69704579558021</c:v>
                </c:pt>
                <c:pt idx="7188">
                  <c:v>337.70360579558019</c:v>
                </c:pt>
                <c:pt idx="7189">
                  <c:v>337.71016579558017</c:v>
                </c:pt>
                <c:pt idx="7190">
                  <c:v>337.71672579558015</c:v>
                </c:pt>
                <c:pt idx="7191">
                  <c:v>337.72328579558013</c:v>
                </c:pt>
                <c:pt idx="7192">
                  <c:v>337.7298457955801</c:v>
                </c:pt>
                <c:pt idx="7193">
                  <c:v>337.73640579558008</c:v>
                </c:pt>
                <c:pt idx="7194">
                  <c:v>337.74296579558006</c:v>
                </c:pt>
                <c:pt idx="7195">
                  <c:v>337.74952579558004</c:v>
                </c:pt>
                <c:pt idx="7196">
                  <c:v>337.75608579558002</c:v>
                </c:pt>
                <c:pt idx="7197">
                  <c:v>337.76264579558</c:v>
                </c:pt>
                <c:pt idx="7198">
                  <c:v>337.76920579557998</c:v>
                </c:pt>
                <c:pt idx="7199">
                  <c:v>337.77576579557996</c:v>
                </c:pt>
                <c:pt idx="7200">
                  <c:v>337.78232579557994</c:v>
                </c:pt>
                <c:pt idx="7201">
                  <c:v>337.78888579557992</c:v>
                </c:pt>
                <c:pt idx="7202">
                  <c:v>337.79544579557989</c:v>
                </c:pt>
                <c:pt idx="7203">
                  <c:v>337.80200579557987</c:v>
                </c:pt>
                <c:pt idx="7204">
                  <c:v>337.80856579557985</c:v>
                </c:pt>
                <c:pt idx="7205">
                  <c:v>337.81512579557983</c:v>
                </c:pt>
                <c:pt idx="7206">
                  <c:v>337.82168579557981</c:v>
                </c:pt>
                <c:pt idx="7207">
                  <c:v>337.82824579557979</c:v>
                </c:pt>
                <c:pt idx="7208">
                  <c:v>337.83480579557977</c:v>
                </c:pt>
                <c:pt idx="7209">
                  <c:v>337.84136579557975</c:v>
                </c:pt>
                <c:pt idx="7210">
                  <c:v>337.84792579557973</c:v>
                </c:pt>
                <c:pt idx="7211">
                  <c:v>337.85448579557971</c:v>
                </c:pt>
                <c:pt idx="7212">
                  <c:v>337.86104579557968</c:v>
                </c:pt>
                <c:pt idx="7213">
                  <c:v>337.86760579557966</c:v>
                </c:pt>
                <c:pt idx="7214">
                  <c:v>337.87416579557964</c:v>
                </c:pt>
                <c:pt idx="7215">
                  <c:v>337.88072579557962</c:v>
                </c:pt>
                <c:pt idx="7216">
                  <c:v>337.8872857955796</c:v>
                </c:pt>
                <c:pt idx="7217">
                  <c:v>337.89384579557958</c:v>
                </c:pt>
                <c:pt idx="7218">
                  <c:v>337.90040579557956</c:v>
                </c:pt>
                <c:pt idx="7219">
                  <c:v>337.90696579557954</c:v>
                </c:pt>
                <c:pt idx="7220">
                  <c:v>337.91352579557952</c:v>
                </c:pt>
                <c:pt idx="7221">
                  <c:v>337.9200857955795</c:v>
                </c:pt>
                <c:pt idx="7222">
                  <c:v>337.92664579557947</c:v>
                </c:pt>
                <c:pt idx="7223">
                  <c:v>337.93320579557945</c:v>
                </c:pt>
                <c:pt idx="7224">
                  <c:v>337.93976579557943</c:v>
                </c:pt>
                <c:pt idx="7225">
                  <c:v>337.94632579557941</c:v>
                </c:pt>
                <c:pt idx="7226">
                  <c:v>337.95288579557939</c:v>
                </c:pt>
                <c:pt idx="7227">
                  <c:v>337.95944579557937</c:v>
                </c:pt>
                <c:pt idx="7228">
                  <c:v>337.96600579557935</c:v>
                </c:pt>
                <c:pt idx="7229">
                  <c:v>337.97256579557933</c:v>
                </c:pt>
                <c:pt idx="7230">
                  <c:v>337.97912579557931</c:v>
                </c:pt>
                <c:pt idx="7231">
                  <c:v>337.98568579557929</c:v>
                </c:pt>
                <c:pt idx="7232">
                  <c:v>337.99224579557927</c:v>
                </c:pt>
                <c:pt idx="7233">
                  <c:v>337.99880579557924</c:v>
                </c:pt>
                <c:pt idx="7234">
                  <c:v>338.00536579557922</c:v>
                </c:pt>
                <c:pt idx="7235">
                  <c:v>338.0119257955792</c:v>
                </c:pt>
                <c:pt idx="7236">
                  <c:v>338.01848579557918</c:v>
                </c:pt>
                <c:pt idx="7237">
                  <c:v>338.02504579557916</c:v>
                </c:pt>
                <c:pt idx="7238">
                  <c:v>338.03160579557914</c:v>
                </c:pt>
                <c:pt idx="7239">
                  <c:v>338.03816579557912</c:v>
                </c:pt>
                <c:pt idx="7240">
                  <c:v>338.0447257955791</c:v>
                </c:pt>
                <c:pt idx="7241">
                  <c:v>338.05128579557908</c:v>
                </c:pt>
                <c:pt idx="7242">
                  <c:v>338.05784579557906</c:v>
                </c:pt>
                <c:pt idx="7243">
                  <c:v>338.06440579557903</c:v>
                </c:pt>
                <c:pt idx="7244">
                  <c:v>338.07096579557901</c:v>
                </c:pt>
                <c:pt idx="7245">
                  <c:v>338.07752579557899</c:v>
                </c:pt>
                <c:pt idx="7246">
                  <c:v>338.08408579557897</c:v>
                </c:pt>
                <c:pt idx="7247">
                  <c:v>338.09064579557895</c:v>
                </c:pt>
                <c:pt idx="7248">
                  <c:v>338.09720579557893</c:v>
                </c:pt>
                <c:pt idx="7249">
                  <c:v>338.10376579557891</c:v>
                </c:pt>
                <c:pt idx="7250">
                  <c:v>338.11032579557889</c:v>
                </c:pt>
                <c:pt idx="7251">
                  <c:v>338.11688579557887</c:v>
                </c:pt>
                <c:pt idx="7252">
                  <c:v>338.12344579557885</c:v>
                </c:pt>
                <c:pt idx="7253">
                  <c:v>338.13000579557882</c:v>
                </c:pt>
                <c:pt idx="7254">
                  <c:v>338.1365657955788</c:v>
                </c:pt>
                <c:pt idx="7255">
                  <c:v>338.14312579557878</c:v>
                </c:pt>
                <c:pt idx="7256">
                  <c:v>338.14968579557876</c:v>
                </c:pt>
                <c:pt idx="7257">
                  <c:v>338.15624579557874</c:v>
                </c:pt>
                <c:pt idx="7258">
                  <c:v>338.16280579557872</c:v>
                </c:pt>
                <c:pt idx="7259">
                  <c:v>338.1693657955787</c:v>
                </c:pt>
                <c:pt idx="7260">
                  <c:v>338.17592579557868</c:v>
                </c:pt>
                <c:pt idx="7261">
                  <c:v>338.1866850961851</c:v>
                </c:pt>
                <c:pt idx="7262">
                  <c:v>338.19330180736324</c:v>
                </c:pt>
                <c:pt idx="7263">
                  <c:v>338.19985013350561</c:v>
                </c:pt>
                <c:pt idx="7264">
                  <c:v>338.20633007457945</c:v>
                </c:pt>
                <c:pt idx="7265">
                  <c:v>338.21274163055386</c:v>
                </c:pt>
                <c:pt idx="7266">
                  <c:v>338.21908480140155</c:v>
                </c:pt>
                <c:pt idx="7267">
                  <c:v>338.22535958709159</c:v>
                </c:pt>
                <c:pt idx="7268">
                  <c:v>338.23156598759488</c:v>
                </c:pt>
                <c:pt idx="7269">
                  <c:v>338.23770400288231</c:v>
                </c:pt>
                <c:pt idx="7270">
                  <c:v>338.24377363292479</c:v>
                </c:pt>
                <c:pt idx="7271">
                  <c:v>338.2497748776932</c:v>
                </c:pt>
                <c:pt idx="7272">
                  <c:v>338.25570773716208</c:v>
                </c:pt>
                <c:pt idx="7273">
                  <c:v>338.26157221130052</c:v>
                </c:pt>
                <c:pt idx="7274">
                  <c:v>338.26736830008122</c:v>
                </c:pt>
                <c:pt idx="7275">
                  <c:v>338.27309600348053</c:v>
                </c:pt>
                <c:pt idx="7276">
                  <c:v>338.27875532146936</c:v>
                </c:pt>
                <c:pt idx="7277">
                  <c:v>338.28434625402042</c:v>
                </c:pt>
                <c:pt idx="7278">
                  <c:v>338.28986880111006</c:v>
                </c:pt>
                <c:pt idx="7279">
                  <c:v>338.29532296270918</c:v>
                </c:pt>
                <c:pt idx="7280">
                  <c:v>338.30070873879595</c:v>
                </c:pt>
                <c:pt idx="7281">
                  <c:v>338.30602612934308</c:v>
                </c:pt>
                <c:pt idx="7282">
                  <c:v>338.3112751343233</c:v>
                </c:pt>
                <c:pt idx="7283">
                  <c:v>338.31645575371658</c:v>
                </c:pt>
                <c:pt idx="7284">
                  <c:v>338.32156798749747</c:v>
                </c:pt>
                <c:pt idx="7285">
                  <c:v>338.32661183564051</c:v>
                </c:pt>
                <c:pt idx="7286">
                  <c:v>338.33158729812385</c:v>
                </c:pt>
                <c:pt idx="7287">
                  <c:v>338.33649437492204</c:v>
                </c:pt>
                <c:pt idx="7288">
                  <c:v>338.34133306601325</c:v>
                </c:pt>
                <c:pt idx="7289">
                  <c:v>338.34610337137565</c:v>
                </c:pt>
                <c:pt idx="7290">
                  <c:v>338.35080529098741</c:v>
                </c:pt>
                <c:pt idx="7291">
                  <c:v>338.35543882482307</c:v>
                </c:pt>
                <c:pt idx="7292">
                  <c:v>338.36000397286443</c:v>
                </c:pt>
                <c:pt idx="7293">
                  <c:v>338.36450073508968</c:v>
                </c:pt>
                <c:pt idx="7294">
                  <c:v>338.36892911147697</c:v>
                </c:pt>
                <c:pt idx="7295">
                  <c:v>338.37328910200631</c:v>
                </c:pt>
                <c:pt idx="7296">
                  <c:v>338.37758070665404</c:v>
                </c:pt>
                <c:pt idx="7297">
                  <c:v>338.38180392540562</c:v>
                </c:pt>
                <c:pt idx="7298">
                  <c:v>338.38595875823739</c:v>
                </c:pt>
                <c:pt idx="7299">
                  <c:v>338.39004520513117</c:v>
                </c:pt>
                <c:pt idx="7300">
                  <c:v>338.39406326606877</c:v>
                </c:pt>
                <c:pt idx="7301">
                  <c:v>338.39801294102836</c:v>
                </c:pt>
                <c:pt idx="7302">
                  <c:v>338.40189422999538</c:v>
                </c:pt>
                <c:pt idx="7303">
                  <c:v>338.40570713294801</c:v>
                </c:pt>
                <c:pt idx="7304">
                  <c:v>338.4094516498717</c:v>
                </c:pt>
                <c:pt idx="7305">
                  <c:v>338.41312778074644</c:v>
                </c:pt>
                <c:pt idx="7306">
                  <c:v>338.41673552555767</c:v>
                </c:pt>
                <c:pt idx="7307">
                  <c:v>338.42027488428357</c:v>
                </c:pt>
                <c:pt idx="7308">
                  <c:v>338.42374585691323</c:v>
                </c:pt>
                <c:pt idx="7309">
                  <c:v>338.42714844342663</c:v>
                </c:pt>
                <c:pt idx="7310">
                  <c:v>338.43048264381105</c:v>
                </c:pt>
                <c:pt idx="7311">
                  <c:v>338.43374845804829</c:v>
                </c:pt>
                <c:pt idx="7312">
                  <c:v>338.43694588612198</c:v>
                </c:pt>
                <c:pt idx="7313">
                  <c:v>338.4400749280212</c:v>
                </c:pt>
                <c:pt idx="7314">
                  <c:v>338.4431355837296</c:v>
                </c:pt>
                <c:pt idx="7315">
                  <c:v>338.44612785323261</c:v>
                </c:pt>
                <c:pt idx="7316">
                  <c:v>338.44905173651387</c:v>
                </c:pt>
                <c:pt idx="7317">
                  <c:v>338.45190723356427</c:v>
                </c:pt>
                <c:pt idx="7318">
                  <c:v>338.45469434436745</c:v>
                </c:pt>
                <c:pt idx="7319">
                  <c:v>338.45741306891068</c:v>
                </c:pt>
                <c:pt idx="7320">
                  <c:v>338.46006340718122</c:v>
                </c:pt>
                <c:pt idx="7321">
                  <c:v>338.46264535916634</c:v>
                </c:pt>
                <c:pt idx="7322">
                  <c:v>338.46515892485695</c:v>
                </c:pt>
                <c:pt idx="7323">
                  <c:v>338.46760410423667</c:v>
                </c:pt>
                <c:pt idx="7324">
                  <c:v>338.46998089729823</c:v>
                </c:pt>
                <c:pt idx="7325">
                  <c:v>338.47228930402889</c:v>
                </c:pt>
                <c:pt idx="7326">
                  <c:v>338.47452932441593</c:v>
                </c:pt>
                <c:pt idx="7327">
                  <c:v>338.47670095845206</c:v>
                </c:pt>
                <c:pt idx="7328">
                  <c:v>338.47880420612455</c:v>
                </c:pt>
                <c:pt idx="7329">
                  <c:v>338.48083906742613</c:v>
                </c:pt>
                <c:pt idx="7330">
                  <c:v>338.48280554234589</c:v>
                </c:pt>
                <c:pt idx="7331">
                  <c:v>338.4847036308729</c:v>
                </c:pt>
                <c:pt idx="7332">
                  <c:v>338.4865333329999</c:v>
                </c:pt>
                <c:pt idx="7333">
                  <c:v>338.48829464872142</c:v>
                </c:pt>
                <c:pt idx="7334">
                  <c:v>338.48998757802292</c:v>
                </c:pt>
                <c:pt idx="7335">
                  <c:v>338.49161212090075</c:v>
                </c:pt>
                <c:pt idx="7336">
                  <c:v>338.49316827734583</c:v>
                </c:pt>
                <c:pt idx="7337">
                  <c:v>338.49465604735269</c:v>
                </c:pt>
                <c:pt idx="7338">
                  <c:v>338.49607543091406</c:v>
                </c:pt>
                <c:pt idx="7339">
                  <c:v>338.49742642801903</c:v>
                </c:pt>
                <c:pt idx="7340">
                  <c:v>338.49870903866577</c:v>
                </c:pt>
                <c:pt idx="7341">
                  <c:v>338.49992326284882</c:v>
                </c:pt>
                <c:pt idx="7342">
                  <c:v>338.50106910055911</c:v>
                </c:pt>
                <c:pt idx="7343">
                  <c:v>338.50214655179298</c:v>
                </c:pt>
                <c:pt idx="7344">
                  <c:v>338.50315561654679</c:v>
                </c:pt>
                <c:pt idx="7345">
                  <c:v>338.50409629481328</c:v>
                </c:pt>
                <c:pt idx="7346">
                  <c:v>338.5049685865888</c:v>
                </c:pt>
                <c:pt idx="7347">
                  <c:v>338.50577249187154</c:v>
                </c:pt>
                <c:pt idx="7348">
                  <c:v>338.5065080106524</c:v>
                </c:pt>
                <c:pt idx="7349">
                  <c:v>338.50717514293319</c:v>
                </c:pt>
                <c:pt idx="7350">
                  <c:v>338.50777388871029</c:v>
                </c:pt>
                <c:pt idx="7351">
                  <c:v>338.50830424797823</c:v>
                </c:pt>
                <c:pt idx="7352">
                  <c:v>338.5087662207352</c:v>
                </c:pt>
                <c:pt idx="7353">
                  <c:v>338.50915980698119</c:v>
                </c:pt>
                <c:pt idx="7354">
                  <c:v>338.50948500671257</c:v>
                </c:pt>
                <c:pt idx="7355">
                  <c:v>338.50974181992751</c:v>
                </c:pt>
                <c:pt idx="7356">
                  <c:v>338.50993024662603</c:v>
                </c:pt>
                <c:pt idx="7357">
                  <c:v>338.51005028680629</c:v>
                </c:pt>
                <c:pt idx="7358">
                  <c:v>338.51010194046648</c:v>
                </c:pt>
                <c:pt idx="7359">
                  <c:v>338.51008520760843</c:v>
                </c:pt>
                <c:pt idx="7360">
                  <c:v>338.51000008823394</c:v>
                </c:pt>
                <c:pt idx="7361">
                  <c:v>338.50984658233938</c:v>
                </c:pt>
                <c:pt idx="7362">
                  <c:v>338.50962468992839</c:v>
                </c:pt>
                <c:pt idx="7363">
                  <c:v>338.50933441100096</c:v>
                </c:pt>
                <c:pt idx="7364">
                  <c:v>338.50897574555711</c:v>
                </c:pt>
                <c:pt idx="7365">
                  <c:v>338.50854869360046</c:v>
                </c:pt>
                <c:pt idx="7366">
                  <c:v>338.50805325513284</c:v>
                </c:pt>
                <c:pt idx="7367">
                  <c:v>338.50748943015606</c:v>
                </c:pt>
                <c:pt idx="7368">
                  <c:v>338.50685721867194</c:v>
                </c:pt>
                <c:pt idx="7369">
                  <c:v>338.50615662068412</c:v>
                </c:pt>
                <c:pt idx="7370">
                  <c:v>338.50538763619807</c:v>
                </c:pt>
                <c:pt idx="7371">
                  <c:v>338.50455026521377</c:v>
                </c:pt>
                <c:pt idx="7372">
                  <c:v>338.5036445077385</c:v>
                </c:pt>
                <c:pt idx="7373">
                  <c:v>338.50267036377045</c:v>
                </c:pt>
                <c:pt idx="7374">
                  <c:v>338.50162783332235</c:v>
                </c:pt>
                <c:pt idx="7375">
                  <c:v>338.50051691639419</c:v>
                </c:pt>
                <c:pt idx="7376">
                  <c:v>338.49933761299144</c:v>
                </c:pt>
                <c:pt idx="7377">
                  <c:v>338.49808992312137</c:v>
                </c:pt>
                <c:pt idx="7378">
                  <c:v>338.49677384678762</c:v>
                </c:pt>
                <c:pt idx="7379">
                  <c:v>338.49538938399928</c:v>
                </c:pt>
                <c:pt idx="7380">
                  <c:v>338.49393653475818</c:v>
                </c:pt>
                <c:pt idx="7381">
                  <c:v>338.49241529907522</c:v>
                </c:pt>
                <c:pt idx="7382">
                  <c:v>338.49082567695768</c:v>
                </c:pt>
                <c:pt idx="7383">
                  <c:v>338.48916766841103</c:v>
                </c:pt>
                <c:pt idx="7384">
                  <c:v>338.48744127344253</c:v>
                </c:pt>
                <c:pt idx="7385">
                  <c:v>338.4856464920631</c:v>
                </c:pt>
                <c:pt idx="7386">
                  <c:v>338.48378332427819</c:v>
                </c:pt>
                <c:pt idx="7387">
                  <c:v>338.48185177009691</c:v>
                </c:pt>
                <c:pt idx="7388">
                  <c:v>338.47985182953016</c:v>
                </c:pt>
                <c:pt idx="7389">
                  <c:v>338.47778350258523</c:v>
                </c:pt>
                <c:pt idx="7390">
                  <c:v>338.47564678927301</c:v>
                </c:pt>
                <c:pt idx="7391">
                  <c:v>338.47344168960262</c:v>
                </c:pt>
                <c:pt idx="7392">
                  <c:v>338.47116820358497</c:v>
                </c:pt>
                <c:pt idx="7393">
                  <c:v>338.46882633123278</c:v>
                </c:pt>
                <c:pt idx="7394">
                  <c:v>338.46641607255333</c:v>
                </c:pt>
                <c:pt idx="7395">
                  <c:v>338.46393742755936</c:v>
                </c:pt>
                <c:pt idx="7396">
                  <c:v>338.4613903962636</c:v>
                </c:pt>
                <c:pt idx="7397">
                  <c:v>338.45877497867514</c:v>
                </c:pt>
                <c:pt idx="7398">
                  <c:v>338.45609117481035</c:v>
                </c:pt>
                <c:pt idx="7399">
                  <c:v>338.45333898467834</c:v>
                </c:pt>
                <c:pt idx="7400">
                  <c:v>338.45051840829183</c:v>
                </c:pt>
                <c:pt idx="7401">
                  <c:v>338.44762944566719</c:v>
                </c:pt>
                <c:pt idx="7402">
                  <c:v>338.44467209681534</c:v>
                </c:pt>
                <c:pt idx="7403">
                  <c:v>338.44164636174901</c:v>
                </c:pt>
                <c:pt idx="7404">
                  <c:v>338.43855224048639</c:v>
                </c:pt>
                <c:pt idx="7405">
                  <c:v>338.43538973304021</c:v>
                </c:pt>
                <c:pt idx="7406">
                  <c:v>338.43215883942321</c:v>
                </c:pt>
                <c:pt idx="7407">
                  <c:v>338.42885955965357</c:v>
                </c:pt>
                <c:pt idx="7408">
                  <c:v>338.42549189374222</c:v>
                </c:pt>
                <c:pt idx="7409">
                  <c:v>338.42205584170915</c:v>
                </c:pt>
                <c:pt idx="7410">
                  <c:v>338.41855140357075</c:v>
                </c:pt>
                <c:pt idx="7411">
                  <c:v>338.41497857933973</c:v>
                </c:pt>
                <c:pt idx="7412">
                  <c:v>338.41133736903612</c:v>
                </c:pt>
                <c:pt idx="7413">
                  <c:v>338.40762777267446</c:v>
                </c:pt>
                <c:pt idx="7414">
                  <c:v>338.40384979027476</c:v>
                </c:pt>
                <c:pt idx="7415">
                  <c:v>338.4000034218534</c:v>
                </c:pt>
                <c:pt idx="7416">
                  <c:v>338.39628342185341</c:v>
                </c:pt>
                <c:pt idx="7417">
                  <c:v>338.39256342185342</c:v>
                </c:pt>
                <c:pt idx="7418">
                  <c:v>338.38884342185344</c:v>
                </c:pt>
                <c:pt idx="7419">
                  <c:v>338.38512342185345</c:v>
                </c:pt>
                <c:pt idx="7420">
                  <c:v>338.38140342185346</c:v>
                </c:pt>
                <c:pt idx="7421">
                  <c:v>338.37768342185348</c:v>
                </c:pt>
                <c:pt idx="7422">
                  <c:v>338.37396342185349</c:v>
                </c:pt>
                <c:pt idx="7423">
                  <c:v>338.3702434218535</c:v>
                </c:pt>
                <c:pt idx="7424">
                  <c:v>338.36652342185351</c:v>
                </c:pt>
                <c:pt idx="7425">
                  <c:v>338.36280342185353</c:v>
                </c:pt>
                <c:pt idx="7426">
                  <c:v>338.35908342185354</c:v>
                </c:pt>
                <c:pt idx="7427">
                  <c:v>338.35536342185355</c:v>
                </c:pt>
                <c:pt idx="7428">
                  <c:v>338.35164342185357</c:v>
                </c:pt>
                <c:pt idx="7429">
                  <c:v>338.34792342185358</c:v>
                </c:pt>
                <c:pt idx="7430">
                  <c:v>338.34420342185359</c:v>
                </c:pt>
                <c:pt idx="7431">
                  <c:v>338.34048342185361</c:v>
                </c:pt>
                <c:pt idx="7432">
                  <c:v>338.33676342185362</c:v>
                </c:pt>
                <c:pt idx="7433">
                  <c:v>338.33304342185363</c:v>
                </c:pt>
                <c:pt idx="7434">
                  <c:v>338.32932342185364</c:v>
                </c:pt>
                <c:pt idx="7435">
                  <c:v>338.32560342185366</c:v>
                </c:pt>
                <c:pt idx="7436">
                  <c:v>338.32188342185367</c:v>
                </c:pt>
                <c:pt idx="7437">
                  <c:v>338.31816342185368</c:v>
                </c:pt>
                <c:pt idx="7438">
                  <c:v>338.3144434218537</c:v>
                </c:pt>
                <c:pt idx="7439">
                  <c:v>338.31072342185371</c:v>
                </c:pt>
                <c:pt idx="7440">
                  <c:v>338.30700342185372</c:v>
                </c:pt>
                <c:pt idx="7441">
                  <c:v>338.30328342185373</c:v>
                </c:pt>
                <c:pt idx="7442">
                  <c:v>338.29956342185375</c:v>
                </c:pt>
                <c:pt idx="7443">
                  <c:v>338.29584342185376</c:v>
                </c:pt>
                <c:pt idx="7444">
                  <c:v>338.29212342185377</c:v>
                </c:pt>
                <c:pt idx="7445">
                  <c:v>338.28840342185379</c:v>
                </c:pt>
                <c:pt idx="7446">
                  <c:v>338.2846834218538</c:v>
                </c:pt>
                <c:pt idx="7447">
                  <c:v>338.28096342185381</c:v>
                </c:pt>
                <c:pt idx="7448">
                  <c:v>338.27724342185383</c:v>
                </c:pt>
                <c:pt idx="7449">
                  <c:v>338.27352342185384</c:v>
                </c:pt>
                <c:pt idx="7450">
                  <c:v>338.26980342185385</c:v>
                </c:pt>
                <c:pt idx="7451">
                  <c:v>338.26608342185386</c:v>
                </c:pt>
                <c:pt idx="7452">
                  <c:v>338.26236342185388</c:v>
                </c:pt>
                <c:pt idx="7453">
                  <c:v>338.25864342185389</c:v>
                </c:pt>
                <c:pt idx="7454">
                  <c:v>338.2549234218539</c:v>
                </c:pt>
                <c:pt idx="7455">
                  <c:v>338.25120342185392</c:v>
                </c:pt>
                <c:pt idx="7456">
                  <c:v>338.24748342185393</c:v>
                </c:pt>
                <c:pt idx="7457">
                  <c:v>338.24376342185394</c:v>
                </c:pt>
                <c:pt idx="7458">
                  <c:v>338.24004342185395</c:v>
                </c:pt>
                <c:pt idx="7459">
                  <c:v>338.23632342185397</c:v>
                </c:pt>
                <c:pt idx="7460">
                  <c:v>338.23260342185398</c:v>
                </c:pt>
                <c:pt idx="7461">
                  <c:v>338.22888342185399</c:v>
                </c:pt>
                <c:pt idx="7462">
                  <c:v>338.22516342185401</c:v>
                </c:pt>
                <c:pt idx="7463">
                  <c:v>338.22144342185402</c:v>
                </c:pt>
                <c:pt idx="7464">
                  <c:v>338.21772342185403</c:v>
                </c:pt>
                <c:pt idx="7465">
                  <c:v>338.21400342185404</c:v>
                </c:pt>
                <c:pt idx="7466">
                  <c:v>338.21028342185406</c:v>
                </c:pt>
                <c:pt idx="7467">
                  <c:v>338.20656342185407</c:v>
                </c:pt>
                <c:pt idx="7468">
                  <c:v>338.20284342185408</c:v>
                </c:pt>
                <c:pt idx="7469">
                  <c:v>338.1991234218541</c:v>
                </c:pt>
                <c:pt idx="7470">
                  <c:v>338.19540342185411</c:v>
                </c:pt>
                <c:pt idx="7471">
                  <c:v>338.19168342185412</c:v>
                </c:pt>
                <c:pt idx="7472">
                  <c:v>338.18796342185414</c:v>
                </c:pt>
                <c:pt idx="7473">
                  <c:v>338.18424342185415</c:v>
                </c:pt>
                <c:pt idx="7474">
                  <c:v>338.18052342185416</c:v>
                </c:pt>
                <c:pt idx="7475">
                  <c:v>338.17680342185417</c:v>
                </c:pt>
                <c:pt idx="7476">
                  <c:v>338.17308342185419</c:v>
                </c:pt>
                <c:pt idx="7477">
                  <c:v>338.1693634218542</c:v>
                </c:pt>
                <c:pt idx="7478">
                  <c:v>338.16564342185421</c:v>
                </c:pt>
                <c:pt idx="7479">
                  <c:v>338.16192342185423</c:v>
                </c:pt>
                <c:pt idx="7480">
                  <c:v>338.15820342185424</c:v>
                </c:pt>
                <c:pt idx="7481">
                  <c:v>338.15448342185425</c:v>
                </c:pt>
                <c:pt idx="7482">
                  <c:v>338.15076342185426</c:v>
                </c:pt>
                <c:pt idx="7483">
                  <c:v>338.14704342185428</c:v>
                </c:pt>
                <c:pt idx="7484">
                  <c:v>338.14332342185429</c:v>
                </c:pt>
                <c:pt idx="7485">
                  <c:v>338.1396034218543</c:v>
                </c:pt>
                <c:pt idx="7486">
                  <c:v>338.13588342185432</c:v>
                </c:pt>
                <c:pt idx="7487">
                  <c:v>338.13216342185433</c:v>
                </c:pt>
                <c:pt idx="7488">
                  <c:v>338.12844342185434</c:v>
                </c:pt>
                <c:pt idx="7489">
                  <c:v>338.12472342185436</c:v>
                </c:pt>
                <c:pt idx="7490">
                  <c:v>338.12100342185437</c:v>
                </c:pt>
                <c:pt idx="7491">
                  <c:v>338.11728342185438</c:v>
                </c:pt>
                <c:pt idx="7492">
                  <c:v>338.11356342185439</c:v>
                </c:pt>
                <c:pt idx="7493">
                  <c:v>338.10984342185441</c:v>
                </c:pt>
                <c:pt idx="7494">
                  <c:v>338.10612342185442</c:v>
                </c:pt>
                <c:pt idx="7495">
                  <c:v>338.10240342185443</c:v>
                </c:pt>
                <c:pt idx="7496">
                  <c:v>338.09868342185445</c:v>
                </c:pt>
                <c:pt idx="7497">
                  <c:v>338.09496342185446</c:v>
                </c:pt>
                <c:pt idx="7498">
                  <c:v>338.09124342185447</c:v>
                </c:pt>
                <c:pt idx="7499">
                  <c:v>338.08752342185448</c:v>
                </c:pt>
                <c:pt idx="7500">
                  <c:v>338.0838034218545</c:v>
                </c:pt>
                <c:pt idx="7501">
                  <c:v>338.08008342185451</c:v>
                </c:pt>
                <c:pt idx="7502">
                  <c:v>338.07636342185452</c:v>
                </c:pt>
                <c:pt idx="7503">
                  <c:v>338.07264342185454</c:v>
                </c:pt>
                <c:pt idx="7504">
                  <c:v>338.06892342185455</c:v>
                </c:pt>
                <c:pt idx="7505">
                  <c:v>338.06520342185456</c:v>
                </c:pt>
                <c:pt idx="7506">
                  <c:v>338.06148342185458</c:v>
                </c:pt>
                <c:pt idx="7507">
                  <c:v>338.05776342185459</c:v>
                </c:pt>
                <c:pt idx="7508">
                  <c:v>338.0540434218546</c:v>
                </c:pt>
                <c:pt idx="7509">
                  <c:v>338.05032342185461</c:v>
                </c:pt>
                <c:pt idx="7510">
                  <c:v>338.04660342185463</c:v>
                </c:pt>
                <c:pt idx="7511">
                  <c:v>338.04288342185464</c:v>
                </c:pt>
                <c:pt idx="7512">
                  <c:v>338.03916342185465</c:v>
                </c:pt>
                <c:pt idx="7513">
                  <c:v>338.03544342185467</c:v>
                </c:pt>
                <c:pt idx="7514">
                  <c:v>338.03172342185468</c:v>
                </c:pt>
                <c:pt idx="7515">
                  <c:v>338.02800342185469</c:v>
                </c:pt>
                <c:pt idx="7516">
                  <c:v>338.0242834218547</c:v>
                </c:pt>
                <c:pt idx="7517">
                  <c:v>338.02056342185472</c:v>
                </c:pt>
                <c:pt idx="7518">
                  <c:v>338.01684342185473</c:v>
                </c:pt>
                <c:pt idx="7519">
                  <c:v>338.01312342185474</c:v>
                </c:pt>
                <c:pt idx="7520">
                  <c:v>338.00940342185476</c:v>
                </c:pt>
                <c:pt idx="7521">
                  <c:v>338.00568342185477</c:v>
                </c:pt>
                <c:pt idx="7522">
                  <c:v>338.00196342185478</c:v>
                </c:pt>
                <c:pt idx="7523">
                  <c:v>337.9982434218548</c:v>
                </c:pt>
                <c:pt idx="7524">
                  <c:v>337.99452342185481</c:v>
                </c:pt>
                <c:pt idx="7525">
                  <c:v>337.99080342185482</c:v>
                </c:pt>
                <c:pt idx="7526">
                  <c:v>337.98708342185483</c:v>
                </c:pt>
                <c:pt idx="7527">
                  <c:v>337.98336342185485</c:v>
                </c:pt>
                <c:pt idx="7528">
                  <c:v>337.97964342185486</c:v>
                </c:pt>
                <c:pt idx="7529">
                  <c:v>337.97592342185487</c:v>
                </c:pt>
                <c:pt idx="7530">
                  <c:v>337.97220342185489</c:v>
                </c:pt>
                <c:pt idx="7531">
                  <c:v>337.9684834218549</c:v>
                </c:pt>
                <c:pt idx="7532">
                  <c:v>337.96476342185491</c:v>
                </c:pt>
                <c:pt idx="7533">
                  <c:v>337.96104342185492</c:v>
                </c:pt>
                <c:pt idx="7534">
                  <c:v>337.95732342185494</c:v>
                </c:pt>
                <c:pt idx="7535">
                  <c:v>337.95360342185495</c:v>
                </c:pt>
                <c:pt idx="7536">
                  <c:v>337.94988342185496</c:v>
                </c:pt>
                <c:pt idx="7537">
                  <c:v>337.94616342185498</c:v>
                </c:pt>
                <c:pt idx="7538">
                  <c:v>337.94244342185499</c:v>
                </c:pt>
                <c:pt idx="7539">
                  <c:v>337.938723421855</c:v>
                </c:pt>
                <c:pt idx="7540">
                  <c:v>337.93500342185501</c:v>
                </c:pt>
                <c:pt idx="7541">
                  <c:v>337.93128342185503</c:v>
                </c:pt>
                <c:pt idx="7542">
                  <c:v>337.92756342185504</c:v>
                </c:pt>
                <c:pt idx="7543">
                  <c:v>337.92384342185505</c:v>
                </c:pt>
                <c:pt idx="7544">
                  <c:v>337.92012342185507</c:v>
                </c:pt>
                <c:pt idx="7545">
                  <c:v>337.91640342185508</c:v>
                </c:pt>
                <c:pt idx="7546">
                  <c:v>337.91268342185509</c:v>
                </c:pt>
                <c:pt idx="7547">
                  <c:v>337.90896342185511</c:v>
                </c:pt>
                <c:pt idx="7548">
                  <c:v>337.90524342185512</c:v>
                </c:pt>
                <c:pt idx="7549">
                  <c:v>337.90152342185513</c:v>
                </c:pt>
                <c:pt idx="7550">
                  <c:v>337.89780342185514</c:v>
                </c:pt>
                <c:pt idx="7551">
                  <c:v>337.89408342185516</c:v>
                </c:pt>
                <c:pt idx="7552">
                  <c:v>337.89036342185517</c:v>
                </c:pt>
                <c:pt idx="7553">
                  <c:v>337.88664342185518</c:v>
                </c:pt>
                <c:pt idx="7554">
                  <c:v>337.8829234218552</c:v>
                </c:pt>
                <c:pt idx="7555">
                  <c:v>337.87920342185521</c:v>
                </c:pt>
                <c:pt idx="7556">
                  <c:v>337.87548342185522</c:v>
                </c:pt>
                <c:pt idx="7557">
                  <c:v>337.87176342185523</c:v>
                </c:pt>
                <c:pt idx="7558">
                  <c:v>337.86804342185525</c:v>
                </c:pt>
                <c:pt idx="7559">
                  <c:v>337.86432342185526</c:v>
                </c:pt>
                <c:pt idx="7560">
                  <c:v>337.86060342185527</c:v>
                </c:pt>
                <c:pt idx="7561">
                  <c:v>337.85688342185529</c:v>
                </c:pt>
                <c:pt idx="7562">
                  <c:v>337.8531634218553</c:v>
                </c:pt>
                <c:pt idx="7563">
                  <c:v>337.84944342185531</c:v>
                </c:pt>
                <c:pt idx="7564">
                  <c:v>337.84572342185533</c:v>
                </c:pt>
                <c:pt idx="7565">
                  <c:v>337.84200342185534</c:v>
                </c:pt>
                <c:pt idx="7566">
                  <c:v>337.83828342185535</c:v>
                </c:pt>
                <c:pt idx="7567">
                  <c:v>337.83456342185536</c:v>
                </c:pt>
                <c:pt idx="7568">
                  <c:v>337.83084342185538</c:v>
                </c:pt>
                <c:pt idx="7569">
                  <c:v>337.82712342185539</c:v>
                </c:pt>
                <c:pt idx="7570">
                  <c:v>337.8234034218554</c:v>
                </c:pt>
                <c:pt idx="7571">
                  <c:v>337.81968342185542</c:v>
                </c:pt>
                <c:pt idx="7572">
                  <c:v>337.81596342185543</c:v>
                </c:pt>
                <c:pt idx="7573">
                  <c:v>337.81224342185544</c:v>
                </c:pt>
                <c:pt idx="7574">
                  <c:v>337.80852342185545</c:v>
                </c:pt>
                <c:pt idx="7575">
                  <c:v>337.80480342185547</c:v>
                </c:pt>
                <c:pt idx="7576">
                  <c:v>337.80108342185548</c:v>
                </c:pt>
                <c:pt idx="7577">
                  <c:v>337.79736342185549</c:v>
                </c:pt>
                <c:pt idx="7578">
                  <c:v>337.79364342185551</c:v>
                </c:pt>
                <c:pt idx="7579">
                  <c:v>337.78992342185552</c:v>
                </c:pt>
                <c:pt idx="7580">
                  <c:v>337.78620342185553</c:v>
                </c:pt>
                <c:pt idx="7581">
                  <c:v>337.78248342185555</c:v>
                </c:pt>
                <c:pt idx="7582">
                  <c:v>337.77876342185556</c:v>
                </c:pt>
                <c:pt idx="7583">
                  <c:v>337.77504342185557</c:v>
                </c:pt>
                <c:pt idx="7584">
                  <c:v>337.77132342185558</c:v>
                </c:pt>
                <c:pt idx="7585">
                  <c:v>337.7676034218556</c:v>
                </c:pt>
                <c:pt idx="7586">
                  <c:v>337.76388342185561</c:v>
                </c:pt>
                <c:pt idx="7587">
                  <c:v>337.76016342185562</c:v>
                </c:pt>
                <c:pt idx="7588">
                  <c:v>337.75644342185564</c:v>
                </c:pt>
                <c:pt idx="7589">
                  <c:v>337.75272342185565</c:v>
                </c:pt>
                <c:pt idx="7590">
                  <c:v>337.74900342185566</c:v>
                </c:pt>
                <c:pt idx="7591">
                  <c:v>337.74528342185567</c:v>
                </c:pt>
                <c:pt idx="7592">
                  <c:v>337.74156342185569</c:v>
                </c:pt>
                <c:pt idx="7593">
                  <c:v>337.7378434218557</c:v>
                </c:pt>
                <c:pt idx="7594">
                  <c:v>337.73412342185571</c:v>
                </c:pt>
                <c:pt idx="7595">
                  <c:v>337.73040342185573</c:v>
                </c:pt>
                <c:pt idx="7596">
                  <c:v>337.72668342185574</c:v>
                </c:pt>
                <c:pt idx="7597">
                  <c:v>337.72296342185575</c:v>
                </c:pt>
                <c:pt idx="7598">
                  <c:v>337.71924342185577</c:v>
                </c:pt>
                <c:pt idx="7599">
                  <c:v>337.71552342185578</c:v>
                </c:pt>
                <c:pt idx="7600">
                  <c:v>337.71180342185579</c:v>
                </c:pt>
                <c:pt idx="7601">
                  <c:v>337.7080834218558</c:v>
                </c:pt>
                <c:pt idx="7602">
                  <c:v>337.70436342185582</c:v>
                </c:pt>
                <c:pt idx="7603">
                  <c:v>337.70064342185583</c:v>
                </c:pt>
                <c:pt idx="7604">
                  <c:v>337.69692342185584</c:v>
                </c:pt>
                <c:pt idx="7605">
                  <c:v>337.69320342185586</c:v>
                </c:pt>
                <c:pt idx="7606">
                  <c:v>337.68948342185587</c:v>
                </c:pt>
                <c:pt idx="7607">
                  <c:v>337.68576342185588</c:v>
                </c:pt>
                <c:pt idx="7608">
                  <c:v>337.68204342185589</c:v>
                </c:pt>
                <c:pt idx="7609">
                  <c:v>337.67832342185591</c:v>
                </c:pt>
                <c:pt idx="7610">
                  <c:v>337.67460342185592</c:v>
                </c:pt>
                <c:pt idx="7611">
                  <c:v>337.67088342185593</c:v>
                </c:pt>
                <c:pt idx="7612">
                  <c:v>337.66716342185595</c:v>
                </c:pt>
                <c:pt idx="7613">
                  <c:v>337.66344342185596</c:v>
                </c:pt>
                <c:pt idx="7614">
                  <c:v>337.65972342185597</c:v>
                </c:pt>
                <c:pt idx="7615">
                  <c:v>337.65600342185598</c:v>
                </c:pt>
                <c:pt idx="7616">
                  <c:v>337.652283421856</c:v>
                </c:pt>
                <c:pt idx="7617">
                  <c:v>337.64856342185601</c:v>
                </c:pt>
                <c:pt idx="7618">
                  <c:v>337.64484342185602</c:v>
                </c:pt>
                <c:pt idx="7619">
                  <c:v>337.64112342185604</c:v>
                </c:pt>
                <c:pt idx="7620">
                  <c:v>337.63740342185605</c:v>
                </c:pt>
                <c:pt idx="7621">
                  <c:v>337.63368342185606</c:v>
                </c:pt>
                <c:pt idx="7622">
                  <c:v>337.62996342185608</c:v>
                </c:pt>
                <c:pt idx="7623">
                  <c:v>337.62624342185609</c:v>
                </c:pt>
                <c:pt idx="7624">
                  <c:v>337.6225234218561</c:v>
                </c:pt>
                <c:pt idx="7625">
                  <c:v>337.61880342185611</c:v>
                </c:pt>
                <c:pt idx="7626">
                  <c:v>337.61508342185613</c:v>
                </c:pt>
                <c:pt idx="7627">
                  <c:v>337.61136342185614</c:v>
                </c:pt>
                <c:pt idx="7628">
                  <c:v>337.60764342185615</c:v>
                </c:pt>
                <c:pt idx="7629">
                  <c:v>337.60392342185617</c:v>
                </c:pt>
                <c:pt idx="7630">
                  <c:v>337.60020342185618</c:v>
                </c:pt>
                <c:pt idx="7631">
                  <c:v>337.59648342185619</c:v>
                </c:pt>
                <c:pt idx="7632">
                  <c:v>337.5927634218562</c:v>
                </c:pt>
                <c:pt idx="7633">
                  <c:v>337.58904342185622</c:v>
                </c:pt>
                <c:pt idx="7634">
                  <c:v>337.58532342185623</c:v>
                </c:pt>
                <c:pt idx="7635">
                  <c:v>337.58160342185624</c:v>
                </c:pt>
                <c:pt idx="7636">
                  <c:v>337.57788342185626</c:v>
                </c:pt>
                <c:pt idx="7637">
                  <c:v>337.57416342185627</c:v>
                </c:pt>
                <c:pt idx="7638">
                  <c:v>337.57044342185628</c:v>
                </c:pt>
                <c:pt idx="7639">
                  <c:v>337.5667234218563</c:v>
                </c:pt>
                <c:pt idx="7640">
                  <c:v>337.56300342185631</c:v>
                </c:pt>
                <c:pt idx="7641">
                  <c:v>337.55928342185632</c:v>
                </c:pt>
                <c:pt idx="7642">
                  <c:v>337.55556342185633</c:v>
                </c:pt>
                <c:pt idx="7643">
                  <c:v>337.55184342185635</c:v>
                </c:pt>
                <c:pt idx="7644">
                  <c:v>337.54812342185636</c:v>
                </c:pt>
                <c:pt idx="7645">
                  <c:v>337.54440342185637</c:v>
                </c:pt>
                <c:pt idx="7646">
                  <c:v>337.54068342185639</c:v>
                </c:pt>
                <c:pt idx="7647">
                  <c:v>337.5369634218564</c:v>
                </c:pt>
                <c:pt idx="7648">
                  <c:v>337.53324342185641</c:v>
                </c:pt>
                <c:pt idx="7649">
                  <c:v>337.52952342185642</c:v>
                </c:pt>
                <c:pt idx="7650">
                  <c:v>337.52580342185644</c:v>
                </c:pt>
                <c:pt idx="7651">
                  <c:v>337.52208342185645</c:v>
                </c:pt>
                <c:pt idx="7652">
                  <c:v>337.51836342185646</c:v>
                </c:pt>
                <c:pt idx="7653">
                  <c:v>337.51464342185648</c:v>
                </c:pt>
                <c:pt idx="7654">
                  <c:v>337.51092342185649</c:v>
                </c:pt>
                <c:pt idx="7655">
                  <c:v>337.5072034218565</c:v>
                </c:pt>
                <c:pt idx="7656">
                  <c:v>337.50348342185652</c:v>
                </c:pt>
                <c:pt idx="7657">
                  <c:v>337.49976342185653</c:v>
                </c:pt>
                <c:pt idx="7658">
                  <c:v>337.49604342185654</c:v>
                </c:pt>
                <c:pt idx="7659">
                  <c:v>337.49232342185655</c:v>
                </c:pt>
                <c:pt idx="7660">
                  <c:v>337.48860342185657</c:v>
                </c:pt>
                <c:pt idx="7661">
                  <c:v>337.48488342185658</c:v>
                </c:pt>
                <c:pt idx="7662">
                  <c:v>337.48116342185659</c:v>
                </c:pt>
                <c:pt idx="7663">
                  <c:v>337.47744342185661</c:v>
                </c:pt>
                <c:pt idx="7664">
                  <c:v>337.47372342185662</c:v>
                </c:pt>
                <c:pt idx="7665">
                  <c:v>337.47000342185663</c:v>
                </c:pt>
                <c:pt idx="7666">
                  <c:v>337.46628342185664</c:v>
                </c:pt>
                <c:pt idx="7667">
                  <c:v>337.46256342185666</c:v>
                </c:pt>
                <c:pt idx="7668">
                  <c:v>337.45884342185667</c:v>
                </c:pt>
                <c:pt idx="7669">
                  <c:v>337.45512342185668</c:v>
                </c:pt>
                <c:pt idx="7670">
                  <c:v>337.4514034218567</c:v>
                </c:pt>
                <c:pt idx="7671">
                  <c:v>337.44768342185671</c:v>
                </c:pt>
                <c:pt idx="7672">
                  <c:v>337.44396342185672</c:v>
                </c:pt>
                <c:pt idx="7673">
                  <c:v>337.44024342185674</c:v>
                </c:pt>
                <c:pt idx="7674">
                  <c:v>337.43652342185675</c:v>
                </c:pt>
                <c:pt idx="7675">
                  <c:v>337.43280342185676</c:v>
                </c:pt>
                <c:pt idx="7676">
                  <c:v>337.42908342185677</c:v>
                </c:pt>
                <c:pt idx="7677">
                  <c:v>337.42536342185679</c:v>
                </c:pt>
                <c:pt idx="7678">
                  <c:v>337.4216434218568</c:v>
                </c:pt>
                <c:pt idx="7679">
                  <c:v>337.41792342185681</c:v>
                </c:pt>
                <c:pt idx="7680">
                  <c:v>337.41420342185683</c:v>
                </c:pt>
                <c:pt idx="7681">
                  <c:v>337.41048342185684</c:v>
                </c:pt>
                <c:pt idx="7682">
                  <c:v>337.40676342185685</c:v>
                </c:pt>
                <c:pt idx="7683">
                  <c:v>337.40304342185686</c:v>
                </c:pt>
                <c:pt idx="7684">
                  <c:v>337.39932342185688</c:v>
                </c:pt>
                <c:pt idx="7685">
                  <c:v>337.39560342185689</c:v>
                </c:pt>
                <c:pt idx="7686">
                  <c:v>337.3918834218569</c:v>
                </c:pt>
                <c:pt idx="7687">
                  <c:v>337.38816342185692</c:v>
                </c:pt>
                <c:pt idx="7688">
                  <c:v>337.38444342185693</c:v>
                </c:pt>
                <c:pt idx="7689">
                  <c:v>337.38072342185694</c:v>
                </c:pt>
                <c:pt idx="7690">
                  <c:v>337.37700342185695</c:v>
                </c:pt>
                <c:pt idx="7691">
                  <c:v>337.37328342185697</c:v>
                </c:pt>
                <c:pt idx="7692">
                  <c:v>337.36956342185698</c:v>
                </c:pt>
                <c:pt idx="7693">
                  <c:v>337.36584342185699</c:v>
                </c:pt>
                <c:pt idx="7694">
                  <c:v>337.36212342185701</c:v>
                </c:pt>
                <c:pt idx="7695">
                  <c:v>337.35840342185702</c:v>
                </c:pt>
                <c:pt idx="7696">
                  <c:v>337.35468342185703</c:v>
                </c:pt>
                <c:pt idx="7697">
                  <c:v>337.35096342185705</c:v>
                </c:pt>
                <c:pt idx="7698">
                  <c:v>337.34724342185706</c:v>
                </c:pt>
                <c:pt idx="7699">
                  <c:v>337.34352342185707</c:v>
                </c:pt>
                <c:pt idx="7700">
                  <c:v>337.33980342185708</c:v>
                </c:pt>
                <c:pt idx="7701">
                  <c:v>337.3360834218571</c:v>
                </c:pt>
                <c:pt idx="7702">
                  <c:v>337.33236342185711</c:v>
                </c:pt>
                <c:pt idx="7703">
                  <c:v>337.32864342185712</c:v>
                </c:pt>
                <c:pt idx="7704">
                  <c:v>337.32492342185714</c:v>
                </c:pt>
                <c:pt idx="7705">
                  <c:v>337.32120342185715</c:v>
                </c:pt>
                <c:pt idx="7706">
                  <c:v>337.31748342185716</c:v>
                </c:pt>
                <c:pt idx="7707">
                  <c:v>337.31376342185717</c:v>
                </c:pt>
                <c:pt idx="7708">
                  <c:v>337.31004342185719</c:v>
                </c:pt>
                <c:pt idx="7709">
                  <c:v>337.3063234218572</c:v>
                </c:pt>
                <c:pt idx="7710">
                  <c:v>337.30260342185721</c:v>
                </c:pt>
                <c:pt idx="7711">
                  <c:v>337.29888342185723</c:v>
                </c:pt>
                <c:pt idx="7712">
                  <c:v>337.29516342185724</c:v>
                </c:pt>
                <c:pt idx="7713">
                  <c:v>337.29144342185725</c:v>
                </c:pt>
                <c:pt idx="7714">
                  <c:v>337.28772342185727</c:v>
                </c:pt>
                <c:pt idx="7715">
                  <c:v>337.28400342185728</c:v>
                </c:pt>
                <c:pt idx="7716">
                  <c:v>337.28028342185729</c:v>
                </c:pt>
                <c:pt idx="7717">
                  <c:v>337.2765634218573</c:v>
                </c:pt>
                <c:pt idx="7718">
                  <c:v>337.27284342185732</c:v>
                </c:pt>
                <c:pt idx="7719">
                  <c:v>337.26912342185733</c:v>
                </c:pt>
                <c:pt idx="7720">
                  <c:v>337.26540342185734</c:v>
                </c:pt>
                <c:pt idx="7721">
                  <c:v>337.26168342185736</c:v>
                </c:pt>
                <c:pt idx="7722">
                  <c:v>337.25796342185737</c:v>
                </c:pt>
                <c:pt idx="7723">
                  <c:v>337.25424342185738</c:v>
                </c:pt>
                <c:pt idx="7724">
                  <c:v>337.25052342185739</c:v>
                </c:pt>
                <c:pt idx="7725">
                  <c:v>337.24680342185741</c:v>
                </c:pt>
                <c:pt idx="7726">
                  <c:v>337.24308342185742</c:v>
                </c:pt>
                <c:pt idx="7727">
                  <c:v>337.23936342185743</c:v>
                </c:pt>
                <c:pt idx="7728">
                  <c:v>337.23564342185745</c:v>
                </c:pt>
                <c:pt idx="7729">
                  <c:v>337.23192342185746</c:v>
                </c:pt>
                <c:pt idx="7730">
                  <c:v>337.22820342185747</c:v>
                </c:pt>
                <c:pt idx="7731">
                  <c:v>337.22448342185749</c:v>
                </c:pt>
                <c:pt idx="7732">
                  <c:v>337.2207634218575</c:v>
                </c:pt>
                <c:pt idx="7733">
                  <c:v>337.21704342185751</c:v>
                </c:pt>
                <c:pt idx="7734">
                  <c:v>337.21332342185752</c:v>
                </c:pt>
                <c:pt idx="7735">
                  <c:v>337.20960342185754</c:v>
                </c:pt>
                <c:pt idx="7736">
                  <c:v>337.20588342185755</c:v>
                </c:pt>
                <c:pt idx="7737">
                  <c:v>337.20216342185756</c:v>
                </c:pt>
                <c:pt idx="7738">
                  <c:v>337.19844342185758</c:v>
                </c:pt>
                <c:pt idx="7739">
                  <c:v>337.19472342185759</c:v>
                </c:pt>
                <c:pt idx="7740">
                  <c:v>337.1910034218576</c:v>
                </c:pt>
                <c:pt idx="7741">
                  <c:v>337.18728342185761</c:v>
                </c:pt>
                <c:pt idx="7742">
                  <c:v>337.18356342185763</c:v>
                </c:pt>
                <c:pt idx="7743">
                  <c:v>337.17984342185764</c:v>
                </c:pt>
                <c:pt idx="7744">
                  <c:v>337.17612342185765</c:v>
                </c:pt>
                <c:pt idx="7745">
                  <c:v>337.17240342185767</c:v>
                </c:pt>
                <c:pt idx="7746">
                  <c:v>337.16868342185768</c:v>
                </c:pt>
                <c:pt idx="7747">
                  <c:v>337.16496342185769</c:v>
                </c:pt>
                <c:pt idx="7748">
                  <c:v>337.16124342185771</c:v>
                </c:pt>
                <c:pt idx="7749">
                  <c:v>337.15752342185772</c:v>
                </c:pt>
                <c:pt idx="7750">
                  <c:v>337.15380342185773</c:v>
                </c:pt>
                <c:pt idx="7751">
                  <c:v>337.15008342185774</c:v>
                </c:pt>
                <c:pt idx="7752">
                  <c:v>337.14636342185776</c:v>
                </c:pt>
                <c:pt idx="7753">
                  <c:v>337.14264342185777</c:v>
                </c:pt>
                <c:pt idx="7754">
                  <c:v>337.13892342185778</c:v>
                </c:pt>
                <c:pt idx="7755">
                  <c:v>337.1352034218578</c:v>
                </c:pt>
                <c:pt idx="7756">
                  <c:v>337.13148342185781</c:v>
                </c:pt>
                <c:pt idx="7757">
                  <c:v>337.12776342185782</c:v>
                </c:pt>
                <c:pt idx="7758">
                  <c:v>337.12404342185783</c:v>
                </c:pt>
                <c:pt idx="7759">
                  <c:v>337.12032342185785</c:v>
                </c:pt>
                <c:pt idx="7760">
                  <c:v>337.11660342185786</c:v>
                </c:pt>
                <c:pt idx="7761">
                  <c:v>337.11288342185787</c:v>
                </c:pt>
                <c:pt idx="7762">
                  <c:v>337.10916342185789</c:v>
                </c:pt>
                <c:pt idx="7763">
                  <c:v>337.1054434218579</c:v>
                </c:pt>
                <c:pt idx="7764">
                  <c:v>337.10172342185791</c:v>
                </c:pt>
                <c:pt idx="7765">
                  <c:v>337.09800342185792</c:v>
                </c:pt>
                <c:pt idx="7766">
                  <c:v>337.09428342185794</c:v>
                </c:pt>
                <c:pt idx="7767">
                  <c:v>337.09056342185795</c:v>
                </c:pt>
                <c:pt idx="7768">
                  <c:v>337.08684342185796</c:v>
                </c:pt>
                <c:pt idx="7769">
                  <c:v>337.08312342185798</c:v>
                </c:pt>
                <c:pt idx="7770">
                  <c:v>337.07940342185799</c:v>
                </c:pt>
                <c:pt idx="7771">
                  <c:v>337.075683421858</c:v>
                </c:pt>
                <c:pt idx="7772">
                  <c:v>337.07196342185802</c:v>
                </c:pt>
                <c:pt idx="7773">
                  <c:v>337.06824342185803</c:v>
                </c:pt>
                <c:pt idx="7774">
                  <c:v>337.06452342185804</c:v>
                </c:pt>
                <c:pt idx="7775">
                  <c:v>337.06080342185805</c:v>
                </c:pt>
                <c:pt idx="7776">
                  <c:v>337.05708342185807</c:v>
                </c:pt>
                <c:pt idx="7777">
                  <c:v>337.05336342185808</c:v>
                </c:pt>
                <c:pt idx="7778">
                  <c:v>337.04964342185809</c:v>
                </c:pt>
                <c:pt idx="7779">
                  <c:v>337.04592342185811</c:v>
                </c:pt>
                <c:pt idx="7780">
                  <c:v>337.04220342185812</c:v>
                </c:pt>
                <c:pt idx="7781">
                  <c:v>337.03848342185813</c:v>
                </c:pt>
                <c:pt idx="7782">
                  <c:v>337.03476342185814</c:v>
                </c:pt>
                <c:pt idx="7783">
                  <c:v>337.03104342185816</c:v>
                </c:pt>
                <c:pt idx="7784">
                  <c:v>337.02732342185817</c:v>
                </c:pt>
                <c:pt idx="7785">
                  <c:v>337.02360342185818</c:v>
                </c:pt>
                <c:pt idx="7786">
                  <c:v>337.0198834218582</c:v>
                </c:pt>
                <c:pt idx="7787">
                  <c:v>337.01616342185821</c:v>
                </c:pt>
                <c:pt idx="7788">
                  <c:v>337.01244342185822</c:v>
                </c:pt>
                <c:pt idx="7789">
                  <c:v>337.00872342185824</c:v>
                </c:pt>
                <c:pt idx="7790">
                  <c:v>337.00500342185825</c:v>
                </c:pt>
                <c:pt idx="7791">
                  <c:v>337.00128342185826</c:v>
                </c:pt>
                <c:pt idx="7792">
                  <c:v>336.99756342185827</c:v>
                </c:pt>
                <c:pt idx="7793">
                  <c:v>336.99384342185829</c:v>
                </c:pt>
                <c:pt idx="7794">
                  <c:v>336.9901234218583</c:v>
                </c:pt>
                <c:pt idx="7795">
                  <c:v>336.98640342185831</c:v>
                </c:pt>
                <c:pt idx="7796">
                  <c:v>336.98268342185833</c:v>
                </c:pt>
                <c:pt idx="7797">
                  <c:v>336.97896342185834</c:v>
                </c:pt>
                <c:pt idx="7798">
                  <c:v>336.97524342185835</c:v>
                </c:pt>
                <c:pt idx="7799">
                  <c:v>336.97152342185836</c:v>
                </c:pt>
                <c:pt idx="7800">
                  <c:v>336.96780342185838</c:v>
                </c:pt>
                <c:pt idx="7801">
                  <c:v>336.96408342185839</c:v>
                </c:pt>
                <c:pt idx="7802">
                  <c:v>336.9603634218584</c:v>
                </c:pt>
                <c:pt idx="7803">
                  <c:v>336.95664342185842</c:v>
                </c:pt>
                <c:pt idx="7804">
                  <c:v>336.95292342185843</c:v>
                </c:pt>
                <c:pt idx="7805">
                  <c:v>336.94920342185844</c:v>
                </c:pt>
                <c:pt idx="7806">
                  <c:v>336.94548342185846</c:v>
                </c:pt>
                <c:pt idx="7807">
                  <c:v>336.94176342185847</c:v>
                </c:pt>
                <c:pt idx="7808">
                  <c:v>336.93804342185848</c:v>
                </c:pt>
                <c:pt idx="7809">
                  <c:v>336.93432342185849</c:v>
                </c:pt>
                <c:pt idx="7810">
                  <c:v>336.93060342185851</c:v>
                </c:pt>
                <c:pt idx="7811">
                  <c:v>336.92688342185852</c:v>
                </c:pt>
                <c:pt idx="7812">
                  <c:v>336.92316342185853</c:v>
                </c:pt>
                <c:pt idx="7813">
                  <c:v>336.91944342185855</c:v>
                </c:pt>
                <c:pt idx="7814">
                  <c:v>336.91572342185856</c:v>
                </c:pt>
                <c:pt idx="7815">
                  <c:v>336.91200342185857</c:v>
                </c:pt>
                <c:pt idx="7816">
                  <c:v>336.90828342185858</c:v>
                </c:pt>
                <c:pt idx="7817">
                  <c:v>336.9045634218586</c:v>
                </c:pt>
                <c:pt idx="7818">
                  <c:v>336.90084342185861</c:v>
                </c:pt>
                <c:pt idx="7819">
                  <c:v>336.89712342185862</c:v>
                </c:pt>
                <c:pt idx="7820">
                  <c:v>336.89340342185864</c:v>
                </c:pt>
                <c:pt idx="7821">
                  <c:v>336.88968342185865</c:v>
                </c:pt>
                <c:pt idx="7822">
                  <c:v>336.88596342185866</c:v>
                </c:pt>
                <c:pt idx="7823">
                  <c:v>336.88224342185867</c:v>
                </c:pt>
                <c:pt idx="7824">
                  <c:v>336.87852342185869</c:v>
                </c:pt>
                <c:pt idx="7825">
                  <c:v>336.8748034218587</c:v>
                </c:pt>
                <c:pt idx="7826">
                  <c:v>336.87108342185871</c:v>
                </c:pt>
                <c:pt idx="7827">
                  <c:v>336.86736342185873</c:v>
                </c:pt>
                <c:pt idx="7828">
                  <c:v>336.86364342185874</c:v>
                </c:pt>
                <c:pt idx="7829">
                  <c:v>336.85992342185875</c:v>
                </c:pt>
                <c:pt idx="7830">
                  <c:v>336.85620342185877</c:v>
                </c:pt>
                <c:pt idx="7831">
                  <c:v>336.85248342185878</c:v>
                </c:pt>
                <c:pt idx="7832">
                  <c:v>336.84876342185879</c:v>
                </c:pt>
                <c:pt idx="7833">
                  <c:v>336.8450434218588</c:v>
                </c:pt>
                <c:pt idx="7834">
                  <c:v>336.84132342185882</c:v>
                </c:pt>
                <c:pt idx="7835">
                  <c:v>336.83760342185883</c:v>
                </c:pt>
                <c:pt idx="7836">
                  <c:v>336.83388342185884</c:v>
                </c:pt>
                <c:pt idx="7837">
                  <c:v>336.83016342185886</c:v>
                </c:pt>
                <c:pt idx="7838">
                  <c:v>336.82644342185887</c:v>
                </c:pt>
                <c:pt idx="7839">
                  <c:v>336.82272342185888</c:v>
                </c:pt>
                <c:pt idx="7840">
                  <c:v>336.81900342185889</c:v>
                </c:pt>
                <c:pt idx="7841">
                  <c:v>336.81528342185891</c:v>
                </c:pt>
                <c:pt idx="7842">
                  <c:v>336.81156342185892</c:v>
                </c:pt>
                <c:pt idx="7843">
                  <c:v>336.80784342185893</c:v>
                </c:pt>
                <c:pt idx="7844">
                  <c:v>336.80412342185895</c:v>
                </c:pt>
                <c:pt idx="7845">
                  <c:v>336.80040342185896</c:v>
                </c:pt>
                <c:pt idx="7846">
                  <c:v>336.79668342185897</c:v>
                </c:pt>
                <c:pt idx="7847">
                  <c:v>336.79296342185899</c:v>
                </c:pt>
                <c:pt idx="7848">
                  <c:v>336.789243421859</c:v>
                </c:pt>
                <c:pt idx="7849">
                  <c:v>336.78552342185901</c:v>
                </c:pt>
                <c:pt idx="7850">
                  <c:v>336.78180342185902</c:v>
                </c:pt>
                <c:pt idx="7851">
                  <c:v>336.77808342185904</c:v>
                </c:pt>
                <c:pt idx="7852">
                  <c:v>336.77436342185905</c:v>
                </c:pt>
                <c:pt idx="7853">
                  <c:v>336.77064342185906</c:v>
                </c:pt>
                <c:pt idx="7854">
                  <c:v>336.76692342185908</c:v>
                </c:pt>
                <c:pt idx="7855">
                  <c:v>336.76320342185909</c:v>
                </c:pt>
                <c:pt idx="7856">
                  <c:v>336.7594834218591</c:v>
                </c:pt>
                <c:pt idx="7857">
                  <c:v>336.75576342185911</c:v>
                </c:pt>
                <c:pt idx="7858">
                  <c:v>336.75204342185913</c:v>
                </c:pt>
                <c:pt idx="7859">
                  <c:v>336.74832342185914</c:v>
                </c:pt>
                <c:pt idx="7860">
                  <c:v>336.74460342185915</c:v>
                </c:pt>
                <c:pt idx="7861">
                  <c:v>336.74088342185917</c:v>
                </c:pt>
                <c:pt idx="7862">
                  <c:v>336.73716342185918</c:v>
                </c:pt>
                <c:pt idx="7863">
                  <c:v>336.73344342185919</c:v>
                </c:pt>
                <c:pt idx="7864">
                  <c:v>336.72972342185921</c:v>
                </c:pt>
                <c:pt idx="7865">
                  <c:v>336.72600342185922</c:v>
                </c:pt>
                <c:pt idx="7866">
                  <c:v>336.72228342185923</c:v>
                </c:pt>
                <c:pt idx="7867">
                  <c:v>336.71856342185924</c:v>
                </c:pt>
                <c:pt idx="7868">
                  <c:v>336.71484342185926</c:v>
                </c:pt>
                <c:pt idx="7869">
                  <c:v>336.71112342185927</c:v>
                </c:pt>
                <c:pt idx="7870">
                  <c:v>336.70740342185928</c:v>
                </c:pt>
                <c:pt idx="7871">
                  <c:v>336.7036834218593</c:v>
                </c:pt>
                <c:pt idx="7872">
                  <c:v>336.69996342185931</c:v>
                </c:pt>
                <c:pt idx="7873">
                  <c:v>336.69624342185932</c:v>
                </c:pt>
                <c:pt idx="7874">
                  <c:v>336.69252342185933</c:v>
                </c:pt>
                <c:pt idx="7875">
                  <c:v>336.68880342185935</c:v>
                </c:pt>
                <c:pt idx="7876">
                  <c:v>336.68508342185936</c:v>
                </c:pt>
                <c:pt idx="7877">
                  <c:v>336.68136342185937</c:v>
                </c:pt>
                <c:pt idx="7878">
                  <c:v>336.67764342185939</c:v>
                </c:pt>
                <c:pt idx="7879">
                  <c:v>336.6739234218594</c:v>
                </c:pt>
                <c:pt idx="7880">
                  <c:v>336.67020342185941</c:v>
                </c:pt>
                <c:pt idx="7881">
                  <c:v>336.66648342185943</c:v>
                </c:pt>
                <c:pt idx="7882">
                  <c:v>336.66276342185944</c:v>
                </c:pt>
                <c:pt idx="7883">
                  <c:v>336.65904342185945</c:v>
                </c:pt>
                <c:pt idx="7884">
                  <c:v>336.65532342185946</c:v>
                </c:pt>
                <c:pt idx="7885">
                  <c:v>336.65160342185948</c:v>
                </c:pt>
                <c:pt idx="7886">
                  <c:v>336.64788342185949</c:v>
                </c:pt>
                <c:pt idx="7887">
                  <c:v>336.6441634218595</c:v>
                </c:pt>
                <c:pt idx="7888">
                  <c:v>336.64044342185952</c:v>
                </c:pt>
                <c:pt idx="7889">
                  <c:v>336.63672342185953</c:v>
                </c:pt>
                <c:pt idx="7890">
                  <c:v>336.63300342185954</c:v>
                </c:pt>
                <c:pt idx="7891">
                  <c:v>336.62928342185955</c:v>
                </c:pt>
                <c:pt idx="7892">
                  <c:v>336.62556342185957</c:v>
                </c:pt>
                <c:pt idx="7893">
                  <c:v>336.62184342185958</c:v>
                </c:pt>
                <c:pt idx="7894">
                  <c:v>336.61812342185959</c:v>
                </c:pt>
                <c:pt idx="7895">
                  <c:v>336.61440342185961</c:v>
                </c:pt>
                <c:pt idx="7896">
                  <c:v>336.61068342185962</c:v>
                </c:pt>
                <c:pt idx="7897">
                  <c:v>336.60696342185963</c:v>
                </c:pt>
                <c:pt idx="7898">
                  <c:v>336.60324342185964</c:v>
                </c:pt>
                <c:pt idx="7899">
                  <c:v>336.59952342185966</c:v>
                </c:pt>
                <c:pt idx="7900">
                  <c:v>336.59580342185967</c:v>
                </c:pt>
                <c:pt idx="7901">
                  <c:v>336.59208342185968</c:v>
                </c:pt>
                <c:pt idx="7902">
                  <c:v>336.5883634218597</c:v>
                </c:pt>
                <c:pt idx="7903">
                  <c:v>336.58464342185971</c:v>
                </c:pt>
                <c:pt idx="7904">
                  <c:v>336.58092342185972</c:v>
                </c:pt>
                <c:pt idx="7905">
                  <c:v>336.57720342185974</c:v>
                </c:pt>
                <c:pt idx="7906">
                  <c:v>336.57348342185975</c:v>
                </c:pt>
                <c:pt idx="7907">
                  <c:v>336.56976342185976</c:v>
                </c:pt>
                <c:pt idx="7908">
                  <c:v>336.56604342185977</c:v>
                </c:pt>
                <c:pt idx="7909">
                  <c:v>336.56232342185979</c:v>
                </c:pt>
                <c:pt idx="7910">
                  <c:v>336.5586034218598</c:v>
                </c:pt>
                <c:pt idx="7911">
                  <c:v>336.55488342185981</c:v>
                </c:pt>
                <c:pt idx="7912">
                  <c:v>336.55116342185983</c:v>
                </c:pt>
                <c:pt idx="7913">
                  <c:v>336.54744342185984</c:v>
                </c:pt>
                <c:pt idx="7914">
                  <c:v>336.54372342185985</c:v>
                </c:pt>
                <c:pt idx="7915">
                  <c:v>336.54000342185986</c:v>
                </c:pt>
                <c:pt idx="7916">
                  <c:v>336.53628342185988</c:v>
                </c:pt>
                <c:pt idx="7917">
                  <c:v>336.53256342185989</c:v>
                </c:pt>
                <c:pt idx="7918">
                  <c:v>336.5288434218599</c:v>
                </c:pt>
                <c:pt idx="7919">
                  <c:v>336.52512342185992</c:v>
                </c:pt>
                <c:pt idx="7920">
                  <c:v>336.52140342185993</c:v>
                </c:pt>
                <c:pt idx="7921">
                  <c:v>336.51768342185994</c:v>
                </c:pt>
                <c:pt idx="7922">
                  <c:v>336.51396342185996</c:v>
                </c:pt>
                <c:pt idx="7923">
                  <c:v>336.51024342185997</c:v>
                </c:pt>
                <c:pt idx="7924">
                  <c:v>336.50652342185998</c:v>
                </c:pt>
                <c:pt idx="7925">
                  <c:v>336.50280342185999</c:v>
                </c:pt>
                <c:pt idx="7926">
                  <c:v>336.49908342186001</c:v>
                </c:pt>
                <c:pt idx="7927">
                  <c:v>336.49536342186002</c:v>
                </c:pt>
                <c:pt idx="7928">
                  <c:v>336.49164342186003</c:v>
                </c:pt>
                <c:pt idx="7929">
                  <c:v>336.48792342186005</c:v>
                </c:pt>
                <c:pt idx="7930">
                  <c:v>336.48420342186006</c:v>
                </c:pt>
                <c:pt idx="7931">
                  <c:v>336.48048342186007</c:v>
                </c:pt>
                <c:pt idx="7932">
                  <c:v>336.47676342186008</c:v>
                </c:pt>
                <c:pt idx="7933">
                  <c:v>336.4730434218601</c:v>
                </c:pt>
                <c:pt idx="7934">
                  <c:v>336.46932342186011</c:v>
                </c:pt>
                <c:pt idx="7935">
                  <c:v>336.46560342186012</c:v>
                </c:pt>
                <c:pt idx="7936">
                  <c:v>336.46188342186014</c:v>
                </c:pt>
                <c:pt idx="7937">
                  <c:v>336.45816342186015</c:v>
                </c:pt>
                <c:pt idx="7938">
                  <c:v>336.45444342186016</c:v>
                </c:pt>
                <c:pt idx="7939">
                  <c:v>336.45072342186018</c:v>
                </c:pt>
                <c:pt idx="7940">
                  <c:v>336.44700342186019</c:v>
                </c:pt>
                <c:pt idx="7941">
                  <c:v>336.4432834218602</c:v>
                </c:pt>
                <c:pt idx="7942">
                  <c:v>336.43956342186021</c:v>
                </c:pt>
                <c:pt idx="7943">
                  <c:v>336.43584342186023</c:v>
                </c:pt>
                <c:pt idx="7944">
                  <c:v>336.43212342186024</c:v>
                </c:pt>
                <c:pt idx="7945">
                  <c:v>336.42840342186025</c:v>
                </c:pt>
                <c:pt idx="7946">
                  <c:v>336.42468342186027</c:v>
                </c:pt>
                <c:pt idx="7947">
                  <c:v>336.42096342186028</c:v>
                </c:pt>
                <c:pt idx="7948">
                  <c:v>336.41724342186029</c:v>
                </c:pt>
                <c:pt idx="7949">
                  <c:v>336.4135234218603</c:v>
                </c:pt>
                <c:pt idx="7950">
                  <c:v>336.40980342186032</c:v>
                </c:pt>
                <c:pt idx="7951">
                  <c:v>336.40608342186033</c:v>
                </c:pt>
                <c:pt idx="7952">
                  <c:v>336.40236342186034</c:v>
                </c:pt>
                <c:pt idx="7953">
                  <c:v>336.39864342186036</c:v>
                </c:pt>
                <c:pt idx="7954">
                  <c:v>336.39492342186037</c:v>
                </c:pt>
                <c:pt idx="7955">
                  <c:v>336.39120342186038</c:v>
                </c:pt>
                <c:pt idx="7956">
                  <c:v>336.3874834218604</c:v>
                </c:pt>
                <c:pt idx="7957">
                  <c:v>336.38376342186041</c:v>
                </c:pt>
                <c:pt idx="7958">
                  <c:v>336.38004342186042</c:v>
                </c:pt>
                <c:pt idx="7959">
                  <c:v>336.37632342186043</c:v>
                </c:pt>
                <c:pt idx="7960">
                  <c:v>336.37260342186045</c:v>
                </c:pt>
                <c:pt idx="7961">
                  <c:v>336.36888342186046</c:v>
                </c:pt>
                <c:pt idx="7962">
                  <c:v>336.36516342186047</c:v>
                </c:pt>
                <c:pt idx="7963">
                  <c:v>336.36144342186049</c:v>
                </c:pt>
                <c:pt idx="7964">
                  <c:v>336.3577234218605</c:v>
                </c:pt>
                <c:pt idx="7965">
                  <c:v>336.35400342186051</c:v>
                </c:pt>
                <c:pt idx="7966">
                  <c:v>336.35028342186052</c:v>
                </c:pt>
                <c:pt idx="7967">
                  <c:v>336.34656342186054</c:v>
                </c:pt>
                <c:pt idx="7968">
                  <c:v>336.34284342186055</c:v>
                </c:pt>
                <c:pt idx="7969">
                  <c:v>336.33912342186056</c:v>
                </c:pt>
                <c:pt idx="7970">
                  <c:v>336.33540342186058</c:v>
                </c:pt>
                <c:pt idx="7971">
                  <c:v>336.33168342186059</c:v>
                </c:pt>
                <c:pt idx="7972">
                  <c:v>336.3279634218606</c:v>
                </c:pt>
                <c:pt idx="7973">
                  <c:v>336.32424342186061</c:v>
                </c:pt>
                <c:pt idx="7974">
                  <c:v>336.32052342186063</c:v>
                </c:pt>
                <c:pt idx="7975">
                  <c:v>336.31680342186064</c:v>
                </c:pt>
                <c:pt idx="7976">
                  <c:v>336.31308342186065</c:v>
                </c:pt>
                <c:pt idx="7977">
                  <c:v>336.30936342186067</c:v>
                </c:pt>
                <c:pt idx="7978">
                  <c:v>336.30564342186068</c:v>
                </c:pt>
                <c:pt idx="7979">
                  <c:v>336.30192342186069</c:v>
                </c:pt>
                <c:pt idx="7980">
                  <c:v>336.29820342186071</c:v>
                </c:pt>
                <c:pt idx="7981">
                  <c:v>336.29448342186072</c:v>
                </c:pt>
                <c:pt idx="7982">
                  <c:v>336.29076342186073</c:v>
                </c:pt>
                <c:pt idx="7983">
                  <c:v>336.28704342186074</c:v>
                </c:pt>
                <c:pt idx="7984">
                  <c:v>336.28332342186076</c:v>
                </c:pt>
                <c:pt idx="7985">
                  <c:v>336.27960342186077</c:v>
                </c:pt>
                <c:pt idx="7986">
                  <c:v>336.27588342186078</c:v>
                </c:pt>
                <c:pt idx="7987">
                  <c:v>336.2721634218608</c:v>
                </c:pt>
                <c:pt idx="7988">
                  <c:v>336.26844342186081</c:v>
                </c:pt>
                <c:pt idx="7989">
                  <c:v>336.26472342186082</c:v>
                </c:pt>
                <c:pt idx="7990">
                  <c:v>336.26100342186083</c:v>
                </c:pt>
                <c:pt idx="7991">
                  <c:v>336.25728342186085</c:v>
                </c:pt>
                <c:pt idx="7992">
                  <c:v>336.25356342186086</c:v>
                </c:pt>
                <c:pt idx="7993">
                  <c:v>336.24984342186087</c:v>
                </c:pt>
                <c:pt idx="7994">
                  <c:v>336.24612342186089</c:v>
                </c:pt>
                <c:pt idx="7995">
                  <c:v>336.2424034218609</c:v>
                </c:pt>
                <c:pt idx="7996">
                  <c:v>336.23868342186091</c:v>
                </c:pt>
                <c:pt idx="7997">
                  <c:v>336.23496342186093</c:v>
                </c:pt>
                <c:pt idx="7998">
                  <c:v>336.23124342186094</c:v>
                </c:pt>
                <c:pt idx="7999">
                  <c:v>336.22752342186095</c:v>
                </c:pt>
                <c:pt idx="8000">
                  <c:v>336.22380342186096</c:v>
                </c:pt>
                <c:pt idx="8001">
                  <c:v>336.22008342186098</c:v>
                </c:pt>
                <c:pt idx="8002">
                  <c:v>336.21636342186099</c:v>
                </c:pt>
                <c:pt idx="8003">
                  <c:v>336.212643421861</c:v>
                </c:pt>
                <c:pt idx="8004">
                  <c:v>336.20892342186102</c:v>
                </c:pt>
                <c:pt idx="8005">
                  <c:v>336.20520342186103</c:v>
                </c:pt>
                <c:pt idx="8006">
                  <c:v>336.20148342186104</c:v>
                </c:pt>
                <c:pt idx="8007">
                  <c:v>336.19776342186105</c:v>
                </c:pt>
                <c:pt idx="8008">
                  <c:v>336.19404342186107</c:v>
                </c:pt>
                <c:pt idx="8009">
                  <c:v>336.19032342186108</c:v>
                </c:pt>
                <c:pt idx="8010">
                  <c:v>336.18660342186109</c:v>
                </c:pt>
                <c:pt idx="8011">
                  <c:v>336.18288342186111</c:v>
                </c:pt>
                <c:pt idx="8012">
                  <c:v>336.17916342186112</c:v>
                </c:pt>
                <c:pt idx="8013">
                  <c:v>336.17544342186113</c:v>
                </c:pt>
                <c:pt idx="8014">
                  <c:v>336.17172342186115</c:v>
                </c:pt>
                <c:pt idx="8015">
                  <c:v>336.16800342186116</c:v>
                </c:pt>
                <c:pt idx="8016">
                  <c:v>336.16428342186117</c:v>
                </c:pt>
                <c:pt idx="8017">
                  <c:v>336.16056342186118</c:v>
                </c:pt>
                <c:pt idx="8018">
                  <c:v>336.1568434218612</c:v>
                </c:pt>
                <c:pt idx="8019">
                  <c:v>336.15312342186121</c:v>
                </c:pt>
                <c:pt idx="8020">
                  <c:v>336.14940342186122</c:v>
                </c:pt>
                <c:pt idx="8021">
                  <c:v>336.14568342186124</c:v>
                </c:pt>
                <c:pt idx="8022">
                  <c:v>336.14196342186125</c:v>
                </c:pt>
                <c:pt idx="8023">
                  <c:v>336.13824342186126</c:v>
                </c:pt>
                <c:pt idx="8024">
                  <c:v>336.13452342186127</c:v>
                </c:pt>
                <c:pt idx="8025">
                  <c:v>336.13080342186129</c:v>
                </c:pt>
                <c:pt idx="8026">
                  <c:v>336.1270834218613</c:v>
                </c:pt>
                <c:pt idx="8027">
                  <c:v>336.12336342186131</c:v>
                </c:pt>
                <c:pt idx="8028">
                  <c:v>336.11964342186133</c:v>
                </c:pt>
                <c:pt idx="8029">
                  <c:v>336.11592342186134</c:v>
                </c:pt>
                <c:pt idx="8030">
                  <c:v>336.11220342186135</c:v>
                </c:pt>
                <c:pt idx="8031">
                  <c:v>336.10848342186137</c:v>
                </c:pt>
                <c:pt idx="8032">
                  <c:v>336.10476342186138</c:v>
                </c:pt>
                <c:pt idx="8033">
                  <c:v>336.10104342186139</c:v>
                </c:pt>
                <c:pt idx="8034">
                  <c:v>336.0973234218614</c:v>
                </c:pt>
                <c:pt idx="8035">
                  <c:v>336.09360342186142</c:v>
                </c:pt>
                <c:pt idx="8036">
                  <c:v>336.08988342186143</c:v>
                </c:pt>
                <c:pt idx="8037">
                  <c:v>336.08616342186144</c:v>
                </c:pt>
                <c:pt idx="8038">
                  <c:v>336.08244342186146</c:v>
                </c:pt>
                <c:pt idx="8039">
                  <c:v>336.07872342186147</c:v>
                </c:pt>
                <c:pt idx="8040">
                  <c:v>336.07500342186148</c:v>
                </c:pt>
                <c:pt idx="8041">
                  <c:v>336.07128342186149</c:v>
                </c:pt>
                <c:pt idx="8042">
                  <c:v>336.06756342186151</c:v>
                </c:pt>
                <c:pt idx="8043">
                  <c:v>336.06384342186152</c:v>
                </c:pt>
                <c:pt idx="8044">
                  <c:v>336.06012342186153</c:v>
                </c:pt>
                <c:pt idx="8045">
                  <c:v>336.05640342186155</c:v>
                </c:pt>
                <c:pt idx="8046">
                  <c:v>336.05268342186156</c:v>
                </c:pt>
                <c:pt idx="8047">
                  <c:v>336.04896342186157</c:v>
                </c:pt>
                <c:pt idx="8048">
                  <c:v>336.04524342186158</c:v>
                </c:pt>
                <c:pt idx="8049">
                  <c:v>336.0415234218616</c:v>
                </c:pt>
                <c:pt idx="8050">
                  <c:v>336.03780342186161</c:v>
                </c:pt>
                <c:pt idx="8051">
                  <c:v>336.03408342186162</c:v>
                </c:pt>
                <c:pt idx="8052">
                  <c:v>336.03036342186164</c:v>
                </c:pt>
                <c:pt idx="8053">
                  <c:v>336.02664342186165</c:v>
                </c:pt>
                <c:pt idx="8054">
                  <c:v>336.02292342186166</c:v>
                </c:pt>
                <c:pt idx="8055">
                  <c:v>336.01920342186168</c:v>
                </c:pt>
                <c:pt idx="8056">
                  <c:v>336.01548342186169</c:v>
                </c:pt>
                <c:pt idx="8057">
                  <c:v>336.0117634218617</c:v>
                </c:pt>
                <c:pt idx="8058">
                  <c:v>336.00804342186171</c:v>
                </c:pt>
                <c:pt idx="8059">
                  <c:v>336.00432342186173</c:v>
                </c:pt>
                <c:pt idx="8060">
                  <c:v>336.00060342186174</c:v>
                </c:pt>
                <c:pt idx="8061">
                  <c:v>335.99688342186175</c:v>
                </c:pt>
                <c:pt idx="8062">
                  <c:v>335.99316342186177</c:v>
                </c:pt>
                <c:pt idx="8063">
                  <c:v>335.98944342186178</c:v>
                </c:pt>
                <c:pt idx="8064">
                  <c:v>335.98572342186179</c:v>
                </c:pt>
                <c:pt idx="8065">
                  <c:v>335.9820034218618</c:v>
                </c:pt>
                <c:pt idx="8066">
                  <c:v>335.97828342186182</c:v>
                </c:pt>
                <c:pt idx="8067">
                  <c:v>335.97456342186183</c:v>
                </c:pt>
                <c:pt idx="8068">
                  <c:v>335.97084342186184</c:v>
                </c:pt>
                <c:pt idx="8069">
                  <c:v>335.96712342186186</c:v>
                </c:pt>
                <c:pt idx="8070">
                  <c:v>335.96340342186187</c:v>
                </c:pt>
                <c:pt idx="8071">
                  <c:v>335.95968342186188</c:v>
                </c:pt>
                <c:pt idx="8072">
                  <c:v>335.9559634218619</c:v>
                </c:pt>
                <c:pt idx="8073">
                  <c:v>335.95224342186191</c:v>
                </c:pt>
                <c:pt idx="8074">
                  <c:v>335.94852342186192</c:v>
                </c:pt>
                <c:pt idx="8075">
                  <c:v>335.94480342186193</c:v>
                </c:pt>
                <c:pt idx="8076">
                  <c:v>335.94108342186195</c:v>
                </c:pt>
                <c:pt idx="8077">
                  <c:v>335.93736342186196</c:v>
                </c:pt>
                <c:pt idx="8078">
                  <c:v>335.93364342186197</c:v>
                </c:pt>
                <c:pt idx="8079">
                  <c:v>335.92992342186199</c:v>
                </c:pt>
                <c:pt idx="8080">
                  <c:v>335.926203421862</c:v>
                </c:pt>
                <c:pt idx="8081">
                  <c:v>335.92248342186201</c:v>
                </c:pt>
                <c:pt idx="8082">
                  <c:v>335.91876342186202</c:v>
                </c:pt>
                <c:pt idx="8083">
                  <c:v>335.91504342186204</c:v>
                </c:pt>
                <c:pt idx="8084">
                  <c:v>335.91132342186205</c:v>
                </c:pt>
                <c:pt idx="8085">
                  <c:v>335.90760342186206</c:v>
                </c:pt>
                <c:pt idx="8086">
                  <c:v>335.90388342186208</c:v>
                </c:pt>
                <c:pt idx="8087">
                  <c:v>335.90016342186209</c:v>
                </c:pt>
                <c:pt idx="8088">
                  <c:v>335.8964434218621</c:v>
                </c:pt>
                <c:pt idx="8089">
                  <c:v>335.89272342186212</c:v>
                </c:pt>
                <c:pt idx="8090">
                  <c:v>335.88900342186213</c:v>
                </c:pt>
                <c:pt idx="8091">
                  <c:v>335.88528342186214</c:v>
                </c:pt>
                <c:pt idx="8092">
                  <c:v>335.88156342186215</c:v>
                </c:pt>
                <c:pt idx="8093">
                  <c:v>335.87784342186217</c:v>
                </c:pt>
                <c:pt idx="8094">
                  <c:v>335.87412342186218</c:v>
                </c:pt>
                <c:pt idx="8095">
                  <c:v>335.87040342186219</c:v>
                </c:pt>
                <c:pt idx="8096">
                  <c:v>335.86668342186221</c:v>
                </c:pt>
                <c:pt idx="8097">
                  <c:v>335.86296342186222</c:v>
                </c:pt>
                <c:pt idx="8098">
                  <c:v>335.85924342186223</c:v>
                </c:pt>
                <c:pt idx="8099">
                  <c:v>335.85552342186224</c:v>
                </c:pt>
                <c:pt idx="8100">
                  <c:v>335.85180342186226</c:v>
                </c:pt>
                <c:pt idx="8101">
                  <c:v>335.84808342186227</c:v>
                </c:pt>
                <c:pt idx="8102">
                  <c:v>335.84436342186228</c:v>
                </c:pt>
                <c:pt idx="8103">
                  <c:v>335.8406434218623</c:v>
                </c:pt>
                <c:pt idx="8104">
                  <c:v>335.83692342186231</c:v>
                </c:pt>
                <c:pt idx="8105">
                  <c:v>335.83320342186232</c:v>
                </c:pt>
                <c:pt idx="8106">
                  <c:v>335.82948342186234</c:v>
                </c:pt>
                <c:pt idx="8107">
                  <c:v>335.82576342186235</c:v>
                </c:pt>
                <c:pt idx="8108">
                  <c:v>335.82204342186236</c:v>
                </c:pt>
                <c:pt idx="8109">
                  <c:v>335.81832342186237</c:v>
                </c:pt>
                <c:pt idx="8110">
                  <c:v>335.81460342186239</c:v>
                </c:pt>
                <c:pt idx="8111">
                  <c:v>335.8108834218624</c:v>
                </c:pt>
                <c:pt idx="8112">
                  <c:v>335.80716342186241</c:v>
                </c:pt>
                <c:pt idx="8113">
                  <c:v>335.80344342186243</c:v>
                </c:pt>
                <c:pt idx="8114">
                  <c:v>335.79972342186244</c:v>
                </c:pt>
                <c:pt idx="8115">
                  <c:v>335.79600342186245</c:v>
                </c:pt>
                <c:pt idx="8116">
                  <c:v>335.79228342186246</c:v>
                </c:pt>
                <c:pt idx="8117">
                  <c:v>335.78856342186248</c:v>
                </c:pt>
                <c:pt idx="8118">
                  <c:v>335.78484342186249</c:v>
                </c:pt>
                <c:pt idx="8119">
                  <c:v>335.7811234218625</c:v>
                </c:pt>
                <c:pt idx="8120">
                  <c:v>335.77740342186252</c:v>
                </c:pt>
                <c:pt idx="8121">
                  <c:v>335.77368342186253</c:v>
                </c:pt>
                <c:pt idx="8122">
                  <c:v>335.76996342186254</c:v>
                </c:pt>
                <c:pt idx="8123">
                  <c:v>335.76624342186255</c:v>
                </c:pt>
                <c:pt idx="8124">
                  <c:v>335.76252342186257</c:v>
                </c:pt>
                <c:pt idx="8125">
                  <c:v>335.75880342186258</c:v>
                </c:pt>
                <c:pt idx="8126">
                  <c:v>335.75508342186259</c:v>
                </c:pt>
                <c:pt idx="8127">
                  <c:v>335.75136342186261</c:v>
                </c:pt>
                <c:pt idx="8128">
                  <c:v>335.74764342186262</c:v>
                </c:pt>
                <c:pt idx="8129">
                  <c:v>335.74392342186263</c:v>
                </c:pt>
                <c:pt idx="8130">
                  <c:v>335.74020342186265</c:v>
                </c:pt>
                <c:pt idx="8131">
                  <c:v>335.73648342186266</c:v>
                </c:pt>
                <c:pt idx="8132">
                  <c:v>335.73276342186267</c:v>
                </c:pt>
                <c:pt idx="8133">
                  <c:v>335.72904342186268</c:v>
                </c:pt>
                <c:pt idx="8134">
                  <c:v>335.7253234218627</c:v>
                </c:pt>
                <c:pt idx="8135">
                  <c:v>335.72160342186271</c:v>
                </c:pt>
                <c:pt idx="8136">
                  <c:v>335.71788342186272</c:v>
                </c:pt>
                <c:pt idx="8137">
                  <c:v>335.71416342186274</c:v>
                </c:pt>
                <c:pt idx="8138">
                  <c:v>335.71044342186275</c:v>
                </c:pt>
                <c:pt idx="8139">
                  <c:v>335.70672342186276</c:v>
                </c:pt>
                <c:pt idx="8140">
                  <c:v>335.70300342186277</c:v>
                </c:pt>
                <c:pt idx="8141">
                  <c:v>335.69928342186279</c:v>
                </c:pt>
                <c:pt idx="8142">
                  <c:v>335.6955634218628</c:v>
                </c:pt>
                <c:pt idx="8143">
                  <c:v>335.69184342186281</c:v>
                </c:pt>
                <c:pt idx="8144">
                  <c:v>335.68812342186283</c:v>
                </c:pt>
                <c:pt idx="8145">
                  <c:v>335.68440342186284</c:v>
                </c:pt>
                <c:pt idx="8146">
                  <c:v>335.68068342186285</c:v>
                </c:pt>
                <c:pt idx="8147">
                  <c:v>335.67696342186287</c:v>
                </c:pt>
                <c:pt idx="8148">
                  <c:v>335.67324342186288</c:v>
                </c:pt>
                <c:pt idx="8149">
                  <c:v>335.66952342186289</c:v>
                </c:pt>
                <c:pt idx="8150">
                  <c:v>335.6658034218629</c:v>
                </c:pt>
                <c:pt idx="8151">
                  <c:v>335.66208342186292</c:v>
                </c:pt>
                <c:pt idx="8152">
                  <c:v>335.65836342186293</c:v>
                </c:pt>
                <c:pt idx="8153">
                  <c:v>335.65464342186294</c:v>
                </c:pt>
                <c:pt idx="8154">
                  <c:v>335.65092342186296</c:v>
                </c:pt>
                <c:pt idx="8155">
                  <c:v>335.64720342186297</c:v>
                </c:pt>
                <c:pt idx="8156">
                  <c:v>335.64348342186298</c:v>
                </c:pt>
                <c:pt idx="8157">
                  <c:v>335.63976342186299</c:v>
                </c:pt>
                <c:pt idx="8158">
                  <c:v>335.63604342186301</c:v>
                </c:pt>
                <c:pt idx="8159">
                  <c:v>335.63232342186302</c:v>
                </c:pt>
                <c:pt idx="8160">
                  <c:v>335.62860342186303</c:v>
                </c:pt>
                <c:pt idx="8161">
                  <c:v>335.62488342186305</c:v>
                </c:pt>
                <c:pt idx="8162">
                  <c:v>335.62116342186306</c:v>
                </c:pt>
                <c:pt idx="8163">
                  <c:v>335.61744342186307</c:v>
                </c:pt>
                <c:pt idx="8164">
                  <c:v>335.61372342186309</c:v>
                </c:pt>
                <c:pt idx="8165">
                  <c:v>335.6100034218631</c:v>
                </c:pt>
                <c:pt idx="8166">
                  <c:v>335.60628342186311</c:v>
                </c:pt>
                <c:pt idx="8167">
                  <c:v>335.60256342186312</c:v>
                </c:pt>
                <c:pt idx="8168">
                  <c:v>335.59884342186314</c:v>
                </c:pt>
                <c:pt idx="8169">
                  <c:v>335.59512342186315</c:v>
                </c:pt>
                <c:pt idx="8170">
                  <c:v>335.59140342186316</c:v>
                </c:pt>
                <c:pt idx="8171">
                  <c:v>335.58768342186318</c:v>
                </c:pt>
                <c:pt idx="8172">
                  <c:v>335.58396342186319</c:v>
                </c:pt>
                <c:pt idx="8173">
                  <c:v>335.5802434218632</c:v>
                </c:pt>
                <c:pt idx="8174">
                  <c:v>335.57652342186321</c:v>
                </c:pt>
                <c:pt idx="8175">
                  <c:v>335.57280342186323</c:v>
                </c:pt>
                <c:pt idx="8176">
                  <c:v>335.56908342186324</c:v>
                </c:pt>
                <c:pt idx="8177">
                  <c:v>335.56536342186325</c:v>
                </c:pt>
                <c:pt idx="8178">
                  <c:v>335.56164342186327</c:v>
                </c:pt>
                <c:pt idx="8179">
                  <c:v>335.55792342186328</c:v>
                </c:pt>
                <c:pt idx="8180">
                  <c:v>335.55420342186329</c:v>
                </c:pt>
                <c:pt idx="8181">
                  <c:v>335.55048342186331</c:v>
                </c:pt>
                <c:pt idx="8182">
                  <c:v>335.54676342186332</c:v>
                </c:pt>
                <c:pt idx="8183">
                  <c:v>335.54304342186333</c:v>
                </c:pt>
                <c:pt idx="8184">
                  <c:v>335.53932342186334</c:v>
                </c:pt>
                <c:pt idx="8185">
                  <c:v>335.53560342186336</c:v>
                </c:pt>
                <c:pt idx="8186">
                  <c:v>335.53188342186337</c:v>
                </c:pt>
                <c:pt idx="8187">
                  <c:v>335.52816342186338</c:v>
                </c:pt>
                <c:pt idx="8188">
                  <c:v>335.5244434218634</c:v>
                </c:pt>
                <c:pt idx="8189">
                  <c:v>335.52072342186341</c:v>
                </c:pt>
                <c:pt idx="8190">
                  <c:v>335.51700342186342</c:v>
                </c:pt>
                <c:pt idx="8191">
                  <c:v>335.51328342186343</c:v>
                </c:pt>
                <c:pt idx="8192">
                  <c:v>335.50956342186345</c:v>
                </c:pt>
                <c:pt idx="8193">
                  <c:v>335.50584342186346</c:v>
                </c:pt>
                <c:pt idx="8194">
                  <c:v>335.50212342186347</c:v>
                </c:pt>
                <c:pt idx="8195">
                  <c:v>335.49840342186349</c:v>
                </c:pt>
                <c:pt idx="8196">
                  <c:v>335.4946834218635</c:v>
                </c:pt>
                <c:pt idx="8197">
                  <c:v>335.49096342186351</c:v>
                </c:pt>
                <c:pt idx="8198">
                  <c:v>335.48724342186352</c:v>
                </c:pt>
                <c:pt idx="8199">
                  <c:v>335.48352342186354</c:v>
                </c:pt>
                <c:pt idx="8200">
                  <c:v>335.47980342186355</c:v>
                </c:pt>
                <c:pt idx="8201">
                  <c:v>335.47608342186356</c:v>
                </c:pt>
                <c:pt idx="8202">
                  <c:v>335.47236342186358</c:v>
                </c:pt>
                <c:pt idx="8203">
                  <c:v>335.46864342186359</c:v>
                </c:pt>
                <c:pt idx="8204">
                  <c:v>335.4649234218636</c:v>
                </c:pt>
                <c:pt idx="8205">
                  <c:v>335.46120342186362</c:v>
                </c:pt>
                <c:pt idx="8206">
                  <c:v>335.45748342186363</c:v>
                </c:pt>
                <c:pt idx="8207">
                  <c:v>335.45376342186364</c:v>
                </c:pt>
                <c:pt idx="8208">
                  <c:v>335.45004342186365</c:v>
                </c:pt>
                <c:pt idx="8209">
                  <c:v>335.44632342186367</c:v>
                </c:pt>
                <c:pt idx="8210">
                  <c:v>335.44260342186368</c:v>
                </c:pt>
                <c:pt idx="8211">
                  <c:v>335.43888342186369</c:v>
                </c:pt>
                <c:pt idx="8212">
                  <c:v>335.43516342186371</c:v>
                </c:pt>
                <c:pt idx="8213">
                  <c:v>335.43144342186372</c:v>
                </c:pt>
                <c:pt idx="8214">
                  <c:v>335.42772342186373</c:v>
                </c:pt>
                <c:pt idx="8215">
                  <c:v>335.42400342186374</c:v>
                </c:pt>
                <c:pt idx="8216">
                  <c:v>335.42028342186376</c:v>
                </c:pt>
                <c:pt idx="8217">
                  <c:v>335.41656342186377</c:v>
                </c:pt>
                <c:pt idx="8218">
                  <c:v>335.41284342186378</c:v>
                </c:pt>
                <c:pt idx="8219">
                  <c:v>335.4091234218638</c:v>
                </c:pt>
                <c:pt idx="8220">
                  <c:v>335.40540342186381</c:v>
                </c:pt>
                <c:pt idx="8221">
                  <c:v>335.40168342186382</c:v>
                </c:pt>
                <c:pt idx="8222">
                  <c:v>335.39796342186384</c:v>
                </c:pt>
                <c:pt idx="8223">
                  <c:v>335.39424342186385</c:v>
                </c:pt>
                <c:pt idx="8224">
                  <c:v>335.39052342186386</c:v>
                </c:pt>
                <c:pt idx="8225">
                  <c:v>335.38680342186387</c:v>
                </c:pt>
                <c:pt idx="8226">
                  <c:v>335.38308342186389</c:v>
                </c:pt>
                <c:pt idx="8227">
                  <c:v>335.3793634218639</c:v>
                </c:pt>
                <c:pt idx="8228">
                  <c:v>335.37564342186391</c:v>
                </c:pt>
                <c:pt idx="8229">
                  <c:v>335.37192342186393</c:v>
                </c:pt>
                <c:pt idx="8230">
                  <c:v>335.36820342186394</c:v>
                </c:pt>
                <c:pt idx="8231">
                  <c:v>335.36448342186395</c:v>
                </c:pt>
                <c:pt idx="8232">
                  <c:v>335.36076342186396</c:v>
                </c:pt>
                <c:pt idx="8233">
                  <c:v>335.35704342186398</c:v>
                </c:pt>
                <c:pt idx="8234">
                  <c:v>335.35332342186399</c:v>
                </c:pt>
                <c:pt idx="8235">
                  <c:v>335.349603421864</c:v>
                </c:pt>
                <c:pt idx="8236">
                  <c:v>335.34588342186402</c:v>
                </c:pt>
                <c:pt idx="8237">
                  <c:v>335.34216342186403</c:v>
                </c:pt>
                <c:pt idx="8238">
                  <c:v>335.33844342186404</c:v>
                </c:pt>
                <c:pt idx="8239">
                  <c:v>335.33472342186406</c:v>
                </c:pt>
                <c:pt idx="8240">
                  <c:v>335.33100342186407</c:v>
                </c:pt>
                <c:pt idx="8241">
                  <c:v>335.32728342186408</c:v>
                </c:pt>
                <c:pt idx="8242">
                  <c:v>335.32356342186409</c:v>
                </c:pt>
                <c:pt idx="8243">
                  <c:v>335.31984342186411</c:v>
                </c:pt>
                <c:pt idx="8244">
                  <c:v>335.31612342186412</c:v>
                </c:pt>
                <c:pt idx="8245">
                  <c:v>335.31240342186413</c:v>
                </c:pt>
                <c:pt idx="8246">
                  <c:v>335.30868342186415</c:v>
                </c:pt>
                <c:pt idx="8247">
                  <c:v>335.30496342186416</c:v>
                </c:pt>
                <c:pt idx="8248">
                  <c:v>335.30124342186417</c:v>
                </c:pt>
                <c:pt idx="8249">
                  <c:v>335.29752342186418</c:v>
                </c:pt>
                <c:pt idx="8250">
                  <c:v>335.2938034218642</c:v>
                </c:pt>
                <c:pt idx="8251">
                  <c:v>335.29008342186421</c:v>
                </c:pt>
                <c:pt idx="8252">
                  <c:v>335.28636342186422</c:v>
                </c:pt>
                <c:pt idx="8253">
                  <c:v>335.28264342186424</c:v>
                </c:pt>
                <c:pt idx="8254">
                  <c:v>335.27892342186425</c:v>
                </c:pt>
                <c:pt idx="8255">
                  <c:v>335.27520342186426</c:v>
                </c:pt>
                <c:pt idx="8256">
                  <c:v>335.27148342186427</c:v>
                </c:pt>
                <c:pt idx="8257">
                  <c:v>335.26776342186429</c:v>
                </c:pt>
                <c:pt idx="8258">
                  <c:v>335.2640434218643</c:v>
                </c:pt>
                <c:pt idx="8259">
                  <c:v>335.26032342186431</c:v>
                </c:pt>
                <c:pt idx="8260">
                  <c:v>335.25660342186433</c:v>
                </c:pt>
                <c:pt idx="8261">
                  <c:v>335.25288342186434</c:v>
                </c:pt>
                <c:pt idx="8262">
                  <c:v>335.24916342186435</c:v>
                </c:pt>
                <c:pt idx="8263">
                  <c:v>335.24544342186437</c:v>
                </c:pt>
                <c:pt idx="8264">
                  <c:v>335.24172342186438</c:v>
                </c:pt>
                <c:pt idx="8265">
                  <c:v>335.23800342186439</c:v>
                </c:pt>
                <c:pt idx="8266">
                  <c:v>335.2342834218644</c:v>
                </c:pt>
                <c:pt idx="8267">
                  <c:v>335.23056342186442</c:v>
                </c:pt>
                <c:pt idx="8268">
                  <c:v>335.22684342186443</c:v>
                </c:pt>
                <c:pt idx="8269">
                  <c:v>335.22312342186444</c:v>
                </c:pt>
                <c:pt idx="8270">
                  <c:v>335.21940342186446</c:v>
                </c:pt>
                <c:pt idx="8271">
                  <c:v>335.21568342186447</c:v>
                </c:pt>
                <c:pt idx="8272">
                  <c:v>335.21196342186448</c:v>
                </c:pt>
                <c:pt idx="8273">
                  <c:v>335.20824342186449</c:v>
                </c:pt>
                <c:pt idx="8274">
                  <c:v>335.20452342186451</c:v>
                </c:pt>
                <c:pt idx="8275">
                  <c:v>335.20080342186452</c:v>
                </c:pt>
                <c:pt idx="8276">
                  <c:v>335.19708342186453</c:v>
                </c:pt>
                <c:pt idx="8277">
                  <c:v>335.19336342186455</c:v>
                </c:pt>
                <c:pt idx="8278">
                  <c:v>335.18964342186456</c:v>
                </c:pt>
                <c:pt idx="8279">
                  <c:v>335.18592342186457</c:v>
                </c:pt>
                <c:pt idx="8280">
                  <c:v>335.18220342186459</c:v>
                </c:pt>
                <c:pt idx="8281">
                  <c:v>335.1784834218646</c:v>
                </c:pt>
                <c:pt idx="8282">
                  <c:v>335.17476342186461</c:v>
                </c:pt>
                <c:pt idx="8283">
                  <c:v>335.17104342186462</c:v>
                </c:pt>
                <c:pt idx="8284">
                  <c:v>335.16732342186464</c:v>
                </c:pt>
                <c:pt idx="8285">
                  <c:v>335.16360342186465</c:v>
                </c:pt>
                <c:pt idx="8286">
                  <c:v>335.15988342186466</c:v>
                </c:pt>
                <c:pt idx="8287">
                  <c:v>335.15616342186468</c:v>
                </c:pt>
                <c:pt idx="8288">
                  <c:v>335.15244342186469</c:v>
                </c:pt>
                <c:pt idx="8289">
                  <c:v>335.1487234218647</c:v>
                </c:pt>
                <c:pt idx="8290">
                  <c:v>335.14500342186471</c:v>
                </c:pt>
                <c:pt idx="8291">
                  <c:v>335.14128342186473</c:v>
                </c:pt>
                <c:pt idx="8292">
                  <c:v>335.13756342186474</c:v>
                </c:pt>
                <c:pt idx="8293">
                  <c:v>335.13384342186475</c:v>
                </c:pt>
                <c:pt idx="8294">
                  <c:v>335.13012342186477</c:v>
                </c:pt>
                <c:pt idx="8295">
                  <c:v>335.12640342186478</c:v>
                </c:pt>
                <c:pt idx="8296">
                  <c:v>335.12268342186479</c:v>
                </c:pt>
                <c:pt idx="8297">
                  <c:v>335.11896342186481</c:v>
                </c:pt>
                <c:pt idx="8298">
                  <c:v>335.11524342186482</c:v>
                </c:pt>
                <c:pt idx="8299">
                  <c:v>335.11152342186483</c:v>
                </c:pt>
                <c:pt idx="8300">
                  <c:v>335.10780342186484</c:v>
                </c:pt>
                <c:pt idx="8301">
                  <c:v>335.10408342186486</c:v>
                </c:pt>
                <c:pt idx="8302">
                  <c:v>335.10036342186487</c:v>
                </c:pt>
                <c:pt idx="8303">
                  <c:v>335.09664342186488</c:v>
                </c:pt>
                <c:pt idx="8304">
                  <c:v>335.0929234218649</c:v>
                </c:pt>
                <c:pt idx="8305">
                  <c:v>335.08920342186491</c:v>
                </c:pt>
                <c:pt idx="8306">
                  <c:v>335.08548342186492</c:v>
                </c:pt>
                <c:pt idx="8307">
                  <c:v>335.08176342186493</c:v>
                </c:pt>
                <c:pt idx="8308">
                  <c:v>335.07804342186495</c:v>
                </c:pt>
                <c:pt idx="8309">
                  <c:v>335.07432342186496</c:v>
                </c:pt>
                <c:pt idx="8310">
                  <c:v>335.07060342186497</c:v>
                </c:pt>
                <c:pt idx="8311">
                  <c:v>335.06688342186499</c:v>
                </c:pt>
                <c:pt idx="8312">
                  <c:v>335.063163421865</c:v>
                </c:pt>
                <c:pt idx="8313">
                  <c:v>335.05944342186501</c:v>
                </c:pt>
                <c:pt idx="8314">
                  <c:v>335.05572342186503</c:v>
                </c:pt>
                <c:pt idx="8315">
                  <c:v>335.05200342186504</c:v>
                </c:pt>
                <c:pt idx="8316">
                  <c:v>335.04828342186505</c:v>
                </c:pt>
                <c:pt idx="8317">
                  <c:v>335.04456342186506</c:v>
                </c:pt>
                <c:pt idx="8318">
                  <c:v>335.04084342186508</c:v>
                </c:pt>
                <c:pt idx="8319">
                  <c:v>335.03712342186509</c:v>
                </c:pt>
                <c:pt idx="8320">
                  <c:v>335.0334034218651</c:v>
                </c:pt>
                <c:pt idx="8321">
                  <c:v>335.02968342186512</c:v>
                </c:pt>
                <c:pt idx="8322">
                  <c:v>335.02596342186513</c:v>
                </c:pt>
                <c:pt idx="8323">
                  <c:v>335.02224342186514</c:v>
                </c:pt>
                <c:pt idx="8324">
                  <c:v>335.01852342186515</c:v>
                </c:pt>
                <c:pt idx="8325">
                  <c:v>335.01480342186517</c:v>
                </c:pt>
                <c:pt idx="8326">
                  <c:v>335.01108342186518</c:v>
                </c:pt>
                <c:pt idx="8327">
                  <c:v>335.00736342186519</c:v>
                </c:pt>
                <c:pt idx="8328">
                  <c:v>335.00364342186521</c:v>
                </c:pt>
                <c:pt idx="8329">
                  <c:v>334.99992342186522</c:v>
                </c:pt>
                <c:pt idx="8330">
                  <c:v>334.99620342186523</c:v>
                </c:pt>
                <c:pt idx="8331">
                  <c:v>334.99248342186524</c:v>
                </c:pt>
                <c:pt idx="8332">
                  <c:v>334.98876342186526</c:v>
                </c:pt>
                <c:pt idx="8333">
                  <c:v>334.98504342186527</c:v>
                </c:pt>
                <c:pt idx="8334">
                  <c:v>334.98132342186528</c:v>
                </c:pt>
                <c:pt idx="8335">
                  <c:v>334.9776034218653</c:v>
                </c:pt>
                <c:pt idx="8336">
                  <c:v>334.97388342186531</c:v>
                </c:pt>
                <c:pt idx="8337">
                  <c:v>334.97016342186532</c:v>
                </c:pt>
                <c:pt idx="8338">
                  <c:v>334.96644342186534</c:v>
                </c:pt>
                <c:pt idx="8339">
                  <c:v>334.96272342186535</c:v>
                </c:pt>
                <c:pt idx="8340">
                  <c:v>334.95900342186536</c:v>
                </c:pt>
                <c:pt idx="8341">
                  <c:v>334.95528342186537</c:v>
                </c:pt>
                <c:pt idx="8342">
                  <c:v>334.95156342186539</c:v>
                </c:pt>
                <c:pt idx="8343">
                  <c:v>334.9478434218654</c:v>
                </c:pt>
                <c:pt idx="8344">
                  <c:v>334.94412342186541</c:v>
                </c:pt>
                <c:pt idx="8345">
                  <c:v>334.94040342186543</c:v>
                </c:pt>
                <c:pt idx="8346">
                  <c:v>334.93668342186544</c:v>
                </c:pt>
                <c:pt idx="8347">
                  <c:v>334.93296342186545</c:v>
                </c:pt>
                <c:pt idx="8348">
                  <c:v>334.92924342186546</c:v>
                </c:pt>
                <c:pt idx="8349">
                  <c:v>334.92552342186548</c:v>
                </c:pt>
                <c:pt idx="8350">
                  <c:v>334.92180342186549</c:v>
                </c:pt>
                <c:pt idx="8351">
                  <c:v>334.9180834218655</c:v>
                </c:pt>
                <c:pt idx="8352">
                  <c:v>334.91436342186552</c:v>
                </c:pt>
                <c:pt idx="8353">
                  <c:v>334.91064342186553</c:v>
                </c:pt>
                <c:pt idx="8354">
                  <c:v>334.90692342186554</c:v>
                </c:pt>
                <c:pt idx="8355">
                  <c:v>334.90320342186556</c:v>
                </c:pt>
                <c:pt idx="8356">
                  <c:v>334.89948342186557</c:v>
                </c:pt>
                <c:pt idx="8357">
                  <c:v>334.89576342186558</c:v>
                </c:pt>
                <c:pt idx="8358">
                  <c:v>334.89204342186559</c:v>
                </c:pt>
                <c:pt idx="8359">
                  <c:v>334.88832342186561</c:v>
                </c:pt>
                <c:pt idx="8360">
                  <c:v>334.88460342186562</c:v>
                </c:pt>
                <c:pt idx="8361">
                  <c:v>334.88088342186563</c:v>
                </c:pt>
                <c:pt idx="8362">
                  <c:v>334.87716342186565</c:v>
                </c:pt>
                <c:pt idx="8363">
                  <c:v>334.87344342186566</c:v>
                </c:pt>
                <c:pt idx="8364">
                  <c:v>334.86972342186567</c:v>
                </c:pt>
                <c:pt idx="8365">
                  <c:v>334.86600342186568</c:v>
                </c:pt>
                <c:pt idx="8366">
                  <c:v>334.86632834434386</c:v>
                </c:pt>
                <c:pt idx="8367">
                  <c:v>334.86258923693276</c:v>
                </c:pt>
                <c:pt idx="8368">
                  <c:v>334.85878267778935</c:v>
                </c:pt>
                <c:pt idx="8369">
                  <c:v>334.85490866692817</c:v>
                </c:pt>
                <c:pt idx="8370">
                  <c:v>334.85096720436741</c:v>
                </c:pt>
                <c:pt idx="8371">
                  <c:v>334.84695829012344</c:v>
                </c:pt>
                <c:pt idx="8372">
                  <c:v>334.84288192421445</c:v>
                </c:pt>
                <c:pt idx="8373">
                  <c:v>334.83873810666228</c:v>
                </c:pt>
                <c:pt idx="8374">
                  <c:v>334.83452683748146</c:v>
                </c:pt>
                <c:pt idx="8375">
                  <c:v>334.83024811669566</c:v>
                </c:pt>
                <c:pt idx="8376">
                  <c:v>334.82590194431941</c:v>
                </c:pt>
                <c:pt idx="8377">
                  <c:v>334.82148832037637</c:v>
                </c:pt>
                <c:pt idx="8378">
                  <c:v>334.81700724488473</c:v>
                </c:pt>
                <c:pt idx="8379">
                  <c:v>334.81245871786632</c:v>
                </c:pt>
                <c:pt idx="8380">
                  <c:v>334.80784273934114</c:v>
                </c:pt>
                <c:pt idx="8381">
                  <c:v>334.8031593093292</c:v>
                </c:pt>
                <c:pt idx="8382">
                  <c:v>334.79840842785234</c:v>
                </c:pt>
                <c:pt idx="8383">
                  <c:v>334.79359009493237</c:v>
                </c:pt>
                <c:pt idx="8384">
                  <c:v>334.78870431059113</c:v>
                </c:pt>
                <c:pt idx="8385">
                  <c:v>334.78375107485226</c:v>
                </c:pt>
                <c:pt idx="8386">
                  <c:v>334.77873038773578</c:v>
                </c:pt>
                <c:pt idx="8387">
                  <c:v>334.77364224926714</c:v>
                </c:pt>
                <c:pt idx="8388">
                  <c:v>334.76848665946818</c:v>
                </c:pt>
                <c:pt idx="8389">
                  <c:v>334.76326361836072</c:v>
                </c:pt>
                <c:pt idx="8390">
                  <c:v>334.75797312597206</c:v>
                </c:pt>
                <c:pt idx="8391">
                  <c:v>334.75261518232219</c:v>
                </c:pt>
                <c:pt idx="8392">
                  <c:v>334.7471897874384</c:v>
                </c:pt>
                <c:pt idx="8393">
                  <c:v>334.74169694134434</c:v>
                </c:pt>
                <c:pt idx="8394">
                  <c:v>334.73613664406548</c:v>
                </c:pt>
                <c:pt idx="8395">
                  <c:v>334.7305088956291</c:v>
                </c:pt>
                <c:pt idx="8396">
                  <c:v>334.72481369605521</c:v>
                </c:pt>
                <c:pt idx="8397">
                  <c:v>334.71905104537473</c:v>
                </c:pt>
                <c:pt idx="8398">
                  <c:v>334.71322094361312</c:v>
                </c:pt>
                <c:pt idx="8399">
                  <c:v>334.70732339079404</c:v>
                </c:pt>
                <c:pt idx="8400">
                  <c:v>334.70135838694659</c:v>
                </c:pt>
                <c:pt idx="8401">
                  <c:v>334.69532593209988</c:v>
                </c:pt>
                <c:pt idx="8402">
                  <c:v>334.68922602627754</c:v>
                </c:pt>
                <c:pt idx="8403">
                  <c:v>334.6830586695105</c:v>
                </c:pt>
                <c:pt idx="8404">
                  <c:v>334.67682386182423</c:v>
                </c:pt>
                <c:pt idx="8405">
                  <c:v>334.67052160324602</c:v>
                </c:pt>
                <c:pt idx="8406">
                  <c:v>334.66415189380859</c:v>
                </c:pt>
                <c:pt idx="8407">
                  <c:v>334.65771473353925</c:v>
                </c:pt>
                <c:pt idx="8408">
                  <c:v>334.65121012246527</c:v>
                </c:pt>
                <c:pt idx="8409">
                  <c:v>334.6446380606194</c:v>
                </c:pt>
                <c:pt idx="8410">
                  <c:v>334.63799854802892</c:v>
                </c:pt>
                <c:pt idx="8411">
                  <c:v>334.63129158472657</c:v>
                </c:pt>
                <c:pt idx="8412">
                  <c:v>334.62451717074146</c:v>
                </c:pt>
                <c:pt idx="8413">
                  <c:v>334.61767530610268</c:v>
                </c:pt>
                <c:pt idx="8414">
                  <c:v>334.61076599084663</c:v>
                </c:pt>
                <c:pt idx="8415">
                  <c:v>334.60378922499876</c:v>
                </c:pt>
                <c:pt idx="8416">
                  <c:v>334.59674500859364</c:v>
                </c:pt>
                <c:pt idx="8417">
                  <c:v>334.58963334166219</c:v>
                </c:pt>
                <c:pt idx="8418">
                  <c:v>334.58245422423897</c:v>
                </c:pt>
                <c:pt idx="8419">
                  <c:v>334.57520765635672</c:v>
                </c:pt>
                <c:pt idx="8420">
                  <c:v>334.56789363804273</c:v>
                </c:pt>
                <c:pt idx="8421">
                  <c:v>334.56051216933884</c:v>
                </c:pt>
                <c:pt idx="8422">
                  <c:v>334.5530632502705</c:v>
                </c:pt>
                <c:pt idx="8423">
                  <c:v>334.54554688087774</c:v>
                </c:pt>
                <c:pt idx="8424">
                  <c:v>334.53796306119148</c:v>
                </c:pt>
                <c:pt idx="8425">
                  <c:v>334.53031179124991</c:v>
                </c:pt>
                <c:pt idx="8426">
                  <c:v>334.52259307108034</c:v>
                </c:pt>
                <c:pt idx="8427">
                  <c:v>334.5148069007264</c:v>
                </c:pt>
                <c:pt idx="8428">
                  <c:v>334.5069532802172</c:v>
                </c:pt>
                <c:pt idx="8429">
                  <c:v>334.49903220959277</c:v>
                </c:pt>
                <c:pt idx="8430">
                  <c:v>334.49104368888766</c:v>
                </c:pt>
                <c:pt idx="8431">
                  <c:v>334.48298771813643</c:v>
                </c:pt>
                <c:pt idx="8432">
                  <c:v>334.47486429737728</c:v>
                </c:pt>
                <c:pt idx="8433">
                  <c:v>334.46667342664841</c:v>
                </c:pt>
                <c:pt idx="8434">
                  <c:v>334.45841510598621</c:v>
                </c:pt>
                <c:pt idx="8435">
                  <c:v>334.45008933542522</c:v>
                </c:pt>
                <c:pt idx="8436">
                  <c:v>334.44169611500729</c:v>
                </c:pt>
                <c:pt idx="8437">
                  <c:v>334.43323544477062</c:v>
                </c:pt>
                <c:pt idx="8438">
                  <c:v>334.42470732475158</c:v>
                </c:pt>
                <c:pt idx="8439">
                  <c:v>334.4161117549902</c:v>
                </c:pt>
                <c:pt idx="8440">
                  <c:v>334.40744873552467</c:v>
                </c:pt>
                <c:pt idx="8441">
                  <c:v>334.39871826639319</c:v>
                </c:pt>
                <c:pt idx="8442">
                  <c:v>334.38992034763942</c:v>
                </c:pt>
                <c:pt idx="8443">
                  <c:v>334.38105497930155</c:v>
                </c:pt>
                <c:pt idx="8444">
                  <c:v>334.37212216141597</c:v>
                </c:pt>
                <c:pt idx="8445">
                  <c:v>334.36312189402997</c:v>
                </c:pt>
                <c:pt idx="8446">
                  <c:v>334.35405417718175</c:v>
                </c:pt>
                <c:pt idx="8447">
                  <c:v>334.34491901091133</c:v>
                </c:pt>
                <c:pt idx="8448">
                  <c:v>334.33571639525871</c:v>
                </c:pt>
                <c:pt idx="8449">
                  <c:v>334.32644633027121</c:v>
                </c:pt>
                <c:pt idx="8450">
                  <c:v>334.31710881598883</c:v>
                </c:pt>
                <c:pt idx="8451">
                  <c:v>334.3077038524516</c:v>
                </c:pt>
                <c:pt idx="8452">
                  <c:v>334.29823143970316</c:v>
                </c:pt>
                <c:pt idx="8453">
                  <c:v>334.288691577789</c:v>
                </c:pt>
                <c:pt idx="8454">
                  <c:v>334.27908426675094</c:v>
                </c:pt>
                <c:pt idx="8455">
                  <c:v>334.26940950663084</c:v>
                </c:pt>
                <c:pt idx="8456">
                  <c:v>334.25966729747415</c:v>
                </c:pt>
                <c:pt idx="8457">
                  <c:v>334.24985763932818</c:v>
                </c:pt>
                <c:pt idx="8458">
                  <c:v>334.23998053223295</c:v>
                </c:pt>
                <c:pt idx="8459">
                  <c:v>334.23003597623756</c:v>
                </c:pt>
                <c:pt idx="8460">
                  <c:v>334.22002397138385</c:v>
                </c:pt>
                <c:pt idx="8461">
                  <c:v>334.20994451771912</c:v>
                </c:pt>
                <c:pt idx="8462">
                  <c:v>334.19979761528703</c:v>
                </c:pt>
                <c:pt idx="8463">
                  <c:v>334.18958326413667</c:v>
                </c:pt>
                <c:pt idx="8464">
                  <c:v>334.17930146431354</c:v>
                </c:pt>
                <c:pt idx="8465">
                  <c:v>334.16895221586492</c:v>
                </c:pt>
                <c:pt idx="8466">
                  <c:v>334.15853551883629</c:v>
                </c:pt>
                <c:pt idx="8467">
                  <c:v>334.14805137327494</c:v>
                </c:pt>
                <c:pt idx="8468">
                  <c:v>334.13749977922998</c:v>
                </c:pt>
                <c:pt idx="8469">
                  <c:v>334.12688073675054</c:v>
                </c:pt>
                <c:pt idx="8470">
                  <c:v>334.11619424588207</c:v>
                </c:pt>
                <c:pt idx="8471">
                  <c:v>334.10544030667552</c:v>
                </c:pt>
                <c:pt idx="8472">
                  <c:v>334.09461891917817</c:v>
                </c:pt>
                <c:pt idx="8473">
                  <c:v>334.08373008343915</c:v>
                </c:pt>
                <c:pt idx="8474">
                  <c:v>334.07277379950938</c:v>
                </c:pt>
                <c:pt idx="8475">
                  <c:v>334.06175006743615</c:v>
                </c:pt>
                <c:pt idx="8476">
                  <c:v>334.05065888727404</c:v>
                </c:pt>
                <c:pt idx="8477">
                  <c:v>334.03950025907034</c:v>
                </c:pt>
                <c:pt idx="8478">
                  <c:v>334.02827418287598</c:v>
                </c:pt>
                <c:pt idx="8479">
                  <c:v>334.01698065874371</c:v>
                </c:pt>
                <c:pt idx="8480">
                  <c:v>334.00561968672264</c:v>
                </c:pt>
                <c:pt idx="8481">
                  <c:v>333.99419126686735</c:v>
                </c:pt>
                <c:pt idx="8482">
                  <c:v>333.98269539922512</c:v>
                </c:pt>
                <c:pt idx="8483">
                  <c:v>333.97113208385235</c:v>
                </c:pt>
                <c:pt idx="8484">
                  <c:v>333.95950132080179</c:v>
                </c:pt>
                <c:pt idx="8485">
                  <c:v>333.94780311012255</c:v>
                </c:pt>
                <c:pt idx="8486">
                  <c:v>333.93603745187283</c:v>
                </c:pt>
                <c:pt idx="8487">
                  <c:v>333.92420434610358</c:v>
                </c:pt>
                <c:pt idx="8488">
                  <c:v>333.91230379286753</c:v>
                </c:pt>
                <c:pt idx="8489">
                  <c:v>333.90033579222109</c:v>
                </c:pt>
                <c:pt idx="8490">
                  <c:v>333.88830034421699</c:v>
                </c:pt>
                <c:pt idx="8491">
                  <c:v>333.87619744890981</c:v>
                </c:pt>
                <c:pt idx="8492">
                  <c:v>333.86402710635593</c:v>
                </c:pt>
                <c:pt idx="8493">
                  <c:v>333.85178931661176</c:v>
                </c:pt>
                <c:pt idx="8494">
                  <c:v>333.83948407973003</c:v>
                </c:pt>
                <c:pt idx="8495">
                  <c:v>333.82711139576713</c:v>
                </c:pt>
                <c:pt idx="8496">
                  <c:v>333.8146712647831</c:v>
                </c:pt>
                <c:pt idx="8497">
                  <c:v>333.80216368683068</c:v>
                </c:pt>
                <c:pt idx="8498">
                  <c:v>333.78958866196808</c:v>
                </c:pt>
                <c:pt idx="8499">
                  <c:v>333.77694619024987</c:v>
                </c:pt>
                <c:pt idx="8500">
                  <c:v>333.7642362717379</c:v>
                </c:pt>
                <c:pt idx="8501">
                  <c:v>333.75145890649037</c:v>
                </c:pt>
                <c:pt idx="8502">
                  <c:v>333.73861409456003</c:v>
                </c:pt>
                <c:pt idx="8503">
                  <c:v>333.72570183601056</c:v>
                </c:pt>
                <c:pt idx="8504">
                  <c:v>333.71272213089833</c:v>
                </c:pt>
                <c:pt idx="8505">
                  <c:v>333.69967497928155</c:v>
                </c:pt>
                <c:pt idx="8506">
                  <c:v>333.68656038122208</c:v>
                </c:pt>
                <c:pt idx="8507">
                  <c:v>333.67337833677811</c:v>
                </c:pt>
                <c:pt idx="8508">
                  <c:v>333.66012884600786</c:v>
                </c:pt>
                <c:pt idx="8509">
                  <c:v>333.64681190897682</c:v>
                </c:pt>
                <c:pt idx="8510">
                  <c:v>333.63342752573953</c:v>
                </c:pt>
                <c:pt idx="8511">
                  <c:v>333.61997569635969</c:v>
                </c:pt>
                <c:pt idx="8512">
                  <c:v>333.60645642090094</c:v>
                </c:pt>
                <c:pt idx="8513">
                  <c:v>333.59286969941968</c:v>
                </c:pt>
                <c:pt idx="8514">
                  <c:v>333.57921553198139</c:v>
                </c:pt>
                <c:pt idx="8515">
                  <c:v>333.5654939186461</c:v>
                </c:pt>
                <c:pt idx="8516">
                  <c:v>333.55170485947929</c:v>
                </c:pt>
                <c:pt idx="8517">
                  <c:v>333.53784835454098</c:v>
                </c:pt>
                <c:pt idx="8518">
                  <c:v>333.52392440389485</c:v>
                </c:pt>
                <c:pt idx="8519">
                  <c:v>333.50993300760274</c:v>
                </c:pt>
                <c:pt idx="8520">
                  <c:v>333.49587416573195</c:v>
                </c:pt>
                <c:pt idx="8521">
                  <c:v>333.48174787834432</c:v>
                </c:pt>
                <c:pt idx="8522">
                  <c:v>333.46755414550353</c:v>
                </c:pt>
                <c:pt idx="8523">
                  <c:v>333.45329296727505</c:v>
                </c:pt>
                <c:pt idx="8524">
                  <c:v>333.43896434372255</c:v>
                </c:pt>
                <c:pt idx="8525">
                  <c:v>333.42456827491333</c:v>
                </c:pt>
                <c:pt idx="8526">
                  <c:v>333.41010476091105</c:v>
                </c:pt>
                <c:pt idx="8527">
                  <c:v>333.39557380178303</c:v>
                </c:pt>
                <c:pt idx="8528">
                  <c:v>333.38097539759292</c:v>
                </c:pt>
                <c:pt idx="8529">
                  <c:v>333.36630954841166</c:v>
                </c:pt>
                <c:pt idx="8530">
                  <c:v>333.35157625429929</c:v>
                </c:pt>
                <c:pt idx="8531">
                  <c:v>333.33677551533037</c:v>
                </c:pt>
                <c:pt idx="8532">
                  <c:v>333.32190733156676</c:v>
                </c:pt>
                <c:pt idx="8533">
                  <c:v>333.30697170307758</c:v>
                </c:pt>
                <c:pt idx="8534">
                  <c:v>333.29196862993194</c:v>
                </c:pt>
                <c:pt idx="8535">
                  <c:v>333.27689811219716</c:v>
                </c:pt>
                <c:pt idx="8536">
                  <c:v>333.26176014994235</c:v>
                </c:pt>
                <c:pt idx="8537">
                  <c:v>333.24655474323481</c:v>
                </c:pt>
                <c:pt idx="8538">
                  <c:v>333.23128189214549</c:v>
                </c:pt>
                <c:pt idx="8539">
                  <c:v>333.21594159674351</c:v>
                </c:pt>
                <c:pt idx="8540">
                  <c:v>333.20053385709798</c:v>
                </c:pt>
                <c:pt idx="8541">
                  <c:v>333.18505867327985</c:v>
                </c:pt>
                <c:pt idx="8542">
                  <c:v>333.16951604535825</c:v>
                </c:pt>
                <c:pt idx="8543">
                  <c:v>333.15390597340593</c:v>
                </c:pt>
                <c:pt idx="8544">
                  <c:v>333.138228457492</c:v>
                </c:pt>
                <c:pt idx="8545">
                  <c:v>333.12248349768743</c:v>
                </c:pt>
                <c:pt idx="8546">
                  <c:v>333.10667109406677</c:v>
                </c:pt>
                <c:pt idx="8547">
                  <c:v>333.09079124669915</c:v>
                </c:pt>
                <c:pt idx="8548">
                  <c:v>333.07484395565734</c:v>
                </c:pt>
                <c:pt idx="8549">
                  <c:v>333.05882922101591</c:v>
                </c:pt>
                <c:pt idx="8550">
                  <c:v>333.0427470428458</c:v>
                </c:pt>
                <c:pt idx="8551">
                  <c:v>333.02659742121978</c:v>
                </c:pt>
                <c:pt idx="8552">
                  <c:v>333.01038035621241</c:v>
                </c:pt>
                <c:pt idx="8553">
                  <c:v>332.99409584789646</c:v>
                </c:pt>
                <c:pt idx="8554">
                  <c:v>332.97774389635015</c:v>
                </c:pt>
                <c:pt idx="8555">
                  <c:v>332.96132450164077</c:v>
                </c:pt>
                <c:pt idx="8556">
                  <c:v>332.94483766384838</c:v>
                </c:pt>
                <c:pt idx="8557">
                  <c:v>332.92828338304389</c:v>
                </c:pt>
                <c:pt idx="8558">
                  <c:v>332.91166165930917</c:v>
                </c:pt>
                <c:pt idx="8559">
                  <c:v>332.89497249271153</c:v>
                </c:pt>
                <c:pt idx="8560">
                  <c:v>332.87821588333463</c:v>
                </c:pt>
                <c:pt idx="8561">
                  <c:v>332.86139183124942</c:v>
                </c:pt>
                <c:pt idx="8562">
                  <c:v>332.84450033653411</c:v>
                </c:pt>
                <c:pt idx="8563">
                  <c:v>332.8275413992651</c:v>
                </c:pt>
                <c:pt idx="8564">
                  <c:v>332.81051501952061</c:v>
                </c:pt>
                <c:pt idx="8565">
                  <c:v>332.79342119737885</c:v>
                </c:pt>
                <c:pt idx="8566">
                  <c:v>332.77625993291622</c:v>
                </c:pt>
                <c:pt idx="8567">
                  <c:v>332.75903122620912</c:v>
                </c:pt>
                <c:pt idx="8568">
                  <c:v>332.7417350773394</c:v>
                </c:pt>
                <c:pt idx="8569">
                  <c:v>332.72437148638346</c:v>
                </c:pt>
                <c:pt idx="8570">
                  <c:v>332.70694045341952</c:v>
                </c:pt>
                <c:pt idx="8571">
                  <c:v>332.68944197852943</c:v>
                </c:pt>
                <c:pt idx="8572">
                  <c:v>332.67187606179141</c:v>
                </c:pt>
                <c:pt idx="8573">
                  <c:v>332.65424270328731</c:v>
                </c:pt>
                <c:pt idx="8574">
                  <c:v>332.63654190309535</c:v>
                </c:pt>
                <c:pt idx="8575">
                  <c:v>332.61877366129374</c:v>
                </c:pt>
                <c:pt idx="8576">
                  <c:v>332.60093797796981</c:v>
                </c:pt>
                <c:pt idx="8577">
                  <c:v>332.58303485319811</c:v>
                </c:pt>
                <c:pt idx="8578">
                  <c:v>332.56506428706416</c:v>
                </c:pt>
                <c:pt idx="8579">
                  <c:v>332.54702627964798</c:v>
                </c:pt>
                <c:pt idx="8580">
                  <c:v>332.52892083103143</c:v>
                </c:pt>
                <c:pt idx="8581">
                  <c:v>332.51074794129818</c:v>
                </c:pt>
                <c:pt idx="8582">
                  <c:v>332.49250761053008</c:v>
                </c:pt>
                <c:pt idx="8583">
                  <c:v>332.47419983881264</c:v>
                </c:pt>
                <c:pt idx="8584">
                  <c:v>332.45582462622406</c:v>
                </c:pt>
                <c:pt idx="8585">
                  <c:v>332.43738197284983</c:v>
                </c:pt>
                <c:pt idx="8586">
                  <c:v>332.41887187877728</c:v>
                </c:pt>
                <c:pt idx="8587">
                  <c:v>332.40029434408825</c:v>
                </c:pt>
                <c:pt idx="8588">
                  <c:v>332.38186434408823</c:v>
                </c:pt>
                <c:pt idx="8589">
                  <c:v>332.3634343440882</c:v>
                </c:pt>
                <c:pt idx="8590">
                  <c:v>332.34500434408818</c:v>
                </c:pt>
                <c:pt idx="8591">
                  <c:v>332.32657434408816</c:v>
                </c:pt>
                <c:pt idx="8592">
                  <c:v>332.30814434408813</c:v>
                </c:pt>
                <c:pt idx="8593">
                  <c:v>332.28971434408811</c:v>
                </c:pt>
                <c:pt idx="8594">
                  <c:v>332.27128434408809</c:v>
                </c:pt>
                <c:pt idx="8595">
                  <c:v>332.25285434408806</c:v>
                </c:pt>
                <c:pt idx="8596">
                  <c:v>332.23442434408804</c:v>
                </c:pt>
                <c:pt idx="8597">
                  <c:v>332.21599434408802</c:v>
                </c:pt>
                <c:pt idx="8598">
                  <c:v>332.19756434408799</c:v>
                </c:pt>
                <c:pt idx="8599">
                  <c:v>332.17913434408797</c:v>
                </c:pt>
                <c:pt idx="8600">
                  <c:v>332.16070434408795</c:v>
                </c:pt>
                <c:pt idx="8601">
                  <c:v>332.14227434408792</c:v>
                </c:pt>
                <c:pt idx="8602">
                  <c:v>332.1238443440879</c:v>
                </c:pt>
                <c:pt idx="8603">
                  <c:v>332.10541434408788</c:v>
                </c:pt>
                <c:pt idx="8604">
                  <c:v>332.08698434408785</c:v>
                </c:pt>
                <c:pt idx="8605">
                  <c:v>332.06855434408783</c:v>
                </c:pt>
                <c:pt idx="8606">
                  <c:v>332.05012434408781</c:v>
                </c:pt>
                <c:pt idx="8607">
                  <c:v>332.03169434408778</c:v>
                </c:pt>
                <c:pt idx="8608">
                  <c:v>332.01326434408776</c:v>
                </c:pt>
                <c:pt idx="8609">
                  <c:v>331.99483434408774</c:v>
                </c:pt>
                <c:pt idx="8610">
                  <c:v>331.97640434408771</c:v>
                </c:pt>
                <c:pt idx="8611">
                  <c:v>331.95797434408769</c:v>
                </c:pt>
                <c:pt idx="8612">
                  <c:v>331.93954434408766</c:v>
                </c:pt>
                <c:pt idx="8613">
                  <c:v>331.92111434408764</c:v>
                </c:pt>
                <c:pt idx="8614">
                  <c:v>331.90268434408762</c:v>
                </c:pt>
                <c:pt idx="8615">
                  <c:v>331.88425434408759</c:v>
                </c:pt>
                <c:pt idx="8616">
                  <c:v>331.86582434408757</c:v>
                </c:pt>
                <c:pt idx="8617">
                  <c:v>331.84739434408755</c:v>
                </c:pt>
                <c:pt idx="8618">
                  <c:v>331.82896434408752</c:v>
                </c:pt>
                <c:pt idx="8619">
                  <c:v>331.8105343440875</c:v>
                </c:pt>
                <c:pt idx="8620">
                  <c:v>331.79210434408748</c:v>
                </c:pt>
                <c:pt idx="8621">
                  <c:v>331.77367434408745</c:v>
                </c:pt>
                <c:pt idx="8622">
                  <c:v>331.75524434408743</c:v>
                </c:pt>
                <c:pt idx="8623">
                  <c:v>331.73681434408741</c:v>
                </c:pt>
                <c:pt idx="8624">
                  <c:v>331.71838434408738</c:v>
                </c:pt>
                <c:pt idx="8625">
                  <c:v>331.69995434408736</c:v>
                </c:pt>
                <c:pt idx="8626">
                  <c:v>331.68152434408734</c:v>
                </c:pt>
                <c:pt idx="8627">
                  <c:v>331.66309434408731</c:v>
                </c:pt>
                <c:pt idx="8628">
                  <c:v>331.64466434408729</c:v>
                </c:pt>
                <c:pt idx="8629">
                  <c:v>331.62623434408727</c:v>
                </c:pt>
                <c:pt idx="8630">
                  <c:v>331.60780434408724</c:v>
                </c:pt>
                <c:pt idx="8631">
                  <c:v>331.58937434408722</c:v>
                </c:pt>
                <c:pt idx="8632">
                  <c:v>331.5709443440872</c:v>
                </c:pt>
                <c:pt idx="8633">
                  <c:v>331.55251434408717</c:v>
                </c:pt>
                <c:pt idx="8634">
                  <c:v>331.53408434408715</c:v>
                </c:pt>
                <c:pt idx="8635">
                  <c:v>331.51565434408712</c:v>
                </c:pt>
                <c:pt idx="8636">
                  <c:v>331.4972243440871</c:v>
                </c:pt>
                <c:pt idx="8637">
                  <c:v>331.47879434408708</c:v>
                </c:pt>
                <c:pt idx="8638">
                  <c:v>331.46036434408705</c:v>
                </c:pt>
                <c:pt idx="8639">
                  <c:v>331.44193434408703</c:v>
                </c:pt>
                <c:pt idx="8640">
                  <c:v>331.42350434408701</c:v>
                </c:pt>
                <c:pt idx="8641">
                  <c:v>331.40507434408698</c:v>
                </c:pt>
                <c:pt idx="8642">
                  <c:v>331.38664434408696</c:v>
                </c:pt>
                <c:pt idx="8643">
                  <c:v>331.36821434408694</c:v>
                </c:pt>
                <c:pt idx="8644">
                  <c:v>331.34978434408691</c:v>
                </c:pt>
                <c:pt idx="8645">
                  <c:v>331.33135434408689</c:v>
                </c:pt>
                <c:pt idx="8646">
                  <c:v>331.31292434408687</c:v>
                </c:pt>
                <c:pt idx="8647">
                  <c:v>331.29449434408684</c:v>
                </c:pt>
                <c:pt idx="8648">
                  <c:v>331.27606434408682</c:v>
                </c:pt>
                <c:pt idx="8649">
                  <c:v>331.2576343440868</c:v>
                </c:pt>
                <c:pt idx="8650">
                  <c:v>331.23920434408677</c:v>
                </c:pt>
                <c:pt idx="8651">
                  <c:v>331.22077434408675</c:v>
                </c:pt>
                <c:pt idx="8652">
                  <c:v>331.20234434408673</c:v>
                </c:pt>
                <c:pt idx="8653">
                  <c:v>331.1839143440867</c:v>
                </c:pt>
                <c:pt idx="8654">
                  <c:v>331.16548434408668</c:v>
                </c:pt>
                <c:pt idx="8655">
                  <c:v>331.14705434408665</c:v>
                </c:pt>
                <c:pt idx="8656">
                  <c:v>331.12862434408663</c:v>
                </c:pt>
                <c:pt idx="8657">
                  <c:v>331.11019434408661</c:v>
                </c:pt>
                <c:pt idx="8658">
                  <c:v>331.09176434408658</c:v>
                </c:pt>
                <c:pt idx="8659">
                  <c:v>331.07333434408656</c:v>
                </c:pt>
                <c:pt idx="8660">
                  <c:v>331.05490434408654</c:v>
                </c:pt>
                <c:pt idx="8661">
                  <c:v>331.03647434408651</c:v>
                </c:pt>
                <c:pt idx="8662">
                  <c:v>331.01804434408649</c:v>
                </c:pt>
                <c:pt idx="8663">
                  <c:v>330.99961434408647</c:v>
                </c:pt>
                <c:pt idx="8664">
                  <c:v>330.98118434408644</c:v>
                </c:pt>
                <c:pt idx="8665">
                  <c:v>330.96275434408642</c:v>
                </c:pt>
                <c:pt idx="8666">
                  <c:v>330.9443243440864</c:v>
                </c:pt>
                <c:pt idx="8667">
                  <c:v>330.92589434408637</c:v>
                </c:pt>
                <c:pt idx="8668">
                  <c:v>330.90746434408635</c:v>
                </c:pt>
                <c:pt idx="8669">
                  <c:v>330.88903434408633</c:v>
                </c:pt>
                <c:pt idx="8670">
                  <c:v>330.8706043440863</c:v>
                </c:pt>
                <c:pt idx="8671">
                  <c:v>330.85217434408628</c:v>
                </c:pt>
                <c:pt idx="8672">
                  <c:v>330.83374434408626</c:v>
                </c:pt>
                <c:pt idx="8673">
                  <c:v>330.81531434408623</c:v>
                </c:pt>
                <c:pt idx="8674">
                  <c:v>330.79688434408621</c:v>
                </c:pt>
                <c:pt idx="8675">
                  <c:v>330.77845434408619</c:v>
                </c:pt>
                <c:pt idx="8676">
                  <c:v>330.76002434408616</c:v>
                </c:pt>
                <c:pt idx="8677">
                  <c:v>330.74159434408614</c:v>
                </c:pt>
                <c:pt idx="8678">
                  <c:v>330.72316434408611</c:v>
                </c:pt>
                <c:pt idx="8679">
                  <c:v>330.70473434408609</c:v>
                </c:pt>
                <c:pt idx="8680">
                  <c:v>330.68630434408607</c:v>
                </c:pt>
                <c:pt idx="8681">
                  <c:v>330.66787434408604</c:v>
                </c:pt>
                <c:pt idx="8682">
                  <c:v>330.64944434408602</c:v>
                </c:pt>
                <c:pt idx="8683">
                  <c:v>330.631014344086</c:v>
                </c:pt>
                <c:pt idx="8684">
                  <c:v>330.61258434408597</c:v>
                </c:pt>
                <c:pt idx="8685">
                  <c:v>330.59415434408595</c:v>
                </c:pt>
                <c:pt idx="8686">
                  <c:v>330.57572434408593</c:v>
                </c:pt>
                <c:pt idx="8687">
                  <c:v>330.5572943440859</c:v>
                </c:pt>
                <c:pt idx="8688">
                  <c:v>330.53886434408588</c:v>
                </c:pt>
                <c:pt idx="8689">
                  <c:v>330.52043434408586</c:v>
                </c:pt>
                <c:pt idx="8690">
                  <c:v>330.50200434408583</c:v>
                </c:pt>
                <c:pt idx="8691">
                  <c:v>330.48357434408581</c:v>
                </c:pt>
                <c:pt idx="8692">
                  <c:v>330.46514434408579</c:v>
                </c:pt>
                <c:pt idx="8693">
                  <c:v>330.44671434408576</c:v>
                </c:pt>
                <c:pt idx="8694">
                  <c:v>330.42828434408574</c:v>
                </c:pt>
                <c:pt idx="8695">
                  <c:v>330.40985434408572</c:v>
                </c:pt>
                <c:pt idx="8696">
                  <c:v>330.39142434408569</c:v>
                </c:pt>
                <c:pt idx="8697">
                  <c:v>330.37299434408567</c:v>
                </c:pt>
                <c:pt idx="8698">
                  <c:v>330.35456434408565</c:v>
                </c:pt>
                <c:pt idx="8699">
                  <c:v>330.33613434408562</c:v>
                </c:pt>
                <c:pt idx="8700">
                  <c:v>330.3177043440856</c:v>
                </c:pt>
                <c:pt idx="8701">
                  <c:v>330.29927434408557</c:v>
                </c:pt>
                <c:pt idx="8702">
                  <c:v>330.28084434408555</c:v>
                </c:pt>
                <c:pt idx="8703">
                  <c:v>330.26241434408553</c:v>
                </c:pt>
                <c:pt idx="8704">
                  <c:v>330.2439843440855</c:v>
                </c:pt>
                <c:pt idx="8705">
                  <c:v>330.22555434408548</c:v>
                </c:pt>
                <c:pt idx="8706">
                  <c:v>330.20712434408546</c:v>
                </c:pt>
                <c:pt idx="8707">
                  <c:v>330.18869434408543</c:v>
                </c:pt>
                <c:pt idx="8708">
                  <c:v>330.17026434408541</c:v>
                </c:pt>
                <c:pt idx="8709">
                  <c:v>330.15183434408539</c:v>
                </c:pt>
                <c:pt idx="8710">
                  <c:v>330.13340434408536</c:v>
                </c:pt>
                <c:pt idx="8711">
                  <c:v>330.11497434408534</c:v>
                </c:pt>
                <c:pt idx="8712">
                  <c:v>330.09654434408532</c:v>
                </c:pt>
                <c:pt idx="8713">
                  <c:v>330.07811434408529</c:v>
                </c:pt>
                <c:pt idx="8714">
                  <c:v>330.05968434408527</c:v>
                </c:pt>
                <c:pt idx="8715">
                  <c:v>330.04125434408525</c:v>
                </c:pt>
                <c:pt idx="8716">
                  <c:v>330.02282434408522</c:v>
                </c:pt>
                <c:pt idx="8717">
                  <c:v>330.0043943440852</c:v>
                </c:pt>
                <c:pt idx="8718">
                  <c:v>329.98596434408518</c:v>
                </c:pt>
                <c:pt idx="8719">
                  <c:v>329.96753434408515</c:v>
                </c:pt>
                <c:pt idx="8720">
                  <c:v>329.94910434408513</c:v>
                </c:pt>
                <c:pt idx="8721">
                  <c:v>329.93067434408511</c:v>
                </c:pt>
                <c:pt idx="8722">
                  <c:v>329.91224434408508</c:v>
                </c:pt>
                <c:pt idx="8723">
                  <c:v>329.89381434408506</c:v>
                </c:pt>
                <c:pt idx="8724">
                  <c:v>329.87538434408503</c:v>
                </c:pt>
                <c:pt idx="8725">
                  <c:v>329.85695434408501</c:v>
                </c:pt>
                <c:pt idx="8726">
                  <c:v>329.83852434408499</c:v>
                </c:pt>
                <c:pt idx="8727">
                  <c:v>329.82009434408496</c:v>
                </c:pt>
                <c:pt idx="8728">
                  <c:v>329.80166434408494</c:v>
                </c:pt>
                <c:pt idx="8729">
                  <c:v>329.78323434408492</c:v>
                </c:pt>
                <c:pt idx="8730">
                  <c:v>329.76480434408489</c:v>
                </c:pt>
                <c:pt idx="8731">
                  <c:v>329.74637434408487</c:v>
                </c:pt>
                <c:pt idx="8732">
                  <c:v>329.72794434408485</c:v>
                </c:pt>
                <c:pt idx="8733">
                  <c:v>329.70951434408482</c:v>
                </c:pt>
                <c:pt idx="8734">
                  <c:v>329.6910843440848</c:v>
                </c:pt>
                <c:pt idx="8735">
                  <c:v>329.67265434408478</c:v>
                </c:pt>
                <c:pt idx="8736">
                  <c:v>329.65422434408475</c:v>
                </c:pt>
                <c:pt idx="8737">
                  <c:v>329.63579434408473</c:v>
                </c:pt>
                <c:pt idx="8738">
                  <c:v>329.61736434408471</c:v>
                </c:pt>
                <c:pt idx="8739">
                  <c:v>329.59893434408468</c:v>
                </c:pt>
                <c:pt idx="8740">
                  <c:v>329.58050434408466</c:v>
                </c:pt>
                <c:pt idx="8741">
                  <c:v>329.56207434408464</c:v>
                </c:pt>
                <c:pt idx="8742">
                  <c:v>329.54364434408461</c:v>
                </c:pt>
                <c:pt idx="8743">
                  <c:v>329.52521434408459</c:v>
                </c:pt>
                <c:pt idx="8744">
                  <c:v>329.50678434408456</c:v>
                </c:pt>
                <c:pt idx="8745">
                  <c:v>329.48835434408454</c:v>
                </c:pt>
                <c:pt idx="8746">
                  <c:v>329.46992434408452</c:v>
                </c:pt>
                <c:pt idx="8747">
                  <c:v>329.45149434408449</c:v>
                </c:pt>
                <c:pt idx="8748">
                  <c:v>329.43306434408447</c:v>
                </c:pt>
                <c:pt idx="8749">
                  <c:v>329.41463434408445</c:v>
                </c:pt>
                <c:pt idx="8750">
                  <c:v>329.39620434408442</c:v>
                </c:pt>
                <c:pt idx="8751">
                  <c:v>329.3777743440844</c:v>
                </c:pt>
                <c:pt idx="8752">
                  <c:v>329.35934434408438</c:v>
                </c:pt>
                <c:pt idx="8753">
                  <c:v>329.34091434408435</c:v>
                </c:pt>
                <c:pt idx="8754">
                  <c:v>329.32248434408433</c:v>
                </c:pt>
                <c:pt idx="8755">
                  <c:v>329.30405434408431</c:v>
                </c:pt>
                <c:pt idx="8756">
                  <c:v>329.28562434408428</c:v>
                </c:pt>
                <c:pt idx="8757">
                  <c:v>329.26719434408426</c:v>
                </c:pt>
                <c:pt idx="8758">
                  <c:v>329.24876434408424</c:v>
                </c:pt>
                <c:pt idx="8759">
                  <c:v>329.23033434408421</c:v>
                </c:pt>
                <c:pt idx="8760">
                  <c:v>329.21190434408419</c:v>
                </c:pt>
                <c:pt idx="8761">
                  <c:v>329.19347434408417</c:v>
                </c:pt>
                <c:pt idx="8762">
                  <c:v>329.17504434408414</c:v>
                </c:pt>
                <c:pt idx="8763">
                  <c:v>329.15661434408412</c:v>
                </c:pt>
                <c:pt idx="8764">
                  <c:v>329.1381843440841</c:v>
                </c:pt>
                <c:pt idx="8765">
                  <c:v>329.11975434408407</c:v>
                </c:pt>
                <c:pt idx="8766">
                  <c:v>329.10132434408405</c:v>
                </c:pt>
                <c:pt idx="8767">
                  <c:v>329.08289434408402</c:v>
                </c:pt>
                <c:pt idx="8768">
                  <c:v>329.064464344084</c:v>
                </c:pt>
                <c:pt idx="8769">
                  <c:v>329.04603434408398</c:v>
                </c:pt>
                <c:pt idx="8770">
                  <c:v>329.02760434408395</c:v>
                </c:pt>
                <c:pt idx="8771">
                  <c:v>329.00917434408393</c:v>
                </c:pt>
                <c:pt idx="8772">
                  <c:v>328.99074434408391</c:v>
                </c:pt>
                <c:pt idx="8773">
                  <c:v>328.97231434408388</c:v>
                </c:pt>
                <c:pt idx="8774">
                  <c:v>328.95388434408386</c:v>
                </c:pt>
                <c:pt idx="8775">
                  <c:v>328.93545434408384</c:v>
                </c:pt>
                <c:pt idx="8776">
                  <c:v>328.91702434408381</c:v>
                </c:pt>
                <c:pt idx="8777">
                  <c:v>328.89859434408379</c:v>
                </c:pt>
                <c:pt idx="8778">
                  <c:v>328.88016434408377</c:v>
                </c:pt>
                <c:pt idx="8779">
                  <c:v>328.86173434408374</c:v>
                </c:pt>
                <c:pt idx="8780">
                  <c:v>328.84330434408372</c:v>
                </c:pt>
                <c:pt idx="8781">
                  <c:v>328.8248743440837</c:v>
                </c:pt>
                <c:pt idx="8782">
                  <c:v>328.80644434408367</c:v>
                </c:pt>
                <c:pt idx="8783">
                  <c:v>328.78801434408365</c:v>
                </c:pt>
                <c:pt idx="8784">
                  <c:v>328.76958434408363</c:v>
                </c:pt>
                <c:pt idx="8785">
                  <c:v>328.7511543440836</c:v>
                </c:pt>
                <c:pt idx="8786">
                  <c:v>328.73272434408358</c:v>
                </c:pt>
                <c:pt idx="8787">
                  <c:v>328.71429434408356</c:v>
                </c:pt>
                <c:pt idx="8788">
                  <c:v>328.69586434408353</c:v>
                </c:pt>
                <c:pt idx="8789">
                  <c:v>328.67743434408351</c:v>
                </c:pt>
                <c:pt idx="8790">
                  <c:v>328.65900434408348</c:v>
                </c:pt>
                <c:pt idx="8791">
                  <c:v>328.64057434408346</c:v>
                </c:pt>
                <c:pt idx="8792">
                  <c:v>328.62214434408344</c:v>
                </c:pt>
                <c:pt idx="8793">
                  <c:v>328.60371434408341</c:v>
                </c:pt>
                <c:pt idx="8794">
                  <c:v>328.58528434408339</c:v>
                </c:pt>
                <c:pt idx="8795">
                  <c:v>328.56685434408337</c:v>
                </c:pt>
                <c:pt idx="8796">
                  <c:v>328.54842434408334</c:v>
                </c:pt>
                <c:pt idx="8797">
                  <c:v>328.52999434408332</c:v>
                </c:pt>
                <c:pt idx="8798">
                  <c:v>328.5115643440833</c:v>
                </c:pt>
                <c:pt idx="8799">
                  <c:v>328.49313434408327</c:v>
                </c:pt>
                <c:pt idx="8800">
                  <c:v>328.47470434408325</c:v>
                </c:pt>
                <c:pt idx="8801">
                  <c:v>328.45627434408323</c:v>
                </c:pt>
                <c:pt idx="8802">
                  <c:v>328.4378443440832</c:v>
                </c:pt>
                <c:pt idx="8803">
                  <c:v>328.41941434408318</c:v>
                </c:pt>
                <c:pt idx="8804">
                  <c:v>328.40098434408316</c:v>
                </c:pt>
                <c:pt idx="8805">
                  <c:v>328.38255434408313</c:v>
                </c:pt>
                <c:pt idx="8806">
                  <c:v>328.36412434408311</c:v>
                </c:pt>
                <c:pt idx="8807">
                  <c:v>328.34569434408309</c:v>
                </c:pt>
                <c:pt idx="8808">
                  <c:v>328.32726434408306</c:v>
                </c:pt>
                <c:pt idx="8809">
                  <c:v>328.30883434408304</c:v>
                </c:pt>
                <c:pt idx="8810">
                  <c:v>328.29040434408302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'Profil initial NS-SN'!$C$5</c:f>
              <c:strCache>
                <c:ptCount val="1"/>
                <c:pt idx="0">
                  <c:v>Sens SN</c:v>
                </c:pt>
              </c:strCache>
            </c:strRef>
          </c:tx>
          <c:spPr>
            <a:ln w="127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'Profil initial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initial NS-SN'!$C$6:$C$9017</c:f>
              <c:numCache>
                <c:formatCode>0.00</c:formatCode>
                <c:ptCount val="9012"/>
                <c:pt idx="0">
                  <c:v>328.29040434408302</c:v>
                </c:pt>
                <c:pt idx="1">
                  <c:v>328.30883434408304</c:v>
                </c:pt>
                <c:pt idx="2">
                  <c:v>328.32726434408306</c:v>
                </c:pt>
                <c:pt idx="3">
                  <c:v>328.34569434408309</c:v>
                </c:pt>
                <c:pt idx="4">
                  <c:v>328.36412434408311</c:v>
                </c:pt>
                <c:pt idx="5">
                  <c:v>328.38255434408313</c:v>
                </c:pt>
                <c:pt idx="6">
                  <c:v>328.40098434408316</c:v>
                </c:pt>
                <c:pt idx="7">
                  <c:v>328.41941434408318</c:v>
                </c:pt>
                <c:pt idx="8">
                  <c:v>328.4378443440832</c:v>
                </c:pt>
                <c:pt idx="9">
                  <c:v>328.45627434408323</c:v>
                </c:pt>
                <c:pt idx="10">
                  <c:v>328.47470434408325</c:v>
                </c:pt>
                <c:pt idx="11">
                  <c:v>328.49313434408327</c:v>
                </c:pt>
                <c:pt idx="12">
                  <c:v>328.5115643440833</c:v>
                </c:pt>
                <c:pt idx="13">
                  <c:v>328.52999434408332</c:v>
                </c:pt>
                <c:pt idx="14">
                  <c:v>328.54842434408334</c:v>
                </c:pt>
                <c:pt idx="15">
                  <c:v>328.56685434408337</c:v>
                </c:pt>
                <c:pt idx="16">
                  <c:v>328.58528434408339</c:v>
                </c:pt>
                <c:pt idx="17">
                  <c:v>328.60371434408341</c:v>
                </c:pt>
                <c:pt idx="18">
                  <c:v>328.62214434408344</c:v>
                </c:pt>
                <c:pt idx="19">
                  <c:v>328.64057434408346</c:v>
                </c:pt>
                <c:pt idx="20">
                  <c:v>328.65900434408348</c:v>
                </c:pt>
                <c:pt idx="21">
                  <c:v>328.67743434408351</c:v>
                </c:pt>
                <c:pt idx="22">
                  <c:v>328.69586434408353</c:v>
                </c:pt>
                <c:pt idx="23">
                  <c:v>328.71429434408356</c:v>
                </c:pt>
                <c:pt idx="24">
                  <c:v>328.73272434408358</c:v>
                </c:pt>
                <c:pt idx="25">
                  <c:v>328.7511543440836</c:v>
                </c:pt>
                <c:pt idx="26">
                  <c:v>328.76958434408363</c:v>
                </c:pt>
                <c:pt idx="27">
                  <c:v>328.78801434408365</c:v>
                </c:pt>
                <c:pt idx="28">
                  <c:v>328.80644434408367</c:v>
                </c:pt>
                <c:pt idx="29">
                  <c:v>328.8248743440837</c:v>
                </c:pt>
                <c:pt idx="30">
                  <c:v>328.84330434408372</c:v>
                </c:pt>
                <c:pt idx="31">
                  <c:v>328.86173434408374</c:v>
                </c:pt>
                <c:pt idx="32">
                  <c:v>328.88016434408377</c:v>
                </c:pt>
                <c:pt idx="33">
                  <c:v>328.89859434408379</c:v>
                </c:pt>
                <c:pt idx="34">
                  <c:v>328.91702434408381</c:v>
                </c:pt>
                <c:pt idx="35">
                  <c:v>328.93545434408384</c:v>
                </c:pt>
                <c:pt idx="36">
                  <c:v>328.95388434408386</c:v>
                </c:pt>
                <c:pt idx="37">
                  <c:v>328.97231434408388</c:v>
                </c:pt>
                <c:pt idx="38">
                  <c:v>328.99074434408391</c:v>
                </c:pt>
                <c:pt idx="39">
                  <c:v>329.00917434408393</c:v>
                </c:pt>
                <c:pt idx="40">
                  <c:v>329.02760434408395</c:v>
                </c:pt>
                <c:pt idx="41">
                  <c:v>329.04603434408398</c:v>
                </c:pt>
                <c:pt idx="42">
                  <c:v>329.064464344084</c:v>
                </c:pt>
                <c:pt idx="43">
                  <c:v>329.08289434408402</c:v>
                </c:pt>
                <c:pt idx="44">
                  <c:v>329.10132434408405</c:v>
                </c:pt>
                <c:pt idx="45">
                  <c:v>329.11975434408407</c:v>
                </c:pt>
                <c:pt idx="46">
                  <c:v>329.1381843440841</c:v>
                </c:pt>
                <c:pt idx="47">
                  <c:v>329.15661434408412</c:v>
                </c:pt>
                <c:pt idx="48">
                  <c:v>329.17504434408414</c:v>
                </c:pt>
                <c:pt idx="49">
                  <c:v>329.19347434408417</c:v>
                </c:pt>
                <c:pt idx="50">
                  <c:v>329.21190434408419</c:v>
                </c:pt>
                <c:pt idx="51">
                  <c:v>329.23033434408421</c:v>
                </c:pt>
                <c:pt idx="52">
                  <c:v>329.24876434408424</c:v>
                </c:pt>
                <c:pt idx="53">
                  <c:v>329.26719434408426</c:v>
                </c:pt>
                <c:pt idx="54">
                  <c:v>329.28562434408428</c:v>
                </c:pt>
                <c:pt idx="55">
                  <c:v>329.30405434408431</c:v>
                </c:pt>
                <c:pt idx="56">
                  <c:v>329.32248434408433</c:v>
                </c:pt>
                <c:pt idx="57">
                  <c:v>329.34091434408435</c:v>
                </c:pt>
                <c:pt idx="58">
                  <c:v>329.35934434408438</c:v>
                </c:pt>
                <c:pt idx="59">
                  <c:v>329.3777743440844</c:v>
                </c:pt>
                <c:pt idx="60">
                  <c:v>329.39620434408442</c:v>
                </c:pt>
                <c:pt idx="61">
                  <c:v>329.41463434408445</c:v>
                </c:pt>
                <c:pt idx="62">
                  <c:v>329.43306434408447</c:v>
                </c:pt>
                <c:pt idx="63">
                  <c:v>329.45149434408449</c:v>
                </c:pt>
                <c:pt idx="64">
                  <c:v>329.46992434408452</c:v>
                </c:pt>
                <c:pt idx="65">
                  <c:v>329.48835434408454</c:v>
                </c:pt>
                <c:pt idx="66">
                  <c:v>329.50678434408456</c:v>
                </c:pt>
                <c:pt idx="67">
                  <c:v>329.52521434408459</c:v>
                </c:pt>
                <c:pt idx="68">
                  <c:v>329.54364434408461</c:v>
                </c:pt>
                <c:pt idx="69">
                  <c:v>329.56207434408464</c:v>
                </c:pt>
                <c:pt idx="70">
                  <c:v>329.58050434408466</c:v>
                </c:pt>
                <c:pt idx="71">
                  <c:v>329.59893434408468</c:v>
                </c:pt>
                <c:pt idx="72">
                  <c:v>329.61736434408471</c:v>
                </c:pt>
                <c:pt idx="73">
                  <c:v>329.63579434408473</c:v>
                </c:pt>
                <c:pt idx="74">
                  <c:v>329.65422434408475</c:v>
                </c:pt>
                <c:pt idx="75">
                  <c:v>329.67265434408478</c:v>
                </c:pt>
                <c:pt idx="76">
                  <c:v>329.6910843440848</c:v>
                </c:pt>
                <c:pt idx="77">
                  <c:v>329.70951434408482</c:v>
                </c:pt>
                <c:pt idx="78">
                  <c:v>329.72794434408485</c:v>
                </c:pt>
                <c:pt idx="79">
                  <c:v>329.74637434408487</c:v>
                </c:pt>
                <c:pt idx="80">
                  <c:v>329.76480434408489</c:v>
                </c:pt>
                <c:pt idx="81">
                  <c:v>329.78323434408492</c:v>
                </c:pt>
                <c:pt idx="82">
                  <c:v>329.80166434408494</c:v>
                </c:pt>
                <c:pt idx="83">
                  <c:v>329.82009434408496</c:v>
                </c:pt>
                <c:pt idx="84">
                  <c:v>329.83852434408499</c:v>
                </c:pt>
                <c:pt idx="85">
                  <c:v>329.85695434408501</c:v>
                </c:pt>
                <c:pt idx="86">
                  <c:v>329.87538434408503</c:v>
                </c:pt>
                <c:pt idx="87">
                  <c:v>329.89381434408506</c:v>
                </c:pt>
                <c:pt idx="88">
                  <c:v>329.91224434408508</c:v>
                </c:pt>
                <c:pt idx="89">
                  <c:v>329.93067434408511</c:v>
                </c:pt>
                <c:pt idx="90">
                  <c:v>329.94910434408513</c:v>
                </c:pt>
                <c:pt idx="91">
                  <c:v>329.96753434408515</c:v>
                </c:pt>
                <c:pt idx="92">
                  <c:v>329.98596434408518</c:v>
                </c:pt>
                <c:pt idx="93">
                  <c:v>330.0043943440852</c:v>
                </c:pt>
                <c:pt idx="94">
                  <c:v>330.02282434408522</c:v>
                </c:pt>
                <c:pt idx="95">
                  <c:v>330.04125434408525</c:v>
                </c:pt>
                <c:pt idx="96">
                  <c:v>330.05968434408527</c:v>
                </c:pt>
                <c:pt idx="97">
                  <c:v>330.07811434408529</c:v>
                </c:pt>
                <c:pt idx="98">
                  <c:v>330.09654434408532</c:v>
                </c:pt>
                <c:pt idx="99">
                  <c:v>330.11497434408534</c:v>
                </c:pt>
                <c:pt idx="100">
                  <c:v>330.13340434408536</c:v>
                </c:pt>
                <c:pt idx="101">
                  <c:v>330.15183434408539</c:v>
                </c:pt>
                <c:pt idx="102">
                  <c:v>330.17026434408541</c:v>
                </c:pt>
                <c:pt idx="103">
                  <c:v>330.18869434408543</c:v>
                </c:pt>
                <c:pt idx="104">
                  <c:v>330.20712434408546</c:v>
                </c:pt>
                <c:pt idx="105">
                  <c:v>330.22555434408548</c:v>
                </c:pt>
                <c:pt idx="106">
                  <c:v>330.2439843440855</c:v>
                </c:pt>
                <c:pt idx="107">
                  <c:v>330.26241434408553</c:v>
                </c:pt>
                <c:pt idx="108">
                  <c:v>330.28084434408555</c:v>
                </c:pt>
                <c:pt idx="109">
                  <c:v>330.29927434408557</c:v>
                </c:pt>
                <c:pt idx="110">
                  <c:v>330.3177043440856</c:v>
                </c:pt>
                <c:pt idx="111">
                  <c:v>330.33613434408562</c:v>
                </c:pt>
                <c:pt idx="112">
                  <c:v>330.35456434408565</c:v>
                </c:pt>
                <c:pt idx="113">
                  <c:v>330.37299434408567</c:v>
                </c:pt>
                <c:pt idx="114">
                  <c:v>330.39142434408569</c:v>
                </c:pt>
                <c:pt idx="115">
                  <c:v>330.40985434408572</c:v>
                </c:pt>
                <c:pt idx="116">
                  <c:v>330.42828434408574</c:v>
                </c:pt>
                <c:pt idx="117">
                  <c:v>330.44671434408576</c:v>
                </c:pt>
                <c:pt idx="118">
                  <c:v>330.46514434408579</c:v>
                </c:pt>
                <c:pt idx="119">
                  <c:v>330.48357434408581</c:v>
                </c:pt>
                <c:pt idx="120">
                  <c:v>330.50200434408583</c:v>
                </c:pt>
                <c:pt idx="121">
                  <c:v>330.52043434408586</c:v>
                </c:pt>
                <c:pt idx="122">
                  <c:v>330.53886434408588</c:v>
                </c:pt>
                <c:pt idx="123">
                  <c:v>330.5572943440859</c:v>
                </c:pt>
                <c:pt idx="124">
                  <c:v>330.57572434408593</c:v>
                </c:pt>
                <c:pt idx="125">
                  <c:v>330.59415434408595</c:v>
                </c:pt>
                <c:pt idx="126">
                  <c:v>330.61258434408597</c:v>
                </c:pt>
                <c:pt idx="127">
                  <c:v>330.631014344086</c:v>
                </c:pt>
                <c:pt idx="128">
                  <c:v>330.64944434408602</c:v>
                </c:pt>
                <c:pt idx="129">
                  <c:v>330.66787434408604</c:v>
                </c:pt>
                <c:pt idx="130">
                  <c:v>330.68630434408607</c:v>
                </c:pt>
                <c:pt idx="131">
                  <c:v>330.70473434408609</c:v>
                </c:pt>
                <c:pt idx="132">
                  <c:v>330.72316434408611</c:v>
                </c:pt>
                <c:pt idx="133">
                  <c:v>330.74159434408614</c:v>
                </c:pt>
                <c:pt idx="134">
                  <c:v>330.76002434408616</c:v>
                </c:pt>
                <c:pt idx="135">
                  <c:v>330.77845434408619</c:v>
                </c:pt>
                <c:pt idx="136">
                  <c:v>330.79688434408621</c:v>
                </c:pt>
                <c:pt idx="137">
                  <c:v>330.81531434408623</c:v>
                </c:pt>
                <c:pt idx="138">
                  <c:v>330.83374434408626</c:v>
                </c:pt>
                <c:pt idx="139">
                  <c:v>330.85217434408628</c:v>
                </c:pt>
                <c:pt idx="140">
                  <c:v>330.8706043440863</c:v>
                </c:pt>
                <c:pt idx="141">
                  <c:v>330.88903434408633</c:v>
                </c:pt>
                <c:pt idx="142">
                  <c:v>330.90746434408635</c:v>
                </c:pt>
                <c:pt idx="143">
                  <c:v>330.92589434408637</c:v>
                </c:pt>
                <c:pt idx="144">
                  <c:v>330.9443243440864</c:v>
                </c:pt>
                <c:pt idx="145">
                  <c:v>330.96275434408642</c:v>
                </c:pt>
                <c:pt idx="146">
                  <c:v>330.98118434408644</c:v>
                </c:pt>
                <c:pt idx="147">
                  <c:v>330.99961434408647</c:v>
                </c:pt>
                <c:pt idx="148">
                  <c:v>331.01804434408649</c:v>
                </c:pt>
                <c:pt idx="149">
                  <c:v>331.03647434408651</c:v>
                </c:pt>
                <c:pt idx="150">
                  <c:v>331.05490434408654</c:v>
                </c:pt>
                <c:pt idx="151">
                  <c:v>331.07333434408656</c:v>
                </c:pt>
                <c:pt idx="152">
                  <c:v>331.09176434408658</c:v>
                </c:pt>
                <c:pt idx="153">
                  <c:v>331.11019434408661</c:v>
                </c:pt>
                <c:pt idx="154">
                  <c:v>331.12862434408663</c:v>
                </c:pt>
                <c:pt idx="155">
                  <c:v>331.14705434408665</c:v>
                </c:pt>
                <c:pt idx="156">
                  <c:v>331.16548434408668</c:v>
                </c:pt>
                <c:pt idx="157">
                  <c:v>331.1839143440867</c:v>
                </c:pt>
                <c:pt idx="158">
                  <c:v>331.20234434408673</c:v>
                </c:pt>
                <c:pt idx="159">
                  <c:v>331.22077434408675</c:v>
                </c:pt>
                <c:pt idx="160">
                  <c:v>331.23920434408677</c:v>
                </c:pt>
                <c:pt idx="161">
                  <c:v>331.2576343440868</c:v>
                </c:pt>
                <c:pt idx="162">
                  <c:v>331.27606434408682</c:v>
                </c:pt>
                <c:pt idx="163">
                  <c:v>331.29449434408684</c:v>
                </c:pt>
                <c:pt idx="164">
                  <c:v>331.31292434408687</c:v>
                </c:pt>
                <c:pt idx="165">
                  <c:v>331.33135434408689</c:v>
                </c:pt>
                <c:pt idx="166">
                  <c:v>331.34978434408691</c:v>
                </c:pt>
                <c:pt idx="167">
                  <c:v>331.36821434408694</c:v>
                </c:pt>
                <c:pt idx="168">
                  <c:v>331.38664434408696</c:v>
                </c:pt>
                <c:pt idx="169">
                  <c:v>331.40507434408698</c:v>
                </c:pt>
                <c:pt idx="170">
                  <c:v>331.42350434408701</c:v>
                </c:pt>
                <c:pt idx="171">
                  <c:v>331.44193434408703</c:v>
                </c:pt>
                <c:pt idx="172">
                  <c:v>331.46036434408705</c:v>
                </c:pt>
                <c:pt idx="173">
                  <c:v>331.47879434408708</c:v>
                </c:pt>
                <c:pt idx="174">
                  <c:v>331.4972243440871</c:v>
                </c:pt>
                <c:pt idx="175">
                  <c:v>331.51565434408712</c:v>
                </c:pt>
                <c:pt idx="176">
                  <c:v>331.53408434408715</c:v>
                </c:pt>
                <c:pt idx="177">
                  <c:v>331.55251434408717</c:v>
                </c:pt>
                <c:pt idx="178">
                  <c:v>331.5709443440872</c:v>
                </c:pt>
                <c:pt idx="179">
                  <c:v>331.58937434408722</c:v>
                </c:pt>
                <c:pt idx="180">
                  <c:v>331.60780434408724</c:v>
                </c:pt>
                <c:pt idx="181">
                  <c:v>331.62623434408727</c:v>
                </c:pt>
                <c:pt idx="182">
                  <c:v>331.64466434408729</c:v>
                </c:pt>
                <c:pt idx="183">
                  <c:v>331.66309434408731</c:v>
                </c:pt>
                <c:pt idx="184">
                  <c:v>331.68152434408734</c:v>
                </c:pt>
                <c:pt idx="185">
                  <c:v>331.69995434408736</c:v>
                </c:pt>
                <c:pt idx="186">
                  <c:v>331.71838434408738</c:v>
                </c:pt>
                <c:pt idx="187">
                  <c:v>331.73681434408741</c:v>
                </c:pt>
                <c:pt idx="188">
                  <c:v>331.75524434408743</c:v>
                </c:pt>
                <c:pt idx="189">
                  <c:v>331.77367434408745</c:v>
                </c:pt>
                <c:pt idx="190">
                  <c:v>331.79210434408748</c:v>
                </c:pt>
                <c:pt idx="191">
                  <c:v>331.8105343440875</c:v>
                </c:pt>
                <c:pt idx="192">
                  <c:v>331.82896434408752</c:v>
                </c:pt>
                <c:pt idx="193">
                  <c:v>331.84739434408755</c:v>
                </c:pt>
                <c:pt idx="194">
                  <c:v>331.86582434408757</c:v>
                </c:pt>
                <c:pt idx="195">
                  <c:v>331.88425434408759</c:v>
                </c:pt>
                <c:pt idx="196">
                  <c:v>331.90268434408762</c:v>
                </c:pt>
                <c:pt idx="197">
                  <c:v>331.92111434408764</c:v>
                </c:pt>
                <c:pt idx="198">
                  <c:v>331.93954434408766</c:v>
                </c:pt>
                <c:pt idx="199">
                  <c:v>331.95797434408769</c:v>
                </c:pt>
                <c:pt idx="200">
                  <c:v>331.97640434408771</c:v>
                </c:pt>
                <c:pt idx="201">
                  <c:v>331.99483434408774</c:v>
                </c:pt>
                <c:pt idx="202">
                  <c:v>332.01326434408776</c:v>
                </c:pt>
                <c:pt idx="203">
                  <c:v>332.03169434408778</c:v>
                </c:pt>
                <c:pt idx="204">
                  <c:v>332.05012434408781</c:v>
                </c:pt>
                <c:pt idx="205">
                  <c:v>332.06855434408783</c:v>
                </c:pt>
                <c:pt idx="206">
                  <c:v>332.08698434408785</c:v>
                </c:pt>
                <c:pt idx="207">
                  <c:v>332.10541434408788</c:v>
                </c:pt>
                <c:pt idx="208">
                  <c:v>332.1238443440879</c:v>
                </c:pt>
                <c:pt idx="209">
                  <c:v>332.14227434408792</c:v>
                </c:pt>
                <c:pt idx="210">
                  <c:v>332.16070434408795</c:v>
                </c:pt>
                <c:pt idx="211">
                  <c:v>332.17913434408797</c:v>
                </c:pt>
                <c:pt idx="212">
                  <c:v>332.19756434408799</c:v>
                </c:pt>
                <c:pt idx="213">
                  <c:v>332.21599434408802</c:v>
                </c:pt>
                <c:pt idx="214">
                  <c:v>332.23442434408804</c:v>
                </c:pt>
                <c:pt idx="215">
                  <c:v>332.25285434408806</c:v>
                </c:pt>
                <c:pt idx="216">
                  <c:v>332.27128434408809</c:v>
                </c:pt>
                <c:pt idx="217">
                  <c:v>332.28971434408811</c:v>
                </c:pt>
                <c:pt idx="218">
                  <c:v>332.30814434408813</c:v>
                </c:pt>
                <c:pt idx="219">
                  <c:v>332.32657434408816</c:v>
                </c:pt>
                <c:pt idx="220">
                  <c:v>332.34500434408818</c:v>
                </c:pt>
                <c:pt idx="221">
                  <c:v>332.3634343440882</c:v>
                </c:pt>
                <c:pt idx="222">
                  <c:v>332.38186434408823</c:v>
                </c:pt>
                <c:pt idx="223">
                  <c:v>332.41857860125856</c:v>
                </c:pt>
                <c:pt idx="224">
                  <c:v>332.43708976190101</c:v>
                </c:pt>
                <c:pt idx="225">
                  <c:v>332.4555334818433</c:v>
                </c:pt>
                <c:pt idx="226">
                  <c:v>332.47390976100178</c:v>
                </c:pt>
                <c:pt idx="227">
                  <c:v>332.49221859929457</c:v>
                </c:pt>
                <c:pt idx="228">
                  <c:v>332.51045999663802</c:v>
                </c:pt>
                <c:pt idx="229">
                  <c:v>332.52863395294662</c:v>
                </c:pt>
                <c:pt idx="230">
                  <c:v>332.54674046814034</c:v>
                </c:pt>
                <c:pt idx="231">
                  <c:v>332.56477954213369</c:v>
                </c:pt>
                <c:pt idx="232">
                  <c:v>332.58275117484663</c:v>
                </c:pt>
                <c:pt idx="233">
                  <c:v>332.60065536619913</c:v>
                </c:pt>
                <c:pt idx="234">
                  <c:v>332.61849211610934</c:v>
                </c:pt>
                <c:pt idx="235">
                  <c:v>332.63626142449175</c:v>
                </c:pt>
                <c:pt idx="236">
                  <c:v>332.65396329126816</c:v>
                </c:pt>
                <c:pt idx="237">
                  <c:v>332.67159771636034</c:v>
                </c:pt>
                <c:pt idx="238">
                  <c:v>332.68916469968462</c:v>
                </c:pt>
                <c:pt idx="239">
                  <c:v>332.7066642411628</c:v>
                </c:pt>
                <c:pt idx="240">
                  <c:v>332.72409634071482</c:v>
                </c:pt>
                <c:pt idx="241">
                  <c:v>332.74146099826248</c:v>
                </c:pt>
                <c:pt idx="242">
                  <c:v>332.75875821372574</c:v>
                </c:pt>
                <c:pt idx="243">
                  <c:v>332.77598798702456</c:v>
                </c:pt>
                <c:pt idx="244">
                  <c:v>332.79315031808437</c:v>
                </c:pt>
                <c:pt idx="245">
                  <c:v>332.81024520682149</c:v>
                </c:pt>
                <c:pt idx="246">
                  <c:v>332.82727265316316</c:v>
                </c:pt>
                <c:pt idx="247">
                  <c:v>332.84423265702935</c:v>
                </c:pt>
                <c:pt idx="248">
                  <c:v>332.86112521834366</c:v>
                </c:pt>
                <c:pt idx="249">
                  <c:v>332.87795033703151</c:v>
                </c:pt>
                <c:pt idx="250">
                  <c:v>332.89470801301104</c:v>
                </c:pt>
                <c:pt idx="251">
                  <c:v>332.91139824621132</c:v>
                </c:pt>
                <c:pt idx="252">
                  <c:v>332.92802103655231</c:v>
                </c:pt>
                <c:pt idx="253">
                  <c:v>332.94457638395943</c:v>
                </c:pt>
                <c:pt idx="254">
                  <c:v>332.96106428835992</c:v>
                </c:pt>
                <c:pt idx="255">
                  <c:v>332.97748474967739</c:v>
                </c:pt>
                <c:pt idx="256">
                  <c:v>332.99383776783543</c:v>
                </c:pt>
                <c:pt idx="257">
                  <c:v>333.01012334275947</c:v>
                </c:pt>
                <c:pt idx="258">
                  <c:v>333.02634147437857</c:v>
                </c:pt>
                <c:pt idx="259">
                  <c:v>333.04249216261815</c:v>
                </c:pt>
                <c:pt idx="260">
                  <c:v>333.0585754074018</c:v>
                </c:pt>
                <c:pt idx="261">
                  <c:v>333.0745912086586</c:v>
                </c:pt>
                <c:pt idx="262">
                  <c:v>333.0905395663176</c:v>
                </c:pt>
                <c:pt idx="263">
                  <c:v>333.1064204803024</c:v>
                </c:pt>
                <c:pt idx="264">
                  <c:v>333.12223395054207</c:v>
                </c:pt>
                <c:pt idx="265">
                  <c:v>333.13797997696565</c:v>
                </c:pt>
                <c:pt idx="266">
                  <c:v>333.15365855949858</c:v>
                </c:pt>
                <c:pt idx="267">
                  <c:v>333.16926969807355</c:v>
                </c:pt>
                <c:pt idx="268">
                  <c:v>333.1848133926178</c:v>
                </c:pt>
                <c:pt idx="269">
                  <c:v>333.20028964306221</c:v>
                </c:pt>
                <c:pt idx="270">
                  <c:v>333.21569844933219</c:v>
                </c:pt>
                <c:pt idx="271">
                  <c:v>333.23103981136046</c:v>
                </c:pt>
                <c:pt idx="272">
                  <c:v>333.24631372907606</c:v>
                </c:pt>
                <c:pt idx="273">
                  <c:v>333.26152020241352</c:v>
                </c:pt>
                <c:pt idx="274">
                  <c:v>333.27665923129825</c:v>
                </c:pt>
                <c:pt idx="275">
                  <c:v>333.29173081566296</c:v>
                </c:pt>
                <c:pt idx="276">
                  <c:v>333.30673495544033</c:v>
                </c:pt>
                <c:pt idx="277">
                  <c:v>333.32167165056126</c:v>
                </c:pt>
                <c:pt idx="278">
                  <c:v>333.33654090095843</c:v>
                </c:pt>
                <c:pt idx="279">
                  <c:v>333.35134270656454</c:v>
                </c:pt>
                <c:pt idx="280">
                  <c:v>333.36607706731047</c:v>
                </c:pt>
                <c:pt idx="281">
                  <c:v>333.38074398313256</c:v>
                </c:pt>
                <c:pt idx="282">
                  <c:v>333.39534345395987</c:v>
                </c:pt>
                <c:pt idx="283">
                  <c:v>333.40987547972691</c:v>
                </c:pt>
                <c:pt idx="284">
                  <c:v>333.42434006036819</c:v>
                </c:pt>
                <c:pt idx="285">
                  <c:v>333.43873719582007</c:v>
                </c:pt>
                <c:pt idx="286">
                  <c:v>333.4530668860134</c:v>
                </c:pt>
                <c:pt idx="287">
                  <c:v>333.46732913088454</c:v>
                </c:pt>
                <c:pt idx="288">
                  <c:v>333.48152393037162</c:v>
                </c:pt>
                <c:pt idx="289">
                  <c:v>333.49565128440554</c:v>
                </c:pt>
                <c:pt idx="290">
                  <c:v>333.50971119292444</c:v>
                </c:pt>
                <c:pt idx="291">
                  <c:v>333.52370365586103</c:v>
                </c:pt>
                <c:pt idx="292">
                  <c:v>333.53762867315527</c:v>
                </c:pt>
                <c:pt idx="293">
                  <c:v>333.5514862447435</c:v>
                </c:pt>
                <c:pt idx="294">
                  <c:v>333.56527637056206</c:v>
                </c:pt>
                <c:pt idx="295">
                  <c:v>333.57899905054728</c:v>
                </c:pt>
                <c:pt idx="296">
                  <c:v>333.59265428463914</c:v>
                </c:pt>
                <c:pt idx="297">
                  <c:v>333.60624207277215</c:v>
                </c:pt>
                <c:pt idx="298">
                  <c:v>333.61976241488628</c:v>
                </c:pt>
                <c:pt idx="299">
                  <c:v>333.63321531092151</c:v>
                </c:pt>
                <c:pt idx="300">
                  <c:v>333.64660076081418</c:v>
                </c:pt>
                <c:pt idx="301">
                  <c:v>333.65991876450425</c:v>
                </c:pt>
                <c:pt idx="302">
                  <c:v>333.67316932193171</c:v>
                </c:pt>
                <c:pt idx="303">
                  <c:v>333.6863524330347</c:v>
                </c:pt>
                <c:pt idx="304">
                  <c:v>333.69946809775684</c:v>
                </c:pt>
                <c:pt idx="305">
                  <c:v>333.71251631603263</c:v>
                </c:pt>
                <c:pt idx="306">
                  <c:v>333.72549708780753</c:v>
                </c:pt>
                <c:pt idx="307">
                  <c:v>333.73841041302148</c:v>
                </c:pt>
                <c:pt idx="308">
                  <c:v>333.75125629161266</c:v>
                </c:pt>
                <c:pt idx="309">
                  <c:v>333.76403472352831</c:v>
                </c:pt>
                <c:pt idx="310">
                  <c:v>333.77674570870477</c:v>
                </c:pt>
                <c:pt idx="311">
                  <c:v>333.78938924708746</c:v>
                </c:pt>
                <c:pt idx="312">
                  <c:v>333.80196533861817</c:v>
                </c:pt>
                <c:pt idx="313">
                  <c:v>333.81447398323871</c:v>
                </c:pt>
                <c:pt idx="314">
                  <c:v>333.8269151808945</c:v>
                </c:pt>
                <c:pt idx="315">
                  <c:v>333.83928893152734</c:v>
                </c:pt>
                <c:pt idx="316">
                  <c:v>333.851595235079</c:v>
                </c:pt>
                <c:pt idx="317">
                  <c:v>333.86383409149494</c:v>
                </c:pt>
                <c:pt idx="318">
                  <c:v>333.87600550072239</c:v>
                </c:pt>
                <c:pt idx="319">
                  <c:v>333.88810946270132</c:v>
                </c:pt>
                <c:pt idx="320">
                  <c:v>333.90014597738264</c:v>
                </c:pt>
                <c:pt idx="321">
                  <c:v>333.91211504470448</c:v>
                </c:pt>
                <c:pt idx="322">
                  <c:v>333.92401666461592</c:v>
                </c:pt>
                <c:pt idx="323">
                  <c:v>333.93585083706239</c:v>
                </c:pt>
                <c:pt idx="324">
                  <c:v>333.94761756199296</c:v>
                </c:pt>
                <c:pt idx="325">
                  <c:v>333.95931683934941</c:v>
                </c:pt>
                <c:pt idx="326">
                  <c:v>333.97094866908083</c:v>
                </c:pt>
                <c:pt idx="327">
                  <c:v>333.98251305113445</c:v>
                </c:pt>
                <c:pt idx="328">
                  <c:v>333.9940099854557</c:v>
                </c:pt>
                <c:pt idx="329">
                  <c:v>334.00543947199549</c:v>
                </c:pt>
                <c:pt idx="330">
                  <c:v>334.01680151069741</c:v>
                </c:pt>
                <c:pt idx="331">
                  <c:v>334.02809610151598</c:v>
                </c:pt>
                <c:pt idx="332">
                  <c:v>334.03932324439302</c:v>
                </c:pt>
                <c:pt idx="333">
                  <c:v>334.05048293928303</c:v>
                </c:pt>
                <c:pt idx="334">
                  <c:v>334.06157518613145</c:v>
                </c:pt>
                <c:pt idx="335">
                  <c:v>334.07259998488917</c:v>
                </c:pt>
                <c:pt idx="336">
                  <c:v>334.08355733550707</c:v>
                </c:pt>
                <c:pt idx="337">
                  <c:v>334.09444723793604</c:v>
                </c:pt>
                <c:pt idx="338">
                  <c:v>334.10526969212151</c:v>
                </c:pt>
                <c:pt idx="339">
                  <c:v>334.11602469801983</c:v>
                </c:pt>
                <c:pt idx="340">
                  <c:v>334.12671225558006</c:v>
                </c:pt>
                <c:pt idx="341">
                  <c:v>334.13733236475127</c:v>
                </c:pt>
                <c:pt idx="342">
                  <c:v>334.14788502548799</c:v>
                </c:pt>
                <c:pt idx="343">
                  <c:v>334.15837023774293</c:v>
                </c:pt>
                <c:pt idx="344">
                  <c:v>334.16878800146515</c:v>
                </c:pt>
                <c:pt idx="345">
                  <c:v>334.17913831660917</c:v>
                </c:pt>
                <c:pt idx="346">
                  <c:v>334.18942118312771</c:v>
                </c:pt>
                <c:pt idx="347">
                  <c:v>334.19963660097528</c:v>
                </c:pt>
                <c:pt idx="348">
                  <c:v>334.20978457010278</c:v>
                </c:pt>
                <c:pt idx="349">
                  <c:v>334.21986509046474</c:v>
                </c:pt>
                <c:pt idx="350">
                  <c:v>334.22987816201749</c:v>
                </c:pt>
                <c:pt idx="351">
                  <c:v>334.23982378471374</c:v>
                </c:pt>
                <c:pt idx="352">
                  <c:v>334.24970195850801</c:v>
                </c:pt>
                <c:pt idx="353">
                  <c:v>334.25951268335484</c:v>
                </c:pt>
                <c:pt idx="354">
                  <c:v>334.26925595921239</c:v>
                </c:pt>
                <c:pt idx="355">
                  <c:v>334.27893178603335</c:v>
                </c:pt>
                <c:pt idx="356">
                  <c:v>334.28854016377409</c:v>
                </c:pt>
                <c:pt idx="357">
                  <c:v>334.29808109239275</c:v>
                </c:pt>
                <c:pt idx="358">
                  <c:v>334.30755457184569</c:v>
                </c:pt>
                <c:pt idx="359">
                  <c:v>334.3169606020856</c:v>
                </c:pt>
                <c:pt idx="360">
                  <c:v>334.32629918307612</c:v>
                </c:pt>
                <c:pt idx="361">
                  <c:v>334.33557031476994</c:v>
                </c:pt>
                <c:pt idx="362">
                  <c:v>334.34477399712705</c:v>
                </c:pt>
                <c:pt idx="363">
                  <c:v>334.35391023010379</c:v>
                </c:pt>
                <c:pt idx="364">
                  <c:v>334.36297901366197</c:v>
                </c:pt>
                <c:pt idx="365">
                  <c:v>334.37198034775611</c:v>
                </c:pt>
                <c:pt idx="366">
                  <c:v>334.38091423234982</c:v>
                </c:pt>
                <c:pt idx="367">
                  <c:v>334.38978066739946</c:v>
                </c:pt>
                <c:pt idx="368">
                  <c:v>334.39857965286501</c:v>
                </c:pt>
                <c:pt idx="369">
                  <c:v>334.40731118870463</c:v>
                </c:pt>
                <c:pt idx="370">
                  <c:v>334.41597527488193</c:v>
                </c:pt>
                <c:pt idx="371">
                  <c:v>334.42457191135691</c:v>
                </c:pt>
                <c:pt idx="372">
                  <c:v>334.43310109808954</c:v>
                </c:pt>
                <c:pt idx="373">
                  <c:v>334.4415628350398</c:v>
                </c:pt>
                <c:pt idx="374">
                  <c:v>334.44995712217133</c:v>
                </c:pt>
                <c:pt idx="375">
                  <c:v>334.45828395944773</c:v>
                </c:pt>
                <c:pt idx="376">
                  <c:v>334.46654334682535</c:v>
                </c:pt>
                <c:pt idx="377">
                  <c:v>334.47473528427145</c:v>
                </c:pt>
                <c:pt idx="378">
                  <c:v>334.48285977174601</c:v>
                </c:pt>
                <c:pt idx="379">
                  <c:v>334.49091680921447</c:v>
                </c:pt>
                <c:pt idx="380">
                  <c:v>334.49890639663863</c:v>
                </c:pt>
                <c:pt idx="381">
                  <c:v>334.5068285339803</c:v>
                </c:pt>
                <c:pt idx="382">
                  <c:v>334.51468322120854</c:v>
                </c:pt>
                <c:pt idx="383">
                  <c:v>334.52247045828335</c:v>
                </c:pt>
                <c:pt idx="384">
                  <c:v>334.53019024517198</c:v>
                </c:pt>
                <c:pt idx="385">
                  <c:v>334.53784258183441</c:v>
                </c:pt>
                <c:pt idx="386">
                  <c:v>334.54542746824154</c:v>
                </c:pt>
                <c:pt idx="387">
                  <c:v>334.55294490435881</c:v>
                </c:pt>
                <c:pt idx="388">
                  <c:v>334.5603948901462</c:v>
                </c:pt>
                <c:pt idx="389">
                  <c:v>334.5677774255746</c:v>
                </c:pt>
                <c:pt idx="390">
                  <c:v>334.57509251060947</c:v>
                </c:pt>
                <c:pt idx="391">
                  <c:v>334.58234014521986</c:v>
                </c:pt>
                <c:pt idx="392">
                  <c:v>334.58952032936577</c:v>
                </c:pt>
                <c:pt idx="393">
                  <c:v>334.59663306302173</c:v>
                </c:pt>
                <c:pt idx="394">
                  <c:v>334.60367834615317</c:v>
                </c:pt>
                <c:pt idx="395">
                  <c:v>334.61065617872555</c:v>
                </c:pt>
                <c:pt idx="396">
                  <c:v>334.61756656071157</c:v>
                </c:pt>
                <c:pt idx="397">
                  <c:v>334.62440949207485</c:v>
                </c:pt>
                <c:pt idx="398">
                  <c:v>334.63118497278629</c:v>
                </c:pt>
                <c:pt idx="399">
                  <c:v>334.6378930028186</c:v>
                </c:pt>
                <c:pt idx="400">
                  <c:v>334.64453358213723</c:v>
                </c:pt>
                <c:pt idx="401">
                  <c:v>334.65110671071125</c:v>
                </c:pt>
                <c:pt idx="402">
                  <c:v>334.65761238851337</c:v>
                </c:pt>
                <c:pt idx="403">
                  <c:v>334.66405061551268</c:v>
                </c:pt>
                <c:pt idx="404">
                  <c:v>334.67042139168188</c:v>
                </c:pt>
                <c:pt idx="405">
                  <c:v>334.67672471698825</c:v>
                </c:pt>
                <c:pt idx="406">
                  <c:v>334.6829605914063</c:v>
                </c:pt>
                <c:pt idx="407">
                  <c:v>334.68912901490694</c:v>
                </c:pt>
                <c:pt idx="408">
                  <c:v>334.69522998745924</c:v>
                </c:pt>
                <c:pt idx="409">
                  <c:v>334.70126350904138</c:v>
                </c:pt>
                <c:pt idx="410">
                  <c:v>334.70722957962062</c:v>
                </c:pt>
                <c:pt idx="411">
                  <c:v>334.71312819917148</c:v>
                </c:pt>
                <c:pt idx="412">
                  <c:v>334.7189593676685</c:v>
                </c:pt>
                <c:pt idx="413">
                  <c:v>334.72472308508259</c:v>
                </c:pt>
                <c:pt idx="414">
                  <c:v>334.73041935139008</c:v>
                </c:pt>
                <c:pt idx="415">
                  <c:v>334.73604816656371</c:v>
                </c:pt>
                <c:pt idx="416">
                  <c:v>334.74160953057799</c:v>
                </c:pt>
                <c:pt idx="417">
                  <c:v>334.74710344340565</c:v>
                </c:pt>
                <c:pt idx="418">
                  <c:v>334.75252990502668</c:v>
                </c:pt>
                <c:pt idx="419">
                  <c:v>334.75788891541197</c:v>
                </c:pt>
                <c:pt idx="420">
                  <c:v>334.76318047453788</c:v>
                </c:pt>
                <c:pt idx="421">
                  <c:v>334.76840458238257</c:v>
                </c:pt>
                <c:pt idx="422">
                  <c:v>334.77356123892059</c:v>
                </c:pt>
                <c:pt idx="423">
                  <c:v>334.77865044412829</c:v>
                </c:pt>
                <c:pt idx="424">
                  <c:v>334.78367219798201</c:v>
                </c:pt>
                <c:pt idx="425">
                  <c:v>334.78862650046176</c:v>
                </c:pt>
                <c:pt idx="426">
                  <c:v>334.79351335154024</c:v>
                </c:pt>
                <c:pt idx="427">
                  <c:v>334.79833275119927</c:v>
                </c:pt>
                <c:pt idx="428">
                  <c:v>334.80308469941519</c:v>
                </c:pt>
                <c:pt idx="429">
                  <c:v>334.80776919616801</c:v>
                </c:pt>
                <c:pt idx="430">
                  <c:v>334.81238624143407</c:v>
                </c:pt>
                <c:pt idx="431">
                  <c:v>334.81693583519518</c:v>
                </c:pt>
                <c:pt idx="432">
                  <c:v>334.82141797742588</c:v>
                </c:pt>
                <c:pt idx="433">
                  <c:v>334.82583266811162</c:v>
                </c:pt>
                <c:pt idx="434">
                  <c:v>334.83017990722692</c:v>
                </c:pt>
                <c:pt idx="435">
                  <c:v>334.83445969475724</c:v>
                </c:pt>
                <c:pt idx="436">
                  <c:v>334.83867203068075</c:v>
                </c:pt>
                <c:pt idx="437">
                  <c:v>334.84281691497563</c:v>
                </c:pt>
                <c:pt idx="438">
                  <c:v>334.84689434762731</c:v>
                </c:pt>
                <c:pt idx="439">
                  <c:v>334.85090432861398</c:v>
                </c:pt>
                <c:pt idx="440">
                  <c:v>334.85484685791926</c:v>
                </c:pt>
                <c:pt idx="441">
                  <c:v>334.85872193552495</c:v>
                </c:pt>
                <c:pt idx="442">
                  <c:v>334.86252956141288</c:v>
                </c:pt>
                <c:pt idx="443">
                  <c:v>334.86626973556486</c:v>
                </c:pt>
                <c:pt idx="444">
                  <c:v>334.86994245796814</c:v>
                </c:pt>
                <c:pt idx="445">
                  <c:v>334.87366245796812</c:v>
                </c:pt>
                <c:pt idx="446">
                  <c:v>334.87738245796811</c:v>
                </c:pt>
                <c:pt idx="447">
                  <c:v>334.8811024579681</c:v>
                </c:pt>
                <c:pt idx="448">
                  <c:v>334.88482245796808</c:v>
                </c:pt>
                <c:pt idx="449">
                  <c:v>334.88854245796807</c:v>
                </c:pt>
                <c:pt idx="450">
                  <c:v>334.89226245796806</c:v>
                </c:pt>
                <c:pt idx="451">
                  <c:v>334.89598245796805</c:v>
                </c:pt>
                <c:pt idx="452">
                  <c:v>334.89970245796803</c:v>
                </c:pt>
                <c:pt idx="453">
                  <c:v>334.90342245796802</c:v>
                </c:pt>
                <c:pt idx="454">
                  <c:v>334.90714245796801</c:v>
                </c:pt>
                <c:pt idx="455">
                  <c:v>334.91086245796799</c:v>
                </c:pt>
                <c:pt idx="456">
                  <c:v>334.91458245796798</c:v>
                </c:pt>
                <c:pt idx="457">
                  <c:v>334.91830245796797</c:v>
                </c:pt>
                <c:pt idx="458">
                  <c:v>334.92202245796796</c:v>
                </c:pt>
                <c:pt idx="459">
                  <c:v>334.92574245796794</c:v>
                </c:pt>
                <c:pt idx="460">
                  <c:v>334.92946245796793</c:v>
                </c:pt>
                <c:pt idx="461">
                  <c:v>334.93318245796792</c:v>
                </c:pt>
                <c:pt idx="462">
                  <c:v>334.9369024579679</c:v>
                </c:pt>
                <c:pt idx="463">
                  <c:v>334.94062245796789</c:v>
                </c:pt>
                <c:pt idx="464">
                  <c:v>334.94434245796788</c:v>
                </c:pt>
                <c:pt idx="465">
                  <c:v>334.94806245796786</c:v>
                </c:pt>
                <c:pt idx="466">
                  <c:v>334.95178245796785</c:v>
                </c:pt>
                <c:pt idx="467">
                  <c:v>334.95550245796784</c:v>
                </c:pt>
                <c:pt idx="468">
                  <c:v>334.95922245796783</c:v>
                </c:pt>
                <c:pt idx="469">
                  <c:v>334.96294245796781</c:v>
                </c:pt>
                <c:pt idx="470">
                  <c:v>334.9666624579678</c:v>
                </c:pt>
                <c:pt idx="471">
                  <c:v>334.97038245796779</c:v>
                </c:pt>
                <c:pt idx="472">
                  <c:v>334.97410245796777</c:v>
                </c:pt>
                <c:pt idx="473">
                  <c:v>334.97782245796776</c:v>
                </c:pt>
                <c:pt idx="474">
                  <c:v>334.98154245796775</c:v>
                </c:pt>
                <c:pt idx="475">
                  <c:v>334.98526245796774</c:v>
                </c:pt>
                <c:pt idx="476">
                  <c:v>334.98898245796772</c:v>
                </c:pt>
                <c:pt idx="477">
                  <c:v>334.99270245796771</c:v>
                </c:pt>
                <c:pt idx="478">
                  <c:v>334.9964224579677</c:v>
                </c:pt>
                <c:pt idx="479">
                  <c:v>335.00014245796768</c:v>
                </c:pt>
                <c:pt idx="480">
                  <c:v>335.00386245796767</c:v>
                </c:pt>
                <c:pt idx="481">
                  <c:v>335.00758245796766</c:v>
                </c:pt>
                <c:pt idx="482">
                  <c:v>335.01130245796764</c:v>
                </c:pt>
                <c:pt idx="483">
                  <c:v>335.01502245796763</c:v>
                </c:pt>
                <c:pt idx="484">
                  <c:v>335.01874245796762</c:v>
                </c:pt>
                <c:pt idx="485">
                  <c:v>335.02246245796761</c:v>
                </c:pt>
                <c:pt idx="486">
                  <c:v>335.02618245796759</c:v>
                </c:pt>
                <c:pt idx="487">
                  <c:v>335.02990245796758</c:v>
                </c:pt>
                <c:pt idx="488">
                  <c:v>335.03362245796757</c:v>
                </c:pt>
                <c:pt idx="489">
                  <c:v>335.03734245796755</c:v>
                </c:pt>
                <c:pt idx="490">
                  <c:v>335.04106245796754</c:v>
                </c:pt>
                <c:pt idx="491">
                  <c:v>335.04478245796753</c:v>
                </c:pt>
                <c:pt idx="492">
                  <c:v>335.04850245796752</c:v>
                </c:pt>
                <c:pt idx="493">
                  <c:v>335.0522224579675</c:v>
                </c:pt>
                <c:pt idx="494">
                  <c:v>335.05594245796749</c:v>
                </c:pt>
                <c:pt idx="495">
                  <c:v>335.05966245796748</c:v>
                </c:pt>
                <c:pt idx="496">
                  <c:v>335.06338245796746</c:v>
                </c:pt>
                <c:pt idx="497">
                  <c:v>335.06710245796745</c:v>
                </c:pt>
                <c:pt idx="498">
                  <c:v>335.07082245796744</c:v>
                </c:pt>
                <c:pt idx="499">
                  <c:v>335.07454245796742</c:v>
                </c:pt>
                <c:pt idx="500">
                  <c:v>335.07826245796741</c:v>
                </c:pt>
                <c:pt idx="501">
                  <c:v>335.0819824579674</c:v>
                </c:pt>
                <c:pt idx="502">
                  <c:v>335.08570245796739</c:v>
                </c:pt>
                <c:pt idx="503">
                  <c:v>335.08942245796737</c:v>
                </c:pt>
                <c:pt idx="504">
                  <c:v>335.09314245796736</c:v>
                </c:pt>
                <c:pt idx="505">
                  <c:v>335.09686245796735</c:v>
                </c:pt>
                <c:pt idx="506">
                  <c:v>335.10058245796733</c:v>
                </c:pt>
                <c:pt idx="507">
                  <c:v>335.10430245796732</c:v>
                </c:pt>
                <c:pt idx="508">
                  <c:v>335.10802245796731</c:v>
                </c:pt>
                <c:pt idx="509">
                  <c:v>335.1117424579673</c:v>
                </c:pt>
                <c:pt idx="510">
                  <c:v>335.11546245796728</c:v>
                </c:pt>
                <c:pt idx="511">
                  <c:v>335.11918245796727</c:v>
                </c:pt>
                <c:pt idx="512">
                  <c:v>335.12290245796726</c:v>
                </c:pt>
                <c:pt idx="513">
                  <c:v>335.12662245796724</c:v>
                </c:pt>
                <c:pt idx="514">
                  <c:v>335.13034245796723</c:v>
                </c:pt>
                <c:pt idx="515">
                  <c:v>335.13406245796722</c:v>
                </c:pt>
                <c:pt idx="516">
                  <c:v>335.13778245796721</c:v>
                </c:pt>
                <c:pt idx="517">
                  <c:v>335.14150245796719</c:v>
                </c:pt>
                <c:pt idx="518">
                  <c:v>335.14522245796718</c:v>
                </c:pt>
                <c:pt idx="519">
                  <c:v>335.14894245796717</c:v>
                </c:pt>
                <c:pt idx="520">
                  <c:v>335.15266245796715</c:v>
                </c:pt>
                <c:pt idx="521">
                  <c:v>335.15638245796714</c:v>
                </c:pt>
                <c:pt idx="522">
                  <c:v>335.16010245796713</c:v>
                </c:pt>
                <c:pt idx="523">
                  <c:v>335.16382245796711</c:v>
                </c:pt>
                <c:pt idx="524">
                  <c:v>335.1675424579671</c:v>
                </c:pt>
                <c:pt idx="525">
                  <c:v>335.17126245796709</c:v>
                </c:pt>
                <c:pt idx="526">
                  <c:v>335.17498245796708</c:v>
                </c:pt>
                <c:pt idx="527">
                  <c:v>335.17870245796706</c:v>
                </c:pt>
                <c:pt idx="528">
                  <c:v>335.18242245796705</c:v>
                </c:pt>
                <c:pt idx="529">
                  <c:v>335.18614245796704</c:v>
                </c:pt>
                <c:pt idx="530">
                  <c:v>335.18986245796702</c:v>
                </c:pt>
                <c:pt idx="531">
                  <c:v>335.19358245796701</c:v>
                </c:pt>
                <c:pt idx="532">
                  <c:v>335.197302457967</c:v>
                </c:pt>
                <c:pt idx="533">
                  <c:v>335.20102245796699</c:v>
                </c:pt>
                <c:pt idx="534">
                  <c:v>335.20474245796697</c:v>
                </c:pt>
                <c:pt idx="535">
                  <c:v>335.20846245796696</c:v>
                </c:pt>
                <c:pt idx="536">
                  <c:v>335.21218245796695</c:v>
                </c:pt>
                <c:pt idx="537">
                  <c:v>335.21590245796693</c:v>
                </c:pt>
                <c:pt idx="538">
                  <c:v>335.21962245796692</c:v>
                </c:pt>
                <c:pt idx="539">
                  <c:v>335.22334245796691</c:v>
                </c:pt>
                <c:pt idx="540">
                  <c:v>335.22706245796689</c:v>
                </c:pt>
                <c:pt idx="541">
                  <c:v>335.23078245796688</c:v>
                </c:pt>
                <c:pt idx="542">
                  <c:v>335.23450245796687</c:v>
                </c:pt>
                <c:pt idx="543">
                  <c:v>335.23822245796686</c:v>
                </c:pt>
                <c:pt idx="544">
                  <c:v>335.24194245796684</c:v>
                </c:pt>
                <c:pt idx="545">
                  <c:v>335.24566245796683</c:v>
                </c:pt>
                <c:pt idx="546">
                  <c:v>335.24938245796682</c:v>
                </c:pt>
                <c:pt idx="547">
                  <c:v>335.2531024579668</c:v>
                </c:pt>
                <c:pt idx="548">
                  <c:v>335.25682245796679</c:v>
                </c:pt>
                <c:pt idx="549">
                  <c:v>335.26054245796678</c:v>
                </c:pt>
                <c:pt idx="550">
                  <c:v>335.26426245796677</c:v>
                </c:pt>
                <c:pt idx="551">
                  <c:v>335.26798245796675</c:v>
                </c:pt>
                <c:pt idx="552">
                  <c:v>335.27170245796674</c:v>
                </c:pt>
                <c:pt idx="553">
                  <c:v>335.27542245796673</c:v>
                </c:pt>
                <c:pt idx="554">
                  <c:v>335.27914245796671</c:v>
                </c:pt>
                <c:pt idx="555">
                  <c:v>335.2828624579667</c:v>
                </c:pt>
                <c:pt idx="556">
                  <c:v>335.28658245796669</c:v>
                </c:pt>
                <c:pt idx="557">
                  <c:v>335.29030245796667</c:v>
                </c:pt>
                <c:pt idx="558">
                  <c:v>335.29402245796666</c:v>
                </c:pt>
                <c:pt idx="559">
                  <c:v>335.29774245796665</c:v>
                </c:pt>
                <c:pt idx="560">
                  <c:v>335.30146245796664</c:v>
                </c:pt>
                <c:pt idx="561">
                  <c:v>335.30518245796662</c:v>
                </c:pt>
                <c:pt idx="562">
                  <c:v>335.30890245796661</c:v>
                </c:pt>
                <c:pt idx="563">
                  <c:v>335.3126224579666</c:v>
                </c:pt>
                <c:pt idx="564">
                  <c:v>335.31634245796658</c:v>
                </c:pt>
                <c:pt idx="565">
                  <c:v>335.32006245796657</c:v>
                </c:pt>
                <c:pt idx="566">
                  <c:v>335.32378245796656</c:v>
                </c:pt>
                <c:pt idx="567">
                  <c:v>335.32750245796655</c:v>
                </c:pt>
                <c:pt idx="568">
                  <c:v>335.33122245796653</c:v>
                </c:pt>
                <c:pt idx="569">
                  <c:v>335.33494245796652</c:v>
                </c:pt>
                <c:pt idx="570">
                  <c:v>335.33866245796651</c:v>
                </c:pt>
                <c:pt idx="571">
                  <c:v>335.34238245796649</c:v>
                </c:pt>
                <c:pt idx="572">
                  <c:v>335.34610245796648</c:v>
                </c:pt>
                <c:pt idx="573">
                  <c:v>335.34982245796647</c:v>
                </c:pt>
                <c:pt idx="574">
                  <c:v>335.35354245796646</c:v>
                </c:pt>
                <c:pt idx="575">
                  <c:v>335.35726245796644</c:v>
                </c:pt>
                <c:pt idx="576">
                  <c:v>335.36098245796643</c:v>
                </c:pt>
                <c:pt idx="577">
                  <c:v>335.36470245796642</c:v>
                </c:pt>
                <c:pt idx="578">
                  <c:v>335.3684224579664</c:v>
                </c:pt>
                <c:pt idx="579">
                  <c:v>335.37214245796639</c:v>
                </c:pt>
                <c:pt idx="580">
                  <c:v>335.37586245796638</c:v>
                </c:pt>
                <c:pt idx="581">
                  <c:v>335.37958245796636</c:v>
                </c:pt>
                <c:pt idx="582">
                  <c:v>335.38330245796635</c:v>
                </c:pt>
                <c:pt idx="583">
                  <c:v>335.38702245796634</c:v>
                </c:pt>
                <c:pt idx="584">
                  <c:v>335.39074245796633</c:v>
                </c:pt>
                <c:pt idx="585">
                  <c:v>335.39446245796631</c:v>
                </c:pt>
                <c:pt idx="586">
                  <c:v>335.3981824579663</c:v>
                </c:pt>
                <c:pt idx="587">
                  <c:v>335.40190245796629</c:v>
                </c:pt>
                <c:pt idx="588">
                  <c:v>335.40562245796627</c:v>
                </c:pt>
                <c:pt idx="589">
                  <c:v>335.40934245796626</c:v>
                </c:pt>
                <c:pt idx="590">
                  <c:v>335.41306245796625</c:v>
                </c:pt>
                <c:pt idx="591">
                  <c:v>335.41678245796624</c:v>
                </c:pt>
                <c:pt idx="592">
                  <c:v>335.42050245796622</c:v>
                </c:pt>
                <c:pt idx="593">
                  <c:v>335.42422245796621</c:v>
                </c:pt>
                <c:pt idx="594">
                  <c:v>335.4279424579662</c:v>
                </c:pt>
                <c:pt idx="595">
                  <c:v>335.43166245796618</c:v>
                </c:pt>
                <c:pt idx="596">
                  <c:v>335.43538245796617</c:v>
                </c:pt>
                <c:pt idx="597">
                  <c:v>335.43910245796616</c:v>
                </c:pt>
                <c:pt idx="598">
                  <c:v>335.44282245796614</c:v>
                </c:pt>
                <c:pt idx="599">
                  <c:v>335.44654245796613</c:v>
                </c:pt>
                <c:pt idx="600">
                  <c:v>335.45026245796612</c:v>
                </c:pt>
                <c:pt idx="601">
                  <c:v>335.45398245796611</c:v>
                </c:pt>
                <c:pt idx="602">
                  <c:v>335.45770245796609</c:v>
                </c:pt>
                <c:pt idx="603">
                  <c:v>335.46142245796608</c:v>
                </c:pt>
                <c:pt idx="604">
                  <c:v>335.46514245796607</c:v>
                </c:pt>
                <c:pt idx="605">
                  <c:v>335.46886245796605</c:v>
                </c:pt>
                <c:pt idx="606">
                  <c:v>335.47258245796604</c:v>
                </c:pt>
                <c:pt idx="607">
                  <c:v>335.47630245796603</c:v>
                </c:pt>
                <c:pt idx="608">
                  <c:v>335.48002245796602</c:v>
                </c:pt>
                <c:pt idx="609">
                  <c:v>335.483742457966</c:v>
                </c:pt>
                <c:pt idx="610">
                  <c:v>335.48746245796599</c:v>
                </c:pt>
                <c:pt idx="611">
                  <c:v>335.49118245796598</c:v>
                </c:pt>
                <c:pt idx="612">
                  <c:v>335.49490245796596</c:v>
                </c:pt>
                <c:pt idx="613">
                  <c:v>335.49862245796595</c:v>
                </c:pt>
                <c:pt idx="614">
                  <c:v>335.50234245796594</c:v>
                </c:pt>
                <c:pt idx="615">
                  <c:v>335.50606245796592</c:v>
                </c:pt>
                <c:pt idx="616">
                  <c:v>335.50978245796591</c:v>
                </c:pt>
                <c:pt idx="617">
                  <c:v>335.5135024579659</c:v>
                </c:pt>
                <c:pt idx="618">
                  <c:v>335.51722245796589</c:v>
                </c:pt>
                <c:pt idx="619">
                  <c:v>335.52094245796587</c:v>
                </c:pt>
                <c:pt idx="620">
                  <c:v>335.52466245796586</c:v>
                </c:pt>
                <c:pt idx="621">
                  <c:v>335.52838245796585</c:v>
                </c:pt>
                <c:pt idx="622">
                  <c:v>335.53210245796583</c:v>
                </c:pt>
                <c:pt idx="623">
                  <c:v>335.53582245796582</c:v>
                </c:pt>
                <c:pt idx="624">
                  <c:v>335.53954245796581</c:v>
                </c:pt>
                <c:pt idx="625">
                  <c:v>335.5432624579658</c:v>
                </c:pt>
                <c:pt idx="626">
                  <c:v>335.54698245796578</c:v>
                </c:pt>
                <c:pt idx="627">
                  <c:v>335.55070245796577</c:v>
                </c:pt>
                <c:pt idx="628">
                  <c:v>335.55442245796576</c:v>
                </c:pt>
                <c:pt idx="629">
                  <c:v>335.55814245796574</c:v>
                </c:pt>
                <c:pt idx="630">
                  <c:v>335.56186245796573</c:v>
                </c:pt>
                <c:pt idx="631">
                  <c:v>335.56558245796572</c:v>
                </c:pt>
                <c:pt idx="632">
                  <c:v>335.5693024579657</c:v>
                </c:pt>
                <c:pt idx="633">
                  <c:v>335.57302245796569</c:v>
                </c:pt>
                <c:pt idx="634">
                  <c:v>335.57674245796568</c:v>
                </c:pt>
                <c:pt idx="635">
                  <c:v>335.58046245796567</c:v>
                </c:pt>
                <c:pt idx="636">
                  <c:v>335.58418245796565</c:v>
                </c:pt>
                <c:pt idx="637">
                  <c:v>335.58790245796564</c:v>
                </c:pt>
                <c:pt idx="638">
                  <c:v>335.59162245796563</c:v>
                </c:pt>
                <c:pt idx="639">
                  <c:v>335.59534245796561</c:v>
                </c:pt>
                <c:pt idx="640">
                  <c:v>335.5990624579656</c:v>
                </c:pt>
                <c:pt idx="641">
                  <c:v>335.60278245796559</c:v>
                </c:pt>
                <c:pt idx="642">
                  <c:v>335.60650245796558</c:v>
                </c:pt>
                <c:pt idx="643">
                  <c:v>335.61022245796556</c:v>
                </c:pt>
                <c:pt idx="644">
                  <c:v>335.61394245796555</c:v>
                </c:pt>
                <c:pt idx="645">
                  <c:v>335.61766245796554</c:v>
                </c:pt>
                <c:pt idx="646">
                  <c:v>335.62138245796552</c:v>
                </c:pt>
                <c:pt idx="647">
                  <c:v>335.62510245796551</c:v>
                </c:pt>
                <c:pt idx="648">
                  <c:v>335.6288224579655</c:v>
                </c:pt>
                <c:pt idx="649">
                  <c:v>335.63254245796549</c:v>
                </c:pt>
                <c:pt idx="650">
                  <c:v>335.63626245796547</c:v>
                </c:pt>
                <c:pt idx="651">
                  <c:v>335.63998245796546</c:v>
                </c:pt>
                <c:pt idx="652">
                  <c:v>335.64370245796545</c:v>
                </c:pt>
                <c:pt idx="653">
                  <c:v>335.64742245796543</c:v>
                </c:pt>
                <c:pt idx="654">
                  <c:v>335.65114245796542</c:v>
                </c:pt>
                <c:pt idx="655">
                  <c:v>335.65486245796541</c:v>
                </c:pt>
                <c:pt idx="656">
                  <c:v>335.65858245796539</c:v>
                </c:pt>
                <c:pt idx="657">
                  <c:v>335.66230245796538</c:v>
                </c:pt>
                <c:pt idx="658">
                  <c:v>335.66602245796537</c:v>
                </c:pt>
                <c:pt idx="659">
                  <c:v>335.66974245796536</c:v>
                </c:pt>
                <c:pt idx="660">
                  <c:v>335.67346245796534</c:v>
                </c:pt>
                <c:pt idx="661">
                  <c:v>335.67718245796533</c:v>
                </c:pt>
                <c:pt idx="662">
                  <c:v>335.68090245796532</c:v>
                </c:pt>
                <c:pt idx="663">
                  <c:v>335.6846224579653</c:v>
                </c:pt>
                <c:pt idx="664">
                  <c:v>335.68834245796529</c:v>
                </c:pt>
                <c:pt idx="665">
                  <c:v>335.69206245796528</c:v>
                </c:pt>
                <c:pt idx="666">
                  <c:v>335.69578245796527</c:v>
                </c:pt>
                <c:pt idx="667">
                  <c:v>335.69950245796525</c:v>
                </c:pt>
                <c:pt idx="668">
                  <c:v>335.70322245796524</c:v>
                </c:pt>
                <c:pt idx="669">
                  <c:v>335.70694245796523</c:v>
                </c:pt>
                <c:pt idx="670">
                  <c:v>335.71066245796521</c:v>
                </c:pt>
                <c:pt idx="671">
                  <c:v>335.7143824579652</c:v>
                </c:pt>
                <c:pt idx="672">
                  <c:v>335.71810245796519</c:v>
                </c:pt>
                <c:pt idx="673">
                  <c:v>335.72182245796517</c:v>
                </c:pt>
                <c:pt idx="674">
                  <c:v>335.72554245796516</c:v>
                </c:pt>
                <c:pt idx="675">
                  <c:v>335.72926245796515</c:v>
                </c:pt>
                <c:pt idx="676">
                  <c:v>335.73298245796514</c:v>
                </c:pt>
                <c:pt idx="677">
                  <c:v>335.73670245796512</c:v>
                </c:pt>
                <c:pt idx="678">
                  <c:v>335.74042245796511</c:v>
                </c:pt>
                <c:pt idx="679">
                  <c:v>335.7441424579651</c:v>
                </c:pt>
                <c:pt idx="680">
                  <c:v>335.74786245796508</c:v>
                </c:pt>
                <c:pt idx="681">
                  <c:v>335.75158245796507</c:v>
                </c:pt>
                <c:pt idx="682">
                  <c:v>335.75530245796506</c:v>
                </c:pt>
                <c:pt idx="683">
                  <c:v>335.75902245796505</c:v>
                </c:pt>
                <c:pt idx="684">
                  <c:v>335.76274245796503</c:v>
                </c:pt>
                <c:pt idx="685">
                  <c:v>335.76646245796502</c:v>
                </c:pt>
                <c:pt idx="686">
                  <c:v>335.77018245796501</c:v>
                </c:pt>
                <c:pt idx="687">
                  <c:v>335.77390245796499</c:v>
                </c:pt>
                <c:pt idx="688">
                  <c:v>335.77762245796498</c:v>
                </c:pt>
                <c:pt idx="689">
                  <c:v>335.78134245796497</c:v>
                </c:pt>
                <c:pt idx="690">
                  <c:v>335.78506245796495</c:v>
                </c:pt>
                <c:pt idx="691">
                  <c:v>335.78878245796494</c:v>
                </c:pt>
                <c:pt idx="692">
                  <c:v>335.79250245796493</c:v>
                </c:pt>
                <c:pt idx="693">
                  <c:v>335.79622245796492</c:v>
                </c:pt>
                <c:pt idx="694">
                  <c:v>335.7999424579649</c:v>
                </c:pt>
                <c:pt idx="695">
                  <c:v>335.80366245796489</c:v>
                </c:pt>
                <c:pt idx="696">
                  <c:v>335.80738245796488</c:v>
                </c:pt>
                <c:pt idx="697">
                  <c:v>335.81110245796486</c:v>
                </c:pt>
                <c:pt idx="698">
                  <c:v>335.81482245796485</c:v>
                </c:pt>
                <c:pt idx="699">
                  <c:v>335.81854245796484</c:v>
                </c:pt>
                <c:pt idx="700">
                  <c:v>335.82226245796483</c:v>
                </c:pt>
                <c:pt idx="701">
                  <c:v>335.82598245796481</c:v>
                </c:pt>
                <c:pt idx="702">
                  <c:v>335.8297024579648</c:v>
                </c:pt>
                <c:pt idx="703">
                  <c:v>335.83342245796479</c:v>
                </c:pt>
                <c:pt idx="704">
                  <c:v>335.83714245796477</c:v>
                </c:pt>
                <c:pt idx="705">
                  <c:v>335.84086245796476</c:v>
                </c:pt>
                <c:pt idx="706">
                  <c:v>335.84458245796475</c:v>
                </c:pt>
                <c:pt idx="707">
                  <c:v>335.84830245796473</c:v>
                </c:pt>
                <c:pt idx="708">
                  <c:v>335.85202245796472</c:v>
                </c:pt>
                <c:pt idx="709">
                  <c:v>335.85574245796471</c:v>
                </c:pt>
                <c:pt idx="710">
                  <c:v>335.8594624579647</c:v>
                </c:pt>
                <c:pt idx="711">
                  <c:v>335.86318245796468</c:v>
                </c:pt>
                <c:pt idx="712">
                  <c:v>335.86690245796467</c:v>
                </c:pt>
                <c:pt idx="713">
                  <c:v>335.87062245796466</c:v>
                </c:pt>
                <c:pt idx="714">
                  <c:v>335.87434245796464</c:v>
                </c:pt>
                <c:pt idx="715">
                  <c:v>335.87806245796463</c:v>
                </c:pt>
                <c:pt idx="716">
                  <c:v>335.88178245796462</c:v>
                </c:pt>
                <c:pt idx="717">
                  <c:v>335.88550245796461</c:v>
                </c:pt>
                <c:pt idx="718">
                  <c:v>335.88922245796459</c:v>
                </c:pt>
                <c:pt idx="719">
                  <c:v>335.89294245796458</c:v>
                </c:pt>
                <c:pt idx="720">
                  <c:v>335.89666245796457</c:v>
                </c:pt>
                <c:pt idx="721">
                  <c:v>335.90038245796455</c:v>
                </c:pt>
                <c:pt idx="722">
                  <c:v>335.90410245796454</c:v>
                </c:pt>
                <c:pt idx="723">
                  <c:v>335.90782245796453</c:v>
                </c:pt>
                <c:pt idx="724">
                  <c:v>335.91154245796452</c:v>
                </c:pt>
                <c:pt idx="725">
                  <c:v>335.9152624579645</c:v>
                </c:pt>
                <c:pt idx="726">
                  <c:v>335.91898245796449</c:v>
                </c:pt>
                <c:pt idx="727">
                  <c:v>335.92270245796448</c:v>
                </c:pt>
                <c:pt idx="728">
                  <c:v>335.92642245796446</c:v>
                </c:pt>
                <c:pt idx="729">
                  <c:v>335.93014245796445</c:v>
                </c:pt>
                <c:pt idx="730">
                  <c:v>335.93386245796444</c:v>
                </c:pt>
                <c:pt idx="731">
                  <c:v>335.93758245796442</c:v>
                </c:pt>
                <c:pt idx="732">
                  <c:v>335.94130245796441</c:v>
                </c:pt>
                <c:pt idx="733">
                  <c:v>335.9450224579644</c:v>
                </c:pt>
                <c:pt idx="734">
                  <c:v>335.94874245796439</c:v>
                </c:pt>
                <c:pt idx="735">
                  <c:v>335.95246245796437</c:v>
                </c:pt>
                <c:pt idx="736">
                  <c:v>335.95618245796436</c:v>
                </c:pt>
                <c:pt idx="737">
                  <c:v>335.95990245796435</c:v>
                </c:pt>
                <c:pt idx="738">
                  <c:v>335.96362245796433</c:v>
                </c:pt>
                <c:pt idx="739">
                  <c:v>335.96734245796432</c:v>
                </c:pt>
                <c:pt idx="740">
                  <c:v>335.97106245796431</c:v>
                </c:pt>
                <c:pt idx="741">
                  <c:v>335.9747824579643</c:v>
                </c:pt>
                <c:pt idx="742">
                  <c:v>335.97850245796428</c:v>
                </c:pt>
                <c:pt idx="743">
                  <c:v>335.98222245796427</c:v>
                </c:pt>
                <c:pt idx="744">
                  <c:v>335.98594245796426</c:v>
                </c:pt>
                <c:pt idx="745">
                  <c:v>335.98966245796424</c:v>
                </c:pt>
                <c:pt idx="746">
                  <c:v>335.99338245796423</c:v>
                </c:pt>
                <c:pt idx="747">
                  <c:v>335.99710245796422</c:v>
                </c:pt>
                <c:pt idx="748">
                  <c:v>336.0008224579642</c:v>
                </c:pt>
                <c:pt idx="749">
                  <c:v>336.00454245796419</c:v>
                </c:pt>
                <c:pt idx="750">
                  <c:v>336.00826245796418</c:v>
                </c:pt>
                <c:pt idx="751">
                  <c:v>336.01198245796417</c:v>
                </c:pt>
                <c:pt idx="752">
                  <c:v>336.01570245796415</c:v>
                </c:pt>
                <c:pt idx="753">
                  <c:v>336.01942245796414</c:v>
                </c:pt>
                <c:pt idx="754">
                  <c:v>336.02314245796413</c:v>
                </c:pt>
                <c:pt idx="755">
                  <c:v>336.02686245796411</c:v>
                </c:pt>
                <c:pt idx="756">
                  <c:v>336.0305824579641</c:v>
                </c:pt>
                <c:pt idx="757">
                  <c:v>336.03430245796409</c:v>
                </c:pt>
                <c:pt idx="758">
                  <c:v>336.03802245796408</c:v>
                </c:pt>
                <c:pt idx="759">
                  <c:v>336.04174245796406</c:v>
                </c:pt>
                <c:pt idx="760">
                  <c:v>336.04546245796405</c:v>
                </c:pt>
                <c:pt idx="761">
                  <c:v>336.04918245796404</c:v>
                </c:pt>
                <c:pt idx="762">
                  <c:v>336.05290245796402</c:v>
                </c:pt>
                <c:pt idx="763">
                  <c:v>336.05662245796401</c:v>
                </c:pt>
                <c:pt idx="764">
                  <c:v>336.060342457964</c:v>
                </c:pt>
                <c:pt idx="765">
                  <c:v>336.06406245796398</c:v>
                </c:pt>
                <c:pt idx="766">
                  <c:v>336.06778245796397</c:v>
                </c:pt>
                <c:pt idx="767">
                  <c:v>336.07150245796396</c:v>
                </c:pt>
                <c:pt idx="768">
                  <c:v>336.07522245796395</c:v>
                </c:pt>
                <c:pt idx="769">
                  <c:v>336.07894245796393</c:v>
                </c:pt>
                <c:pt idx="770">
                  <c:v>336.08266245796392</c:v>
                </c:pt>
                <c:pt idx="771">
                  <c:v>336.08638245796391</c:v>
                </c:pt>
                <c:pt idx="772">
                  <c:v>336.09010245796389</c:v>
                </c:pt>
                <c:pt idx="773">
                  <c:v>336.09382245796388</c:v>
                </c:pt>
                <c:pt idx="774">
                  <c:v>336.09754245796387</c:v>
                </c:pt>
                <c:pt idx="775">
                  <c:v>336.10126245796386</c:v>
                </c:pt>
                <c:pt idx="776">
                  <c:v>336.10498245796384</c:v>
                </c:pt>
                <c:pt idx="777">
                  <c:v>336.10870245796383</c:v>
                </c:pt>
                <c:pt idx="778">
                  <c:v>336.11242245796382</c:v>
                </c:pt>
                <c:pt idx="779">
                  <c:v>336.1161424579638</c:v>
                </c:pt>
                <c:pt idx="780">
                  <c:v>336.11986245796379</c:v>
                </c:pt>
                <c:pt idx="781">
                  <c:v>336.12358245796378</c:v>
                </c:pt>
                <c:pt idx="782">
                  <c:v>336.12730245796376</c:v>
                </c:pt>
                <c:pt idx="783">
                  <c:v>336.13102245796375</c:v>
                </c:pt>
                <c:pt idx="784">
                  <c:v>336.13474245796374</c:v>
                </c:pt>
                <c:pt idx="785">
                  <c:v>336.13846245796373</c:v>
                </c:pt>
                <c:pt idx="786">
                  <c:v>336.14218245796371</c:v>
                </c:pt>
                <c:pt idx="787">
                  <c:v>336.1459024579637</c:v>
                </c:pt>
                <c:pt idx="788">
                  <c:v>336.14962245796369</c:v>
                </c:pt>
                <c:pt idx="789">
                  <c:v>336.15334245796367</c:v>
                </c:pt>
                <c:pt idx="790">
                  <c:v>336.15706245796366</c:v>
                </c:pt>
                <c:pt idx="791">
                  <c:v>336.16078245796365</c:v>
                </c:pt>
                <c:pt idx="792">
                  <c:v>336.16450245796364</c:v>
                </c:pt>
                <c:pt idx="793">
                  <c:v>336.16822245796362</c:v>
                </c:pt>
                <c:pt idx="794">
                  <c:v>336.17194245796361</c:v>
                </c:pt>
                <c:pt idx="795">
                  <c:v>336.1756624579636</c:v>
                </c:pt>
                <c:pt idx="796">
                  <c:v>336.17938245796358</c:v>
                </c:pt>
                <c:pt idx="797">
                  <c:v>336.18310245796357</c:v>
                </c:pt>
                <c:pt idx="798">
                  <c:v>336.18682245796356</c:v>
                </c:pt>
                <c:pt idx="799">
                  <c:v>336.19054245796355</c:v>
                </c:pt>
                <c:pt idx="800">
                  <c:v>336.19426245796353</c:v>
                </c:pt>
                <c:pt idx="801">
                  <c:v>336.19798245796352</c:v>
                </c:pt>
                <c:pt idx="802">
                  <c:v>336.20170245796351</c:v>
                </c:pt>
                <c:pt idx="803">
                  <c:v>336.20542245796349</c:v>
                </c:pt>
                <c:pt idx="804">
                  <c:v>336.20914245796348</c:v>
                </c:pt>
                <c:pt idx="805">
                  <c:v>336.21286245796347</c:v>
                </c:pt>
                <c:pt idx="806">
                  <c:v>336.21658245796345</c:v>
                </c:pt>
                <c:pt idx="807">
                  <c:v>336.22030245796344</c:v>
                </c:pt>
                <c:pt idx="808">
                  <c:v>336.22402245796343</c:v>
                </c:pt>
                <c:pt idx="809">
                  <c:v>336.22774245796342</c:v>
                </c:pt>
                <c:pt idx="810">
                  <c:v>336.2314624579634</c:v>
                </c:pt>
                <c:pt idx="811">
                  <c:v>336.23518245796339</c:v>
                </c:pt>
                <c:pt idx="812">
                  <c:v>336.23890245796338</c:v>
                </c:pt>
                <c:pt idx="813">
                  <c:v>336.24262245796336</c:v>
                </c:pt>
                <c:pt idx="814">
                  <c:v>336.24634245796335</c:v>
                </c:pt>
                <c:pt idx="815">
                  <c:v>336.25006245796334</c:v>
                </c:pt>
                <c:pt idx="816">
                  <c:v>336.25378245796333</c:v>
                </c:pt>
                <c:pt idx="817">
                  <c:v>336.25750245796331</c:v>
                </c:pt>
                <c:pt idx="818">
                  <c:v>336.2612224579633</c:v>
                </c:pt>
                <c:pt idx="819">
                  <c:v>336.26494245796329</c:v>
                </c:pt>
                <c:pt idx="820">
                  <c:v>336.26866245796327</c:v>
                </c:pt>
                <c:pt idx="821">
                  <c:v>336.27238245796326</c:v>
                </c:pt>
                <c:pt idx="822">
                  <c:v>336.27610245796325</c:v>
                </c:pt>
                <c:pt idx="823">
                  <c:v>336.27982245796323</c:v>
                </c:pt>
                <c:pt idx="824">
                  <c:v>336.28354245796322</c:v>
                </c:pt>
                <c:pt idx="825">
                  <c:v>336.28726245796321</c:v>
                </c:pt>
                <c:pt idx="826">
                  <c:v>336.2909824579632</c:v>
                </c:pt>
                <c:pt idx="827">
                  <c:v>336.29470245796318</c:v>
                </c:pt>
                <c:pt idx="828">
                  <c:v>336.29842245796317</c:v>
                </c:pt>
                <c:pt idx="829">
                  <c:v>336.30214245796316</c:v>
                </c:pt>
                <c:pt idx="830">
                  <c:v>336.30586245796314</c:v>
                </c:pt>
                <c:pt idx="831">
                  <c:v>336.30958245796313</c:v>
                </c:pt>
                <c:pt idx="832">
                  <c:v>336.31330245796312</c:v>
                </c:pt>
                <c:pt idx="833">
                  <c:v>336.31702245796311</c:v>
                </c:pt>
                <c:pt idx="834">
                  <c:v>336.32074245796309</c:v>
                </c:pt>
                <c:pt idx="835">
                  <c:v>336.32446245796308</c:v>
                </c:pt>
                <c:pt idx="836">
                  <c:v>336.32818245796307</c:v>
                </c:pt>
                <c:pt idx="837">
                  <c:v>336.33190245796305</c:v>
                </c:pt>
                <c:pt idx="838">
                  <c:v>336.33562245796304</c:v>
                </c:pt>
                <c:pt idx="839">
                  <c:v>336.33934245796303</c:v>
                </c:pt>
                <c:pt idx="840">
                  <c:v>336.34306245796301</c:v>
                </c:pt>
                <c:pt idx="841">
                  <c:v>336.346782457963</c:v>
                </c:pt>
                <c:pt idx="842">
                  <c:v>336.35050245796299</c:v>
                </c:pt>
                <c:pt idx="843">
                  <c:v>336.35422245796298</c:v>
                </c:pt>
                <c:pt idx="844">
                  <c:v>336.35794245796296</c:v>
                </c:pt>
                <c:pt idx="845">
                  <c:v>336.36166245796295</c:v>
                </c:pt>
                <c:pt idx="846">
                  <c:v>336.36538245796294</c:v>
                </c:pt>
                <c:pt idx="847">
                  <c:v>336.36910245796292</c:v>
                </c:pt>
                <c:pt idx="848">
                  <c:v>336.37282245796291</c:v>
                </c:pt>
                <c:pt idx="849">
                  <c:v>336.3765424579629</c:v>
                </c:pt>
                <c:pt idx="850">
                  <c:v>336.38026245796289</c:v>
                </c:pt>
                <c:pt idx="851">
                  <c:v>336.38398245796287</c:v>
                </c:pt>
                <c:pt idx="852">
                  <c:v>336.38770245796286</c:v>
                </c:pt>
                <c:pt idx="853">
                  <c:v>336.39142245796285</c:v>
                </c:pt>
                <c:pt idx="854">
                  <c:v>336.39514245796283</c:v>
                </c:pt>
                <c:pt idx="855">
                  <c:v>336.39886245796282</c:v>
                </c:pt>
                <c:pt idx="856">
                  <c:v>336.40258245796281</c:v>
                </c:pt>
                <c:pt idx="857">
                  <c:v>336.40630245796279</c:v>
                </c:pt>
                <c:pt idx="858">
                  <c:v>336.41002245796278</c:v>
                </c:pt>
                <c:pt idx="859">
                  <c:v>336.41374245796277</c:v>
                </c:pt>
                <c:pt idx="860">
                  <c:v>336.41746245796276</c:v>
                </c:pt>
                <c:pt idx="861">
                  <c:v>336.42118245796274</c:v>
                </c:pt>
                <c:pt idx="862">
                  <c:v>336.42490245796273</c:v>
                </c:pt>
                <c:pt idx="863">
                  <c:v>336.42862245796272</c:v>
                </c:pt>
                <c:pt idx="864">
                  <c:v>336.4323424579627</c:v>
                </c:pt>
                <c:pt idx="865">
                  <c:v>336.43606245796269</c:v>
                </c:pt>
                <c:pt idx="866">
                  <c:v>336.43978245796268</c:v>
                </c:pt>
                <c:pt idx="867">
                  <c:v>336.44350245796267</c:v>
                </c:pt>
                <c:pt idx="868">
                  <c:v>336.44722245796265</c:v>
                </c:pt>
                <c:pt idx="869">
                  <c:v>336.45094245796264</c:v>
                </c:pt>
                <c:pt idx="870">
                  <c:v>336.45466245796263</c:v>
                </c:pt>
                <c:pt idx="871">
                  <c:v>336.45838245796261</c:v>
                </c:pt>
                <c:pt idx="872">
                  <c:v>336.4621024579626</c:v>
                </c:pt>
                <c:pt idx="873">
                  <c:v>336.46582245796259</c:v>
                </c:pt>
                <c:pt idx="874">
                  <c:v>336.46954245796258</c:v>
                </c:pt>
                <c:pt idx="875">
                  <c:v>336.47326245796256</c:v>
                </c:pt>
                <c:pt idx="876">
                  <c:v>336.47698245796255</c:v>
                </c:pt>
                <c:pt idx="877">
                  <c:v>336.48070245796254</c:v>
                </c:pt>
                <c:pt idx="878">
                  <c:v>336.48442245796252</c:v>
                </c:pt>
                <c:pt idx="879">
                  <c:v>336.48814245796251</c:v>
                </c:pt>
                <c:pt idx="880">
                  <c:v>336.4918624579625</c:v>
                </c:pt>
                <c:pt idx="881">
                  <c:v>336.49558245796248</c:v>
                </c:pt>
                <c:pt idx="882">
                  <c:v>336.49930245796247</c:v>
                </c:pt>
                <c:pt idx="883">
                  <c:v>336.50302245796246</c:v>
                </c:pt>
                <c:pt idx="884">
                  <c:v>336.50674245796245</c:v>
                </c:pt>
                <c:pt idx="885">
                  <c:v>336.51046245796243</c:v>
                </c:pt>
                <c:pt idx="886">
                  <c:v>336.51418245796242</c:v>
                </c:pt>
                <c:pt idx="887">
                  <c:v>336.51790245796241</c:v>
                </c:pt>
                <c:pt idx="888">
                  <c:v>336.52162245796239</c:v>
                </c:pt>
                <c:pt idx="889">
                  <c:v>336.52534245796238</c:v>
                </c:pt>
                <c:pt idx="890">
                  <c:v>336.52906245796237</c:v>
                </c:pt>
                <c:pt idx="891">
                  <c:v>336.53278245796236</c:v>
                </c:pt>
                <c:pt idx="892">
                  <c:v>336.53650245796234</c:v>
                </c:pt>
                <c:pt idx="893">
                  <c:v>336.54022245796233</c:v>
                </c:pt>
                <c:pt idx="894">
                  <c:v>336.54394245796232</c:v>
                </c:pt>
                <c:pt idx="895">
                  <c:v>336.5476624579623</c:v>
                </c:pt>
                <c:pt idx="896">
                  <c:v>336.55138245796229</c:v>
                </c:pt>
                <c:pt idx="897">
                  <c:v>336.55510245796228</c:v>
                </c:pt>
                <c:pt idx="898">
                  <c:v>336.55882245796226</c:v>
                </c:pt>
                <c:pt idx="899">
                  <c:v>336.56254245796225</c:v>
                </c:pt>
                <c:pt idx="900">
                  <c:v>336.56626245796224</c:v>
                </c:pt>
                <c:pt idx="901">
                  <c:v>336.56998245796223</c:v>
                </c:pt>
                <c:pt idx="902">
                  <c:v>336.57370245796221</c:v>
                </c:pt>
                <c:pt idx="903">
                  <c:v>336.5774224579622</c:v>
                </c:pt>
                <c:pt idx="904">
                  <c:v>336.58114245796219</c:v>
                </c:pt>
                <c:pt idx="905">
                  <c:v>336.58486245796217</c:v>
                </c:pt>
                <c:pt idx="906">
                  <c:v>336.58858245796216</c:v>
                </c:pt>
                <c:pt idx="907">
                  <c:v>336.59230245796215</c:v>
                </c:pt>
                <c:pt idx="908">
                  <c:v>336.59602245796214</c:v>
                </c:pt>
                <c:pt idx="909">
                  <c:v>336.59974245796212</c:v>
                </c:pt>
                <c:pt idx="910">
                  <c:v>336.60346245796211</c:v>
                </c:pt>
                <c:pt idx="911">
                  <c:v>336.6071824579621</c:v>
                </c:pt>
                <c:pt idx="912">
                  <c:v>336.61090245796208</c:v>
                </c:pt>
                <c:pt idx="913">
                  <c:v>336.61462245796207</c:v>
                </c:pt>
                <c:pt idx="914">
                  <c:v>336.61834245796206</c:v>
                </c:pt>
                <c:pt idx="915">
                  <c:v>336.62206245796204</c:v>
                </c:pt>
                <c:pt idx="916">
                  <c:v>336.62578245796203</c:v>
                </c:pt>
                <c:pt idx="917">
                  <c:v>336.62950245796202</c:v>
                </c:pt>
                <c:pt idx="918">
                  <c:v>336.63322245796201</c:v>
                </c:pt>
                <c:pt idx="919">
                  <c:v>336.63694245796199</c:v>
                </c:pt>
                <c:pt idx="920">
                  <c:v>336.64066245796198</c:v>
                </c:pt>
                <c:pt idx="921">
                  <c:v>336.64438245796197</c:v>
                </c:pt>
                <c:pt idx="922">
                  <c:v>336.64810245796195</c:v>
                </c:pt>
                <c:pt idx="923">
                  <c:v>336.65182245796194</c:v>
                </c:pt>
                <c:pt idx="924">
                  <c:v>336.65554245796193</c:v>
                </c:pt>
                <c:pt idx="925">
                  <c:v>336.65926245796192</c:v>
                </c:pt>
                <c:pt idx="926">
                  <c:v>336.6629824579619</c:v>
                </c:pt>
                <c:pt idx="927">
                  <c:v>336.66670245796189</c:v>
                </c:pt>
                <c:pt idx="928">
                  <c:v>336.67042245796188</c:v>
                </c:pt>
                <c:pt idx="929">
                  <c:v>336.67414245796186</c:v>
                </c:pt>
                <c:pt idx="930">
                  <c:v>336.67786245796185</c:v>
                </c:pt>
                <c:pt idx="931">
                  <c:v>336.68158245796184</c:v>
                </c:pt>
                <c:pt idx="932">
                  <c:v>336.68530245796182</c:v>
                </c:pt>
                <c:pt idx="933">
                  <c:v>336.68902245796181</c:v>
                </c:pt>
                <c:pt idx="934">
                  <c:v>336.6927424579618</c:v>
                </c:pt>
                <c:pt idx="935">
                  <c:v>336.69646245796179</c:v>
                </c:pt>
                <c:pt idx="936">
                  <c:v>336.70018245796177</c:v>
                </c:pt>
                <c:pt idx="937">
                  <c:v>336.70390245796176</c:v>
                </c:pt>
                <c:pt idx="938">
                  <c:v>336.70762245796175</c:v>
                </c:pt>
                <c:pt idx="939">
                  <c:v>336.71134245796173</c:v>
                </c:pt>
                <c:pt idx="940">
                  <c:v>336.71506245796172</c:v>
                </c:pt>
                <c:pt idx="941">
                  <c:v>336.71878245796171</c:v>
                </c:pt>
                <c:pt idx="942">
                  <c:v>336.7225024579617</c:v>
                </c:pt>
                <c:pt idx="943">
                  <c:v>336.72622245796168</c:v>
                </c:pt>
                <c:pt idx="944">
                  <c:v>336.72994245796167</c:v>
                </c:pt>
                <c:pt idx="945">
                  <c:v>336.73366245796166</c:v>
                </c:pt>
                <c:pt idx="946">
                  <c:v>336.73738245796164</c:v>
                </c:pt>
                <c:pt idx="947">
                  <c:v>336.74110245796163</c:v>
                </c:pt>
                <c:pt idx="948">
                  <c:v>336.74482245796162</c:v>
                </c:pt>
                <c:pt idx="949">
                  <c:v>336.74854245796161</c:v>
                </c:pt>
                <c:pt idx="950">
                  <c:v>336.75226245796159</c:v>
                </c:pt>
                <c:pt idx="951">
                  <c:v>336.75598245796158</c:v>
                </c:pt>
                <c:pt idx="952">
                  <c:v>336.75970245796157</c:v>
                </c:pt>
                <c:pt idx="953">
                  <c:v>336.76342245796155</c:v>
                </c:pt>
                <c:pt idx="954">
                  <c:v>336.76714245796154</c:v>
                </c:pt>
                <c:pt idx="955">
                  <c:v>336.77086245796153</c:v>
                </c:pt>
                <c:pt idx="956">
                  <c:v>336.77458245796151</c:v>
                </c:pt>
                <c:pt idx="957">
                  <c:v>336.7783024579615</c:v>
                </c:pt>
                <c:pt idx="958">
                  <c:v>336.78202245796149</c:v>
                </c:pt>
                <c:pt idx="959">
                  <c:v>336.78574245796148</c:v>
                </c:pt>
                <c:pt idx="960">
                  <c:v>336.78946245796146</c:v>
                </c:pt>
                <c:pt idx="961">
                  <c:v>336.79318245796145</c:v>
                </c:pt>
                <c:pt idx="962">
                  <c:v>336.79690245796144</c:v>
                </c:pt>
                <c:pt idx="963">
                  <c:v>336.80062245796142</c:v>
                </c:pt>
                <c:pt idx="964">
                  <c:v>336.80434245796141</c:v>
                </c:pt>
                <c:pt idx="965">
                  <c:v>336.8080624579614</c:v>
                </c:pt>
                <c:pt idx="966">
                  <c:v>336.81178245796139</c:v>
                </c:pt>
                <c:pt idx="967">
                  <c:v>336.81550245796137</c:v>
                </c:pt>
                <c:pt idx="968">
                  <c:v>336.81922245796136</c:v>
                </c:pt>
                <c:pt idx="969">
                  <c:v>336.82294245796135</c:v>
                </c:pt>
                <c:pt idx="970">
                  <c:v>336.82666245796133</c:v>
                </c:pt>
                <c:pt idx="971">
                  <c:v>336.83038245796132</c:v>
                </c:pt>
                <c:pt idx="972">
                  <c:v>336.83410245796131</c:v>
                </c:pt>
                <c:pt idx="973">
                  <c:v>336.83782245796129</c:v>
                </c:pt>
                <c:pt idx="974">
                  <c:v>336.84154245796128</c:v>
                </c:pt>
                <c:pt idx="975">
                  <c:v>336.84526245796127</c:v>
                </c:pt>
                <c:pt idx="976">
                  <c:v>336.84898245796126</c:v>
                </c:pt>
                <c:pt idx="977">
                  <c:v>336.85270245796124</c:v>
                </c:pt>
                <c:pt idx="978">
                  <c:v>336.85642245796123</c:v>
                </c:pt>
                <c:pt idx="979">
                  <c:v>336.86014245796122</c:v>
                </c:pt>
                <c:pt idx="980">
                  <c:v>336.8638624579612</c:v>
                </c:pt>
                <c:pt idx="981">
                  <c:v>336.86758245796119</c:v>
                </c:pt>
                <c:pt idx="982">
                  <c:v>336.87130245796118</c:v>
                </c:pt>
                <c:pt idx="983">
                  <c:v>336.87502245796117</c:v>
                </c:pt>
                <c:pt idx="984">
                  <c:v>336.87874245796115</c:v>
                </c:pt>
                <c:pt idx="985">
                  <c:v>336.88246245796114</c:v>
                </c:pt>
                <c:pt idx="986">
                  <c:v>336.88618245796113</c:v>
                </c:pt>
                <c:pt idx="987">
                  <c:v>336.88990245796111</c:v>
                </c:pt>
                <c:pt idx="988">
                  <c:v>336.8936224579611</c:v>
                </c:pt>
                <c:pt idx="989">
                  <c:v>336.89734245796109</c:v>
                </c:pt>
                <c:pt idx="990">
                  <c:v>336.90106245796107</c:v>
                </c:pt>
                <c:pt idx="991">
                  <c:v>336.90478245796106</c:v>
                </c:pt>
                <c:pt idx="992">
                  <c:v>336.90850245796105</c:v>
                </c:pt>
                <c:pt idx="993">
                  <c:v>336.91222245796104</c:v>
                </c:pt>
                <c:pt idx="994">
                  <c:v>336.91594245796102</c:v>
                </c:pt>
                <c:pt idx="995">
                  <c:v>336.91966245796101</c:v>
                </c:pt>
                <c:pt idx="996">
                  <c:v>336.923382457961</c:v>
                </c:pt>
                <c:pt idx="997">
                  <c:v>336.92710245796098</c:v>
                </c:pt>
                <c:pt idx="998">
                  <c:v>336.93082245796097</c:v>
                </c:pt>
                <c:pt idx="999">
                  <c:v>336.93454245796096</c:v>
                </c:pt>
                <c:pt idx="1000">
                  <c:v>336.93826245796095</c:v>
                </c:pt>
                <c:pt idx="1001">
                  <c:v>336.94198245796093</c:v>
                </c:pt>
                <c:pt idx="1002">
                  <c:v>336.94570245796092</c:v>
                </c:pt>
                <c:pt idx="1003">
                  <c:v>336.94942245796091</c:v>
                </c:pt>
                <c:pt idx="1004">
                  <c:v>336.95314245796089</c:v>
                </c:pt>
                <c:pt idx="1005">
                  <c:v>336.95686245796088</c:v>
                </c:pt>
                <c:pt idx="1006">
                  <c:v>336.96058245796087</c:v>
                </c:pt>
                <c:pt idx="1007">
                  <c:v>336.96430245796086</c:v>
                </c:pt>
                <c:pt idx="1008">
                  <c:v>336.96802245796084</c:v>
                </c:pt>
                <c:pt idx="1009">
                  <c:v>336.97174245796083</c:v>
                </c:pt>
                <c:pt idx="1010">
                  <c:v>336.97546245796082</c:v>
                </c:pt>
                <c:pt idx="1011">
                  <c:v>336.9791824579608</c:v>
                </c:pt>
                <c:pt idx="1012">
                  <c:v>336.98290245796079</c:v>
                </c:pt>
                <c:pt idx="1013">
                  <c:v>336.98662245796078</c:v>
                </c:pt>
                <c:pt idx="1014">
                  <c:v>336.99034245796076</c:v>
                </c:pt>
                <c:pt idx="1015">
                  <c:v>336.99406245796075</c:v>
                </c:pt>
                <c:pt idx="1016">
                  <c:v>336.99778245796074</c:v>
                </c:pt>
                <c:pt idx="1017">
                  <c:v>337.00150245796073</c:v>
                </c:pt>
                <c:pt idx="1018">
                  <c:v>337.00522245796071</c:v>
                </c:pt>
                <c:pt idx="1019">
                  <c:v>337.0089424579607</c:v>
                </c:pt>
                <c:pt idx="1020">
                  <c:v>337.01266245796069</c:v>
                </c:pt>
                <c:pt idx="1021">
                  <c:v>337.01638245796067</c:v>
                </c:pt>
                <c:pt idx="1022">
                  <c:v>337.02010245796066</c:v>
                </c:pt>
                <c:pt idx="1023">
                  <c:v>337.02382245796065</c:v>
                </c:pt>
                <c:pt idx="1024">
                  <c:v>337.02754245796064</c:v>
                </c:pt>
                <c:pt idx="1025">
                  <c:v>337.03126245796062</c:v>
                </c:pt>
                <c:pt idx="1026">
                  <c:v>337.03498245796061</c:v>
                </c:pt>
                <c:pt idx="1027">
                  <c:v>337.0387024579606</c:v>
                </c:pt>
                <c:pt idx="1028">
                  <c:v>337.04242245796058</c:v>
                </c:pt>
                <c:pt idx="1029">
                  <c:v>337.04614245796057</c:v>
                </c:pt>
                <c:pt idx="1030">
                  <c:v>337.04986245796056</c:v>
                </c:pt>
                <c:pt idx="1031">
                  <c:v>337.05358245796054</c:v>
                </c:pt>
                <c:pt idx="1032">
                  <c:v>337.05730245796053</c:v>
                </c:pt>
                <c:pt idx="1033">
                  <c:v>337.06102245796052</c:v>
                </c:pt>
                <c:pt idx="1034">
                  <c:v>337.06474245796051</c:v>
                </c:pt>
                <c:pt idx="1035">
                  <c:v>337.06846245796049</c:v>
                </c:pt>
                <c:pt idx="1036">
                  <c:v>337.07218245796048</c:v>
                </c:pt>
                <c:pt idx="1037">
                  <c:v>337.07590245796047</c:v>
                </c:pt>
                <c:pt idx="1038">
                  <c:v>337.07962245796045</c:v>
                </c:pt>
                <c:pt idx="1039">
                  <c:v>337.08334245796044</c:v>
                </c:pt>
                <c:pt idx="1040">
                  <c:v>337.08706245796043</c:v>
                </c:pt>
                <c:pt idx="1041">
                  <c:v>337.09078245796042</c:v>
                </c:pt>
                <c:pt idx="1042">
                  <c:v>337.0945024579604</c:v>
                </c:pt>
                <c:pt idx="1043">
                  <c:v>337.09822245796039</c:v>
                </c:pt>
                <c:pt idx="1044">
                  <c:v>337.10194245796038</c:v>
                </c:pt>
                <c:pt idx="1045">
                  <c:v>337.10566245796036</c:v>
                </c:pt>
                <c:pt idx="1046">
                  <c:v>337.10938245796035</c:v>
                </c:pt>
                <c:pt idx="1047">
                  <c:v>337.11310245796034</c:v>
                </c:pt>
                <c:pt idx="1048">
                  <c:v>337.11682245796032</c:v>
                </c:pt>
                <c:pt idx="1049">
                  <c:v>337.12054245796031</c:v>
                </c:pt>
                <c:pt idx="1050">
                  <c:v>337.1242624579603</c:v>
                </c:pt>
                <c:pt idx="1051">
                  <c:v>337.12798245796029</c:v>
                </c:pt>
                <c:pt idx="1052">
                  <c:v>337.13170245796027</c:v>
                </c:pt>
                <c:pt idx="1053">
                  <c:v>337.13542245796026</c:v>
                </c:pt>
                <c:pt idx="1054">
                  <c:v>337.13914245796025</c:v>
                </c:pt>
                <c:pt idx="1055">
                  <c:v>337.14286245796023</c:v>
                </c:pt>
                <c:pt idx="1056">
                  <c:v>337.14658245796022</c:v>
                </c:pt>
                <c:pt idx="1057">
                  <c:v>337.15030245796021</c:v>
                </c:pt>
                <c:pt idx="1058">
                  <c:v>337.1540224579602</c:v>
                </c:pt>
                <c:pt idx="1059">
                  <c:v>337.15774245796018</c:v>
                </c:pt>
                <c:pt idx="1060">
                  <c:v>337.16146245796017</c:v>
                </c:pt>
                <c:pt idx="1061">
                  <c:v>337.16518245796016</c:v>
                </c:pt>
                <c:pt idx="1062">
                  <c:v>337.16890245796014</c:v>
                </c:pt>
                <c:pt idx="1063">
                  <c:v>337.17262245796013</c:v>
                </c:pt>
                <c:pt idx="1064">
                  <c:v>337.17634245796012</c:v>
                </c:pt>
                <c:pt idx="1065">
                  <c:v>337.1800624579601</c:v>
                </c:pt>
                <c:pt idx="1066">
                  <c:v>337.18378245796009</c:v>
                </c:pt>
                <c:pt idx="1067">
                  <c:v>337.18750245796008</c:v>
                </c:pt>
                <c:pt idx="1068">
                  <c:v>337.19122245796007</c:v>
                </c:pt>
                <c:pt idx="1069">
                  <c:v>337.19494245796005</c:v>
                </c:pt>
                <c:pt idx="1070">
                  <c:v>337.19866245796004</c:v>
                </c:pt>
                <c:pt idx="1071">
                  <c:v>337.20238245796003</c:v>
                </c:pt>
                <c:pt idx="1072">
                  <c:v>337.20610245796001</c:v>
                </c:pt>
                <c:pt idx="1073">
                  <c:v>337.20982245796</c:v>
                </c:pt>
                <c:pt idx="1074">
                  <c:v>337.21354245795999</c:v>
                </c:pt>
                <c:pt idx="1075">
                  <c:v>337.21726245795998</c:v>
                </c:pt>
                <c:pt idx="1076">
                  <c:v>337.22098245795996</c:v>
                </c:pt>
                <c:pt idx="1077">
                  <c:v>337.22470245795995</c:v>
                </c:pt>
                <c:pt idx="1078">
                  <c:v>337.22842245795994</c:v>
                </c:pt>
                <c:pt idx="1079">
                  <c:v>337.23214245795992</c:v>
                </c:pt>
                <c:pt idx="1080">
                  <c:v>337.23586245795991</c:v>
                </c:pt>
                <c:pt idx="1081">
                  <c:v>337.2395824579599</c:v>
                </c:pt>
                <c:pt idx="1082">
                  <c:v>337.24330245795989</c:v>
                </c:pt>
                <c:pt idx="1083">
                  <c:v>337.24702245795987</c:v>
                </c:pt>
                <c:pt idx="1084">
                  <c:v>337.25074245795986</c:v>
                </c:pt>
                <c:pt idx="1085">
                  <c:v>337.25446245795985</c:v>
                </c:pt>
                <c:pt idx="1086">
                  <c:v>337.25818245795983</c:v>
                </c:pt>
                <c:pt idx="1087">
                  <c:v>337.26190245795982</c:v>
                </c:pt>
                <c:pt idx="1088">
                  <c:v>337.26562245795981</c:v>
                </c:pt>
                <c:pt idx="1089">
                  <c:v>337.26934245795979</c:v>
                </c:pt>
                <c:pt idx="1090">
                  <c:v>337.27306245795978</c:v>
                </c:pt>
                <c:pt idx="1091">
                  <c:v>337.27678245795977</c:v>
                </c:pt>
                <c:pt idx="1092">
                  <c:v>337.28050245795976</c:v>
                </c:pt>
                <c:pt idx="1093">
                  <c:v>337.28422245795974</c:v>
                </c:pt>
                <c:pt idx="1094">
                  <c:v>337.28794245795973</c:v>
                </c:pt>
                <c:pt idx="1095">
                  <c:v>337.29166245795972</c:v>
                </c:pt>
                <c:pt idx="1096">
                  <c:v>337.2953824579597</c:v>
                </c:pt>
                <c:pt idx="1097">
                  <c:v>337.29910245795969</c:v>
                </c:pt>
                <c:pt idx="1098">
                  <c:v>337.30282245795968</c:v>
                </c:pt>
                <c:pt idx="1099">
                  <c:v>337.30654245795967</c:v>
                </c:pt>
                <c:pt idx="1100">
                  <c:v>337.31026245795965</c:v>
                </c:pt>
                <c:pt idx="1101">
                  <c:v>337.31398245795964</c:v>
                </c:pt>
                <c:pt idx="1102">
                  <c:v>337.31770245795963</c:v>
                </c:pt>
                <c:pt idx="1103">
                  <c:v>337.32142245795961</c:v>
                </c:pt>
                <c:pt idx="1104">
                  <c:v>337.3251424579596</c:v>
                </c:pt>
                <c:pt idx="1105">
                  <c:v>337.32886245795959</c:v>
                </c:pt>
                <c:pt idx="1106">
                  <c:v>337.33258245795957</c:v>
                </c:pt>
                <c:pt idx="1107">
                  <c:v>337.33630245795956</c:v>
                </c:pt>
                <c:pt idx="1108">
                  <c:v>337.34002245795955</c:v>
                </c:pt>
                <c:pt idx="1109">
                  <c:v>337.34374245795954</c:v>
                </c:pt>
                <c:pt idx="1110">
                  <c:v>337.34746245795952</c:v>
                </c:pt>
                <c:pt idx="1111">
                  <c:v>337.35118245795951</c:v>
                </c:pt>
                <c:pt idx="1112">
                  <c:v>337.3549024579595</c:v>
                </c:pt>
                <c:pt idx="1113">
                  <c:v>337.35862245795948</c:v>
                </c:pt>
                <c:pt idx="1114">
                  <c:v>337.36234245795947</c:v>
                </c:pt>
                <c:pt idx="1115">
                  <c:v>337.36606245795946</c:v>
                </c:pt>
                <c:pt idx="1116">
                  <c:v>337.36978245795945</c:v>
                </c:pt>
                <c:pt idx="1117">
                  <c:v>337.37350245795943</c:v>
                </c:pt>
                <c:pt idx="1118">
                  <c:v>337.37722245795942</c:v>
                </c:pt>
                <c:pt idx="1119">
                  <c:v>337.38094245795941</c:v>
                </c:pt>
                <c:pt idx="1120">
                  <c:v>337.38466245795939</c:v>
                </c:pt>
                <c:pt idx="1121">
                  <c:v>337.38838245795938</c:v>
                </c:pt>
                <c:pt idx="1122">
                  <c:v>337.39210245795937</c:v>
                </c:pt>
                <c:pt idx="1123">
                  <c:v>337.39582245795935</c:v>
                </c:pt>
                <c:pt idx="1124">
                  <c:v>337.39954245795934</c:v>
                </c:pt>
                <c:pt idx="1125">
                  <c:v>337.40326245795933</c:v>
                </c:pt>
                <c:pt idx="1126">
                  <c:v>337.40698245795932</c:v>
                </c:pt>
                <c:pt idx="1127">
                  <c:v>337.4107024579593</c:v>
                </c:pt>
                <c:pt idx="1128">
                  <c:v>337.41442245795929</c:v>
                </c:pt>
                <c:pt idx="1129">
                  <c:v>337.41814245795928</c:v>
                </c:pt>
                <c:pt idx="1130">
                  <c:v>337.42186245795926</c:v>
                </c:pt>
                <c:pt idx="1131">
                  <c:v>337.42558245795925</c:v>
                </c:pt>
                <c:pt idx="1132">
                  <c:v>337.42930245795924</c:v>
                </c:pt>
                <c:pt idx="1133">
                  <c:v>337.43302245795923</c:v>
                </c:pt>
                <c:pt idx="1134">
                  <c:v>337.43674245795921</c:v>
                </c:pt>
                <c:pt idx="1135">
                  <c:v>337.4404624579592</c:v>
                </c:pt>
                <c:pt idx="1136">
                  <c:v>337.44418245795919</c:v>
                </c:pt>
                <c:pt idx="1137">
                  <c:v>337.44790245795917</c:v>
                </c:pt>
                <c:pt idx="1138">
                  <c:v>337.45162245795916</c:v>
                </c:pt>
                <c:pt idx="1139">
                  <c:v>337.45534245795915</c:v>
                </c:pt>
                <c:pt idx="1140">
                  <c:v>337.45906245795913</c:v>
                </c:pt>
                <c:pt idx="1141">
                  <c:v>337.46278245795912</c:v>
                </c:pt>
                <c:pt idx="1142">
                  <c:v>337.46650245795911</c:v>
                </c:pt>
                <c:pt idx="1143">
                  <c:v>337.4702224579591</c:v>
                </c:pt>
                <c:pt idx="1144">
                  <c:v>337.47394245795908</c:v>
                </c:pt>
                <c:pt idx="1145">
                  <c:v>337.47766245795907</c:v>
                </c:pt>
                <c:pt idx="1146">
                  <c:v>337.48138245795906</c:v>
                </c:pt>
                <c:pt idx="1147">
                  <c:v>337.48510245795904</c:v>
                </c:pt>
                <c:pt idx="1148">
                  <c:v>337.48882245795903</c:v>
                </c:pt>
                <c:pt idx="1149">
                  <c:v>337.49254245795902</c:v>
                </c:pt>
                <c:pt idx="1150">
                  <c:v>337.49626245795901</c:v>
                </c:pt>
                <c:pt idx="1151">
                  <c:v>337.49998245795899</c:v>
                </c:pt>
                <c:pt idx="1152">
                  <c:v>337.50370245795898</c:v>
                </c:pt>
                <c:pt idx="1153">
                  <c:v>337.50742245795897</c:v>
                </c:pt>
                <c:pt idx="1154">
                  <c:v>337.51114245795895</c:v>
                </c:pt>
                <c:pt idx="1155">
                  <c:v>337.51486245795894</c:v>
                </c:pt>
                <c:pt idx="1156">
                  <c:v>337.51858245795893</c:v>
                </c:pt>
                <c:pt idx="1157">
                  <c:v>337.52230245795892</c:v>
                </c:pt>
                <c:pt idx="1158">
                  <c:v>337.5260224579589</c:v>
                </c:pt>
                <c:pt idx="1159">
                  <c:v>337.52974245795889</c:v>
                </c:pt>
                <c:pt idx="1160">
                  <c:v>337.53346245795888</c:v>
                </c:pt>
                <c:pt idx="1161">
                  <c:v>337.53718245795886</c:v>
                </c:pt>
                <c:pt idx="1162">
                  <c:v>337.54090245795885</c:v>
                </c:pt>
                <c:pt idx="1163">
                  <c:v>337.54462245795884</c:v>
                </c:pt>
                <c:pt idx="1164">
                  <c:v>337.54834245795882</c:v>
                </c:pt>
                <c:pt idx="1165">
                  <c:v>337.55206245795881</c:v>
                </c:pt>
                <c:pt idx="1166">
                  <c:v>337.5557824579588</c:v>
                </c:pt>
                <c:pt idx="1167">
                  <c:v>337.55950245795879</c:v>
                </c:pt>
                <c:pt idx="1168">
                  <c:v>337.56322245795877</c:v>
                </c:pt>
                <c:pt idx="1169">
                  <c:v>337.56694245795876</c:v>
                </c:pt>
                <c:pt idx="1170">
                  <c:v>337.57066245795875</c:v>
                </c:pt>
                <c:pt idx="1171">
                  <c:v>337.57438245795873</c:v>
                </c:pt>
                <c:pt idx="1172">
                  <c:v>337.57810245795872</c:v>
                </c:pt>
                <c:pt idx="1173">
                  <c:v>337.58182245795871</c:v>
                </c:pt>
                <c:pt idx="1174">
                  <c:v>337.5855424579587</c:v>
                </c:pt>
                <c:pt idx="1175">
                  <c:v>337.58926245795868</c:v>
                </c:pt>
                <c:pt idx="1176">
                  <c:v>337.59298245795867</c:v>
                </c:pt>
                <c:pt idx="1177">
                  <c:v>337.59670245795866</c:v>
                </c:pt>
                <c:pt idx="1178">
                  <c:v>337.60042245795864</c:v>
                </c:pt>
                <c:pt idx="1179">
                  <c:v>337.60414245795863</c:v>
                </c:pt>
                <c:pt idx="1180">
                  <c:v>337.60786245795862</c:v>
                </c:pt>
                <c:pt idx="1181">
                  <c:v>337.6115824579586</c:v>
                </c:pt>
                <c:pt idx="1182">
                  <c:v>337.61530245795859</c:v>
                </c:pt>
                <c:pt idx="1183">
                  <c:v>337.61902245795858</c:v>
                </c:pt>
                <c:pt idx="1184">
                  <c:v>337.62274245795857</c:v>
                </c:pt>
                <c:pt idx="1185">
                  <c:v>337.62646245795855</c:v>
                </c:pt>
                <c:pt idx="1186">
                  <c:v>337.63018245795854</c:v>
                </c:pt>
                <c:pt idx="1187">
                  <c:v>337.63390245795853</c:v>
                </c:pt>
                <c:pt idx="1188">
                  <c:v>337.63762245795851</c:v>
                </c:pt>
                <c:pt idx="1189">
                  <c:v>337.6413424579585</c:v>
                </c:pt>
                <c:pt idx="1190">
                  <c:v>337.64506245795849</c:v>
                </c:pt>
                <c:pt idx="1191">
                  <c:v>337.64878245795848</c:v>
                </c:pt>
                <c:pt idx="1192">
                  <c:v>337.65250245795846</c:v>
                </c:pt>
                <c:pt idx="1193">
                  <c:v>337.65622245795845</c:v>
                </c:pt>
                <c:pt idx="1194">
                  <c:v>337.65994245795844</c:v>
                </c:pt>
                <c:pt idx="1195">
                  <c:v>337.66366245795842</c:v>
                </c:pt>
                <c:pt idx="1196">
                  <c:v>337.66738245795841</c:v>
                </c:pt>
                <c:pt idx="1197">
                  <c:v>337.6711024579584</c:v>
                </c:pt>
                <c:pt idx="1198">
                  <c:v>337.67482245795838</c:v>
                </c:pt>
                <c:pt idx="1199">
                  <c:v>337.67854245795837</c:v>
                </c:pt>
                <c:pt idx="1200">
                  <c:v>337.68226245795836</c:v>
                </c:pt>
                <c:pt idx="1201">
                  <c:v>337.68598245795835</c:v>
                </c:pt>
                <c:pt idx="1202">
                  <c:v>337.68970245795833</c:v>
                </c:pt>
                <c:pt idx="1203">
                  <c:v>337.69342245795832</c:v>
                </c:pt>
                <c:pt idx="1204">
                  <c:v>337.69714245795831</c:v>
                </c:pt>
                <c:pt idx="1205">
                  <c:v>337.70086245795829</c:v>
                </c:pt>
                <c:pt idx="1206">
                  <c:v>337.70458245795828</c:v>
                </c:pt>
                <c:pt idx="1207">
                  <c:v>337.70830245795827</c:v>
                </c:pt>
                <c:pt idx="1208">
                  <c:v>337.71202245795826</c:v>
                </c:pt>
                <c:pt idx="1209">
                  <c:v>337.71574245795824</c:v>
                </c:pt>
                <c:pt idx="1210">
                  <c:v>337.71946245795823</c:v>
                </c:pt>
                <c:pt idx="1211">
                  <c:v>337.72318245795822</c:v>
                </c:pt>
                <c:pt idx="1212">
                  <c:v>337.7269024579582</c:v>
                </c:pt>
                <c:pt idx="1213">
                  <c:v>337.73062245795819</c:v>
                </c:pt>
                <c:pt idx="1214">
                  <c:v>337.73434245795818</c:v>
                </c:pt>
                <c:pt idx="1215">
                  <c:v>337.73806245795816</c:v>
                </c:pt>
                <c:pt idx="1216">
                  <c:v>337.74178245795815</c:v>
                </c:pt>
                <c:pt idx="1217">
                  <c:v>337.74550245795814</c:v>
                </c:pt>
                <c:pt idx="1218">
                  <c:v>337.74922245795813</c:v>
                </c:pt>
                <c:pt idx="1219">
                  <c:v>337.75294245795811</c:v>
                </c:pt>
                <c:pt idx="1220">
                  <c:v>337.7566624579581</c:v>
                </c:pt>
                <c:pt idx="1221">
                  <c:v>337.76038245795809</c:v>
                </c:pt>
                <c:pt idx="1222">
                  <c:v>337.76410245795807</c:v>
                </c:pt>
                <c:pt idx="1223">
                  <c:v>337.76782245795806</c:v>
                </c:pt>
                <c:pt idx="1224">
                  <c:v>337.77154245795805</c:v>
                </c:pt>
                <c:pt idx="1225">
                  <c:v>337.77526245795804</c:v>
                </c:pt>
                <c:pt idx="1226">
                  <c:v>337.77898245795802</c:v>
                </c:pt>
                <c:pt idx="1227">
                  <c:v>337.78270245795801</c:v>
                </c:pt>
                <c:pt idx="1228">
                  <c:v>337.786422457958</c:v>
                </c:pt>
                <c:pt idx="1229">
                  <c:v>337.79014245795798</c:v>
                </c:pt>
                <c:pt idx="1230">
                  <c:v>337.79386245795797</c:v>
                </c:pt>
                <c:pt idx="1231">
                  <c:v>337.79758245795796</c:v>
                </c:pt>
                <c:pt idx="1232">
                  <c:v>337.80130245795795</c:v>
                </c:pt>
                <c:pt idx="1233">
                  <c:v>337.80502245795793</c:v>
                </c:pt>
                <c:pt idx="1234">
                  <c:v>337.80874245795792</c:v>
                </c:pt>
                <c:pt idx="1235">
                  <c:v>337.81246245795791</c:v>
                </c:pt>
                <c:pt idx="1236">
                  <c:v>337.81618245795789</c:v>
                </c:pt>
                <c:pt idx="1237">
                  <c:v>337.81990245795788</c:v>
                </c:pt>
                <c:pt idx="1238">
                  <c:v>337.82362245795787</c:v>
                </c:pt>
                <c:pt idx="1239">
                  <c:v>337.82734245795785</c:v>
                </c:pt>
                <c:pt idx="1240">
                  <c:v>337.83106245795784</c:v>
                </c:pt>
                <c:pt idx="1241">
                  <c:v>337.83478245795783</c:v>
                </c:pt>
                <c:pt idx="1242">
                  <c:v>337.83850245795782</c:v>
                </c:pt>
                <c:pt idx="1243">
                  <c:v>337.8422224579578</c:v>
                </c:pt>
                <c:pt idx="1244">
                  <c:v>337.84594245795779</c:v>
                </c:pt>
                <c:pt idx="1245">
                  <c:v>337.84966245795778</c:v>
                </c:pt>
                <c:pt idx="1246">
                  <c:v>337.85338245795776</c:v>
                </c:pt>
                <c:pt idx="1247">
                  <c:v>337.85710245795775</c:v>
                </c:pt>
                <c:pt idx="1248">
                  <c:v>337.86082245795774</c:v>
                </c:pt>
                <c:pt idx="1249">
                  <c:v>337.86454245795773</c:v>
                </c:pt>
                <c:pt idx="1250">
                  <c:v>337.86826245795771</c:v>
                </c:pt>
                <c:pt idx="1251">
                  <c:v>337.8719824579577</c:v>
                </c:pt>
                <c:pt idx="1252">
                  <c:v>337.87570245795769</c:v>
                </c:pt>
                <c:pt idx="1253">
                  <c:v>337.87942245795767</c:v>
                </c:pt>
                <c:pt idx="1254">
                  <c:v>337.88314245795766</c:v>
                </c:pt>
                <c:pt idx="1255">
                  <c:v>337.88686245795765</c:v>
                </c:pt>
                <c:pt idx="1256">
                  <c:v>337.89058245795763</c:v>
                </c:pt>
                <c:pt idx="1257">
                  <c:v>337.89430245795762</c:v>
                </c:pt>
                <c:pt idx="1258">
                  <c:v>337.89802245795761</c:v>
                </c:pt>
                <c:pt idx="1259">
                  <c:v>337.9017424579576</c:v>
                </c:pt>
                <c:pt idx="1260">
                  <c:v>337.90546245795758</c:v>
                </c:pt>
                <c:pt idx="1261">
                  <c:v>337.90918245795757</c:v>
                </c:pt>
                <c:pt idx="1262">
                  <c:v>337.91290245795756</c:v>
                </c:pt>
                <c:pt idx="1263">
                  <c:v>337.91662245795754</c:v>
                </c:pt>
                <c:pt idx="1264">
                  <c:v>337.92034245795753</c:v>
                </c:pt>
                <c:pt idx="1265">
                  <c:v>337.92406245795752</c:v>
                </c:pt>
                <c:pt idx="1266">
                  <c:v>337.92778245795751</c:v>
                </c:pt>
                <c:pt idx="1267">
                  <c:v>337.93150245795749</c:v>
                </c:pt>
                <c:pt idx="1268">
                  <c:v>337.93522245795748</c:v>
                </c:pt>
                <c:pt idx="1269">
                  <c:v>337.93894245795747</c:v>
                </c:pt>
                <c:pt idx="1270">
                  <c:v>337.94266245795745</c:v>
                </c:pt>
                <c:pt idx="1271">
                  <c:v>337.94638245795744</c:v>
                </c:pt>
                <c:pt idx="1272">
                  <c:v>337.95010245795743</c:v>
                </c:pt>
                <c:pt idx="1273">
                  <c:v>337.95382245795741</c:v>
                </c:pt>
                <c:pt idx="1274">
                  <c:v>337.9575424579574</c:v>
                </c:pt>
                <c:pt idx="1275">
                  <c:v>337.96126245795739</c:v>
                </c:pt>
                <c:pt idx="1276">
                  <c:v>337.96498245795738</c:v>
                </c:pt>
                <c:pt idx="1277">
                  <c:v>337.96870245795736</c:v>
                </c:pt>
                <c:pt idx="1278">
                  <c:v>337.97242245795735</c:v>
                </c:pt>
                <c:pt idx="1279">
                  <c:v>337.97614245795734</c:v>
                </c:pt>
                <c:pt idx="1280">
                  <c:v>337.97986245795732</c:v>
                </c:pt>
                <c:pt idx="1281">
                  <c:v>337.98358245795731</c:v>
                </c:pt>
                <c:pt idx="1282">
                  <c:v>337.9873024579573</c:v>
                </c:pt>
                <c:pt idx="1283">
                  <c:v>337.99102245795729</c:v>
                </c:pt>
                <c:pt idx="1284">
                  <c:v>337.99474245795727</c:v>
                </c:pt>
                <c:pt idx="1285">
                  <c:v>337.99846245795726</c:v>
                </c:pt>
                <c:pt idx="1286">
                  <c:v>338.00218245795725</c:v>
                </c:pt>
                <c:pt idx="1287">
                  <c:v>338.00590245795723</c:v>
                </c:pt>
                <c:pt idx="1288">
                  <c:v>338.00962245795722</c:v>
                </c:pt>
                <c:pt idx="1289">
                  <c:v>338.01334245795721</c:v>
                </c:pt>
                <c:pt idx="1290">
                  <c:v>338.01706245795719</c:v>
                </c:pt>
                <c:pt idx="1291">
                  <c:v>338.02078245795718</c:v>
                </c:pt>
                <c:pt idx="1292">
                  <c:v>338.02450245795717</c:v>
                </c:pt>
                <c:pt idx="1293">
                  <c:v>338.02822245795716</c:v>
                </c:pt>
                <c:pt idx="1294">
                  <c:v>338.03194245795714</c:v>
                </c:pt>
                <c:pt idx="1295">
                  <c:v>338.03566245795713</c:v>
                </c:pt>
                <c:pt idx="1296">
                  <c:v>338.03938245795712</c:v>
                </c:pt>
                <c:pt idx="1297">
                  <c:v>338.0431024579571</c:v>
                </c:pt>
                <c:pt idx="1298">
                  <c:v>338.04682245795709</c:v>
                </c:pt>
                <c:pt idx="1299">
                  <c:v>338.05054245795708</c:v>
                </c:pt>
                <c:pt idx="1300">
                  <c:v>338.05426245795707</c:v>
                </c:pt>
                <c:pt idx="1301">
                  <c:v>338.05798245795705</c:v>
                </c:pt>
                <c:pt idx="1302">
                  <c:v>338.06170245795704</c:v>
                </c:pt>
                <c:pt idx="1303">
                  <c:v>338.06542245795703</c:v>
                </c:pt>
                <c:pt idx="1304">
                  <c:v>338.06914245795701</c:v>
                </c:pt>
                <c:pt idx="1305">
                  <c:v>338.072862457957</c:v>
                </c:pt>
                <c:pt idx="1306">
                  <c:v>338.07658245795699</c:v>
                </c:pt>
                <c:pt idx="1307">
                  <c:v>338.08030245795698</c:v>
                </c:pt>
                <c:pt idx="1308">
                  <c:v>338.08402245795696</c:v>
                </c:pt>
                <c:pt idx="1309">
                  <c:v>338.08774245795695</c:v>
                </c:pt>
                <c:pt idx="1310">
                  <c:v>338.09146245795694</c:v>
                </c:pt>
                <c:pt idx="1311">
                  <c:v>338.09518245795692</c:v>
                </c:pt>
                <c:pt idx="1312">
                  <c:v>338.09890245795691</c:v>
                </c:pt>
                <c:pt idx="1313">
                  <c:v>338.1026224579569</c:v>
                </c:pt>
                <c:pt idx="1314">
                  <c:v>338.10634245795688</c:v>
                </c:pt>
                <c:pt idx="1315">
                  <c:v>338.11006245795687</c:v>
                </c:pt>
                <c:pt idx="1316">
                  <c:v>338.11378245795686</c:v>
                </c:pt>
                <c:pt idx="1317">
                  <c:v>338.11750245795685</c:v>
                </c:pt>
                <c:pt idx="1318">
                  <c:v>338.12122245795683</c:v>
                </c:pt>
                <c:pt idx="1319">
                  <c:v>338.12494245795682</c:v>
                </c:pt>
                <c:pt idx="1320">
                  <c:v>338.12866245795681</c:v>
                </c:pt>
                <c:pt idx="1321">
                  <c:v>338.13238245795679</c:v>
                </c:pt>
                <c:pt idx="1322">
                  <c:v>338.13610245795678</c:v>
                </c:pt>
                <c:pt idx="1323">
                  <c:v>338.13982245795677</c:v>
                </c:pt>
                <c:pt idx="1324">
                  <c:v>338.14354245795676</c:v>
                </c:pt>
                <c:pt idx="1325">
                  <c:v>338.14726245795674</c:v>
                </c:pt>
                <c:pt idx="1326">
                  <c:v>338.15098245795673</c:v>
                </c:pt>
                <c:pt idx="1327">
                  <c:v>338.15470245795672</c:v>
                </c:pt>
                <c:pt idx="1328">
                  <c:v>338.1584224579567</c:v>
                </c:pt>
                <c:pt idx="1329">
                  <c:v>338.16214245795669</c:v>
                </c:pt>
                <c:pt idx="1330">
                  <c:v>338.16586245795668</c:v>
                </c:pt>
                <c:pt idx="1331">
                  <c:v>338.16958245795666</c:v>
                </c:pt>
                <c:pt idx="1332">
                  <c:v>338.17330245795665</c:v>
                </c:pt>
                <c:pt idx="1333">
                  <c:v>338.17702245795664</c:v>
                </c:pt>
                <c:pt idx="1334">
                  <c:v>338.18074245795663</c:v>
                </c:pt>
                <c:pt idx="1335">
                  <c:v>338.18446245795661</c:v>
                </c:pt>
                <c:pt idx="1336">
                  <c:v>338.1881824579566</c:v>
                </c:pt>
                <c:pt idx="1337">
                  <c:v>338.19190245795659</c:v>
                </c:pt>
                <c:pt idx="1338">
                  <c:v>338.19562245795657</c:v>
                </c:pt>
                <c:pt idx="1339">
                  <c:v>338.19934245795656</c:v>
                </c:pt>
                <c:pt idx="1340">
                  <c:v>338.20306245795655</c:v>
                </c:pt>
                <c:pt idx="1341">
                  <c:v>338.20678245795654</c:v>
                </c:pt>
                <c:pt idx="1342">
                  <c:v>338.21050245795652</c:v>
                </c:pt>
                <c:pt idx="1343">
                  <c:v>338.21422245795651</c:v>
                </c:pt>
                <c:pt idx="1344">
                  <c:v>338.2179424579565</c:v>
                </c:pt>
                <c:pt idx="1345">
                  <c:v>338.22166245795648</c:v>
                </c:pt>
                <c:pt idx="1346">
                  <c:v>338.22538245795647</c:v>
                </c:pt>
                <c:pt idx="1347">
                  <c:v>338.22910245795646</c:v>
                </c:pt>
                <c:pt idx="1348">
                  <c:v>338.23282245795644</c:v>
                </c:pt>
                <c:pt idx="1349">
                  <c:v>338.23654245795643</c:v>
                </c:pt>
                <c:pt idx="1350">
                  <c:v>338.24026245795642</c:v>
                </c:pt>
                <c:pt idx="1351">
                  <c:v>338.24398245795641</c:v>
                </c:pt>
                <c:pt idx="1352">
                  <c:v>338.24770245795639</c:v>
                </c:pt>
                <c:pt idx="1353">
                  <c:v>338.25142245795638</c:v>
                </c:pt>
                <c:pt idx="1354">
                  <c:v>338.25514245795637</c:v>
                </c:pt>
                <c:pt idx="1355">
                  <c:v>338.25886245795635</c:v>
                </c:pt>
                <c:pt idx="1356">
                  <c:v>338.26258245795634</c:v>
                </c:pt>
                <c:pt idx="1357">
                  <c:v>338.26630245795633</c:v>
                </c:pt>
                <c:pt idx="1358">
                  <c:v>338.27002245795632</c:v>
                </c:pt>
                <c:pt idx="1359">
                  <c:v>338.2737424579563</c:v>
                </c:pt>
                <c:pt idx="1360">
                  <c:v>338.27746245795629</c:v>
                </c:pt>
                <c:pt idx="1361">
                  <c:v>338.28118245795628</c:v>
                </c:pt>
                <c:pt idx="1362">
                  <c:v>338.28490245795626</c:v>
                </c:pt>
                <c:pt idx="1363">
                  <c:v>338.28862245795625</c:v>
                </c:pt>
                <c:pt idx="1364">
                  <c:v>338.29234245795624</c:v>
                </c:pt>
                <c:pt idx="1365">
                  <c:v>338.29606245795622</c:v>
                </c:pt>
                <c:pt idx="1366">
                  <c:v>338.29978245795621</c:v>
                </c:pt>
                <c:pt idx="1367">
                  <c:v>338.3035024579562</c:v>
                </c:pt>
                <c:pt idx="1368">
                  <c:v>338.30722245795619</c:v>
                </c:pt>
                <c:pt idx="1369">
                  <c:v>338.31094245795617</c:v>
                </c:pt>
                <c:pt idx="1370">
                  <c:v>338.31466245795616</c:v>
                </c:pt>
                <c:pt idx="1371">
                  <c:v>338.31838245795615</c:v>
                </c:pt>
                <c:pt idx="1372">
                  <c:v>338.32210245795613</c:v>
                </c:pt>
                <c:pt idx="1373">
                  <c:v>338.32582245795612</c:v>
                </c:pt>
                <c:pt idx="1374">
                  <c:v>338.32954245795611</c:v>
                </c:pt>
                <c:pt idx="1375">
                  <c:v>338.3332624579561</c:v>
                </c:pt>
                <c:pt idx="1376">
                  <c:v>338.33698245795608</c:v>
                </c:pt>
                <c:pt idx="1377">
                  <c:v>338.34070245795607</c:v>
                </c:pt>
                <c:pt idx="1378">
                  <c:v>338.34442245795606</c:v>
                </c:pt>
                <c:pt idx="1379">
                  <c:v>338.34814245795604</c:v>
                </c:pt>
                <c:pt idx="1380">
                  <c:v>338.35186245795603</c:v>
                </c:pt>
                <c:pt idx="1381">
                  <c:v>338.35558245795602</c:v>
                </c:pt>
                <c:pt idx="1382">
                  <c:v>338.35930245795601</c:v>
                </c:pt>
                <c:pt idx="1383">
                  <c:v>338.36302245795599</c:v>
                </c:pt>
                <c:pt idx="1384">
                  <c:v>338.36674245795598</c:v>
                </c:pt>
                <c:pt idx="1385">
                  <c:v>338.37046245795597</c:v>
                </c:pt>
                <c:pt idx="1386">
                  <c:v>338.37418245795595</c:v>
                </c:pt>
                <c:pt idx="1387">
                  <c:v>338.37790245795594</c:v>
                </c:pt>
                <c:pt idx="1388">
                  <c:v>338.38162245795593</c:v>
                </c:pt>
                <c:pt idx="1389">
                  <c:v>338.38534245795591</c:v>
                </c:pt>
                <c:pt idx="1390">
                  <c:v>338.3890624579559</c:v>
                </c:pt>
                <c:pt idx="1391">
                  <c:v>338.39278245795589</c:v>
                </c:pt>
                <c:pt idx="1392">
                  <c:v>338.39650245795588</c:v>
                </c:pt>
                <c:pt idx="1393">
                  <c:v>338.40022245795586</c:v>
                </c:pt>
                <c:pt idx="1394">
                  <c:v>338.40394245795585</c:v>
                </c:pt>
                <c:pt idx="1395">
                  <c:v>338.40384642872414</c:v>
                </c:pt>
                <c:pt idx="1396">
                  <c:v>338.40762447142515</c:v>
                </c:pt>
                <c:pt idx="1397">
                  <c:v>338.41133412808813</c:v>
                </c:pt>
                <c:pt idx="1398">
                  <c:v>338.41497539869488</c:v>
                </c:pt>
                <c:pt idx="1399">
                  <c:v>338.41854828322721</c:v>
                </c:pt>
                <c:pt idx="1400">
                  <c:v>338.42205278166875</c:v>
                </c:pt>
                <c:pt idx="1401">
                  <c:v>338.42548889400132</c:v>
                </c:pt>
                <c:pt idx="1402">
                  <c:v>338.42885662021399</c:v>
                </c:pt>
                <c:pt idx="1403">
                  <c:v>338.43215596028858</c:v>
                </c:pt>
                <c:pt idx="1404">
                  <c:v>338.43538691420508</c:v>
                </c:pt>
                <c:pt idx="1405">
                  <c:v>338.43854948195622</c:v>
                </c:pt>
                <c:pt idx="1406">
                  <c:v>338.44164366352015</c:v>
                </c:pt>
                <c:pt idx="1407">
                  <c:v>338.4446694588878</c:v>
                </c:pt>
                <c:pt idx="1408">
                  <c:v>338.44762686804097</c:v>
                </c:pt>
                <c:pt idx="1409">
                  <c:v>338.45051589096875</c:v>
                </c:pt>
                <c:pt idx="1410">
                  <c:v>338.45333652765657</c:v>
                </c:pt>
                <c:pt idx="1411">
                  <c:v>338.45608877808991</c:v>
                </c:pt>
                <c:pt idx="1412">
                  <c:v>338.45877264225965</c:v>
                </c:pt>
                <c:pt idx="1413">
                  <c:v>338.4613881201476</c:v>
                </c:pt>
                <c:pt idx="1414">
                  <c:v>338.4639352117465</c:v>
                </c:pt>
                <c:pt idx="1415">
                  <c:v>338.46641391704179</c:v>
                </c:pt>
                <c:pt idx="1416">
                  <c:v>338.46882423602256</c:v>
                </c:pt>
                <c:pt idx="1417">
                  <c:v>338.4711661686797</c:v>
                </c:pt>
                <c:pt idx="1418">
                  <c:v>338.47343971499868</c:v>
                </c:pt>
                <c:pt idx="1419">
                  <c:v>338.47564487497038</c:v>
                </c:pt>
                <c:pt idx="1420">
                  <c:v>338.47778164858391</c:v>
                </c:pt>
                <c:pt idx="1421">
                  <c:v>338.47985003583199</c:v>
                </c:pt>
                <c:pt idx="1422">
                  <c:v>338.48185003670187</c:v>
                </c:pt>
                <c:pt idx="1423">
                  <c:v>338.48378165118447</c:v>
                </c:pt>
                <c:pt idx="1424">
                  <c:v>338.48564487927069</c:v>
                </c:pt>
                <c:pt idx="1425">
                  <c:v>338.48743972095326</c:v>
                </c:pt>
                <c:pt idx="1426">
                  <c:v>338.48916617622308</c:v>
                </c:pt>
                <c:pt idx="1427">
                  <c:v>338.49082424507287</c:v>
                </c:pt>
                <c:pt idx="1428">
                  <c:v>338.49241392749354</c:v>
                </c:pt>
                <c:pt idx="1429">
                  <c:v>338.49393522347782</c:v>
                </c:pt>
                <c:pt idx="1430">
                  <c:v>338.49538813302024</c:v>
                </c:pt>
                <c:pt idx="1431">
                  <c:v>338.49677265611172</c:v>
                </c:pt>
                <c:pt idx="1432">
                  <c:v>338.4980887927486</c:v>
                </c:pt>
                <c:pt idx="1433">
                  <c:v>338.49933654291999</c:v>
                </c:pt>
                <c:pt idx="1434">
                  <c:v>338.50051590662588</c:v>
                </c:pt>
                <c:pt idx="1435">
                  <c:v>338.50162688385535</c:v>
                </c:pt>
                <c:pt idx="1436">
                  <c:v>338.50266947460841</c:v>
                </c:pt>
                <c:pt idx="1437">
                  <c:v>338.50364367887414</c:v>
                </c:pt>
                <c:pt idx="1438">
                  <c:v>338.50454949665436</c:v>
                </c:pt>
                <c:pt idx="1439">
                  <c:v>338.50538692793998</c:v>
                </c:pt>
                <c:pt idx="1440">
                  <c:v>338.50615597272918</c:v>
                </c:pt>
                <c:pt idx="1441">
                  <c:v>338.50685663101831</c:v>
                </c:pt>
                <c:pt idx="1442">
                  <c:v>338.50748890280556</c:v>
                </c:pt>
                <c:pt idx="1443">
                  <c:v>338.50805278808548</c:v>
                </c:pt>
                <c:pt idx="1444">
                  <c:v>338.50854828685442</c:v>
                </c:pt>
                <c:pt idx="1445">
                  <c:v>338.50897539911421</c:v>
                </c:pt>
                <c:pt idx="1446">
                  <c:v>338.50933412485938</c:v>
                </c:pt>
                <c:pt idx="1447">
                  <c:v>338.50962446408994</c:v>
                </c:pt>
                <c:pt idx="1448">
                  <c:v>338.50984641680225</c:v>
                </c:pt>
                <c:pt idx="1449">
                  <c:v>338.50999998299994</c:v>
                </c:pt>
                <c:pt idx="1450">
                  <c:v>338.51008516267575</c:v>
                </c:pt>
                <c:pt idx="1451">
                  <c:v>338.51010195583694</c:v>
                </c:pt>
                <c:pt idx="1452">
                  <c:v>338.51005036247625</c:v>
                </c:pt>
                <c:pt idx="1453">
                  <c:v>338.50993038259912</c:v>
                </c:pt>
                <c:pt idx="1454">
                  <c:v>338.50974201620375</c:v>
                </c:pt>
                <c:pt idx="1455">
                  <c:v>338.50948526329012</c:v>
                </c:pt>
                <c:pt idx="1456">
                  <c:v>338.50916012386188</c:v>
                </c:pt>
                <c:pt idx="1457">
                  <c:v>338.50876659791902</c:v>
                </c:pt>
                <c:pt idx="1458">
                  <c:v>338.50830468546337</c:v>
                </c:pt>
                <c:pt idx="1459">
                  <c:v>338.50777438649857</c:v>
                </c:pt>
                <c:pt idx="1460">
                  <c:v>338.50717570102461</c:v>
                </c:pt>
                <c:pt idx="1461">
                  <c:v>338.50650862904513</c:v>
                </c:pt>
                <c:pt idx="1462">
                  <c:v>338.50577317056559</c:v>
                </c:pt>
                <c:pt idx="1463">
                  <c:v>338.50496932558599</c:v>
                </c:pt>
                <c:pt idx="1464">
                  <c:v>338.50409709411178</c:v>
                </c:pt>
                <c:pt idx="1465">
                  <c:v>338.50315647614843</c:v>
                </c:pt>
                <c:pt idx="1466">
                  <c:v>338.50214747169957</c:v>
                </c:pt>
                <c:pt idx="1467">
                  <c:v>338.50107008076702</c:v>
                </c:pt>
                <c:pt idx="1468">
                  <c:v>338.49992430335806</c:v>
                </c:pt>
                <c:pt idx="1469">
                  <c:v>338.49871013947813</c:v>
                </c:pt>
                <c:pt idx="1470">
                  <c:v>338.49742758913271</c:v>
                </c:pt>
                <c:pt idx="1471">
                  <c:v>338.49607665232907</c:v>
                </c:pt>
                <c:pt idx="1472">
                  <c:v>338.49465732907083</c:v>
                </c:pt>
                <c:pt idx="1473">
                  <c:v>338.49316961936529</c:v>
                </c:pt>
                <c:pt idx="1474">
                  <c:v>338.49161352322335</c:v>
                </c:pt>
                <c:pt idx="1475">
                  <c:v>338.48998904064865</c:v>
                </c:pt>
                <c:pt idx="1476">
                  <c:v>338.48829617164665</c:v>
                </c:pt>
                <c:pt idx="1477">
                  <c:v>338.48653491622827</c:v>
                </c:pt>
                <c:pt idx="1478">
                  <c:v>338.4847052744044</c:v>
                </c:pt>
                <c:pt idx="1479">
                  <c:v>338.48280724617689</c:v>
                </c:pt>
                <c:pt idx="1480">
                  <c:v>338.48084083156209</c:v>
                </c:pt>
                <c:pt idx="1481">
                  <c:v>338.47880603056365</c:v>
                </c:pt>
                <c:pt idx="1482">
                  <c:v>338.47670284319247</c:v>
                </c:pt>
                <c:pt idx="1483">
                  <c:v>338.47453126945766</c:v>
                </c:pt>
                <c:pt idx="1484">
                  <c:v>338.47229130937194</c:v>
                </c:pt>
                <c:pt idx="1485">
                  <c:v>338.46998296294441</c:v>
                </c:pt>
                <c:pt idx="1486">
                  <c:v>338.46760623018417</c:v>
                </c:pt>
                <c:pt idx="1487">
                  <c:v>338.46516111110577</c:v>
                </c:pt>
                <c:pt idx="1488">
                  <c:v>338.46264760572012</c:v>
                </c:pt>
                <c:pt idx="1489">
                  <c:v>338.4600657140345</c:v>
                </c:pt>
                <c:pt idx="1490">
                  <c:v>338.45741543606528</c:v>
                </c:pt>
                <c:pt idx="1491">
                  <c:v>338.45469677182518</c:v>
                </c:pt>
                <c:pt idx="1492">
                  <c:v>338.45190972132514</c:v>
                </c:pt>
                <c:pt idx="1493">
                  <c:v>338.44905428457605</c:v>
                </c:pt>
                <c:pt idx="1494">
                  <c:v>338.44613046159611</c:v>
                </c:pt>
                <c:pt idx="1495">
                  <c:v>338.44313825239624</c:v>
                </c:pt>
                <c:pt idx="1496">
                  <c:v>338.44007765699098</c:v>
                </c:pt>
                <c:pt idx="1497">
                  <c:v>338.43694867539307</c:v>
                </c:pt>
                <c:pt idx="1498">
                  <c:v>338.4337513076207</c:v>
                </c:pt>
                <c:pt idx="1499">
                  <c:v>338.43048555368478</c:v>
                </c:pt>
                <c:pt idx="1500">
                  <c:v>338.4271514136035</c:v>
                </c:pt>
                <c:pt idx="1501">
                  <c:v>338.42374888739141</c:v>
                </c:pt>
                <c:pt idx="1502">
                  <c:v>338.42027797506489</c:v>
                </c:pt>
                <c:pt idx="1503">
                  <c:v>338.41673867663849</c:v>
                </c:pt>
                <c:pt idx="1504">
                  <c:v>338.41313099213039</c:v>
                </c:pt>
                <c:pt idx="1505">
                  <c:v>338.40945492155879</c:v>
                </c:pt>
                <c:pt idx="1506">
                  <c:v>338.40571046493642</c:v>
                </c:pt>
                <c:pt idx="1507">
                  <c:v>338.40189762228511</c:v>
                </c:pt>
                <c:pt idx="1508">
                  <c:v>338.39801639362122</c:v>
                </c:pt>
                <c:pt idx="1509">
                  <c:v>338.39406677896295</c:v>
                </c:pt>
                <c:pt idx="1510">
                  <c:v>338.39004877832849</c:v>
                </c:pt>
                <c:pt idx="1511">
                  <c:v>338.38596239173421</c:v>
                </c:pt>
                <c:pt idx="1512">
                  <c:v>338.38180761920557</c:v>
                </c:pt>
                <c:pt idx="1513">
                  <c:v>338.37758446075713</c:v>
                </c:pt>
                <c:pt idx="1514">
                  <c:v>338.37329291640708</c:v>
                </c:pt>
                <c:pt idx="1515">
                  <c:v>338.36893298618088</c:v>
                </c:pt>
                <c:pt idx="1516">
                  <c:v>338.36450467009672</c:v>
                </c:pt>
                <c:pt idx="1517">
                  <c:v>338.36000796817279</c:v>
                </c:pt>
                <c:pt idx="1518">
                  <c:v>338.35544288043275</c:v>
                </c:pt>
                <c:pt idx="1519">
                  <c:v>338.35080940689841</c:v>
                </c:pt>
                <c:pt idx="1520">
                  <c:v>338.34610754758796</c:v>
                </c:pt>
                <c:pt idx="1521">
                  <c:v>338.34133730252688</c:v>
                </c:pt>
                <c:pt idx="1522">
                  <c:v>338.33649867173699</c:v>
                </c:pt>
                <c:pt idx="1523">
                  <c:v>338.33159165524012</c:v>
                </c:pt>
                <c:pt idx="1524">
                  <c:v>338.32661625305991</c:v>
                </c:pt>
                <c:pt idx="1525">
                  <c:v>338.3215724652182</c:v>
                </c:pt>
                <c:pt idx="1526">
                  <c:v>338.31646029173862</c:v>
                </c:pt>
                <c:pt idx="1527">
                  <c:v>338.31127973264665</c:v>
                </c:pt>
                <c:pt idx="1528">
                  <c:v>338.30603078796776</c:v>
                </c:pt>
                <c:pt idx="1529">
                  <c:v>338.30071345772376</c:v>
                </c:pt>
                <c:pt idx="1530">
                  <c:v>338.29532774193831</c:v>
                </c:pt>
                <c:pt idx="1531">
                  <c:v>338.28987364063869</c:v>
                </c:pt>
                <c:pt idx="1532">
                  <c:v>338.28435115385219</c:v>
                </c:pt>
                <c:pt idx="1533">
                  <c:v>338.27876028160063</c:v>
                </c:pt>
                <c:pt idx="1534">
                  <c:v>338.27310102391493</c:v>
                </c:pt>
                <c:pt idx="1535">
                  <c:v>338.26737338081693</c:v>
                </c:pt>
                <c:pt idx="1536">
                  <c:v>338.26157735233573</c:v>
                </c:pt>
                <c:pt idx="1537">
                  <c:v>338.25571293849862</c:v>
                </c:pt>
                <c:pt idx="1538">
                  <c:v>338.24978013933287</c:v>
                </c:pt>
                <c:pt idx="1539">
                  <c:v>338.24377895486396</c:v>
                </c:pt>
                <c:pt idx="1540">
                  <c:v>338.2377093851228</c:v>
                </c:pt>
                <c:pt idx="1541">
                  <c:v>338.23157143013668</c:v>
                </c:pt>
                <c:pt idx="1542">
                  <c:v>338.22536508993471</c:v>
                </c:pt>
                <c:pt idx="1543">
                  <c:v>338.21909036454599</c:v>
                </c:pt>
                <c:pt idx="1544">
                  <c:v>338.21274725399962</c:v>
                </c:pt>
                <c:pt idx="1545">
                  <c:v>338.20633575832471</c:v>
                </c:pt>
                <c:pt idx="1546">
                  <c:v>338.199855877554</c:v>
                </c:pt>
                <c:pt idx="1547">
                  <c:v>338.19330761171295</c:v>
                </c:pt>
                <c:pt idx="1548">
                  <c:v>338.18669096083431</c:v>
                </c:pt>
                <c:pt idx="1549">
                  <c:v>338.18000592495082</c:v>
                </c:pt>
                <c:pt idx="1550">
                  <c:v>338.17344592495084</c:v>
                </c:pt>
                <c:pt idx="1551">
                  <c:v>338.16688592495086</c:v>
                </c:pt>
                <c:pt idx="1552">
                  <c:v>338.16032592495088</c:v>
                </c:pt>
                <c:pt idx="1553">
                  <c:v>338.1537659249509</c:v>
                </c:pt>
                <c:pt idx="1554">
                  <c:v>338.14720592495092</c:v>
                </c:pt>
                <c:pt idx="1555">
                  <c:v>338.14064592495095</c:v>
                </c:pt>
                <c:pt idx="1556">
                  <c:v>338.13408592495097</c:v>
                </c:pt>
                <c:pt idx="1557">
                  <c:v>338.12752592495099</c:v>
                </c:pt>
                <c:pt idx="1558">
                  <c:v>338.12096592495101</c:v>
                </c:pt>
                <c:pt idx="1559">
                  <c:v>338.11440592495103</c:v>
                </c:pt>
                <c:pt idx="1560">
                  <c:v>338.10784592495105</c:v>
                </c:pt>
                <c:pt idx="1561">
                  <c:v>338.10128592495107</c:v>
                </c:pt>
                <c:pt idx="1562">
                  <c:v>338.09472592495109</c:v>
                </c:pt>
                <c:pt idx="1563">
                  <c:v>338.08816592495111</c:v>
                </c:pt>
                <c:pt idx="1564">
                  <c:v>338.08160592495113</c:v>
                </c:pt>
                <c:pt idx="1565">
                  <c:v>338.07504592495116</c:v>
                </c:pt>
                <c:pt idx="1566">
                  <c:v>338.06848592495118</c:v>
                </c:pt>
                <c:pt idx="1567">
                  <c:v>338.0619259249512</c:v>
                </c:pt>
                <c:pt idx="1568">
                  <c:v>338.05536592495122</c:v>
                </c:pt>
                <c:pt idx="1569">
                  <c:v>338.04880592495124</c:v>
                </c:pt>
                <c:pt idx="1570">
                  <c:v>338.04224592495126</c:v>
                </c:pt>
                <c:pt idx="1571">
                  <c:v>338.03568592495128</c:v>
                </c:pt>
                <c:pt idx="1572">
                  <c:v>338.0291259249513</c:v>
                </c:pt>
                <c:pt idx="1573">
                  <c:v>338.02256592495132</c:v>
                </c:pt>
                <c:pt idx="1574">
                  <c:v>338.01600592495134</c:v>
                </c:pt>
                <c:pt idx="1575">
                  <c:v>338.00944592495136</c:v>
                </c:pt>
                <c:pt idx="1576">
                  <c:v>338.00288592495139</c:v>
                </c:pt>
                <c:pt idx="1577">
                  <c:v>337.99632592495141</c:v>
                </c:pt>
                <c:pt idx="1578">
                  <c:v>337.98976592495143</c:v>
                </c:pt>
                <c:pt idx="1579">
                  <c:v>337.98320592495145</c:v>
                </c:pt>
                <c:pt idx="1580">
                  <c:v>337.97664592495147</c:v>
                </c:pt>
                <c:pt idx="1581">
                  <c:v>337.97008592495149</c:v>
                </c:pt>
                <c:pt idx="1582">
                  <c:v>337.96352592495151</c:v>
                </c:pt>
                <c:pt idx="1583">
                  <c:v>337.95696592495153</c:v>
                </c:pt>
                <c:pt idx="1584">
                  <c:v>337.95040592495155</c:v>
                </c:pt>
                <c:pt idx="1585">
                  <c:v>337.94384592495157</c:v>
                </c:pt>
                <c:pt idx="1586">
                  <c:v>337.9372859249516</c:v>
                </c:pt>
                <c:pt idx="1587">
                  <c:v>337.93072592495162</c:v>
                </c:pt>
                <c:pt idx="1588">
                  <c:v>337.92416592495164</c:v>
                </c:pt>
                <c:pt idx="1589">
                  <c:v>337.91760592495166</c:v>
                </c:pt>
                <c:pt idx="1590">
                  <c:v>337.91104592495168</c:v>
                </c:pt>
                <c:pt idx="1591">
                  <c:v>337.9044859249517</c:v>
                </c:pt>
                <c:pt idx="1592">
                  <c:v>337.89792592495172</c:v>
                </c:pt>
                <c:pt idx="1593">
                  <c:v>337.89136592495174</c:v>
                </c:pt>
                <c:pt idx="1594">
                  <c:v>337.88480592495176</c:v>
                </c:pt>
                <c:pt idx="1595">
                  <c:v>337.87824592495178</c:v>
                </c:pt>
                <c:pt idx="1596">
                  <c:v>337.87168592495181</c:v>
                </c:pt>
                <c:pt idx="1597">
                  <c:v>337.86512592495183</c:v>
                </c:pt>
                <c:pt idx="1598">
                  <c:v>337.85856592495185</c:v>
                </c:pt>
                <c:pt idx="1599">
                  <c:v>337.85200592495187</c:v>
                </c:pt>
                <c:pt idx="1600">
                  <c:v>337.84544592495189</c:v>
                </c:pt>
                <c:pt idx="1601">
                  <c:v>337.83888592495191</c:v>
                </c:pt>
                <c:pt idx="1602">
                  <c:v>337.83232592495193</c:v>
                </c:pt>
                <c:pt idx="1603">
                  <c:v>337.82576592495195</c:v>
                </c:pt>
                <c:pt idx="1604">
                  <c:v>337.81920592495197</c:v>
                </c:pt>
                <c:pt idx="1605">
                  <c:v>337.81264592495199</c:v>
                </c:pt>
                <c:pt idx="1606">
                  <c:v>337.80608592495201</c:v>
                </c:pt>
                <c:pt idx="1607">
                  <c:v>337.79952592495204</c:v>
                </c:pt>
                <c:pt idx="1608">
                  <c:v>337.79296592495206</c:v>
                </c:pt>
                <c:pt idx="1609">
                  <c:v>337.78640592495208</c:v>
                </c:pt>
                <c:pt idx="1610">
                  <c:v>337.7798459249521</c:v>
                </c:pt>
                <c:pt idx="1611">
                  <c:v>337.77328592495212</c:v>
                </c:pt>
                <c:pt idx="1612">
                  <c:v>337.76672592495214</c:v>
                </c:pt>
                <c:pt idx="1613">
                  <c:v>337.76016592495216</c:v>
                </c:pt>
                <c:pt idx="1614">
                  <c:v>337.75360592495218</c:v>
                </c:pt>
                <c:pt idx="1615">
                  <c:v>337.7470459249522</c:v>
                </c:pt>
                <c:pt idx="1616">
                  <c:v>337.74048592495222</c:v>
                </c:pt>
                <c:pt idx="1617">
                  <c:v>337.73392592495225</c:v>
                </c:pt>
                <c:pt idx="1618">
                  <c:v>337.72736592495227</c:v>
                </c:pt>
                <c:pt idx="1619">
                  <c:v>337.72080592495229</c:v>
                </c:pt>
                <c:pt idx="1620">
                  <c:v>337.71424592495231</c:v>
                </c:pt>
                <c:pt idx="1621">
                  <c:v>337.70768592495233</c:v>
                </c:pt>
                <c:pt idx="1622">
                  <c:v>337.70112592495235</c:v>
                </c:pt>
                <c:pt idx="1623">
                  <c:v>337.69456592495237</c:v>
                </c:pt>
                <c:pt idx="1624">
                  <c:v>337.68800592495239</c:v>
                </c:pt>
                <c:pt idx="1625">
                  <c:v>337.68144592495241</c:v>
                </c:pt>
                <c:pt idx="1626">
                  <c:v>337.67488592495243</c:v>
                </c:pt>
                <c:pt idx="1627">
                  <c:v>337.66832592495246</c:v>
                </c:pt>
                <c:pt idx="1628">
                  <c:v>337.66176592495248</c:v>
                </c:pt>
                <c:pt idx="1629">
                  <c:v>337.6552059249525</c:v>
                </c:pt>
                <c:pt idx="1630">
                  <c:v>337.64864592495252</c:v>
                </c:pt>
                <c:pt idx="1631">
                  <c:v>337.64208592495254</c:v>
                </c:pt>
                <c:pt idx="1632">
                  <c:v>337.63552592495256</c:v>
                </c:pt>
                <c:pt idx="1633">
                  <c:v>337.62896592495258</c:v>
                </c:pt>
                <c:pt idx="1634">
                  <c:v>337.6224059249526</c:v>
                </c:pt>
                <c:pt idx="1635">
                  <c:v>337.61584592495262</c:v>
                </c:pt>
                <c:pt idx="1636">
                  <c:v>337.60928592495264</c:v>
                </c:pt>
                <c:pt idx="1637">
                  <c:v>337.60272592495267</c:v>
                </c:pt>
                <c:pt idx="1638">
                  <c:v>337.59616592495269</c:v>
                </c:pt>
                <c:pt idx="1639">
                  <c:v>337.58960592495271</c:v>
                </c:pt>
                <c:pt idx="1640">
                  <c:v>337.58304592495273</c:v>
                </c:pt>
                <c:pt idx="1641">
                  <c:v>337.57648592495275</c:v>
                </c:pt>
                <c:pt idx="1642">
                  <c:v>337.56992592495277</c:v>
                </c:pt>
                <c:pt idx="1643">
                  <c:v>337.56336592495279</c:v>
                </c:pt>
                <c:pt idx="1644">
                  <c:v>337.55680592495281</c:v>
                </c:pt>
                <c:pt idx="1645">
                  <c:v>337.55024592495283</c:v>
                </c:pt>
                <c:pt idx="1646">
                  <c:v>337.54368592495285</c:v>
                </c:pt>
                <c:pt idx="1647">
                  <c:v>337.53712592495287</c:v>
                </c:pt>
                <c:pt idx="1648">
                  <c:v>337.5305659249529</c:v>
                </c:pt>
                <c:pt idx="1649">
                  <c:v>337.52400592495292</c:v>
                </c:pt>
                <c:pt idx="1650">
                  <c:v>337.51744592495294</c:v>
                </c:pt>
                <c:pt idx="1651">
                  <c:v>337.51088592495296</c:v>
                </c:pt>
                <c:pt idx="1652">
                  <c:v>337.50432592495298</c:v>
                </c:pt>
                <c:pt idx="1653">
                  <c:v>337.497765924953</c:v>
                </c:pt>
                <c:pt idx="1654">
                  <c:v>337.49120592495302</c:v>
                </c:pt>
                <c:pt idx="1655">
                  <c:v>337.48464592495304</c:v>
                </c:pt>
                <c:pt idx="1656">
                  <c:v>337.47808592495306</c:v>
                </c:pt>
                <c:pt idx="1657">
                  <c:v>337.47152592495308</c:v>
                </c:pt>
                <c:pt idx="1658">
                  <c:v>337.46496592495311</c:v>
                </c:pt>
                <c:pt idx="1659">
                  <c:v>337.45840592495313</c:v>
                </c:pt>
                <c:pt idx="1660">
                  <c:v>337.45184592495315</c:v>
                </c:pt>
                <c:pt idx="1661">
                  <c:v>337.44528592495317</c:v>
                </c:pt>
                <c:pt idx="1662">
                  <c:v>337.43872592495319</c:v>
                </c:pt>
                <c:pt idx="1663">
                  <c:v>337.43216592495321</c:v>
                </c:pt>
                <c:pt idx="1664">
                  <c:v>337.42560592495323</c:v>
                </c:pt>
                <c:pt idx="1665">
                  <c:v>337.41904592495325</c:v>
                </c:pt>
                <c:pt idx="1666">
                  <c:v>337.41248592495327</c:v>
                </c:pt>
                <c:pt idx="1667">
                  <c:v>337.40592592495329</c:v>
                </c:pt>
                <c:pt idx="1668">
                  <c:v>337.39936592495332</c:v>
                </c:pt>
                <c:pt idx="1669">
                  <c:v>337.39280592495334</c:v>
                </c:pt>
                <c:pt idx="1670">
                  <c:v>337.38624592495336</c:v>
                </c:pt>
                <c:pt idx="1671">
                  <c:v>337.37968592495338</c:v>
                </c:pt>
                <c:pt idx="1672">
                  <c:v>337.3731259249534</c:v>
                </c:pt>
                <c:pt idx="1673">
                  <c:v>337.36656592495342</c:v>
                </c:pt>
                <c:pt idx="1674">
                  <c:v>337.36000592495344</c:v>
                </c:pt>
                <c:pt idx="1675">
                  <c:v>337.35344592495346</c:v>
                </c:pt>
                <c:pt idx="1676">
                  <c:v>337.34688592495348</c:v>
                </c:pt>
                <c:pt idx="1677">
                  <c:v>337.3403259249535</c:v>
                </c:pt>
                <c:pt idx="1678">
                  <c:v>337.33376592495352</c:v>
                </c:pt>
                <c:pt idx="1679">
                  <c:v>337.32720592495355</c:v>
                </c:pt>
                <c:pt idx="1680">
                  <c:v>337.32064592495357</c:v>
                </c:pt>
                <c:pt idx="1681">
                  <c:v>337.31408592495359</c:v>
                </c:pt>
                <c:pt idx="1682">
                  <c:v>337.30752592495361</c:v>
                </c:pt>
                <c:pt idx="1683">
                  <c:v>337.30096592495363</c:v>
                </c:pt>
                <c:pt idx="1684">
                  <c:v>337.29440592495365</c:v>
                </c:pt>
                <c:pt idx="1685">
                  <c:v>337.28784592495367</c:v>
                </c:pt>
                <c:pt idx="1686">
                  <c:v>337.28128592495369</c:v>
                </c:pt>
                <c:pt idx="1687">
                  <c:v>337.27472592495371</c:v>
                </c:pt>
                <c:pt idx="1688">
                  <c:v>337.26816592495373</c:v>
                </c:pt>
                <c:pt idx="1689">
                  <c:v>337.26160592495376</c:v>
                </c:pt>
                <c:pt idx="1690">
                  <c:v>337.25504592495378</c:v>
                </c:pt>
                <c:pt idx="1691">
                  <c:v>337.2484859249538</c:v>
                </c:pt>
                <c:pt idx="1692">
                  <c:v>337.24192592495382</c:v>
                </c:pt>
                <c:pt idx="1693">
                  <c:v>337.23536592495384</c:v>
                </c:pt>
                <c:pt idx="1694">
                  <c:v>337.22880592495386</c:v>
                </c:pt>
                <c:pt idx="1695">
                  <c:v>337.22224592495388</c:v>
                </c:pt>
                <c:pt idx="1696">
                  <c:v>337.2156859249539</c:v>
                </c:pt>
                <c:pt idx="1697">
                  <c:v>337.20912592495392</c:v>
                </c:pt>
                <c:pt idx="1698">
                  <c:v>337.20256592495394</c:v>
                </c:pt>
                <c:pt idx="1699">
                  <c:v>337.19600592495397</c:v>
                </c:pt>
                <c:pt idx="1700">
                  <c:v>337.18944592495399</c:v>
                </c:pt>
                <c:pt idx="1701">
                  <c:v>337.18288592495401</c:v>
                </c:pt>
                <c:pt idx="1702">
                  <c:v>337.17632592495403</c:v>
                </c:pt>
                <c:pt idx="1703">
                  <c:v>337.16976592495405</c:v>
                </c:pt>
                <c:pt idx="1704">
                  <c:v>337.16320592495407</c:v>
                </c:pt>
                <c:pt idx="1705">
                  <c:v>337.15664592495409</c:v>
                </c:pt>
                <c:pt idx="1706">
                  <c:v>337.15008592495411</c:v>
                </c:pt>
                <c:pt idx="1707">
                  <c:v>337.14352592495413</c:v>
                </c:pt>
                <c:pt idx="1708">
                  <c:v>337.13696592495415</c:v>
                </c:pt>
                <c:pt idx="1709">
                  <c:v>337.13040592495418</c:v>
                </c:pt>
                <c:pt idx="1710">
                  <c:v>337.1238459249542</c:v>
                </c:pt>
                <c:pt idx="1711">
                  <c:v>337.11728592495422</c:v>
                </c:pt>
                <c:pt idx="1712">
                  <c:v>337.11072592495424</c:v>
                </c:pt>
                <c:pt idx="1713">
                  <c:v>337.10416592495426</c:v>
                </c:pt>
                <c:pt idx="1714">
                  <c:v>337.09760592495428</c:v>
                </c:pt>
                <c:pt idx="1715">
                  <c:v>337.0910459249543</c:v>
                </c:pt>
                <c:pt idx="1716">
                  <c:v>337.08448592495432</c:v>
                </c:pt>
                <c:pt idx="1717">
                  <c:v>337.07792592495434</c:v>
                </c:pt>
                <c:pt idx="1718">
                  <c:v>337.07136592495436</c:v>
                </c:pt>
                <c:pt idx="1719">
                  <c:v>337.06480592495438</c:v>
                </c:pt>
                <c:pt idx="1720">
                  <c:v>337.05824592495441</c:v>
                </c:pt>
                <c:pt idx="1721">
                  <c:v>337.05168592495443</c:v>
                </c:pt>
                <c:pt idx="1722">
                  <c:v>337.04512592495445</c:v>
                </c:pt>
                <c:pt idx="1723">
                  <c:v>337.03856592495447</c:v>
                </c:pt>
                <c:pt idx="1724">
                  <c:v>337.03200592495449</c:v>
                </c:pt>
                <c:pt idx="1725">
                  <c:v>337.02544592495451</c:v>
                </c:pt>
                <c:pt idx="1726">
                  <c:v>337.01888592495453</c:v>
                </c:pt>
                <c:pt idx="1727">
                  <c:v>337.01232592495455</c:v>
                </c:pt>
                <c:pt idx="1728">
                  <c:v>337.00576592495457</c:v>
                </c:pt>
                <c:pt idx="1729">
                  <c:v>336.99920592495459</c:v>
                </c:pt>
                <c:pt idx="1730">
                  <c:v>336.99264592495462</c:v>
                </c:pt>
                <c:pt idx="1731">
                  <c:v>336.98608592495464</c:v>
                </c:pt>
                <c:pt idx="1732">
                  <c:v>336.97952592495466</c:v>
                </c:pt>
                <c:pt idx="1733">
                  <c:v>336.97296592495468</c:v>
                </c:pt>
                <c:pt idx="1734">
                  <c:v>336.9664059249547</c:v>
                </c:pt>
                <c:pt idx="1735">
                  <c:v>336.95984592495472</c:v>
                </c:pt>
                <c:pt idx="1736">
                  <c:v>336.95328592495474</c:v>
                </c:pt>
                <c:pt idx="1737">
                  <c:v>336.94672592495476</c:v>
                </c:pt>
                <c:pt idx="1738">
                  <c:v>336.94016592495478</c:v>
                </c:pt>
                <c:pt idx="1739">
                  <c:v>336.9336059249548</c:v>
                </c:pt>
                <c:pt idx="1740">
                  <c:v>336.92704592495483</c:v>
                </c:pt>
                <c:pt idx="1741">
                  <c:v>336.92048592495485</c:v>
                </c:pt>
                <c:pt idx="1742">
                  <c:v>336.91392592495487</c:v>
                </c:pt>
                <c:pt idx="1743">
                  <c:v>336.90736592495489</c:v>
                </c:pt>
                <c:pt idx="1744">
                  <c:v>336.90080592495491</c:v>
                </c:pt>
                <c:pt idx="1745">
                  <c:v>336.89424592495493</c:v>
                </c:pt>
                <c:pt idx="1746">
                  <c:v>336.88768592495495</c:v>
                </c:pt>
                <c:pt idx="1747">
                  <c:v>336.88112592495497</c:v>
                </c:pt>
                <c:pt idx="1748">
                  <c:v>336.87456592495499</c:v>
                </c:pt>
                <c:pt idx="1749">
                  <c:v>336.86800592495501</c:v>
                </c:pt>
                <c:pt idx="1750">
                  <c:v>336.86144592495504</c:v>
                </c:pt>
                <c:pt idx="1751">
                  <c:v>336.85488592495506</c:v>
                </c:pt>
                <c:pt idx="1752">
                  <c:v>336.84832592495508</c:v>
                </c:pt>
                <c:pt idx="1753">
                  <c:v>336.8417659249551</c:v>
                </c:pt>
                <c:pt idx="1754">
                  <c:v>336.83520592495512</c:v>
                </c:pt>
                <c:pt idx="1755">
                  <c:v>336.82864592495514</c:v>
                </c:pt>
                <c:pt idx="1756">
                  <c:v>336.82208592495516</c:v>
                </c:pt>
                <c:pt idx="1757">
                  <c:v>336.81552592495518</c:v>
                </c:pt>
                <c:pt idx="1758">
                  <c:v>336.8089659249552</c:v>
                </c:pt>
                <c:pt idx="1759">
                  <c:v>336.80240592495522</c:v>
                </c:pt>
                <c:pt idx="1760">
                  <c:v>336.79584592495524</c:v>
                </c:pt>
                <c:pt idx="1761">
                  <c:v>336.78928592495527</c:v>
                </c:pt>
                <c:pt idx="1762">
                  <c:v>336.78272592495529</c:v>
                </c:pt>
                <c:pt idx="1763">
                  <c:v>336.77616592495531</c:v>
                </c:pt>
                <c:pt idx="1764">
                  <c:v>336.76960592495533</c:v>
                </c:pt>
                <c:pt idx="1765">
                  <c:v>336.76304592495535</c:v>
                </c:pt>
                <c:pt idx="1766">
                  <c:v>336.75648592495537</c:v>
                </c:pt>
                <c:pt idx="1767">
                  <c:v>336.74992592495539</c:v>
                </c:pt>
                <c:pt idx="1768">
                  <c:v>336.74336592495541</c:v>
                </c:pt>
                <c:pt idx="1769">
                  <c:v>336.73680592495543</c:v>
                </c:pt>
                <c:pt idx="1770">
                  <c:v>336.73024592495545</c:v>
                </c:pt>
                <c:pt idx="1771">
                  <c:v>336.72368592495548</c:v>
                </c:pt>
                <c:pt idx="1772">
                  <c:v>336.7171259249555</c:v>
                </c:pt>
                <c:pt idx="1773">
                  <c:v>336.71056592495552</c:v>
                </c:pt>
                <c:pt idx="1774">
                  <c:v>336.70400592495554</c:v>
                </c:pt>
                <c:pt idx="1775">
                  <c:v>336.69744592495556</c:v>
                </c:pt>
                <c:pt idx="1776">
                  <c:v>336.69088592495558</c:v>
                </c:pt>
                <c:pt idx="1777">
                  <c:v>336.6843259249556</c:v>
                </c:pt>
                <c:pt idx="1778">
                  <c:v>336.67776592495562</c:v>
                </c:pt>
                <c:pt idx="1779">
                  <c:v>336.67120592495564</c:v>
                </c:pt>
                <c:pt idx="1780">
                  <c:v>336.66464592495566</c:v>
                </c:pt>
                <c:pt idx="1781">
                  <c:v>336.65808592495569</c:v>
                </c:pt>
                <c:pt idx="1782">
                  <c:v>336.65152592495571</c:v>
                </c:pt>
                <c:pt idx="1783">
                  <c:v>336.64496592495573</c:v>
                </c:pt>
                <c:pt idx="1784">
                  <c:v>336.63840592495575</c:v>
                </c:pt>
                <c:pt idx="1785">
                  <c:v>336.63184592495577</c:v>
                </c:pt>
                <c:pt idx="1786">
                  <c:v>336.62528592495579</c:v>
                </c:pt>
                <c:pt idx="1787">
                  <c:v>336.61872592495581</c:v>
                </c:pt>
                <c:pt idx="1788">
                  <c:v>336.61216592495583</c:v>
                </c:pt>
                <c:pt idx="1789">
                  <c:v>336.60560592495585</c:v>
                </c:pt>
                <c:pt idx="1790">
                  <c:v>336.59904592495587</c:v>
                </c:pt>
                <c:pt idx="1791">
                  <c:v>336.59248592495589</c:v>
                </c:pt>
                <c:pt idx="1792">
                  <c:v>336.58592592495592</c:v>
                </c:pt>
                <c:pt idx="1793">
                  <c:v>336.57936592495594</c:v>
                </c:pt>
                <c:pt idx="1794">
                  <c:v>336.57280592495596</c:v>
                </c:pt>
                <c:pt idx="1795">
                  <c:v>336.56624592495598</c:v>
                </c:pt>
                <c:pt idx="1796">
                  <c:v>336.559685924956</c:v>
                </c:pt>
                <c:pt idx="1797">
                  <c:v>336.55312592495602</c:v>
                </c:pt>
                <c:pt idx="1798">
                  <c:v>336.54656592495604</c:v>
                </c:pt>
                <c:pt idx="1799">
                  <c:v>336.54000592495606</c:v>
                </c:pt>
                <c:pt idx="1800">
                  <c:v>336.53344592495608</c:v>
                </c:pt>
                <c:pt idx="1801">
                  <c:v>336.5268859249561</c:v>
                </c:pt>
                <c:pt idx="1802">
                  <c:v>336.52032592495613</c:v>
                </c:pt>
                <c:pt idx="1803">
                  <c:v>336.51376592495615</c:v>
                </c:pt>
                <c:pt idx="1804">
                  <c:v>336.50720592495617</c:v>
                </c:pt>
                <c:pt idx="1805">
                  <c:v>336.50064592495619</c:v>
                </c:pt>
                <c:pt idx="1806">
                  <c:v>336.49408592495621</c:v>
                </c:pt>
                <c:pt idx="1807">
                  <c:v>336.48752592495623</c:v>
                </c:pt>
                <c:pt idx="1808">
                  <c:v>336.48096592495625</c:v>
                </c:pt>
                <c:pt idx="1809">
                  <c:v>336.47440592495627</c:v>
                </c:pt>
                <c:pt idx="1810">
                  <c:v>336.46784592495629</c:v>
                </c:pt>
                <c:pt idx="1811">
                  <c:v>336.46128592495631</c:v>
                </c:pt>
                <c:pt idx="1812">
                  <c:v>336.45472592495634</c:v>
                </c:pt>
                <c:pt idx="1813">
                  <c:v>336.44816592495636</c:v>
                </c:pt>
                <c:pt idx="1814">
                  <c:v>336.44160592495638</c:v>
                </c:pt>
                <c:pt idx="1815">
                  <c:v>336.4350459249564</c:v>
                </c:pt>
                <c:pt idx="1816">
                  <c:v>336.42848592495642</c:v>
                </c:pt>
                <c:pt idx="1817">
                  <c:v>336.42192592495644</c:v>
                </c:pt>
                <c:pt idx="1818">
                  <c:v>336.41536592495646</c:v>
                </c:pt>
                <c:pt idx="1819">
                  <c:v>336.40880592495648</c:v>
                </c:pt>
                <c:pt idx="1820">
                  <c:v>336.4022459249565</c:v>
                </c:pt>
                <c:pt idx="1821">
                  <c:v>336.39568592495652</c:v>
                </c:pt>
                <c:pt idx="1822">
                  <c:v>336.38912592495655</c:v>
                </c:pt>
                <c:pt idx="1823">
                  <c:v>336.38256592495657</c:v>
                </c:pt>
                <c:pt idx="1824">
                  <c:v>336.37600592495659</c:v>
                </c:pt>
                <c:pt idx="1825">
                  <c:v>336.36944592495661</c:v>
                </c:pt>
                <c:pt idx="1826">
                  <c:v>336.36288592495663</c:v>
                </c:pt>
                <c:pt idx="1827">
                  <c:v>336.35632592495665</c:v>
                </c:pt>
                <c:pt idx="1828">
                  <c:v>336.34976592495667</c:v>
                </c:pt>
                <c:pt idx="1829">
                  <c:v>336.34320592495669</c:v>
                </c:pt>
                <c:pt idx="1830">
                  <c:v>336.33664592495671</c:v>
                </c:pt>
                <c:pt idx="1831">
                  <c:v>336.33008592495673</c:v>
                </c:pt>
                <c:pt idx="1832">
                  <c:v>336.32352592495675</c:v>
                </c:pt>
                <c:pt idx="1833">
                  <c:v>336.31696592495678</c:v>
                </c:pt>
                <c:pt idx="1834">
                  <c:v>336.3104059249568</c:v>
                </c:pt>
                <c:pt idx="1835">
                  <c:v>336.30384592495682</c:v>
                </c:pt>
                <c:pt idx="1836">
                  <c:v>336.29728592495684</c:v>
                </c:pt>
                <c:pt idx="1837">
                  <c:v>336.29072592495686</c:v>
                </c:pt>
                <c:pt idx="1838">
                  <c:v>336.28416592495688</c:v>
                </c:pt>
                <c:pt idx="1839">
                  <c:v>336.2776059249569</c:v>
                </c:pt>
                <c:pt idx="1840">
                  <c:v>336.27104592495692</c:v>
                </c:pt>
                <c:pt idx="1841">
                  <c:v>336.26448592495694</c:v>
                </c:pt>
                <c:pt idx="1842">
                  <c:v>336.25792592495696</c:v>
                </c:pt>
                <c:pt idx="1843">
                  <c:v>336.25136592495699</c:v>
                </c:pt>
                <c:pt idx="1844">
                  <c:v>336.24480592495701</c:v>
                </c:pt>
                <c:pt idx="1845">
                  <c:v>336.23824592495703</c:v>
                </c:pt>
                <c:pt idx="1846">
                  <c:v>336.23168592495705</c:v>
                </c:pt>
                <c:pt idx="1847">
                  <c:v>336.22512592495707</c:v>
                </c:pt>
                <c:pt idx="1848">
                  <c:v>336.21856592495709</c:v>
                </c:pt>
                <c:pt idx="1849">
                  <c:v>336.21200592495711</c:v>
                </c:pt>
                <c:pt idx="1850">
                  <c:v>336.20544592495713</c:v>
                </c:pt>
                <c:pt idx="1851">
                  <c:v>336.19888592495715</c:v>
                </c:pt>
                <c:pt idx="1852">
                  <c:v>336.19232592495717</c:v>
                </c:pt>
                <c:pt idx="1853">
                  <c:v>336.1857659249572</c:v>
                </c:pt>
                <c:pt idx="1854">
                  <c:v>336.17920592495722</c:v>
                </c:pt>
                <c:pt idx="1855">
                  <c:v>336.17264592495724</c:v>
                </c:pt>
                <c:pt idx="1856">
                  <c:v>336.16608592495726</c:v>
                </c:pt>
                <c:pt idx="1857">
                  <c:v>336.15952592495728</c:v>
                </c:pt>
                <c:pt idx="1858">
                  <c:v>336.1529659249573</c:v>
                </c:pt>
                <c:pt idx="1859">
                  <c:v>336.14640592495732</c:v>
                </c:pt>
                <c:pt idx="1860">
                  <c:v>336.13984592495734</c:v>
                </c:pt>
                <c:pt idx="1861">
                  <c:v>336.13328592495736</c:v>
                </c:pt>
                <c:pt idx="1862">
                  <c:v>336.12672592495738</c:v>
                </c:pt>
                <c:pt idx="1863">
                  <c:v>336.1201659249574</c:v>
                </c:pt>
                <c:pt idx="1864">
                  <c:v>336.11360592495743</c:v>
                </c:pt>
                <c:pt idx="1865">
                  <c:v>336.10704592495745</c:v>
                </c:pt>
                <c:pt idx="1866">
                  <c:v>336.10048592495747</c:v>
                </c:pt>
                <c:pt idx="1867">
                  <c:v>336.09392592495749</c:v>
                </c:pt>
                <c:pt idx="1868">
                  <c:v>336.08736592495751</c:v>
                </c:pt>
                <c:pt idx="1869">
                  <c:v>336.08080592495753</c:v>
                </c:pt>
                <c:pt idx="1870">
                  <c:v>336.07424592495755</c:v>
                </c:pt>
                <c:pt idx="1871">
                  <c:v>336.06768592495757</c:v>
                </c:pt>
                <c:pt idx="1872">
                  <c:v>336.06112592495759</c:v>
                </c:pt>
                <c:pt idx="1873">
                  <c:v>336.05456592495761</c:v>
                </c:pt>
                <c:pt idx="1874">
                  <c:v>336.04800592495764</c:v>
                </c:pt>
                <c:pt idx="1875">
                  <c:v>336.04144592495766</c:v>
                </c:pt>
                <c:pt idx="1876">
                  <c:v>336.03488592495768</c:v>
                </c:pt>
                <c:pt idx="1877">
                  <c:v>336.0283259249577</c:v>
                </c:pt>
                <c:pt idx="1878">
                  <c:v>336.02176592495772</c:v>
                </c:pt>
                <c:pt idx="1879">
                  <c:v>336.01520592495774</c:v>
                </c:pt>
                <c:pt idx="1880">
                  <c:v>336.00864592495776</c:v>
                </c:pt>
                <c:pt idx="1881">
                  <c:v>336.00208592495778</c:v>
                </c:pt>
                <c:pt idx="1882">
                  <c:v>335.9955259249578</c:v>
                </c:pt>
                <c:pt idx="1883">
                  <c:v>335.98896592495782</c:v>
                </c:pt>
                <c:pt idx="1884">
                  <c:v>335.98240592495785</c:v>
                </c:pt>
                <c:pt idx="1885">
                  <c:v>335.97584592495787</c:v>
                </c:pt>
                <c:pt idx="1886">
                  <c:v>335.96928592495789</c:v>
                </c:pt>
                <c:pt idx="1887">
                  <c:v>335.96272592495791</c:v>
                </c:pt>
                <c:pt idx="1888">
                  <c:v>335.95616592495793</c:v>
                </c:pt>
                <c:pt idx="1889">
                  <c:v>335.94960592495795</c:v>
                </c:pt>
                <c:pt idx="1890">
                  <c:v>335.94304592495797</c:v>
                </c:pt>
                <c:pt idx="1891">
                  <c:v>335.93648592495799</c:v>
                </c:pt>
                <c:pt idx="1892">
                  <c:v>335.92992592495801</c:v>
                </c:pt>
                <c:pt idx="1893">
                  <c:v>335.92336592495803</c:v>
                </c:pt>
                <c:pt idx="1894">
                  <c:v>335.91680592495806</c:v>
                </c:pt>
                <c:pt idx="1895">
                  <c:v>335.91024592495808</c:v>
                </c:pt>
                <c:pt idx="1896">
                  <c:v>335.9036859249581</c:v>
                </c:pt>
                <c:pt idx="1897">
                  <c:v>335.89712592495812</c:v>
                </c:pt>
                <c:pt idx="1898">
                  <c:v>335.89056592495814</c:v>
                </c:pt>
                <c:pt idx="1899">
                  <c:v>335.88400592495816</c:v>
                </c:pt>
                <c:pt idx="1900">
                  <c:v>335.87744592495818</c:v>
                </c:pt>
                <c:pt idx="1901">
                  <c:v>335.8708859249582</c:v>
                </c:pt>
                <c:pt idx="1902">
                  <c:v>335.86432592495822</c:v>
                </c:pt>
                <c:pt idx="1903">
                  <c:v>335.85776592495824</c:v>
                </c:pt>
                <c:pt idx="1904">
                  <c:v>335.85120592495826</c:v>
                </c:pt>
                <c:pt idx="1905">
                  <c:v>335.84464592495829</c:v>
                </c:pt>
                <c:pt idx="1906">
                  <c:v>335.83808592495831</c:v>
                </c:pt>
                <c:pt idx="1907">
                  <c:v>335.83152592495833</c:v>
                </c:pt>
                <c:pt idx="1908">
                  <c:v>335.82496592495835</c:v>
                </c:pt>
                <c:pt idx="1909">
                  <c:v>335.81840592495837</c:v>
                </c:pt>
                <c:pt idx="1910">
                  <c:v>335.81184592495839</c:v>
                </c:pt>
                <c:pt idx="1911">
                  <c:v>335.80528592495841</c:v>
                </c:pt>
                <c:pt idx="1912">
                  <c:v>335.79872592495843</c:v>
                </c:pt>
                <c:pt idx="1913">
                  <c:v>335.79216592495845</c:v>
                </c:pt>
                <c:pt idx="1914">
                  <c:v>335.78560592495847</c:v>
                </c:pt>
                <c:pt idx="1915">
                  <c:v>335.7790459249585</c:v>
                </c:pt>
                <c:pt idx="1916">
                  <c:v>335.77248592495852</c:v>
                </c:pt>
                <c:pt idx="1917">
                  <c:v>335.76592592495854</c:v>
                </c:pt>
                <c:pt idx="1918">
                  <c:v>335.75936592495856</c:v>
                </c:pt>
                <c:pt idx="1919">
                  <c:v>335.75280592495858</c:v>
                </c:pt>
                <c:pt idx="1920">
                  <c:v>335.7462459249586</c:v>
                </c:pt>
                <c:pt idx="1921">
                  <c:v>335.73968592495862</c:v>
                </c:pt>
                <c:pt idx="1922">
                  <c:v>335.73312592495864</c:v>
                </c:pt>
                <c:pt idx="1923">
                  <c:v>335.72656592495866</c:v>
                </c:pt>
                <c:pt idx="1924">
                  <c:v>335.72000592495868</c:v>
                </c:pt>
                <c:pt idx="1925">
                  <c:v>335.71344592495871</c:v>
                </c:pt>
                <c:pt idx="1926">
                  <c:v>335.70688592495873</c:v>
                </c:pt>
                <c:pt idx="1927">
                  <c:v>335.70032592495875</c:v>
                </c:pt>
                <c:pt idx="1928">
                  <c:v>335.69376592495877</c:v>
                </c:pt>
                <c:pt idx="1929">
                  <c:v>335.68720592495879</c:v>
                </c:pt>
                <c:pt idx="1930">
                  <c:v>335.68064592495881</c:v>
                </c:pt>
                <c:pt idx="1931">
                  <c:v>335.67408592495883</c:v>
                </c:pt>
                <c:pt idx="1932">
                  <c:v>335.66752592495885</c:v>
                </c:pt>
                <c:pt idx="1933">
                  <c:v>335.66096592495887</c:v>
                </c:pt>
                <c:pt idx="1934">
                  <c:v>335.65440592495889</c:v>
                </c:pt>
                <c:pt idx="1935">
                  <c:v>335.64784592495892</c:v>
                </c:pt>
                <c:pt idx="1936">
                  <c:v>335.64128592495894</c:v>
                </c:pt>
                <c:pt idx="1937">
                  <c:v>335.63472592495896</c:v>
                </c:pt>
                <c:pt idx="1938">
                  <c:v>335.62816592495898</c:v>
                </c:pt>
                <c:pt idx="1939">
                  <c:v>335.621605924959</c:v>
                </c:pt>
                <c:pt idx="1940">
                  <c:v>335.61504592495902</c:v>
                </c:pt>
                <c:pt idx="1941">
                  <c:v>335.60848592495904</c:v>
                </c:pt>
                <c:pt idx="1942">
                  <c:v>335.60192592495906</c:v>
                </c:pt>
                <c:pt idx="1943">
                  <c:v>335.59536592495908</c:v>
                </c:pt>
                <c:pt idx="1944">
                  <c:v>335.5888059249591</c:v>
                </c:pt>
                <c:pt idx="1945">
                  <c:v>335.58224592495912</c:v>
                </c:pt>
                <c:pt idx="1946">
                  <c:v>335.57568592495915</c:v>
                </c:pt>
                <c:pt idx="1947">
                  <c:v>335.56912592495917</c:v>
                </c:pt>
                <c:pt idx="1948">
                  <c:v>335.56256592495919</c:v>
                </c:pt>
                <c:pt idx="1949">
                  <c:v>335.55600592495921</c:v>
                </c:pt>
                <c:pt idx="1950">
                  <c:v>335.54944592495923</c:v>
                </c:pt>
                <c:pt idx="1951">
                  <c:v>335.54288592495925</c:v>
                </c:pt>
                <c:pt idx="1952">
                  <c:v>335.53632592495927</c:v>
                </c:pt>
                <c:pt idx="1953">
                  <c:v>335.52976592495929</c:v>
                </c:pt>
                <c:pt idx="1954">
                  <c:v>335.52320592495931</c:v>
                </c:pt>
                <c:pt idx="1955">
                  <c:v>335.51664592495933</c:v>
                </c:pt>
                <c:pt idx="1956">
                  <c:v>335.51008592495936</c:v>
                </c:pt>
                <c:pt idx="1957">
                  <c:v>335.50352592495938</c:v>
                </c:pt>
                <c:pt idx="1958">
                  <c:v>335.4969659249594</c:v>
                </c:pt>
                <c:pt idx="1959">
                  <c:v>335.49040592495942</c:v>
                </c:pt>
                <c:pt idx="1960">
                  <c:v>335.48384592495944</c:v>
                </c:pt>
                <c:pt idx="1961">
                  <c:v>335.47728592495946</c:v>
                </c:pt>
                <c:pt idx="1962">
                  <c:v>335.47072592495948</c:v>
                </c:pt>
                <c:pt idx="1963">
                  <c:v>335.4641659249595</c:v>
                </c:pt>
                <c:pt idx="1964">
                  <c:v>335.45760592495952</c:v>
                </c:pt>
                <c:pt idx="1965">
                  <c:v>335.45104592495954</c:v>
                </c:pt>
                <c:pt idx="1966">
                  <c:v>335.44448592495957</c:v>
                </c:pt>
                <c:pt idx="1967">
                  <c:v>335.43792592495959</c:v>
                </c:pt>
                <c:pt idx="1968">
                  <c:v>335.43136592495961</c:v>
                </c:pt>
                <c:pt idx="1969">
                  <c:v>335.42480592495963</c:v>
                </c:pt>
                <c:pt idx="1970">
                  <c:v>335.41824592495965</c:v>
                </c:pt>
                <c:pt idx="1971">
                  <c:v>335.41168592495967</c:v>
                </c:pt>
                <c:pt idx="1972">
                  <c:v>335.40512592495969</c:v>
                </c:pt>
                <c:pt idx="1973">
                  <c:v>335.39856592495971</c:v>
                </c:pt>
                <c:pt idx="1974">
                  <c:v>335.39200592495973</c:v>
                </c:pt>
                <c:pt idx="1975">
                  <c:v>335.38544592495975</c:v>
                </c:pt>
                <c:pt idx="1976">
                  <c:v>335.37888592495977</c:v>
                </c:pt>
                <c:pt idx="1977">
                  <c:v>335.3723259249598</c:v>
                </c:pt>
                <c:pt idx="1978">
                  <c:v>335.36576592495982</c:v>
                </c:pt>
                <c:pt idx="1979">
                  <c:v>335.35920592495984</c:v>
                </c:pt>
                <c:pt idx="1980">
                  <c:v>335.35264592495986</c:v>
                </c:pt>
                <c:pt idx="1981">
                  <c:v>335.34608592495988</c:v>
                </c:pt>
                <c:pt idx="1982">
                  <c:v>335.3395259249599</c:v>
                </c:pt>
                <c:pt idx="1983">
                  <c:v>335.33296592495992</c:v>
                </c:pt>
                <c:pt idx="1984">
                  <c:v>335.32640592495994</c:v>
                </c:pt>
                <c:pt idx="1985">
                  <c:v>335.31984592495996</c:v>
                </c:pt>
                <c:pt idx="1986">
                  <c:v>335.31328592495998</c:v>
                </c:pt>
                <c:pt idx="1987">
                  <c:v>335.30672592496001</c:v>
                </c:pt>
                <c:pt idx="1988">
                  <c:v>335.30016592496003</c:v>
                </c:pt>
                <c:pt idx="1989">
                  <c:v>335.29360592496005</c:v>
                </c:pt>
                <c:pt idx="1990">
                  <c:v>335.28704592496007</c:v>
                </c:pt>
                <c:pt idx="1991">
                  <c:v>335.28048592496009</c:v>
                </c:pt>
                <c:pt idx="1992">
                  <c:v>335.27392592496011</c:v>
                </c:pt>
                <c:pt idx="1993">
                  <c:v>335.26736592496013</c:v>
                </c:pt>
                <c:pt idx="1994">
                  <c:v>335.26080592496015</c:v>
                </c:pt>
                <c:pt idx="1995">
                  <c:v>335.25424592496017</c:v>
                </c:pt>
                <c:pt idx="1996">
                  <c:v>335.24768592496019</c:v>
                </c:pt>
                <c:pt idx="1997">
                  <c:v>335.24112592496022</c:v>
                </c:pt>
                <c:pt idx="1998">
                  <c:v>335.23456592496024</c:v>
                </c:pt>
                <c:pt idx="1999">
                  <c:v>335.22800592496026</c:v>
                </c:pt>
                <c:pt idx="2000">
                  <c:v>335.22144592496028</c:v>
                </c:pt>
                <c:pt idx="2001">
                  <c:v>335.2148859249603</c:v>
                </c:pt>
                <c:pt idx="2002">
                  <c:v>335.20832592496032</c:v>
                </c:pt>
                <c:pt idx="2003">
                  <c:v>335.20176592496034</c:v>
                </c:pt>
                <c:pt idx="2004">
                  <c:v>335.19520592496036</c:v>
                </c:pt>
                <c:pt idx="2005">
                  <c:v>335.18864592496038</c:v>
                </c:pt>
                <c:pt idx="2006">
                  <c:v>335.1820859249604</c:v>
                </c:pt>
                <c:pt idx="2007">
                  <c:v>335.17552592496043</c:v>
                </c:pt>
                <c:pt idx="2008">
                  <c:v>335.16896592496045</c:v>
                </c:pt>
                <c:pt idx="2009">
                  <c:v>335.16240592496047</c:v>
                </c:pt>
                <c:pt idx="2010">
                  <c:v>335.15584592496049</c:v>
                </c:pt>
                <c:pt idx="2011">
                  <c:v>335.14928592496051</c:v>
                </c:pt>
                <c:pt idx="2012">
                  <c:v>335.14272592496053</c:v>
                </c:pt>
                <c:pt idx="2013">
                  <c:v>335.13616592496055</c:v>
                </c:pt>
                <c:pt idx="2014">
                  <c:v>335.12960592496057</c:v>
                </c:pt>
                <c:pt idx="2015">
                  <c:v>335.12304592496059</c:v>
                </c:pt>
                <c:pt idx="2016">
                  <c:v>335.11648592496061</c:v>
                </c:pt>
                <c:pt idx="2017">
                  <c:v>335.10992592496063</c:v>
                </c:pt>
                <c:pt idx="2018">
                  <c:v>335.10336592496066</c:v>
                </c:pt>
                <c:pt idx="2019">
                  <c:v>335.09680592496068</c:v>
                </c:pt>
                <c:pt idx="2020">
                  <c:v>335.0902459249607</c:v>
                </c:pt>
                <c:pt idx="2021">
                  <c:v>335.08368592496072</c:v>
                </c:pt>
                <c:pt idx="2022">
                  <c:v>335.07712592496074</c:v>
                </c:pt>
                <c:pt idx="2023">
                  <c:v>335.07056592496076</c:v>
                </c:pt>
                <c:pt idx="2024">
                  <c:v>335.06400592496078</c:v>
                </c:pt>
                <c:pt idx="2025">
                  <c:v>335.0574459249608</c:v>
                </c:pt>
                <c:pt idx="2026">
                  <c:v>335.05088592496082</c:v>
                </c:pt>
                <c:pt idx="2027">
                  <c:v>335.04432592496084</c:v>
                </c:pt>
                <c:pt idx="2028">
                  <c:v>335.03776592496087</c:v>
                </c:pt>
                <c:pt idx="2029">
                  <c:v>335.03120592496089</c:v>
                </c:pt>
                <c:pt idx="2030">
                  <c:v>335.02464592496091</c:v>
                </c:pt>
                <c:pt idx="2031">
                  <c:v>335.01808592496093</c:v>
                </c:pt>
                <c:pt idx="2032">
                  <c:v>335.01152592496095</c:v>
                </c:pt>
                <c:pt idx="2033">
                  <c:v>335.00496592496097</c:v>
                </c:pt>
                <c:pt idx="2034">
                  <c:v>334.99840592496099</c:v>
                </c:pt>
                <c:pt idx="2035">
                  <c:v>334.99184592496101</c:v>
                </c:pt>
                <c:pt idx="2036">
                  <c:v>334.98528592496103</c:v>
                </c:pt>
                <c:pt idx="2037">
                  <c:v>334.97872592496105</c:v>
                </c:pt>
                <c:pt idx="2038">
                  <c:v>334.97216592496108</c:v>
                </c:pt>
                <c:pt idx="2039">
                  <c:v>334.9656059249611</c:v>
                </c:pt>
                <c:pt idx="2040">
                  <c:v>334.95904592496112</c:v>
                </c:pt>
                <c:pt idx="2041">
                  <c:v>334.95248592496114</c:v>
                </c:pt>
                <c:pt idx="2042">
                  <c:v>334.94592592496116</c:v>
                </c:pt>
                <c:pt idx="2043">
                  <c:v>334.93936592496118</c:v>
                </c:pt>
                <c:pt idx="2044">
                  <c:v>334.9328059249612</c:v>
                </c:pt>
                <c:pt idx="2045">
                  <c:v>334.92624592496122</c:v>
                </c:pt>
                <c:pt idx="2046">
                  <c:v>334.91968592496124</c:v>
                </c:pt>
                <c:pt idx="2047">
                  <c:v>334.91312592496126</c:v>
                </c:pt>
                <c:pt idx="2048">
                  <c:v>334.90656592496128</c:v>
                </c:pt>
                <c:pt idx="2049">
                  <c:v>334.90000592496131</c:v>
                </c:pt>
                <c:pt idx="2050">
                  <c:v>334.89344592496133</c:v>
                </c:pt>
                <c:pt idx="2051">
                  <c:v>334.88688592496135</c:v>
                </c:pt>
                <c:pt idx="2052">
                  <c:v>334.88032592496137</c:v>
                </c:pt>
                <c:pt idx="2053">
                  <c:v>334.87376592496139</c:v>
                </c:pt>
                <c:pt idx="2054">
                  <c:v>334.86720592496141</c:v>
                </c:pt>
                <c:pt idx="2055">
                  <c:v>334.86064592496143</c:v>
                </c:pt>
                <c:pt idx="2056">
                  <c:v>334.85408592496145</c:v>
                </c:pt>
                <c:pt idx="2057">
                  <c:v>334.84752592496147</c:v>
                </c:pt>
                <c:pt idx="2058">
                  <c:v>334.84096592496149</c:v>
                </c:pt>
                <c:pt idx="2059">
                  <c:v>334.83440592496152</c:v>
                </c:pt>
                <c:pt idx="2060">
                  <c:v>334.82784592496154</c:v>
                </c:pt>
                <c:pt idx="2061">
                  <c:v>334.82128592496156</c:v>
                </c:pt>
                <c:pt idx="2062">
                  <c:v>334.81472592496158</c:v>
                </c:pt>
                <c:pt idx="2063">
                  <c:v>334.8081659249616</c:v>
                </c:pt>
                <c:pt idx="2064">
                  <c:v>334.80160592496162</c:v>
                </c:pt>
                <c:pt idx="2065">
                  <c:v>334.79504592496164</c:v>
                </c:pt>
                <c:pt idx="2066">
                  <c:v>334.78848592496166</c:v>
                </c:pt>
                <c:pt idx="2067">
                  <c:v>334.78192592496168</c:v>
                </c:pt>
                <c:pt idx="2068">
                  <c:v>334.7753659249617</c:v>
                </c:pt>
                <c:pt idx="2069">
                  <c:v>334.76880592496173</c:v>
                </c:pt>
                <c:pt idx="2070">
                  <c:v>334.76224592496175</c:v>
                </c:pt>
                <c:pt idx="2071">
                  <c:v>334.75568592496177</c:v>
                </c:pt>
                <c:pt idx="2072">
                  <c:v>334.74912592496179</c:v>
                </c:pt>
                <c:pt idx="2073">
                  <c:v>334.74256592496181</c:v>
                </c:pt>
                <c:pt idx="2074">
                  <c:v>334.73600592496183</c:v>
                </c:pt>
                <c:pt idx="2075">
                  <c:v>334.72944592496185</c:v>
                </c:pt>
                <c:pt idx="2076">
                  <c:v>334.72288592496187</c:v>
                </c:pt>
                <c:pt idx="2077">
                  <c:v>334.71632592496189</c:v>
                </c:pt>
                <c:pt idx="2078">
                  <c:v>334.70976592496191</c:v>
                </c:pt>
                <c:pt idx="2079">
                  <c:v>334.70320592496194</c:v>
                </c:pt>
                <c:pt idx="2080">
                  <c:v>334.69664592496196</c:v>
                </c:pt>
                <c:pt idx="2081">
                  <c:v>334.69008592496198</c:v>
                </c:pt>
                <c:pt idx="2082">
                  <c:v>334.683525924962</c:v>
                </c:pt>
                <c:pt idx="2083">
                  <c:v>334.67696592496202</c:v>
                </c:pt>
                <c:pt idx="2084">
                  <c:v>334.67040592496204</c:v>
                </c:pt>
                <c:pt idx="2085">
                  <c:v>334.66384592496206</c:v>
                </c:pt>
                <c:pt idx="2086">
                  <c:v>334.65728592496208</c:v>
                </c:pt>
                <c:pt idx="2087">
                  <c:v>334.6507259249621</c:v>
                </c:pt>
                <c:pt idx="2088">
                  <c:v>334.64416592496212</c:v>
                </c:pt>
                <c:pt idx="2089">
                  <c:v>334.63760592496214</c:v>
                </c:pt>
                <c:pt idx="2090">
                  <c:v>334.63104592496217</c:v>
                </c:pt>
                <c:pt idx="2091">
                  <c:v>334.62448592496219</c:v>
                </c:pt>
                <c:pt idx="2092">
                  <c:v>334.61792592496221</c:v>
                </c:pt>
                <c:pt idx="2093">
                  <c:v>334.61136592496223</c:v>
                </c:pt>
                <c:pt idx="2094">
                  <c:v>334.60480592496225</c:v>
                </c:pt>
                <c:pt idx="2095">
                  <c:v>334.59824592496227</c:v>
                </c:pt>
                <c:pt idx="2096">
                  <c:v>334.59168592496229</c:v>
                </c:pt>
                <c:pt idx="2097">
                  <c:v>334.58512592496231</c:v>
                </c:pt>
                <c:pt idx="2098">
                  <c:v>334.57856592496233</c:v>
                </c:pt>
                <c:pt idx="2099">
                  <c:v>334.57200592496235</c:v>
                </c:pt>
                <c:pt idx="2100">
                  <c:v>334.56544592496238</c:v>
                </c:pt>
                <c:pt idx="2101">
                  <c:v>334.5588859249624</c:v>
                </c:pt>
                <c:pt idx="2102">
                  <c:v>334.55232592496242</c:v>
                </c:pt>
                <c:pt idx="2103">
                  <c:v>334.54576592496244</c:v>
                </c:pt>
                <c:pt idx="2104">
                  <c:v>334.53920592496246</c:v>
                </c:pt>
                <c:pt idx="2105">
                  <c:v>334.53264592496248</c:v>
                </c:pt>
                <c:pt idx="2106">
                  <c:v>334.5260859249625</c:v>
                </c:pt>
                <c:pt idx="2107">
                  <c:v>334.51952592496252</c:v>
                </c:pt>
                <c:pt idx="2108">
                  <c:v>334.51296592496254</c:v>
                </c:pt>
                <c:pt idx="2109">
                  <c:v>334.50640592496256</c:v>
                </c:pt>
                <c:pt idx="2110">
                  <c:v>334.49984592496259</c:v>
                </c:pt>
                <c:pt idx="2111">
                  <c:v>334.49328592496261</c:v>
                </c:pt>
                <c:pt idx="2112">
                  <c:v>334.48672592496263</c:v>
                </c:pt>
                <c:pt idx="2113">
                  <c:v>334.48016592496265</c:v>
                </c:pt>
                <c:pt idx="2114">
                  <c:v>334.47360592496267</c:v>
                </c:pt>
                <c:pt idx="2115">
                  <c:v>334.46704592496269</c:v>
                </c:pt>
                <c:pt idx="2116">
                  <c:v>334.46048592496271</c:v>
                </c:pt>
                <c:pt idx="2117">
                  <c:v>334.45392592496273</c:v>
                </c:pt>
                <c:pt idx="2118">
                  <c:v>334.44736592496275</c:v>
                </c:pt>
                <c:pt idx="2119">
                  <c:v>334.44080592496277</c:v>
                </c:pt>
                <c:pt idx="2120">
                  <c:v>334.4342459249628</c:v>
                </c:pt>
                <c:pt idx="2121">
                  <c:v>334.42768592496282</c:v>
                </c:pt>
                <c:pt idx="2122">
                  <c:v>334.42112592496284</c:v>
                </c:pt>
                <c:pt idx="2123">
                  <c:v>334.41456592496286</c:v>
                </c:pt>
                <c:pt idx="2124">
                  <c:v>334.40800592496288</c:v>
                </c:pt>
                <c:pt idx="2125">
                  <c:v>334.4014459249629</c:v>
                </c:pt>
                <c:pt idx="2126">
                  <c:v>334.39488592496292</c:v>
                </c:pt>
                <c:pt idx="2127">
                  <c:v>334.38832592496294</c:v>
                </c:pt>
                <c:pt idx="2128">
                  <c:v>334.38176592496296</c:v>
                </c:pt>
                <c:pt idx="2129">
                  <c:v>334.37520592496298</c:v>
                </c:pt>
                <c:pt idx="2130">
                  <c:v>334.368645924963</c:v>
                </c:pt>
                <c:pt idx="2131">
                  <c:v>334.36208592496303</c:v>
                </c:pt>
                <c:pt idx="2132">
                  <c:v>334.35552592496305</c:v>
                </c:pt>
                <c:pt idx="2133">
                  <c:v>334.34896592496307</c:v>
                </c:pt>
                <c:pt idx="2134">
                  <c:v>334.34240592496309</c:v>
                </c:pt>
                <c:pt idx="2135">
                  <c:v>334.33584592496311</c:v>
                </c:pt>
                <c:pt idx="2136">
                  <c:v>334.32928592496313</c:v>
                </c:pt>
                <c:pt idx="2137">
                  <c:v>334.32272592496315</c:v>
                </c:pt>
                <c:pt idx="2138">
                  <c:v>334.31616592496317</c:v>
                </c:pt>
                <c:pt idx="2139">
                  <c:v>334.30960592496319</c:v>
                </c:pt>
                <c:pt idx="2140">
                  <c:v>334.30304592496321</c:v>
                </c:pt>
                <c:pt idx="2141">
                  <c:v>334.29648592496324</c:v>
                </c:pt>
                <c:pt idx="2142">
                  <c:v>334.28992592496326</c:v>
                </c:pt>
                <c:pt idx="2143">
                  <c:v>334.28336592496328</c:v>
                </c:pt>
                <c:pt idx="2144">
                  <c:v>334.2768059249633</c:v>
                </c:pt>
                <c:pt idx="2145">
                  <c:v>334.27024592496332</c:v>
                </c:pt>
                <c:pt idx="2146">
                  <c:v>334.26368592496334</c:v>
                </c:pt>
                <c:pt idx="2147">
                  <c:v>334.25712592496336</c:v>
                </c:pt>
                <c:pt idx="2148">
                  <c:v>334.25056592496338</c:v>
                </c:pt>
                <c:pt idx="2149">
                  <c:v>334.2440059249634</c:v>
                </c:pt>
                <c:pt idx="2150">
                  <c:v>334.23329938490315</c:v>
                </c:pt>
                <c:pt idx="2151">
                  <c:v>334.22650389343289</c:v>
                </c:pt>
                <c:pt idx="2152">
                  <c:v>334.21961352565086</c:v>
                </c:pt>
                <c:pt idx="2153">
                  <c:v>334.21262828162071</c:v>
                </c:pt>
                <c:pt idx="2154">
                  <c:v>334.20554816140611</c:v>
                </c:pt>
                <c:pt idx="2155">
                  <c:v>334.19837316506892</c:v>
                </c:pt>
                <c:pt idx="2156">
                  <c:v>334.19110329267278</c:v>
                </c:pt>
                <c:pt idx="2157">
                  <c:v>334.18373854428683</c:v>
                </c:pt>
                <c:pt idx="2158">
                  <c:v>334.17627891997472</c:v>
                </c:pt>
                <c:pt idx="2159">
                  <c:v>334.16872441980195</c:v>
                </c:pt>
                <c:pt idx="2160">
                  <c:v>334.16107504384127</c:v>
                </c:pt>
                <c:pt idx="2161">
                  <c:v>334.15333079215816</c:v>
                </c:pt>
                <c:pt idx="2162">
                  <c:v>334.14549166482175</c:v>
                </c:pt>
                <c:pt idx="2163">
                  <c:v>334.13755766190479</c:v>
                </c:pt>
                <c:pt idx="2164">
                  <c:v>334.12952878347824</c:v>
                </c:pt>
                <c:pt idx="2165">
                  <c:v>334.12140502961483</c:v>
                </c:pt>
                <c:pt idx="2166">
                  <c:v>334.11318640038553</c:v>
                </c:pt>
                <c:pt idx="2167">
                  <c:v>334.10487289586672</c:v>
                </c:pt>
                <c:pt idx="2168">
                  <c:v>334.09646451613116</c:v>
                </c:pt>
                <c:pt idx="2169">
                  <c:v>334.08796126125526</c:v>
                </c:pt>
                <c:pt idx="2170">
                  <c:v>334.07936313131722</c:v>
                </c:pt>
                <c:pt idx="2171">
                  <c:v>334.07067012639345</c:v>
                </c:pt>
                <c:pt idx="2172">
                  <c:v>334.06188224655853</c:v>
                </c:pt>
                <c:pt idx="2173">
                  <c:v>334.05299949189794</c:v>
                </c:pt>
                <c:pt idx="2174">
                  <c:v>334.04402186248808</c:v>
                </c:pt>
                <c:pt idx="2175">
                  <c:v>334.03494935840899</c:v>
                </c:pt>
                <c:pt idx="2176">
                  <c:v>334.02578197974435</c:v>
                </c:pt>
                <c:pt idx="2177">
                  <c:v>334.01651972657783</c:v>
                </c:pt>
                <c:pt idx="2178">
                  <c:v>334.00716259898763</c:v>
                </c:pt>
                <c:pt idx="2179">
                  <c:v>333.99771059706291</c:v>
                </c:pt>
                <c:pt idx="2180">
                  <c:v>333.98816372088731</c:v>
                </c:pt>
                <c:pt idx="2181">
                  <c:v>333.97852197054635</c:v>
                </c:pt>
                <c:pt idx="2182">
                  <c:v>333.96878534612733</c:v>
                </c:pt>
                <c:pt idx="2183">
                  <c:v>333.95895384771575</c:v>
                </c:pt>
                <c:pt idx="2184">
                  <c:v>333.94902747540436</c:v>
                </c:pt>
                <c:pt idx="2185">
                  <c:v>333.93900622927868</c:v>
                </c:pt>
                <c:pt idx="2186">
                  <c:v>333.92889010943145</c:v>
                </c:pt>
                <c:pt idx="2187">
                  <c:v>333.91867911595182</c:v>
                </c:pt>
                <c:pt idx="2188">
                  <c:v>333.90837324893255</c:v>
                </c:pt>
                <c:pt idx="2189">
                  <c:v>333.89797250846641</c:v>
                </c:pt>
                <c:pt idx="2190">
                  <c:v>333.88747689464799</c:v>
                </c:pt>
                <c:pt idx="2191">
                  <c:v>333.87688640757187</c:v>
                </c:pt>
                <c:pt idx="2192">
                  <c:v>333.86620104732901</c:v>
                </c:pt>
                <c:pt idx="2193">
                  <c:v>333.85542081402127</c:v>
                </c:pt>
                <c:pt idx="2194">
                  <c:v>333.84454570774324</c:v>
                </c:pt>
                <c:pt idx="2195">
                  <c:v>333.83357572859131</c:v>
                </c:pt>
                <c:pt idx="2196">
                  <c:v>333.82251087666737</c:v>
                </c:pt>
                <c:pt idx="2197">
                  <c:v>333.81135115206962</c:v>
                </c:pt>
                <c:pt idx="2198">
                  <c:v>333.80009655489812</c:v>
                </c:pt>
                <c:pt idx="2199">
                  <c:v>333.78874708525291</c:v>
                </c:pt>
                <c:pt idx="2200">
                  <c:v>333.77730274323949</c:v>
                </c:pt>
                <c:pt idx="2201">
                  <c:v>333.7657635289579</c:v>
                </c:pt>
                <c:pt idx="2202">
                  <c:v>333.75412944251366</c:v>
                </c:pt>
                <c:pt idx="2203">
                  <c:v>333.74240048401225</c:v>
                </c:pt>
                <c:pt idx="2204">
                  <c:v>333.73057665355736</c:v>
                </c:pt>
                <c:pt idx="2205">
                  <c:v>333.7186579512545</c:v>
                </c:pt>
                <c:pt idx="2206">
                  <c:v>333.7066443772128</c:v>
                </c:pt>
                <c:pt idx="2207">
                  <c:v>333.6945359315414</c:v>
                </c:pt>
                <c:pt idx="2208">
                  <c:v>333.68233261434943</c:v>
                </c:pt>
                <c:pt idx="2209">
                  <c:v>333.67003442574241</c:v>
                </c:pt>
                <c:pt idx="2210">
                  <c:v>333.65764136583675</c:v>
                </c:pt>
                <c:pt idx="2211">
                  <c:v>333.64515343473977</c:v>
                </c:pt>
                <c:pt idx="2212">
                  <c:v>333.63257063256606</c:v>
                </c:pt>
                <c:pt idx="2213">
                  <c:v>333.61989295942658</c:v>
                </c:pt>
                <c:pt idx="2214">
                  <c:v>333.60712041543957</c:v>
                </c:pt>
                <c:pt idx="2215">
                  <c:v>333.59425300071598</c:v>
                </c:pt>
                <c:pt idx="2216">
                  <c:v>333.58129071537405</c:v>
                </c:pt>
                <c:pt idx="2217">
                  <c:v>333.56823355952838</c:v>
                </c:pt>
                <c:pt idx="2218">
                  <c:v>333.55508153329902</c:v>
                </c:pt>
                <c:pt idx="2219">
                  <c:v>333.54183463680238</c:v>
                </c:pt>
                <c:pt idx="2220">
                  <c:v>333.52849287015852</c:v>
                </c:pt>
                <c:pt idx="2221">
                  <c:v>333.5150562334893</c:v>
                </c:pt>
                <c:pt idx="2222">
                  <c:v>333.50152472691116</c:v>
                </c:pt>
                <c:pt idx="2223">
                  <c:v>333.48789835054959</c:v>
                </c:pt>
                <c:pt idx="2224">
                  <c:v>333.47417710452464</c:v>
                </c:pt>
                <c:pt idx="2225">
                  <c:v>333.46036098896548</c:v>
                </c:pt>
                <c:pt idx="2226">
                  <c:v>333.4464500039885</c:v>
                </c:pt>
                <c:pt idx="2227">
                  <c:v>333.43244414972469</c:v>
                </c:pt>
                <c:pt idx="2228">
                  <c:v>333.41834342629772</c:v>
                </c:pt>
                <c:pt idx="2229">
                  <c:v>333.40414783383676</c:v>
                </c:pt>
                <c:pt idx="2230">
                  <c:v>333.38985737246549</c:v>
                </c:pt>
                <c:pt idx="2231">
                  <c:v>333.37547204231487</c:v>
                </c:pt>
                <c:pt idx="2232">
                  <c:v>333.3609918435177</c:v>
                </c:pt>
                <c:pt idx="2233">
                  <c:v>333.34641677619948</c:v>
                </c:pt>
                <c:pt idx="2234">
                  <c:v>333.33174684049118</c:v>
                </c:pt>
                <c:pt idx="2235">
                  <c:v>333.31698203652923</c:v>
                </c:pt>
                <c:pt idx="2236">
                  <c:v>333.30212236444277</c:v>
                </c:pt>
                <c:pt idx="2237">
                  <c:v>333.28716782436823</c:v>
                </c:pt>
                <c:pt idx="2238">
                  <c:v>333.27211841643657</c:v>
                </c:pt>
                <c:pt idx="2239">
                  <c:v>333.25697414078786</c:v>
                </c:pt>
                <c:pt idx="2240">
                  <c:v>333.24173499755489</c:v>
                </c:pt>
                <c:pt idx="2241">
                  <c:v>333.22640098687771</c:v>
                </c:pt>
                <c:pt idx="2242">
                  <c:v>333.21097210889093</c:v>
                </c:pt>
                <c:pt idx="2243">
                  <c:v>333.19544836373461</c:v>
                </c:pt>
                <c:pt idx="2244">
                  <c:v>333.17982975155064</c:v>
                </c:pt>
                <c:pt idx="2245">
                  <c:v>333.16411627247726</c:v>
                </c:pt>
                <c:pt idx="2246">
                  <c:v>333.14830792665816</c:v>
                </c:pt>
                <c:pt idx="2247">
                  <c:v>333.13240471423342</c:v>
                </c:pt>
                <c:pt idx="2248">
                  <c:v>333.11640663534672</c:v>
                </c:pt>
                <c:pt idx="2249">
                  <c:v>333.10031369014177</c:v>
                </c:pt>
                <c:pt idx="2250">
                  <c:v>333.08412587876592</c:v>
                </c:pt>
                <c:pt idx="2251">
                  <c:v>333.06784320136103</c:v>
                </c:pt>
                <c:pt idx="2252">
                  <c:v>333.05146565807627</c:v>
                </c:pt>
                <c:pt idx="2253">
                  <c:v>333.03499324906079</c:v>
                </c:pt>
                <c:pt idx="2254">
                  <c:v>333.0184259744583</c:v>
                </c:pt>
                <c:pt idx="2255">
                  <c:v>333.00176383441976</c:v>
                </c:pt>
                <c:pt idx="2256">
                  <c:v>332.98500682909798</c:v>
                </c:pt>
                <c:pt idx="2257">
                  <c:v>332.96815495863848</c:v>
                </c:pt>
                <c:pt idx="2258">
                  <c:v>332.95120822319768</c:v>
                </c:pt>
                <c:pt idx="2259">
                  <c:v>332.93416662292657</c:v>
                </c:pt>
                <c:pt idx="2260">
                  <c:v>332.91703015797611</c:v>
                </c:pt>
                <c:pt idx="2261">
                  <c:v>332.89979882850457</c:v>
                </c:pt>
                <c:pt idx="2262">
                  <c:v>332.88247263466474</c:v>
                </c:pt>
                <c:pt idx="2263">
                  <c:v>332.86505157661486</c:v>
                </c:pt>
                <c:pt idx="2264">
                  <c:v>332.84753565450774</c:v>
                </c:pt>
                <c:pt idx="2265">
                  <c:v>332.82992486850526</c:v>
                </c:pt>
                <c:pt idx="2266">
                  <c:v>332.81221921876204</c:v>
                </c:pt>
                <c:pt idx="2267">
                  <c:v>332.79441870543997</c:v>
                </c:pt>
                <c:pt idx="2268">
                  <c:v>332.77652332870093</c:v>
                </c:pt>
                <c:pt idx="2269">
                  <c:v>332.75853308870137</c:v>
                </c:pt>
                <c:pt idx="2270">
                  <c:v>332.74044798560681</c:v>
                </c:pt>
                <c:pt idx="2271">
                  <c:v>332.72226801957913</c:v>
                </c:pt>
                <c:pt idx="2272">
                  <c:v>332.70399319078024</c:v>
                </c:pt>
                <c:pt idx="2273">
                  <c:v>332.68562349937747</c:v>
                </c:pt>
                <c:pt idx="2274">
                  <c:v>332.66715894553454</c:v>
                </c:pt>
                <c:pt idx="2275">
                  <c:v>332.64859952941879</c:v>
                </c:pt>
                <c:pt idx="2276">
                  <c:v>332.62994525119757</c:v>
                </c:pt>
                <c:pt idx="2277">
                  <c:v>332.61119611103459</c:v>
                </c:pt>
                <c:pt idx="2278">
                  <c:v>332.59245081831796</c:v>
                </c:pt>
                <c:pt idx="2279">
                  <c:v>332.57399673482814</c:v>
                </c:pt>
                <c:pt idx="2280">
                  <c:v>332.55567101448196</c:v>
                </c:pt>
                <c:pt idx="2281">
                  <c:v>332.53747365757954</c:v>
                </c:pt>
                <c:pt idx="2282">
                  <c:v>332.51940466442284</c:v>
                </c:pt>
                <c:pt idx="2283">
                  <c:v>332.50146403530925</c:v>
                </c:pt>
                <c:pt idx="2284">
                  <c:v>332.48365177053347</c:v>
                </c:pt>
                <c:pt idx="2285">
                  <c:v>332.46596787039107</c:v>
                </c:pt>
                <c:pt idx="2286">
                  <c:v>332.44841233517036</c:v>
                </c:pt>
                <c:pt idx="2287">
                  <c:v>332.43098516516329</c:v>
                </c:pt>
                <c:pt idx="2288">
                  <c:v>332.41368636065636</c:v>
                </c:pt>
                <c:pt idx="2289">
                  <c:v>332.39651592193513</c:v>
                </c:pt>
                <c:pt idx="2290">
                  <c:v>332.37947384928066</c:v>
                </c:pt>
                <c:pt idx="2291">
                  <c:v>332.36256014297669</c:v>
                </c:pt>
                <c:pt idx="2292">
                  <c:v>332.34577480330063</c:v>
                </c:pt>
                <c:pt idx="2293">
                  <c:v>332.32911783052805</c:v>
                </c:pt>
                <c:pt idx="2294">
                  <c:v>332.31258922493635</c:v>
                </c:pt>
                <c:pt idx="2295">
                  <c:v>332.29618898679382</c:v>
                </c:pt>
                <c:pt idx="2296">
                  <c:v>332.27991711637605</c:v>
                </c:pt>
                <c:pt idx="2297">
                  <c:v>332.26377361394589</c:v>
                </c:pt>
                <c:pt idx="2298">
                  <c:v>332.24775847977344</c:v>
                </c:pt>
                <c:pt idx="2299">
                  <c:v>332.23187171412064</c:v>
                </c:pt>
                <c:pt idx="2300">
                  <c:v>332.21611331724944</c:v>
                </c:pt>
                <c:pt idx="2301">
                  <c:v>332.20048328942084</c:v>
                </c:pt>
                <c:pt idx="2302">
                  <c:v>332.18498163089225</c:v>
                </c:pt>
                <c:pt idx="2303">
                  <c:v>332.16960834191741</c:v>
                </c:pt>
                <c:pt idx="2304">
                  <c:v>332.15436342275007</c:v>
                </c:pt>
                <c:pt idx="2305">
                  <c:v>332.13924687364397</c:v>
                </c:pt>
                <c:pt idx="2306">
                  <c:v>332.12425869484559</c:v>
                </c:pt>
                <c:pt idx="2307">
                  <c:v>332.10939888660323</c:v>
                </c:pt>
                <c:pt idx="2308">
                  <c:v>332.09466744916153</c:v>
                </c:pt>
                <c:pt idx="2309">
                  <c:v>332.08006438276425</c:v>
                </c:pt>
                <c:pt idx="2310">
                  <c:v>332.06558968764966</c:v>
                </c:pt>
                <c:pt idx="2311">
                  <c:v>332.05124336405879</c:v>
                </c:pt>
                <c:pt idx="2312">
                  <c:v>332.03702541222719</c:v>
                </c:pt>
                <c:pt idx="2313">
                  <c:v>332.02293583238861</c:v>
                </c:pt>
                <c:pt idx="2314">
                  <c:v>332.00897462477678</c:v>
                </c:pt>
                <c:pt idx="2315">
                  <c:v>331.9951417896209</c:v>
                </c:pt>
                <c:pt idx="2316">
                  <c:v>331.98143732714834</c:v>
                </c:pt>
                <c:pt idx="2317">
                  <c:v>331.96786123758557</c:v>
                </c:pt>
                <c:pt idx="2318">
                  <c:v>331.95441352115722</c:v>
                </c:pt>
                <c:pt idx="2319">
                  <c:v>331.9410941780834</c:v>
                </c:pt>
                <c:pt idx="2320">
                  <c:v>331.92790320858512</c:v>
                </c:pt>
                <c:pt idx="2321">
                  <c:v>331.91484061287792</c:v>
                </c:pt>
                <c:pt idx="2322">
                  <c:v>331.90190639117918</c:v>
                </c:pt>
                <c:pt idx="2323">
                  <c:v>331.88910054370081</c:v>
                </c:pt>
                <c:pt idx="2324">
                  <c:v>331.87642307065471</c:v>
                </c:pt>
                <c:pt idx="2325">
                  <c:v>331.86387397224917</c:v>
                </c:pt>
                <c:pt idx="2326">
                  <c:v>331.85145324869063</c:v>
                </c:pt>
                <c:pt idx="2327">
                  <c:v>331.83916090018556</c:v>
                </c:pt>
                <c:pt idx="2328">
                  <c:v>331.82699692693404</c:v>
                </c:pt>
                <c:pt idx="2329">
                  <c:v>331.8149613291389</c:v>
                </c:pt>
                <c:pt idx="2330">
                  <c:v>331.80305410699839</c:v>
                </c:pt>
                <c:pt idx="2331">
                  <c:v>331.79127526070715</c:v>
                </c:pt>
                <c:pt idx="2332">
                  <c:v>331.77962479045982</c:v>
                </c:pt>
                <c:pt idx="2333">
                  <c:v>331.7681026964483</c:v>
                </c:pt>
                <c:pt idx="2334">
                  <c:v>331.75670897886448</c:v>
                </c:pt>
                <c:pt idx="2335">
                  <c:v>331.745443637893</c:v>
                </c:pt>
                <c:pt idx="2336">
                  <c:v>331.73430667372213</c:v>
                </c:pt>
                <c:pt idx="2337">
                  <c:v>331.72329808653376</c:v>
                </c:pt>
                <c:pt idx="2338">
                  <c:v>331.7124178765107</c:v>
                </c:pt>
                <c:pt idx="2339">
                  <c:v>331.70166604383212</c:v>
                </c:pt>
                <c:pt idx="2340">
                  <c:v>331.69104258867355</c:v>
                </c:pt>
                <c:pt idx="2341">
                  <c:v>331.68054751121235</c:v>
                </c:pt>
                <c:pt idx="2342">
                  <c:v>331.6701808116195</c:v>
                </c:pt>
                <c:pt idx="2343">
                  <c:v>331.65994249006781</c:v>
                </c:pt>
                <c:pt idx="2344">
                  <c:v>331.64983254672552</c:v>
                </c:pt>
                <c:pt idx="2345">
                  <c:v>331.63985098175726</c:v>
                </c:pt>
                <c:pt idx="2346">
                  <c:v>331.62999779532947</c:v>
                </c:pt>
                <c:pt idx="2347">
                  <c:v>331.62027298760495</c:v>
                </c:pt>
                <c:pt idx="2348">
                  <c:v>331.61067655874285</c:v>
                </c:pt>
                <c:pt idx="2349">
                  <c:v>331.60120850890235</c:v>
                </c:pt>
                <c:pt idx="2350">
                  <c:v>331.59186883823804</c:v>
                </c:pt>
                <c:pt idx="2351">
                  <c:v>331.58265754690456</c:v>
                </c:pt>
                <c:pt idx="2352">
                  <c:v>331.57357463505468</c:v>
                </c:pt>
                <c:pt idx="2353">
                  <c:v>331.56434463505468</c:v>
                </c:pt>
                <c:pt idx="2354">
                  <c:v>331.55511463505468</c:v>
                </c:pt>
                <c:pt idx="2355">
                  <c:v>331.54588463505468</c:v>
                </c:pt>
                <c:pt idx="2356">
                  <c:v>331.53665463505467</c:v>
                </c:pt>
                <c:pt idx="2357">
                  <c:v>331.52742463505467</c:v>
                </c:pt>
                <c:pt idx="2358">
                  <c:v>331.51819463505467</c:v>
                </c:pt>
                <c:pt idx="2359">
                  <c:v>331.50896463505467</c:v>
                </c:pt>
                <c:pt idx="2360">
                  <c:v>331.49973463505466</c:v>
                </c:pt>
                <c:pt idx="2361">
                  <c:v>331.49050463505466</c:v>
                </c:pt>
                <c:pt idx="2362">
                  <c:v>331.48127463505466</c:v>
                </c:pt>
                <c:pt idx="2363">
                  <c:v>331.47204463505466</c:v>
                </c:pt>
                <c:pt idx="2364">
                  <c:v>331.46281463505466</c:v>
                </c:pt>
                <c:pt idx="2365">
                  <c:v>331.45358463505465</c:v>
                </c:pt>
                <c:pt idx="2366">
                  <c:v>331.44435463505465</c:v>
                </c:pt>
                <c:pt idx="2367">
                  <c:v>331.43512463505465</c:v>
                </c:pt>
                <c:pt idx="2368">
                  <c:v>331.42589463505465</c:v>
                </c:pt>
                <c:pt idx="2369">
                  <c:v>331.41666463505464</c:v>
                </c:pt>
                <c:pt idx="2370">
                  <c:v>331.40743463505464</c:v>
                </c:pt>
                <c:pt idx="2371">
                  <c:v>331.39820463505464</c:v>
                </c:pt>
                <c:pt idx="2372">
                  <c:v>331.38897463505464</c:v>
                </c:pt>
                <c:pt idx="2373">
                  <c:v>331.37974463505464</c:v>
                </c:pt>
                <c:pt idx="2374">
                  <c:v>331.37051463505463</c:v>
                </c:pt>
                <c:pt idx="2375">
                  <c:v>331.36128463505463</c:v>
                </c:pt>
                <c:pt idx="2376">
                  <c:v>331.35205463505463</c:v>
                </c:pt>
                <c:pt idx="2377">
                  <c:v>331.34282463505463</c:v>
                </c:pt>
                <c:pt idx="2378">
                  <c:v>331.33359463505462</c:v>
                </c:pt>
                <c:pt idx="2379">
                  <c:v>331.32436463505462</c:v>
                </c:pt>
                <c:pt idx="2380">
                  <c:v>331.31513463505462</c:v>
                </c:pt>
                <c:pt idx="2381">
                  <c:v>331.30590463505462</c:v>
                </c:pt>
                <c:pt idx="2382">
                  <c:v>331.29667463505461</c:v>
                </c:pt>
                <c:pt idx="2383">
                  <c:v>331.28744463505461</c:v>
                </c:pt>
                <c:pt idx="2384">
                  <c:v>331.27821463505461</c:v>
                </c:pt>
                <c:pt idx="2385">
                  <c:v>331.26898463505461</c:v>
                </c:pt>
                <c:pt idx="2386">
                  <c:v>331.25975463505461</c:v>
                </c:pt>
                <c:pt idx="2387">
                  <c:v>331.2505246350546</c:v>
                </c:pt>
                <c:pt idx="2388">
                  <c:v>331.2412946350546</c:v>
                </c:pt>
                <c:pt idx="2389">
                  <c:v>331.2320646350546</c:v>
                </c:pt>
                <c:pt idx="2390">
                  <c:v>331.2228346350546</c:v>
                </c:pt>
                <c:pt idx="2391">
                  <c:v>331.21360463505459</c:v>
                </c:pt>
                <c:pt idx="2392">
                  <c:v>331.20437463505459</c:v>
                </c:pt>
                <c:pt idx="2393">
                  <c:v>331.19514463505459</c:v>
                </c:pt>
                <c:pt idx="2394">
                  <c:v>331.18591463505459</c:v>
                </c:pt>
                <c:pt idx="2395">
                  <c:v>331.17668463505458</c:v>
                </c:pt>
                <c:pt idx="2396">
                  <c:v>331.16745463505458</c:v>
                </c:pt>
                <c:pt idx="2397">
                  <c:v>331.15822463505458</c:v>
                </c:pt>
                <c:pt idx="2398">
                  <c:v>331.14899463505458</c:v>
                </c:pt>
                <c:pt idx="2399">
                  <c:v>331.13976463505458</c:v>
                </c:pt>
                <c:pt idx="2400">
                  <c:v>331.13053463505457</c:v>
                </c:pt>
                <c:pt idx="2401">
                  <c:v>331.12130463505457</c:v>
                </c:pt>
                <c:pt idx="2402">
                  <c:v>331.11207463505457</c:v>
                </c:pt>
                <c:pt idx="2403">
                  <c:v>331.10284463505457</c:v>
                </c:pt>
                <c:pt idx="2404">
                  <c:v>331.09361463505456</c:v>
                </c:pt>
                <c:pt idx="2405">
                  <c:v>331.08438463505456</c:v>
                </c:pt>
                <c:pt idx="2406">
                  <c:v>331.07515463505456</c:v>
                </c:pt>
                <c:pt idx="2407">
                  <c:v>331.06592463505456</c:v>
                </c:pt>
                <c:pt idx="2408">
                  <c:v>331.05669463505455</c:v>
                </c:pt>
                <c:pt idx="2409">
                  <c:v>331.04746463505455</c:v>
                </c:pt>
                <c:pt idx="2410">
                  <c:v>331.03823463505455</c:v>
                </c:pt>
                <c:pt idx="2411">
                  <c:v>331.02900463505455</c:v>
                </c:pt>
                <c:pt idx="2412">
                  <c:v>331.01977463505455</c:v>
                </c:pt>
                <c:pt idx="2413">
                  <c:v>331.01054463505454</c:v>
                </c:pt>
                <c:pt idx="2414">
                  <c:v>331.00131463505454</c:v>
                </c:pt>
                <c:pt idx="2415">
                  <c:v>330.99208463505454</c:v>
                </c:pt>
                <c:pt idx="2416">
                  <c:v>330.98285463505454</c:v>
                </c:pt>
                <c:pt idx="2417">
                  <c:v>330.97362463505453</c:v>
                </c:pt>
                <c:pt idx="2418">
                  <c:v>330.96439463505453</c:v>
                </c:pt>
                <c:pt idx="2419">
                  <c:v>330.95516463505453</c:v>
                </c:pt>
                <c:pt idx="2420">
                  <c:v>330.94593463505453</c:v>
                </c:pt>
                <c:pt idx="2421">
                  <c:v>330.93670463505453</c:v>
                </c:pt>
                <c:pt idx="2422">
                  <c:v>330.92747463505452</c:v>
                </c:pt>
                <c:pt idx="2423">
                  <c:v>330.91824463505452</c:v>
                </c:pt>
                <c:pt idx="2424">
                  <c:v>330.90901463505452</c:v>
                </c:pt>
                <c:pt idx="2425">
                  <c:v>330.89978463505452</c:v>
                </c:pt>
                <c:pt idx="2426">
                  <c:v>330.89055463505451</c:v>
                </c:pt>
                <c:pt idx="2427">
                  <c:v>330.88132463505451</c:v>
                </c:pt>
                <c:pt idx="2428">
                  <c:v>330.87209463505451</c:v>
                </c:pt>
                <c:pt idx="2429">
                  <c:v>330.86286463505451</c:v>
                </c:pt>
                <c:pt idx="2430">
                  <c:v>330.8536346350545</c:v>
                </c:pt>
                <c:pt idx="2431">
                  <c:v>330.8444046350545</c:v>
                </c:pt>
                <c:pt idx="2432">
                  <c:v>330.8351746350545</c:v>
                </c:pt>
                <c:pt idx="2433">
                  <c:v>330.8259446350545</c:v>
                </c:pt>
                <c:pt idx="2434">
                  <c:v>330.8167146350545</c:v>
                </c:pt>
                <c:pt idx="2435">
                  <c:v>330.80748463505449</c:v>
                </c:pt>
                <c:pt idx="2436">
                  <c:v>330.79825463505449</c:v>
                </c:pt>
                <c:pt idx="2437">
                  <c:v>330.78902463505449</c:v>
                </c:pt>
                <c:pt idx="2438">
                  <c:v>330.77979463505449</c:v>
                </c:pt>
                <c:pt idx="2439">
                  <c:v>330.77056463505448</c:v>
                </c:pt>
                <c:pt idx="2440">
                  <c:v>330.76133463505448</c:v>
                </c:pt>
                <c:pt idx="2441">
                  <c:v>330.75210463505448</c:v>
                </c:pt>
                <c:pt idx="2442">
                  <c:v>330.74287463505448</c:v>
                </c:pt>
                <c:pt idx="2443">
                  <c:v>330.73364463505447</c:v>
                </c:pt>
                <c:pt idx="2444">
                  <c:v>330.72441463505447</c:v>
                </c:pt>
                <c:pt idx="2445">
                  <c:v>330.71518463505447</c:v>
                </c:pt>
                <c:pt idx="2446">
                  <c:v>330.70595463505447</c:v>
                </c:pt>
                <c:pt idx="2447">
                  <c:v>330.69672463505447</c:v>
                </c:pt>
                <c:pt idx="2448">
                  <c:v>330.68749463505446</c:v>
                </c:pt>
                <c:pt idx="2449">
                  <c:v>330.67826463505446</c:v>
                </c:pt>
                <c:pt idx="2450">
                  <c:v>330.66903463505446</c:v>
                </c:pt>
                <c:pt idx="2451">
                  <c:v>330.65980463505446</c:v>
                </c:pt>
                <c:pt idx="2452">
                  <c:v>330.65057463505445</c:v>
                </c:pt>
                <c:pt idx="2453">
                  <c:v>330.64134463505445</c:v>
                </c:pt>
                <c:pt idx="2454">
                  <c:v>330.63211463505445</c:v>
                </c:pt>
                <c:pt idx="2455">
                  <c:v>330.62288463505445</c:v>
                </c:pt>
                <c:pt idx="2456">
                  <c:v>330.61365463505444</c:v>
                </c:pt>
                <c:pt idx="2457">
                  <c:v>330.60442463505444</c:v>
                </c:pt>
                <c:pt idx="2458">
                  <c:v>330.59519463505444</c:v>
                </c:pt>
                <c:pt idx="2459">
                  <c:v>330.58596463505444</c:v>
                </c:pt>
                <c:pt idx="2460">
                  <c:v>330.57673463505444</c:v>
                </c:pt>
                <c:pt idx="2461">
                  <c:v>330.56750463505443</c:v>
                </c:pt>
                <c:pt idx="2462">
                  <c:v>330.55827463505443</c:v>
                </c:pt>
                <c:pt idx="2463">
                  <c:v>330.54904463505443</c:v>
                </c:pt>
                <c:pt idx="2464">
                  <c:v>330.53981463505443</c:v>
                </c:pt>
                <c:pt idx="2465">
                  <c:v>330.53058463505442</c:v>
                </c:pt>
                <c:pt idx="2466">
                  <c:v>330.52135463505442</c:v>
                </c:pt>
                <c:pt idx="2467">
                  <c:v>330.51212463505442</c:v>
                </c:pt>
                <c:pt idx="2468">
                  <c:v>330.50289463505442</c:v>
                </c:pt>
                <c:pt idx="2469">
                  <c:v>330.49366463505442</c:v>
                </c:pt>
                <c:pt idx="2470">
                  <c:v>330.48443463505441</c:v>
                </c:pt>
                <c:pt idx="2471">
                  <c:v>330.47520463505441</c:v>
                </c:pt>
                <c:pt idx="2472">
                  <c:v>330.46597463505441</c:v>
                </c:pt>
                <c:pt idx="2473">
                  <c:v>330.45674463505441</c:v>
                </c:pt>
                <c:pt idx="2474">
                  <c:v>330.4475146350544</c:v>
                </c:pt>
                <c:pt idx="2475">
                  <c:v>330.4382846350544</c:v>
                </c:pt>
                <c:pt idx="2476">
                  <c:v>330.4290546350544</c:v>
                </c:pt>
                <c:pt idx="2477">
                  <c:v>330.4198246350544</c:v>
                </c:pt>
                <c:pt idx="2478">
                  <c:v>330.41059463505439</c:v>
                </c:pt>
                <c:pt idx="2479">
                  <c:v>330.40136463505439</c:v>
                </c:pt>
                <c:pt idx="2480">
                  <c:v>330.39213463505439</c:v>
                </c:pt>
                <c:pt idx="2481">
                  <c:v>330.38290463505439</c:v>
                </c:pt>
                <c:pt idx="2482">
                  <c:v>330.37367463505439</c:v>
                </c:pt>
                <c:pt idx="2483">
                  <c:v>330.36444463505438</c:v>
                </c:pt>
                <c:pt idx="2484">
                  <c:v>330.35521463505438</c:v>
                </c:pt>
                <c:pt idx="2485">
                  <c:v>330.34598463505438</c:v>
                </c:pt>
                <c:pt idx="2486">
                  <c:v>330.33675463505438</c:v>
                </c:pt>
                <c:pt idx="2487">
                  <c:v>330.32752463505437</c:v>
                </c:pt>
                <c:pt idx="2488">
                  <c:v>330.31829463505437</c:v>
                </c:pt>
                <c:pt idx="2489">
                  <c:v>330.30906463505437</c:v>
                </c:pt>
                <c:pt idx="2490">
                  <c:v>330.29983463505437</c:v>
                </c:pt>
                <c:pt idx="2491">
                  <c:v>330.29060463505436</c:v>
                </c:pt>
                <c:pt idx="2492">
                  <c:v>330.28137463505436</c:v>
                </c:pt>
                <c:pt idx="2493">
                  <c:v>330.27214463505436</c:v>
                </c:pt>
                <c:pt idx="2494">
                  <c:v>330.26291463505436</c:v>
                </c:pt>
                <c:pt idx="2495">
                  <c:v>330.25368463505436</c:v>
                </c:pt>
                <c:pt idx="2496">
                  <c:v>330.24445463505435</c:v>
                </c:pt>
                <c:pt idx="2497">
                  <c:v>330.23522463505435</c:v>
                </c:pt>
                <c:pt idx="2498">
                  <c:v>330.22599463505435</c:v>
                </c:pt>
                <c:pt idx="2499">
                  <c:v>330.21676463505435</c:v>
                </c:pt>
                <c:pt idx="2500">
                  <c:v>330.20753463505434</c:v>
                </c:pt>
                <c:pt idx="2501">
                  <c:v>330.19830463505434</c:v>
                </c:pt>
                <c:pt idx="2502">
                  <c:v>330.18907463505434</c:v>
                </c:pt>
                <c:pt idx="2503">
                  <c:v>330.17984463505434</c:v>
                </c:pt>
                <c:pt idx="2504">
                  <c:v>330.17061463505433</c:v>
                </c:pt>
                <c:pt idx="2505">
                  <c:v>330.16138463505433</c:v>
                </c:pt>
                <c:pt idx="2506">
                  <c:v>330.15215463505433</c:v>
                </c:pt>
                <c:pt idx="2507">
                  <c:v>330.14292463505433</c:v>
                </c:pt>
                <c:pt idx="2508">
                  <c:v>330.13369463505433</c:v>
                </c:pt>
                <c:pt idx="2509">
                  <c:v>330.12446463505432</c:v>
                </c:pt>
                <c:pt idx="2510">
                  <c:v>330.11523463505432</c:v>
                </c:pt>
                <c:pt idx="2511">
                  <c:v>330.10600463505432</c:v>
                </c:pt>
                <c:pt idx="2512">
                  <c:v>330.09677463505432</c:v>
                </c:pt>
                <c:pt idx="2513">
                  <c:v>330.08754463505431</c:v>
                </c:pt>
                <c:pt idx="2514">
                  <c:v>330.07831463505431</c:v>
                </c:pt>
                <c:pt idx="2515">
                  <c:v>330.06908463505431</c:v>
                </c:pt>
                <c:pt idx="2516">
                  <c:v>330.05985463505431</c:v>
                </c:pt>
                <c:pt idx="2517">
                  <c:v>330.05062463505431</c:v>
                </c:pt>
                <c:pt idx="2518">
                  <c:v>330.0413946350543</c:v>
                </c:pt>
                <c:pt idx="2519">
                  <c:v>330.0321646350543</c:v>
                </c:pt>
                <c:pt idx="2520">
                  <c:v>330.0229346350543</c:v>
                </c:pt>
                <c:pt idx="2521">
                  <c:v>330.0137046350543</c:v>
                </c:pt>
                <c:pt idx="2522">
                  <c:v>330.00447463505429</c:v>
                </c:pt>
                <c:pt idx="2523">
                  <c:v>329.99524463505429</c:v>
                </c:pt>
                <c:pt idx="2524">
                  <c:v>329.98601463505429</c:v>
                </c:pt>
                <c:pt idx="2525">
                  <c:v>329.97678463505429</c:v>
                </c:pt>
                <c:pt idx="2526">
                  <c:v>329.96755463505428</c:v>
                </c:pt>
                <c:pt idx="2527">
                  <c:v>329.95832463505428</c:v>
                </c:pt>
                <c:pt idx="2528">
                  <c:v>329.94909463505428</c:v>
                </c:pt>
                <c:pt idx="2529">
                  <c:v>329.93986463505428</c:v>
                </c:pt>
                <c:pt idx="2530">
                  <c:v>329.93063463505428</c:v>
                </c:pt>
                <c:pt idx="2531">
                  <c:v>329.92140463505427</c:v>
                </c:pt>
                <c:pt idx="2532">
                  <c:v>329.91217463505427</c:v>
                </c:pt>
                <c:pt idx="2533">
                  <c:v>329.90294463505427</c:v>
                </c:pt>
                <c:pt idx="2534">
                  <c:v>329.89371463505427</c:v>
                </c:pt>
                <c:pt idx="2535">
                  <c:v>329.88448463505426</c:v>
                </c:pt>
                <c:pt idx="2536">
                  <c:v>329.87525463505426</c:v>
                </c:pt>
                <c:pt idx="2537">
                  <c:v>329.86602463505426</c:v>
                </c:pt>
                <c:pt idx="2538">
                  <c:v>329.85679463505426</c:v>
                </c:pt>
                <c:pt idx="2539">
                  <c:v>329.84756463505425</c:v>
                </c:pt>
                <c:pt idx="2540">
                  <c:v>329.83833463505425</c:v>
                </c:pt>
                <c:pt idx="2541">
                  <c:v>329.82910463505425</c:v>
                </c:pt>
                <c:pt idx="2542">
                  <c:v>329.81987463505425</c:v>
                </c:pt>
                <c:pt idx="2543">
                  <c:v>329.81064463505425</c:v>
                </c:pt>
                <c:pt idx="2544">
                  <c:v>329.80141463505424</c:v>
                </c:pt>
                <c:pt idx="2545">
                  <c:v>329.79218463505424</c:v>
                </c:pt>
                <c:pt idx="2546">
                  <c:v>329.78295463505424</c:v>
                </c:pt>
                <c:pt idx="2547">
                  <c:v>329.77372463505424</c:v>
                </c:pt>
                <c:pt idx="2548">
                  <c:v>329.76449463505423</c:v>
                </c:pt>
                <c:pt idx="2549">
                  <c:v>329.75526463505423</c:v>
                </c:pt>
                <c:pt idx="2550">
                  <c:v>329.74603463505423</c:v>
                </c:pt>
                <c:pt idx="2551">
                  <c:v>329.73680463505423</c:v>
                </c:pt>
                <c:pt idx="2552">
                  <c:v>329.72757463505422</c:v>
                </c:pt>
                <c:pt idx="2553">
                  <c:v>329.71834463505422</c:v>
                </c:pt>
                <c:pt idx="2554">
                  <c:v>329.70911463505422</c:v>
                </c:pt>
                <c:pt idx="2555">
                  <c:v>329.69988463505422</c:v>
                </c:pt>
                <c:pt idx="2556">
                  <c:v>329.69065463505422</c:v>
                </c:pt>
                <c:pt idx="2557">
                  <c:v>329.68142463505421</c:v>
                </c:pt>
                <c:pt idx="2558">
                  <c:v>329.67219463505421</c:v>
                </c:pt>
                <c:pt idx="2559">
                  <c:v>329.66296463505421</c:v>
                </c:pt>
                <c:pt idx="2560">
                  <c:v>329.65373463505421</c:v>
                </c:pt>
                <c:pt idx="2561">
                  <c:v>329.6445046350542</c:v>
                </c:pt>
                <c:pt idx="2562">
                  <c:v>329.6352746350542</c:v>
                </c:pt>
                <c:pt idx="2563">
                  <c:v>329.6260446350542</c:v>
                </c:pt>
                <c:pt idx="2564">
                  <c:v>329.6168146350542</c:v>
                </c:pt>
                <c:pt idx="2565">
                  <c:v>329.6075846350542</c:v>
                </c:pt>
                <c:pt idx="2566">
                  <c:v>329.59835463505419</c:v>
                </c:pt>
                <c:pt idx="2567">
                  <c:v>329.58912463505419</c:v>
                </c:pt>
                <c:pt idx="2568">
                  <c:v>329.57989463505419</c:v>
                </c:pt>
                <c:pt idx="2569">
                  <c:v>329.57066463505419</c:v>
                </c:pt>
                <c:pt idx="2570">
                  <c:v>329.56143463505418</c:v>
                </c:pt>
                <c:pt idx="2571">
                  <c:v>329.55220463505418</c:v>
                </c:pt>
                <c:pt idx="2572">
                  <c:v>329.54297463505418</c:v>
                </c:pt>
                <c:pt idx="2573">
                  <c:v>329.53374463505418</c:v>
                </c:pt>
                <c:pt idx="2574">
                  <c:v>329.52451463505417</c:v>
                </c:pt>
                <c:pt idx="2575">
                  <c:v>329.51528463505417</c:v>
                </c:pt>
                <c:pt idx="2576">
                  <c:v>329.50605463505417</c:v>
                </c:pt>
                <c:pt idx="2577">
                  <c:v>329.49682463505417</c:v>
                </c:pt>
                <c:pt idx="2578">
                  <c:v>329.48759463505417</c:v>
                </c:pt>
                <c:pt idx="2579">
                  <c:v>329.47836463505416</c:v>
                </c:pt>
                <c:pt idx="2580">
                  <c:v>329.46913463505416</c:v>
                </c:pt>
                <c:pt idx="2581">
                  <c:v>329.45990463505416</c:v>
                </c:pt>
                <c:pt idx="2582">
                  <c:v>329.45067463505416</c:v>
                </c:pt>
                <c:pt idx="2583">
                  <c:v>329.44144463505415</c:v>
                </c:pt>
                <c:pt idx="2584">
                  <c:v>329.43221463505415</c:v>
                </c:pt>
                <c:pt idx="2585">
                  <c:v>329.42298463505415</c:v>
                </c:pt>
                <c:pt idx="2586">
                  <c:v>329.41375463505415</c:v>
                </c:pt>
                <c:pt idx="2587">
                  <c:v>329.40452463505414</c:v>
                </c:pt>
                <c:pt idx="2588">
                  <c:v>329.39529463505414</c:v>
                </c:pt>
                <c:pt idx="2589">
                  <c:v>329.38606463505414</c:v>
                </c:pt>
                <c:pt idx="2590">
                  <c:v>329.37683463505414</c:v>
                </c:pt>
                <c:pt idx="2591">
                  <c:v>329.36760463505414</c:v>
                </c:pt>
                <c:pt idx="2592">
                  <c:v>329.35837463505413</c:v>
                </c:pt>
                <c:pt idx="2593">
                  <c:v>329.34914463505413</c:v>
                </c:pt>
                <c:pt idx="2594">
                  <c:v>329.33991463505413</c:v>
                </c:pt>
                <c:pt idx="2595">
                  <c:v>329.33068463505413</c:v>
                </c:pt>
                <c:pt idx="2596">
                  <c:v>329.32145463505412</c:v>
                </c:pt>
                <c:pt idx="2597">
                  <c:v>329.31222463505412</c:v>
                </c:pt>
                <c:pt idx="2598">
                  <c:v>329.30299463505412</c:v>
                </c:pt>
                <c:pt idx="2599">
                  <c:v>329.29376463505412</c:v>
                </c:pt>
                <c:pt idx="2600">
                  <c:v>329.28453463505411</c:v>
                </c:pt>
                <c:pt idx="2601">
                  <c:v>329.27530463505411</c:v>
                </c:pt>
                <c:pt idx="2602">
                  <c:v>329.26607463505411</c:v>
                </c:pt>
                <c:pt idx="2603">
                  <c:v>329.25684463505411</c:v>
                </c:pt>
                <c:pt idx="2604">
                  <c:v>329.24761463505411</c:v>
                </c:pt>
                <c:pt idx="2605">
                  <c:v>329.2383846350541</c:v>
                </c:pt>
                <c:pt idx="2606">
                  <c:v>329.2291546350541</c:v>
                </c:pt>
                <c:pt idx="2607">
                  <c:v>329.2199246350541</c:v>
                </c:pt>
                <c:pt idx="2608">
                  <c:v>329.2106946350541</c:v>
                </c:pt>
                <c:pt idx="2609">
                  <c:v>329.20146463505409</c:v>
                </c:pt>
                <c:pt idx="2610">
                  <c:v>329.19223463505409</c:v>
                </c:pt>
                <c:pt idx="2611">
                  <c:v>329.18300463505409</c:v>
                </c:pt>
                <c:pt idx="2612">
                  <c:v>329.17377463505409</c:v>
                </c:pt>
                <c:pt idx="2613">
                  <c:v>329.16454463505409</c:v>
                </c:pt>
                <c:pt idx="2614">
                  <c:v>329.15531463505408</c:v>
                </c:pt>
                <c:pt idx="2615">
                  <c:v>329.14608463505408</c:v>
                </c:pt>
                <c:pt idx="2616">
                  <c:v>329.13685463505408</c:v>
                </c:pt>
                <c:pt idx="2617">
                  <c:v>329.12762463505408</c:v>
                </c:pt>
                <c:pt idx="2618">
                  <c:v>329.11839463505407</c:v>
                </c:pt>
                <c:pt idx="2619">
                  <c:v>329.10916463505407</c:v>
                </c:pt>
                <c:pt idx="2620">
                  <c:v>329.09993463505407</c:v>
                </c:pt>
                <c:pt idx="2621">
                  <c:v>329.09070463505407</c:v>
                </c:pt>
                <c:pt idx="2622">
                  <c:v>329.08147463505406</c:v>
                </c:pt>
                <c:pt idx="2623">
                  <c:v>329.07224463505406</c:v>
                </c:pt>
                <c:pt idx="2624">
                  <c:v>329.06301463505406</c:v>
                </c:pt>
                <c:pt idx="2625">
                  <c:v>329.05378463505406</c:v>
                </c:pt>
                <c:pt idx="2626">
                  <c:v>329.04455463505406</c:v>
                </c:pt>
                <c:pt idx="2627">
                  <c:v>329.03532463505405</c:v>
                </c:pt>
                <c:pt idx="2628">
                  <c:v>329.02609463505405</c:v>
                </c:pt>
                <c:pt idx="2629">
                  <c:v>329.01686463505405</c:v>
                </c:pt>
                <c:pt idx="2630">
                  <c:v>329.00763463505405</c:v>
                </c:pt>
                <c:pt idx="2631">
                  <c:v>328.99840463505404</c:v>
                </c:pt>
                <c:pt idx="2632">
                  <c:v>328.98917463505404</c:v>
                </c:pt>
                <c:pt idx="2633">
                  <c:v>328.97994463505404</c:v>
                </c:pt>
                <c:pt idx="2634">
                  <c:v>328.97071463505404</c:v>
                </c:pt>
                <c:pt idx="2635">
                  <c:v>328.96148463505403</c:v>
                </c:pt>
                <c:pt idx="2636">
                  <c:v>328.95225463505403</c:v>
                </c:pt>
                <c:pt idx="2637">
                  <c:v>328.94302463505403</c:v>
                </c:pt>
                <c:pt idx="2638">
                  <c:v>328.93379463505403</c:v>
                </c:pt>
                <c:pt idx="2639">
                  <c:v>328.92456463505403</c:v>
                </c:pt>
                <c:pt idx="2640">
                  <c:v>328.91533463505402</c:v>
                </c:pt>
                <c:pt idx="2641">
                  <c:v>328.90610463505402</c:v>
                </c:pt>
                <c:pt idx="2642">
                  <c:v>328.89687463505402</c:v>
                </c:pt>
                <c:pt idx="2643">
                  <c:v>328.88764463505402</c:v>
                </c:pt>
                <c:pt idx="2644">
                  <c:v>328.87841463505401</c:v>
                </c:pt>
                <c:pt idx="2645">
                  <c:v>328.86918463505401</c:v>
                </c:pt>
                <c:pt idx="2646">
                  <c:v>328.85995463505401</c:v>
                </c:pt>
                <c:pt idx="2647">
                  <c:v>328.85072463505401</c:v>
                </c:pt>
                <c:pt idx="2648">
                  <c:v>328.841494635054</c:v>
                </c:pt>
                <c:pt idx="2649">
                  <c:v>328.832264635054</c:v>
                </c:pt>
                <c:pt idx="2650">
                  <c:v>328.823034635054</c:v>
                </c:pt>
                <c:pt idx="2651">
                  <c:v>328.813804635054</c:v>
                </c:pt>
                <c:pt idx="2652">
                  <c:v>328.804574635054</c:v>
                </c:pt>
                <c:pt idx="2653">
                  <c:v>328.79534463505399</c:v>
                </c:pt>
                <c:pt idx="2654">
                  <c:v>328.78611463505399</c:v>
                </c:pt>
                <c:pt idx="2655">
                  <c:v>328.77688463505399</c:v>
                </c:pt>
                <c:pt idx="2656">
                  <c:v>328.76765463505399</c:v>
                </c:pt>
                <c:pt idx="2657">
                  <c:v>328.75842463505398</c:v>
                </c:pt>
                <c:pt idx="2658">
                  <c:v>328.74919463505398</c:v>
                </c:pt>
                <c:pt idx="2659">
                  <c:v>328.73996463505398</c:v>
                </c:pt>
                <c:pt idx="2660">
                  <c:v>328.73073463505398</c:v>
                </c:pt>
                <c:pt idx="2661">
                  <c:v>328.72150463505398</c:v>
                </c:pt>
                <c:pt idx="2662">
                  <c:v>328.71227463505397</c:v>
                </c:pt>
                <c:pt idx="2663">
                  <c:v>328.70304463505397</c:v>
                </c:pt>
                <c:pt idx="2664">
                  <c:v>328.69381463505397</c:v>
                </c:pt>
                <c:pt idx="2665">
                  <c:v>328.68458463505397</c:v>
                </c:pt>
                <c:pt idx="2666">
                  <c:v>328.67535463505396</c:v>
                </c:pt>
                <c:pt idx="2667">
                  <c:v>328.66612463505396</c:v>
                </c:pt>
                <c:pt idx="2668">
                  <c:v>328.65689463505396</c:v>
                </c:pt>
                <c:pt idx="2669">
                  <c:v>328.64766463505396</c:v>
                </c:pt>
                <c:pt idx="2670">
                  <c:v>328.63843463505395</c:v>
                </c:pt>
                <c:pt idx="2671">
                  <c:v>328.62920463505395</c:v>
                </c:pt>
                <c:pt idx="2672">
                  <c:v>328.61997463505395</c:v>
                </c:pt>
                <c:pt idx="2673">
                  <c:v>328.61074463505395</c:v>
                </c:pt>
                <c:pt idx="2674">
                  <c:v>328.60151463505395</c:v>
                </c:pt>
                <c:pt idx="2675">
                  <c:v>328.59228463505394</c:v>
                </c:pt>
                <c:pt idx="2676">
                  <c:v>328.58305463505394</c:v>
                </c:pt>
                <c:pt idx="2677">
                  <c:v>328.57382463505394</c:v>
                </c:pt>
                <c:pt idx="2678">
                  <c:v>328.56459463505394</c:v>
                </c:pt>
                <c:pt idx="2679">
                  <c:v>328.55536463505393</c:v>
                </c:pt>
                <c:pt idx="2680">
                  <c:v>328.54613463505393</c:v>
                </c:pt>
                <c:pt idx="2681">
                  <c:v>328.53690463505393</c:v>
                </c:pt>
                <c:pt idx="2682">
                  <c:v>328.52767463505393</c:v>
                </c:pt>
                <c:pt idx="2683">
                  <c:v>328.51844463505392</c:v>
                </c:pt>
                <c:pt idx="2684">
                  <c:v>328.50921463505392</c:v>
                </c:pt>
                <c:pt idx="2685">
                  <c:v>328.49998463505392</c:v>
                </c:pt>
                <c:pt idx="2686">
                  <c:v>328.49075463505392</c:v>
                </c:pt>
                <c:pt idx="2687">
                  <c:v>328.48152463505392</c:v>
                </c:pt>
                <c:pt idx="2688">
                  <c:v>328.47229463505391</c:v>
                </c:pt>
                <c:pt idx="2689">
                  <c:v>328.46306463505391</c:v>
                </c:pt>
                <c:pt idx="2690">
                  <c:v>328.45383463505391</c:v>
                </c:pt>
                <c:pt idx="2691">
                  <c:v>328.44460463505391</c:v>
                </c:pt>
                <c:pt idx="2692">
                  <c:v>328.4353746350539</c:v>
                </c:pt>
                <c:pt idx="2693">
                  <c:v>328.4261446350539</c:v>
                </c:pt>
                <c:pt idx="2694">
                  <c:v>328.4169146350539</c:v>
                </c:pt>
                <c:pt idx="2695">
                  <c:v>328.4076846350539</c:v>
                </c:pt>
                <c:pt idx="2696">
                  <c:v>328.39845463505389</c:v>
                </c:pt>
                <c:pt idx="2697">
                  <c:v>328.38922463505389</c:v>
                </c:pt>
                <c:pt idx="2698">
                  <c:v>328.37999463505389</c:v>
                </c:pt>
                <c:pt idx="2699">
                  <c:v>328.37076463505389</c:v>
                </c:pt>
                <c:pt idx="2700">
                  <c:v>328.36153463505389</c:v>
                </c:pt>
                <c:pt idx="2701">
                  <c:v>328.35230463505388</c:v>
                </c:pt>
                <c:pt idx="2702">
                  <c:v>328.34307463505388</c:v>
                </c:pt>
                <c:pt idx="2703">
                  <c:v>328.33384463505388</c:v>
                </c:pt>
                <c:pt idx="2704">
                  <c:v>328.32461463505388</c:v>
                </c:pt>
                <c:pt idx="2705">
                  <c:v>328.31538463505387</c:v>
                </c:pt>
                <c:pt idx="2706">
                  <c:v>328.30615463505387</c:v>
                </c:pt>
                <c:pt idx="2707">
                  <c:v>328.29692463505387</c:v>
                </c:pt>
                <c:pt idx="2708">
                  <c:v>328.28769463505387</c:v>
                </c:pt>
                <c:pt idx="2709">
                  <c:v>328.27846463505387</c:v>
                </c:pt>
                <c:pt idx="2710">
                  <c:v>328.26923463505386</c:v>
                </c:pt>
                <c:pt idx="2711">
                  <c:v>328.26000463505386</c:v>
                </c:pt>
                <c:pt idx="2712">
                  <c:v>328.25077463505386</c:v>
                </c:pt>
                <c:pt idx="2713">
                  <c:v>328.24154463505386</c:v>
                </c:pt>
                <c:pt idx="2714">
                  <c:v>328.23231463505385</c:v>
                </c:pt>
                <c:pt idx="2715">
                  <c:v>328.22308463505385</c:v>
                </c:pt>
                <c:pt idx="2716">
                  <c:v>328.21385463505385</c:v>
                </c:pt>
                <c:pt idx="2717">
                  <c:v>328.20462463505385</c:v>
                </c:pt>
                <c:pt idx="2718">
                  <c:v>328.19539463505384</c:v>
                </c:pt>
                <c:pt idx="2719">
                  <c:v>328.18616463505384</c:v>
                </c:pt>
                <c:pt idx="2720">
                  <c:v>328.17693463505384</c:v>
                </c:pt>
                <c:pt idx="2721">
                  <c:v>328.16770463505384</c:v>
                </c:pt>
                <c:pt idx="2722">
                  <c:v>328.15847463505384</c:v>
                </c:pt>
                <c:pt idx="2723">
                  <c:v>328.14924463505383</c:v>
                </c:pt>
                <c:pt idx="2724">
                  <c:v>328.14001463505383</c:v>
                </c:pt>
                <c:pt idx="2725">
                  <c:v>328.13078463505383</c:v>
                </c:pt>
                <c:pt idx="2726">
                  <c:v>328.12155463505383</c:v>
                </c:pt>
                <c:pt idx="2727">
                  <c:v>328.11232463505382</c:v>
                </c:pt>
                <c:pt idx="2728">
                  <c:v>328.10309463505382</c:v>
                </c:pt>
                <c:pt idx="2729">
                  <c:v>328.09386463505382</c:v>
                </c:pt>
                <c:pt idx="2730">
                  <c:v>328.08463463505382</c:v>
                </c:pt>
                <c:pt idx="2731">
                  <c:v>328.07540463505381</c:v>
                </c:pt>
                <c:pt idx="2732">
                  <c:v>328.06617463505381</c:v>
                </c:pt>
                <c:pt idx="2733">
                  <c:v>328.05694463505381</c:v>
                </c:pt>
                <c:pt idx="2734">
                  <c:v>328.04771463505381</c:v>
                </c:pt>
                <c:pt idx="2735">
                  <c:v>328.03848463505381</c:v>
                </c:pt>
                <c:pt idx="2736">
                  <c:v>328.0292546350538</c:v>
                </c:pt>
                <c:pt idx="2737">
                  <c:v>328.0200246350538</c:v>
                </c:pt>
                <c:pt idx="2738">
                  <c:v>328.0107946350538</c:v>
                </c:pt>
                <c:pt idx="2739">
                  <c:v>328.0015646350538</c:v>
                </c:pt>
                <c:pt idx="2740">
                  <c:v>327.99233463505379</c:v>
                </c:pt>
                <c:pt idx="2741">
                  <c:v>327.98310463505379</c:v>
                </c:pt>
                <c:pt idx="2742">
                  <c:v>327.97387463505379</c:v>
                </c:pt>
                <c:pt idx="2743">
                  <c:v>327.96464463505379</c:v>
                </c:pt>
                <c:pt idx="2744">
                  <c:v>327.95541463505378</c:v>
                </c:pt>
                <c:pt idx="2745">
                  <c:v>327.94618463505378</c:v>
                </c:pt>
                <c:pt idx="2746">
                  <c:v>327.93695463505378</c:v>
                </c:pt>
                <c:pt idx="2747">
                  <c:v>327.92772463505378</c:v>
                </c:pt>
                <c:pt idx="2748">
                  <c:v>327.91849463505378</c:v>
                </c:pt>
                <c:pt idx="2749">
                  <c:v>327.90926463505377</c:v>
                </c:pt>
                <c:pt idx="2750">
                  <c:v>327.90003463505377</c:v>
                </c:pt>
                <c:pt idx="2751">
                  <c:v>327.89080463505377</c:v>
                </c:pt>
                <c:pt idx="2752">
                  <c:v>327.88157463505377</c:v>
                </c:pt>
                <c:pt idx="2753">
                  <c:v>327.87234463505376</c:v>
                </c:pt>
                <c:pt idx="2754">
                  <c:v>327.86311463505376</c:v>
                </c:pt>
                <c:pt idx="2755">
                  <c:v>327.85388463505376</c:v>
                </c:pt>
                <c:pt idx="2756">
                  <c:v>327.84465463505376</c:v>
                </c:pt>
                <c:pt idx="2757">
                  <c:v>327.83542463505376</c:v>
                </c:pt>
                <c:pt idx="2758">
                  <c:v>327.82619463505375</c:v>
                </c:pt>
                <c:pt idx="2759">
                  <c:v>327.81696463505375</c:v>
                </c:pt>
                <c:pt idx="2760">
                  <c:v>327.80773463505375</c:v>
                </c:pt>
                <c:pt idx="2761">
                  <c:v>327.79850463505375</c:v>
                </c:pt>
                <c:pt idx="2762">
                  <c:v>327.78927463505374</c:v>
                </c:pt>
                <c:pt idx="2763">
                  <c:v>327.78004463505374</c:v>
                </c:pt>
                <c:pt idx="2764">
                  <c:v>327.77081463505374</c:v>
                </c:pt>
                <c:pt idx="2765">
                  <c:v>327.76158463505374</c:v>
                </c:pt>
                <c:pt idx="2766">
                  <c:v>327.75235463505373</c:v>
                </c:pt>
                <c:pt idx="2767">
                  <c:v>327.74312463505373</c:v>
                </c:pt>
                <c:pt idx="2768">
                  <c:v>327.73389463505373</c:v>
                </c:pt>
                <c:pt idx="2769">
                  <c:v>327.72466463505373</c:v>
                </c:pt>
                <c:pt idx="2770">
                  <c:v>327.71543463505373</c:v>
                </c:pt>
                <c:pt idx="2771">
                  <c:v>327.70620463505372</c:v>
                </c:pt>
                <c:pt idx="2772">
                  <c:v>327.69697463505372</c:v>
                </c:pt>
                <c:pt idx="2773">
                  <c:v>327.68774463505372</c:v>
                </c:pt>
                <c:pt idx="2774">
                  <c:v>327.67851463505372</c:v>
                </c:pt>
                <c:pt idx="2775">
                  <c:v>327.66928463505371</c:v>
                </c:pt>
                <c:pt idx="2776">
                  <c:v>327.66005463505371</c:v>
                </c:pt>
                <c:pt idx="2777">
                  <c:v>327.65082463505371</c:v>
                </c:pt>
                <c:pt idx="2778">
                  <c:v>327.64159463505371</c:v>
                </c:pt>
                <c:pt idx="2779">
                  <c:v>327.6323646350537</c:v>
                </c:pt>
                <c:pt idx="2780">
                  <c:v>327.6231346350537</c:v>
                </c:pt>
                <c:pt idx="2781">
                  <c:v>327.6139046350537</c:v>
                </c:pt>
                <c:pt idx="2782">
                  <c:v>327.6046746350537</c:v>
                </c:pt>
                <c:pt idx="2783">
                  <c:v>327.5954446350537</c:v>
                </c:pt>
                <c:pt idx="2784">
                  <c:v>327.58621463505369</c:v>
                </c:pt>
                <c:pt idx="2785">
                  <c:v>327.57698463505369</c:v>
                </c:pt>
                <c:pt idx="2786">
                  <c:v>327.56775463505369</c:v>
                </c:pt>
                <c:pt idx="2787">
                  <c:v>327.55852463505369</c:v>
                </c:pt>
                <c:pt idx="2788">
                  <c:v>327.54929463505368</c:v>
                </c:pt>
                <c:pt idx="2789">
                  <c:v>327.54006463505368</c:v>
                </c:pt>
                <c:pt idx="2790">
                  <c:v>327.53083463505368</c:v>
                </c:pt>
                <c:pt idx="2791">
                  <c:v>327.52160463505368</c:v>
                </c:pt>
                <c:pt idx="2792">
                  <c:v>327.51237463505367</c:v>
                </c:pt>
                <c:pt idx="2793">
                  <c:v>327.50314463505367</c:v>
                </c:pt>
                <c:pt idx="2794">
                  <c:v>327.49391463505367</c:v>
                </c:pt>
                <c:pt idx="2795">
                  <c:v>327.48468463505367</c:v>
                </c:pt>
                <c:pt idx="2796">
                  <c:v>327.47545463505367</c:v>
                </c:pt>
                <c:pt idx="2797">
                  <c:v>327.46622463505366</c:v>
                </c:pt>
                <c:pt idx="2798">
                  <c:v>327.45699463505366</c:v>
                </c:pt>
                <c:pt idx="2799">
                  <c:v>327.44776463505366</c:v>
                </c:pt>
                <c:pt idx="2800">
                  <c:v>327.43853463505366</c:v>
                </c:pt>
                <c:pt idx="2801">
                  <c:v>327.42930463505365</c:v>
                </c:pt>
                <c:pt idx="2802">
                  <c:v>327.42007463505365</c:v>
                </c:pt>
                <c:pt idx="2803">
                  <c:v>327.41084463505365</c:v>
                </c:pt>
                <c:pt idx="2804">
                  <c:v>327.40161463505365</c:v>
                </c:pt>
                <c:pt idx="2805">
                  <c:v>327.39238463505365</c:v>
                </c:pt>
                <c:pt idx="2806">
                  <c:v>327.38315463505364</c:v>
                </c:pt>
                <c:pt idx="2807">
                  <c:v>327.37392463505364</c:v>
                </c:pt>
                <c:pt idx="2808">
                  <c:v>327.36469463505364</c:v>
                </c:pt>
                <c:pt idx="2809">
                  <c:v>327.35546463505364</c:v>
                </c:pt>
                <c:pt idx="2810">
                  <c:v>327.34623463505363</c:v>
                </c:pt>
                <c:pt idx="2811">
                  <c:v>327.33700463505363</c:v>
                </c:pt>
                <c:pt idx="2812">
                  <c:v>327.32777463505363</c:v>
                </c:pt>
                <c:pt idx="2813">
                  <c:v>327.31854463505363</c:v>
                </c:pt>
                <c:pt idx="2814">
                  <c:v>327.30931463505362</c:v>
                </c:pt>
                <c:pt idx="2815">
                  <c:v>327.30008463505362</c:v>
                </c:pt>
                <c:pt idx="2816">
                  <c:v>327.29085463505362</c:v>
                </c:pt>
                <c:pt idx="2817">
                  <c:v>327.28162463505362</c:v>
                </c:pt>
                <c:pt idx="2818">
                  <c:v>327.27326298100706</c:v>
                </c:pt>
                <c:pt idx="2819">
                  <c:v>327.26394643254207</c:v>
                </c:pt>
                <c:pt idx="2820">
                  <c:v>327.25452859848701</c:v>
                </c:pt>
                <c:pt idx="2821">
                  <c:v>327.24500947893648</c:v>
                </c:pt>
                <c:pt idx="2822">
                  <c:v>327.23538907398688</c:v>
                </c:pt>
                <c:pt idx="2823">
                  <c:v>327.22566738374007</c:v>
                </c:pt>
                <c:pt idx="2824">
                  <c:v>327.21584440829247</c:v>
                </c:pt>
                <c:pt idx="2825">
                  <c:v>327.20592014774593</c:v>
                </c:pt>
                <c:pt idx="2826">
                  <c:v>327.19589460220413</c:v>
                </c:pt>
                <c:pt idx="2827">
                  <c:v>327.18576777176713</c:v>
                </c:pt>
                <c:pt idx="2828">
                  <c:v>327.17553965654224</c:v>
                </c:pt>
                <c:pt idx="2829">
                  <c:v>327.16521025663133</c:v>
                </c:pt>
                <c:pt idx="2830">
                  <c:v>327.15477957214171</c:v>
                </c:pt>
                <c:pt idx="2831">
                  <c:v>327.14424760317888</c:v>
                </c:pt>
                <c:pt idx="2832">
                  <c:v>327.133614349852</c:v>
                </c:pt>
                <c:pt idx="2833">
                  <c:v>327.122879812272</c:v>
                </c:pt>
                <c:pt idx="2834">
                  <c:v>327.11204399054623</c:v>
                </c:pt>
                <c:pt idx="2835">
                  <c:v>327.10110688478744</c:v>
                </c:pt>
                <c:pt idx="2836">
                  <c:v>327.09006849510843</c:v>
                </c:pt>
                <c:pt idx="2837">
                  <c:v>327.07892882161832</c:v>
                </c:pt>
                <c:pt idx="2838">
                  <c:v>327.06768786443718</c:v>
                </c:pt>
                <c:pt idx="2839">
                  <c:v>327.05634562367595</c:v>
                </c:pt>
                <c:pt idx="2840">
                  <c:v>327.04490209945288</c:v>
                </c:pt>
                <c:pt idx="2841">
                  <c:v>327.03335729188439</c:v>
                </c:pt>
                <c:pt idx="2842">
                  <c:v>327.02171120109051</c:v>
                </c:pt>
                <c:pt idx="2843">
                  <c:v>327.00996382719131</c:v>
                </c:pt>
                <c:pt idx="2844">
                  <c:v>326.99811517030321</c:v>
                </c:pt>
                <c:pt idx="2845">
                  <c:v>326.98616523055352</c:v>
                </c:pt>
                <c:pt idx="2846">
                  <c:v>326.97411400805868</c:v>
                </c:pt>
                <c:pt idx="2847">
                  <c:v>326.96196150294782</c:v>
                </c:pt>
                <c:pt idx="2848">
                  <c:v>326.94970771534099</c:v>
                </c:pt>
                <c:pt idx="2849">
                  <c:v>326.93735264536735</c:v>
                </c:pt>
                <c:pt idx="2850">
                  <c:v>326.92489629315241</c:v>
                </c:pt>
                <c:pt idx="2851">
                  <c:v>326.9123386588235</c:v>
                </c:pt>
                <c:pt idx="2852">
                  <c:v>326.89967974251158</c:v>
                </c:pt>
                <c:pt idx="2853">
                  <c:v>326.88691954434216</c:v>
                </c:pt>
                <c:pt idx="2854">
                  <c:v>326.87405806445167</c:v>
                </c:pt>
                <c:pt idx="2855">
                  <c:v>326.86109530296744</c:v>
                </c:pt>
                <c:pt idx="2856">
                  <c:v>326.84803126002589</c:v>
                </c:pt>
                <c:pt idx="2857">
                  <c:v>326.83486593575799</c:v>
                </c:pt>
                <c:pt idx="2858">
                  <c:v>326.82159933030016</c:v>
                </c:pt>
                <c:pt idx="2859">
                  <c:v>326.80823144379065</c:v>
                </c:pt>
                <c:pt idx="2860">
                  <c:v>326.79476227636223</c:v>
                </c:pt>
                <c:pt idx="2861">
                  <c:v>326.78119182815681</c:v>
                </c:pt>
                <c:pt idx="2862">
                  <c:v>326.76752009931079</c:v>
                </c:pt>
                <c:pt idx="2863">
                  <c:v>326.75374708996787</c:v>
                </c:pt>
                <c:pt idx="2864">
                  <c:v>326.73987280026631</c:v>
                </c:pt>
                <c:pt idx="2865">
                  <c:v>326.72589723035162</c:v>
                </c:pt>
                <c:pt idx="2866">
                  <c:v>326.71182038036204</c:v>
                </c:pt>
                <c:pt idx="2867">
                  <c:v>326.69764225044673</c:v>
                </c:pt>
                <c:pt idx="2868">
                  <c:v>326.6833628407494</c:v>
                </c:pt>
                <c:pt idx="2869">
                  <c:v>326.66898215141555</c:v>
                </c:pt>
                <c:pt idx="2870">
                  <c:v>326.65450018259617</c:v>
                </c:pt>
                <c:pt idx="2871">
                  <c:v>326.63991693443495</c:v>
                </c:pt>
                <c:pt idx="2872">
                  <c:v>326.6252324070847</c:v>
                </c:pt>
                <c:pt idx="2873">
                  <c:v>326.61044660069638</c:v>
                </c:pt>
                <c:pt idx="2874">
                  <c:v>326.59555951542097</c:v>
                </c:pt>
                <c:pt idx="2875">
                  <c:v>326.58057115140946</c:v>
                </c:pt>
                <c:pt idx="2876">
                  <c:v>326.56548150881827</c:v>
                </c:pt>
                <c:pt idx="2877">
                  <c:v>326.55029058780201</c:v>
                </c:pt>
                <c:pt idx="2878">
                  <c:v>326.53499838851349</c:v>
                </c:pt>
                <c:pt idx="2879">
                  <c:v>326.51960491111276</c:v>
                </c:pt>
                <c:pt idx="2880">
                  <c:v>326.50411015575628</c:v>
                </c:pt>
                <c:pt idx="2881">
                  <c:v>326.4885141226041</c:v>
                </c:pt>
                <c:pt idx="2882">
                  <c:v>326.47281681181448</c:v>
                </c:pt>
                <c:pt idx="2883">
                  <c:v>326.45701822355113</c:v>
                </c:pt>
                <c:pt idx="2884">
                  <c:v>326.44111835797412</c:v>
                </c:pt>
                <c:pt idx="2885">
                  <c:v>326.42511721524534</c:v>
                </c:pt>
                <c:pt idx="2886">
                  <c:v>326.40901479553213</c:v>
                </c:pt>
                <c:pt idx="2887">
                  <c:v>326.39281109899821</c:v>
                </c:pt>
                <c:pt idx="2888">
                  <c:v>326.3765061258091</c:v>
                </c:pt>
                <c:pt idx="2889">
                  <c:v>326.36009987613397</c:v>
                </c:pt>
                <c:pt idx="2890">
                  <c:v>326.34359235014017</c:v>
                </c:pt>
                <c:pt idx="2891">
                  <c:v>326.32698354799686</c:v>
                </c:pt>
                <c:pt idx="2892">
                  <c:v>326.31027346987321</c:v>
                </c:pt>
                <c:pt idx="2893">
                  <c:v>326.29346211594202</c:v>
                </c:pt>
                <c:pt idx="2894">
                  <c:v>326.2765494863761</c:v>
                </c:pt>
                <c:pt idx="2895">
                  <c:v>326.25953558135006</c:v>
                </c:pt>
                <c:pt idx="2896">
                  <c:v>326.24242040103491</c:v>
                </c:pt>
                <c:pt idx="2897">
                  <c:v>326.22520394560888</c:v>
                </c:pt>
                <c:pt idx="2898">
                  <c:v>326.20788621524662</c:v>
                </c:pt>
                <c:pt idx="2899">
                  <c:v>326.19046721013001</c:v>
                </c:pt>
                <c:pt idx="2900">
                  <c:v>326.17294693043186</c:v>
                </c:pt>
                <c:pt idx="2901">
                  <c:v>326.15532537633771</c:v>
                </c:pt>
                <c:pt idx="2902">
                  <c:v>326.13760254802401</c:v>
                </c:pt>
                <c:pt idx="2903">
                  <c:v>326.11977844567446</c:v>
                </c:pt>
                <c:pt idx="2904">
                  <c:v>326.10185306947278</c:v>
                </c:pt>
                <c:pt idx="2905">
                  <c:v>326.08382641960088</c:v>
                </c:pt>
                <c:pt idx="2906">
                  <c:v>326.06569849624429</c:v>
                </c:pt>
                <c:pt idx="2907">
                  <c:v>326.04746929959038</c:v>
                </c:pt>
                <c:pt idx="2908">
                  <c:v>326.02913882982284</c:v>
                </c:pt>
                <c:pt idx="2909">
                  <c:v>326.01070708713451</c:v>
                </c:pt>
                <c:pt idx="2910">
                  <c:v>325.99217407171091</c:v>
                </c:pt>
                <c:pt idx="2911">
                  <c:v>325.97353978374304</c:v>
                </c:pt>
                <c:pt idx="2912">
                  <c:v>325.95480422342371</c:v>
                </c:pt>
                <c:pt idx="2913">
                  <c:v>325.9359673909421</c:v>
                </c:pt>
                <c:pt idx="2914">
                  <c:v>325.91702928649283</c:v>
                </c:pt>
                <c:pt idx="2915">
                  <c:v>325.89798991027237</c:v>
                </c:pt>
                <c:pt idx="2916">
                  <c:v>325.8788492624717</c:v>
                </c:pt>
                <c:pt idx="2917">
                  <c:v>325.85960734329274</c:v>
                </c:pt>
                <c:pt idx="2918">
                  <c:v>325.84026415292647</c:v>
                </c:pt>
                <c:pt idx="2919">
                  <c:v>325.82081969157662</c:v>
                </c:pt>
                <c:pt idx="2920">
                  <c:v>325.80127395944146</c:v>
                </c:pt>
                <c:pt idx="2921">
                  <c:v>325.78162695671926</c:v>
                </c:pt>
                <c:pt idx="2922">
                  <c:v>325.76187868361376</c:v>
                </c:pt>
                <c:pt idx="2923">
                  <c:v>325.74202914032685</c:v>
                </c:pt>
                <c:pt idx="2924">
                  <c:v>325.72207832706226</c:v>
                </c:pt>
                <c:pt idx="2925">
                  <c:v>325.70202624402555</c:v>
                </c:pt>
                <c:pt idx="2926">
                  <c:v>325.68187289142043</c:v>
                </c:pt>
                <c:pt idx="2927">
                  <c:v>325.66161826945608</c:v>
                </c:pt>
                <c:pt idx="2928">
                  <c:v>325.64126237833807</c:v>
                </c:pt>
                <c:pt idx="2929">
                  <c:v>325.62080521827738</c:v>
                </c:pt>
                <c:pt idx="2930">
                  <c:v>325.60024678948139</c:v>
                </c:pt>
                <c:pt idx="2931">
                  <c:v>325.57958709216291</c:v>
                </c:pt>
                <c:pt idx="2932">
                  <c:v>325.55882612653295</c:v>
                </c:pt>
                <c:pt idx="2933">
                  <c:v>325.53796389280433</c:v>
                </c:pt>
                <c:pt idx="2934">
                  <c:v>325.51700039119351</c:v>
                </c:pt>
                <c:pt idx="2935">
                  <c:v>325.4959356219133</c:v>
                </c:pt>
                <c:pt idx="2936">
                  <c:v>325.47476958518018</c:v>
                </c:pt>
                <c:pt idx="2937">
                  <c:v>325.4535022812106</c:v>
                </c:pt>
                <c:pt idx="2938">
                  <c:v>325.43213371022466</c:v>
                </c:pt>
                <c:pt idx="2939">
                  <c:v>325.41066387244064</c:v>
                </c:pt>
                <c:pt idx="2940">
                  <c:v>325.38909276807681</c:v>
                </c:pt>
                <c:pt idx="2941">
                  <c:v>325.36742039735873</c:v>
                </c:pt>
                <c:pt idx="2942">
                  <c:v>325.3456467605065</c:v>
                </c:pt>
                <c:pt idx="2943">
                  <c:v>325.32377185774021</c:v>
                </c:pt>
                <c:pt idx="2944">
                  <c:v>325.30179568929088</c:v>
                </c:pt>
                <c:pt idx="2945">
                  <c:v>325.27971825537861</c:v>
                </c:pt>
                <c:pt idx="2946">
                  <c:v>325.25753955623259</c:v>
                </c:pt>
                <c:pt idx="2947">
                  <c:v>325.23525959207836</c:v>
                </c:pt>
                <c:pt idx="2948">
                  <c:v>325.21287836314696</c:v>
                </c:pt>
                <c:pt idx="2949">
                  <c:v>325.19039586966755</c:v>
                </c:pt>
                <c:pt idx="2950">
                  <c:v>325.16761172165934</c:v>
                </c:pt>
                <c:pt idx="2951">
                  <c:v>325.14534818066022</c:v>
                </c:pt>
                <c:pt idx="2952">
                  <c:v>325.12320937734967</c:v>
                </c:pt>
                <c:pt idx="2953">
                  <c:v>325.10119531207329</c:v>
                </c:pt>
                <c:pt idx="2954">
                  <c:v>325.07930598517123</c:v>
                </c:pt>
                <c:pt idx="2955">
                  <c:v>325.05754139698638</c:v>
                </c:pt>
                <c:pt idx="2956">
                  <c:v>325.03590154785797</c:v>
                </c:pt>
                <c:pt idx="2957">
                  <c:v>325.0143864381198</c:v>
                </c:pt>
                <c:pt idx="2958">
                  <c:v>324.9929960681111</c:v>
                </c:pt>
                <c:pt idx="2959">
                  <c:v>324.97173043816019</c:v>
                </c:pt>
                <c:pt idx="2960">
                  <c:v>324.95058954860269</c:v>
                </c:pt>
                <c:pt idx="2961">
                  <c:v>324.92957339976329</c:v>
                </c:pt>
                <c:pt idx="2962">
                  <c:v>324.90868199197303</c:v>
                </c:pt>
                <c:pt idx="2963">
                  <c:v>324.88791532555479</c:v>
                </c:pt>
                <c:pt idx="2964">
                  <c:v>324.86727340083326</c:v>
                </c:pt>
                <c:pt idx="2965">
                  <c:v>324.84675621812767</c:v>
                </c:pt>
                <c:pt idx="2966">
                  <c:v>324.82636377776089</c:v>
                </c:pt>
                <c:pt idx="2967">
                  <c:v>324.80609608004579</c:v>
                </c:pt>
                <c:pt idx="2968">
                  <c:v>324.78595312530251</c:v>
                </c:pt>
                <c:pt idx="2969">
                  <c:v>324.76593491384119</c:v>
                </c:pt>
                <c:pt idx="2970">
                  <c:v>324.7460414459747</c:v>
                </c:pt>
                <c:pt idx="2971">
                  <c:v>324.72627272201316</c:v>
                </c:pt>
                <c:pt idx="2972">
                  <c:v>324.706628742264</c:v>
                </c:pt>
                <c:pt idx="2973">
                  <c:v>324.6871095070328</c:v>
                </c:pt>
                <c:pt idx="2974">
                  <c:v>324.66771501662333</c:v>
                </c:pt>
                <c:pt idx="2975">
                  <c:v>324.64844527133846</c:v>
                </c:pt>
                <c:pt idx="2976">
                  <c:v>324.6293002714774</c:v>
                </c:pt>
                <c:pt idx="2977">
                  <c:v>324.61028001733757</c:v>
                </c:pt>
                <c:pt idx="2978">
                  <c:v>324.59138450921546</c:v>
                </c:pt>
                <c:pt idx="2979">
                  <c:v>324.57261374740574</c:v>
                </c:pt>
                <c:pt idx="2980">
                  <c:v>324.55396773220127</c:v>
                </c:pt>
                <c:pt idx="2981">
                  <c:v>324.53544646389037</c:v>
                </c:pt>
                <c:pt idx="2982">
                  <c:v>324.51704994276315</c:v>
                </c:pt>
                <c:pt idx="2983">
                  <c:v>324.49877816910521</c:v>
                </c:pt>
                <c:pt idx="2984">
                  <c:v>324.4806311432003</c:v>
                </c:pt>
                <c:pt idx="2985">
                  <c:v>324.46260886533128</c:v>
                </c:pt>
                <c:pt idx="2986">
                  <c:v>324.44471133578099</c:v>
                </c:pt>
                <c:pt idx="2987">
                  <c:v>324.42693855482412</c:v>
                </c:pt>
                <c:pt idx="2988">
                  <c:v>324.40929052274078</c:v>
                </c:pt>
                <c:pt idx="2989">
                  <c:v>324.3917672398029</c:v>
                </c:pt>
                <c:pt idx="2990">
                  <c:v>324.37436870628517</c:v>
                </c:pt>
                <c:pt idx="2991">
                  <c:v>324.3570949224586</c:v>
                </c:pt>
                <c:pt idx="2992">
                  <c:v>324.33994588859059</c:v>
                </c:pt>
                <c:pt idx="2993">
                  <c:v>324.32292160494853</c:v>
                </c:pt>
                <c:pt idx="2994">
                  <c:v>324.30602207179891</c:v>
                </c:pt>
                <c:pt idx="2995">
                  <c:v>324.28924728940365</c:v>
                </c:pt>
                <c:pt idx="2996">
                  <c:v>324.27259725802287</c:v>
                </c:pt>
                <c:pt idx="2997">
                  <c:v>324.2560719779176</c:v>
                </c:pt>
                <c:pt idx="2998">
                  <c:v>324.23967144934431</c:v>
                </c:pt>
                <c:pt idx="2999">
                  <c:v>324.22339567255767</c:v>
                </c:pt>
                <c:pt idx="3000">
                  <c:v>324.20724464781233</c:v>
                </c:pt>
                <c:pt idx="3001">
                  <c:v>324.1912183753584</c:v>
                </c:pt>
                <c:pt idx="3002">
                  <c:v>324.17531685544691</c:v>
                </c:pt>
                <c:pt idx="3003">
                  <c:v>324.15954008832432</c:v>
                </c:pt>
                <c:pt idx="3004">
                  <c:v>324.1438880742362</c:v>
                </c:pt>
                <c:pt idx="3005">
                  <c:v>324.1283608134263</c:v>
                </c:pt>
                <c:pt idx="3006">
                  <c:v>324.11295830613744</c:v>
                </c:pt>
                <c:pt idx="3007">
                  <c:v>324.09768055260702</c:v>
                </c:pt>
                <c:pt idx="3008">
                  <c:v>324.08252755307512</c:v>
                </c:pt>
                <c:pt idx="3009">
                  <c:v>324.06749930777733</c:v>
                </c:pt>
                <c:pt idx="3010">
                  <c:v>324.05259581694554</c:v>
                </c:pt>
                <c:pt idx="3011">
                  <c:v>324.03781708081442</c:v>
                </c:pt>
                <c:pt idx="3012">
                  <c:v>324.02316309961316</c:v>
                </c:pt>
                <c:pt idx="3013">
                  <c:v>324.00863387356912</c:v>
                </c:pt>
                <c:pt idx="3014">
                  <c:v>323.99422940290879</c:v>
                </c:pt>
                <c:pt idx="3015">
                  <c:v>323.9799496878577</c:v>
                </c:pt>
                <c:pt idx="3016">
                  <c:v>323.96579472863505</c:v>
                </c:pt>
                <c:pt idx="3017">
                  <c:v>323.95176452546457</c:v>
                </c:pt>
                <c:pt idx="3018">
                  <c:v>323.93785907856363</c:v>
                </c:pt>
                <c:pt idx="3019">
                  <c:v>323.92407838814779</c:v>
                </c:pt>
                <c:pt idx="3020">
                  <c:v>323.91042245443168</c:v>
                </c:pt>
                <c:pt idx="3021">
                  <c:v>323.89689127762813</c:v>
                </c:pt>
                <c:pt idx="3022">
                  <c:v>323.88348485794904</c:v>
                </c:pt>
                <c:pt idx="3023">
                  <c:v>323.87020319560179</c:v>
                </c:pt>
                <c:pt idx="3024">
                  <c:v>323.85704629079282</c:v>
                </c:pt>
                <c:pt idx="3025">
                  <c:v>323.8440141437286</c:v>
                </c:pt>
                <c:pt idx="3026">
                  <c:v>323.83110675461012</c:v>
                </c:pt>
                <c:pt idx="3027">
                  <c:v>323.81832412363929</c:v>
                </c:pt>
                <c:pt idx="3028">
                  <c:v>323.80566625101437</c:v>
                </c:pt>
                <c:pt idx="3029">
                  <c:v>323.79313313693456</c:v>
                </c:pt>
                <c:pt idx="3030">
                  <c:v>323.78072478159265</c:v>
                </c:pt>
                <c:pt idx="3031">
                  <c:v>323.76844118518238</c:v>
                </c:pt>
                <c:pt idx="3032">
                  <c:v>323.75628234789474</c:v>
                </c:pt>
                <c:pt idx="3033">
                  <c:v>323.7442482699189</c:v>
                </c:pt>
                <c:pt idx="3034">
                  <c:v>323.73233895144404</c:v>
                </c:pt>
                <c:pt idx="3035">
                  <c:v>323.72055439265387</c:v>
                </c:pt>
                <c:pt idx="3036">
                  <c:v>323.7088945937312</c:v>
                </c:pt>
                <c:pt idx="3037">
                  <c:v>323.69735955486067</c:v>
                </c:pt>
                <c:pt idx="3038">
                  <c:v>323.6859492762178</c:v>
                </c:pt>
                <c:pt idx="3039">
                  <c:v>323.67466375798267</c:v>
                </c:pt>
                <c:pt idx="3040">
                  <c:v>323.66350300033082</c:v>
                </c:pt>
                <c:pt idx="3041">
                  <c:v>323.65246700343414</c:v>
                </c:pt>
                <c:pt idx="3042">
                  <c:v>323.64155576746725</c:v>
                </c:pt>
                <c:pt idx="3043">
                  <c:v>323.63076929259842</c:v>
                </c:pt>
                <c:pt idx="3044">
                  <c:v>323.62010757899588</c:v>
                </c:pt>
                <c:pt idx="3045">
                  <c:v>323.60957062682519</c:v>
                </c:pt>
                <c:pt idx="3046">
                  <c:v>323.59915843625095</c:v>
                </c:pt>
                <c:pt idx="3047">
                  <c:v>323.58887100743414</c:v>
                </c:pt>
                <c:pt idx="3048">
                  <c:v>323.57870834053665</c:v>
                </c:pt>
                <c:pt idx="3049">
                  <c:v>323.56867043571583</c:v>
                </c:pt>
                <c:pt idx="3050">
                  <c:v>323.5587572931272</c:v>
                </c:pt>
                <c:pt idx="3051">
                  <c:v>323.54896891292628</c:v>
                </c:pt>
                <c:pt idx="3052">
                  <c:v>323.53930529526497</c:v>
                </c:pt>
                <c:pt idx="3053">
                  <c:v>323.52976644029332</c:v>
                </c:pt>
                <c:pt idx="3054">
                  <c:v>323.52035234816049</c:v>
                </c:pt>
                <c:pt idx="3055">
                  <c:v>323.511063019012</c:v>
                </c:pt>
                <c:pt idx="3056">
                  <c:v>323.50189845299428</c:v>
                </c:pt>
                <c:pt idx="3057">
                  <c:v>323.49285865024831</c:v>
                </c:pt>
                <c:pt idx="3058">
                  <c:v>323.48394361091596</c:v>
                </c:pt>
                <c:pt idx="3059">
                  <c:v>323.47515333513456</c:v>
                </c:pt>
                <c:pt idx="3060">
                  <c:v>323.46648782304237</c:v>
                </c:pt>
                <c:pt idx="3061">
                  <c:v>323.45794707477398</c:v>
                </c:pt>
                <c:pt idx="3062">
                  <c:v>323.44953109046128</c:v>
                </c:pt>
                <c:pt idx="3063">
                  <c:v>323.44123987023704</c:v>
                </c:pt>
                <c:pt idx="3064">
                  <c:v>323.4330734142286</c:v>
                </c:pt>
                <c:pt idx="3065">
                  <c:v>323.4250317225642</c:v>
                </c:pt>
                <c:pt idx="3066">
                  <c:v>323.41711479536934</c:v>
                </c:pt>
                <c:pt idx="3067">
                  <c:v>323.40932263276591</c:v>
                </c:pt>
                <c:pt idx="3068">
                  <c:v>323.40165523487667</c:v>
                </c:pt>
                <c:pt idx="3069">
                  <c:v>323.39411260181896</c:v>
                </c:pt>
                <c:pt idx="3070">
                  <c:v>323.38669473371192</c:v>
                </c:pt>
                <c:pt idx="3071">
                  <c:v>323.37940163067196</c:v>
                </c:pt>
                <c:pt idx="3072">
                  <c:v>323.37223329281005</c:v>
                </c:pt>
                <c:pt idx="3073">
                  <c:v>323.36518972023896</c:v>
                </c:pt>
                <c:pt idx="3074">
                  <c:v>323.35827091306874</c:v>
                </c:pt>
                <c:pt idx="3075">
                  <c:v>323.35147687140761</c:v>
                </c:pt>
                <c:pt idx="3076">
                  <c:v>323.34480759535836</c:v>
                </c:pt>
                <c:pt idx="3077">
                  <c:v>323.3382630850283</c:v>
                </c:pt>
                <c:pt idx="3078">
                  <c:v>323.33184334051748</c:v>
                </c:pt>
                <c:pt idx="3079">
                  <c:v>323.32554836192685</c:v>
                </c:pt>
                <c:pt idx="3080">
                  <c:v>323.31937814935372</c:v>
                </c:pt>
                <c:pt idx="3081">
                  <c:v>323.3133327028936</c:v>
                </c:pt>
                <c:pt idx="3082">
                  <c:v>323.30741202264107</c:v>
                </c:pt>
                <c:pt idx="3083">
                  <c:v>323.30161610868981</c:v>
                </c:pt>
                <c:pt idx="3084">
                  <c:v>323.29594496112713</c:v>
                </c:pt>
                <c:pt idx="3085">
                  <c:v>323.29039858004398</c:v>
                </c:pt>
                <c:pt idx="3086">
                  <c:v>323.28497696552586</c:v>
                </c:pt>
                <c:pt idx="3087">
                  <c:v>323.27968011765552</c:v>
                </c:pt>
                <c:pt idx="3088">
                  <c:v>323.27450803651845</c:v>
                </c:pt>
                <c:pt idx="3089">
                  <c:v>323.26946072219198</c:v>
                </c:pt>
                <c:pt idx="3090">
                  <c:v>323.26453817475794</c:v>
                </c:pt>
                <c:pt idx="3091">
                  <c:v>323.25974039429002</c:v>
                </c:pt>
                <c:pt idx="3092">
                  <c:v>323.2550673808646</c:v>
                </c:pt>
                <c:pt idx="3093">
                  <c:v>323.25051913455354</c:v>
                </c:pt>
                <c:pt idx="3094">
                  <c:v>323.24609565542869</c:v>
                </c:pt>
                <c:pt idx="3095">
                  <c:v>323.24179694355826</c:v>
                </c:pt>
                <c:pt idx="3096">
                  <c:v>323.23762299900864</c:v>
                </c:pt>
                <c:pt idx="3097">
                  <c:v>323.23357382184531</c:v>
                </c:pt>
                <c:pt idx="3098">
                  <c:v>323.22964941213195</c:v>
                </c:pt>
                <c:pt idx="3099">
                  <c:v>323.22584976992857</c:v>
                </c:pt>
                <c:pt idx="3100">
                  <c:v>323.22217489529521</c:v>
                </c:pt>
                <c:pt idx="3101">
                  <c:v>323.21862478828916</c:v>
                </c:pt>
                <c:pt idx="3102">
                  <c:v>323.21519944896409</c:v>
                </c:pt>
                <c:pt idx="3103">
                  <c:v>323.21189887737546</c:v>
                </c:pt>
                <c:pt idx="3104">
                  <c:v>323.20872307357331</c:v>
                </c:pt>
                <c:pt idx="3105">
                  <c:v>323.20567203760675</c:v>
                </c:pt>
                <c:pt idx="3106">
                  <c:v>323.20274576952488</c:v>
                </c:pt>
                <c:pt idx="3107">
                  <c:v>323.19994426937137</c:v>
                </c:pt>
                <c:pt idx="3108">
                  <c:v>323.19726753719169</c:v>
                </c:pt>
                <c:pt idx="3109">
                  <c:v>323.19471557302586</c:v>
                </c:pt>
                <c:pt idx="3110">
                  <c:v>323.19228837691389</c:v>
                </c:pt>
                <c:pt idx="3111">
                  <c:v>323.1899859488949</c:v>
                </c:pt>
                <c:pt idx="3112">
                  <c:v>323.18780828900435</c:v>
                </c:pt>
                <c:pt idx="3113">
                  <c:v>323.18575539727499</c:v>
                </c:pt>
                <c:pt idx="3114">
                  <c:v>323.18382727373955</c:v>
                </c:pt>
                <c:pt idx="3115">
                  <c:v>323.18202391842806</c:v>
                </c:pt>
                <c:pt idx="3116">
                  <c:v>323.18034533136688</c:v>
                </c:pt>
                <c:pt idx="3117">
                  <c:v>323.17879151258512</c:v>
                </c:pt>
                <c:pt idx="3118">
                  <c:v>323.17736246210643</c:v>
                </c:pt>
                <c:pt idx="3119">
                  <c:v>323.17605817995081</c:v>
                </c:pt>
                <c:pt idx="3120">
                  <c:v>323.1748786661401</c:v>
                </c:pt>
                <c:pt idx="3121">
                  <c:v>323.17382392069248</c:v>
                </c:pt>
                <c:pt idx="3122">
                  <c:v>323.17289394362433</c:v>
                </c:pt>
                <c:pt idx="3123">
                  <c:v>323.1720887349511</c:v>
                </c:pt>
                <c:pt idx="3124">
                  <c:v>323.17140829468281</c:v>
                </c:pt>
                <c:pt idx="3125">
                  <c:v>323.17085262283308</c:v>
                </c:pt>
                <c:pt idx="3126">
                  <c:v>323.1704217194083</c:v>
                </c:pt>
                <c:pt idx="3127">
                  <c:v>323.17011558441664</c:v>
                </c:pt>
                <c:pt idx="3128">
                  <c:v>323.16993421786174</c:v>
                </c:pt>
                <c:pt idx="3129">
                  <c:v>323.16987761974633</c:v>
                </c:pt>
                <c:pt idx="3130">
                  <c:v>323.16994579007314</c:v>
                </c:pt>
                <c:pt idx="3131">
                  <c:v>323.17013872883945</c:v>
                </c:pt>
                <c:pt idx="3132">
                  <c:v>323.17045643604251</c:v>
                </c:pt>
                <c:pt idx="3133">
                  <c:v>323.17089891167689</c:v>
                </c:pt>
                <c:pt idx="3134">
                  <c:v>323.17146615573711</c:v>
                </c:pt>
                <c:pt idx="3135">
                  <c:v>323.17215816821317</c:v>
                </c:pt>
                <c:pt idx="3136">
                  <c:v>323.17297494909599</c:v>
                </c:pt>
                <c:pt idx="3137">
                  <c:v>323.17391649837009</c:v>
                </c:pt>
                <c:pt idx="3138">
                  <c:v>323.17498281602275</c:v>
                </c:pt>
                <c:pt idx="3139">
                  <c:v>323.17617390203668</c:v>
                </c:pt>
                <c:pt idx="3140">
                  <c:v>323.1774897563937</c:v>
                </c:pt>
                <c:pt idx="3141">
                  <c:v>323.17893037907288</c:v>
                </c:pt>
                <c:pt idx="3142">
                  <c:v>323.1804957700524</c:v>
                </c:pt>
                <c:pt idx="3143">
                  <c:v>323.18218592930771</c:v>
                </c:pt>
                <c:pt idx="3144">
                  <c:v>323.18400085681242</c:v>
                </c:pt>
                <c:pt idx="3145">
                  <c:v>323.18594055253834</c:v>
                </c:pt>
                <c:pt idx="3146">
                  <c:v>323.18800501645455</c:v>
                </c:pt>
                <c:pt idx="3147">
                  <c:v>323.19019424852922</c:v>
                </c:pt>
                <c:pt idx="3148">
                  <c:v>323.19250824872961</c:v>
                </c:pt>
                <c:pt idx="3149">
                  <c:v>323.19494701701842</c:v>
                </c:pt>
                <c:pt idx="3150">
                  <c:v>323.19751055335746</c:v>
                </c:pt>
                <c:pt idx="3151">
                  <c:v>323.20019885770762</c:v>
                </c:pt>
                <c:pt idx="3152">
                  <c:v>323.20301193002706</c:v>
                </c:pt>
                <c:pt idx="3153">
                  <c:v>323.20594977027122</c:v>
                </c:pt>
                <c:pt idx="3154">
                  <c:v>323.20901237839371</c:v>
                </c:pt>
                <c:pt idx="3155">
                  <c:v>323.21219975434997</c:v>
                </c:pt>
                <c:pt idx="3156">
                  <c:v>323.21551189808633</c:v>
                </c:pt>
                <c:pt idx="3157">
                  <c:v>323.2189488095546</c:v>
                </c:pt>
                <c:pt idx="3158">
                  <c:v>323.22251048870021</c:v>
                </c:pt>
                <c:pt idx="3159">
                  <c:v>323.22619693546676</c:v>
                </c:pt>
                <c:pt idx="3160">
                  <c:v>323.23000814979787</c:v>
                </c:pt>
                <c:pt idx="3161">
                  <c:v>323.23394413163351</c:v>
                </c:pt>
                <c:pt idx="3162">
                  <c:v>323.23800488091365</c:v>
                </c:pt>
                <c:pt idx="3163">
                  <c:v>323.24219039757281</c:v>
                </c:pt>
                <c:pt idx="3164">
                  <c:v>323.24650068154733</c:v>
                </c:pt>
                <c:pt idx="3165">
                  <c:v>323.25093573277172</c:v>
                </c:pt>
                <c:pt idx="3166">
                  <c:v>323.25549555117414</c:v>
                </c:pt>
                <c:pt idx="3167">
                  <c:v>323.26018013668454</c:v>
                </c:pt>
                <c:pt idx="3168">
                  <c:v>323.26498948923017</c:v>
                </c:pt>
                <c:pt idx="3169">
                  <c:v>323.26992360873555</c:v>
                </c:pt>
                <c:pt idx="3170">
                  <c:v>323.27498249512519</c:v>
                </c:pt>
                <c:pt idx="3171">
                  <c:v>323.28016614831995</c:v>
                </c:pt>
                <c:pt idx="3172">
                  <c:v>323.28547456823799</c:v>
                </c:pt>
                <c:pt idx="3173">
                  <c:v>323.29090775479835</c:v>
                </c:pt>
                <c:pt idx="3174">
                  <c:v>323.29646570791465</c:v>
                </c:pt>
                <c:pt idx="3175">
                  <c:v>323.30214842750138</c:v>
                </c:pt>
                <c:pt idx="3176">
                  <c:v>323.30795591347032</c:v>
                </c:pt>
                <c:pt idx="3177">
                  <c:v>323.31388816573053</c:v>
                </c:pt>
                <c:pt idx="3178">
                  <c:v>323.31994518419015</c:v>
                </c:pt>
                <c:pt idx="3179">
                  <c:v>323.32612696875458</c:v>
                </c:pt>
                <c:pt idx="3180">
                  <c:v>323.33243351932742</c:v>
                </c:pt>
                <c:pt idx="3181">
                  <c:v>323.33886483581136</c:v>
                </c:pt>
                <c:pt idx="3182">
                  <c:v>323.34542091810454</c:v>
                </c:pt>
                <c:pt idx="3183">
                  <c:v>323.3521017661069</c:v>
                </c:pt>
                <c:pt idx="3184">
                  <c:v>323.35890737971204</c:v>
                </c:pt>
                <c:pt idx="3185">
                  <c:v>323.36583775881718</c:v>
                </c:pt>
                <c:pt idx="3186">
                  <c:v>323.37289290331228</c:v>
                </c:pt>
                <c:pt idx="3187">
                  <c:v>323.38007281308728</c:v>
                </c:pt>
                <c:pt idx="3188">
                  <c:v>323.38737748803214</c:v>
                </c:pt>
                <c:pt idx="3189">
                  <c:v>323.39480692803136</c:v>
                </c:pt>
                <c:pt idx="3190">
                  <c:v>323.40236113296942</c:v>
                </c:pt>
                <c:pt idx="3191">
                  <c:v>323.41004010272991</c:v>
                </c:pt>
                <c:pt idx="3192">
                  <c:v>323.41784383719369</c:v>
                </c:pt>
                <c:pt idx="3193">
                  <c:v>323.42577233623706</c:v>
                </c:pt>
                <c:pt idx="3194">
                  <c:v>323.43382559973816</c:v>
                </c:pt>
                <c:pt idx="3195">
                  <c:v>323.44200362757238</c:v>
                </c:pt>
                <c:pt idx="3196">
                  <c:v>323.45030641960966</c:v>
                </c:pt>
                <c:pt idx="3197">
                  <c:v>323.45873397572268</c:v>
                </c:pt>
                <c:pt idx="3198">
                  <c:v>323.46728629578138</c:v>
                </c:pt>
                <c:pt idx="3199">
                  <c:v>323.47596337965024</c:v>
                </c:pt>
                <c:pt idx="3200">
                  <c:v>323.48476522719466</c:v>
                </c:pt>
                <c:pt idx="3201">
                  <c:v>323.49369183827821</c:v>
                </c:pt>
                <c:pt idx="3202">
                  <c:v>323.50274321276265</c:v>
                </c:pt>
                <c:pt idx="3203">
                  <c:v>323.5119193505061</c:v>
                </c:pt>
                <c:pt idx="3204">
                  <c:v>323.52122025136578</c:v>
                </c:pt>
                <c:pt idx="3205">
                  <c:v>323.53064591519615</c:v>
                </c:pt>
                <c:pt idx="3206">
                  <c:v>323.54019634185261</c:v>
                </c:pt>
                <c:pt idx="3207">
                  <c:v>323.54987153118418</c:v>
                </c:pt>
                <c:pt idx="3208">
                  <c:v>323.55967148304171</c:v>
                </c:pt>
                <c:pt idx="3209">
                  <c:v>323.5695961972724</c:v>
                </c:pt>
                <c:pt idx="3210">
                  <c:v>323.57964567372164</c:v>
                </c:pt>
                <c:pt idx="3211">
                  <c:v>323.589819912233</c:v>
                </c:pt>
                <c:pt idx="3212">
                  <c:v>323.60011891264821</c:v>
                </c:pt>
                <c:pt idx="3213">
                  <c:v>323.6105426748054</c:v>
                </c:pt>
                <c:pt idx="3214">
                  <c:v>323.6210911985454</c:v>
                </c:pt>
                <c:pt idx="3215">
                  <c:v>323.63176448370086</c:v>
                </c:pt>
                <c:pt idx="3216">
                  <c:v>323.64256253010808</c:v>
                </c:pt>
                <c:pt idx="3217">
                  <c:v>323.65348533759698</c:v>
                </c:pt>
                <c:pt idx="3218">
                  <c:v>323.66453290599839</c:v>
                </c:pt>
                <c:pt idx="3219">
                  <c:v>323.67570523514041</c:v>
                </c:pt>
                <c:pt idx="3220">
                  <c:v>323.68700232484935</c:v>
                </c:pt>
                <c:pt idx="3221">
                  <c:v>323.69842417494965</c:v>
                </c:pt>
                <c:pt idx="3222">
                  <c:v>323.70997078526216</c:v>
                </c:pt>
                <c:pt idx="3223">
                  <c:v>323.72164215560861</c:v>
                </c:pt>
                <c:pt idx="3224">
                  <c:v>323.73343828580619</c:v>
                </c:pt>
                <c:pt idx="3225">
                  <c:v>323.74535917567118</c:v>
                </c:pt>
                <c:pt idx="3226">
                  <c:v>323.75740482501988</c:v>
                </c:pt>
                <c:pt idx="3227">
                  <c:v>323.76957523366218</c:v>
                </c:pt>
                <c:pt idx="3228">
                  <c:v>323.78187040140983</c:v>
                </c:pt>
                <c:pt idx="3229">
                  <c:v>323.79429032807275</c:v>
                </c:pt>
                <c:pt idx="3230">
                  <c:v>323.80683501345447</c:v>
                </c:pt>
                <c:pt idx="3231">
                  <c:v>323.8195044573622</c:v>
                </c:pt>
                <c:pt idx="3232">
                  <c:v>323.83229865959856</c:v>
                </c:pt>
                <c:pt idx="3233">
                  <c:v>323.84521761996348</c:v>
                </c:pt>
                <c:pt idx="3234">
                  <c:v>323.85826133825685</c:v>
                </c:pt>
                <c:pt idx="3235">
                  <c:v>323.87142981427405</c:v>
                </c:pt>
                <c:pt idx="3236">
                  <c:v>323.88472304781226</c:v>
                </c:pt>
                <c:pt idx="3237">
                  <c:v>323.89814103866138</c:v>
                </c:pt>
                <c:pt idx="3238">
                  <c:v>323.91168378661587</c:v>
                </c:pt>
                <c:pt idx="3239">
                  <c:v>323.92535129146381</c:v>
                </c:pt>
                <c:pt idx="3240">
                  <c:v>323.93914355299057</c:v>
                </c:pt>
                <c:pt idx="3241">
                  <c:v>323.95306057098423</c:v>
                </c:pt>
                <c:pt idx="3242">
                  <c:v>323.96710234522743</c:v>
                </c:pt>
                <c:pt idx="3243">
                  <c:v>323.98126887550006</c:v>
                </c:pt>
                <c:pt idx="3244">
                  <c:v>323.99556016158203</c:v>
                </c:pt>
                <c:pt idx="3245">
                  <c:v>324.00997620325234</c:v>
                </c:pt>
                <c:pt idx="3246">
                  <c:v>324.02451700028541</c:v>
                </c:pt>
                <c:pt idx="3247">
                  <c:v>324.03918255245571</c:v>
                </c:pt>
                <c:pt idx="3248">
                  <c:v>324.05397285953404</c:v>
                </c:pt>
                <c:pt idx="3249">
                  <c:v>324.0688879212903</c:v>
                </c:pt>
                <c:pt idx="3250">
                  <c:v>324.08392773749165</c:v>
                </c:pt>
                <c:pt idx="3251">
                  <c:v>324.09909230790527</c:v>
                </c:pt>
                <c:pt idx="3252">
                  <c:v>324.11438163229559</c:v>
                </c:pt>
                <c:pt idx="3253">
                  <c:v>324.12979571042342</c:v>
                </c:pt>
                <c:pt idx="3254">
                  <c:v>324.14533454204775</c:v>
                </c:pt>
                <c:pt idx="3255">
                  <c:v>324.16099812692937</c:v>
                </c:pt>
                <c:pt idx="3256">
                  <c:v>324.17678646482182</c:v>
                </c:pt>
                <c:pt idx="3257">
                  <c:v>324.19269955548134</c:v>
                </c:pt>
                <c:pt idx="3258">
                  <c:v>324.20873739865874</c:v>
                </c:pt>
                <c:pt idx="3259">
                  <c:v>324.22489999410482</c:v>
                </c:pt>
                <c:pt idx="3260">
                  <c:v>324.24118734156946</c:v>
                </c:pt>
                <c:pt idx="3261">
                  <c:v>324.25759944079709</c:v>
                </c:pt>
                <c:pt idx="3262">
                  <c:v>324.27413629153307</c:v>
                </c:pt>
                <c:pt idx="3263">
                  <c:v>324.29079789351908</c:v>
                </c:pt>
                <c:pt idx="3264">
                  <c:v>324.30758424649684</c:v>
                </c:pt>
                <c:pt idx="3265">
                  <c:v>324.32449535020532</c:v>
                </c:pt>
                <c:pt idx="3266">
                  <c:v>324.34153120437986</c:v>
                </c:pt>
                <c:pt idx="3267">
                  <c:v>324.35869180875579</c:v>
                </c:pt>
                <c:pt idx="3268">
                  <c:v>324.37597716306755</c:v>
                </c:pt>
                <c:pt idx="3269">
                  <c:v>324.39338726704409</c:v>
                </c:pt>
                <c:pt idx="3270">
                  <c:v>324.4109221204144</c:v>
                </c:pt>
                <c:pt idx="3271">
                  <c:v>324.42858172290744</c:v>
                </c:pt>
                <c:pt idx="3272">
                  <c:v>324.44636607424582</c:v>
                </c:pt>
                <c:pt idx="3273">
                  <c:v>324.46427517415395</c:v>
                </c:pt>
                <c:pt idx="3274">
                  <c:v>324.48230902235355</c:v>
                </c:pt>
                <c:pt idx="3275">
                  <c:v>324.50046761856265</c:v>
                </c:pt>
                <c:pt idx="3276">
                  <c:v>324.51875096250023</c:v>
                </c:pt>
                <c:pt idx="3277">
                  <c:v>324.5371590538798</c:v>
                </c:pt>
                <c:pt idx="3278">
                  <c:v>324.55569189241487</c:v>
                </c:pt>
                <c:pt idx="3279">
                  <c:v>324.57434947781803</c:v>
                </c:pt>
                <c:pt idx="3280">
                  <c:v>324.59313180979916</c:v>
                </c:pt>
                <c:pt idx="3281">
                  <c:v>324.61203888806631</c:v>
                </c:pt>
                <c:pt idx="3282">
                  <c:v>324.63107071232207</c:v>
                </c:pt>
                <c:pt idx="3283">
                  <c:v>324.65022728227268</c:v>
                </c:pt>
                <c:pt idx="3284">
                  <c:v>324.66950859761982</c:v>
                </c:pt>
                <c:pt idx="3285">
                  <c:v>324.68891465806337</c:v>
                </c:pt>
                <c:pt idx="3286">
                  <c:v>324.70844546329954</c:v>
                </c:pt>
                <c:pt idx="3287">
                  <c:v>324.72810101302639</c:v>
                </c:pt>
                <c:pt idx="3288">
                  <c:v>324.74788130693651</c:v>
                </c:pt>
                <c:pt idx="3289">
                  <c:v>324.76778634472248</c:v>
                </c:pt>
                <c:pt idx="3290">
                  <c:v>324.78781612607418</c:v>
                </c:pt>
                <c:pt idx="3291">
                  <c:v>324.80797065068145</c:v>
                </c:pt>
                <c:pt idx="3292">
                  <c:v>324.82824991822872</c:v>
                </c:pt>
                <c:pt idx="3293">
                  <c:v>324.84865392840129</c:v>
                </c:pt>
                <c:pt idx="3294">
                  <c:v>324.86918268087993</c:v>
                </c:pt>
                <c:pt idx="3295">
                  <c:v>324.88983617534632</c:v>
                </c:pt>
                <c:pt idx="3296">
                  <c:v>324.9106144114794</c:v>
                </c:pt>
                <c:pt idx="3297">
                  <c:v>324.93151738895358</c:v>
                </c:pt>
                <c:pt idx="3298">
                  <c:v>324.95254510744689</c:v>
                </c:pt>
                <c:pt idx="3299">
                  <c:v>324.9736975666292</c:v>
                </c:pt>
                <c:pt idx="3300">
                  <c:v>324.99497476617307</c:v>
                </c:pt>
                <c:pt idx="3301">
                  <c:v>325.01637670574473</c:v>
                </c:pt>
                <c:pt idx="3302">
                  <c:v>325.03790338501403</c:v>
                </c:pt>
                <c:pt idx="3303">
                  <c:v>325.05955480364355</c:v>
                </c:pt>
                <c:pt idx="3304">
                  <c:v>325.08133096129677</c:v>
                </c:pt>
                <c:pt idx="3305">
                  <c:v>325.10323185763536</c:v>
                </c:pt>
                <c:pt idx="3306">
                  <c:v>325.12525749231827</c:v>
                </c:pt>
                <c:pt idx="3307">
                  <c:v>325.14740786500261</c:v>
                </c:pt>
                <c:pt idx="3308">
                  <c:v>325.16968297534277</c:v>
                </c:pt>
                <c:pt idx="3309">
                  <c:v>325.19208282299405</c:v>
                </c:pt>
                <c:pt idx="3310">
                  <c:v>325.21460740760449</c:v>
                </c:pt>
                <c:pt idx="3311">
                  <c:v>325.23725672882665</c:v>
                </c:pt>
                <c:pt idx="3312">
                  <c:v>325.26003078630583</c:v>
                </c:pt>
                <c:pt idx="3313">
                  <c:v>325.28292957968824</c:v>
                </c:pt>
                <c:pt idx="3314">
                  <c:v>325.30595310861736</c:v>
                </c:pt>
                <c:pt idx="3315">
                  <c:v>325.32910137273484</c:v>
                </c:pt>
                <c:pt idx="3316">
                  <c:v>325.35237437168053</c:v>
                </c:pt>
                <c:pt idx="3317">
                  <c:v>325.37577210509153</c:v>
                </c:pt>
                <c:pt idx="3318">
                  <c:v>325.39929457260405</c:v>
                </c:pt>
                <c:pt idx="3319">
                  <c:v>325.42294177385156</c:v>
                </c:pt>
                <c:pt idx="3320">
                  <c:v>325.44671370846663</c:v>
                </c:pt>
                <c:pt idx="3321">
                  <c:v>325.47061037607909</c:v>
                </c:pt>
                <c:pt idx="3322">
                  <c:v>325.49463177631515</c:v>
                </c:pt>
                <c:pt idx="3323">
                  <c:v>325.51877790880371</c:v>
                </c:pt>
                <c:pt idx="3324">
                  <c:v>325.54304877316736</c:v>
                </c:pt>
                <c:pt idx="3325">
                  <c:v>325.56744436902864</c:v>
                </c:pt>
                <c:pt idx="3326">
                  <c:v>325.59196469600647</c:v>
                </c:pt>
                <c:pt idx="3327">
                  <c:v>325.6166097537216</c:v>
                </c:pt>
                <c:pt idx="3328">
                  <c:v>325.64137954178841</c:v>
                </c:pt>
                <c:pt idx="3329">
                  <c:v>325.66627405982126</c:v>
                </c:pt>
                <c:pt idx="3330">
                  <c:v>325.69129330743363</c:v>
                </c:pt>
                <c:pt idx="3331">
                  <c:v>325.71643728423624</c:v>
                </c:pt>
                <c:pt idx="3332">
                  <c:v>325.74170598983619</c:v>
                </c:pt>
                <c:pt idx="3333">
                  <c:v>325.7670994238415</c:v>
                </c:pt>
                <c:pt idx="3334">
                  <c:v>325.79261758585653</c:v>
                </c:pt>
                <c:pt idx="3335">
                  <c:v>325.81826047548475</c:v>
                </c:pt>
                <c:pt idx="3336">
                  <c:v>325.84402809232506</c:v>
                </c:pt>
                <c:pt idx="3337">
                  <c:v>325.86992043597638</c:v>
                </c:pt>
                <c:pt idx="3338">
                  <c:v>325.89593750603854</c:v>
                </c:pt>
                <c:pt idx="3339">
                  <c:v>325.92207930210407</c:v>
                </c:pt>
                <c:pt idx="3340">
                  <c:v>325.94834582376643</c:v>
                </c:pt>
                <c:pt idx="3341">
                  <c:v>325.97473707061727</c:v>
                </c:pt>
                <c:pt idx="3342">
                  <c:v>326.00125304224366</c:v>
                </c:pt>
                <c:pt idx="3343">
                  <c:v>326.02789373823634</c:v>
                </c:pt>
                <c:pt idx="3344">
                  <c:v>326.05465915817786</c:v>
                </c:pt>
                <c:pt idx="3345">
                  <c:v>326.08154930165256</c:v>
                </c:pt>
                <c:pt idx="3346">
                  <c:v>326.10856416824208</c:v>
                </c:pt>
                <c:pt idx="3347">
                  <c:v>326.13570375752533</c:v>
                </c:pt>
                <c:pt idx="3348">
                  <c:v>326.16296806908031</c:v>
                </c:pt>
                <c:pt idx="3349">
                  <c:v>326.19035710248318</c:v>
                </c:pt>
                <c:pt idx="3350">
                  <c:v>326.21787085730466</c:v>
                </c:pt>
                <c:pt idx="3351">
                  <c:v>326.24550933311912</c:v>
                </c:pt>
                <c:pt idx="3352">
                  <c:v>326.27327252949635</c:v>
                </c:pt>
                <c:pt idx="3353">
                  <c:v>326.30116044600436</c:v>
                </c:pt>
                <c:pt idx="3354">
                  <c:v>326.32917308220567</c:v>
                </c:pt>
                <c:pt idx="3355">
                  <c:v>326.35731043766827</c:v>
                </c:pt>
                <c:pt idx="3356">
                  <c:v>326.38557251195289</c:v>
                </c:pt>
                <c:pt idx="3357">
                  <c:v>326.4139593046184</c:v>
                </c:pt>
                <c:pt idx="3358">
                  <c:v>326.44247081522371</c:v>
                </c:pt>
                <c:pt idx="3359">
                  <c:v>326.47110704332499</c:v>
                </c:pt>
                <c:pt idx="3360">
                  <c:v>326.49986798847749</c:v>
                </c:pt>
                <c:pt idx="3361">
                  <c:v>326.52875365023101</c:v>
                </c:pt>
                <c:pt idx="3362">
                  <c:v>326.55776402813717</c:v>
                </c:pt>
                <c:pt idx="3363">
                  <c:v>326.58689912174577</c:v>
                </c:pt>
                <c:pt idx="3364">
                  <c:v>326.61615893060116</c:v>
                </c:pt>
                <c:pt idx="3365">
                  <c:v>326.64554345424949</c:v>
                </c:pt>
                <c:pt idx="3366">
                  <c:v>326.67505269223238</c:v>
                </c:pt>
                <c:pt idx="3367">
                  <c:v>326.70468664408963</c:v>
                </c:pt>
                <c:pt idx="3368">
                  <c:v>326.73444530936194</c:v>
                </c:pt>
                <c:pt idx="3369">
                  <c:v>326.76432868758366</c:v>
                </c:pt>
                <c:pt idx="3370">
                  <c:v>326.79433677829184</c:v>
                </c:pt>
                <c:pt idx="3371">
                  <c:v>326.824469581019</c:v>
                </c:pt>
                <c:pt idx="3372">
                  <c:v>326.85472709529404</c:v>
                </c:pt>
                <c:pt idx="3373">
                  <c:v>326.88510932064855</c:v>
                </c:pt>
                <c:pt idx="3374">
                  <c:v>326.91561625660779</c:v>
                </c:pt>
                <c:pt idx="3375">
                  <c:v>326.94783479495891</c:v>
                </c:pt>
                <c:pt idx="3376">
                  <c:v>326.97833291878487</c:v>
                </c:pt>
                <c:pt idx="3377">
                  <c:v>327.0087357693119</c:v>
                </c:pt>
                <c:pt idx="3378">
                  <c:v>327.03904334626532</c:v>
                </c:pt>
                <c:pt idx="3379">
                  <c:v>327.06925564936864</c:v>
                </c:pt>
                <c:pt idx="3380">
                  <c:v>327.09937267834721</c:v>
                </c:pt>
                <c:pt idx="3381">
                  <c:v>327.12939443292817</c:v>
                </c:pt>
                <c:pt idx="3382">
                  <c:v>327.15932091283867</c:v>
                </c:pt>
                <c:pt idx="3383">
                  <c:v>327.18915211780586</c:v>
                </c:pt>
                <c:pt idx="3384">
                  <c:v>327.21888804756054</c:v>
                </c:pt>
                <c:pt idx="3385">
                  <c:v>327.24852870183167</c:v>
                </c:pt>
                <c:pt idx="3386">
                  <c:v>327.27807408035005</c:v>
                </c:pt>
                <c:pt idx="3387">
                  <c:v>327.30752418284646</c:v>
                </c:pt>
                <c:pt idx="3388">
                  <c:v>327.33687900905352</c:v>
                </c:pt>
                <c:pt idx="3389">
                  <c:v>327.36613855870564</c:v>
                </c:pt>
                <c:pt idx="3390">
                  <c:v>327.39530283153726</c:v>
                </c:pt>
                <c:pt idx="3391">
                  <c:v>327.42437182728099</c:v>
                </c:pt>
                <c:pt idx="3392">
                  <c:v>327.45334554567307</c:v>
                </c:pt>
                <c:pt idx="3393">
                  <c:v>327.48222398645339</c:v>
                </c:pt>
                <c:pt idx="3394">
                  <c:v>327.51100714935637</c:v>
                </c:pt>
                <c:pt idx="3395">
                  <c:v>327.53969503412191</c:v>
                </c:pt>
                <c:pt idx="3396">
                  <c:v>327.56828764048987</c:v>
                </c:pt>
                <c:pt idx="3397">
                  <c:v>327.59678496819834</c:v>
                </c:pt>
                <c:pt idx="3398">
                  <c:v>327.62518701699082</c:v>
                </c:pt>
                <c:pt idx="3399">
                  <c:v>327.65349378660721</c:v>
                </c:pt>
                <c:pt idx="3400">
                  <c:v>327.68170527679285</c:v>
                </c:pt>
                <c:pt idx="3401">
                  <c:v>327.70982148728945</c:v>
                </c:pt>
                <c:pt idx="3402">
                  <c:v>327.73784241784051</c:v>
                </c:pt>
                <c:pt idx="3403">
                  <c:v>327.76576806819503</c:v>
                </c:pt>
                <c:pt idx="3404">
                  <c:v>327.79359843809652</c:v>
                </c:pt>
                <c:pt idx="3405">
                  <c:v>327.82133352729215</c:v>
                </c:pt>
                <c:pt idx="3406">
                  <c:v>327.8489733355309</c:v>
                </c:pt>
                <c:pt idx="3407">
                  <c:v>327.87651786256174</c:v>
                </c:pt>
                <c:pt idx="3408">
                  <c:v>327.90396710813366</c:v>
                </c:pt>
                <c:pt idx="3409">
                  <c:v>327.93132107199926</c:v>
                </c:pt>
                <c:pt idx="3410">
                  <c:v>327.95857975390754</c:v>
                </c:pt>
                <c:pt idx="3411">
                  <c:v>327.98574315361111</c:v>
                </c:pt>
                <c:pt idx="3412">
                  <c:v>328.0128112708644</c:v>
                </c:pt>
                <c:pt idx="3413">
                  <c:v>328.03978410542004</c:v>
                </c:pt>
                <c:pt idx="3414">
                  <c:v>328.06666165703427</c:v>
                </c:pt>
                <c:pt idx="3415">
                  <c:v>328.09344392546154</c:v>
                </c:pt>
                <c:pt idx="3416">
                  <c:v>328.12013091045992</c:v>
                </c:pt>
                <c:pt idx="3417">
                  <c:v>328.14672261178748</c:v>
                </c:pt>
                <c:pt idx="3418">
                  <c:v>328.17321902920048</c:v>
                </c:pt>
                <c:pt idx="3419">
                  <c:v>328.19962016246063</c:v>
                </c:pt>
                <c:pt idx="3420">
                  <c:v>328.22592601132601</c:v>
                </c:pt>
                <c:pt idx="3421">
                  <c:v>328.25213657555832</c:v>
                </c:pt>
                <c:pt idx="3422">
                  <c:v>328.27825185491929</c:v>
                </c:pt>
                <c:pt idx="3423">
                  <c:v>328.30427184917244</c:v>
                </c:pt>
                <c:pt idx="3424">
                  <c:v>328.33019655807948</c:v>
                </c:pt>
                <c:pt idx="3425">
                  <c:v>328.35602598140758</c:v>
                </c:pt>
                <c:pt idx="3426">
                  <c:v>328.38176011892028</c:v>
                </c:pt>
                <c:pt idx="3427">
                  <c:v>328.40739897038293</c:v>
                </c:pt>
                <c:pt idx="3428">
                  <c:v>328.43294253556451</c:v>
                </c:pt>
                <c:pt idx="3429">
                  <c:v>328.45839081423401</c:v>
                </c:pt>
                <c:pt idx="3430">
                  <c:v>328.48374380615496</c:v>
                </c:pt>
                <c:pt idx="3431">
                  <c:v>328.50900151110363</c:v>
                </c:pt>
                <c:pt idx="3432">
                  <c:v>328.53416392884537</c:v>
                </c:pt>
                <c:pt idx="3433">
                  <c:v>328.55923105915463</c:v>
                </c:pt>
                <c:pt idx="3434">
                  <c:v>328.5842029018022</c:v>
                </c:pt>
                <c:pt idx="3435">
                  <c:v>328.60907945656254</c:v>
                </c:pt>
                <c:pt idx="3436">
                  <c:v>328.63386072320645</c:v>
                </c:pt>
                <c:pt idx="3437">
                  <c:v>328.65854670151202</c:v>
                </c:pt>
                <c:pt idx="3438">
                  <c:v>328.68313739125551</c:v>
                </c:pt>
                <c:pt idx="3439">
                  <c:v>328.70763279221137</c:v>
                </c:pt>
                <c:pt idx="3440">
                  <c:v>328.73203290415768</c:v>
                </c:pt>
                <c:pt idx="3441">
                  <c:v>328.7563377268707</c:v>
                </c:pt>
                <c:pt idx="3442">
                  <c:v>328.78054726013397</c:v>
                </c:pt>
                <c:pt idx="3443">
                  <c:v>328.80466150372376</c:v>
                </c:pt>
                <c:pt idx="3444">
                  <c:v>328.82868045742362</c:v>
                </c:pt>
                <c:pt idx="3445">
                  <c:v>328.85260412101343</c:v>
                </c:pt>
                <c:pt idx="3446">
                  <c:v>328.87643249427856</c:v>
                </c:pt>
                <c:pt idx="3447">
                  <c:v>328.90016557699892</c:v>
                </c:pt>
                <c:pt idx="3448">
                  <c:v>328.92380336895985</c:v>
                </c:pt>
                <c:pt idx="3449">
                  <c:v>328.94734586994855</c:v>
                </c:pt>
                <c:pt idx="3450">
                  <c:v>328.97079307974855</c:v>
                </c:pt>
                <c:pt idx="3451">
                  <c:v>328.99414499814884</c:v>
                </c:pt>
                <c:pt idx="3452">
                  <c:v>329.01740162493479</c:v>
                </c:pt>
                <c:pt idx="3453">
                  <c:v>329.04056295989903</c:v>
                </c:pt>
                <c:pt idx="3454">
                  <c:v>329.06362900282875</c:v>
                </c:pt>
                <c:pt idx="3455">
                  <c:v>329.08659975351293</c:v>
                </c:pt>
                <c:pt idx="3456">
                  <c:v>329.10947521174603</c:v>
                </c:pt>
                <c:pt idx="3457">
                  <c:v>329.13225537731887</c:v>
                </c:pt>
                <c:pt idx="3458">
                  <c:v>329.15494025002226</c:v>
                </c:pt>
                <c:pt idx="3459">
                  <c:v>329.1775298296543</c:v>
                </c:pt>
                <c:pt idx="3460">
                  <c:v>329.20002411600581</c:v>
                </c:pt>
                <c:pt idx="3461">
                  <c:v>329.22242310887668</c:v>
                </c:pt>
                <c:pt idx="3462">
                  <c:v>329.24472680805957</c:v>
                </c:pt>
                <c:pt idx="3463">
                  <c:v>329.26693521335255</c:v>
                </c:pt>
                <c:pt idx="3464">
                  <c:v>329.28904832455555</c:v>
                </c:pt>
                <c:pt idx="3465">
                  <c:v>329.31106614146483</c:v>
                </c:pt>
                <c:pt idx="3466">
                  <c:v>329.33298866388395</c:v>
                </c:pt>
                <c:pt idx="3467">
                  <c:v>329.35481589160918</c:v>
                </c:pt>
                <c:pt idx="3468">
                  <c:v>329.3765478244477</c:v>
                </c:pt>
                <c:pt idx="3469">
                  <c:v>329.39818446219761</c:v>
                </c:pt>
                <c:pt idx="3470">
                  <c:v>329.41972580466609</c:v>
                </c:pt>
                <c:pt idx="3471">
                  <c:v>329.44117185165305</c:v>
                </c:pt>
                <c:pt idx="3472">
                  <c:v>329.46252260296751</c:v>
                </c:pt>
                <c:pt idx="3473">
                  <c:v>329.48377805841301</c:v>
                </c:pt>
                <c:pt idx="3474">
                  <c:v>329.50493821779855</c:v>
                </c:pt>
                <c:pt idx="3475">
                  <c:v>329.52600308092951</c:v>
                </c:pt>
                <c:pt idx="3476">
                  <c:v>329.54697264761671</c:v>
                </c:pt>
                <c:pt idx="3477">
                  <c:v>329.56784691766734</c:v>
                </c:pt>
                <c:pt idx="3478">
                  <c:v>329.58862589089404</c:v>
                </c:pt>
                <c:pt idx="3479">
                  <c:v>329.60930956710581</c:v>
                </c:pt>
                <c:pt idx="3480">
                  <c:v>329.62989794611713</c:v>
                </c:pt>
                <c:pt idx="3481">
                  <c:v>329.65039102773881</c:v>
                </c:pt>
                <c:pt idx="3482">
                  <c:v>329.67078881178713</c:v>
                </c:pt>
                <c:pt idx="3483">
                  <c:v>329.69109129807293</c:v>
                </c:pt>
                <c:pt idx="3484">
                  <c:v>329.71129848641431</c:v>
                </c:pt>
                <c:pt idx="3485">
                  <c:v>329.73141037662936</c:v>
                </c:pt>
                <c:pt idx="3486">
                  <c:v>329.75142696853254</c:v>
                </c:pt>
                <c:pt idx="3487">
                  <c:v>329.77134826194197</c:v>
                </c:pt>
                <c:pt idx="3488">
                  <c:v>329.79117425667755</c:v>
                </c:pt>
                <c:pt idx="3489">
                  <c:v>329.81090495256103</c:v>
                </c:pt>
                <c:pt idx="3490">
                  <c:v>329.83054034940869</c:v>
                </c:pt>
                <c:pt idx="3491">
                  <c:v>329.85008044704591</c:v>
                </c:pt>
                <c:pt idx="3492">
                  <c:v>329.86952524529443</c:v>
                </c:pt>
                <c:pt idx="3493">
                  <c:v>329.88887474397779</c:v>
                </c:pt>
                <c:pt idx="3494">
                  <c:v>329.90812894291776</c:v>
                </c:pt>
                <c:pt idx="3495">
                  <c:v>329.92728784194333</c:v>
                </c:pt>
                <c:pt idx="3496">
                  <c:v>329.94635144087624</c:v>
                </c:pt>
                <c:pt idx="3497">
                  <c:v>329.96531973954552</c:v>
                </c:pt>
                <c:pt idx="3498">
                  <c:v>329.98419273777836</c:v>
                </c:pt>
                <c:pt idx="3499">
                  <c:v>330.00297043540559</c:v>
                </c:pt>
                <c:pt idx="3500">
                  <c:v>330.02165283225258</c:v>
                </c:pt>
                <c:pt idx="3501">
                  <c:v>330.040239928152</c:v>
                </c:pt>
                <c:pt idx="3502">
                  <c:v>330.05873172293468</c:v>
                </c:pt>
                <c:pt idx="3503">
                  <c:v>330.07712821643327</c:v>
                </c:pt>
                <c:pt idx="3504">
                  <c:v>330.09542940847859</c:v>
                </c:pt>
                <c:pt idx="3505">
                  <c:v>330.11363529890696</c:v>
                </c:pt>
                <c:pt idx="3506">
                  <c:v>330.13174588754919</c:v>
                </c:pt>
                <c:pt idx="3507">
                  <c:v>330.14976117424521</c:v>
                </c:pt>
                <c:pt idx="3508">
                  <c:v>330.16768115882951</c:v>
                </c:pt>
                <c:pt idx="3509">
                  <c:v>330.18550584113837</c:v>
                </c:pt>
                <c:pt idx="3510">
                  <c:v>330.20323522100989</c:v>
                </c:pt>
                <c:pt idx="3511">
                  <c:v>330.22086929828583</c:v>
                </c:pt>
                <c:pt idx="3512">
                  <c:v>330.23840807280249</c:v>
                </c:pt>
                <c:pt idx="3513">
                  <c:v>330.25585154440159</c:v>
                </c:pt>
                <c:pt idx="3514">
                  <c:v>330.27319971292491</c:v>
                </c:pt>
                <c:pt idx="3515">
                  <c:v>330.29045257821599</c:v>
                </c:pt>
                <c:pt idx="3516">
                  <c:v>330.30761014011659</c:v>
                </c:pt>
                <c:pt idx="3517">
                  <c:v>330.32467239847028</c:v>
                </c:pt>
                <c:pt idx="3518">
                  <c:v>330.34163935312245</c:v>
                </c:pt>
                <c:pt idx="3519">
                  <c:v>330.35851100392028</c:v>
                </c:pt>
                <c:pt idx="3520">
                  <c:v>330.37528735070919</c:v>
                </c:pt>
                <c:pt idx="3521">
                  <c:v>330.39196839333817</c:v>
                </c:pt>
                <c:pt idx="3522">
                  <c:v>330.40855413165445</c:v>
                </c:pt>
                <c:pt idx="3523">
                  <c:v>330.42504456550705</c:v>
                </c:pt>
                <c:pt idx="3524">
                  <c:v>330.4414396947468</c:v>
                </c:pt>
                <c:pt idx="3525">
                  <c:v>330.45773951922456</c:v>
                </c:pt>
                <c:pt idx="3526">
                  <c:v>330.47394403879298</c:v>
                </c:pt>
                <c:pt idx="3527">
                  <c:v>330.49005325330472</c:v>
                </c:pt>
                <c:pt idx="3528">
                  <c:v>330.50606716261063</c:v>
                </c:pt>
                <c:pt idx="3529">
                  <c:v>330.52198576656883</c:v>
                </c:pt>
                <c:pt idx="3530">
                  <c:v>330.5378090650338</c:v>
                </c:pt>
                <c:pt idx="3531">
                  <c:v>330.55353705786001</c:v>
                </c:pt>
                <c:pt idx="3532">
                  <c:v>330.56916974490741</c:v>
                </c:pt>
                <c:pt idx="3533">
                  <c:v>330.58470712603048</c:v>
                </c:pt>
                <c:pt idx="3534">
                  <c:v>330.60014920109097</c:v>
                </c:pt>
                <c:pt idx="3535">
                  <c:v>330.61549596994701</c:v>
                </c:pt>
                <c:pt idx="3536">
                  <c:v>330.63074743246034</c:v>
                </c:pt>
                <c:pt idx="3537">
                  <c:v>330.64590358849273</c:v>
                </c:pt>
                <c:pt idx="3538">
                  <c:v>330.66096443790411</c:v>
                </c:pt>
                <c:pt idx="3539">
                  <c:v>330.67592998055989</c:v>
                </c:pt>
                <c:pt idx="3540">
                  <c:v>330.69080021632362</c:v>
                </c:pt>
                <c:pt idx="3541">
                  <c:v>330.7055751450589</c:v>
                </c:pt>
                <c:pt idx="3542">
                  <c:v>330.72025476663293</c:v>
                </c:pt>
                <c:pt idx="3543">
                  <c:v>330.73483908091112</c:v>
                </c:pt>
                <c:pt idx="3544">
                  <c:v>330.74932808776248</c:v>
                </c:pt>
                <c:pt idx="3545">
                  <c:v>330.76372178705424</c:v>
                </c:pt>
                <c:pt idx="3546">
                  <c:v>330.77802017865542</c:v>
                </c:pt>
                <c:pt idx="3547">
                  <c:v>330.79222326243871</c:v>
                </c:pt>
                <c:pt idx="3548">
                  <c:v>330.80633103827131</c:v>
                </c:pt>
                <c:pt idx="3549">
                  <c:v>330.82034350602771</c:v>
                </c:pt>
                <c:pt idx="3550">
                  <c:v>330.83426066557877</c:v>
                </c:pt>
                <c:pt idx="3551">
                  <c:v>330.84808251679897</c:v>
                </c:pt>
                <c:pt idx="3552">
                  <c:v>330.86180905956462</c:v>
                </c:pt>
                <c:pt idx="3553">
                  <c:v>330.87544029374658</c:v>
                </c:pt>
                <c:pt idx="3554">
                  <c:v>330.88897621922479</c:v>
                </c:pt>
                <c:pt idx="3555">
                  <c:v>330.90241683587556</c:v>
                </c:pt>
                <c:pt idx="3556">
                  <c:v>330.91576214357519</c:v>
                </c:pt>
                <c:pt idx="3557">
                  <c:v>330.92901214220365</c:v>
                </c:pt>
                <c:pt idx="3558">
                  <c:v>330.94216683164086</c:v>
                </c:pt>
                <c:pt idx="3559">
                  <c:v>330.95522621176679</c:v>
                </c:pt>
                <c:pt idx="3560">
                  <c:v>330.96819028246318</c:v>
                </c:pt>
                <c:pt idx="3561">
                  <c:v>330.98105904361</c:v>
                </c:pt>
                <c:pt idx="3562">
                  <c:v>330.99383249509447</c:v>
                </c:pt>
                <c:pt idx="3563">
                  <c:v>331.00651063679652</c:v>
                </c:pt>
                <c:pt idx="3564">
                  <c:v>331.01909346860521</c:v>
                </c:pt>
                <c:pt idx="3565">
                  <c:v>331.03158099040047</c:v>
                </c:pt>
                <c:pt idx="3566">
                  <c:v>331.04397320207318</c:v>
                </c:pt>
                <c:pt idx="3567">
                  <c:v>331.05627010351054</c:v>
                </c:pt>
                <c:pt idx="3568">
                  <c:v>331.06847169459979</c:v>
                </c:pt>
                <c:pt idx="3569">
                  <c:v>331.08057797522997</c:v>
                </c:pt>
                <c:pt idx="3570">
                  <c:v>331.09258894529194</c:v>
                </c:pt>
                <c:pt idx="3571">
                  <c:v>331.10450460467473</c:v>
                </c:pt>
                <c:pt idx="3572">
                  <c:v>331.11632495327467</c:v>
                </c:pt>
                <c:pt idx="3573">
                  <c:v>331.12804999097716</c:v>
                </c:pt>
                <c:pt idx="3574">
                  <c:v>331.13967971768216</c:v>
                </c:pt>
                <c:pt idx="3575">
                  <c:v>331.15121413328052</c:v>
                </c:pt>
                <c:pt idx="3576">
                  <c:v>331.16265323766675</c:v>
                </c:pt>
                <c:pt idx="3577">
                  <c:v>331.17399703074079</c:v>
                </c:pt>
                <c:pt idx="3578">
                  <c:v>331.18524551239534</c:v>
                </c:pt>
                <c:pt idx="3579">
                  <c:v>331.19639868253216</c:v>
                </c:pt>
                <c:pt idx="3580">
                  <c:v>331.20745654104758</c:v>
                </c:pt>
                <c:pt idx="3581">
                  <c:v>331.21841908783972</c:v>
                </c:pt>
                <c:pt idx="3582">
                  <c:v>331.229286322814</c:v>
                </c:pt>
                <c:pt idx="3583">
                  <c:v>331.24005824586493</c:v>
                </c:pt>
                <c:pt idx="3584">
                  <c:v>331.25073485689973</c:v>
                </c:pt>
                <c:pt idx="3585">
                  <c:v>331.26131615582017</c:v>
                </c:pt>
                <c:pt idx="3586">
                  <c:v>331.27180214252803</c:v>
                </c:pt>
                <c:pt idx="3587">
                  <c:v>331.28219281693237</c:v>
                </c:pt>
                <c:pt idx="3588">
                  <c:v>331.29248817893495</c:v>
                </c:pt>
                <c:pt idx="3589">
                  <c:v>331.302688228443</c:v>
                </c:pt>
                <c:pt idx="3590">
                  <c:v>331.31279296536559</c:v>
                </c:pt>
                <c:pt idx="3591">
                  <c:v>331.32280238960811</c:v>
                </c:pt>
                <c:pt idx="3592">
                  <c:v>331.33271650108145</c:v>
                </c:pt>
                <c:pt idx="3593">
                  <c:v>331.34253529969646</c:v>
                </c:pt>
                <c:pt idx="3594">
                  <c:v>331.35225878536039</c:v>
                </c:pt>
                <c:pt idx="3595">
                  <c:v>331.36188695798955</c:v>
                </c:pt>
                <c:pt idx="3596">
                  <c:v>331.37141981749301</c:v>
                </c:pt>
                <c:pt idx="3597">
                  <c:v>331.38085736378525</c:v>
                </c:pt>
                <c:pt idx="3598">
                  <c:v>331.3901995967808</c:v>
                </c:pt>
                <c:pt idx="3599">
                  <c:v>331.39944651639416</c:v>
                </c:pt>
                <c:pt idx="3600">
                  <c:v>331.40859812254166</c:v>
                </c:pt>
                <c:pt idx="3601">
                  <c:v>331.41765441514144</c:v>
                </c:pt>
                <c:pt idx="3602">
                  <c:v>331.42661539410801</c:v>
                </c:pt>
                <c:pt idx="3603">
                  <c:v>331.43548105936497</c:v>
                </c:pt>
                <c:pt idx="3604">
                  <c:v>331.44425141082502</c:v>
                </c:pt>
                <c:pt idx="3605">
                  <c:v>331.45292644841538</c:v>
                </c:pt>
                <c:pt idx="3606">
                  <c:v>331.4615061720524</c:v>
                </c:pt>
                <c:pt idx="3607">
                  <c:v>331.46999058165966</c:v>
                </c:pt>
                <c:pt idx="3608">
                  <c:v>331.47837967716077</c:v>
                </c:pt>
                <c:pt idx="3609">
                  <c:v>331.48667345847753</c:v>
                </c:pt>
                <c:pt idx="3610">
                  <c:v>331.49487192553897</c:v>
                </c:pt>
                <c:pt idx="3611">
                  <c:v>331.50297507826508</c:v>
                </c:pt>
                <c:pt idx="3612">
                  <c:v>331.51098291658491</c:v>
                </c:pt>
                <c:pt idx="3613">
                  <c:v>331.51889544042569</c:v>
                </c:pt>
                <c:pt idx="3614">
                  <c:v>331.5267126497165</c:v>
                </c:pt>
                <c:pt idx="3615">
                  <c:v>331.53443454438457</c:v>
                </c:pt>
                <c:pt idx="3616">
                  <c:v>331.54206112435895</c:v>
                </c:pt>
                <c:pt idx="3617">
                  <c:v>331.54959238957417</c:v>
                </c:pt>
                <c:pt idx="3618">
                  <c:v>331.55702833995747</c:v>
                </c:pt>
                <c:pt idx="3619">
                  <c:v>331.56436897544336</c:v>
                </c:pt>
                <c:pt idx="3620">
                  <c:v>331.57161429596636</c:v>
                </c:pt>
                <c:pt idx="3621">
                  <c:v>331.57876430145916</c:v>
                </c:pt>
                <c:pt idx="3622">
                  <c:v>331.58581899185629</c:v>
                </c:pt>
                <c:pt idx="3623">
                  <c:v>331.59277836709407</c:v>
                </c:pt>
                <c:pt idx="3624">
                  <c:v>331.59964242711067</c:v>
                </c:pt>
                <c:pt idx="3625">
                  <c:v>331.60641117184241</c:v>
                </c:pt>
                <c:pt idx="3626">
                  <c:v>331.61308460122746</c:v>
                </c:pt>
                <c:pt idx="3627">
                  <c:v>331.61966271520578</c:v>
                </c:pt>
                <c:pt idx="3628">
                  <c:v>331.62614551371735</c:v>
                </c:pt>
                <c:pt idx="3629">
                  <c:v>331.63253299670214</c:v>
                </c:pt>
                <c:pt idx="3630">
                  <c:v>331.63882516410558</c:v>
                </c:pt>
                <c:pt idx="3631">
                  <c:v>331.64502201586765</c:v>
                </c:pt>
                <c:pt idx="3632">
                  <c:v>331.65112355193196</c:v>
                </c:pt>
                <c:pt idx="3633">
                  <c:v>331.65712977224575</c:v>
                </c:pt>
                <c:pt idx="3634">
                  <c:v>331.66304067675082</c:v>
                </c:pt>
                <c:pt idx="3635">
                  <c:v>331.66885626539624</c:v>
                </c:pt>
                <c:pt idx="3636">
                  <c:v>331.67457653812744</c:v>
                </c:pt>
                <c:pt idx="3637">
                  <c:v>331.68020149489348</c:v>
                </c:pt>
                <c:pt idx="3638">
                  <c:v>331.68573113564162</c:v>
                </c:pt>
                <c:pt idx="3639">
                  <c:v>331.69116546032456</c:v>
                </c:pt>
                <c:pt idx="3640">
                  <c:v>331.69650446889136</c:v>
                </c:pt>
                <c:pt idx="3641">
                  <c:v>331.70174816129293</c:v>
                </c:pt>
                <c:pt idx="3642">
                  <c:v>331.70689653748195</c:v>
                </c:pt>
                <c:pt idx="3643">
                  <c:v>331.71194959741115</c:v>
                </c:pt>
                <c:pt idx="3644">
                  <c:v>331.71690734103686</c:v>
                </c:pt>
                <c:pt idx="3645">
                  <c:v>331.72176976831179</c:v>
                </c:pt>
                <c:pt idx="3646">
                  <c:v>331.72653687919228</c:v>
                </c:pt>
                <c:pt idx="3647">
                  <c:v>331.73120867363468</c:v>
                </c:pt>
                <c:pt idx="3648">
                  <c:v>331.73578515159716</c:v>
                </c:pt>
                <c:pt idx="3649">
                  <c:v>331.74026631303968</c:v>
                </c:pt>
                <c:pt idx="3650">
                  <c:v>331.74465215791861</c:v>
                </c:pt>
                <c:pt idx="3651">
                  <c:v>331.74894268619573</c:v>
                </c:pt>
                <c:pt idx="3652">
                  <c:v>331.75313789783104</c:v>
                </c:pt>
                <c:pt idx="3653">
                  <c:v>331.75723779278815</c:v>
                </c:pt>
                <c:pt idx="3654">
                  <c:v>331.76124237102704</c:v>
                </c:pt>
                <c:pt idx="3655">
                  <c:v>331.76515163251497</c:v>
                </c:pt>
                <c:pt idx="3656">
                  <c:v>331.76896557721375</c:v>
                </c:pt>
                <c:pt idx="3657">
                  <c:v>331.77268420508881</c:v>
                </c:pt>
                <c:pt idx="3658">
                  <c:v>331.77630751610741</c:v>
                </c:pt>
                <c:pt idx="3659">
                  <c:v>331.77983551023681</c:v>
                </c:pt>
                <c:pt idx="3660">
                  <c:v>331.78326818744245</c:v>
                </c:pt>
                <c:pt idx="3661">
                  <c:v>331.78660554769704</c:v>
                </c:pt>
                <c:pt idx="3662">
                  <c:v>331.78984759096784</c:v>
                </c:pt>
                <c:pt idx="3663">
                  <c:v>331.79299431722575</c:v>
                </c:pt>
                <c:pt idx="3664">
                  <c:v>331.79604572644348</c:v>
                </c:pt>
                <c:pt idx="3665">
                  <c:v>331.79900181859011</c:v>
                </c:pt>
                <c:pt idx="3666">
                  <c:v>331.801862593642</c:v>
                </c:pt>
                <c:pt idx="3667">
                  <c:v>331.80462805157185</c:v>
                </c:pt>
                <c:pt idx="3668">
                  <c:v>331.80729819235421</c:v>
                </c:pt>
                <c:pt idx="3669">
                  <c:v>331.80987301596542</c:v>
                </c:pt>
                <c:pt idx="3670">
                  <c:v>331.81235252238184</c:v>
                </c:pt>
                <c:pt idx="3671">
                  <c:v>331.81473671158165</c:v>
                </c:pt>
                <c:pt idx="3672">
                  <c:v>331.81702558354118</c:v>
                </c:pt>
                <c:pt idx="3673">
                  <c:v>331.81921913824226</c:v>
                </c:pt>
                <c:pt idx="3674">
                  <c:v>331.82131737566306</c:v>
                </c:pt>
                <c:pt idx="3675">
                  <c:v>331.82332029578538</c:v>
                </c:pt>
                <c:pt idx="3676">
                  <c:v>331.82522789859104</c:v>
                </c:pt>
                <c:pt idx="3677">
                  <c:v>331.82704018406184</c:v>
                </c:pt>
                <c:pt idx="3678">
                  <c:v>331.82875715218324</c:v>
                </c:pt>
                <c:pt idx="3679">
                  <c:v>331.83037880293523</c:v>
                </c:pt>
                <c:pt idx="3680">
                  <c:v>331.83190513630871</c:v>
                </c:pt>
                <c:pt idx="3681">
                  <c:v>331.8333361522873</c:v>
                </c:pt>
                <c:pt idx="3682">
                  <c:v>331.83467185085829</c:v>
                </c:pt>
                <c:pt idx="3683">
                  <c:v>331.83591223200892</c:v>
                </c:pt>
                <c:pt idx="3684">
                  <c:v>331.8370572957283</c:v>
                </c:pt>
                <c:pt idx="3685">
                  <c:v>331.8381070420055</c:v>
                </c:pt>
                <c:pt idx="3686">
                  <c:v>331.83906147083144</c:v>
                </c:pt>
                <c:pt idx="3687">
                  <c:v>331.83992058219701</c:v>
                </c:pt>
                <c:pt idx="3688">
                  <c:v>331.84068437609494</c:v>
                </c:pt>
                <c:pt idx="3689">
                  <c:v>331.84135285251978</c:v>
                </c:pt>
                <c:pt idx="3690">
                  <c:v>331.84192601146242</c:v>
                </c:pt>
                <c:pt idx="3691">
                  <c:v>331.84240385291923</c:v>
                </c:pt>
                <c:pt idx="3692">
                  <c:v>331.84278637688476</c:v>
                </c:pt>
                <c:pt idx="3693">
                  <c:v>331.843073583359</c:v>
                </c:pt>
                <c:pt idx="3694">
                  <c:v>331.8432654723365</c:v>
                </c:pt>
                <c:pt idx="3695">
                  <c:v>331.84336204381361</c:v>
                </c:pt>
                <c:pt idx="3696">
                  <c:v>331.84336329779399</c:v>
                </c:pt>
                <c:pt idx="3697">
                  <c:v>331.84326923427398</c:v>
                </c:pt>
                <c:pt idx="3698">
                  <c:v>331.84307985325722</c:v>
                </c:pt>
                <c:pt idx="3699">
                  <c:v>331.84279515474191</c:v>
                </c:pt>
                <c:pt idx="3700">
                  <c:v>331.8424151387353</c:v>
                </c:pt>
                <c:pt idx="3701">
                  <c:v>331.84193980523742</c:v>
                </c:pt>
                <c:pt idx="3702">
                  <c:v>331.84136915425188</c:v>
                </c:pt>
                <c:pt idx="3703">
                  <c:v>331.84070318578779</c:v>
                </c:pt>
                <c:pt idx="3704">
                  <c:v>331.83994189984696</c:v>
                </c:pt>
                <c:pt idx="3705">
                  <c:v>331.83908529644032</c:v>
                </c:pt>
                <c:pt idx="3706">
                  <c:v>331.83813337557149</c:v>
                </c:pt>
                <c:pt idx="3707">
                  <c:v>331.83708613725139</c:v>
                </c:pt>
                <c:pt idx="3708">
                  <c:v>331.83594358149094</c:v>
                </c:pt>
                <c:pt idx="3709">
                  <c:v>331.83470570829741</c:v>
                </c:pt>
                <c:pt idx="3710">
                  <c:v>331.83337251768353</c:v>
                </c:pt>
                <c:pt idx="3711">
                  <c:v>331.83194400966204</c:v>
                </c:pt>
                <c:pt idx="3712">
                  <c:v>331.83042018424567</c:v>
                </c:pt>
                <c:pt idx="3713">
                  <c:v>331.82880104144715</c:v>
                </c:pt>
                <c:pt idx="3714">
                  <c:v>331.82708658128104</c:v>
                </c:pt>
                <c:pt idx="3715">
                  <c:v>331.82527680376552</c:v>
                </c:pt>
                <c:pt idx="3716">
                  <c:v>331.82337170891515</c:v>
                </c:pt>
                <c:pt idx="3717">
                  <c:v>331.82137129674629</c:v>
                </c:pt>
                <c:pt idx="3718">
                  <c:v>331.81927556727896</c:v>
                </c:pt>
                <c:pt idx="3719">
                  <c:v>331.81708452053135</c:v>
                </c:pt>
                <c:pt idx="3720">
                  <c:v>331.81479815652347</c:v>
                </c:pt>
                <c:pt idx="3721">
                  <c:v>331.81241647527713</c:v>
                </c:pt>
                <c:pt idx="3722">
                  <c:v>331.80993947681236</c:v>
                </c:pt>
                <c:pt idx="3723">
                  <c:v>331.80736716115098</c:v>
                </c:pt>
                <c:pt idx="3724">
                  <c:v>331.80469952831845</c:v>
                </c:pt>
                <c:pt idx="3725">
                  <c:v>331.80193657834025</c:v>
                </c:pt>
                <c:pt idx="3726">
                  <c:v>331.79907831123637</c:v>
                </c:pt>
                <c:pt idx="3727">
                  <c:v>331.79612472703775</c:v>
                </c:pt>
                <c:pt idx="3728">
                  <c:v>331.79307582576803</c:v>
                </c:pt>
                <c:pt idx="3729">
                  <c:v>331.78993160745631</c:v>
                </c:pt>
                <c:pt idx="3730">
                  <c:v>331.7866920721317</c:v>
                </c:pt>
                <c:pt idx="3731">
                  <c:v>331.7833572198233</c:v>
                </c:pt>
                <c:pt idx="3732">
                  <c:v>331.77992705056022</c:v>
                </c:pt>
                <c:pt idx="3733">
                  <c:v>331.77640156437519</c:v>
                </c:pt>
                <c:pt idx="3734">
                  <c:v>331.77278076129915</c:v>
                </c:pt>
                <c:pt idx="3735">
                  <c:v>331.76906464136482</c:v>
                </c:pt>
                <c:pt idx="3736">
                  <c:v>331.76525320460678</c:v>
                </c:pt>
                <c:pt idx="3737">
                  <c:v>331.7613464510614</c:v>
                </c:pt>
                <c:pt idx="3738">
                  <c:v>331.7573443807596</c:v>
                </c:pt>
                <c:pt idx="3739">
                  <c:v>331.75324699374141</c:v>
                </c:pt>
                <c:pt idx="3740">
                  <c:v>331.7490542900432</c:v>
                </c:pt>
                <c:pt idx="3741">
                  <c:v>331.74476626970136</c:v>
                </c:pt>
                <c:pt idx="3742">
                  <c:v>331.74038293275771</c:v>
                </c:pt>
                <c:pt idx="3743">
                  <c:v>331.73590427925046</c:v>
                </c:pt>
                <c:pt idx="3744">
                  <c:v>331.73133030921963</c:v>
                </c:pt>
                <c:pt idx="3745">
                  <c:v>331.72666102270887</c:v>
                </c:pt>
                <c:pt idx="3746">
                  <c:v>331.72189641976001</c:v>
                </c:pt>
                <c:pt idx="3747">
                  <c:v>331.71703650041491</c:v>
                </c:pt>
                <c:pt idx="3748">
                  <c:v>331.7120812647172</c:v>
                </c:pt>
                <c:pt idx="3749">
                  <c:v>331.70703071271419</c:v>
                </c:pt>
                <c:pt idx="3750">
                  <c:v>331.70188484445134</c:v>
                </c:pt>
                <c:pt idx="3751">
                  <c:v>331.69664365997414</c:v>
                </c:pt>
                <c:pt idx="3752">
                  <c:v>331.6913071593317</c:v>
                </c:pt>
                <c:pt idx="3753">
                  <c:v>331.68587534257131</c:v>
                </c:pt>
                <c:pt idx="3754">
                  <c:v>331.68034820974208</c:v>
                </c:pt>
                <c:pt idx="3755">
                  <c:v>331.67472576089676</c:v>
                </c:pt>
                <c:pt idx="3756">
                  <c:v>331.66900799608266</c:v>
                </c:pt>
                <c:pt idx="3757">
                  <c:v>331.66319491535432</c:v>
                </c:pt>
                <c:pt idx="3758">
                  <c:v>331.65728651876452</c:v>
                </c:pt>
                <c:pt idx="3759">
                  <c:v>331.651282806366</c:v>
                </c:pt>
                <c:pt idx="3760">
                  <c:v>331.64518377821332</c:v>
                </c:pt>
                <c:pt idx="3761">
                  <c:v>331.63898943436288</c:v>
                </c:pt>
                <c:pt idx="3762">
                  <c:v>331.63269977486925</c:v>
                </c:pt>
                <c:pt idx="3763">
                  <c:v>331.62631479979245</c:v>
                </c:pt>
                <c:pt idx="3764">
                  <c:v>331.61983450918706</c:v>
                </c:pt>
                <c:pt idx="3765">
                  <c:v>331.61325890311309</c:v>
                </c:pt>
                <c:pt idx="3766">
                  <c:v>331.6065879816324</c:v>
                </c:pt>
                <c:pt idx="3767">
                  <c:v>331.59982174480137</c:v>
                </c:pt>
                <c:pt idx="3768">
                  <c:v>331.5929601926855</c:v>
                </c:pt>
                <c:pt idx="3769">
                  <c:v>331.58600332534479</c:v>
                </c:pt>
                <c:pt idx="3770">
                  <c:v>331.57895114284474</c:v>
                </c:pt>
                <c:pt idx="3771">
                  <c:v>331.57180364524902</c:v>
                </c:pt>
                <c:pt idx="3772">
                  <c:v>331.56456083261946</c:v>
                </c:pt>
                <c:pt idx="3773">
                  <c:v>331.55722270502338</c:v>
                </c:pt>
                <c:pt idx="3774">
                  <c:v>331.54978926252988</c:v>
                </c:pt>
                <c:pt idx="3775">
                  <c:v>331.54226050520447</c:v>
                </c:pt>
                <c:pt idx="3776">
                  <c:v>331.53463643311443</c:v>
                </c:pt>
                <c:pt idx="3777">
                  <c:v>331.52691704633071</c:v>
                </c:pt>
                <c:pt idx="3778">
                  <c:v>331.51910234492243</c:v>
                </c:pt>
                <c:pt idx="3779">
                  <c:v>331.51119232896235</c:v>
                </c:pt>
                <c:pt idx="3780">
                  <c:v>331.50318699852141</c:v>
                </c:pt>
                <c:pt idx="3781">
                  <c:v>331.49508635367056</c:v>
                </c:pt>
                <c:pt idx="3782">
                  <c:v>331.48689039448618</c:v>
                </c:pt>
                <c:pt idx="3783">
                  <c:v>331.47859912104286</c:v>
                </c:pt>
                <c:pt idx="3784">
                  <c:v>331.47021253341154</c:v>
                </c:pt>
                <c:pt idx="3785">
                  <c:v>331.46173063167407</c:v>
                </c:pt>
                <c:pt idx="3786">
                  <c:v>331.45315341590322</c:v>
                </c:pt>
                <c:pt idx="3787">
                  <c:v>331.44448088617901</c:v>
                </c:pt>
                <c:pt idx="3788">
                  <c:v>331.43571304257966</c:v>
                </c:pt>
                <c:pt idx="3789">
                  <c:v>331.42684988518522</c:v>
                </c:pt>
                <c:pt idx="3790">
                  <c:v>331.41789141407571</c:v>
                </c:pt>
                <c:pt idx="3791">
                  <c:v>331.40883762933299</c:v>
                </c:pt>
                <c:pt idx="3792">
                  <c:v>331.39968853104074</c:v>
                </c:pt>
                <c:pt idx="3793">
                  <c:v>331.39044411927898</c:v>
                </c:pt>
                <c:pt idx="3794">
                  <c:v>331.3811043941314</c:v>
                </c:pt>
                <c:pt idx="3795">
                  <c:v>331.37166935568712</c:v>
                </c:pt>
                <c:pt idx="3796">
                  <c:v>331.36213900402799</c:v>
                </c:pt>
                <c:pt idx="3797">
                  <c:v>331.35251333924316</c:v>
                </c:pt>
                <c:pt idx="3798">
                  <c:v>331.34279236141811</c:v>
                </c:pt>
                <c:pt idx="3799">
                  <c:v>331.33297607064378</c:v>
                </c:pt>
                <c:pt idx="3800">
                  <c:v>331.32306446700568</c:v>
                </c:pt>
                <c:pt idx="3801">
                  <c:v>331.31305755059657</c:v>
                </c:pt>
                <c:pt idx="3802">
                  <c:v>331.30295532150558</c:v>
                </c:pt>
                <c:pt idx="3803">
                  <c:v>331.29275777982548</c:v>
                </c:pt>
                <c:pt idx="3804">
                  <c:v>331.28246492564904</c:v>
                </c:pt>
                <c:pt idx="3805">
                  <c:v>331.27207675906902</c:v>
                </c:pt>
                <c:pt idx="3806">
                  <c:v>331.26159328018184</c:v>
                </c:pt>
                <c:pt idx="3807">
                  <c:v>331.25101448908026</c:v>
                </c:pt>
                <c:pt idx="3808">
                  <c:v>331.24034038586251</c:v>
                </c:pt>
                <c:pt idx="3809">
                  <c:v>331.22957097062317</c:v>
                </c:pt>
                <c:pt idx="3810">
                  <c:v>331.21870624346229</c:v>
                </c:pt>
                <c:pt idx="3811">
                  <c:v>331.20774620447628</c:v>
                </c:pt>
                <c:pt idx="3812">
                  <c:v>331.196690853767</c:v>
                </c:pt>
                <c:pt idx="3813">
                  <c:v>331.18554019143448</c:v>
                </c:pt>
                <c:pt idx="3814">
                  <c:v>331.17429421758061</c:v>
                </c:pt>
                <c:pt idx="3815">
                  <c:v>331.1629529323036</c:v>
                </c:pt>
                <c:pt idx="3816">
                  <c:v>331.15151633571259</c:v>
                </c:pt>
                <c:pt idx="3817">
                  <c:v>331.1399844279058</c:v>
                </c:pt>
                <c:pt idx="3818">
                  <c:v>331.12835720899238</c:v>
                </c:pt>
                <c:pt idx="3819">
                  <c:v>331.1166346790742</c:v>
                </c:pt>
                <c:pt idx="3820">
                  <c:v>331.10481683826038</c:v>
                </c:pt>
                <c:pt idx="3821">
                  <c:v>331.09290368665825</c:v>
                </c:pt>
                <c:pt idx="3822">
                  <c:v>331.08089522437513</c:v>
                </c:pt>
                <c:pt idx="3823">
                  <c:v>331.06879145152016</c:v>
                </c:pt>
                <c:pt idx="3824">
                  <c:v>331.05659236820429</c:v>
                </c:pt>
                <c:pt idx="3825">
                  <c:v>331.04429797453668</c:v>
                </c:pt>
                <c:pt idx="3826">
                  <c:v>331.03190827063008</c:v>
                </c:pt>
                <c:pt idx="3827">
                  <c:v>331.01942325659547</c:v>
                </c:pt>
                <c:pt idx="3828">
                  <c:v>331.00684293254926</c:v>
                </c:pt>
                <c:pt idx="3829">
                  <c:v>330.99416729860422</c:v>
                </c:pt>
                <c:pt idx="3830">
                  <c:v>330.98139635487496</c:v>
                </c:pt>
                <c:pt idx="3831">
                  <c:v>330.96853010147788</c:v>
                </c:pt>
                <c:pt idx="3832">
                  <c:v>330.95556853853122</c:v>
                </c:pt>
                <c:pt idx="3833">
                  <c:v>330.9425116661514</c:v>
                </c:pt>
                <c:pt idx="3834">
                  <c:v>330.92935948445665</c:v>
                </c:pt>
                <c:pt idx="3835">
                  <c:v>330.91611199356703</c:v>
                </c:pt>
                <c:pt idx="3836">
                  <c:v>330.90276919360258</c:v>
                </c:pt>
                <c:pt idx="3837">
                  <c:v>330.88933108468518</c:v>
                </c:pt>
                <c:pt idx="3838">
                  <c:v>330.87579766693671</c:v>
                </c:pt>
                <c:pt idx="3839">
                  <c:v>330.86216894047902</c:v>
                </c:pt>
                <c:pt idx="3840">
                  <c:v>330.84844490543765</c:v>
                </c:pt>
                <c:pt idx="3841">
                  <c:v>330.83462556193626</c:v>
                </c:pt>
                <c:pt idx="3842">
                  <c:v>330.82071091010039</c:v>
                </c:pt>
                <c:pt idx="3843">
                  <c:v>330.80670095005917</c:v>
                </c:pt>
                <c:pt idx="3844">
                  <c:v>330.79259568193447</c:v>
                </c:pt>
                <c:pt idx="3845">
                  <c:v>330.77839510585909</c:v>
                </c:pt>
                <c:pt idx="3846">
                  <c:v>330.76409922196035</c:v>
                </c:pt>
                <c:pt idx="3847">
                  <c:v>330.7497080303674</c:v>
                </c:pt>
                <c:pt idx="3848">
                  <c:v>330.73522153121303</c:v>
                </c:pt>
                <c:pt idx="3849">
                  <c:v>330.72063972462638</c:v>
                </c:pt>
                <c:pt idx="3850">
                  <c:v>330.70596261074024</c:v>
                </c:pt>
                <c:pt idx="3851">
                  <c:v>330.69119018969104</c:v>
                </c:pt>
                <c:pt idx="3852">
                  <c:v>330.67632246160974</c:v>
                </c:pt>
                <c:pt idx="3853">
                  <c:v>330.66135942663277</c:v>
                </c:pt>
                <c:pt idx="3854">
                  <c:v>330.64630108489473</c:v>
                </c:pt>
                <c:pt idx="3855">
                  <c:v>330.63114743653568</c:v>
                </c:pt>
                <c:pt idx="3856">
                  <c:v>330.61589848169024</c:v>
                </c:pt>
                <c:pt idx="3857">
                  <c:v>330.60055422049663</c:v>
                </c:pt>
                <c:pt idx="3858">
                  <c:v>330.58511465309675</c:v>
                </c:pt>
                <c:pt idx="3859">
                  <c:v>330.56957977962884</c:v>
                </c:pt>
                <c:pt idx="3860">
                  <c:v>330.55394960023477</c:v>
                </c:pt>
                <c:pt idx="3861">
                  <c:v>330.53822411505644</c:v>
                </c:pt>
                <c:pt idx="3862">
                  <c:v>330.52240332423753</c:v>
                </c:pt>
                <c:pt idx="3863">
                  <c:v>330.50648722792175</c:v>
                </c:pt>
                <c:pt idx="3864">
                  <c:v>330.49047582625099</c:v>
                </c:pt>
                <c:pt idx="3865">
                  <c:v>330.47436911937439</c:v>
                </c:pt>
                <c:pt idx="3866">
                  <c:v>330.45816710743748</c:v>
                </c:pt>
                <c:pt idx="3867">
                  <c:v>330.44186979058577</c:v>
                </c:pt>
                <c:pt idx="3868">
                  <c:v>330.42547716896661</c:v>
                </c:pt>
                <c:pt idx="3869">
                  <c:v>330.40898924273279</c:v>
                </c:pt>
                <c:pt idx="3870">
                  <c:v>330.39240601202982</c:v>
                </c:pt>
                <c:pt idx="3871">
                  <c:v>330.37572747701233</c:v>
                </c:pt>
                <c:pt idx="3872">
                  <c:v>330.35895363782947</c:v>
                </c:pt>
                <c:pt idx="3873">
                  <c:v>330.34208449463404</c:v>
                </c:pt>
                <c:pt idx="3874">
                  <c:v>330.32512004757882</c:v>
                </c:pt>
                <c:pt idx="3875">
                  <c:v>330.30806029682026</c:v>
                </c:pt>
                <c:pt idx="3876">
                  <c:v>330.29090524250751</c:v>
                </c:pt>
                <c:pt idx="3877">
                  <c:v>330.27365488480427</c:v>
                </c:pt>
                <c:pt idx="3878">
                  <c:v>330.25630922386154</c:v>
                </c:pt>
                <c:pt idx="3879">
                  <c:v>330.23886825984118</c:v>
                </c:pt>
                <c:pt idx="3880">
                  <c:v>330.22133199289783</c:v>
                </c:pt>
                <c:pt idx="3881">
                  <c:v>330.20370042319155</c:v>
                </c:pt>
                <c:pt idx="3882">
                  <c:v>330.18597355088423</c:v>
                </c:pt>
                <c:pt idx="3883">
                  <c:v>330.16815137613594</c:v>
                </c:pt>
                <c:pt idx="3884">
                  <c:v>330.15023389910857</c:v>
                </c:pt>
                <c:pt idx="3885">
                  <c:v>330.13222111996583</c:v>
                </c:pt>
                <c:pt idx="3886">
                  <c:v>330.11411303886962</c:v>
                </c:pt>
                <c:pt idx="3887">
                  <c:v>330.09590965598545</c:v>
                </c:pt>
                <c:pt idx="3888">
                  <c:v>330.07761097147886</c:v>
                </c:pt>
                <c:pt idx="3889">
                  <c:v>330.05921698551538</c:v>
                </c:pt>
                <c:pt idx="3890">
                  <c:v>330.04072769826234</c:v>
                </c:pt>
                <c:pt idx="3891">
                  <c:v>330.02214310988893</c:v>
                </c:pt>
                <c:pt idx="3892">
                  <c:v>330.0034632205643</c:v>
                </c:pt>
                <c:pt idx="3893">
                  <c:v>329.98468803045398</c:v>
                </c:pt>
                <c:pt idx="3894">
                  <c:v>329.9658175397326</c:v>
                </c:pt>
                <c:pt idx="3895">
                  <c:v>329.94685174857113</c:v>
                </c:pt>
                <c:pt idx="3896">
                  <c:v>329.92779065714058</c:v>
                </c:pt>
                <c:pt idx="3897">
                  <c:v>329.90863426561737</c:v>
                </c:pt>
                <c:pt idx="3898">
                  <c:v>329.88938257417067</c:v>
                </c:pt>
                <c:pt idx="3899">
                  <c:v>329.87003558297693</c:v>
                </c:pt>
                <c:pt idx="3900">
                  <c:v>329.8505932922144</c:v>
                </c:pt>
                <c:pt idx="3901">
                  <c:v>329.83105570205771</c:v>
                </c:pt>
                <c:pt idx="3902">
                  <c:v>329.8114228126833</c:v>
                </c:pt>
                <c:pt idx="3903">
                  <c:v>329.79169462427308</c:v>
                </c:pt>
                <c:pt idx="3904">
                  <c:v>329.77187113700347</c:v>
                </c:pt>
                <c:pt idx="3905">
                  <c:v>329.75195235105457</c:v>
                </c:pt>
                <c:pt idx="3906">
                  <c:v>329.73193826660827</c:v>
                </c:pt>
                <c:pt idx="3907">
                  <c:v>329.71182888384647</c:v>
                </c:pt>
                <c:pt idx="3908">
                  <c:v>329.69162420295106</c:v>
                </c:pt>
                <c:pt idx="3909">
                  <c:v>329.67132422410577</c:v>
                </c:pt>
                <c:pt idx="3910">
                  <c:v>329.65100422410575</c:v>
                </c:pt>
                <c:pt idx="3911">
                  <c:v>329.63068422410572</c:v>
                </c:pt>
                <c:pt idx="3912">
                  <c:v>329.61036422410569</c:v>
                </c:pt>
                <c:pt idx="3913">
                  <c:v>329.59004422410567</c:v>
                </c:pt>
                <c:pt idx="3914">
                  <c:v>329.56972422410564</c:v>
                </c:pt>
                <c:pt idx="3915">
                  <c:v>329.54940422410561</c:v>
                </c:pt>
                <c:pt idx="3916">
                  <c:v>329.52908422410559</c:v>
                </c:pt>
                <c:pt idx="3917">
                  <c:v>329.50876422410556</c:v>
                </c:pt>
                <c:pt idx="3918">
                  <c:v>329.48844422410554</c:v>
                </c:pt>
                <c:pt idx="3919">
                  <c:v>329.46812422410551</c:v>
                </c:pt>
                <c:pt idx="3920">
                  <c:v>329.44780422410548</c:v>
                </c:pt>
                <c:pt idx="3921">
                  <c:v>329.42748422410546</c:v>
                </c:pt>
                <c:pt idx="3922">
                  <c:v>329.40716422410543</c:v>
                </c:pt>
                <c:pt idx="3923">
                  <c:v>329.3868442241054</c:v>
                </c:pt>
                <c:pt idx="3924">
                  <c:v>329.36652422410538</c:v>
                </c:pt>
                <c:pt idx="3925">
                  <c:v>329.34620422410535</c:v>
                </c:pt>
                <c:pt idx="3926">
                  <c:v>329.32588422410532</c:v>
                </c:pt>
                <c:pt idx="3927">
                  <c:v>329.3055642241053</c:v>
                </c:pt>
                <c:pt idx="3928">
                  <c:v>329.28524422410527</c:v>
                </c:pt>
                <c:pt idx="3929">
                  <c:v>329.26492422410524</c:v>
                </c:pt>
                <c:pt idx="3930">
                  <c:v>329.24460422410522</c:v>
                </c:pt>
                <c:pt idx="3931">
                  <c:v>329.22428422410519</c:v>
                </c:pt>
                <c:pt idx="3932">
                  <c:v>329.20396422410516</c:v>
                </c:pt>
                <c:pt idx="3933">
                  <c:v>329.18364422410514</c:v>
                </c:pt>
                <c:pt idx="3934">
                  <c:v>329.16332422410511</c:v>
                </c:pt>
                <c:pt idx="3935">
                  <c:v>329.14300422410508</c:v>
                </c:pt>
                <c:pt idx="3936">
                  <c:v>329.12268422410506</c:v>
                </c:pt>
                <c:pt idx="3937">
                  <c:v>329.10236422410503</c:v>
                </c:pt>
                <c:pt idx="3938">
                  <c:v>329.082044224105</c:v>
                </c:pt>
                <c:pt idx="3939">
                  <c:v>329.06172422410498</c:v>
                </c:pt>
                <c:pt idx="3940">
                  <c:v>329.04140422410495</c:v>
                </c:pt>
                <c:pt idx="3941">
                  <c:v>329.02108422410492</c:v>
                </c:pt>
                <c:pt idx="3942">
                  <c:v>329.0007642241049</c:v>
                </c:pt>
                <c:pt idx="3943">
                  <c:v>328.98044422410487</c:v>
                </c:pt>
                <c:pt idx="3944">
                  <c:v>328.96012422410485</c:v>
                </c:pt>
                <c:pt idx="3945">
                  <c:v>328.93980422410482</c:v>
                </c:pt>
                <c:pt idx="3946">
                  <c:v>328.91948422410479</c:v>
                </c:pt>
                <c:pt idx="3947">
                  <c:v>328.89916422410477</c:v>
                </c:pt>
                <c:pt idx="3948">
                  <c:v>328.87884422410474</c:v>
                </c:pt>
                <c:pt idx="3949">
                  <c:v>328.85852422410471</c:v>
                </c:pt>
                <c:pt idx="3950">
                  <c:v>328.83820422410469</c:v>
                </c:pt>
                <c:pt idx="3951">
                  <c:v>328.81788422410466</c:v>
                </c:pt>
                <c:pt idx="3952">
                  <c:v>328.79756422410463</c:v>
                </c:pt>
                <c:pt idx="3953">
                  <c:v>328.77724422410461</c:v>
                </c:pt>
                <c:pt idx="3954">
                  <c:v>328.75692422410458</c:v>
                </c:pt>
                <c:pt idx="3955">
                  <c:v>328.73660422410455</c:v>
                </c:pt>
                <c:pt idx="3956">
                  <c:v>328.71628422410453</c:v>
                </c:pt>
                <c:pt idx="3957">
                  <c:v>328.6959642241045</c:v>
                </c:pt>
                <c:pt idx="3958">
                  <c:v>328.67564422410447</c:v>
                </c:pt>
                <c:pt idx="3959">
                  <c:v>328.65532422410445</c:v>
                </c:pt>
                <c:pt idx="3960">
                  <c:v>328.63500422410442</c:v>
                </c:pt>
                <c:pt idx="3961">
                  <c:v>328.61468422410439</c:v>
                </c:pt>
                <c:pt idx="3962">
                  <c:v>328.59436422410437</c:v>
                </c:pt>
                <c:pt idx="3963">
                  <c:v>328.57404422410434</c:v>
                </c:pt>
                <c:pt idx="3964">
                  <c:v>328.55372422410431</c:v>
                </c:pt>
                <c:pt idx="3965">
                  <c:v>328.53340422410429</c:v>
                </c:pt>
                <c:pt idx="3966">
                  <c:v>328.51308422410426</c:v>
                </c:pt>
                <c:pt idx="3967">
                  <c:v>328.49276422410423</c:v>
                </c:pt>
                <c:pt idx="3968">
                  <c:v>328.47244422410421</c:v>
                </c:pt>
                <c:pt idx="3969">
                  <c:v>328.45212422410418</c:v>
                </c:pt>
                <c:pt idx="3970">
                  <c:v>328.43180422410416</c:v>
                </c:pt>
                <c:pt idx="3971">
                  <c:v>328.41148422410413</c:v>
                </c:pt>
                <c:pt idx="3972">
                  <c:v>328.3911642241041</c:v>
                </c:pt>
                <c:pt idx="3973">
                  <c:v>328.37084422410408</c:v>
                </c:pt>
                <c:pt idx="3974">
                  <c:v>328.35052422410405</c:v>
                </c:pt>
                <c:pt idx="3975">
                  <c:v>328.33020422410402</c:v>
                </c:pt>
                <c:pt idx="3976">
                  <c:v>328.309884224104</c:v>
                </c:pt>
                <c:pt idx="3977">
                  <c:v>328.28956422410397</c:v>
                </c:pt>
                <c:pt idx="3978">
                  <c:v>328.26924422410394</c:v>
                </c:pt>
                <c:pt idx="3979">
                  <c:v>328.24892422410392</c:v>
                </c:pt>
                <c:pt idx="3980">
                  <c:v>328.22860422410389</c:v>
                </c:pt>
                <c:pt idx="3981">
                  <c:v>328.20828422410386</c:v>
                </c:pt>
                <c:pt idx="3982">
                  <c:v>328.18796422410384</c:v>
                </c:pt>
                <c:pt idx="3983">
                  <c:v>328.16764422410381</c:v>
                </c:pt>
                <c:pt idx="3984">
                  <c:v>328.14732422410378</c:v>
                </c:pt>
                <c:pt idx="3985">
                  <c:v>328.12700422410376</c:v>
                </c:pt>
                <c:pt idx="3986">
                  <c:v>328.10668422410373</c:v>
                </c:pt>
                <c:pt idx="3987">
                  <c:v>328.0863642241037</c:v>
                </c:pt>
                <c:pt idx="3988">
                  <c:v>328.06604422410368</c:v>
                </c:pt>
                <c:pt idx="3989">
                  <c:v>328.04572422410365</c:v>
                </c:pt>
                <c:pt idx="3990">
                  <c:v>328.02540422410362</c:v>
                </c:pt>
                <c:pt idx="3991">
                  <c:v>328.0050842241036</c:v>
                </c:pt>
                <c:pt idx="3992">
                  <c:v>327.98476422410357</c:v>
                </c:pt>
                <c:pt idx="3993">
                  <c:v>327.96444422410354</c:v>
                </c:pt>
                <c:pt idx="3994">
                  <c:v>327.94412422410352</c:v>
                </c:pt>
                <c:pt idx="3995">
                  <c:v>327.92380422410349</c:v>
                </c:pt>
                <c:pt idx="3996">
                  <c:v>327.90348422410347</c:v>
                </c:pt>
                <c:pt idx="3997">
                  <c:v>327.88316422410344</c:v>
                </c:pt>
                <c:pt idx="3998">
                  <c:v>327.86284422410341</c:v>
                </c:pt>
                <c:pt idx="3999">
                  <c:v>327.84252422410339</c:v>
                </c:pt>
                <c:pt idx="4000">
                  <c:v>327.82220422410336</c:v>
                </c:pt>
                <c:pt idx="4001">
                  <c:v>327.80188422410333</c:v>
                </c:pt>
                <c:pt idx="4002">
                  <c:v>327.78156422410331</c:v>
                </c:pt>
                <c:pt idx="4003">
                  <c:v>327.76124422410328</c:v>
                </c:pt>
                <c:pt idx="4004">
                  <c:v>327.74092422410325</c:v>
                </c:pt>
                <c:pt idx="4005">
                  <c:v>327.72060422410323</c:v>
                </c:pt>
                <c:pt idx="4006">
                  <c:v>327.7002842241032</c:v>
                </c:pt>
                <c:pt idx="4007">
                  <c:v>327.67996422410317</c:v>
                </c:pt>
                <c:pt idx="4008">
                  <c:v>327.65964422410315</c:v>
                </c:pt>
                <c:pt idx="4009">
                  <c:v>327.63932422410312</c:v>
                </c:pt>
                <c:pt idx="4010">
                  <c:v>327.61900422410309</c:v>
                </c:pt>
                <c:pt idx="4011">
                  <c:v>327.59868422410307</c:v>
                </c:pt>
                <c:pt idx="4012">
                  <c:v>327.57836422410304</c:v>
                </c:pt>
                <c:pt idx="4013">
                  <c:v>327.55804422410301</c:v>
                </c:pt>
                <c:pt idx="4014">
                  <c:v>327.53772422410299</c:v>
                </c:pt>
                <c:pt idx="4015">
                  <c:v>327.51740422410296</c:v>
                </c:pt>
                <c:pt idx="4016">
                  <c:v>327.49708422410293</c:v>
                </c:pt>
                <c:pt idx="4017">
                  <c:v>327.47676422410291</c:v>
                </c:pt>
                <c:pt idx="4018">
                  <c:v>327.45644422410288</c:v>
                </c:pt>
                <c:pt idx="4019">
                  <c:v>327.43612422410285</c:v>
                </c:pt>
                <c:pt idx="4020">
                  <c:v>327.41580422410283</c:v>
                </c:pt>
                <c:pt idx="4021">
                  <c:v>327.3954842241028</c:v>
                </c:pt>
                <c:pt idx="4022">
                  <c:v>327.37516422410278</c:v>
                </c:pt>
                <c:pt idx="4023">
                  <c:v>327.35484422410275</c:v>
                </c:pt>
                <c:pt idx="4024">
                  <c:v>327.33452422410272</c:v>
                </c:pt>
                <c:pt idx="4025">
                  <c:v>327.3142042241027</c:v>
                </c:pt>
                <c:pt idx="4026">
                  <c:v>327.29388422410267</c:v>
                </c:pt>
                <c:pt idx="4027">
                  <c:v>327.27356422410264</c:v>
                </c:pt>
                <c:pt idx="4028">
                  <c:v>327.25324422410262</c:v>
                </c:pt>
                <c:pt idx="4029">
                  <c:v>327.23292422410259</c:v>
                </c:pt>
                <c:pt idx="4030">
                  <c:v>327.21260422410256</c:v>
                </c:pt>
                <c:pt idx="4031">
                  <c:v>327.19228422410254</c:v>
                </c:pt>
                <c:pt idx="4032">
                  <c:v>327.17196422410251</c:v>
                </c:pt>
                <c:pt idx="4033">
                  <c:v>327.15164422410248</c:v>
                </c:pt>
                <c:pt idx="4034">
                  <c:v>327.13132422410246</c:v>
                </c:pt>
                <c:pt idx="4035">
                  <c:v>327.11100422410243</c:v>
                </c:pt>
                <c:pt idx="4036">
                  <c:v>327.0906842241024</c:v>
                </c:pt>
                <c:pt idx="4037">
                  <c:v>327.07036422410238</c:v>
                </c:pt>
                <c:pt idx="4038">
                  <c:v>327.05004422410235</c:v>
                </c:pt>
                <c:pt idx="4039">
                  <c:v>327.02972422410232</c:v>
                </c:pt>
                <c:pt idx="4040">
                  <c:v>327.0094042241023</c:v>
                </c:pt>
                <c:pt idx="4041">
                  <c:v>326.98908422410227</c:v>
                </c:pt>
                <c:pt idx="4042">
                  <c:v>326.96876422410224</c:v>
                </c:pt>
                <c:pt idx="4043">
                  <c:v>326.94844422410222</c:v>
                </c:pt>
                <c:pt idx="4044">
                  <c:v>326.92812422410219</c:v>
                </c:pt>
                <c:pt idx="4045">
                  <c:v>326.90780422410216</c:v>
                </c:pt>
                <c:pt idx="4046">
                  <c:v>326.88748422410214</c:v>
                </c:pt>
                <c:pt idx="4047">
                  <c:v>326.86716422410211</c:v>
                </c:pt>
                <c:pt idx="4048">
                  <c:v>326.84684422410209</c:v>
                </c:pt>
                <c:pt idx="4049">
                  <c:v>326.82652422410206</c:v>
                </c:pt>
                <c:pt idx="4050">
                  <c:v>326.80620422410203</c:v>
                </c:pt>
                <c:pt idx="4051">
                  <c:v>326.78588422410201</c:v>
                </c:pt>
                <c:pt idx="4052">
                  <c:v>326.76556422410198</c:v>
                </c:pt>
                <c:pt idx="4053">
                  <c:v>326.74524422410195</c:v>
                </c:pt>
                <c:pt idx="4054">
                  <c:v>326.72492422410193</c:v>
                </c:pt>
                <c:pt idx="4055">
                  <c:v>326.7046042241019</c:v>
                </c:pt>
                <c:pt idx="4056">
                  <c:v>326.68428422410187</c:v>
                </c:pt>
                <c:pt idx="4057">
                  <c:v>326.66396422410185</c:v>
                </c:pt>
                <c:pt idx="4058">
                  <c:v>326.64364422410182</c:v>
                </c:pt>
                <c:pt idx="4059">
                  <c:v>326.62332422410179</c:v>
                </c:pt>
                <c:pt idx="4060">
                  <c:v>326.60300422410177</c:v>
                </c:pt>
                <c:pt idx="4061">
                  <c:v>326.58268422410174</c:v>
                </c:pt>
                <c:pt idx="4062">
                  <c:v>326.56236422410171</c:v>
                </c:pt>
                <c:pt idx="4063">
                  <c:v>326.54204422410169</c:v>
                </c:pt>
                <c:pt idx="4064">
                  <c:v>326.52172422410166</c:v>
                </c:pt>
                <c:pt idx="4065">
                  <c:v>326.50140422410163</c:v>
                </c:pt>
                <c:pt idx="4066">
                  <c:v>326.48108422410161</c:v>
                </c:pt>
                <c:pt idx="4067">
                  <c:v>326.46076422410158</c:v>
                </c:pt>
                <c:pt idx="4068">
                  <c:v>326.44044422410155</c:v>
                </c:pt>
                <c:pt idx="4069">
                  <c:v>326.42012422410153</c:v>
                </c:pt>
                <c:pt idx="4070">
                  <c:v>326.3998042241015</c:v>
                </c:pt>
                <c:pt idx="4071">
                  <c:v>326.37948422410147</c:v>
                </c:pt>
                <c:pt idx="4072">
                  <c:v>326.35916422410145</c:v>
                </c:pt>
                <c:pt idx="4073">
                  <c:v>326.33884422410142</c:v>
                </c:pt>
                <c:pt idx="4074">
                  <c:v>326.3185242241014</c:v>
                </c:pt>
                <c:pt idx="4075">
                  <c:v>326.29820422410137</c:v>
                </c:pt>
                <c:pt idx="4076">
                  <c:v>326.27788422410134</c:v>
                </c:pt>
                <c:pt idx="4077">
                  <c:v>326.25756422410132</c:v>
                </c:pt>
                <c:pt idx="4078">
                  <c:v>326.23724422410129</c:v>
                </c:pt>
                <c:pt idx="4079">
                  <c:v>326.21692422410126</c:v>
                </c:pt>
                <c:pt idx="4080">
                  <c:v>326.19660422410124</c:v>
                </c:pt>
                <c:pt idx="4081">
                  <c:v>326.17628422410121</c:v>
                </c:pt>
                <c:pt idx="4082">
                  <c:v>326.15596422410118</c:v>
                </c:pt>
                <c:pt idx="4083">
                  <c:v>326.13564422410116</c:v>
                </c:pt>
                <c:pt idx="4084">
                  <c:v>326.11532422410113</c:v>
                </c:pt>
                <c:pt idx="4085">
                  <c:v>326.0950042241011</c:v>
                </c:pt>
                <c:pt idx="4086">
                  <c:v>326.07468422410108</c:v>
                </c:pt>
                <c:pt idx="4087">
                  <c:v>326.05436422410105</c:v>
                </c:pt>
                <c:pt idx="4088">
                  <c:v>326.03404422410102</c:v>
                </c:pt>
                <c:pt idx="4089">
                  <c:v>326.013724224101</c:v>
                </c:pt>
                <c:pt idx="4090">
                  <c:v>325.99340422410097</c:v>
                </c:pt>
                <c:pt idx="4091">
                  <c:v>325.97308422410094</c:v>
                </c:pt>
                <c:pt idx="4092">
                  <c:v>325.95276422410092</c:v>
                </c:pt>
                <c:pt idx="4093">
                  <c:v>325.93244422410089</c:v>
                </c:pt>
                <c:pt idx="4094">
                  <c:v>325.91212422410086</c:v>
                </c:pt>
                <c:pt idx="4095">
                  <c:v>325.89180422410084</c:v>
                </c:pt>
                <c:pt idx="4096">
                  <c:v>325.87148422410081</c:v>
                </c:pt>
                <c:pt idx="4097">
                  <c:v>325.85116422410078</c:v>
                </c:pt>
                <c:pt idx="4098">
                  <c:v>325.83084422410076</c:v>
                </c:pt>
                <c:pt idx="4099">
                  <c:v>325.81052422410073</c:v>
                </c:pt>
                <c:pt idx="4100">
                  <c:v>325.79020422410071</c:v>
                </c:pt>
                <c:pt idx="4101">
                  <c:v>325.76988422410068</c:v>
                </c:pt>
                <c:pt idx="4102">
                  <c:v>325.74956422410065</c:v>
                </c:pt>
                <c:pt idx="4103">
                  <c:v>325.72924422410063</c:v>
                </c:pt>
                <c:pt idx="4104">
                  <c:v>325.7089242241006</c:v>
                </c:pt>
                <c:pt idx="4105">
                  <c:v>325.68860422410057</c:v>
                </c:pt>
                <c:pt idx="4106">
                  <c:v>325.66828422410055</c:v>
                </c:pt>
                <c:pt idx="4107">
                  <c:v>325.64796422410052</c:v>
                </c:pt>
                <c:pt idx="4108">
                  <c:v>325.62764422410049</c:v>
                </c:pt>
                <c:pt idx="4109">
                  <c:v>325.60732422410047</c:v>
                </c:pt>
                <c:pt idx="4110">
                  <c:v>325.58700422410044</c:v>
                </c:pt>
                <c:pt idx="4111">
                  <c:v>325.56668422410041</c:v>
                </c:pt>
                <c:pt idx="4112">
                  <c:v>325.54636422410039</c:v>
                </c:pt>
                <c:pt idx="4113">
                  <c:v>325.52604422410036</c:v>
                </c:pt>
                <c:pt idx="4114">
                  <c:v>325.50572422410033</c:v>
                </c:pt>
                <c:pt idx="4115">
                  <c:v>325.48540422410031</c:v>
                </c:pt>
                <c:pt idx="4116">
                  <c:v>325.46508422410028</c:v>
                </c:pt>
                <c:pt idx="4117">
                  <c:v>325.44476422410025</c:v>
                </c:pt>
                <c:pt idx="4118">
                  <c:v>325.42444422410023</c:v>
                </c:pt>
                <c:pt idx="4119">
                  <c:v>325.4041242241002</c:v>
                </c:pt>
                <c:pt idx="4120">
                  <c:v>325.38380422410017</c:v>
                </c:pt>
                <c:pt idx="4121">
                  <c:v>325.36348422410015</c:v>
                </c:pt>
                <c:pt idx="4122">
                  <c:v>325.34316422410012</c:v>
                </c:pt>
                <c:pt idx="4123">
                  <c:v>325.32284422410009</c:v>
                </c:pt>
                <c:pt idx="4124">
                  <c:v>325.30252422410007</c:v>
                </c:pt>
                <c:pt idx="4125">
                  <c:v>325.28220422410004</c:v>
                </c:pt>
                <c:pt idx="4126">
                  <c:v>325.26188422410002</c:v>
                </c:pt>
                <c:pt idx="4127">
                  <c:v>325.24156422409999</c:v>
                </c:pt>
                <c:pt idx="4128">
                  <c:v>325.22124422409996</c:v>
                </c:pt>
                <c:pt idx="4129">
                  <c:v>325.20092422409994</c:v>
                </c:pt>
                <c:pt idx="4130">
                  <c:v>325.18060422409991</c:v>
                </c:pt>
                <c:pt idx="4131">
                  <c:v>325.16028422409988</c:v>
                </c:pt>
                <c:pt idx="4132">
                  <c:v>325.13996422409986</c:v>
                </c:pt>
                <c:pt idx="4133">
                  <c:v>325.11964422409983</c:v>
                </c:pt>
                <c:pt idx="4134">
                  <c:v>325.0993242240998</c:v>
                </c:pt>
                <c:pt idx="4135">
                  <c:v>325.07900422409978</c:v>
                </c:pt>
                <c:pt idx="4136">
                  <c:v>325.05868422409975</c:v>
                </c:pt>
                <c:pt idx="4137">
                  <c:v>325.03836422409972</c:v>
                </c:pt>
                <c:pt idx="4138">
                  <c:v>325.0180442240997</c:v>
                </c:pt>
                <c:pt idx="4139">
                  <c:v>324.99772422409967</c:v>
                </c:pt>
                <c:pt idx="4140">
                  <c:v>324.97740422409964</c:v>
                </c:pt>
                <c:pt idx="4141">
                  <c:v>324.95708422409962</c:v>
                </c:pt>
                <c:pt idx="4142">
                  <c:v>324.93676422409959</c:v>
                </c:pt>
                <c:pt idx="4143">
                  <c:v>324.91644422409956</c:v>
                </c:pt>
                <c:pt idx="4144">
                  <c:v>324.89612422409954</c:v>
                </c:pt>
                <c:pt idx="4145">
                  <c:v>324.87580422409951</c:v>
                </c:pt>
                <c:pt idx="4146">
                  <c:v>324.85548422409948</c:v>
                </c:pt>
                <c:pt idx="4147">
                  <c:v>324.83516422409946</c:v>
                </c:pt>
                <c:pt idx="4148">
                  <c:v>324.81484422409943</c:v>
                </c:pt>
                <c:pt idx="4149">
                  <c:v>324.7945242240994</c:v>
                </c:pt>
                <c:pt idx="4150">
                  <c:v>324.77420422409938</c:v>
                </c:pt>
                <c:pt idx="4151">
                  <c:v>324.75388422409935</c:v>
                </c:pt>
                <c:pt idx="4152">
                  <c:v>324.73356422409933</c:v>
                </c:pt>
                <c:pt idx="4153">
                  <c:v>324.7132442240993</c:v>
                </c:pt>
                <c:pt idx="4154">
                  <c:v>324.69292422409927</c:v>
                </c:pt>
                <c:pt idx="4155">
                  <c:v>324.67260422409925</c:v>
                </c:pt>
                <c:pt idx="4156">
                  <c:v>324.65228422409922</c:v>
                </c:pt>
                <c:pt idx="4157">
                  <c:v>324.63196422409919</c:v>
                </c:pt>
                <c:pt idx="4158">
                  <c:v>324.61164422409917</c:v>
                </c:pt>
                <c:pt idx="4159">
                  <c:v>324.59132422409914</c:v>
                </c:pt>
                <c:pt idx="4160">
                  <c:v>324.57100422409911</c:v>
                </c:pt>
                <c:pt idx="4161">
                  <c:v>324.55068422409909</c:v>
                </c:pt>
                <c:pt idx="4162">
                  <c:v>324.53036422409906</c:v>
                </c:pt>
                <c:pt idx="4163">
                  <c:v>324.51004422409903</c:v>
                </c:pt>
                <c:pt idx="4164">
                  <c:v>324.48972422409901</c:v>
                </c:pt>
                <c:pt idx="4165">
                  <c:v>324.46940422409898</c:v>
                </c:pt>
                <c:pt idx="4166">
                  <c:v>324.44908422409895</c:v>
                </c:pt>
                <c:pt idx="4167">
                  <c:v>324.42876422409893</c:v>
                </c:pt>
                <c:pt idx="4168">
                  <c:v>324.4084442240989</c:v>
                </c:pt>
                <c:pt idx="4169">
                  <c:v>324.38812422409887</c:v>
                </c:pt>
                <c:pt idx="4170">
                  <c:v>324.36780422409885</c:v>
                </c:pt>
                <c:pt idx="4171">
                  <c:v>324.34748422409882</c:v>
                </c:pt>
                <c:pt idx="4172">
                  <c:v>324.32716422409879</c:v>
                </c:pt>
                <c:pt idx="4173">
                  <c:v>324.30684422409877</c:v>
                </c:pt>
                <c:pt idx="4174">
                  <c:v>324.28652422409874</c:v>
                </c:pt>
                <c:pt idx="4175">
                  <c:v>324.26620422409871</c:v>
                </c:pt>
                <c:pt idx="4176">
                  <c:v>324.24588422409869</c:v>
                </c:pt>
                <c:pt idx="4177">
                  <c:v>324.22556422409866</c:v>
                </c:pt>
                <c:pt idx="4178">
                  <c:v>324.20524422409864</c:v>
                </c:pt>
                <c:pt idx="4179">
                  <c:v>324.18492422409861</c:v>
                </c:pt>
                <c:pt idx="4180">
                  <c:v>324.16460422409858</c:v>
                </c:pt>
                <c:pt idx="4181">
                  <c:v>324.14428422409856</c:v>
                </c:pt>
                <c:pt idx="4182">
                  <c:v>324.12396422409853</c:v>
                </c:pt>
                <c:pt idx="4183">
                  <c:v>324.1036442240985</c:v>
                </c:pt>
                <c:pt idx="4184">
                  <c:v>324.08332422409848</c:v>
                </c:pt>
                <c:pt idx="4185">
                  <c:v>324.06300422409845</c:v>
                </c:pt>
                <c:pt idx="4186">
                  <c:v>324.04268422409842</c:v>
                </c:pt>
                <c:pt idx="4187">
                  <c:v>324.0223642240984</c:v>
                </c:pt>
                <c:pt idx="4188">
                  <c:v>324.00204422409837</c:v>
                </c:pt>
                <c:pt idx="4189">
                  <c:v>323.98172422409834</c:v>
                </c:pt>
                <c:pt idx="4190">
                  <c:v>323.96140422409832</c:v>
                </c:pt>
                <c:pt idx="4191">
                  <c:v>323.94108422409829</c:v>
                </c:pt>
                <c:pt idx="4192">
                  <c:v>323.92076422409826</c:v>
                </c:pt>
                <c:pt idx="4193">
                  <c:v>323.90044422409824</c:v>
                </c:pt>
                <c:pt idx="4194">
                  <c:v>323.88012422409821</c:v>
                </c:pt>
                <c:pt idx="4195">
                  <c:v>323.85980422409818</c:v>
                </c:pt>
                <c:pt idx="4196">
                  <c:v>323.83948422409816</c:v>
                </c:pt>
                <c:pt idx="4197">
                  <c:v>323.81916422409813</c:v>
                </c:pt>
                <c:pt idx="4198">
                  <c:v>323.7988442240981</c:v>
                </c:pt>
                <c:pt idx="4199">
                  <c:v>323.77852422409808</c:v>
                </c:pt>
                <c:pt idx="4200">
                  <c:v>323.75820422409805</c:v>
                </c:pt>
                <c:pt idx="4201">
                  <c:v>323.73788422409802</c:v>
                </c:pt>
                <c:pt idx="4202">
                  <c:v>323.717564224098</c:v>
                </c:pt>
                <c:pt idx="4203">
                  <c:v>323.69724422409797</c:v>
                </c:pt>
                <c:pt idx="4204">
                  <c:v>323.67692422409795</c:v>
                </c:pt>
                <c:pt idx="4205">
                  <c:v>323.65660422409792</c:v>
                </c:pt>
                <c:pt idx="4206">
                  <c:v>323.63628422409789</c:v>
                </c:pt>
                <c:pt idx="4207">
                  <c:v>323.61596422409787</c:v>
                </c:pt>
                <c:pt idx="4208">
                  <c:v>323.59564422409784</c:v>
                </c:pt>
                <c:pt idx="4209">
                  <c:v>323.57532422409781</c:v>
                </c:pt>
                <c:pt idx="4210">
                  <c:v>323.55500422409779</c:v>
                </c:pt>
                <c:pt idx="4211">
                  <c:v>323.53468422409776</c:v>
                </c:pt>
                <c:pt idx="4212">
                  <c:v>323.51436422409773</c:v>
                </c:pt>
                <c:pt idx="4213">
                  <c:v>323.49404422409771</c:v>
                </c:pt>
                <c:pt idx="4214">
                  <c:v>323.47372422409768</c:v>
                </c:pt>
                <c:pt idx="4215">
                  <c:v>323.45340422409765</c:v>
                </c:pt>
                <c:pt idx="4216">
                  <c:v>323.43308422409763</c:v>
                </c:pt>
                <c:pt idx="4217">
                  <c:v>323.4127642240976</c:v>
                </c:pt>
                <c:pt idx="4218">
                  <c:v>323.39244422409757</c:v>
                </c:pt>
                <c:pt idx="4219">
                  <c:v>323.37212422409755</c:v>
                </c:pt>
                <c:pt idx="4220">
                  <c:v>323.35180422409752</c:v>
                </c:pt>
                <c:pt idx="4221">
                  <c:v>323.33148422409749</c:v>
                </c:pt>
                <c:pt idx="4222">
                  <c:v>323.31116422409747</c:v>
                </c:pt>
                <c:pt idx="4223">
                  <c:v>323.29084422409744</c:v>
                </c:pt>
                <c:pt idx="4224">
                  <c:v>323.27052422409741</c:v>
                </c:pt>
                <c:pt idx="4225">
                  <c:v>323.25020422409739</c:v>
                </c:pt>
                <c:pt idx="4226">
                  <c:v>323.22988422409736</c:v>
                </c:pt>
                <c:pt idx="4227">
                  <c:v>323.20956422409733</c:v>
                </c:pt>
                <c:pt idx="4228">
                  <c:v>323.18924422409731</c:v>
                </c:pt>
                <c:pt idx="4229">
                  <c:v>323.16892422409728</c:v>
                </c:pt>
                <c:pt idx="4230">
                  <c:v>323.14860422409726</c:v>
                </c:pt>
                <c:pt idx="4231">
                  <c:v>323.12828422409723</c:v>
                </c:pt>
                <c:pt idx="4232">
                  <c:v>323.1079642240972</c:v>
                </c:pt>
                <c:pt idx="4233">
                  <c:v>323.08764422409718</c:v>
                </c:pt>
                <c:pt idx="4234">
                  <c:v>323.06732422409715</c:v>
                </c:pt>
                <c:pt idx="4235">
                  <c:v>323.04700422409712</c:v>
                </c:pt>
                <c:pt idx="4236">
                  <c:v>323.0266842240971</c:v>
                </c:pt>
                <c:pt idx="4237">
                  <c:v>323.00636422409707</c:v>
                </c:pt>
                <c:pt idx="4238">
                  <c:v>322.98604422409704</c:v>
                </c:pt>
                <c:pt idx="4239">
                  <c:v>322.96572422409702</c:v>
                </c:pt>
                <c:pt idx="4240">
                  <c:v>322.94540422409699</c:v>
                </c:pt>
                <c:pt idx="4241">
                  <c:v>322.92508422409696</c:v>
                </c:pt>
                <c:pt idx="4242">
                  <c:v>322.90476422409694</c:v>
                </c:pt>
                <c:pt idx="4243">
                  <c:v>322.88444422409691</c:v>
                </c:pt>
                <c:pt idx="4244">
                  <c:v>322.86412422409688</c:v>
                </c:pt>
                <c:pt idx="4245">
                  <c:v>322.84380422409686</c:v>
                </c:pt>
                <c:pt idx="4246">
                  <c:v>322.82348422409683</c:v>
                </c:pt>
                <c:pt idx="4247">
                  <c:v>322.8031642240968</c:v>
                </c:pt>
                <c:pt idx="4248">
                  <c:v>322.78284422409678</c:v>
                </c:pt>
                <c:pt idx="4249">
                  <c:v>322.76252422409675</c:v>
                </c:pt>
                <c:pt idx="4250">
                  <c:v>322.74220422409672</c:v>
                </c:pt>
                <c:pt idx="4251">
                  <c:v>322.7218842240967</c:v>
                </c:pt>
                <c:pt idx="4252">
                  <c:v>322.70156422409667</c:v>
                </c:pt>
                <c:pt idx="4253">
                  <c:v>322.68124422409664</c:v>
                </c:pt>
                <c:pt idx="4254">
                  <c:v>322.66092422409662</c:v>
                </c:pt>
                <c:pt idx="4255">
                  <c:v>322.64060422409659</c:v>
                </c:pt>
                <c:pt idx="4256">
                  <c:v>322.62028422409657</c:v>
                </c:pt>
                <c:pt idx="4257">
                  <c:v>322.59996422409654</c:v>
                </c:pt>
                <c:pt idx="4258">
                  <c:v>322.57964422409651</c:v>
                </c:pt>
                <c:pt idx="4259">
                  <c:v>322.55932422409649</c:v>
                </c:pt>
                <c:pt idx="4260">
                  <c:v>322.53900422409646</c:v>
                </c:pt>
                <c:pt idx="4261">
                  <c:v>322.51868422409643</c:v>
                </c:pt>
                <c:pt idx="4262">
                  <c:v>322.49836422409641</c:v>
                </c:pt>
                <c:pt idx="4263">
                  <c:v>322.47804422409638</c:v>
                </c:pt>
                <c:pt idx="4264">
                  <c:v>322.45772422409635</c:v>
                </c:pt>
                <c:pt idx="4265">
                  <c:v>322.43740422409633</c:v>
                </c:pt>
                <c:pt idx="4266">
                  <c:v>322.4170842240963</c:v>
                </c:pt>
                <c:pt idx="4267">
                  <c:v>322.39676422409627</c:v>
                </c:pt>
                <c:pt idx="4268">
                  <c:v>322.37644422409625</c:v>
                </c:pt>
                <c:pt idx="4269">
                  <c:v>322.35612422409622</c:v>
                </c:pt>
                <c:pt idx="4270">
                  <c:v>322.33580422409619</c:v>
                </c:pt>
                <c:pt idx="4271">
                  <c:v>322.31548422409617</c:v>
                </c:pt>
                <c:pt idx="4272">
                  <c:v>322.29516422409614</c:v>
                </c:pt>
                <c:pt idx="4273">
                  <c:v>322.27484422409611</c:v>
                </c:pt>
                <c:pt idx="4274">
                  <c:v>322.25452422409609</c:v>
                </c:pt>
                <c:pt idx="4275">
                  <c:v>322.23420422409606</c:v>
                </c:pt>
                <c:pt idx="4276">
                  <c:v>322.21388422409603</c:v>
                </c:pt>
                <c:pt idx="4277">
                  <c:v>322.19356422409601</c:v>
                </c:pt>
                <c:pt idx="4278">
                  <c:v>322.17324422409598</c:v>
                </c:pt>
                <c:pt idx="4279">
                  <c:v>322.15292422409595</c:v>
                </c:pt>
                <c:pt idx="4280">
                  <c:v>322.13260422409593</c:v>
                </c:pt>
                <c:pt idx="4281">
                  <c:v>322.1122842240959</c:v>
                </c:pt>
                <c:pt idx="4282">
                  <c:v>322.09196422409588</c:v>
                </c:pt>
                <c:pt idx="4283">
                  <c:v>322.07164422409585</c:v>
                </c:pt>
                <c:pt idx="4284">
                  <c:v>322.05132422409582</c:v>
                </c:pt>
                <c:pt idx="4285">
                  <c:v>322.0310042240958</c:v>
                </c:pt>
                <c:pt idx="4286">
                  <c:v>322.01068422409577</c:v>
                </c:pt>
                <c:pt idx="4287">
                  <c:v>321.99036422409574</c:v>
                </c:pt>
                <c:pt idx="4288">
                  <c:v>321.97004422409572</c:v>
                </c:pt>
                <c:pt idx="4289">
                  <c:v>321.94972422409569</c:v>
                </c:pt>
                <c:pt idx="4290">
                  <c:v>321.92940422409566</c:v>
                </c:pt>
                <c:pt idx="4291">
                  <c:v>321.90908422409564</c:v>
                </c:pt>
                <c:pt idx="4292">
                  <c:v>321.88876422409561</c:v>
                </c:pt>
                <c:pt idx="4293">
                  <c:v>321.86844422409558</c:v>
                </c:pt>
                <c:pt idx="4294">
                  <c:v>321.84812422409556</c:v>
                </c:pt>
                <c:pt idx="4295">
                  <c:v>321.82780422409553</c:v>
                </c:pt>
                <c:pt idx="4296">
                  <c:v>321.8074842240955</c:v>
                </c:pt>
                <c:pt idx="4297">
                  <c:v>321.78716422409548</c:v>
                </c:pt>
                <c:pt idx="4298">
                  <c:v>321.76684422409545</c:v>
                </c:pt>
                <c:pt idx="4299">
                  <c:v>321.74652422409542</c:v>
                </c:pt>
                <c:pt idx="4300">
                  <c:v>321.7262042240954</c:v>
                </c:pt>
                <c:pt idx="4301">
                  <c:v>321.70588422409537</c:v>
                </c:pt>
                <c:pt idx="4302">
                  <c:v>321.68556422409534</c:v>
                </c:pt>
                <c:pt idx="4303">
                  <c:v>321.66524422409532</c:v>
                </c:pt>
                <c:pt idx="4304">
                  <c:v>321.64492422409529</c:v>
                </c:pt>
                <c:pt idx="4305">
                  <c:v>321.62460422409526</c:v>
                </c:pt>
                <c:pt idx="4306">
                  <c:v>321.60428422409524</c:v>
                </c:pt>
                <c:pt idx="4307">
                  <c:v>321.58396422409521</c:v>
                </c:pt>
                <c:pt idx="4308">
                  <c:v>321.56364422409519</c:v>
                </c:pt>
                <c:pt idx="4309">
                  <c:v>321.54332422409516</c:v>
                </c:pt>
                <c:pt idx="4310">
                  <c:v>321.52300422409513</c:v>
                </c:pt>
                <c:pt idx="4311">
                  <c:v>321.50268422409511</c:v>
                </c:pt>
                <c:pt idx="4312">
                  <c:v>321.48236422409508</c:v>
                </c:pt>
                <c:pt idx="4313">
                  <c:v>321.46204422409505</c:v>
                </c:pt>
                <c:pt idx="4314">
                  <c:v>321.44172422409503</c:v>
                </c:pt>
                <c:pt idx="4315">
                  <c:v>321.421404224095</c:v>
                </c:pt>
                <c:pt idx="4316">
                  <c:v>321.40108422409497</c:v>
                </c:pt>
                <c:pt idx="4317">
                  <c:v>321.38076422409495</c:v>
                </c:pt>
                <c:pt idx="4318">
                  <c:v>321.36044422409492</c:v>
                </c:pt>
                <c:pt idx="4319">
                  <c:v>321.34012422409489</c:v>
                </c:pt>
                <c:pt idx="4320">
                  <c:v>321.31426151279629</c:v>
                </c:pt>
                <c:pt idx="4321">
                  <c:v>321.29391210476206</c:v>
                </c:pt>
                <c:pt idx="4322">
                  <c:v>321.27363090776271</c:v>
                </c:pt>
                <c:pt idx="4323">
                  <c:v>321.25341792189465</c:v>
                </c:pt>
                <c:pt idx="4324">
                  <c:v>321.23327314725066</c:v>
                </c:pt>
                <c:pt idx="4325">
                  <c:v>321.21319658392713</c:v>
                </c:pt>
                <c:pt idx="4326">
                  <c:v>321.19318823201502</c:v>
                </c:pt>
                <c:pt idx="4327">
                  <c:v>321.17324809160709</c:v>
                </c:pt>
                <c:pt idx="4328">
                  <c:v>321.15337616279794</c:v>
                </c:pt>
                <c:pt idx="4329">
                  <c:v>321.13357244568033</c:v>
                </c:pt>
                <c:pt idx="4330">
                  <c:v>321.11383694034521</c:v>
                </c:pt>
                <c:pt idx="4331">
                  <c:v>321.09416964688353</c:v>
                </c:pt>
                <c:pt idx="4332">
                  <c:v>321.07457056538988</c:v>
                </c:pt>
                <c:pt idx="4333">
                  <c:v>321.05503969595156</c:v>
                </c:pt>
                <c:pt idx="4334">
                  <c:v>321.03557703866318</c:v>
                </c:pt>
                <c:pt idx="4335">
                  <c:v>321.01618259361203</c:v>
                </c:pt>
                <c:pt idx="4336">
                  <c:v>320.99685636089089</c:v>
                </c:pt>
                <c:pt idx="4337">
                  <c:v>320.97759834058888</c:v>
                </c:pt>
                <c:pt idx="4338">
                  <c:v>320.95840853279515</c:v>
                </c:pt>
                <c:pt idx="4339">
                  <c:v>320.93928693760063</c:v>
                </c:pt>
                <c:pt idx="4340">
                  <c:v>320.92023355509264</c:v>
                </c:pt>
                <c:pt idx="4341">
                  <c:v>320.9012483853603</c:v>
                </c:pt>
                <c:pt idx="4342">
                  <c:v>320.88233142849276</c:v>
                </c:pt>
                <c:pt idx="4343">
                  <c:v>320.86348268457732</c:v>
                </c:pt>
                <c:pt idx="4344">
                  <c:v>320.84470215369947</c:v>
                </c:pt>
                <c:pt idx="4345">
                  <c:v>320.82598983595017</c:v>
                </c:pt>
                <c:pt idx="4346">
                  <c:v>320.80734573141672</c:v>
                </c:pt>
                <c:pt idx="4347">
                  <c:v>320.78876984018279</c:v>
                </c:pt>
                <c:pt idx="4348">
                  <c:v>320.77026216233753</c:v>
                </c:pt>
                <c:pt idx="4349">
                  <c:v>320.75182269796642</c:v>
                </c:pt>
                <c:pt idx="4350">
                  <c:v>320.73345144715313</c:v>
                </c:pt>
                <c:pt idx="4351">
                  <c:v>320.7151484099868</c:v>
                </c:pt>
                <c:pt idx="4352">
                  <c:v>320.69691358655109</c:v>
                </c:pt>
                <c:pt idx="4353">
                  <c:v>320.67874697692969</c:v>
                </c:pt>
                <c:pt idx="4354">
                  <c:v>320.66064858120808</c:v>
                </c:pt>
                <c:pt idx="4355">
                  <c:v>320.64261839947176</c:v>
                </c:pt>
                <c:pt idx="4356">
                  <c:v>320.62465643180258</c:v>
                </c:pt>
                <c:pt idx="4357">
                  <c:v>320.60676267828239</c:v>
                </c:pt>
                <c:pt idx="4358">
                  <c:v>320.58893713900034</c:v>
                </c:pt>
                <c:pt idx="4359">
                  <c:v>320.57117981403462</c:v>
                </c:pt>
                <c:pt idx="4360">
                  <c:v>320.55349070347074</c:v>
                </c:pt>
                <c:pt idx="4361">
                  <c:v>320.53586980738874</c:v>
                </c:pt>
                <c:pt idx="4362">
                  <c:v>320.51831712587227</c:v>
                </c:pt>
                <c:pt idx="4363">
                  <c:v>320.50083265900139</c:v>
                </c:pt>
                <c:pt idx="4364">
                  <c:v>320.48341640685976</c:v>
                </c:pt>
                <c:pt idx="4365">
                  <c:v>320.4660683695256</c:v>
                </c:pt>
                <c:pt idx="4366">
                  <c:v>320.44878854708259</c:v>
                </c:pt>
                <c:pt idx="4367">
                  <c:v>320.43157693960711</c:v>
                </c:pt>
                <c:pt idx="4368">
                  <c:v>320.41443354718467</c:v>
                </c:pt>
                <c:pt idx="4369">
                  <c:v>320.39735836989348</c:v>
                </c:pt>
                <c:pt idx="4370">
                  <c:v>320.38035140780812</c:v>
                </c:pt>
                <c:pt idx="4371">
                  <c:v>320.36341266101408</c:v>
                </c:pt>
                <c:pt idx="4372">
                  <c:v>320.34654212958594</c:v>
                </c:pt>
                <c:pt idx="4373">
                  <c:v>320.32973981360556</c:v>
                </c:pt>
                <c:pt idx="4374">
                  <c:v>320.3130057131475</c:v>
                </c:pt>
                <c:pt idx="4375">
                  <c:v>320.29633982829364</c:v>
                </c:pt>
                <c:pt idx="4376">
                  <c:v>320.27974215911854</c:v>
                </c:pt>
                <c:pt idx="4377">
                  <c:v>320.26321270570043</c:v>
                </c:pt>
                <c:pt idx="4378">
                  <c:v>320.24675146811751</c:v>
                </c:pt>
                <c:pt idx="4379">
                  <c:v>320.23035844644437</c:v>
                </c:pt>
                <c:pt idx="4380">
                  <c:v>320.21403364075741</c:v>
                </c:pt>
                <c:pt idx="4381">
                  <c:v>320.19777705113302</c:v>
                </c:pt>
                <c:pt idx="4382">
                  <c:v>320.18158867764942</c:v>
                </c:pt>
                <c:pt idx="4383">
                  <c:v>320.16546852037754</c:v>
                </c:pt>
                <c:pt idx="4384">
                  <c:v>320.14941657939562</c:v>
                </c:pt>
                <c:pt idx="4385">
                  <c:v>320.13343285477822</c:v>
                </c:pt>
                <c:pt idx="4386">
                  <c:v>320.11751734659629</c:v>
                </c:pt>
                <c:pt idx="4387">
                  <c:v>320.10167005492985</c:v>
                </c:pt>
                <c:pt idx="4388">
                  <c:v>320.08589097984623</c:v>
                </c:pt>
                <c:pt idx="4389">
                  <c:v>320.07018012142362</c:v>
                </c:pt>
                <c:pt idx="4390">
                  <c:v>320.05453747973297</c:v>
                </c:pt>
                <c:pt idx="4391">
                  <c:v>320.03896305484704</c:v>
                </c:pt>
                <c:pt idx="4392">
                  <c:v>320.02345684684042</c:v>
                </c:pt>
                <c:pt idx="4393">
                  <c:v>320.00801885578403</c:v>
                </c:pt>
                <c:pt idx="4394">
                  <c:v>319.992649081747</c:v>
                </c:pt>
                <c:pt idx="4395">
                  <c:v>319.97734752480574</c:v>
                </c:pt>
                <c:pt idx="4396">
                  <c:v>319.96211418502753</c:v>
                </c:pt>
                <c:pt idx="4397">
                  <c:v>319.94694906248515</c:v>
                </c:pt>
                <c:pt idx="4398">
                  <c:v>319.93185215724952</c:v>
                </c:pt>
                <c:pt idx="4399">
                  <c:v>319.91682346938978</c:v>
                </c:pt>
                <c:pt idx="4400">
                  <c:v>319.90186299897505</c:v>
                </c:pt>
                <c:pt idx="4401">
                  <c:v>319.8869707460799</c:v>
                </c:pt>
                <c:pt idx="4402">
                  <c:v>319.87214671076617</c:v>
                </c:pt>
                <c:pt idx="4403">
                  <c:v>319.85739089310846</c:v>
                </c:pt>
                <c:pt idx="4404">
                  <c:v>319.84270329317405</c:v>
                </c:pt>
                <c:pt idx="4405">
                  <c:v>319.82808391103026</c:v>
                </c:pt>
                <c:pt idx="4406">
                  <c:v>319.8135327467462</c:v>
                </c:pt>
                <c:pt idx="4407">
                  <c:v>319.79904980038918</c:v>
                </c:pt>
                <c:pt idx="4408">
                  <c:v>319.7846350720265</c:v>
                </c:pt>
                <c:pt idx="4409">
                  <c:v>319.77028856172365</c:v>
                </c:pt>
                <c:pt idx="4410">
                  <c:v>319.75601026954973</c:v>
                </c:pt>
                <c:pt idx="4411">
                  <c:v>319.74180019557389</c:v>
                </c:pt>
                <c:pt idx="4412">
                  <c:v>319.72765833985613</c:v>
                </c:pt>
                <c:pt idx="4413">
                  <c:v>319.7135847024656</c:v>
                </c:pt>
                <c:pt idx="4414">
                  <c:v>319.69957928346776</c:v>
                </c:pt>
                <c:pt idx="4415">
                  <c:v>319.68564208292628</c:v>
                </c:pt>
                <c:pt idx="4416">
                  <c:v>319.67177310090847</c:v>
                </c:pt>
                <c:pt idx="4417">
                  <c:v>319.65797233747799</c:v>
                </c:pt>
                <c:pt idx="4418">
                  <c:v>319.6442397926985</c:v>
                </c:pt>
                <c:pt idx="4419">
                  <c:v>319.63057546663367</c:v>
                </c:pt>
                <c:pt idx="4420">
                  <c:v>319.61697935934717</c:v>
                </c:pt>
                <c:pt idx="4421">
                  <c:v>319.60345147090266</c:v>
                </c:pt>
                <c:pt idx="4422">
                  <c:v>319.58999180136379</c:v>
                </c:pt>
                <c:pt idx="4423">
                  <c:v>319.57660035079243</c:v>
                </c:pt>
                <c:pt idx="4424">
                  <c:v>319.56327711925042</c:v>
                </c:pt>
                <c:pt idx="4425">
                  <c:v>319.55002210679959</c:v>
                </c:pt>
                <c:pt idx="4426">
                  <c:v>319.53683531350362</c:v>
                </c:pt>
                <c:pt idx="4427">
                  <c:v>319.52371673942434</c:v>
                </c:pt>
                <c:pt idx="4428">
                  <c:v>319.51066638461816</c:v>
                </c:pt>
                <c:pt idx="4429">
                  <c:v>319.49768424915055</c:v>
                </c:pt>
                <c:pt idx="4430">
                  <c:v>319.48477033307972</c:v>
                </c:pt>
                <c:pt idx="4431">
                  <c:v>319.4719246364657</c:v>
                </c:pt>
                <c:pt idx="4432">
                  <c:v>319.45914715936851</c:v>
                </c:pt>
                <c:pt idx="4433">
                  <c:v>319.44643790184818</c:v>
                </c:pt>
                <c:pt idx="4434">
                  <c:v>319.43379686396656</c:v>
                </c:pt>
                <c:pt idx="4435">
                  <c:v>319.4212240457764</c:v>
                </c:pt>
                <c:pt idx="4436">
                  <c:v>319.40871944733954</c:v>
                </c:pt>
                <c:pt idx="4437">
                  <c:v>319.39628306871418</c:v>
                </c:pt>
                <c:pt idx="4438">
                  <c:v>319.38391490995855</c:v>
                </c:pt>
                <c:pt idx="4439">
                  <c:v>319.37161497113084</c:v>
                </c:pt>
                <c:pt idx="4440">
                  <c:v>319.35938325228562</c:v>
                </c:pt>
                <c:pt idx="4441">
                  <c:v>319.34721975348293</c:v>
                </c:pt>
                <c:pt idx="4442">
                  <c:v>319.33512447477551</c:v>
                </c:pt>
                <c:pt idx="4443">
                  <c:v>319.32309741622339</c:v>
                </c:pt>
                <c:pt idx="4444">
                  <c:v>319.31113857788114</c:v>
                </c:pt>
                <c:pt idx="4445">
                  <c:v>319.29924795980514</c:v>
                </c:pt>
                <c:pt idx="4446">
                  <c:v>319.28742556204816</c:v>
                </c:pt>
                <c:pt idx="4447">
                  <c:v>319.27567138466839</c:v>
                </c:pt>
                <c:pt idx="4448">
                  <c:v>319.2639854277204</c:v>
                </c:pt>
                <c:pt idx="4449">
                  <c:v>319.25236769125513</c:v>
                </c:pt>
                <c:pt idx="4450">
                  <c:v>319.24081817532897</c:v>
                </c:pt>
                <c:pt idx="4451">
                  <c:v>319.2293368799983</c:v>
                </c:pt>
                <c:pt idx="4452">
                  <c:v>319.21792380531224</c:v>
                </c:pt>
                <c:pt idx="4453">
                  <c:v>319.20657895132535</c:v>
                </c:pt>
                <c:pt idx="4454">
                  <c:v>319.19530231809222</c:v>
                </c:pt>
                <c:pt idx="4455">
                  <c:v>319.18409390566194</c:v>
                </c:pt>
                <c:pt idx="4456">
                  <c:v>319.17295371408909</c:v>
                </c:pt>
                <c:pt idx="4457">
                  <c:v>319.16188174342642</c:v>
                </c:pt>
                <c:pt idx="4458">
                  <c:v>319.15087799372122</c:v>
                </c:pt>
                <c:pt idx="4459">
                  <c:v>319.13994246502989</c:v>
                </c:pt>
                <c:pt idx="4460">
                  <c:v>319.12907515739971</c:v>
                </c:pt>
                <c:pt idx="4461">
                  <c:v>319.11827607088344</c:v>
                </c:pt>
                <c:pt idx="4462">
                  <c:v>319.10754520553019</c:v>
                </c:pt>
                <c:pt idx="4463">
                  <c:v>319.09688256139088</c:v>
                </c:pt>
                <c:pt idx="4464">
                  <c:v>319.08628813851283</c:v>
                </c:pt>
                <c:pt idx="4465">
                  <c:v>319.07576193695058</c:v>
                </c:pt>
                <c:pt idx="4466">
                  <c:v>319.06530395674599</c:v>
                </c:pt>
                <c:pt idx="4467">
                  <c:v>319.0549141979518</c:v>
                </c:pt>
                <c:pt idx="4468">
                  <c:v>319.04459266061531</c:v>
                </c:pt>
                <c:pt idx="4469">
                  <c:v>319.03433934478562</c:v>
                </c:pt>
                <c:pt idx="4470">
                  <c:v>319.02415425051004</c:v>
                </c:pt>
                <c:pt idx="4471">
                  <c:v>319.01403737783585</c:v>
                </c:pt>
                <c:pt idx="4472">
                  <c:v>319.00398872681035</c:v>
                </c:pt>
                <c:pt idx="4473">
                  <c:v>318.99400829748083</c:v>
                </c:pt>
                <c:pt idx="4474">
                  <c:v>318.98409608989277</c:v>
                </c:pt>
                <c:pt idx="4475">
                  <c:v>318.97425210408983</c:v>
                </c:pt>
                <c:pt idx="4476">
                  <c:v>318.96447634012293</c:v>
                </c:pt>
                <c:pt idx="4477">
                  <c:v>318.95476879803573</c:v>
                </c:pt>
                <c:pt idx="4478">
                  <c:v>318.94512947787007</c:v>
                </c:pt>
                <c:pt idx="4479">
                  <c:v>318.93555837967688</c:v>
                </c:pt>
                <c:pt idx="4480">
                  <c:v>318.92605550349617</c:v>
                </c:pt>
                <c:pt idx="4481">
                  <c:v>318.91662084937343</c:v>
                </c:pt>
                <c:pt idx="4482">
                  <c:v>318.90725441735231</c:v>
                </c:pt>
                <c:pt idx="4483">
                  <c:v>318.89795620747645</c:v>
                </c:pt>
                <c:pt idx="4484">
                  <c:v>318.88872621979135</c:v>
                </c:pt>
                <c:pt idx="4485">
                  <c:v>318.8795644543352</c:v>
                </c:pt>
                <c:pt idx="4486">
                  <c:v>318.87047091115528</c:v>
                </c:pt>
                <c:pt idx="4487">
                  <c:v>318.86144559029162</c:v>
                </c:pt>
                <c:pt idx="4488">
                  <c:v>318.85248849178788</c:v>
                </c:pt>
                <c:pt idx="4489">
                  <c:v>318.84359961568225</c:v>
                </c:pt>
                <c:pt idx="4490">
                  <c:v>318.83477896202021</c:v>
                </c:pt>
                <c:pt idx="4491">
                  <c:v>318.82602653083995</c:v>
                </c:pt>
                <c:pt idx="4492">
                  <c:v>318.81734232218332</c:v>
                </c:pt>
                <c:pt idx="4493">
                  <c:v>318.80872633609033</c:v>
                </c:pt>
                <c:pt idx="4494">
                  <c:v>318.80017857260282</c:v>
                </c:pt>
                <c:pt idx="4495">
                  <c:v>318.79169903175898</c:v>
                </c:pt>
                <c:pt idx="4496">
                  <c:v>318.78328771359702</c:v>
                </c:pt>
                <c:pt idx="4497">
                  <c:v>318.77494461815877</c:v>
                </c:pt>
                <c:pt idx="4498">
                  <c:v>318.76666974548243</c:v>
                </c:pt>
                <c:pt idx="4499">
                  <c:v>318.7584630956062</c:v>
                </c:pt>
                <c:pt idx="4500">
                  <c:v>318.75032466856646</c:v>
                </c:pt>
                <c:pt idx="4501">
                  <c:v>318.74225446440323</c:v>
                </c:pt>
                <c:pt idx="4502">
                  <c:v>318.73425248315471</c:v>
                </c:pt>
                <c:pt idx="4503">
                  <c:v>318.72631872485545</c:v>
                </c:pt>
                <c:pt idx="4504">
                  <c:v>318.71845318954547</c:v>
                </c:pt>
                <c:pt idx="4505">
                  <c:v>318.71065587725752</c:v>
                </c:pt>
                <c:pt idx="4506">
                  <c:v>318.70292678803162</c:v>
                </c:pt>
                <c:pt idx="4507">
                  <c:v>318.69526592190232</c:v>
                </c:pt>
                <c:pt idx="4508">
                  <c:v>318.68767327890419</c:v>
                </c:pt>
                <c:pt idx="4509">
                  <c:v>318.68014885907542</c:v>
                </c:pt>
                <c:pt idx="4510">
                  <c:v>318.67235279579472</c:v>
                </c:pt>
                <c:pt idx="4511">
                  <c:v>318.66477245655369</c:v>
                </c:pt>
                <c:pt idx="4512">
                  <c:v>318.6572589823063</c:v>
                </c:pt>
                <c:pt idx="4513">
                  <c:v>318.64981237309075</c:v>
                </c:pt>
                <c:pt idx="4514">
                  <c:v>318.64243262893615</c:v>
                </c:pt>
                <c:pt idx="4515">
                  <c:v>318.63511974988069</c:v>
                </c:pt>
                <c:pt idx="4516">
                  <c:v>318.62787373595165</c:v>
                </c:pt>
                <c:pt idx="4517">
                  <c:v>318.62069458718543</c:v>
                </c:pt>
                <c:pt idx="4518">
                  <c:v>318.61358230361293</c:v>
                </c:pt>
                <c:pt idx="4519">
                  <c:v>318.60653688526327</c:v>
                </c:pt>
                <c:pt idx="4520">
                  <c:v>318.599558332171</c:v>
                </c:pt>
                <c:pt idx="4521">
                  <c:v>318.59264664436705</c:v>
                </c:pt>
                <c:pt idx="4522">
                  <c:v>318.58580182188416</c:v>
                </c:pt>
                <c:pt idx="4523">
                  <c:v>318.5790238647478</c:v>
                </c:pt>
                <c:pt idx="4524">
                  <c:v>318.57231277299252</c:v>
                </c:pt>
                <c:pt idx="4525">
                  <c:v>318.56566854664561</c:v>
                </c:pt>
                <c:pt idx="4526">
                  <c:v>318.559091185738</c:v>
                </c:pt>
                <c:pt idx="4527">
                  <c:v>318.55258069029878</c:v>
                </c:pt>
                <c:pt idx="4528">
                  <c:v>318.54613706035889</c:v>
                </c:pt>
                <c:pt idx="4529">
                  <c:v>318.5397602959456</c:v>
                </c:pt>
                <c:pt idx="4530">
                  <c:v>318.5334503970862</c:v>
                </c:pt>
                <c:pt idx="4531">
                  <c:v>318.52720736381161</c:v>
                </c:pt>
                <c:pt idx="4532">
                  <c:v>318.52103119614731</c:v>
                </c:pt>
                <c:pt idx="4533">
                  <c:v>318.5149218941242</c:v>
                </c:pt>
                <c:pt idx="4534">
                  <c:v>318.50887945776412</c:v>
                </c:pt>
                <c:pt idx="4535">
                  <c:v>318.50290388709982</c:v>
                </c:pt>
                <c:pt idx="4536">
                  <c:v>318.49699518215493</c:v>
                </c:pt>
                <c:pt idx="4537">
                  <c:v>318.49115334295675</c:v>
                </c:pt>
                <c:pt idx="4538">
                  <c:v>318.48537836952892</c:v>
                </c:pt>
                <c:pt idx="4539">
                  <c:v>318.47967026190236</c:v>
                </c:pt>
                <c:pt idx="4540">
                  <c:v>318.4740290200989</c:v>
                </c:pt>
                <c:pt idx="4541">
                  <c:v>318.468454644144</c:v>
                </c:pt>
                <c:pt idx="4542">
                  <c:v>318.46294713406132</c:v>
                </c:pt>
                <c:pt idx="4543">
                  <c:v>318.45750648987996</c:v>
                </c:pt>
                <c:pt idx="4544">
                  <c:v>318.45213271162174</c:v>
                </c:pt>
                <c:pt idx="4545">
                  <c:v>318.4468257993085</c:v>
                </c:pt>
                <c:pt idx="4546">
                  <c:v>318.44158575296751</c:v>
                </c:pt>
                <c:pt idx="4547">
                  <c:v>318.43641257262061</c:v>
                </c:pt>
                <c:pt idx="4548">
                  <c:v>318.43130625829144</c:v>
                </c:pt>
                <c:pt idx="4549">
                  <c:v>318.42626681000002</c:v>
                </c:pt>
                <c:pt idx="4550">
                  <c:v>318.42129422777361</c:v>
                </c:pt>
                <c:pt idx="4551">
                  <c:v>318.41638851163225</c:v>
                </c:pt>
                <c:pt idx="4552">
                  <c:v>318.41154966159593</c:v>
                </c:pt>
                <c:pt idx="4553">
                  <c:v>318.4067776776883</c:v>
                </c:pt>
                <c:pt idx="4554">
                  <c:v>318.40207255993118</c:v>
                </c:pt>
                <c:pt idx="4555">
                  <c:v>318.3974343083446</c:v>
                </c:pt>
                <c:pt idx="4556">
                  <c:v>318.39286292295037</c:v>
                </c:pt>
                <c:pt idx="4557">
                  <c:v>318.38835840376669</c:v>
                </c:pt>
                <c:pt idx="4558">
                  <c:v>318.3839207508172</c:v>
                </c:pt>
                <c:pt idx="4559">
                  <c:v>318.37954996412009</c:v>
                </c:pt>
                <c:pt idx="4560">
                  <c:v>318.37524604369173</c:v>
                </c:pt>
                <c:pt idx="4561">
                  <c:v>318.37100898955578</c:v>
                </c:pt>
                <c:pt idx="4562">
                  <c:v>318.36683880172859</c:v>
                </c:pt>
                <c:pt idx="4563">
                  <c:v>318.36273548023019</c:v>
                </c:pt>
                <c:pt idx="4564">
                  <c:v>318.35869902507875</c:v>
                </c:pt>
                <c:pt idx="4565">
                  <c:v>318.35472943629247</c:v>
                </c:pt>
                <c:pt idx="4566">
                  <c:v>318.35082671388955</c:v>
                </c:pt>
                <c:pt idx="4567">
                  <c:v>318.34699085788452</c:v>
                </c:pt>
                <c:pt idx="4568">
                  <c:v>318.34322186829741</c:v>
                </c:pt>
                <c:pt idx="4569">
                  <c:v>318.33951974514457</c:v>
                </c:pt>
                <c:pt idx="4570">
                  <c:v>318.33588448844239</c:v>
                </c:pt>
                <c:pt idx="4571">
                  <c:v>318.33231609820541</c:v>
                </c:pt>
                <c:pt idx="4572">
                  <c:v>318.32881457445183</c:v>
                </c:pt>
                <c:pt idx="4573">
                  <c:v>318.32537991719801</c:v>
                </c:pt>
                <c:pt idx="4574">
                  <c:v>318.32201212645668</c:v>
                </c:pt>
                <c:pt idx="4575">
                  <c:v>318.31871120224423</c:v>
                </c:pt>
                <c:pt idx="4576">
                  <c:v>318.31547714457702</c:v>
                </c:pt>
                <c:pt idx="4577">
                  <c:v>318.31230995346596</c:v>
                </c:pt>
                <c:pt idx="4578">
                  <c:v>318.30920962892742</c:v>
                </c:pt>
                <c:pt idx="4579">
                  <c:v>318.30617617097596</c:v>
                </c:pt>
                <c:pt idx="4580">
                  <c:v>318.30320957962249</c:v>
                </c:pt>
                <c:pt idx="4581">
                  <c:v>318.30030985488338</c:v>
                </c:pt>
                <c:pt idx="4582">
                  <c:v>318.29747699676955</c:v>
                </c:pt>
                <c:pt idx="4583">
                  <c:v>318.29471100529372</c:v>
                </c:pt>
                <c:pt idx="4584">
                  <c:v>318.29201188046864</c:v>
                </c:pt>
                <c:pt idx="4585">
                  <c:v>318.28937962230702</c:v>
                </c:pt>
                <c:pt idx="4586">
                  <c:v>318.28681423082162</c:v>
                </c:pt>
                <c:pt idx="4587">
                  <c:v>318.2843157060197</c:v>
                </c:pt>
                <c:pt idx="4588">
                  <c:v>318.28188404791763</c:v>
                </c:pt>
                <c:pt idx="4589">
                  <c:v>318.27951925652087</c:v>
                </c:pt>
                <c:pt idx="4590">
                  <c:v>318.27722133184579</c:v>
                </c:pt>
                <c:pt idx="4591">
                  <c:v>318.27499027389786</c:v>
                </c:pt>
                <c:pt idx="4592">
                  <c:v>318.27282608268979</c:v>
                </c:pt>
                <c:pt idx="4593">
                  <c:v>318.27072875823069</c:v>
                </c:pt>
                <c:pt idx="4594">
                  <c:v>318.26869830052783</c:v>
                </c:pt>
                <c:pt idx="4595">
                  <c:v>318.26673470959395</c:v>
                </c:pt>
                <c:pt idx="4596">
                  <c:v>318.26483798543632</c:v>
                </c:pt>
                <c:pt idx="4597">
                  <c:v>318.26300812806221</c:v>
                </c:pt>
                <c:pt idx="4598">
                  <c:v>318.26124513748073</c:v>
                </c:pt>
                <c:pt idx="4599">
                  <c:v>318.25954901370096</c:v>
                </c:pt>
                <c:pt idx="4600">
                  <c:v>318.25791975672837</c:v>
                </c:pt>
                <c:pt idx="4601">
                  <c:v>318.25635736657023</c:v>
                </c:pt>
                <c:pt idx="4602">
                  <c:v>318.25486184323563</c:v>
                </c:pt>
                <c:pt idx="4603">
                  <c:v>318.25343318672822</c:v>
                </c:pt>
                <c:pt idx="4604">
                  <c:v>318.2520713970589</c:v>
                </c:pt>
                <c:pt idx="4605">
                  <c:v>318.25077647423132</c:v>
                </c:pt>
                <c:pt idx="4606">
                  <c:v>318.24954841824911</c:v>
                </c:pt>
                <c:pt idx="4607">
                  <c:v>318.24838722911954</c:v>
                </c:pt>
                <c:pt idx="4608">
                  <c:v>318.24729290684991</c:v>
                </c:pt>
                <c:pt idx="4609">
                  <c:v>318.24626545144019</c:v>
                </c:pt>
                <c:pt idx="4610">
                  <c:v>318.24530486290132</c:v>
                </c:pt>
                <c:pt idx="4611">
                  <c:v>318.24441114123329</c:v>
                </c:pt>
                <c:pt idx="4612">
                  <c:v>318.24358428643973</c:v>
                </c:pt>
                <c:pt idx="4613">
                  <c:v>318.2428242985261</c:v>
                </c:pt>
                <c:pt idx="4614">
                  <c:v>318.24213117749605</c:v>
                </c:pt>
                <c:pt idx="4615">
                  <c:v>318.24150492335139</c:v>
                </c:pt>
                <c:pt idx="4616">
                  <c:v>318.24094553609393</c:v>
                </c:pt>
                <c:pt idx="4617">
                  <c:v>318.24045301573096</c:v>
                </c:pt>
                <c:pt idx="4618">
                  <c:v>318.24002736225884</c:v>
                </c:pt>
                <c:pt idx="4619">
                  <c:v>318.23966857568485</c:v>
                </c:pt>
                <c:pt idx="4620">
                  <c:v>318.23937665600533</c:v>
                </c:pt>
                <c:pt idx="4621">
                  <c:v>318.23915160322395</c:v>
                </c:pt>
                <c:pt idx="4622">
                  <c:v>318.23899341734432</c:v>
                </c:pt>
                <c:pt idx="4623">
                  <c:v>318.23890209836281</c:v>
                </c:pt>
                <c:pt idx="4624">
                  <c:v>318.23887764628307</c:v>
                </c:pt>
                <c:pt idx="4625">
                  <c:v>318.23892006110145</c:v>
                </c:pt>
                <c:pt idx="4626">
                  <c:v>318.2390293428216</c:v>
                </c:pt>
                <c:pt idx="4627">
                  <c:v>318.23920549144168</c:v>
                </c:pt>
                <c:pt idx="4628">
                  <c:v>318.23944850696171</c:v>
                </c:pt>
                <c:pt idx="4629">
                  <c:v>318.23975838937804</c:v>
                </c:pt>
                <c:pt idx="4630">
                  <c:v>318.24013513869068</c:v>
                </c:pt>
                <c:pt idx="4631">
                  <c:v>318.24057875489962</c:v>
                </c:pt>
                <c:pt idx="4632">
                  <c:v>318.24108923800122</c:v>
                </c:pt>
                <c:pt idx="4633">
                  <c:v>318.24166658799368</c:v>
                </c:pt>
                <c:pt idx="4634">
                  <c:v>318.24231080487334</c:v>
                </c:pt>
                <c:pt idx="4635">
                  <c:v>318.2430218886384</c:v>
                </c:pt>
                <c:pt idx="4636">
                  <c:v>318.2437998392852</c:v>
                </c:pt>
                <c:pt idx="4637">
                  <c:v>318.24464465681194</c:v>
                </c:pt>
                <c:pt idx="4638">
                  <c:v>318.24555634121134</c:v>
                </c:pt>
                <c:pt idx="4639">
                  <c:v>318.2465348924834</c:v>
                </c:pt>
                <c:pt idx="4640">
                  <c:v>318.24758031061901</c:v>
                </c:pt>
                <c:pt idx="4641">
                  <c:v>318.24869259561819</c:v>
                </c:pt>
                <c:pt idx="4642">
                  <c:v>318.24987174747366</c:v>
                </c:pt>
                <c:pt idx="4643">
                  <c:v>318.25111776618178</c:v>
                </c:pt>
                <c:pt idx="4644">
                  <c:v>318.25243065173345</c:v>
                </c:pt>
                <c:pt idx="4645">
                  <c:v>318.25381040412685</c:v>
                </c:pt>
                <c:pt idx="4646">
                  <c:v>318.2552570233529</c:v>
                </c:pt>
                <c:pt idx="4647">
                  <c:v>318.25677050940612</c:v>
                </c:pt>
                <c:pt idx="4648">
                  <c:v>318.25835086228108</c:v>
                </c:pt>
                <c:pt idx="4649">
                  <c:v>318.25999808196866</c:v>
                </c:pt>
                <c:pt idx="4650">
                  <c:v>318.2617121684616</c:v>
                </c:pt>
                <c:pt idx="4651">
                  <c:v>318.26349312175262</c:v>
                </c:pt>
                <c:pt idx="4652">
                  <c:v>318.26534094183626</c:v>
                </c:pt>
                <c:pt idx="4653">
                  <c:v>318.26725562870161</c:v>
                </c:pt>
                <c:pt idx="4654">
                  <c:v>318.26923718233957</c:v>
                </c:pt>
                <c:pt idx="4655">
                  <c:v>318.27128560274105</c:v>
                </c:pt>
                <c:pt idx="4656">
                  <c:v>318.27340088990059</c:v>
                </c:pt>
                <c:pt idx="4657">
                  <c:v>318.27558304380545</c:v>
                </c:pt>
                <c:pt idx="4658">
                  <c:v>318.27783206444656</c:v>
                </c:pt>
                <c:pt idx="4659">
                  <c:v>318.2801479518148</c:v>
                </c:pt>
                <c:pt idx="4660">
                  <c:v>318.28253070589744</c:v>
                </c:pt>
                <c:pt idx="4661">
                  <c:v>318.28498032668722</c:v>
                </c:pt>
                <c:pt idx="4662">
                  <c:v>318.28749681417139</c:v>
                </c:pt>
                <c:pt idx="4663">
                  <c:v>318.29008016833723</c:v>
                </c:pt>
                <c:pt idx="4664">
                  <c:v>318.29273038917563</c:v>
                </c:pt>
                <c:pt idx="4665">
                  <c:v>318.29544747667387</c:v>
                </c:pt>
                <c:pt idx="4666">
                  <c:v>318.2982314308174</c:v>
                </c:pt>
                <c:pt idx="4667">
                  <c:v>318.30108225159893</c:v>
                </c:pt>
                <c:pt idx="4668">
                  <c:v>318.3039999390021</c:v>
                </c:pt>
                <c:pt idx="4669">
                  <c:v>318.30698449301417</c:v>
                </c:pt>
                <c:pt idx="4670">
                  <c:v>318.31003591362241</c:v>
                </c:pt>
                <c:pt idx="4671">
                  <c:v>318.31315420081228</c:v>
                </c:pt>
                <c:pt idx="4672">
                  <c:v>318.31633935457285</c:v>
                </c:pt>
                <c:pt idx="4673">
                  <c:v>318.31959137488411</c:v>
                </c:pt>
                <c:pt idx="4674">
                  <c:v>318.32291026173698</c:v>
                </c:pt>
                <c:pt idx="4675">
                  <c:v>318.32629601511508</c:v>
                </c:pt>
                <c:pt idx="4676">
                  <c:v>318.32974863500203</c:v>
                </c:pt>
                <c:pt idx="4677">
                  <c:v>318.3332681213833</c:v>
                </c:pt>
                <c:pt idx="4678">
                  <c:v>318.3368544742425</c:v>
                </c:pt>
                <c:pt idx="4679">
                  <c:v>318.34050769356509</c:v>
                </c:pt>
                <c:pt idx="4680">
                  <c:v>318.34422777933469</c:v>
                </c:pt>
                <c:pt idx="4681">
                  <c:v>318.34801473153311</c:v>
                </c:pt>
                <c:pt idx="4682">
                  <c:v>318.35186855014217</c:v>
                </c:pt>
                <c:pt idx="4683">
                  <c:v>318.35578923514913</c:v>
                </c:pt>
                <c:pt idx="4684">
                  <c:v>318.35977678653217</c:v>
                </c:pt>
                <c:pt idx="4685">
                  <c:v>318.3638312042749</c:v>
                </c:pt>
                <c:pt idx="4686">
                  <c:v>318.36795248836097</c:v>
                </c:pt>
                <c:pt idx="4687">
                  <c:v>318.37214063877036</c:v>
                </c:pt>
                <c:pt idx="4688">
                  <c:v>318.37639565548307</c:v>
                </c:pt>
                <c:pt idx="4689">
                  <c:v>318.38071753848271</c:v>
                </c:pt>
                <c:pt idx="4690">
                  <c:v>318.38510628774748</c:v>
                </c:pt>
                <c:pt idx="4691">
                  <c:v>318.38956190325916</c:v>
                </c:pt>
                <c:pt idx="4692">
                  <c:v>318.39408438499777</c:v>
                </c:pt>
                <c:pt idx="4693">
                  <c:v>318.39867373294328</c:v>
                </c:pt>
                <c:pt idx="4694">
                  <c:v>318.40332994707569</c:v>
                </c:pt>
                <c:pt idx="4695">
                  <c:v>318.40805302737135</c:v>
                </c:pt>
                <c:pt idx="4696">
                  <c:v>318.41284297381208</c:v>
                </c:pt>
                <c:pt idx="4697">
                  <c:v>318.41769978637603</c:v>
                </c:pt>
                <c:pt idx="4698">
                  <c:v>318.4226234650414</c:v>
                </c:pt>
                <c:pt idx="4699">
                  <c:v>318.4276140097827</c:v>
                </c:pt>
                <c:pt idx="4700">
                  <c:v>318.43267142058357</c:v>
                </c:pt>
                <c:pt idx="4701">
                  <c:v>318.43779569741673</c:v>
                </c:pt>
                <c:pt idx="4702">
                  <c:v>318.44298684026217</c:v>
                </c:pt>
                <c:pt idx="4703">
                  <c:v>318.44824484909441</c:v>
                </c:pt>
                <c:pt idx="4704">
                  <c:v>318.45356972389345</c:v>
                </c:pt>
                <c:pt idx="4705">
                  <c:v>318.45896146463019</c:v>
                </c:pt>
                <c:pt idx="4706">
                  <c:v>318.46442007128462</c:v>
                </c:pt>
                <c:pt idx="4707">
                  <c:v>318.46994554383309</c:v>
                </c:pt>
                <c:pt idx="4708">
                  <c:v>318.47553788224468</c:v>
                </c:pt>
                <c:pt idx="4709">
                  <c:v>318.48119708650302</c:v>
                </c:pt>
                <c:pt idx="4710">
                  <c:v>318.48692315657536</c:v>
                </c:pt>
                <c:pt idx="4711">
                  <c:v>318.49271609243988</c:v>
                </c:pt>
                <c:pt idx="4712">
                  <c:v>318.49857589407111</c:v>
                </c:pt>
                <c:pt idx="4713">
                  <c:v>318.50450256143995</c:v>
                </c:pt>
                <c:pt idx="4714">
                  <c:v>318.51049609452275</c:v>
                </c:pt>
                <c:pt idx="4715">
                  <c:v>318.51655649329223</c:v>
                </c:pt>
                <c:pt idx="4716">
                  <c:v>318.52268375771928</c:v>
                </c:pt>
                <c:pt idx="4717">
                  <c:v>318.52887788777844</c:v>
                </c:pt>
                <c:pt idx="4718">
                  <c:v>318.53513888344241</c:v>
                </c:pt>
                <c:pt idx="4719">
                  <c:v>318.54146674468029</c:v>
                </c:pt>
                <c:pt idx="4720">
                  <c:v>318.5478614714666</c:v>
                </c:pt>
                <c:pt idx="4721">
                  <c:v>318.55432306377224</c:v>
                </c:pt>
                <c:pt idx="4722">
                  <c:v>318.56085152156629</c:v>
                </c:pt>
                <c:pt idx="4723">
                  <c:v>318.56744684482328</c:v>
                </c:pt>
                <c:pt idx="4724">
                  <c:v>318.57410903351229</c:v>
                </c:pt>
                <c:pt idx="4725">
                  <c:v>318.58083808760239</c:v>
                </c:pt>
                <c:pt idx="4726">
                  <c:v>318.58763400706266</c:v>
                </c:pt>
                <c:pt idx="4727">
                  <c:v>318.594496791864</c:v>
                </c:pt>
                <c:pt idx="4728">
                  <c:v>318.60142644197731</c:v>
                </c:pt>
                <c:pt idx="4729">
                  <c:v>318.60842295736984</c:v>
                </c:pt>
                <c:pt idx="4730">
                  <c:v>318.61548633801067</c:v>
                </c:pt>
                <c:pt idx="4731">
                  <c:v>318.62261658386706</c:v>
                </c:pt>
                <c:pt idx="4732">
                  <c:v>318.6298136949099</c:v>
                </c:pt>
                <c:pt idx="4733">
                  <c:v>318.63707767110282</c:v>
                </c:pt>
                <c:pt idx="4734">
                  <c:v>318.6444085124167</c:v>
                </c:pt>
                <c:pt idx="4735">
                  <c:v>318.65180621882064</c:v>
                </c:pt>
                <c:pt idx="4736">
                  <c:v>318.65927079027642</c:v>
                </c:pt>
                <c:pt idx="4737">
                  <c:v>318.66680222675132</c:v>
                </c:pt>
                <c:pt idx="4738">
                  <c:v>318.67440052821621</c:v>
                </c:pt>
                <c:pt idx="4739">
                  <c:v>318.68206569463473</c:v>
                </c:pt>
                <c:pt idx="4740">
                  <c:v>318.68979772597049</c:v>
                </c:pt>
                <c:pt idx="4741">
                  <c:v>318.69759662219076</c:v>
                </c:pt>
                <c:pt idx="4742">
                  <c:v>318.70546238326096</c:v>
                </c:pt>
                <c:pt idx="4743">
                  <c:v>318.71339500914473</c:v>
                </c:pt>
                <c:pt idx="4744">
                  <c:v>318.7213944998075</c:v>
                </c:pt>
                <c:pt idx="4745">
                  <c:v>318.72946085521471</c:v>
                </c:pt>
                <c:pt idx="4746">
                  <c:v>318.73759407532816</c:v>
                </c:pt>
                <c:pt idx="4747">
                  <c:v>318.74579416011147</c:v>
                </c:pt>
                <c:pt idx="4748">
                  <c:v>318.75406110953008</c:v>
                </c:pt>
                <c:pt idx="4749">
                  <c:v>318.7623949235458</c:v>
                </c:pt>
                <c:pt idx="4750">
                  <c:v>318.77079560212042</c:v>
                </c:pt>
                <c:pt idx="4751">
                  <c:v>318.77926314521756</c:v>
                </c:pt>
                <c:pt idx="4752">
                  <c:v>318.7877975527972</c:v>
                </c:pt>
                <c:pt idx="4753">
                  <c:v>318.79639882482479</c:v>
                </c:pt>
                <c:pt idx="4754">
                  <c:v>318.80506696126213</c:v>
                </c:pt>
                <c:pt idx="4755">
                  <c:v>318.81380196206555</c:v>
                </c:pt>
                <c:pt idx="4756">
                  <c:v>318.82260382720051</c:v>
                </c:pt>
                <c:pt idx="4757">
                  <c:v>318.83147255662516</c:v>
                </c:pt>
                <c:pt idx="4758">
                  <c:v>318.84040815029948</c:v>
                </c:pt>
                <c:pt idx="4759">
                  <c:v>318.8494106081871</c:v>
                </c:pt>
                <c:pt idx="4760">
                  <c:v>318.85847993024436</c:v>
                </c:pt>
                <c:pt idx="4761">
                  <c:v>318.86761611643124</c:v>
                </c:pt>
                <c:pt idx="4762">
                  <c:v>318.87681916670772</c:v>
                </c:pt>
                <c:pt idx="4763">
                  <c:v>318.88608908103379</c:v>
                </c:pt>
                <c:pt idx="4764">
                  <c:v>318.89542585936579</c:v>
                </c:pt>
                <c:pt idx="4765">
                  <c:v>318.90482950166188</c:v>
                </c:pt>
                <c:pt idx="4766">
                  <c:v>318.91430000788205</c:v>
                </c:pt>
                <c:pt idx="4767">
                  <c:v>318.92383737798082</c:v>
                </c:pt>
                <c:pt idx="4768">
                  <c:v>318.93344161191999</c:v>
                </c:pt>
                <c:pt idx="4769">
                  <c:v>318.94311270965409</c:v>
                </c:pt>
                <c:pt idx="4770">
                  <c:v>318.95285067113764</c:v>
                </c:pt>
                <c:pt idx="4771">
                  <c:v>318.96265549633063</c:v>
                </c:pt>
                <c:pt idx="4772">
                  <c:v>318.97252718518939</c:v>
                </c:pt>
                <c:pt idx="4773">
                  <c:v>318.98246573766664</c:v>
                </c:pt>
                <c:pt idx="4774">
                  <c:v>318.99247115371872</c:v>
                </c:pt>
                <c:pt idx="4775">
                  <c:v>319.0024311537187</c:v>
                </c:pt>
                <c:pt idx="4776">
                  <c:v>319.01239115371868</c:v>
                </c:pt>
                <c:pt idx="4777">
                  <c:v>319.02235115371866</c:v>
                </c:pt>
                <c:pt idx="4778">
                  <c:v>319.03231115371864</c:v>
                </c:pt>
                <c:pt idx="4779">
                  <c:v>319.04227115371862</c:v>
                </c:pt>
                <c:pt idx="4780">
                  <c:v>319.05223115371859</c:v>
                </c:pt>
                <c:pt idx="4781">
                  <c:v>319.06219115371857</c:v>
                </c:pt>
                <c:pt idx="4782">
                  <c:v>319.07215115371855</c:v>
                </c:pt>
                <c:pt idx="4783">
                  <c:v>319.08211115371853</c:v>
                </c:pt>
                <c:pt idx="4784">
                  <c:v>319.09207115371851</c:v>
                </c:pt>
                <c:pt idx="4785">
                  <c:v>319.10203115371849</c:v>
                </c:pt>
                <c:pt idx="4786">
                  <c:v>319.11199115371846</c:v>
                </c:pt>
                <c:pt idx="4787">
                  <c:v>319.12195115371844</c:v>
                </c:pt>
                <c:pt idx="4788">
                  <c:v>319.13191115371842</c:v>
                </c:pt>
                <c:pt idx="4789">
                  <c:v>319.1418711537184</c:v>
                </c:pt>
                <c:pt idx="4790">
                  <c:v>319.15183115371838</c:v>
                </c:pt>
                <c:pt idx="4791">
                  <c:v>319.16179115371835</c:v>
                </c:pt>
                <c:pt idx="4792">
                  <c:v>319.17175115371833</c:v>
                </c:pt>
                <c:pt idx="4793">
                  <c:v>319.18171115371831</c:v>
                </c:pt>
                <c:pt idx="4794">
                  <c:v>319.19167115371829</c:v>
                </c:pt>
                <c:pt idx="4795">
                  <c:v>319.20163115371827</c:v>
                </c:pt>
                <c:pt idx="4796">
                  <c:v>319.21159115371825</c:v>
                </c:pt>
                <c:pt idx="4797">
                  <c:v>319.22155115371822</c:v>
                </c:pt>
                <c:pt idx="4798">
                  <c:v>319.2315111537182</c:v>
                </c:pt>
                <c:pt idx="4799">
                  <c:v>319.24147115371818</c:v>
                </c:pt>
                <c:pt idx="4800">
                  <c:v>319.25143115371816</c:v>
                </c:pt>
                <c:pt idx="4801">
                  <c:v>319.26139115371814</c:v>
                </c:pt>
                <c:pt idx="4802">
                  <c:v>319.27135115371811</c:v>
                </c:pt>
                <c:pt idx="4803">
                  <c:v>319.28131115371809</c:v>
                </c:pt>
                <c:pt idx="4804">
                  <c:v>319.29127115371807</c:v>
                </c:pt>
                <c:pt idx="4805">
                  <c:v>319.30123115371805</c:v>
                </c:pt>
                <c:pt idx="4806">
                  <c:v>319.31119115371803</c:v>
                </c:pt>
                <c:pt idx="4807">
                  <c:v>319.32115115371801</c:v>
                </c:pt>
                <c:pt idx="4808">
                  <c:v>319.33111115371798</c:v>
                </c:pt>
                <c:pt idx="4809">
                  <c:v>319.34107115371796</c:v>
                </c:pt>
                <c:pt idx="4810">
                  <c:v>319.35103115371794</c:v>
                </c:pt>
                <c:pt idx="4811">
                  <c:v>319.36099115371792</c:v>
                </c:pt>
                <c:pt idx="4812">
                  <c:v>319.3709511537179</c:v>
                </c:pt>
                <c:pt idx="4813">
                  <c:v>319.38091115371788</c:v>
                </c:pt>
                <c:pt idx="4814">
                  <c:v>319.39087115371785</c:v>
                </c:pt>
                <c:pt idx="4815">
                  <c:v>319.40083115371783</c:v>
                </c:pt>
                <c:pt idx="4816">
                  <c:v>319.41079115371781</c:v>
                </c:pt>
                <c:pt idx="4817">
                  <c:v>319.42075115371779</c:v>
                </c:pt>
                <c:pt idx="4818">
                  <c:v>319.43071115371777</c:v>
                </c:pt>
                <c:pt idx="4819">
                  <c:v>319.44067115371774</c:v>
                </c:pt>
                <c:pt idx="4820">
                  <c:v>319.45063115371772</c:v>
                </c:pt>
                <c:pt idx="4821">
                  <c:v>319.4605911537177</c:v>
                </c:pt>
                <c:pt idx="4822">
                  <c:v>319.47055115371768</c:v>
                </c:pt>
                <c:pt idx="4823">
                  <c:v>319.48051115371766</c:v>
                </c:pt>
                <c:pt idx="4824">
                  <c:v>319.49047115371764</c:v>
                </c:pt>
                <c:pt idx="4825">
                  <c:v>319.50043115371761</c:v>
                </c:pt>
                <c:pt idx="4826">
                  <c:v>319.51039115371759</c:v>
                </c:pt>
                <c:pt idx="4827">
                  <c:v>319.52035115371757</c:v>
                </c:pt>
                <c:pt idx="4828">
                  <c:v>319.53031115371755</c:v>
                </c:pt>
                <c:pt idx="4829">
                  <c:v>319.54027115371753</c:v>
                </c:pt>
                <c:pt idx="4830">
                  <c:v>319.5502311537175</c:v>
                </c:pt>
                <c:pt idx="4831">
                  <c:v>319.56019115371748</c:v>
                </c:pt>
                <c:pt idx="4832">
                  <c:v>319.57015115371746</c:v>
                </c:pt>
                <c:pt idx="4833">
                  <c:v>319.58011115371744</c:v>
                </c:pt>
                <c:pt idx="4834">
                  <c:v>319.59007115371742</c:v>
                </c:pt>
                <c:pt idx="4835">
                  <c:v>319.6000311537174</c:v>
                </c:pt>
                <c:pt idx="4836">
                  <c:v>319.60999115371737</c:v>
                </c:pt>
                <c:pt idx="4837">
                  <c:v>319.61995115371735</c:v>
                </c:pt>
                <c:pt idx="4838">
                  <c:v>319.62991115371733</c:v>
                </c:pt>
                <c:pt idx="4839">
                  <c:v>319.63987115371731</c:v>
                </c:pt>
                <c:pt idx="4840">
                  <c:v>319.64983115371729</c:v>
                </c:pt>
                <c:pt idx="4841">
                  <c:v>319.65979115371726</c:v>
                </c:pt>
                <c:pt idx="4842">
                  <c:v>319.66975115371724</c:v>
                </c:pt>
                <c:pt idx="4843">
                  <c:v>319.67971115371722</c:v>
                </c:pt>
                <c:pt idx="4844">
                  <c:v>319.6896711537172</c:v>
                </c:pt>
                <c:pt idx="4845">
                  <c:v>319.69963115371718</c:v>
                </c:pt>
                <c:pt idx="4846">
                  <c:v>319.70959115371716</c:v>
                </c:pt>
                <c:pt idx="4847">
                  <c:v>319.71955115371713</c:v>
                </c:pt>
                <c:pt idx="4848">
                  <c:v>319.72951115371711</c:v>
                </c:pt>
                <c:pt idx="4849">
                  <c:v>319.73947115371709</c:v>
                </c:pt>
                <c:pt idx="4850">
                  <c:v>319.74943115371707</c:v>
                </c:pt>
                <c:pt idx="4851">
                  <c:v>319.75939115371705</c:v>
                </c:pt>
                <c:pt idx="4852">
                  <c:v>319.76935115371703</c:v>
                </c:pt>
                <c:pt idx="4853">
                  <c:v>319.779311153717</c:v>
                </c:pt>
                <c:pt idx="4854">
                  <c:v>319.78927115371698</c:v>
                </c:pt>
                <c:pt idx="4855">
                  <c:v>319.79923115371696</c:v>
                </c:pt>
                <c:pt idx="4856">
                  <c:v>319.80919115371694</c:v>
                </c:pt>
                <c:pt idx="4857">
                  <c:v>319.81915115371692</c:v>
                </c:pt>
                <c:pt idx="4858">
                  <c:v>319.82911115371689</c:v>
                </c:pt>
                <c:pt idx="4859">
                  <c:v>319.83907115371687</c:v>
                </c:pt>
                <c:pt idx="4860">
                  <c:v>319.84903115371685</c:v>
                </c:pt>
                <c:pt idx="4861">
                  <c:v>319.85899115371683</c:v>
                </c:pt>
                <c:pt idx="4862">
                  <c:v>319.86895115371681</c:v>
                </c:pt>
                <c:pt idx="4863">
                  <c:v>319.87891115371679</c:v>
                </c:pt>
                <c:pt idx="4864">
                  <c:v>319.88887115371676</c:v>
                </c:pt>
                <c:pt idx="4865">
                  <c:v>319.89883115371674</c:v>
                </c:pt>
                <c:pt idx="4866">
                  <c:v>319.90879115371672</c:v>
                </c:pt>
                <c:pt idx="4867">
                  <c:v>319.9187511537167</c:v>
                </c:pt>
                <c:pt idx="4868">
                  <c:v>319.92871115371668</c:v>
                </c:pt>
                <c:pt idx="4869">
                  <c:v>319.93867115371665</c:v>
                </c:pt>
                <c:pt idx="4870">
                  <c:v>319.94863115371663</c:v>
                </c:pt>
                <c:pt idx="4871">
                  <c:v>319.95859115371661</c:v>
                </c:pt>
                <c:pt idx="4872">
                  <c:v>319.96855115371659</c:v>
                </c:pt>
                <c:pt idx="4873">
                  <c:v>319.97851115371657</c:v>
                </c:pt>
                <c:pt idx="4874">
                  <c:v>319.98847115371655</c:v>
                </c:pt>
                <c:pt idx="4875">
                  <c:v>319.99843115371652</c:v>
                </c:pt>
                <c:pt idx="4876">
                  <c:v>320.0083911537165</c:v>
                </c:pt>
                <c:pt idx="4877">
                  <c:v>320.01835115371648</c:v>
                </c:pt>
                <c:pt idx="4878">
                  <c:v>320.02831115371646</c:v>
                </c:pt>
                <c:pt idx="4879">
                  <c:v>320.03827115371644</c:v>
                </c:pt>
                <c:pt idx="4880">
                  <c:v>320.04823115371642</c:v>
                </c:pt>
                <c:pt idx="4881">
                  <c:v>320.05819115371639</c:v>
                </c:pt>
                <c:pt idx="4882">
                  <c:v>320.06815115371637</c:v>
                </c:pt>
                <c:pt idx="4883">
                  <c:v>320.07811115371635</c:v>
                </c:pt>
                <c:pt idx="4884">
                  <c:v>320.08807115371633</c:v>
                </c:pt>
                <c:pt idx="4885">
                  <c:v>320.09803115371631</c:v>
                </c:pt>
                <c:pt idx="4886">
                  <c:v>320.10799115371628</c:v>
                </c:pt>
                <c:pt idx="4887">
                  <c:v>320.11795115371626</c:v>
                </c:pt>
                <c:pt idx="4888">
                  <c:v>320.12791115371624</c:v>
                </c:pt>
                <c:pt idx="4889">
                  <c:v>320.13787115371622</c:v>
                </c:pt>
                <c:pt idx="4890">
                  <c:v>320.1478311537162</c:v>
                </c:pt>
                <c:pt idx="4891">
                  <c:v>320.15779115371618</c:v>
                </c:pt>
                <c:pt idx="4892">
                  <c:v>320.16775115371615</c:v>
                </c:pt>
                <c:pt idx="4893">
                  <c:v>320.17771115371613</c:v>
                </c:pt>
                <c:pt idx="4894">
                  <c:v>320.18767115371611</c:v>
                </c:pt>
                <c:pt idx="4895">
                  <c:v>320.19763115371609</c:v>
                </c:pt>
                <c:pt idx="4896">
                  <c:v>320.20759115371607</c:v>
                </c:pt>
                <c:pt idx="4897">
                  <c:v>320.21755115371604</c:v>
                </c:pt>
                <c:pt idx="4898">
                  <c:v>320.22751115371602</c:v>
                </c:pt>
                <c:pt idx="4899">
                  <c:v>320.237471153716</c:v>
                </c:pt>
                <c:pt idx="4900">
                  <c:v>320.24743115371598</c:v>
                </c:pt>
                <c:pt idx="4901">
                  <c:v>320.25739115371596</c:v>
                </c:pt>
                <c:pt idx="4902">
                  <c:v>320.26735115371594</c:v>
                </c:pt>
                <c:pt idx="4903">
                  <c:v>320.27731115371591</c:v>
                </c:pt>
                <c:pt idx="4904">
                  <c:v>320.28727115371589</c:v>
                </c:pt>
                <c:pt idx="4905">
                  <c:v>320.29723115371587</c:v>
                </c:pt>
                <c:pt idx="4906">
                  <c:v>320.30719115371585</c:v>
                </c:pt>
                <c:pt idx="4907">
                  <c:v>320.31715115371583</c:v>
                </c:pt>
                <c:pt idx="4908">
                  <c:v>320.3271111537158</c:v>
                </c:pt>
                <c:pt idx="4909">
                  <c:v>320.33707115371578</c:v>
                </c:pt>
                <c:pt idx="4910">
                  <c:v>320.34703115371576</c:v>
                </c:pt>
                <c:pt idx="4911">
                  <c:v>320.35699115371574</c:v>
                </c:pt>
                <c:pt idx="4912">
                  <c:v>320.36695115371572</c:v>
                </c:pt>
                <c:pt idx="4913">
                  <c:v>320.3769111537157</c:v>
                </c:pt>
                <c:pt idx="4914">
                  <c:v>320.38687115371567</c:v>
                </c:pt>
                <c:pt idx="4915">
                  <c:v>320.39683115371565</c:v>
                </c:pt>
                <c:pt idx="4916">
                  <c:v>320.40679115371563</c:v>
                </c:pt>
                <c:pt idx="4917">
                  <c:v>320.41675115371561</c:v>
                </c:pt>
                <c:pt idx="4918">
                  <c:v>320.42671115371559</c:v>
                </c:pt>
                <c:pt idx="4919">
                  <c:v>320.43667115371557</c:v>
                </c:pt>
                <c:pt idx="4920">
                  <c:v>320.44663115371554</c:v>
                </c:pt>
                <c:pt idx="4921">
                  <c:v>320.45659115371552</c:v>
                </c:pt>
                <c:pt idx="4922">
                  <c:v>320.4665511537155</c:v>
                </c:pt>
                <c:pt idx="4923">
                  <c:v>320.47651115371548</c:v>
                </c:pt>
                <c:pt idx="4924">
                  <c:v>320.48647115371546</c:v>
                </c:pt>
                <c:pt idx="4925">
                  <c:v>320.49643115371543</c:v>
                </c:pt>
                <c:pt idx="4926">
                  <c:v>320.50639115371541</c:v>
                </c:pt>
                <c:pt idx="4927">
                  <c:v>320.51635115371539</c:v>
                </c:pt>
                <c:pt idx="4928">
                  <c:v>320.52631115371537</c:v>
                </c:pt>
                <c:pt idx="4929">
                  <c:v>320.53627115371535</c:v>
                </c:pt>
                <c:pt idx="4930">
                  <c:v>320.54623115371533</c:v>
                </c:pt>
                <c:pt idx="4931">
                  <c:v>320.5561911537153</c:v>
                </c:pt>
                <c:pt idx="4932">
                  <c:v>320.56615115371528</c:v>
                </c:pt>
                <c:pt idx="4933">
                  <c:v>320.57611115371526</c:v>
                </c:pt>
                <c:pt idx="4934">
                  <c:v>320.58607115371524</c:v>
                </c:pt>
                <c:pt idx="4935">
                  <c:v>320.59603115371522</c:v>
                </c:pt>
                <c:pt idx="4936">
                  <c:v>320.60599115371519</c:v>
                </c:pt>
                <c:pt idx="4937">
                  <c:v>320.61595115371517</c:v>
                </c:pt>
                <c:pt idx="4938">
                  <c:v>320.62591115371515</c:v>
                </c:pt>
                <c:pt idx="4939">
                  <c:v>320.63587115371513</c:v>
                </c:pt>
                <c:pt idx="4940">
                  <c:v>320.64583115371511</c:v>
                </c:pt>
                <c:pt idx="4941">
                  <c:v>320.65579115371509</c:v>
                </c:pt>
                <c:pt idx="4942">
                  <c:v>320.66575115371506</c:v>
                </c:pt>
                <c:pt idx="4943">
                  <c:v>320.67571115371504</c:v>
                </c:pt>
                <c:pt idx="4944">
                  <c:v>320.68567115371502</c:v>
                </c:pt>
                <c:pt idx="4945">
                  <c:v>320.695631153715</c:v>
                </c:pt>
                <c:pt idx="4946">
                  <c:v>320.70559115371498</c:v>
                </c:pt>
                <c:pt idx="4947">
                  <c:v>320.71555115371496</c:v>
                </c:pt>
                <c:pt idx="4948">
                  <c:v>320.72551115371493</c:v>
                </c:pt>
                <c:pt idx="4949">
                  <c:v>320.73547115371491</c:v>
                </c:pt>
                <c:pt idx="4950">
                  <c:v>320.74543115371489</c:v>
                </c:pt>
                <c:pt idx="4951">
                  <c:v>320.75539115371487</c:v>
                </c:pt>
                <c:pt idx="4952">
                  <c:v>320.76535115371485</c:v>
                </c:pt>
                <c:pt idx="4953">
                  <c:v>320.77531115371482</c:v>
                </c:pt>
                <c:pt idx="4954">
                  <c:v>320.7852711537148</c:v>
                </c:pt>
                <c:pt idx="4955">
                  <c:v>320.79523115371478</c:v>
                </c:pt>
                <c:pt idx="4956">
                  <c:v>320.80519115371476</c:v>
                </c:pt>
                <c:pt idx="4957">
                  <c:v>320.81515115371474</c:v>
                </c:pt>
                <c:pt idx="4958">
                  <c:v>320.82511115371472</c:v>
                </c:pt>
                <c:pt idx="4959">
                  <c:v>320.83507115371469</c:v>
                </c:pt>
                <c:pt idx="4960">
                  <c:v>320.84503115371467</c:v>
                </c:pt>
                <c:pt idx="4961">
                  <c:v>320.85499115371465</c:v>
                </c:pt>
                <c:pt idx="4962">
                  <c:v>320.86495115371463</c:v>
                </c:pt>
                <c:pt idx="4963">
                  <c:v>320.87491115371461</c:v>
                </c:pt>
                <c:pt idx="4964">
                  <c:v>320.88487115371458</c:v>
                </c:pt>
                <c:pt idx="4965">
                  <c:v>320.89483115371456</c:v>
                </c:pt>
                <c:pt idx="4966">
                  <c:v>320.90479115371454</c:v>
                </c:pt>
                <c:pt idx="4967">
                  <c:v>320.91475115371452</c:v>
                </c:pt>
                <c:pt idx="4968">
                  <c:v>320.9247111537145</c:v>
                </c:pt>
                <c:pt idx="4969">
                  <c:v>320.93467115371448</c:v>
                </c:pt>
                <c:pt idx="4970">
                  <c:v>320.94463115371445</c:v>
                </c:pt>
                <c:pt idx="4971">
                  <c:v>320.95459115371443</c:v>
                </c:pt>
                <c:pt idx="4972">
                  <c:v>320.96455115371441</c:v>
                </c:pt>
                <c:pt idx="4973">
                  <c:v>320.97451115371439</c:v>
                </c:pt>
                <c:pt idx="4974">
                  <c:v>320.98447115371437</c:v>
                </c:pt>
                <c:pt idx="4975">
                  <c:v>320.99443115371434</c:v>
                </c:pt>
                <c:pt idx="4976">
                  <c:v>321.00439115371432</c:v>
                </c:pt>
                <c:pt idx="4977">
                  <c:v>321.0143511537143</c:v>
                </c:pt>
                <c:pt idx="4978">
                  <c:v>321.02431115371428</c:v>
                </c:pt>
                <c:pt idx="4979">
                  <c:v>321.03427115371426</c:v>
                </c:pt>
                <c:pt idx="4980">
                  <c:v>321.04423115371424</c:v>
                </c:pt>
                <c:pt idx="4981">
                  <c:v>321.05419115371421</c:v>
                </c:pt>
                <c:pt idx="4982">
                  <c:v>321.06415115371419</c:v>
                </c:pt>
                <c:pt idx="4983">
                  <c:v>321.07411115371417</c:v>
                </c:pt>
                <c:pt idx="4984">
                  <c:v>321.08407115371415</c:v>
                </c:pt>
                <c:pt idx="4985">
                  <c:v>321.09403115371413</c:v>
                </c:pt>
                <c:pt idx="4986">
                  <c:v>321.10399115371411</c:v>
                </c:pt>
                <c:pt idx="4987">
                  <c:v>321.11395115371408</c:v>
                </c:pt>
                <c:pt idx="4988">
                  <c:v>321.12391115371406</c:v>
                </c:pt>
                <c:pt idx="4989">
                  <c:v>321.13387115371404</c:v>
                </c:pt>
                <c:pt idx="4990">
                  <c:v>321.14383115371402</c:v>
                </c:pt>
                <c:pt idx="4991">
                  <c:v>321.153791153714</c:v>
                </c:pt>
                <c:pt idx="4992">
                  <c:v>321.16375115371397</c:v>
                </c:pt>
                <c:pt idx="4993">
                  <c:v>321.17371115371395</c:v>
                </c:pt>
                <c:pt idx="4994">
                  <c:v>321.18367115371393</c:v>
                </c:pt>
                <c:pt idx="4995">
                  <c:v>321.19363115371391</c:v>
                </c:pt>
                <c:pt idx="4996">
                  <c:v>321.20359115371389</c:v>
                </c:pt>
                <c:pt idx="4997">
                  <c:v>321.21355115371387</c:v>
                </c:pt>
                <c:pt idx="4998">
                  <c:v>321.22351115371384</c:v>
                </c:pt>
                <c:pt idx="4999">
                  <c:v>321.23347115371382</c:v>
                </c:pt>
                <c:pt idx="5000">
                  <c:v>321.2434311537138</c:v>
                </c:pt>
                <c:pt idx="5001">
                  <c:v>321.25339115371378</c:v>
                </c:pt>
                <c:pt idx="5002">
                  <c:v>321.26335115371376</c:v>
                </c:pt>
                <c:pt idx="5003">
                  <c:v>321.27331115371373</c:v>
                </c:pt>
                <c:pt idx="5004">
                  <c:v>321.28327115371371</c:v>
                </c:pt>
                <c:pt idx="5005">
                  <c:v>321.29323115371369</c:v>
                </c:pt>
                <c:pt idx="5006">
                  <c:v>321.30319115371367</c:v>
                </c:pt>
                <c:pt idx="5007">
                  <c:v>321.31315115371365</c:v>
                </c:pt>
                <c:pt idx="5008">
                  <c:v>321.32311115371363</c:v>
                </c:pt>
                <c:pt idx="5009">
                  <c:v>321.3330711537136</c:v>
                </c:pt>
                <c:pt idx="5010">
                  <c:v>321.34303115371358</c:v>
                </c:pt>
                <c:pt idx="5011">
                  <c:v>321.35299115371356</c:v>
                </c:pt>
                <c:pt idx="5012">
                  <c:v>321.36295115371354</c:v>
                </c:pt>
                <c:pt idx="5013">
                  <c:v>321.37291115371352</c:v>
                </c:pt>
                <c:pt idx="5014">
                  <c:v>321.3828711537135</c:v>
                </c:pt>
                <c:pt idx="5015">
                  <c:v>321.39283115371347</c:v>
                </c:pt>
                <c:pt idx="5016">
                  <c:v>321.40279115371345</c:v>
                </c:pt>
                <c:pt idx="5017">
                  <c:v>321.41275115371343</c:v>
                </c:pt>
                <c:pt idx="5018">
                  <c:v>321.42271115371341</c:v>
                </c:pt>
                <c:pt idx="5019">
                  <c:v>321.43267115371339</c:v>
                </c:pt>
                <c:pt idx="5020">
                  <c:v>321.44263115371336</c:v>
                </c:pt>
                <c:pt idx="5021">
                  <c:v>321.45259115371334</c:v>
                </c:pt>
                <c:pt idx="5022">
                  <c:v>321.46255115371332</c:v>
                </c:pt>
                <c:pt idx="5023">
                  <c:v>321.4725111537133</c:v>
                </c:pt>
                <c:pt idx="5024">
                  <c:v>321.48247115371328</c:v>
                </c:pt>
                <c:pt idx="5025">
                  <c:v>321.49243115371326</c:v>
                </c:pt>
                <c:pt idx="5026">
                  <c:v>321.50239115371323</c:v>
                </c:pt>
                <c:pt idx="5027">
                  <c:v>321.51235115371321</c:v>
                </c:pt>
                <c:pt idx="5028">
                  <c:v>321.52231115371319</c:v>
                </c:pt>
                <c:pt idx="5029">
                  <c:v>321.53227115371317</c:v>
                </c:pt>
                <c:pt idx="5030">
                  <c:v>321.54223115371315</c:v>
                </c:pt>
                <c:pt idx="5031">
                  <c:v>321.55219115371312</c:v>
                </c:pt>
                <c:pt idx="5032">
                  <c:v>321.5621511537131</c:v>
                </c:pt>
                <c:pt idx="5033">
                  <c:v>321.57211115371308</c:v>
                </c:pt>
                <c:pt idx="5034">
                  <c:v>321.58207115371306</c:v>
                </c:pt>
                <c:pt idx="5035">
                  <c:v>321.59203115371304</c:v>
                </c:pt>
                <c:pt idx="5036">
                  <c:v>321.60199115371302</c:v>
                </c:pt>
                <c:pt idx="5037">
                  <c:v>321.61195115371299</c:v>
                </c:pt>
                <c:pt idx="5038">
                  <c:v>321.62191115371297</c:v>
                </c:pt>
                <c:pt idx="5039">
                  <c:v>321.63187115371295</c:v>
                </c:pt>
                <c:pt idx="5040">
                  <c:v>321.64183115371293</c:v>
                </c:pt>
                <c:pt idx="5041">
                  <c:v>321.65179115371291</c:v>
                </c:pt>
                <c:pt idx="5042">
                  <c:v>321.66175115371288</c:v>
                </c:pt>
                <c:pt idx="5043">
                  <c:v>321.67171115371286</c:v>
                </c:pt>
                <c:pt idx="5044">
                  <c:v>321.68167115371284</c:v>
                </c:pt>
                <c:pt idx="5045">
                  <c:v>321.69163115371282</c:v>
                </c:pt>
                <c:pt idx="5046">
                  <c:v>321.7015911537128</c:v>
                </c:pt>
                <c:pt idx="5047">
                  <c:v>321.71155115371278</c:v>
                </c:pt>
                <c:pt idx="5048">
                  <c:v>321.72151115371275</c:v>
                </c:pt>
                <c:pt idx="5049">
                  <c:v>321.73147115371273</c:v>
                </c:pt>
                <c:pt idx="5050">
                  <c:v>321.74143115371271</c:v>
                </c:pt>
                <c:pt idx="5051">
                  <c:v>321.75139115371269</c:v>
                </c:pt>
                <c:pt idx="5052">
                  <c:v>321.76135115371267</c:v>
                </c:pt>
                <c:pt idx="5053">
                  <c:v>321.77131115371265</c:v>
                </c:pt>
                <c:pt idx="5054">
                  <c:v>321.78127115371262</c:v>
                </c:pt>
                <c:pt idx="5055">
                  <c:v>321.7912311537126</c:v>
                </c:pt>
                <c:pt idx="5056">
                  <c:v>321.80119115371258</c:v>
                </c:pt>
                <c:pt idx="5057">
                  <c:v>321.81115115371256</c:v>
                </c:pt>
                <c:pt idx="5058">
                  <c:v>321.82111115371254</c:v>
                </c:pt>
                <c:pt idx="5059">
                  <c:v>321.83107115371251</c:v>
                </c:pt>
                <c:pt idx="5060">
                  <c:v>321.84103115371249</c:v>
                </c:pt>
                <c:pt idx="5061">
                  <c:v>321.85099115371247</c:v>
                </c:pt>
                <c:pt idx="5062">
                  <c:v>321.86095115371245</c:v>
                </c:pt>
                <c:pt idx="5063">
                  <c:v>321.87091115371243</c:v>
                </c:pt>
                <c:pt idx="5064">
                  <c:v>321.88087115371241</c:v>
                </c:pt>
                <c:pt idx="5065">
                  <c:v>321.89083115371238</c:v>
                </c:pt>
                <c:pt idx="5066">
                  <c:v>321.90079115371236</c:v>
                </c:pt>
                <c:pt idx="5067">
                  <c:v>321.91075115371234</c:v>
                </c:pt>
                <c:pt idx="5068">
                  <c:v>321.92071115371232</c:v>
                </c:pt>
                <c:pt idx="5069">
                  <c:v>321.9306711537123</c:v>
                </c:pt>
                <c:pt idx="5070">
                  <c:v>321.94063115371227</c:v>
                </c:pt>
                <c:pt idx="5071">
                  <c:v>321.95059115371225</c:v>
                </c:pt>
                <c:pt idx="5072">
                  <c:v>321.96055115371223</c:v>
                </c:pt>
                <c:pt idx="5073">
                  <c:v>321.97051115371221</c:v>
                </c:pt>
                <c:pt idx="5074">
                  <c:v>321.98047115371219</c:v>
                </c:pt>
                <c:pt idx="5075">
                  <c:v>321.99043115371217</c:v>
                </c:pt>
                <c:pt idx="5076">
                  <c:v>322.00039115371214</c:v>
                </c:pt>
                <c:pt idx="5077">
                  <c:v>322.01035115371212</c:v>
                </c:pt>
                <c:pt idx="5078">
                  <c:v>322.0203111537121</c:v>
                </c:pt>
                <c:pt idx="5079">
                  <c:v>322.03027115371208</c:v>
                </c:pt>
                <c:pt idx="5080">
                  <c:v>322.04023115371206</c:v>
                </c:pt>
                <c:pt idx="5081">
                  <c:v>322.05019115371203</c:v>
                </c:pt>
                <c:pt idx="5082">
                  <c:v>322.06015115371201</c:v>
                </c:pt>
                <c:pt idx="5083">
                  <c:v>322.07011115371199</c:v>
                </c:pt>
                <c:pt idx="5084">
                  <c:v>322.08007115371197</c:v>
                </c:pt>
                <c:pt idx="5085">
                  <c:v>322.09003115371195</c:v>
                </c:pt>
                <c:pt idx="5086">
                  <c:v>322.09999115371193</c:v>
                </c:pt>
                <c:pt idx="5087">
                  <c:v>322.1099511537119</c:v>
                </c:pt>
                <c:pt idx="5088">
                  <c:v>322.11991115371188</c:v>
                </c:pt>
                <c:pt idx="5089">
                  <c:v>322.12987115371186</c:v>
                </c:pt>
                <c:pt idx="5090">
                  <c:v>322.13983115371184</c:v>
                </c:pt>
                <c:pt idx="5091">
                  <c:v>322.14979115371182</c:v>
                </c:pt>
                <c:pt idx="5092">
                  <c:v>322.1597511537118</c:v>
                </c:pt>
                <c:pt idx="5093">
                  <c:v>322.16971115371177</c:v>
                </c:pt>
                <c:pt idx="5094">
                  <c:v>322.17967115371175</c:v>
                </c:pt>
                <c:pt idx="5095">
                  <c:v>322.18963115371173</c:v>
                </c:pt>
                <c:pt idx="5096">
                  <c:v>322.19959115371171</c:v>
                </c:pt>
                <c:pt idx="5097">
                  <c:v>322.20955115371169</c:v>
                </c:pt>
                <c:pt idx="5098">
                  <c:v>322.21951115371166</c:v>
                </c:pt>
                <c:pt idx="5099">
                  <c:v>322.22947115371164</c:v>
                </c:pt>
                <c:pt idx="5100">
                  <c:v>322.23943115371162</c:v>
                </c:pt>
                <c:pt idx="5101">
                  <c:v>322.2493911537116</c:v>
                </c:pt>
                <c:pt idx="5102">
                  <c:v>322.25935115371158</c:v>
                </c:pt>
                <c:pt idx="5103">
                  <c:v>322.26931115371156</c:v>
                </c:pt>
                <c:pt idx="5104">
                  <c:v>322.27927115371153</c:v>
                </c:pt>
                <c:pt idx="5105">
                  <c:v>322.28923115371151</c:v>
                </c:pt>
                <c:pt idx="5106">
                  <c:v>322.29919115371149</c:v>
                </c:pt>
                <c:pt idx="5107">
                  <c:v>322.30915115371147</c:v>
                </c:pt>
                <c:pt idx="5108">
                  <c:v>322.31911115371145</c:v>
                </c:pt>
                <c:pt idx="5109">
                  <c:v>322.32907115371142</c:v>
                </c:pt>
                <c:pt idx="5110">
                  <c:v>322.3390311537114</c:v>
                </c:pt>
                <c:pt idx="5111">
                  <c:v>322.34899115371138</c:v>
                </c:pt>
                <c:pt idx="5112">
                  <c:v>322.35895115371136</c:v>
                </c:pt>
                <c:pt idx="5113">
                  <c:v>322.36891115371134</c:v>
                </c:pt>
                <c:pt idx="5114">
                  <c:v>322.37887115371132</c:v>
                </c:pt>
                <c:pt idx="5115">
                  <c:v>322.38883115371129</c:v>
                </c:pt>
                <c:pt idx="5116">
                  <c:v>322.39879115371127</c:v>
                </c:pt>
                <c:pt idx="5117">
                  <c:v>322.40875115371125</c:v>
                </c:pt>
                <c:pt idx="5118">
                  <c:v>322.41871115371123</c:v>
                </c:pt>
                <c:pt idx="5119">
                  <c:v>322.42867115371121</c:v>
                </c:pt>
                <c:pt idx="5120">
                  <c:v>322.43863115371119</c:v>
                </c:pt>
                <c:pt idx="5121">
                  <c:v>322.44859115371116</c:v>
                </c:pt>
                <c:pt idx="5122">
                  <c:v>322.45855115371114</c:v>
                </c:pt>
                <c:pt idx="5123">
                  <c:v>322.46851115371112</c:v>
                </c:pt>
                <c:pt idx="5124">
                  <c:v>322.4784711537111</c:v>
                </c:pt>
                <c:pt idx="5125">
                  <c:v>322.48843115371108</c:v>
                </c:pt>
                <c:pt idx="5126">
                  <c:v>322.49839115371105</c:v>
                </c:pt>
                <c:pt idx="5127">
                  <c:v>322.50835115371103</c:v>
                </c:pt>
                <c:pt idx="5128">
                  <c:v>322.51831115371101</c:v>
                </c:pt>
                <c:pt idx="5129">
                  <c:v>322.52827115371099</c:v>
                </c:pt>
                <c:pt idx="5130">
                  <c:v>322.53823115371097</c:v>
                </c:pt>
                <c:pt idx="5131">
                  <c:v>322.54819115371095</c:v>
                </c:pt>
                <c:pt idx="5132">
                  <c:v>322.55815115371092</c:v>
                </c:pt>
                <c:pt idx="5133">
                  <c:v>322.5681111537109</c:v>
                </c:pt>
                <c:pt idx="5134">
                  <c:v>322.57807115371088</c:v>
                </c:pt>
                <c:pt idx="5135">
                  <c:v>322.58803115371086</c:v>
                </c:pt>
                <c:pt idx="5136">
                  <c:v>322.59799115371084</c:v>
                </c:pt>
                <c:pt idx="5137">
                  <c:v>322.60795115371081</c:v>
                </c:pt>
                <c:pt idx="5138">
                  <c:v>322.61791115371079</c:v>
                </c:pt>
                <c:pt idx="5139">
                  <c:v>322.62787115371077</c:v>
                </c:pt>
                <c:pt idx="5140">
                  <c:v>322.63783115371075</c:v>
                </c:pt>
                <c:pt idx="5141">
                  <c:v>322.64779115371073</c:v>
                </c:pt>
                <c:pt idx="5142">
                  <c:v>322.65775115371071</c:v>
                </c:pt>
                <c:pt idx="5143">
                  <c:v>322.66771115371068</c:v>
                </c:pt>
                <c:pt idx="5144">
                  <c:v>322.67767115371066</c:v>
                </c:pt>
                <c:pt idx="5145">
                  <c:v>322.68763115371064</c:v>
                </c:pt>
                <c:pt idx="5146">
                  <c:v>322.69759115371062</c:v>
                </c:pt>
                <c:pt idx="5147">
                  <c:v>322.7075511537106</c:v>
                </c:pt>
                <c:pt idx="5148">
                  <c:v>322.71751115371057</c:v>
                </c:pt>
                <c:pt idx="5149">
                  <c:v>322.72747115371055</c:v>
                </c:pt>
                <c:pt idx="5150">
                  <c:v>322.73743115371053</c:v>
                </c:pt>
                <c:pt idx="5151">
                  <c:v>322.74739115371051</c:v>
                </c:pt>
                <c:pt idx="5152">
                  <c:v>322.75735115371049</c:v>
                </c:pt>
                <c:pt idx="5153">
                  <c:v>322.76731115371047</c:v>
                </c:pt>
                <c:pt idx="5154">
                  <c:v>322.77727115371044</c:v>
                </c:pt>
                <c:pt idx="5155">
                  <c:v>322.78723115371042</c:v>
                </c:pt>
                <c:pt idx="5156">
                  <c:v>322.7971911537104</c:v>
                </c:pt>
                <c:pt idx="5157">
                  <c:v>322.80715115371038</c:v>
                </c:pt>
                <c:pt idx="5158">
                  <c:v>322.81711115371036</c:v>
                </c:pt>
                <c:pt idx="5159">
                  <c:v>322.82707115371034</c:v>
                </c:pt>
                <c:pt idx="5160">
                  <c:v>322.83703115371031</c:v>
                </c:pt>
                <c:pt idx="5161">
                  <c:v>322.84699115371029</c:v>
                </c:pt>
                <c:pt idx="5162">
                  <c:v>322.85695115371027</c:v>
                </c:pt>
                <c:pt idx="5163">
                  <c:v>322.86691115371025</c:v>
                </c:pt>
                <c:pt idx="5164">
                  <c:v>322.87687115371023</c:v>
                </c:pt>
                <c:pt idx="5165">
                  <c:v>322.8868311537102</c:v>
                </c:pt>
                <c:pt idx="5166">
                  <c:v>322.89679115371018</c:v>
                </c:pt>
                <c:pt idx="5167">
                  <c:v>322.90675115371016</c:v>
                </c:pt>
                <c:pt idx="5168">
                  <c:v>322.91671115371014</c:v>
                </c:pt>
                <c:pt idx="5169">
                  <c:v>322.92667115371012</c:v>
                </c:pt>
                <c:pt idx="5170">
                  <c:v>322.9366311537101</c:v>
                </c:pt>
                <c:pt idx="5171">
                  <c:v>322.94659115371007</c:v>
                </c:pt>
                <c:pt idx="5172">
                  <c:v>322.95655115371005</c:v>
                </c:pt>
                <c:pt idx="5173">
                  <c:v>322.96651115371003</c:v>
                </c:pt>
                <c:pt idx="5174">
                  <c:v>322.97647115371001</c:v>
                </c:pt>
                <c:pt idx="5175">
                  <c:v>322.98643115370999</c:v>
                </c:pt>
                <c:pt idx="5176">
                  <c:v>322.99639115370996</c:v>
                </c:pt>
                <c:pt idx="5177">
                  <c:v>323.00635115370994</c:v>
                </c:pt>
                <c:pt idx="5178">
                  <c:v>323.01631115370992</c:v>
                </c:pt>
                <c:pt idx="5179">
                  <c:v>323.0262711537099</c:v>
                </c:pt>
                <c:pt idx="5180">
                  <c:v>323.03623115370988</c:v>
                </c:pt>
                <c:pt idx="5181">
                  <c:v>323.04619115370986</c:v>
                </c:pt>
                <c:pt idx="5182">
                  <c:v>323.05615115370983</c:v>
                </c:pt>
                <c:pt idx="5183">
                  <c:v>323.06611115370981</c:v>
                </c:pt>
                <c:pt idx="5184">
                  <c:v>323.07607115370979</c:v>
                </c:pt>
                <c:pt idx="5185">
                  <c:v>323.08603115370977</c:v>
                </c:pt>
                <c:pt idx="5186">
                  <c:v>323.09599115370975</c:v>
                </c:pt>
                <c:pt idx="5187">
                  <c:v>323.10595115370973</c:v>
                </c:pt>
                <c:pt idx="5188">
                  <c:v>323.1159111537097</c:v>
                </c:pt>
                <c:pt idx="5189">
                  <c:v>323.12587115370968</c:v>
                </c:pt>
                <c:pt idx="5190">
                  <c:v>323.13583115370966</c:v>
                </c:pt>
                <c:pt idx="5191">
                  <c:v>323.14579115370964</c:v>
                </c:pt>
                <c:pt idx="5192">
                  <c:v>323.15575115370962</c:v>
                </c:pt>
                <c:pt idx="5193">
                  <c:v>323.16571115370959</c:v>
                </c:pt>
                <c:pt idx="5194">
                  <c:v>323.17567115370957</c:v>
                </c:pt>
                <c:pt idx="5195">
                  <c:v>323.18563115370955</c:v>
                </c:pt>
                <c:pt idx="5196">
                  <c:v>323.19559115370953</c:v>
                </c:pt>
                <c:pt idx="5197">
                  <c:v>323.20555115370951</c:v>
                </c:pt>
                <c:pt idx="5198">
                  <c:v>323.21551115370949</c:v>
                </c:pt>
                <c:pt idx="5199">
                  <c:v>323.22547115370946</c:v>
                </c:pt>
                <c:pt idx="5200">
                  <c:v>323.23543115370944</c:v>
                </c:pt>
                <c:pt idx="5201">
                  <c:v>323.24539115370942</c:v>
                </c:pt>
                <c:pt idx="5202">
                  <c:v>323.2553511537094</c:v>
                </c:pt>
                <c:pt idx="5203">
                  <c:v>323.26531115370938</c:v>
                </c:pt>
                <c:pt idx="5204">
                  <c:v>323.27527115370935</c:v>
                </c:pt>
                <c:pt idx="5205">
                  <c:v>323.28523115370933</c:v>
                </c:pt>
                <c:pt idx="5206">
                  <c:v>323.29519115370931</c:v>
                </c:pt>
                <c:pt idx="5207">
                  <c:v>323.30515115370929</c:v>
                </c:pt>
                <c:pt idx="5208">
                  <c:v>323.31511115370927</c:v>
                </c:pt>
                <c:pt idx="5209">
                  <c:v>323.32507115370925</c:v>
                </c:pt>
                <c:pt idx="5210">
                  <c:v>323.33503115370922</c:v>
                </c:pt>
                <c:pt idx="5211">
                  <c:v>323.3449911537092</c:v>
                </c:pt>
                <c:pt idx="5212">
                  <c:v>323.35495115370918</c:v>
                </c:pt>
                <c:pt idx="5213">
                  <c:v>323.36491115370916</c:v>
                </c:pt>
                <c:pt idx="5214">
                  <c:v>323.37487115370914</c:v>
                </c:pt>
                <c:pt idx="5215">
                  <c:v>323.38483115370911</c:v>
                </c:pt>
                <c:pt idx="5216">
                  <c:v>323.39479115370909</c:v>
                </c:pt>
                <c:pt idx="5217">
                  <c:v>323.40475115370907</c:v>
                </c:pt>
                <c:pt idx="5218">
                  <c:v>323.41471115370905</c:v>
                </c:pt>
                <c:pt idx="5219">
                  <c:v>323.42467115370903</c:v>
                </c:pt>
                <c:pt idx="5220">
                  <c:v>323.43463115370901</c:v>
                </c:pt>
                <c:pt idx="5221">
                  <c:v>323.44459115370898</c:v>
                </c:pt>
                <c:pt idx="5222">
                  <c:v>323.45455115370896</c:v>
                </c:pt>
                <c:pt idx="5223">
                  <c:v>323.46451115370894</c:v>
                </c:pt>
                <c:pt idx="5224">
                  <c:v>323.47447115370892</c:v>
                </c:pt>
                <c:pt idx="5225">
                  <c:v>323.4844311537089</c:v>
                </c:pt>
                <c:pt idx="5226">
                  <c:v>323.49439115370888</c:v>
                </c:pt>
                <c:pt idx="5227">
                  <c:v>323.50435115370885</c:v>
                </c:pt>
                <c:pt idx="5228">
                  <c:v>323.51431115370883</c:v>
                </c:pt>
                <c:pt idx="5229">
                  <c:v>323.52427115370881</c:v>
                </c:pt>
                <c:pt idx="5230">
                  <c:v>323.53423115370879</c:v>
                </c:pt>
                <c:pt idx="5231">
                  <c:v>323.54419115370877</c:v>
                </c:pt>
                <c:pt idx="5232">
                  <c:v>323.55429362165523</c:v>
                </c:pt>
                <c:pt idx="5233">
                  <c:v>323.56426786964767</c:v>
                </c:pt>
                <c:pt idx="5234">
                  <c:v>323.57417531817009</c:v>
                </c:pt>
                <c:pt idx="5235">
                  <c:v>323.5840159671734</c:v>
                </c:pt>
                <c:pt idx="5236">
                  <c:v>323.59378981662121</c:v>
                </c:pt>
                <c:pt idx="5237">
                  <c:v>323.60349686646441</c:v>
                </c:pt>
                <c:pt idx="5238">
                  <c:v>323.61313711666116</c:v>
                </c:pt>
                <c:pt idx="5239">
                  <c:v>323.62271056716963</c:v>
                </c:pt>
                <c:pt idx="5240">
                  <c:v>323.63221721794434</c:v>
                </c:pt>
                <c:pt idx="5241">
                  <c:v>323.6416570689471</c:v>
                </c:pt>
                <c:pt idx="5242">
                  <c:v>323.6510301201306</c:v>
                </c:pt>
                <c:pt idx="5243">
                  <c:v>323.66033637145665</c:v>
                </c:pt>
                <c:pt idx="5244">
                  <c:v>323.66957582288342</c:v>
                </c:pt>
                <c:pt idx="5245">
                  <c:v>323.67874847437088</c:v>
                </c:pt>
                <c:pt idx="5246">
                  <c:v>323.68785432587174</c:v>
                </c:pt>
                <c:pt idx="5247">
                  <c:v>323.69689337735326</c:v>
                </c:pt>
                <c:pt idx="5248">
                  <c:v>323.70586562876997</c:v>
                </c:pt>
                <c:pt idx="5249">
                  <c:v>323.71477108008366</c:v>
                </c:pt>
                <c:pt idx="5250">
                  <c:v>323.72360973125615</c:v>
                </c:pt>
                <c:pt idx="5251">
                  <c:v>323.73238158224558</c:v>
                </c:pt>
                <c:pt idx="5252">
                  <c:v>323.74108663301195</c:v>
                </c:pt>
                <c:pt idx="5253">
                  <c:v>323.74972488351887</c:v>
                </c:pt>
                <c:pt idx="5254">
                  <c:v>323.75829633372814</c:v>
                </c:pt>
                <c:pt idx="5255">
                  <c:v>323.76680098359793</c:v>
                </c:pt>
                <c:pt idx="5256">
                  <c:v>323.7752388330955</c:v>
                </c:pt>
                <c:pt idx="5257">
                  <c:v>323.78360988217901</c:v>
                </c:pt>
                <c:pt idx="5258">
                  <c:v>323.79191413081207</c:v>
                </c:pt>
                <c:pt idx="5259">
                  <c:v>323.8001515789565</c:v>
                </c:pt>
                <c:pt idx="5260">
                  <c:v>323.80832222658137</c:v>
                </c:pt>
                <c:pt idx="5261">
                  <c:v>323.81642607364302</c:v>
                </c:pt>
                <c:pt idx="5262">
                  <c:v>323.8244631201087</c:v>
                </c:pt>
                <c:pt idx="5263">
                  <c:v>323.83243336594023</c:v>
                </c:pt>
                <c:pt idx="5264">
                  <c:v>323.84033681110486</c:v>
                </c:pt>
                <c:pt idx="5265">
                  <c:v>323.84817345556803</c:v>
                </c:pt>
                <c:pt idx="5266">
                  <c:v>323.85594329929154</c:v>
                </c:pt>
                <c:pt idx="5267">
                  <c:v>323.86364634224265</c:v>
                </c:pt>
                <c:pt idx="5268">
                  <c:v>323.87128258438679</c:v>
                </c:pt>
                <c:pt idx="5269">
                  <c:v>323.87885202568941</c:v>
                </c:pt>
                <c:pt idx="5270">
                  <c:v>323.88635466611777</c:v>
                </c:pt>
                <c:pt idx="5271">
                  <c:v>323.89379050563548</c:v>
                </c:pt>
                <c:pt idx="5272">
                  <c:v>323.90115954421344</c:v>
                </c:pt>
                <c:pt idx="5273">
                  <c:v>323.90846178181528</c:v>
                </c:pt>
                <c:pt idx="5274">
                  <c:v>323.91569721841006</c:v>
                </c:pt>
                <c:pt idx="5275">
                  <c:v>323.92286585396505</c:v>
                </c:pt>
                <c:pt idx="5276">
                  <c:v>323.92996768844932</c:v>
                </c:pt>
                <c:pt idx="5277">
                  <c:v>323.93700272183014</c:v>
                </c:pt>
                <c:pt idx="5278">
                  <c:v>323.94397095407658</c:v>
                </c:pt>
                <c:pt idx="5279">
                  <c:v>323.95087238515771</c:v>
                </c:pt>
                <c:pt idx="5280">
                  <c:v>323.9577070150408</c:v>
                </c:pt>
                <c:pt idx="5281">
                  <c:v>323.96447484369855</c:v>
                </c:pt>
                <c:pt idx="5282">
                  <c:v>323.97117587109824</c:v>
                </c:pt>
                <c:pt idx="5283">
                  <c:v>323.97781009720893</c:v>
                </c:pt>
                <c:pt idx="5284">
                  <c:v>323.98437752200698</c:v>
                </c:pt>
                <c:pt idx="5285">
                  <c:v>323.99087814545601</c:v>
                </c:pt>
                <c:pt idx="5286">
                  <c:v>323.99731196753055</c:v>
                </c:pt>
                <c:pt idx="5287">
                  <c:v>324.00367898820332</c:v>
                </c:pt>
                <c:pt idx="5288">
                  <c:v>324.00997920744157</c:v>
                </c:pt>
                <c:pt idx="5289">
                  <c:v>324.01621262521985</c:v>
                </c:pt>
                <c:pt idx="5290">
                  <c:v>324.02237924151086</c:v>
                </c:pt>
                <c:pt idx="5291">
                  <c:v>324.02847905628551</c:v>
                </c:pt>
                <c:pt idx="5292">
                  <c:v>324.03451206952013</c:v>
                </c:pt>
                <c:pt idx="5293">
                  <c:v>324.04047828118019</c:v>
                </c:pt>
                <c:pt idx="5294">
                  <c:v>324.04637769124747</c:v>
                </c:pt>
                <c:pt idx="5295">
                  <c:v>324.05221029969289</c:v>
                </c:pt>
                <c:pt idx="5296">
                  <c:v>324.05797610648551</c:v>
                </c:pt>
                <c:pt idx="5297">
                  <c:v>324.06367511160715</c:v>
                </c:pt>
                <c:pt idx="5298">
                  <c:v>324.06930731502689</c:v>
                </c:pt>
                <c:pt idx="5299">
                  <c:v>324.07487271672107</c:v>
                </c:pt>
                <c:pt idx="5300">
                  <c:v>324.08037131666788</c:v>
                </c:pt>
                <c:pt idx="5301">
                  <c:v>324.08580311484002</c:v>
                </c:pt>
                <c:pt idx="5302">
                  <c:v>324.09116811121203</c:v>
                </c:pt>
                <c:pt idx="5303">
                  <c:v>324.09646630576208</c:v>
                </c:pt>
                <c:pt idx="5304">
                  <c:v>324.1016976984647</c:v>
                </c:pt>
                <c:pt idx="5305">
                  <c:v>324.1068622892999</c:v>
                </c:pt>
                <c:pt idx="5306">
                  <c:v>324.11196007824219</c:v>
                </c:pt>
                <c:pt idx="5307">
                  <c:v>324.11699106526794</c:v>
                </c:pt>
                <c:pt idx="5308">
                  <c:v>324.12195525035531</c:v>
                </c:pt>
                <c:pt idx="5309">
                  <c:v>324.1268526334843</c:v>
                </c:pt>
                <c:pt idx="5310">
                  <c:v>324.13168321463127</c:v>
                </c:pt>
                <c:pt idx="5311">
                  <c:v>324.13644699377437</c:v>
                </c:pt>
                <c:pt idx="5312">
                  <c:v>324.14114397089361</c:v>
                </c:pt>
                <c:pt idx="5313">
                  <c:v>324.14577414596533</c:v>
                </c:pt>
                <c:pt idx="5314">
                  <c:v>324.15033751897136</c:v>
                </c:pt>
                <c:pt idx="5315">
                  <c:v>324.15483408989166</c:v>
                </c:pt>
                <c:pt idx="5316">
                  <c:v>324.15926385870443</c:v>
                </c:pt>
                <c:pt idx="5317">
                  <c:v>324.16362682539329</c:v>
                </c:pt>
                <c:pt idx="5318">
                  <c:v>324.16792298993278</c:v>
                </c:pt>
                <c:pt idx="5319">
                  <c:v>324.17215235230833</c:v>
                </c:pt>
                <c:pt idx="5320">
                  <c:v>324.17631491250177</c:v>
                </c:pt>
                <c:pt idx="5321">
                  <c:v>324.18041067048944</c:v>
                </c:pt>
                <c:pt idx="5322">
                  <c:v>324.18443962625861</c:v>
                </c:pt>
                <c:pt idx="5323">
                  <c:v>324.18840177978927</c:v>
                </c:pt>
                <c:pt idx="5324">
                  <c:v>324.19229713106142</c:v>
                </c:pt>
                <c:pt idx="5325">
                  <c:v>324.1961256800605</c:v>
                </c:pt>
                <c:pt idx="5326">
                  <c:v>324.19988742676833</c:v>
                </c:pt>
                <c:pt idx="5327">
                  <c:v>324.20358237116852</c:v>
                </c:pt>
                <c:pt idx="5328">
                  <c:v>324.20721051324654</c:v>
                </c:pt>
                <c:pt idx="5329">
                  <c:v>324.21077185298236</c:v>
                </c:pt>
                <c:pt idx="5330">
                  <c:v>324.21426639036144</c:v>
                </c:pt>
                <c:pt idx="5331">
                  <c:v>324.21769412536923</c:v>
                </c:pt>
                <c:pt idx="5332">
                  <c:v>324.22105505798936</c:v>
                </c:pt>
                <c:pt idx="5333">
                  <c:v>324.22434918820727</c:v>
                </c:pt>
                <c:pt idx="5334">
                  <c:v>324.22757651600841</c:v>
                </c:pt>
                <c:pt idx="5335">
                  <c:v>324.23073704138005</c:v>
                </c:pt>
                <c:pt idx="5336">
                  <c:v>324.233830764304</c:v>
                </c:pt>
                <c:pt idx="5337">
                  <c:v>324.23685768476935</c:v>
                </c:pt>
                <c:pt idx="5338">
                  <c:v>324.23981780276154</c:v>
                </c:pt>
                <c:pt idx="5339">
                  <c:v>324.24271111826783</c:v>
                </c:pt>
                <c:pt idx="5340">
                  <c:v>324.24553763127551</c:v>
                </c:pt>
                <c:pt idx="5341">
                  <c:v>324.24829734177183</c:v>
                </c:pt>
                <c:pt idx="5342">
                  <c:v>324.25099024974406</c:v>
                </c:pt>
                <c:pt idx="5343">
                  <c:v>324.25361635518129</c:v>
                </c:pt>
                <c:pt idx="5344">
                  <c:v>324.25617565807079</c:v>
                </c:pt>
                <c:pt idx="5345">
                  <c:v>324.25866815840163</c:v>
                </c:pt>
                <c:pt idx="5346">
                  <c:v>324.2610938561611</c:v>
                </c:pt>
                <c:pt idx="5347">
                  <c:v>324.2634527513419</c:v>
                </c:pt>
                <c:pt idx="5348">
                  <c:v>324.2657448439295</c:v>
                </c:pt>
                <c:pt idx="5349">
                  <c:v>324.26797013391479</c:v>
                </c:pt>
                <c:pt idx="5350">
                  <c:v>324.27012862128868</c:v>
                </c:pt>
                <c:pt idx="5351">
                  <c:v>324.27222030604207</c:v>
                </c:pt>
                <c:pt idx="5352">
                  <c:v>324.27424518816588</c:v>
                </c:pt>
                <c:pt idx="5353">
                  <c:v>324.27620326764918</c:v>
                </c:pt>
                <c:pt idx="5354">
                  <c:v>324.2780945444847</c:v>
                </c:pt>
                <c:pt idx="5355">
                  <c:v>324.27991901866153</c:v>
                </c:pt>
                <c:pt idx="5356">
                  <c:v>324.28167669017603</c:v>
                </c:pt>
                <c:pt idx="5357">
                  <c:v>324.28336755901728</c:v>
                </c:pt>
                <c:pt idx="5358">
                  <c:v>324.28499162517619</c:v>
                </c:pt>
                <c:pt idx="5359">
                  <c:v>324.28654888864912</c:v>
                </c:pt>
                <c:pt idx="5360">
                  <c:v>324.2880393494288</c:v>
                </c:pt>
                <c:pt idx="5361">
                  <c:v>324.28946300750431</c:v>
                </c:pt>
                <c:pt idx="5362">
                  <c:v>324.29081986287383</c:v>
                </c:pt>
                <c:pt idx="5363">
                  <c:v>324.29210991553009</c:v>
                </c:pt>
                <c:pt idx="5364">
                  <c:v>324.29333316546763</c:v>
                </c:pt>
                <c:pt idx="5365">
                  <c:v>324.29448961268099</c:v>
                </c:pt>
                <c:pt idx="5366">
                  <c:v>324.29557925716108</c:v>
                </c:pt>
                <c:pt idx="5367">
                  <c:v>324.29660209890972</c:v>
                </c:pt>
                <c:pt idx="5368">
                  <c:v>324.29755813791598</c:v>
                </c:pt>
                <c:pt idx="5369">
                  <c:v>324.29844737417989</c:v>
                </c:pt>
                <c:pt idx="5370">
                  <c:v>324.29926980769778</c:v>
                </c:pt>
                <c:pt idx="5371">
                  <c:v>324.3000254384624</c:v>
                </c:pt>
                <c:pt idx="5372">
                  <c:v>324.30071426647373</c:v>
                </c:pt>
                <c:pt idx="5373">
                  <c:v>324.30133629172815</c:v>
                </c:pt>
                <c:pt idx="5374">
                  <c:v>324.30189151422019</c:v>
                </c:pt>
                <c:pt idx="5375">
                  <c:v>324.30237993394985</c:v>
                </c:pt>
                <c:pt idx="5376">
                  <c:v>324.3028015509135</c:v>
                </c:pt>
                <c:pt idx="5377">
                  <c:v>324.30315636511295</c:v>
                </c:pt>
                <c:pt idx="5378">
                  <c:v>324.30344437654094</c:v>
                </c:pt>
                <c:pt idx="5379">
                  <c:v>324.30366558520109</c:v>
                </c:pt>
                <c:pt idx="5380">
                  <c:v>324.30381999108795</c:v>
                </c:pt>
                <c:pt idx="5381">
                  <c:v>324.30390759420516</c:v>
                </c:pt>
                <c:pt idx="5382">
                  <c:v>324.30392839454908</c:v>
                </c:pt>
                <c:pt idx="5383">
                  <c:v>324.30388239212152</c:v>
                </c:pt>
                <c:pt idx="5384">
                  <c:v>324.30376958692432</c:v>
                </c:pt>
                <c:pt idx="5385">
                  <c:v>324.303589978952</c:v>
                </c:pt>
                <c:pt idx="5386">
                  <c:v>324.30334356821186</c:v>
                </c:pt>
                <c:pt idx="5387">
                  <c:v>324.30303035470206</c:v>
                </c:pt>
                <c:pt idx="5388">
                  <c:v>324.30265033842261</c:v>
                </c:pt>
                <c:pt idx="5389">
                  <c:v>324.30220351937714</c:v>
                </c:pt>
                <c:pt idx="5390">
                  <c:v>324.3016898975693</c:v>
                </c:pt>
                <c:pt idx="5391">
                  <c:v>324.30110947299727</c:v>
                </c:pt>
                <c:pt idx="5392">
                  <c:v>324.30046224566649</c:v>
                </c:pt>
                <c:pt idx="5393">
                  <c:v>324.2997482155788</c:v>
                </c:pt>
                <c:pt idx="5394">
                  <c:v>324.29896738273783</c:v>
                </c:pt>
                <c:pt idx="5395">
                  <c:v>324.29811974714721</c:v>
                </c:pt>
                <c:pt idx="5396">
                  <c:v>324.29720530881059</c:v>
                </c:pt>
                <c:pt idx="5397">
                  <c:v>324.29622406773342</c:v>
                </c:pt>
                <c:pt idx="5398">
                  <c:v>324.2951760239157</c:v>
                </c:pt>
                <c:pt idx="5399">
                  <c:v>324.29406117736653</c:v>
                </c:pt>
                <c:pt idx="5400">
                  <c:v>324.29287952808954</c:v>
                </c:pt>
                <c:pt idx="5401">
                  <c:v>324.29163107608838</c:v>
                </c:pt>
                <c:pt idx="5402">
                  <c:v>324.29031582137213</c:v>
                </c:pt>
                <c:pt idx="5403">
                  <c:v>324.28893376394262</c:v>
                </c:pt>
                <c:pt idx="5404">
                  <c:v>324.28748490380895</c:v>
                </c:pt>
                <c:pt idx="5405">
                  <c:v>324.28596924097656</c:v>
                </c:pt>
                <c:pt idx="5406">
                  <c:v>324.28438677545273</c:v>
                </c:pt>
                <c:pt idx="5407">
                  <c:v>324.28273750724293</c:v>
                </c:pt>
                <c:pt idx="5408">
                  <c:v>324.28102143635806</c:v>
                </c:pt>
                <c:pt idx="5409">
                  <c:v>324.27923856279995</c:v>
                </c:pt>
                <c:pt idx="5410">
                  <c:v>324.27738888658132</c:v>
                </c:pt>
                <c:pt idx="5411">
                  <c:v>324.27547240770946</c:v>
                </c:pt>
                <c:pt idx="5412">
                  <c:v>324.27348912619345</c:v>
                </c:pt>
                <c:pt idx="5413">
                  <c:v>324.27143904204058</c:v>
                </c:pt>
                <c:pt idx="5414">
                  <c:v>324.26932215525994</c:v>
                </c:pt>
                <c:pt idx="5415">
                  <c:v>324.26713846586244</c:v>
                </c:pt>
                <c:pt idx="5416">
                  <c:v>324.26488797385537</c:v>
                </c:pt>
                <c:pt idx="5417">
                  <c:v>324.26257067925144</c:v>
                </c:pt>
                <c:pt idx="5418">
                  <c:v>324.26018658206158</c:v>
                </c:pt>
                <c:pt idx="5419">
                  <c:v>324.25773568229306</c:v>
                </c:pt>
                <c:pt idx="5420">
                  <c:v>324.25521797995862</c:v>
                </c:pt>
                <c:pt idx="5421">
                  <c:v>324.25263347507098</c:v>
                </c:pt>
                <c:pt idx="5422">
                  <c:v>324.24998216763925</c:v>
                </c:pt>
                <c:pt idx="5423">
                  <c:v>324.24726405767615</c:v>
                </c:pt>
                <c:pt idx="5424">
                  <c:v>324.24447914519442</c:v>
                </c:pt>
                <c:pt idx="5425">
                  <c:v>324.24162743020497</c:v>
                </c:pt>
                <c:pt idx="5426">
                  <c:v>324.23870891272236</c:v>
                </c:pt>
                <c:pt idx="5427">
                  <c:v>324.23572359275931</c:v>
                </c:pt>
                <c:pt idx="5428">
                  <c:v>324.23267147032675</c:v>
                </c:pt>
                <c:pt idx="5429">
                  <c:v>324.22955254544104</c:v>
                </c:pt>
                <c:pt idx="5430">
                  <c:v>324.22636681811491</c:v>
                </c:pt>
                <c:pt idx="5431">
                  <c:v>324.22311428836292</c:v>
                </c:pt>
                <c:pt idx="5432">
                  <c:v>324.21979495620144</c:v>
                </c:pt>
                <c:pt idx="5433">
                  <c:v>324.21640882164138</c:v>
                </c:pt>
                <c:pt idx="5434">
                  <c:v>324.21295588469911</c:v>
                </c:pt>
                <c:pt idx="5435">
                  <c:v>324.20943614539283</c:v>
                </c:pt>
                <c:pt idx="5436">
                  <c:v>324.20584960373526</c:v>
                </c:pt>
                <c:pt idx="5437">
                  <c:v>324.20219625974278</c:v>
                </c:pt>
                <c:pt idx="5438">
                  <c:v>324.19847611343357</c:v>
                </c:pt>
                <c:pt idx="5439">
                  <c:v>324.19468916482219</c:v>
                </c:pt>
                <c:pt idx="5440">
                  <c:v>324.19083541392502</c:v>
                </c:pt>
                <c:pt idx="5441">
                  <c:v>324.18691486076204</c:v>
                </c:pt>
                <c:pt idx="5442">
                  <c:v>324.18292750534965</c:v>
                </c:pt>
                <c:pt idx="5443">
                  <c:v>324.17887334770421</c:v>
                </c:pt>
                <c:pt idx="5444">
                  <c:v>324.17475238784391</c:v>
                </c:pt>
                <c:pt idx="5445">
                  <c:v>324.17056462579058</c:v>
                </c:pt>
                <c:pt idx="5446">
                  <c:v>324.16631006155694</c:v>
                </c:pt>
                <c:pt idx="5447">
                  <c:v>324.16198869516847</c:v>
                </c:pt>
                <c:pt idx="5448">
                  <c:v>324.15760052663973</c:v>
                </c:pt>
                <c:pt idx="5449">
                  <c:v>324.15314555599252</c:v>
                </c:pt>
                <c:pt idx="5450">
                  <c:v>324.14862378324688</c:v>
                </c:pt>
                <c:pt idx="5451">
                  <c:v>324.14403520842097</c:v>
                </c:pt>
                <c:pt idx="5452">
                  <c:v>324.13937983153846</c:v>
                </c:pt>
                <c:pt idx="5453">
                  <c:v>324.1346576526139</c:v>
                </c:pt>
                <c:pt idx="5454">
                  <c:v>324.12986867167638</c:v>
                </c:pt>
                <c:pt idx="5455">
                  <c:v>324.12501288874228</c:v>
                </c:pt>
                <c:pt idx="5456">
                  <c:v>324.12009030383706</c:v>
                </c:pt>
                <c:pt idx="5457">
                  <c:v>324.1151009169771</c:v>
                </c:pt>
                <c:pt idx="5458">
                  <c:v>324.11004472818968</c:v>
                </c:pt>
                <c:pt idx="5459">
                  <c:v>324.10492173749481</c:v>
                </c:pt>
                <c:pt idx="5460">
                  <c:v>324.09973194491613</c:v>
                </c:pt>
                <c:pt idx="5461">
                  <c:v>324.09447535047366</c:v>
                </c:pt>
                <c:pt idx="5462">
                  <c:v>324.08915195419831</c:v>
                </c:pt>
                <c:pt idx="5463">
                  <c:v>324.08376175610647</c:v>
                </c:pt>
                <c:pt idx="5464">
                  <c:v>324.07830475622723</c:v>
                </c:pt>
                <c:pt idx="5465">
                  <c:v>324.07278095458241</c:v>
                </c:pt>
                <c:pt idx="5466">
                  <c:v>324.06719035119568</c:v>
                </c:pt>
                <c:pt idx="5467">
                  <c:v>324.06153294609248</c:v>
                </c:pt>
                <c:pt idx="5468">
                  <c:v>324.05580873930194</c:v>
                </c:pt>
                <c:pt idx="5469">
                  <c:v>324.05001773084587</c:v>
                </c:pt>
                <c:pt idx="5470">
                  <c:v>324.04415992074973</c:v>
                </c:pt>
                <c:pt idx="5471">
                  <c:v>324.03823530904083</c:v>
                </c:pt>
                <c:pt idx="5472">
                  <c:v>324.03224389574643</c:v>
                </c:pt>
                <c:pt idx="5473">
                  <c:v>324.02618568089201</c:v>
                </c:pt>
                <c:pt idx="5474">
                  <c:v>324.02006066450485</c:v>
                </c:pt>
                <c:pt idx="5475">
                  <c:v>324.01386884661224</c:v>
                </c:pt>
                <c:pt idx="5476">
                  <c:v>324.00761022724328</c:v>
                </c:pt>
                <c:pt idx="5477">
                  <c:v>324.00128480642343</c:v>
                </c:pt>
                <c:pt idx="5478">
                  <c:v>323.9948925841818</c:v>
                </c:pt>
                <c:pt idx="5479">
                  <c:v>323.98843356054931</c:v>
                </c:pt>
                <c:pt idx="5480">
                  <c:v>323.98190773554961</c:v>
                </c:pt>
                <c:pt idx="5481">
                  <c:v>323.97531510921726</c:v>
                </c:pt>
                <c:pt idx="5482">
                  <c:v>323.96865568157773</c:v>
                </c:pt>
                <c:pt idx="5483">
                  <c:v>323.96192945266375</c:v>
                </c:pt>
                <c:pt idx="5484">
                  <c:v>323.95513642250444</c:v>
                </c:pt>
                <c:pt idx="5485">
                  <c:v>323.94827659112707</c:v>
                </c:pt>
                <c:pt idx="5486">
                  <c:v>323.94134995856621</c:v>
                </c:pt>
                <c:pt idx="5487">
                  <c:v>323.93435652485277</c:v>
                </c:pt>
                <c:pt idx="5488">
                  <c:v>323.92729629001406</c:v>
                </c:pt>
                <c:pt idx="5489">
                  <c:v>323.92016925408643</c:v>
                </c:pt>
                <c:pt idx="5490">
                  <c:v>323.91297541709719</c:v>
                </c:pt>
                <c:pt idx="5491">
                  <c:v>323.90571477908088</c:v>
                </c:pt>
                <c:pt idx="5492">
                  <c:v>323.89838734007026</c:v>
                </c:pt>
                <c:pt idx="5493">
                  <c:v>323.89099310009806</c:v>
                </c:pt>
                <c:pt idx="5494">
                  <c:v>323.8835320591952</c:v>
                </c:pt>
                <c:pt idx="5495">
                  <c:v>323.87600421739626</c:v>
                </c:pt>
                <c:pt idx="5496">
                  <c:v>323.8684095747376</c:v>
                </c:pt>
                <c:pt idx="5497">
                  <c:v>323.86074813124833</c:v>
                </c:pt>
                <c:pt idx="5498">
                  <c:v>323.85301988696483</c:v>
                </c:pt>
                <c:pt idx="5499">
                  <c:v>323.84522484192166</c:v>
                </c:pt>
                <c:pt idx="5500">
                  <c:v>323.83736299615157</c:v>
                </c:pt>
                <c:pt idx="5501">
                  <c:v>323.82943434969457</c:v>
                </c:pt>
                <c:pt idx="5502">
                  <c:v>323.82143890258158</c:v>
                </c:pt>
                <c:pt idx="5503">
                  <c:v>323.8133766548508</c:v>
                </c:pt>
                <c:pt idx="5504">
                  <c:v>323.8052476065368</c:v>
                </c:pt>
                <c:pt idx="5505">
                  <c:v>323.79705175767413</c:v>
                </c:pt>
                <c:pt idx="5506">
                  <c:v>323.78878910830281</c:v>
                </c:pt>
                <c:pt idx="5507">
                  <c:v>323.78045965845922</c:v>
                </c:pt>
                <c:pt idx="5508">
                  <c:v>323.77206340817793</c:v>
                </c:pt>
                <c:pt idx="5509">
                  <c:v>323.76360035749894</c:v>
                </c:pt>
                <c:pt idx="5510">
                  <c:v>323.75507050646047</c:v>
                </c:pt>
                <c:pt idx="5511">
                  <c:v>323.74647385509707</c:v>
                </c:pt>
                <c:pt idx="5512">
                  <c:v>323.73781040345057</c:v>
                </c:pt>
                <c:pt idx="5513">
                  <c:v>323.72908015155735</c:v>
                </c:pt>
                <c:pt idx="5514">
                  <c:v>323.72028309945927</c:v>
                </c:pt>
                <c:pt idx="5515">
                  <c:v>323.71141924719268</c:v>
                </c:pt>
                <c:pt idx="5516">
                  <c:v>323.70248859479761</c:v>
                </c:pt>
                <c:pt idx="5517">
                  <c:v>323.69349114231409</c:v>
                </c:pt>
                <c:pt idx="5518">
                  <c:v>323.68442688978394</c:v>
                </c:pt>
                <c:pt idx="5519">
                  <c:v>323.67529583724536</c:v>
                </c:pt>
                <c:pt idx="5520">
                  <c:v>323.66609798474201</c:v>
                </c:pt>
                <c:pt idx="5521">
                  <c:v>323.65683333231027</c:v>
                </c:pt>
                <c:pt idx="5522">
                  <c:v>323.64750187999562</c:v>
                </c:pt>
                <c:pt idx="5523">
                  <c:v>323.63810362783988</c:v>
                </c:pt>
                <c:pt idx="5524">
                  <c:v>323.62863857588127</c:v>
                </c:pt>
                <c:pt idx="5525">
                  <c:v>323.61910672416525</c:v>
                </c:pt>
                <c:pt idx="5526">
                  <c:v>323.60950807273184</c:v>
                </c:pt>
                <c:pt idx="5527">
                  <c:v>323.59984262162652</c:v>
                </c:pt>
                <c:pt idx="5528">
                  <c:v>323.59011037089113</c:v>
                </c:pt>
                <c:pt idx="5529">
                  <c:v>323.58031132056931</c:v>
                </c:pt>
                <c:pt idx="5530">
                  <c:v>323.57044547070473</c:v>
                </c:pt>
                <c:pt idx="5531">
                  <c:v>323.56051282133922</c:v>
                </c:pt>
                <c:pt idx="5532">
                  <c:v>323.55051337252189</c:v>
                </c:pt>
                <c:pt idx="5533">
                  <c:v>323.54044712429459</c:v>
                </c:pt>
                <c:pt idx="5534">
                  <c:v>323.53031407670096</c:v>
                </c:pt>
                <c:pt idx="5535">
                  <c:v>323.52011422978649</c:v>
                </c:pt>
                <c:pt idx="5536">
                  <c:v>323.5098475836021</c:v>
                </c:pt>
                <c:pt idx="5537">
                  <c:v>323.49951413818599</c:v>
                </c:pt>
                <c:pt idx="5538">
                  <c:v>323.48911389358727</c:v>
                </c:pt>
                <c:pt idx="5539">
                  <c:v>323.47864684985507</c:v>
                </c:pt>
                <c:pt idx="5540">
                  <c:v>323.46811300703121</c:v>
                </c:pt>
                <c:pt idx="5541">
                  <c:v>323.45751236516844</c:v>
                </c:pt>
                <c:pt idx="5542">
                  <c:v>323.44684492430861</c:v>
                </c:pt>
                <c:pt idx="5543">
                  <c:v>323.43611068450082</c:v>
                </c:pt>
                <c:pt idx="5544">
                  <c:v>323.42530964579419</c:v>
                </c:pt>
                <c:pt idx="5545">
                  <c:v>323.41444180823964</c:v>
                </c:pt>
                <c:pt idx="5546">
                  <c:v>323.40350717187903</c:v>
                </c:pt>
                <c:pt idx="5547">
                  <c:v>323.39250573676509</c:v>
                </c:pt>
                <c:pt idx="5548">
                  <c:v>323.38143750294694</c:v>
                </c:pt>
                <c:pt idx="5549">
                  <c:v>323.37030247047187</c:v>
                </c:pt>
                <c:pt idx="5550">
                  <c:v>323.35910063939446</c:v>
                </c:pt>
                <c:pt idx="5551">
                  <c:v>323.34783200975835</c:v>
                </c:pt>
                <c:pt idx="5552">
                  <c:v>323.33649658161812</c:v>
                </c:pt>
                <c:pt idx="5553">
                  <c:v>323.32509435502288</c:v>
                </c:pt>
                <c:pt idx="5554">
                  <c:v>323.31362533002539</c:v>
                </c:pt>
                <c:pt idx="5555">
                  <c:v>323.30208950667293</c:v>
                </c:pt>
                <c:pt idx="5556">
                  <c:v>323.29048688502007</c:v>
                </c:pt>
                <c:pt idx="5557">
                  <c:v>323.27881746511775</c:v>
                </c:pt>
                <c:pt idx="5558">
                  <c:v>323.2670812470169</c:v>
                </c:pt>
                <c:pt idx="5559">
                  <c:v>323.25527823077391</c:v>
                </c:pt>
                <c:pt idx="5560">
                  <c:v>323.24340841643607</c:v>
                </c:pt>
                <c:pt idx="5561">
                  <c:v>323.23147180406158</c:v>
                </c:pt>
                <c:pt idx="5562">
                  <c:v>323.21946839369775</c:v>
                </c:pt>
                <c:pt idx="5563">
                  <c:v>323.20739818540278</c:v>
                </c:pt>
                <c:pt idx="5564">
                  <c:v>323.1952611792276</c:v>
                </c:pt>
                <c:pt idx="5565">
                  <c:v>323.18305737523042</c:v>
                </c:pt>
                <c:pt idx="5566">
                  <c:v>323.17078677346217</c:v>
                </c:pt>
                <c:pt idx="5567">
                  <c:v>323.15844937397924</c:v>
                </c:pt>
                <c:pt idx="5568">
                  <c:v>323.14604517683438</c:v>
                </c:pt>
                <c:pt idx="5569">
                  <c:v>323.13357418208761</c:v>
                </c:pt>
                <c:pt idx="5570">
                  <c:v>323.12103638978806</c:v>
                </c:pt>
                <c:pt idx="5571">
                  <c:v>323.10843179999938</c:v>
                </c:pt>
                <c:pt idx="5572">
                  <c:v>323.09576041277069</c:v>
                </c:pt>
                <c:pt idx="5573">
                  <c:v>323.08302222816201</c:v>
                </c:pt>
                <c:pt idx="5574">
                  <c:v>323.07021724622973</c:v>
                </c:pt>
                <c:pt idx="5575">
                  <c:v>323.05734546703206</c:v>
                </c:pt>
                <c:pt idx="5576">
                  <c:v>323.04440689062358</c:v>
                </c:pt>
                <c:pt idx="5577">
                  <c:v>323.0314015170643</c:v>
                </c:pt>
                <c:pt idx="5578">
                  <c:v>323.01832934641243</c:v>
                </c:pt>
                <c:pt idx="5579">
                  <c:v>323.00519037872618</c:v>
                </c:pt>
                <c:pt idx="5580">
                  <c:v>322.99198461406195</c:v>
                </c:pt>
                <c:pt idx="5581">
                  <c:v>322.97871205247975</c:v>
                </c:pt>
                <c:pt idx="5582">
                  <c:v>322.96537269404143</c:v>
                </c:pt>
                <c:pt idx="5583">
                  <c:v>322.95196653880521</c:v>
                </c:pt>
                <c:pt idx="5584">
                  <c:v>322.93849358682928</c:v>
                </c:pt>
                <c:pt idx="5585">
                  <c:v>322.92495383817368</c:v>
                </c:pt>
                <c:pt idx="5586">
                  <c:v>322.91134729290025</c:v>
                </c:pt>
                <c:pt idx="5587">
                  <c:v>322.89767395107083</c:v>
                </c:pt>
                <c:pt idx="5588">
                  <c:v>322.88393381274363</c:v>
                </c:pt>
                <c:pt idx="5589">
                  <c:v>322.87012687798233</c:v>
                </c:pt>
                <c:pt idx="5590">
                  <c:v>322.85625314684512</c:v>
                </c:pt>
                <c:pt idx="5591">
                  <c:v>322.84231261939749</c:v>
                </c:pt>
                <c:pt idx="5592">
                  <c:v>322.82830529569947</c:v>
                </c:pt>
                <c:pt idx="5593">
                  <c:v>322.81423117581835</c:v>
                </c:pt>
                <c:pt idx="5594">
                  <c:v>322.80009025980871</c:v>
                </c:pt>
                <c:pt idx="5595">
                  <c:v>322.78588254773967</c:v>
                </c:pt>
                <c:pt idx="5596">
                  <c:v>322.7716080396749</c:v>
                </c:pt>
                <c:pt idx="5597">
                  <c:v>322.7572667356726</c:v>
                </c:pt>
                <c:pt idx="5598">
                  <c:v>322.74285863580371</c:v>
                </c:pt>
                <c:pt idx="5599">
                  <c:v>322.72838374012645</c:v>
                </c:pt>
                <c:pt idx="5600">
                  <c:v>322.71384204870992</c:v>
                </c:pt>
                <c:pt idx="5601">
                  <c:v>322.6992335616178</c:v>
                </c:pt>
                <c:pt idx="5602">
                  <c:v>322.68455827891376</c:v>
                </c:pt>
                <c:pt idx="5603">
                  <c:v>322.66981620066508</c:v>
                </c:pt>
                <c:pt idx="5604">
                  <c:v>322.65500732693545</c:v>
                </c:pt>
                <c:pt idx="5605">
                  <c:v>322.64013165779397</c:v>
                </c:pt>
                <c:pt idx="5606">
                  <c:v>322.62518919330432</c:v>
                </c:pt>
                <c:pt idx="5607">
                  <c:v>322.6101799335338</c:v>
                </c:pt>
                <c:pt idx="5608">
                  <c:v>322.59510387854971</c:v>
                </c:pt>
                <c:pt idx="5609">
                  <c:v>322.57996102841935</c:v>
                </c:pt>
                <c:pt idx="5610">
                  <c:v>322.56475138321184</c:v>
                </c:pt>
                <c:pt idx="5611">
                  <c:v>322.54947494299267</c:v>
                </c:pt>
                <c:pt idx="5612">
                  <c:v>322.53413170782915</c:v>
                </c:pt>
                <c:pt idx="5613">
                  <c:v>322.51872167779402</c:v>
                </c:pt>
                <c:pt idx="5614">
                  <c:v>322.50324485295278</c:v>
                </c:pt>
                <c:pt idx="5615">
                  <c:v>322.48770123337454</c:v>
                </c:pt>
                <c:pt idx="5616">
                  <c:v>322.47209081913024</c:v>
                </c:pt>
                <c:pt idx="5617">
                  <c:v>322.45641361028902</c:v>
                </c:pt>
                <c:pt idx="5618">
                  <c:v>322.44066960691998</c:v>
                </c:pt>
                <c:pt idx="5619">
                  <c:v>322.42485880909226</c:v>
                </c:pt>
                <c:pt idx="5620">
                  <c:v>322.40898121688042</c:v>
                </c:pt>
                <c:pt idx="5621">
                  <c:v>322.39303683035178</c:v>
                </c:pt>
                <c:pt idx="5622">
                  <c:v>322.37702564957908</c:v>
                </c:pt>
                <c:pt idx="5623">
                  <c:v>322.36094767463328</c:v>
                </c:pt>
                <c:pt idx="5624">
                  <c:v>322.34480290558713</c:v>
                </c:pt>
                <c:pt idx="5625">
                  <c:v>322.32859134250975</c:v>
                </c:pt>
                <c:pt idx="5626">
                  <c:v>322.31231298547573</c:v>
                </c:pt>
                <c:pt idx="5627">
                  <c:v>322.29596783455963</c:v>
                </c:pt>
                <c:pt idx="5628">
                  <c:v>322.27955588983059</c:v>
                </c:pt>
                <c:pt idx="5629">
                  <c:v>322.26307715136318</c:v>
                </c:pt>
                <c:pt idx="5630">
                  <c:v>322.24653161923197</c:v>
                </c:pt>
                <c:pt idx="5631">
                  <c:v>322.22991929350792</c:v>
                </c:pt>
                <c:pt idx="5632">
                  <c:v>322.21324017427105</c:v>
                </c:pt>
                <c:pt idx="5633">
                  <c:v>322.19649426158867</c:v>
                </c:pt>
                <c:pt idx="5634">
                  <c:v>322.17968155554263</c:v>
                </c:pt>
                <c:pt idx="5635">
                  <c:v>322.16280205620023</c:v>
                </c:pt>
                <c:pt idx="5636">
                  <c:v>322.14585576364516</c:v>
                </c:pt>
                <c:pt idx="5637">
                  <c:v>322.1288426779447</c:v>
                </c:pt>
                <c:pt idx="5638">
                  <c:v>322.11176279918072</c:v>
                </c:pt>
                <c:pt idx="5639">
                  <c:v>322.09461612742598</c:v>
                </c:pt>
                <c:pt idx="5640">
                  <c:v>322.07740266276051</c:v>
                </c:pt>
                <c:pt idx="5641">
                  <c:v>322.06012240525706</c:v>
                </c:pt>
                <c:pt idx="5642">
                  <c:v>322.04277535499568</c:v>
                </c:pt>
                <c:pt idx="5643">
                  <c:v>322.02536151205459</c:v>
                </c:pt>
                <c:pt idx="5644">
                  <c:v>322.00788087650835</c:v>
                </c:pt>
                <c:pt idx="5645">
                  <c:v>321.99033344843519</c:v>
                </c:pt>
                <c:pt idx="5646">
                  <c:v>321.97271922791697</c:v>
                </c:pt>
                <c:pt idx="5647">
                  <c:v>321.95503821502825</c:v>
                </c:pt>
                <c:pt idx="5648">
                  <c:v>321.93729040984908</c:v>
                </c:pt>
                <c:pt idx="5649">
                  <c:v>321.91947581246131</c:v>
                </c:pt>
                <c:pt idx="5650">
                  <c:v>321.90159442294134</c:v>
                </c:pt>
                <c:pt idx="5651">
                  <c:v>321.88364624137103</c:v>
                </c:pt>
                <c:pt idx="5652">
                  <c:v>321.86563126782858</c:v>
                </c:pt>
                <c:pt idx="5653">
                  <c:v>321.84754950239403</c:v>
                </c:pt>
                <c:pt idx="5654">
                  <c:v>321.82940094515106</c:v>
                </c:pt>
                <c:pt idx="5655">
                  <c:v>321.81118559617971</c:v>
                </c:pt>
                <c:pt idx="5656">
                  <c:v>321.79290345555819</c:v>
                </c:pt>
                <c:pt idx="5657">
                  <c:v>321.77455452337017</c:v>
                </c:pt>
                <c:pt idx="5658">
                  <c:v>321.75613879969933</c:v>
                </c:pt>
                <c:pt idx="5659">
                  <c:v>321.7376562846257</c:v>
                </c:pt>
                <c:pt idx="5660">
                  <c:v>321.71910697823114</c:v>
                </c:pt>
                <c:pt idx="5661">
                  <c:v>321.70049088060296</c:v>
                </c:pt>
                <c:pt idx="5662">
                  <c:v>321.68180799181755</c:v>
                </c:pt>
                <c:pt idx="5663">
                  <c:v>321.66305831196405</c:v>
                </c:pt>
                <c:pt idx="5664">
                  <c:v>321.64424184112249</c:v>
                </c:pt>
                <c:pt idx="5665">
                  <c:v>321.62535857937655</c:v>
                </c:pt>
                <c:pt idx="5666">
                  <c:v>321.60640852681354</c:v>
                </c:pt>
                <c:pt idx="5667">
                  <c:v>321.58739168351713</c:v>
                </c:pt>
                <c:pt idx="5668">
                  <c:v>321.56830804956917</c:v>
                </c:pt>
                <c:pt idx="5669">
                  <c:v>321.5491576250588</c:v>
                </c:pt>
                <c:pt idx="5670">
                  <c:v>321.52994041006968</c:v>
                </c:pt>
                <c:pt idx="5671">
                  <c:v>321.51065640468914</c:v>
                </c:pt>
                <c:pt idx="5672">
                  <c:v>321.49130560899903</c:v>
                </c:pt>
                <c:pt idx="5673">
                  <c:v>321.47188802308847</c:v>
                </c:pt>
                <c:pt idx="5674">
                  <c:v>321.45240364704841</c:v>
                </c:pt>
                <c:pt idx="5675">
                  <c:v>321.43285248095708</c:v>
                </c:pt>
                <c:pt idx="5676">
                  <c:v>321.41323452490906</c:v>
                </c:pt>
                <c:pt idx="5677">
                  <c:v>321.3935497789862</c:v>
                </c:pt>
                <c:pt idx="5678">
                  <c:v>321.37379824328127</c:v>
                </c:pt>
                <c:pt idx="5679">
                  <c:v>321.35367091272929</c:v>
                </c:pt>
                <c:pt idx="5680">
                  <c:v>321.33408734232034</c:v>
                </c:pt>
                <c:pt idx="5681">
                  <c:v>321.31460302283813</c:v>
                </c:pt>
                <c:pt idx="5682">
                  <c:v>321.29521795447727</c:v>
                </c:pt>
                <c:pt idx="5683">
                  <c:v>321.27593213742512</c:v>
                </c:pt>
                <c:pt idx="5684">
                  <c:v>321.25674557187449</c:v>
                </c:pt>
                <c:pt idx="5685">
                  <c:v>321.23765825801456</c:v>
                </c:pt>
                <c:pt idx="5686">
                  <c:v>321.21867019603087</c:v>
                </c:pt>
                <c:pt idx="5687">
                  <c:v>321.19978138611441</c:v>
                </c:pt>
                <c:pt idx="5688">
                  <c:v>321.1809918284489</c:v>
                </c:pt>
                <c:pt idx="5689">
                  <c:v>321.16230152321987</c:v>
                </c:pt>
                <c:pt idx="5690">
                  <c:v>321.14371047061104</c:v>
                </c:pt>
                <c:pt idx="5691">
                  <c:v>321.12521867080613</c:v>
                </c:pt>
                <c:pt idx="5692">
                  <c:v>321.10682612398705</c:v>
                </c:pt>
                <c:pt idx="5693">
                  <c:v>321.08853283033568</c:v>
                </c:pt>
                <c:pt idx="5694">
                  <c:v>321.07033879003211</c:v>
                </c:pt>
                <c:pt idx="5695">
                  <c:v>321.05224400325642</c:v>
                </c:pt>
                <c:pt idx="5696">
                  <c:v>321.03424847018505</c:v>
                </c:pt>
                <c:pt idx="5697">
                  <c:v>321.01635219099626</c:v>
                </c:pt>
                <c:pt idx="5698">
                  <c:v>320.99855516586467</c:v>
                </c:pt>
                <c:pt idx="5699">
                  <c:v>320.98085739497037</c:v>
                </c:pt>
                <c:pt idx="5700">
                  <c:v>320.96325887848252</c:v>
                </c:pt>
                <c:pt idx="5701">
                  <c:v>320.94575961657756</c:v>
                </c:pt>
                <c:pt idx="5702">
                  <c:v>320.9283596094283</c:v>
                </c:pt>
                <c:pt idx="5703">
                  <c:v>320.91105885720208</c:v>
                </c:pt>
                <c:pt idx="5704">
                  <c:v>320.89385736007534</c:v>
                </c:pt>
                <c:pt idx="5705">
                  <c:v>320.87675511821362</c:v>
                </c:pt>
                <c:pt idx="5706">
                  <c:v>320.85975213178608</c:v>
                </c:pt>
                <c:pt idx="5707">
                  <c:v>320.84284840096188</c:v>
                </c:pt>
                <c:pt idx="5708">
                  <c:v>320.82604392590474</c:v>
                </c:pt>
                <c:pt idx="5709">
                  <c:v>320.809338706782</c:v>
                </c:pt>
                <c:pt idx="5710">
                  <c:v>320.79273274375919</c:v>
                </c:pt>
                <c:pt idx="5711">
                  <c:v>320.77622603700001</c:v>
                </c:pt>
                <c:pt idx="5712">
                  <c:v>320.75981858666455</c:v>
                </c:pt>
                <c:pt idx="5713">
                  <c:v>320.74351039291651</c:v>
                </c:pt>
                <c:pt idx="5714">
                  <c:v>320.72730145591595</c:v>
                </c:pt>
                <c:pt idx="5715">
                  <c:v>320.71119177582113</c:v>
                </c:pt>
                <c:pt idx="5716">
                  <c:v>320.69518135279577</c:v>
                </c:pt>
                <c:pt idx="5717">
                  <c:v>320.67927018699265</c:v>
                </c:pt>
                <c:pt idx="5718">
                  <c:v>320.66345827857003</c:v>
                </c:pt>
                <c:pt idx="5719">
                  <c:v>320.64774562768434</c:v>
                </c:pt>
                <c:pt idx="5720">
                  <c:v>320.63213223448838</c:v>
                </c:pt>
                <c:pt idx="5721">
                  <c:v>320.6166180991404</c:v>
                </c:pt>
                <c:pt idx="5722">
                  <c:v>320.60120322178773</c:v>
                </c:pt>
                <c:pt idx="5723">
                  <c:v>320.58588760258681</c:v>
                </c:pt>
                <c:pt idx="5724">
                  <c:v>320.5706712416868</c:v>
                </c:pt>
                <c:pt idx="5725">
                  <c:v>320.55555413923685</c:v>
                </c:pt>
                <c:pt idx="5726">
                  <c:v>320.54053629538794</c:v>
                </c:pt>
                <c:pt idx="5727">
                  <c:v>320.52561771028559</c:v>
                </c:pt>
                <c:pt idx="5728">
                  <c:v>320.51079838407895</c:v>
                </c:pt>
                <c:pt idx="5729">
                  <c:v>320.49607831691355</c:v>
                </c:pt>
                <c:pt idx="5730">
                  <c:v>320.48145750893309</c:v>
                </c:pt>
                <c:pt idx="5731">
                  <c:v>320.46693596028308</c:v>
                </c:pt>
                <c:pt idx="5732">
                  <c:v>320.45251367110541</c:v>
                </c:pt>
                <c:pt idx="5733">
                  <c:v>320.43819064154559</c:v>
                </c:pt>
                <c:pt idx="5734">
                  <c:v>320.42396687174005</c:v>
                </c:pt>
                <c:pt idx="5735">
                  <c:v>320.40984236183067</c:v>
                </c:pt>
                <c:pt idx="5736">
                  <c:v>320.39581711195751</c:v>
                </c:pt>
                <c:pt idx="5737">
                  <c:v>320.38189112226064</c:v>
                </c:pt>
                <c:pt idx="5738">
                  <c:v>320.36806439287284</c:v>
                </c:pt>
                <c:pt idx="5739">
                  <c:v>320.35433692393235</c:v>
                </c:pt>
                <c:pt idx="5740">
                  <c:v>320.3407087155756</c:v>
                </c:pt>
                <c:pt idx="5741">
                  <c:v>320.32717976793538</c:v>
                </c:pt>
                <c:pt idx="5742">
                  <c:v>320.31375008114446</c:v>
                </c:pt>
                <c:pt idx="5743">
                  <c:v>320.30041965533746</c:v>
                </c:pt>
                <c:pt idx="5744">
                  <c:v>320.28718849064535</c:v>
                </c:pt>
                <c:pt idx="5745">
                  <c:v>320.27405658719726</c:v>
                </c:pt>
                <c:pt idx="5746">
                  <c:v>320.26102394512236</c:v>
                </c:pt>
                <c:pt idx="5747">
                  <c:v>320.24809056454978</c:v>
                </c:pt>
                <c:pt idx="5748">
                  <c:v>320.23525644560686</c:v>
                </c:pt>
                <c:pt idx="5749">
                  <c:v>320.22252158842093</c:v>
                </c:pt>
                <c:pt idx="5750">
                  <c:v>320.20988599311568</c:v>
                </c:pt>
                <c:pt idx="5751">
                  <c:v>320.19734965981661</c:v>
                </c:pt>
                <c:pt idx="5752">
                  <c:v>320.18491258864924</c:v>
                </c:pt>
                <c:pt idx="5753">
                  <c:v>320.1725747797318</c:v>
                </c:pt>
                <c:pt idx="5754">
                  <c:v>320.16033623318981</c:v>
                </c:pt>
                <c:pt idx="5755">
                  <c:v>320.14819694914331</c:v>
                </c:pt>
                <c:pt idx="5756">
                  <c:v>320.13615692770873</c:v>
                </c:pt>
                <c:pt idx="5757">
                  <c:v>320.12421616900792</c:v>
                </c:pt>
                <c:pt idx="5758">
                  <c:v>320.11237467315732</c:v>
                </c:pt>
                <c:pt idx="5759">
                  <c:v>320.10063244027515</c:v>
                </c:pt>
                <c:pt idx="5760">
                  <c:v>320.08898947047419</c:v>
                </c:pt>
                <c:pt idx="5761">
                  <c:v>320.07744576387267</c:v>
                </c:pt>
                <c:pt idx="5762">
                  <c:v>320.06600132057974</c:v>
                </c:pt>
                <c:pt idx="5763">
                  <c:v>320.05465614071363</c:v>
                </c:pt>
                <c:pt idx="5764">
                  <c:v>320.04341022438348</c:v>
                </c:pt>
                <c:pt idx="5765">
                  <c:v>320.03226357169842</c:v>
                </c:pt>
                <c:pt idx="5766">
                  <c:v>320.02121618277124</c:v>
                </c:pt>
                <c:pt idx="5767">
                  <c:v>320.01026805770925</c:v>
                </c:pt>
                <c:pt idx="5768">
                  <c:v>319.99941919661978</c:v>
                </c:pt>
                <c:pt idx="5769">
                  <c:v>319.98866959961197</c:v>
                </c:pt>
                <c:pt idx="5770">
                  <c:v>319.97801926678949</c:v>
                </c:pt>
                <c:pt idx="5771">
                  <c:v>319.96746819825785</c:v>
                </c:pt>
                <c:pt idx="5772">
                  <c:v>319.95701639412073</c:v>
                </c:pt>
                <c:pt idx="5773">
                  <c:v>319.94666385448545</c:v>
                </c:pt>
                <c:pt idx="5774">
                  <c:v>319.9364105794466</c:v>
                </c:pt>
                <c:pt idx="5775">
                  <c:v>319.9262565691115</c:v>
                </c:pt>
                <c:pt idx="5776">
                  <c:v>319.91620182357474</c:v>
                </c:pt>
                <c:pt idx="5777">
                  <c:v>319.90624634294181</c:v>
                </c:pt>
                <c:pt idx="5778">
                  <c:v>319.89639012730368</c:v>
                </c:pt>
                <c:pt idx="5779">
                  <c:v>319.88663317676401</c:v>
                </c:pt>
                <c:pt idx="5780">
                  <c:v>319.87697549141558</c:v>
                </c:pt>
                <c:pt idx="5781">
                  <c:v>319.86741707135297</c:v>
                </c:pt>
                <c:pt idx="5782">
                  <c:v>319.8579579166726</c:v>
                </c:pt>
                <c:pt idx="5783">
                  <c:v>319.84859802746541</c:v>
                </c:pt>
                <c:pt idx="5784">
                  <c:v>319.83933740382599</c:v>
                </c:pt>
                <c:pt idx="5785">
                  <c:v>319.83017604584347</c:v>
                </c:pt>
                <c:pt idx="5786">
                  <c:v>319.8211139536088</c:v>
                </c:pt>
                <c:pt idx="5787">
                  <c:v>319.81215112721293</c:v>
                </c:pt>
                <c:pt idx="5788">
                  <c:v>319.80328756674135</c:v>
                </c:pt>
                <c:pt idx="5789">
                  <c:v>319.79452327228319</c:v>
                </c:pt>
                <c:pt idx="5790">
                  <c:v>319.78585824392576</c:v>
                </c:pt>
                <c:pt idx="5791">
                  <c:v>319.77729248175092</c:v>
                </c:pt>
                <c:pt idx="5792">
                  <c:v>319.7688259858478</c:v>
                </c:pt>
                <c:pt idx="5793">
                  <c:v>319.76045875629643</c:v>
                </c:pt>
                <c:pt idx="5794">
                  <c:v>319.75219079318049</c:v>
                </c:pt>
                <c:pt idx="5795">
                  <c:v>319.74402209658001</c:v>
                </c:pt>
                <c:pt idx="5796">
                  <c:v>319.73595266657685</c:v>
                </c:pt>
                <c:pt idx="5797">
                  <c:v>319.72798250325104</c:v>
                </c:pt>
                <c:pt idx="5798">
                  <c:v>319.7201116066808</c:v>
                </c:pt>
                <c:pt idx="5799">
                  <c:v>319.71233997694071</c:v>
                </c:pt>
                <c:pt idx="5800">
                  <c:v>319.70466761411262</c:v>
                </c:pt>
                <c:pt idx="5801">
                  <c:v>319.6970945182693</c:v>
                </c:pt>
                <c:pt idx="5802">
                  <c:v>319.68962068948531</c:v>
                </c:pt>
                <c:pt idx="5803">
                  <c:v>319.68224612783342</c:v>
                </c:pt>
                <c:pt idx="5804">
                  <c:v>319.67497083338822</c:v>
                </c:pt>
                <c:pt idx="5805">
                  <c:v>319.66779480622063</c:v>
                </c:pt>
                <c:pt idx="5806">
                  <c:v>319.6607180464016</c:v>
                </c:pt>
                <c:pt idx="5807">
                  <c:v>319.65374055399843</c:v>
                </c:pt>
                <c:pt idx="5808">
                  <c:v>319.64686232908571</c:v>
                </c:pt>
                <c:pt idx="5809">
                  <c:v>319.64008337172345</c:v>
                </c:pt>
                <c:pt idx="5810">
                  <c:v>319.63340368198624</c:v>
                </c:pt>
                <c:pt idx="5811">
                  <c:v>319.6268232599341</c:v>
                </c:pt>
                <c:pt idx="5812">
                  <c:v>319.62034210563615</c:v>
                </c:pt>
                <c:pt idx="5813">
                  <c:v>319.61396021915243</c:v>
                </c:pt>
                <c:pt idx="5814">
                  <c:v>319.60767760054659</c:v>
                </c:pt>
                <c:pt idx="5815">
                  <c:v>319.60149424988231</c:v>
                </c:pt>
                <c:pt idx="5816">
                  <c:v>319.59541016722142</c:v>
                </c:pt>
                <c:pt idx="5817">
                  <c:v>319.58942535262031</c:v>
                </c:pt>
                <c:pt idx="5818">
                  <c:v>319.58353980614083</c:v>
                </c:pt>
                <c:pt idx="5819">
                  <c:v>319.57775352783756</c:v>
                </c:pt>
                <c:pt idx="5820">
                  <c:v>319.57206651777233</c:v>
                </c:pt>
                <c:pt idx="5821">
                  <c:v>319.56647877599789</c:v>
                </c:pt>
                <c:pt idx="5822">
                  <c:v>319.56099030257064</c:v>
                </c:pt>
                <c:pt idx="5823">
                  <c:v>319.55560109754333</c:v>
                </c:pt>
                <c:pt idx="5824">
                  <c:v>319.55031116097052</c:v>
                </c:pt>
                <c:pt idx="5825">
                  <c:v>319.54512049290315</c:v>
                </c:pt>
                <c:pt idx="5826">
                  <c:v>319.54002909339397</c:v>
                </c:pt>
                <c:pt idx="5827">
                  <c:v>319.53503696249209</c:v>
                </c:pt>
                <c:pt idx="5828">
                  <c:v>319.5301441002448</c:v>
                </c:pt>
                <c:pt idx="5829">
                  <c:v>319.52535050670485</c:v>
                </c:pt>
                <c:pt idx="5830">
                  <c:v>319.52065618191591</c:v>
                </c:pt>
                <c:pt idx="5831">
                  <c:v>319.51606112592526</c:v>
                </c:pt>
                <c:pt idx="5832">
                  <c:v>319.51156533877838</c:v>
                </c:pt>
                <c:pt idx="5833">
                  <c:v>319.50716882051893</c:v>
                </c:pt>
                <c:pt idx="5834">
                  <c:v>319.50287157119055</c:v>
                </c:pt>
                <c:pt idx="5835">
                  <c:v>319.49867359083692</c:v>
                </c:pt>
                <c:pt idx="5836">
                  <c:v>319.49457487949621</c:v>
                </c:pt>
                <c:pt idx="5837">
                  <c:v>319.4905754372121</c:v>
                </c:pt>
                <c:pt idx="5838">
                  <c:v>319.48667526402278</c:v>
                </c:pt>
                <c:pt idx="5839">
                  <c:v>319.48287435996644</c:v>
                </c:pt>
                <c:pt idx="5840">
                  <c:v>319.47917272507948</c:v>
                </c:pt>
                <c:pt idx="5841">
                  <c:v>319.47557035940008</c:v>
                </c:pt>
                <c:pt idx="5842">
                  <c:v>319.47206726296463</c:v>
                </c:pt>
                <c:pt idx="5843">
                  <c:v>319.46866343580587</c:v>
                </c:pt>
                <c:pt idx="5844">
                  <c:v>319.46535887795653</c:v>
                </c:pt>
                <c:pt idx="5845">
                  <c:v>319.46215358945119</c:v>
                </c:pt>
                <c:pt idx="5846">
                  <c:v>319.45904757032076</c:v>
                </c:pt>
                <c:pt idx="5847">
                  <c:v>319.45604082059435</c:v>
                </c:pt>
                <c:pt idx="5848">
                  <c:v>319.45313334030652</c:v>
                </c:pt>
                <c:pt idx="5849">
                  <c:v>319.4503251294791</c:v>
                </c:pt>
                <c:pt idx="5850">
                  <c:v>319.447616188143</c:v>
                </c:pt>
                <c:pt idx="5851">
                  <c:v>319.44500651632734</c:v>
                </c:pt>
                <c:pt idx="5852">
                  <c:v>319.44249611405212</c:v>
                </c:pt>
                <c:pt idx="5853">
                  <c:v>319.44008498134826</c:v>
                </c:pt>
                <c:pt idx="5854">
                  <c:v>319.43777311823578</c:v>
                </c:pt>
                <c:pt idx="5855">
                  <c:v>319.43556052473832</c:v>
                </c:pt>
                <c:pt idx="5856">
                  <c:v>319.43344720087589</c:v>
                </c:pt>
                <c:pt idx="5857">
                  <c:v>319.43143314667395</c:v>
                </c:pt>
                <c:pt idx="5858">
                  <c:v>319.42951836214888</c:v>
                </c:pt>
                <c:pt idx="5859">
                  <c:v>319.42770284731887</c:v>
                </c:pt>
                <c:pt idx="5860">
                  <c:v>319.42598660220392</c:v>
                </c:pt>
                <c:pt idx="5861">
                  <c:v>319.42436962682041</c:v>
                </c:pt>
                <c:pt idx="5862">
                  <c:v>319.4228519211847</c:v>
                </c:pt>
                <c:pt idx="5863">
                  <c:v>319.42143348530954</c:v>
                </c:pt>
                <c:pt idx="5864">
                  <c:v>319.42011431921128</c:v>
                </c:pt>
                <c:pt idx="5865">
                  <c:v>319.41889442290267</c:v>
                </c:pt>
                <c:pt idx="5866">
                  <c:v>319.41777379639461</c:v>
                </c:pt>
                <c:pt idx="5867">
                  <c:v>319.41675243969803</c:v>
                </c:pt>
                <c:pt idx="5868">
                  <c:v>319.41583035282383</c:v>
                </c:pt>
                <c:pt idx="5869">
                  <c:v>319.41500753578111</c:v>
                </c:pt>
                <c:pt idx="5870">
                  <c:v>319.41428398857715</c:v>
                </c:pt>
                <c:pt idx="5871">
                  <c:v>319.41365971122104</c:v>
                </c:pt>
                <c:pt idx="5872">
                  <c:v>319.41313470371642</c:v>
                </c:pt>
                <c:pt idx="5873">
                  <c:v>319.41270896607057</c:v>
                </c:pt>
                <c:pt idx="5874">
                  <c:v>319.41238249828712</c:v>
                </c:pt>
                <c:pt idx="5875">
                  <c:v>319.41215530036789</c:v>
                </c:pt>
                <c:pt idx="5876">
                  <c:v>319.41202737231652</c:v>
                </c:pt>
                <c:pt idx="5877">
                  <c:v>319.41199871413301</c:v>
                </c:pt>
                <c:pt idx="5878">
                  <c:v>319.41206932581917</c:v>
                </c:pt>
                <c:pt idx="5879">
                  <c:v>319.41223920737502</c:v>
                </c:pt>
                <c:pt idx="5880">
                  <c:v>319.41250835879509</c:v>
                </c:pt>
                <c:pt idx="5881">
                  <c:v>319.41287678008121</c:v>
                </c:pt>
                <c:pt idx="5882">
                  <c:v>319.41334447122608</c:v>
                </c:pt>
                <c:pt idx="5883">
                  <c:v>319.41391143222791</c:v>
                </c:pt>
                <c:pt idx="5884">
                  <c:v>319.41457766308122</c:v>
                </c:pt>
                <c:pt idx="5885">
                  <c:v>319.41534316377511</c:v>
                </c:pt>
                <c:pt idx="5886">
                  <c:v>319.41620793430593</c:v>
                </c:pt>
                <c:pt idx="5887">
                  <c:v>319.4171719746646</c:v>
                </c:pt>
                <c:pt idx="5888">
                  <c:v>319.41823528484201</c:v>
                </c:pt>
                <c:pt idx="5889">
                  <c:v>319.41939786482726</c:v>
                </c:pt>
                <c:pt idx="5890">
                  <c:v>319.42065971460761</c:v>
                </c:pt>
                <c:pt idx="5891">
                  <c:v>319.42202083417214</c:v>
                </c:pt>
                <c:pt idx="5892">
                  <c:v>319.42348122350631</c:v>
                </c:pt>
                <c:pt idx="5893">
                  <c:v>319.42504088259739</c:v>
                </c:pt>
                <c:pt idx="5894">
                  <c:v>319.42669981142717</c:v>
                </c:pt>
                <c:pt idx="5895">
                  <c:v>319.42845800998293</c:v>
                </c:pt>
                <c:pt idx="5896">
                  <c:v>319.43031547824648</c:v>
                </c:pt>
                <c:pt idx="5897">
                  <c:v>319.432272216196</c:v>
                </c:pt>
                <c:pt idx="5898">
                  <c:v>319.43432822381692</c:v>
                </c:pt>
                <c:pt idx="5899">
                  <c:v>319.4364835010856</c:v>
                </c:pt>
                <c:pt idx="5900">
                  <c:v>319.43873804798204</c:v>
                </c:pt>
                <c:pt idx="5901">
                  <c:v>319.44109186448441</c:v>
                </c:pt>
                <c:pt idx="5902">
                  <c:v>319.44354495056905</c:v>
                </c:pt>
                <c:pt idx="5903">
                  <c:v>319.4460973062105</c:v>
                </c:pt>
                <c:pt idx="5904">
                  <c:v>319.44874893138694</c:v>
                </c:pt>
                <c:pt idx="5905">
                  <c:v>319.45149982606927</c:v>
                </c:pt>
                <c:pt idx="5906">
                  <c:v>319.45434999023018</c:v>
                </c:pt>
                <c:pt idx="5907">
                  <c:v>319.45729942384423</c:v>
                </c:pt>
                <c:pt idx="5908">
                  <c:v>319.46034812688231</c:v>
                </c:pt>
                <c:pt idx="5909">
                  <c:v>319.46349609931167</c:v>
                </c:pt>
                <c:pt idx="5910">
                  <c:v>319.46674334110139</c:v>
                </c:pt>
                <c:pt idx="5911">
                  <c:v>319.47008985222237</c:v>
                </c:pt>
                <c:pt idx="5912">
                  <c:v>319.47353563263823</c:v>
                </c:pt>
                <c:pt idx="5913">
                  <c:v>319.47708068231987</c:v>
                </c:pt>
                <c:pt idx="5914">
                  <c:v>319.48072500122544</c:v>
                </c:pt>
                <c:pt idx="5915">
                  <c:v>319.48446858932584</c:v>
                </c:pt>
                <c:pt idx="5916">
                  <c:v>319.48831144657743</c:v>
                </c:pt>
                <c:pt idx="5917">
                  <c:v>319.49225357294927</c:v>
                </c:pt>
                <c:pt idx="5918">
                  <c:v>319.49629496839952</c:v>
                </c:pt>
                <c:pt idx="5919">
                  <c:v>319.50043563288637</c:v>
                </c:pt>
                <c:pt idx="5920">
                  <c:v>319.50467556637159</c:v>
                </c:pt>
                <c:pt idx="5921">
                  <c:v>319.50901476881154</c:v>
                </c:pt>
                <c:pt idx="5922">
                  <c:v>319.51345324016438</c:v>
                </c:pt>
                <c:pt idx="5923">
                  <c:v>319.51799098038828</c:v>
                </c:pt>
                <c:pt idx="5924">
                  <c:v>319.52262798943593</c:v>
                </c:pt>
                <c:pt idx="5925">
                  <c:v>319.52736426726187</c:v>
                </c:pt>
                <c:pt idx="5926">
                  <c:v>319.53219981381881</c:v>
                </c:pt>
                <c:pt idx="5927">
                  <c:v>319.53713462906308</c:v>
                </c:pt>
                <c:pt idx="5928">
                  <c:v>319.54216871294193</c:v>
                </c:pt>
                <c:pt idx="5929">
                  <c:v>319.54730206540626</c:v>
                </c:pt>
                <c:pt idx="5930">
                  <c:v>319.55253468640694</c:v>
                </c:pt>
                <c:pt idx="5931">
                  <c:v>319.55786657589124</c:v>
                </c:pt>
                <c:pt idx="5932">
                  <c:v>319.56329773380821</c:v>
                </c:pt>
                <c:pt idx="5933">
                  <c:v>319.56882816010329</c:v>
                </c:pt>
                <c:pt idx="5934">
                  <c:v>319.57445785472191</c:v>
                </c:pt>
                <c:pt idx="5935">
                  <c:v>319.58018681760768</c:v>
                </c:pt>
                <c:pt idx="5936">
                  <c:v>319.58601504870603</c:v>
                </c:pt>
                <c:pt idx="5937">
                  <c:v>319.59194254795693</c:v>
                </c:pt>
                <c:pt idx="5938">
                  <c:v>319.59796931530582</c:v>
                </c:pt>
                <c:pt idx="5939">
                  <c:v>319.6041693153058</c:v>
                </c:pt>
                <c:pt idx="5940">
                  <c:v>319.61036931530577</c:v>
                </c:pt>
                <c:pt idx="5941">
                  <c:v>319.61656931530575</c:v>
                </c:pt>
                <c:pt idx="5942">
                  <c:v>319.62276931530573</c:v>
                </c:pt>
                <c:pt idx="5943">
                  <c:v>319.62896931530571</c:v>
                </c:pt>
                <c:pt idx="5944">
                  <c:v>319.63516931530569</c:v>
                </c:pt>
                <c:pt idx="5945">
                  <c:v>319.64136931530567</c:v>
                </c:pt>
                <c:pt idx="5946">
                  <c:v>319.64756931530565</c:v>
                </c:pt>
                <c:pt idx="5947">
                  <c:v>319.65376931530562</c:v>
                </c:pt>
                <c:pt idx="5948">
                  <c:v>319.6599693153056</c:v>
                </c:pt>
                <c:pt idx="5949">
                  <c:v>319.66616931530558</c:v>
                </c:pt>
                <c:pt idx="5950">
                  <c:v>319.67236931530556</c:v>
                </c:pt>
                <c:pt idx="5951">
                  <c:v>319.67856931530554</c:v>
                </c:pt>
                <c:pt idx="5952">
                  <c:v>319.68476931530552</c:v>
                </c:pt>
                <c:pt idx="5953">
                  <c:v>319.69096931530549</c:v>
                </c:pt>
                <c:pt idx="5954">
                  <c:v>319.69716931530547</c:v>
                </c:pt>
                <c:pt idx="5955">
                  <c:v>319.70336931530545</c:v>
                </c:pt>
                <c:pt idx="5956">
                  <c:v>319.70956931530543</c:v>
                </c:pt>
                <c:pt idx="5957">
                  <c:v>319.71576931530541</c:v>
                </c:pt>
                <c:pt idx="5958">
                  <c:v>319.72196931530539</c:v>
                </c:pt>
                <c:pt idx="5959">
                  <c:v>319.72816931530537</c:v>
                </c:pt>
                <c:pt idx="5960">
                  <c:v>319.73436931530534</c:v>
                </c:pt>
                <c:pt idx="5961">
                  <c:v>319.74056931530532</c:v>
                </c:pt>
                <c:pt idx="5962">
                  <c:v>319.7467693153053</c:v>
                </c:pt>
                <c:pt idx="5963">
                  <c:v>319.75296931530528</c:v>
                </c:pt>
                <c:pt idx="5964">
                  <c:v>319.75916931530526</c:v>
                </c:pt>
                <c:pt idx="5965">
                  <c:v>319.76536931530524</c:v>
                </c:pt>
                <c:pt idx="5966">
                  <c:v>319.77156931530521</c:v>
                </c:pt>
                <c:pt idx="5967">
                  <c:v>319.77776931530519</c:v>
                </c:pt>
                <c:pt idx="5968">
                  <c:v>319.78396931530517</c:v>
                </c:pt>
                <c:pt idx="5969">
                  <c:v>319.79016931530515</c:v>
                </c:pt>
                <c:pt idx="5970">
                  <c:v>319.79636931530513</c:v>
                </c:pt>
                <c:pt idx="5971">
                  <c:v>319.80256931530511</c:v>
                </c:pt>
                <c:pt idx="5972">
                  <c:v>319.80876931530509</c:v>
                </c:pt>
                <c:pt idx="5973">
                  <c:v>319.81496931530506</c:v>
                </c:pt>
                <c:pt idx="5974">
                  <c:v>319.82116931530504</c:v>
                </c:pt>
                <c:pt idx="5975">
                  <c:v>319.82736931530502</c:v>
                </c:pt>
                <c:pt idx="5976">
                  <c:v>319.833569315305</c:v>
                </c:pt>
                <c:pt idx="5977">
                  <c:v>319.83976931530498</c:v>
                </c:pt>
                <c:pt idx="5978">
                  <c:v>319.84596931530496</c:v>
                </c:pt>
                <c:pt idx="5979">
                  <c:v>319.85216931530493</c:v>
                </c:pt>
                <c:pt idx="5980">
                  <c:v>319.85836931530491</c:v>
                </c:pt>
                <c:pt idx="5981">
                  <c:v>319.86456931530489</c:v>
                </c:pt>
                <c:pt idx="5982">
                  <c:v>319.87076931530487</c:v>
                </c:pt>
                <c:pt idx="5983">
                  <c:v>319.87696931530485</c:v>
                </c:pt>
                <c:pt idx="5984">
                  <c:v>319.88316931530483</c:v>
                </c:pt>
                <c:pt idx="5985">
                  <c:v>319.8893693153048</c:v>
                </c:pt>
                <c:pt idx="5986">
                  <c:v>319.89556931530478</c:v>
                </c:pt>
                <c:pt idx="5987">
                  <c:v>319.90176931530476</c:v>
                </c:pt>
                <c:pt idx="5988">
                  <c:v>319.90796931530474</c:v>
                </c:pt>
                <c:pt idx="5989">
                  <c:v>319.91416931530472</c:v>
                </c:pt>
                <c:pt idx="5990">
                  <c:v>319.9203693153047</c:v>
                </c:pt>
                <c:pt idx="5991">
                  <c:v>319.92656931530468</c:v>
                </c:pt>
                <c:pt idx="5992">
                  <c:v>319.93276931530465</c:v>
                </c:pt>
                <c:pt idx="5993">
                  <c:v>319.93896931530463</c:v>
                </c:pt>
                <c:pt idx="5994">
                  <c:v>319.94516931530461</c:v>
                </c:pt>
                <c:pt idx="5995">
                  <c:v>319.95136931530459</c:v>
                </c:pt>
                <c:pt idx="5996">
                  <c:v>319.95756931530457</c:v>
                </c:pt>
                <c:pt idx="5997">
                  <c:v>319.96376931530455</c:v>
                </c:pt>
                <c:pt idx="5998">
                  <c:v>319.96996931530452</c:v>
                </c:pt>
                <c:pt idx="5999">
                  <c:v>319.9761693153045</c:v>
                </c:pt>
                <c:pt idx="6000">
                  <c:v>319.98236931530448</c:v>
                </c:pt>
                <c:pt idx="6001">
                  <c:v>319.98856931530446</c:v>
                </c:pt>
                <c:pt idx="6002">
                  <c:v>319.99476931530444</c:v>
                </c:pt>
                <c:pt idx="6003">
                  <c:v>320.00096931530442</c:v>
                </c:pt>
                <c:pt idx="6004">
                  <c:v>320.0071693153044</c:v>
                </c:pt>
                <c:pt idx="6005">
                  <c:v>320.01336931530437</c:v>
                </c:pt>
                <c:pt idx="6006">
                  <c:v>320.01956931530435</c:v>
                </c:pt>
                <c:pt idx="6007">
                  <c:v>320.02576931530433</c:v>
                </c:pt>
                <c:pt idx="6008">
                  <c:v>320.03196931530431</c:v>
                </c:pt>
                <c:pt idx="6009">
                  <c:v>320.03816931530429</c:v>
                </c:pt>
                <c:pt idx="6010">
                  <c:v>320.04436931530427</c:v>
                </c:pt>
                <c:pt idx="6011">
                  <c:v>320.05056931530424</c:v>
                </c:pt>
                <c:pt idx="6012">
                  <c:v>320.05676931530422</c:v>
                </c:pt>
                <c:pt idx="6013">
                  <c:v>320.0629693153042</c:v>
                </c:pt>
                <c:pt idx="6014">
                  <c:v>320.06916931530418</c:v>
                </c:pt>
                <c:pt idx="6015">
                  <c:v>320.07536931530416</c:v>
                </c:pt>
                <c:pt idx="6016">
                  <c:v>320.08156931530414</c:v>
                </c:pt>
                <c:pt idx="6017">
                  <c:v>320.08776931530412</c:v>
                </c:pt>
                <c:pt idx="6018">
                  <c:v>320.09396931530409</c:v>
                </c:pt>
                <c:pt idx="6019">
                  <c:v>320.10016931530407</c:v>
                </c:pt>
                <c:pt idx="6020">
                  <c:v>320.10636931530405</c:v>
                </c:pt>
                <c:pt idx="6021">
                  <c:v>320.11256931530403</c:v>
                </c:pt>
                <c:pt idx="6022">
                  <c:v>320.11876931530401</c:v>
                </c:pt>
                <c:pt idx="6023">
                  <c:v>320.12496931530399</c:v>
                </c:pt>
                <c:pt idx="6024">
                  <c:v>320.13116931530396</c:v>
                </c:pt>
                <c:pt idx="6025">
                  <c:v>320.13736931530394</c:v>
                </c:pt>
                <c:pt idx="6026">
                  <c:v>320.14356931530392</c:v>
                </c:pt>
                <c:pt idx="6027">
                  <c:v>320.1497693153039</c:v>
                </c:pt>
                <c:pt idx="6028">
                  <c:v>320.15596931530388</c:v>
                </c:pt>
                <c:pt idx="6029">
                  <c:v>320.16216931530386</c:v>
                </c:pt>
                <c:pt idx="6030">
                  <c:v>320.16836931530383</c:v>
                </c:pt>
                <c:pt idx="6031">
                  <c:v>320.17456931530381</c:v>
                </c:pt>
                <c:pt idx="6032">
                  <c:v>320.18076931530379</c:v>
                </c:pt>
                <c:pt idx="6033">
                  <c:v>320.18696931530377</c:v>
                </c:pt>
                <c:pt idx="6034">
                  <c:v>320.19316931530375</c:v>
                </c:pt>
                <c:pt idx="6035">
                  <c:v>320.19936931530373</c:v>
                </c:pt>
                <c:pt idx="6036">
                  <c:v>320.20556931530371</c:v>
                </c:pt>
                <c:pt idx="6037">
                  <c:v>320.21176931530368</c:v>
                </c:pt>
                <c:pt idx="6038">
                  <c:v>320.21796931530366</c:v>
                </c:pt>
                <c:pt idx="6039">
                  <c:v>320.22416931530364</c:v>
                </c:pt>
                <c:pt idx="6040">
                  <c:v>320.23036931530362</c:v>
                </c:pt>
                <c:pt idx="6041">
                  <c:v>320.2365693153036</c:v>
                </c:pt>
                <c:pt idx="6042">
                  <c:v>320.24276931530358</c:v>
                </c:pt>
                <c:pt idx="6043">
                  <c:v>320.24896931530355</c:v>
                </c:pt>
                <c:pt idx="6044">
                  <c:v>320.25516931530353</c:v>
                </c:pt>
                <c:pt idx="6045">
                  <c:v>320.26136931530351</c:v>
                </c:pt>
                <c:pt idx="6046">
                  <c:v>320.26756931530349</c:v>
                </c:pt>
                <c:pt idx="6047">
                  <c:v>320.27376931530347</c:v>
                </c:pt>
                <c:pt idx="6048">
                  <c:v>320.27996931530345</c:v>
                </c:pt>
                <c:pt idx="6049">
                  <c:v>320.28616931530343</c:v>
                </c:pt>
                <c:pt idx="6050">
                  <c:v>320.2923693153034</c:v>
                </c:pt>
                <c:pt idx="6051">
                  <c:v>320.29856931530338</c:v>
                </c:pt>
                <c:pt idx="6052">
                  <c:v>320.30476931530336</c:v>
                </c:pt>
                <c:pt idx="6053">
                  <c:v>320.31096931530334</c:v>
                </c:pt>
                <c:pt idx="6054">
                  <c:v>320.31716931530332</c:v>
                </c:pt>
                <c:pt idx="6055">
                  <c:v>320.3233693153033</c:v>
                </c:pt>
                <c:pt idx="6056">
                  <c:v>320.32956931530327</c:v>
                </c:pt>
                <c:pt idx="6057">
                  <c:v>320.33576931530325</c:v>
                </c:pt>
                <c:pt idx="6058">
                  <c:v>320.34196931530323</c:v>
                </c:pt>
                <c:pt idx="6059">
                  <c:v>320.34816931530321</c:v>
                </c:pt>
                <c:pt idx="6060">
                  <c:v>320.35436931530319</c:v>
                </c:pt>
                <c:pt idx="6061">
                  <c:v>320.36056931530317</c:v>
                </c:pt>
                <c:pt idx="6062">
                  <c:v>320.36676931530315</c:v>
                </c:pt>
                <c:pt idx="6063">
                  <c:v>320.37296931530312</c:v>
                </c:pt>
                <c:pt idx="6064">
                  <c:v>320.3791693153031</c:v>
                </c:pt>
                <c:pt idx="6065">
                  <c:v>320.38536931530308</c:v>
                </c:pt>
                <c:pt idx="6066">
                  <c:v>320.39156931530306</c:v>
                </c:pt>
                <c:pt idx="6067">
                  <c:v>320.39776931530304</c:v>
                </c:pt>
                <c:pt idx="6068">
                  <c:v>320.40396931530302</c:v>
                </c:pt>
                <c:pt idx="6069">
                  <c:v>320.41016931530299</c:v>
                </c:pt>
                <c:pt idx="6070">
                  <c:v>320.41636931530297</c:v>
                </c:pt>
                <c:pt idx="6071">
                  <c:v>320.42256931530295</c:v>
                </c:pt>
                <c:pt idx="6072">
                  <c:v>320.42876931530293</c:v>
                </c:pt>
                <c:pt idx="6073">
                  <c:v>320.43496931530291</c:v>
                </c:pt>
                <c:pt idx="6074">
                  <c:v>320.44116931530289</c:v>
                </c:pt>
                <c:pt idx="6075">
                  <c:v>320.44736931530286</c:v>
                </c:pt>
                <c:pt idx="6076">
                  <c:v>320.45356931530284</c:v>
                </c:pt>
                <c:pt idx="6077">
                  <c:v>320.45976931530282</c:v>
                </c:pt>
                <c:pt idx="6078">
                  <c:v>320.4659693153028</c:v>
                </c:pt>
                <c:pt idx="6079">
                  <c:v>320.47216931530278</c:v>
                </c:pt>
                <c:pt idx="6080">
                  <c:v>320.47836931530276</c:v>
                </c:pt>
                <c:pt idx="6081">
                  <c:v>320.48456931530274</c:v>
                </c:pt>
                <c:pt idx="6082">
                  <c:v>320.49076931530271</c:v>
                </c:pt>
                <c:pt idx="6083">
                  <c:v>320.49696931530269</c:v>
                </c:pt>
                <c:pt idx="6084">
                  <c:v>320.50316931530267</c:v>
                </c:pt>
                <c:pt idx="6085">
                  <c:v>320.50936931530265</c:v>
                </c:pt>
                <c:pt idx="6086">
                  <c:v>320.51556931530263</c:v>
                </c:pt>
                <c:pt idx="6087">
                  <c:v>320.52176931530261</c:v>
                </c:pt>
                <c:pt idx="6088">
                  <c:v>320.52796931530258</c:v>
                </c:pt>
                <c:pt idx="6089">
                  <c:v>320.53416931530256</c:v>
                </c:pt>
                <c:pt idx="6090">
                  <c:v>320.54036931530254</c:v>
                </c:pt>
                <c:pt idx="6091">
                  <c:v>320.54656931530252</c:v>
                </c:pt>
                <c:pt idx="6092">
                  <c:v>320.5527693153025</c:v>
                </c:pt>
                <c:pt idx="6093">
                  <c:v>320.55896931530248</c:v>
                </c:pt>
                <c:pt idx="6094">
                  <c:v>320.56516931530246</c:v>
                </c:pt>
                <c:pt idx="6095">
                  <c:v>320.57136931530243</c:v>
                </c:pt>
                <c:pt idx="6096">
                  <c:v>320.57756931530241</c:v>
                </c:pt>
                <c:pt idx="6097">
                  <c:v>320.58376931530239</c:v>
                </c:pt>
                <c:pt idx="6098">
                  <c:v>320.58996931530237</c:v>
                </c:pt>
                <c:pt idx="6099">
                  <c:v>320.59616931530235</c:v>
                </c:pt>
                <c:pt idx="6100">
                  <c:v>320.60236931530233</c:v>
                </c:pt>
                <c:pt idx="6101">
                  <c:v>320.6085693153023</c:v>
                </c:pt>
                <c:pt idx="6102">
                  <c:v>320.61476931530228</c:v>
                </c:pt>
                <c:pt idx="6103">
                  <c:v>320.62096931530226</c:v>
                </c:pt>
                <c:pt idx="6104">
                  <c:v>320.62716931530224</c:v>
                </c:pt>
                <c:pt idx="6105">
                  <c:v>320.63336931530222</c:v>
                </c:pt>
                <c:pt idx="6106">
                  <c:v>320.6395693153022</c:v>
                </c:pt>
                <c:pt idx="6107">
                  <c:v>320.64576931530218</c:v>
                </c:pt>
                <c:pt idx="6108">
                  <c:v>320.65196931530215</c:v>
                </c:pt>
                <c:pt idx="6109">
                  <c:v>320.65816931530213</c:v>
                </c:pt>
                <c:pt idx="6110">
                  <c:v>320.66436931530211</c:v>
                </c:pt>
                <c:pt idx="6111">
                  <c:v>320.67056931530209</c:v>
                </c:pt>
                <c:pt idx="6112">
                  <c:v>320.67676931530207</c:v>
                </c:pt>
                <c:pt idx="6113">
                  <c:v>320.68296931530205</c:v>
                </c:pt>
                <c:pt idx="6114">
                  <c:v>320.68916931530202</c:v>
                </c:pt>
                <c:pt idx="6115">
                  <c:v>320.695369315302</c:v>
                </c:pt>
                <c:pt idx="6116">
                  <c:v>320.70156931530198</c:v>
                </c:pt>
                <c:pt idx="6117">
                  <c:v>320.70776931530196</c:v>
                </c:pt>
                <c:pt idx="6118">
                  <c:v>320.71396931530194</c:v>
                </c:pt>
                <c:pt idx="6119">
                  <c:v>320.72016931530192</c:v>
                </c:pt>
                <c:pt idx="6120">
                  <c:v>320.72636931530189</c:v>
                </c:pt>
                <c:pt idx="6121">
                  <c:v>320.73256931530187</c:v>
                </c:pt>
                <c:pt idx="6122">
                  <c:v>320.73876931530185</c:v>
                </c:pt>
                <c:pt idx="6123">
                  <c:v>320.74496931530183</c:v>
                </c:pt>
                <c:pt idx="6124">
                  <c:v>320.75116931530181</c:v>
                </c:pt>
                <c:pt idx="6125">
                  <c:v>320.75736931530179</c:v>
                </c:pt>
                <c:pt idx="6126">
                  <c:v>320.76356931530177</c:v>
                </c:pt>
                <c:pt idx="6127">
                  <c:v>320.76976931530174</c:v>
                </c:pt>
                <c:pt idx="6128">
                  <c:v>320.77596931530172</c:v>
                </c:pt>
                <c:pt idx="6129">
                  <c:v>320.7821693153017</c:v>
                </c:pt>
                <c:pt idx="6130">
                  <c:v>320.78836931530168</c:v>
                </c:pt>
                <c:pt idx="6131">
                  <c:v>320.79456931530166</c:v>
                </c:pt>
                <c:pt idx="6132">
                  <c:v>320.80076931530164</c:v>
                </c:pt>
                <c:pt idx="6133">
                  <c:v>320.80696931530161</c:v>
                </c:pt>
                <c:pt idx="6134">
                  <c:v>320.81316931530159</c:v>
                </c:pt>
                <c:pt idx="6135">
                  <c:v>320.81936931530157</c:v>
                </c:pt>
                <c:pt idx="6136">
                  <c:v>320.82556931530155</c:v>
                </c:pt>
                <c:pt idx="6137">
                  <c:v>320.83176931530153</c:v>
                </c:pt>
                <c:pt idx="6138">
                  <c:v>320.83796931530151</c:v>
                </c:pt>
                <c:pt idx="6139">
                  <c:v>320.84416931530149</c:v>
                </c:pt>
                <c:pt idx="6140">
                  <c:v>320.85036931530146</c:v>
                </c:pt>
                <c:pt idx="6141">
                  <c:v>320.85656931530144</c:v>
                </c:pt>
                <c:pt idx="6142">
                  <c:v>320.86276931530142</c:v>
                </c:pt>
                <c:pt idx="6143">
                  <c:v>320.8689693153014</c:v>
                </c:pt>
                <c:pt idx="6144">
                  <c:v>320.87516931530138</c:v>
                </c:pt>
                <c:pt idx="6145">
                  <c:v>320.88136931530136</c:v>
                </c:pt>
                <c:pt idx="6146">
                  <c:v>320.88756931530133</c:v>
                </c:pt>
                <c:pt idx="6147">
                  <c:v>320.89376931530131</c:v>
                </c:pt>
                <c:pt idx="6148">
                  <c:v>320.89996931530129</c:v>
                </c:pt>
                <c:pt idx="6149">
                  <c:v>320.90616931530127</c:v>
                </c:pt>
                <c:pt idx="6150">
                  <c:v>320.91236931530125</c:v>
                </c:pt>
                <c:pt idx="6151">
                  <c:v>320.91856931530123</c:v>
                </c:pt>
                <c:pt idx="6152">
                  <c:v>320.92476931530121</c:v>
                </c:pt>
                <c:pt idx="6153">
                  <c:v>320.93096931530118</c:v>
                </c:pt>
                <c:pt idx="6154">
                  <c:v>320.93716931530116</c:v>
                </c:pt>
                <c:pt idx="6155">
                  <c:v>320.94336931530114</c:v>
                </c:pt>
                <c:pt idx="6156">
                  <c:v>320.94956931530112</c:v>
                </c:pt>
                <c:pt idx="6157">
                  <c:v>320.9557693153011</c:v>
                </c:pt>
                <c:pt idx="6158">
                  <c:v>320.96196931530108</c:v>
                </c:pt>
                <c:pt idx="6159">
                  <c:v>320.96816931530105</c:v>
                </c:pt>
                <c:pt idx="6160">
                  <c:v>320.97436931530103</c:v>
                </c:pt>
                <c:pt idx="6161">
                  <c:v>320.98056931530101</c:v>
                </c:pt>
                <c:pt idx="6162">
                  <c:v>320.98676931530099</c:v>
                </c:pt>
                <c:pt idx="6163">
                  <c:v>320.99296931530097</c:v>
                </c:pt>
                <c:pt idx="6164">
                  <c:v>320.99916931530095</c:v>
                </c:pt>
                <c:pt idx="6165">
                  <c:v>321.00536931530092</c:v>
                </c:pt>
                <c:pt idx="6166">
                  <c:v>321.0115693153009</c:v>
                </c:pt>
                <c:pt idx="6167">
                  <c:v>321.01776931530088</c:v>
                </c:pt>
                <c:pt idx="6168">
                  <c:v>321.02396931530086</c:v>
                </c:pt>
                <c:pt idx="6169">
                  <c:v>321.03016931530084</c:v>
                </c:pt>
                <c:pt idx="6170">
                  <c:v>321.03636931530082</c:v>
                </c:pt>
                <c:pt idx="6171">
                  <c:v>321.0425693153008</c:v>
                </c:pt>
                <c:pt idx="6172">
                  <c:v>321.04876931530077</c:v>
                </c:pt>
                <c:pt idx="6173">
                  <c:v>321.05496931530075</c:v>
                </c:pt>
                <c:pt idx="6174">
                  <c:v>321.06116931530073</c:v>
                </c:pt>
                <c:pt idx="6175">
                  <c:v>321.06736931530071</c:v>
                </c:pt>
                <c:pt idx="6176">
                  <c:v>321.07356931530069</c:v>
                </c:pt>
                <c:pt idx="6177">
                  <c:v>321.07976931530067</c:v>
                </c:pt>
                <c:pt idx="6178">
                  <c:v>321.08596931530064</c:v>
                </c:pt>
                <c:pt idx="6179">
                  <c:v>321.09216931530062</c:v>
                </c:pt>
                <c:pt idx="6180">
                  <c:v>321.0983693153006</c:v>
                </c:pt>
                <c:pt idx="6181">
                  <c:v>321.10456931530058</c:v>
                </c:pt>
                <c:pt idx="6182">
                  <c:v>321.11076931530056</c:v>
                </c:pt>
                <c:pt idx="6183">
                  <c:v>321.11696931530054</c:v>
                </c:pt>
                <c:pt idx="6184">
                  <c:v>321.12316931530052</c:v>
                </c:pt>
                <c:pt idx="6185">
                  <c:v>321.12936931530049</c:v>
                </c:pt>
                <c:pt idx="6186">
                  <c:v>321.13556931530047</c:v>
                </c:pt>
                <c:pt idx="6187">
                  <c:v>321.14176931530045</c:v>
                </c:pt>
                <c:pt idx="6188">
                  <c:v>321.14796931530043</c:v>
                </c:pt>
                <c:pt idx="6189">
                  <c:v>321.15416931530041</c:v>
                </c:pt>
                <c:pt idx="6190">
                  <c:v>321.16036931530039</c:v>
                </c:pt>
                <c:pt idx="6191">
                  <c:v>321.16656931530036</c:v>
                </c:pt>
                <c:pt idx="6192">
                  <c:v>321.17276931530034</c:v>
                </c:pt>
                <c:pt idx="6193">
                  <c:v>321.17896931530032</c:v>
                </c:pt>
                <c:pt idx="6194">
                  <c:v>321.1851693153003</c:v>
                </c:pt>
                <c:pt idx="6195">
                  <c:v>321.19136931530028</c:v>
                </c:pt>
                <c:pt idx="6196">
                  <c:v>321.19756931530026</c:v>
                </c:pt>
                <c:pt idx="6197">
                  <c:v>321.20376931530024</c:v>
                </c:pt>
                <c:pt idx="6198">
                  <c:v>321.20996931530021</c:v>
                </c:pt>
                <c:pt idx="6199">
                  <c:v>321.21616931530019</c:v>
                </c:pt>
                <c:pt idx="6200">
                  <c:v>321.22236931530017</c:v>
                </c:pt>
                <c:pt idx="6201">
                  <c:v>321.22856931530015</c:v>
                </c:pt>
                <c:pt idx="6202">
                  <c:v>321.23476931530013</c:v>
                </c:pt>
                <c:pt idx="6203">
                  <c:v>321.24096931530011</c:v>
                </c:pt>
                <c:pt idx="6204">
                  <c:v>321.24716931530008</c:v>
                </c:pt>
                <c:pt idx="6205">
                  <c:v>321.25336931530006</c:v>
                </c:pt>
                <c:pt idx="6206">
                  <c:v>321.25956931530004</c:v>
                </c:pt>
                <c:pt idx="6207">
                  <c:v>321.26576931530002</c:v>
                </c:pt>
                <c:pt idx="6208">
                  <c:v>321.2719693153</c:v>
                </c:pt>
                <c:pt idx="6209">
                  <c:v>321.27816931529998</c:v>
                </c:pt>
                <c:pt idx="6210">
                  <c:v>321.28436931529995</c:v>
                </c:pt>
                <c:pt idx="6211">
                  <c:v>321.29056931529993</c:v>
                </c:pt>
                <c:pt idx="6212">
                  <c:v>321.29676931529991</c:v>
                </c:pt>
                <c:pt idx="6213">
                  <c:v>321.30296931529989</c:v>
                </c:pt>
                <c:pt idx="6214">
                  <c:v>321.30916931529987</c:v>
                </c:pt>
                <c:pt idx="6215">
                  <c:v>321.31536931529985</c:v>
                </c:pt>
                <c:pt idx="6216">
                  <c:v>321.32156931529983</c:v>
                </c:pt>
                <c:pt idx="6217">
                  <c:v>321.3277693152998</c:v>
                </c:pt>
                <c:pt idx="6218">
                  <c:v>321.33396931529978</c:v>
                </c:pt>
                <c:pt idx="6219">
                  <c:v>321.34016931529976</c:v>
                </c:pt>
                <c:pt idx="6220">
                  <c:v>321.34636931529974</c:v>
                </c:pt>
                <c:pt idx="6221">
                  <c:v>321.35256931529972</c:v>
                </c:pt>
                <c:pt idx="6222">
                  <c:v>321.3587693152997</c:v>
                </c:pt>
                <c:pt idx="6223">
                  <c:v>321.36496931529967</c:v>
                </c:pt>
                <c:pt idx="6224">
                  <c:v>321.37116931529965</c:v>
                </c:pt>
                <c:pt idx="6225">
                  <c:v>321.37736931529963</c:v>
                </c:pt>
                <c:pt idx="6226">
                  <c:v>321.38356931529961</c:v>
                </c:pt>
                <c:pt idx="6227">
                  <c:v>321.38976931529959</c:v>
                </c:pt>
                <c:pt idx="6228">
                  <c:v>321.39596931529957</c:v>
                </c:pt>
                <c:pt idx="6229">
                  <c:v>321.40216931529955</c:v>
                </c:pt>
                <c:pt idx="6230">
                  <c:v>321.40836931529952</c:v>
                </c:pt>
                <c:pt idx="6231">
                  <c:v>321.4145693152995</c:v>
                </c:pt>
                <c:pt idx="6232">
                  <c:v>321.42076931529948</c:v>
                </c:pt>
                <c:pt idx="6233">
                  <c:v>321.42696931529946</c:v>
                </c:pt>
                <c:pt idx="6234">
                  <c:v>321.43316931529944</c:v>
                </c:pt>
                <c:pt idx="6235">
                  <c:v>321.43936931529942</c:v>
                </c:pt>
                <c:pt idx="6236">
                  <c:v>321.44556931529939</c:v>
                </c:pt>
                <c:pt idx="6237">
                  <c:v>321.45176931529937</c:v>
                </c:pt>
                <c:pt idx="6238">
                  <c:v>321.45796931529935</c:v>
                </c:pt>
                <c:pt idx="6239">
                  <c:v>321.46416931529933</c:v>
                </c:pt>
                <c:pt idx="6240">
                  <c:v>321.47036931529931</c:v>
                </c:pt>
                <c:pt idx="6241">
                  <c:v>321.47656931529929</c:v>
                </c:pt>
                <c:pt idx="6242">
                  <c:v>321.48276931529927</c:v>
                </c:pt>
                <c:pt idx="6243">
                  <c:v>321.48896931529924</c:v>
                </c:pt>
                <c:pt idx="6244">
                  <c:v>321.49516931529922</c:v>
                </c:pt>
                <c:pt idx="6245">
                  <c:v>321.5013693152992</c:v>
                </c:pt>
                <c:pt idx="6246">
                  <c:v>321.50756931529918</c:v>
                </c:pt>
                <c:pt idx="6247">
                  <c:v>321.51376931529916</c:v>
                </c:pt>
                <c:pt idx="6248">
                  <c:v>321.51996931529914</c:v>
                </c:pt>
                <c:pt idx="6249">
                  <c:v>321.52616931529911</c:v>
                </c:pt>
                <c:pt idx="6250">
                  <c:v>321.53236931529909</c:v>
                </c:pt>
                <c:pt idx="6251">
                  <c:v>321.53856931529907</c:v>
                </c:pt>
                <c:pt idx="6252">
                  <c:v>321.54476931529905</c:v>
                </c:pt>
                <c:pt idx="6253">
                  <c:v>321.55096931529903</c:v>
                </c:pt>
                <c:pt idx="6254">
                  <c:v>321.55716931529901</c:v>
                </c:pt>
                <c:pt idx="6255">
                  <c:v>321.56336931529898</c:v>
                </c:pt>
                <c:pt idx="6256">
                  <c:v>321.56956931529896</c:v>
                </c:pt>
                <c:pt idx="6257">
                  <c:v>321.57576931529894</c:v>
                </c:pt>
                <c:pt idx="6258">
                  <c:v>321.58196931529892</c:v>
                </c:pt>
                <c:pt idx="6259">
                  <c:v>321.5881693152989</c:v>
                </c:pt>
                <c:pt idx="6260">
                  <c:v>321.59436931529888</c:v>
                </c:pt>
                <c:pt idx="6261">
                  <c:v>321.60056931529886</c:v>
                </c:pt>
                <c:pt idx="6262">
                  <c:v>321.60676931529883</c:v>
                </c:pt>
                <c:pt idx="6263">
                  <c:v>321.61624663402836</c:v>
                </c:pt>
                <c:pt idx="6264">
                  <c:v>321.62252657459976</c:v>
                </c:pt>
                <c:pt idx="6265">
                  <c:v>321.62883982170752</c:v>
                </c:pt>
                <c:pt idx="6266">
                  <c:v>321.63518637534071</c:v>
                </c:pt>
                <c:pt idx="6267">
                  <c:v>321.6415662354957</c:v>
                </c:pt>
                <c:pt idx="6268">
                  <c:v>321.64797940216522</c:v>
                </c:pt>
                <c:pt idx="6269">
                  <c:v>321.65442587533471</c:v>
                </c:pt>
                <c:pt idx="6270">
                  <c:v>321.66090565500781</c:v>
                </c:pt>
                <c:pt idx="6271">
                  <c:v>321.66741874116997</c:v>
                </c:pt>
                <c:pt idx="6272">
                  <c:v>321.67396513382118</c:v>
                </c:pt>
                <c:pt idx="6273">
                  <c:v>321.68054483294691</c:v>
                </c:pt>
                <c:pt idx="6274">
                  <c:v>321.68715783854714</c:v>
                </c:pt>
                <c:pt idx="6275">
                  <c:v>321.69380415060368</c:v>
                </c:pt>
                <c:pt idx="6276">
                  <c:v>321.70048376912018</c:v>
                </c:pt>
                <c:pt idx="6277">
                  <c:v>321.70719669408209</c:v>
                </c:pt>
                <c:pt idx="6278">
                  <c:v>321.71394292548575</c:v>
                </c:pt>
                <c:pt idx="6279">
                  <c:v>321.72072246332391</c:v>
                </c:pt>
                <c:pt idx="6280">
                  <c:v>321.72753530758564</c:v>
                </c:pt>
                <c:pt idx="6281">
                  <c:v>321.73438145826731</c:v>
                </c:pt>
                <c:pt idx="6282">
                  <c:v>321.741260915358</c:v>
                </c:pt>
                <c:pt idx="6283">
                  <c:v>321.74817367885043</c:v>
                </c:pt>
                <c:pt idx="6284">
                  <c:v>321.75511974873734</c:v>
                </c:pt>
                <c:pt idx="6285">
                  <c:v>321.76209912501145</c:v>
                </c:pt>
                <c:pt idx="6286">
                  <c:v>321.76911180766911</c:v>
                </c:pt>
                <c:pt idx="6287">
                  <c:v>321.77615779669577</c:v>
                </c:pt>
                <c:pt idx="6288">
                  <c:v>321.7832370920878</c:v>
                </c:pt>
                <c:pt idx="6289">
                  <c:v>321.79034969383429</c:v>
                </c:pt>
                <c:pt idx="6290">
                  <c:v>321.79749560192795</c:v>
                </c:pt>
                <c:pt idx="6291">
                  <c:v>321.80467481636879</c:v>
                </c:pt>
                <c:pt idx="6292">
                  <c:v>321.81188733713498</c:v>
                </c:pt>
                <c:pt idx="6293">
                  <c:v>321.81913316422651</c:v>
                </c:pt>
                <c:pt idx="6294">
                  <c:v>321.82641229763976</c:v>
                </c:pt>
                <c:pt idx="6295">
                  <c:v>321.8337247373529</c:v>
                </c:pt>
                <c:pt idx="6296">
                  <c:v>321.84107048337319</c:v>
                </c:pt>
                <c:pt idx="6297">
                  <c:v>321.84844953567881</c:v>
                </c:pt>
                <c:pt idx="6298">
                  <c:v>321.85586189427704</c:v>
                </c:pt>
                <c:pt idx="6299">
                  <c:v>321.86330755914605</c:v>
                </c:pt>
                <c:pt idx="6300">
                  <c:v>321.8707865302822</c:v>
                </c:pt>
                <c:pt idx="6301">
                  <c:v>321.87829880767822</c:v>
                </c:pt>
                <c:pt idx="6302">
                  <c:v>321.88584439132319</c:v>
                </c:pt>
                <c:pt idx="6303">
                  <c:v>321.89342328121347</c:v>
                </c:pt>
                <c:pt idx="6304">
                  <c:v>321.90103547733452</c:v>
                </c:pt>
                <c:pt idx="6305">
                  <c:v>321.90868097968269</c:v>
                </c:pt>
                <c:pt idx="6306">
                  <c:v>321.91635978824706</c:v>
                </c:pt>
                <c:pt idx="6307">
                  <c:v>321.92407190302401</c:v>
                </c:pt>
                <c:pt idx="6308">
                  <c:v>321.93181732399535</c:v>
                </c:pt>
                <c:pt idx="6309">
                  <c:v>321.93959605116106</c:v>
                </c:pt>
                <c:pt idx="6310">
                  <c:v>321.94740808451024</c:v>
                </c:pt>
                <c:pt idx="6311">
                  <c:v>321.95525342402834</c:v>
                </c:pt>
                <c:pt idx="6312">
                  <c:v>321.96313206971536</c:v>
                </c:pt>
                <c:pt idx="6313">
                  <c:v>321.97104402156037</c:v>
                </c:pt>
                <c:pt idx="6314">
                  <c:v>321.97898927955248</c:v>
                </c:pt>
                <c:pt idx="6315">
                  <c:v>321.98696784368076</c:v>
                </c:pt>
                <c:pt idx="6316">
                  <c:v>321.99497971394521</c:v>
                </c:pt>
                <c:pt idx="6317">
                  <c:v>322.00302489032401</c:v>
                </c:pt>
                <c:pt idx="6318">
                  <c:v>322.0111033728208</c:v>
                </c:pt>
                <c:pt idx="6319">
                  <c:v>322.01921516142102</c:v>
                </c:pt>
                <c:pt idx="6320">
                  <c:v>322.02736025611011</c:v>
                </c:pt>
                <c:pt idx="6321">
                  <c:v>322.03553865688809</c:v>
                </c:pt>
                <c:pt idx="6322">
                  <c:v>322.0437503637404</c:v>
                </c:pt>
                <c:pt idx="6323">
                  <c:v>322.0519953766634</c:v>
                </c:pt>
                <c:pt idx="6324">
                  <c:v>322.06027369564254</c:v>
                </c:pt>
                <c:pt idx="6325">
                  <c:v>322.06858532067054</c:v>
                </c:pt>
                <c:pt idx="6326">
                  <c:v>322.07693025173648</c:v>
                </c:pt>
                <c:pt idx="6327">
                  <c:v>322.08530848883674</c:v>
                </c:pt>
                <c:pt idx="6328">
                  <c:v>322.09372003195676</c:v>
                </c:pt>
                <c:pt idx="6329">
                  <c:v>322.10216488108563</c:v>
                </c:pt>
                <c:pt idx="6330">
                  <c:v>322.1106430362197</c:v>
                </c:pt>
                <c:pt idx="6331">
                  <c:v>322.11915449734806</c:v>
                </c:pt>
                <c:pt idx="6332">
                  <c:v>322.12769926445617</c:v>
                </c:pt>
                <c:pt idx="6333">
                  <c:v>322.13627733754038</c:v>
                </c:pt>
                <c:pt idx="6334">
                  <c:v>322.14488871658614</c:v>
                </c:pt>
                <c:pt idx="6335">
                  <c:v>322.15353340159345</c:v>
                </c:pt>
                <c:pt idx="6336">
                  <c:v>322.16221139254048</c:v>
                </c:pt>
                <c:pt idx="6337">
                  <c:v>322.17092268942724</c:v>
                </c:pt>
                <c:pt idx="6338">
                  <c:v>322.17966729223554</c:v>
                </c:pt>
                <c:pt idx="6339">
                  <c:v>322.18844520096172</c:v>
                </c:pt>
                <c:pt idx="6340">
                  <c:v>322.19725641559489</c:v>
                </c:pt>
                <c:pt idx="6341">
                  <c:v>322.20610093612413</c:v>
                </c:pt>
                <c:pt idx="6342">
                  <c:v>322.2149787625458</c:v>
                </c:pt>
                <c:pt idx="6343">
                  <c:v>322.22388989483807</c:v>
                </c:pt>
                <c:pt idx="6344">
                  <c:v>322.23283433300094</c:v>
                </c:pt>
                <c:pt idx="6345">
                  <c:v>322.24181207701986</c:v>
                </c:pt>
                <c:pt idx="6346">
                  <c:v>322.25082312688755</c:v>
                </c:pt>
                <c:pt idx="6347">
                  <c:v>322.25986748258947</c:v>
                </c:pt>
                <c:pt idx="6348">
                  <c:v>322.26894514412197</c:v>
                </c:pt>
                <c:pt idx="6349">
                  <c:v>322.27805611147051</c:v>
                </c:pt>
                <c:pt idx="6350">
                  <c:v>322.28720038463143</c:v>
                </c:pt>
                <c:pt idx="6351">
                  <c:v>322.29637796358293</c:v>
                </c:pt>
                <c:pt idx="6352">
                  <c:v>322.30558884832499</c:v>
                </c:pt>
                <c:pt idx="6353">
                  <c:v>322.31483303884306</c:v>
                </c:pt>
                <c:pt idx="6354">
                  <c:v>322.3241105351226</c:v>
                </c:pt>
                <c:pt idx="6355">
                  <c:v>322.33342133716724</c:v>
                </c:pt>
                <c:pt idx="6356">
                  <c:v>322.34276544494787</c:v>
                </c:pt>
                <c:pt idx="6357">
                  <c:v>322.35214285847178</c:v>
                </c:pt>
                <c:pt idx="6358">
                  <c:v>322.36155357771713</c:v>
                </c:pt>
                <c:pt idx="6359">
                  <c:v>322.37099760268029</c:v>
                </c:pt>
                <c:pt idx="6360">
                  <c:v>322.38047493334307</c:v>
                </c:pt>
                <c:pt idx="6361">
                  <c:v>322.38998556970182</c:v>
                </c:pt>
                <c:pt idx="6362">
                  <c:v>322.39952951174564</c:v>
                </c:pt>
                <c:pt idx="6363">
                  <c:v>322.40910675945634</c:v>
                </c:pt>
                <c:pt idx="6364">
                  <c:v>322.41871731283391</c:v>
                </c:pt>
                <c:pt idx="6365">
                  <c:v>322.42836117186016</c:v>
                </c:pt>
                <c:pt idx="6366">
                  <c:v>322.43803833652782</c:v>
                </c:pt>
                <c:pt idx="6367">
                  <c:v>322.44774880682598</c:v>
                </c:pt>
                <c:pt idx="6368">
                  <c:v>322.45749258274373</c:v>
                </c:pt>
                <c:pt idx="6369">
                  <c:v>322.46726966427013</c:v>
                </c:pt>
                <c:pt idx="6370">
                  <c:v>322.47708005139066</c:v>
                </c:pt>
                <c:pt idx="6371">
                  <c:v>322.48692374410166</c:v>
                </c:pt>
                <c:pt idx="6372">
                  <c:v>322.49680074238495</c:v>
                </c:pt>
                <c:pt idx="6373">
                  <c:v>322.50671104623325</c:v>
                </c:pt>
                <c:pt idx="6374">
                  <c:v>322.51665465563565</c:v>
                </c:pt>
                <c:pt idx="6375">
                  <c:v>322.52663157057759</c:v>
                </c:pt>
                <c:pt idx="6376">
                  <c:v>322.53664179105544</c:v>
                </c:pt>
                <c:pt idx="6377">
                  <c:v>322.54668531705465</c:v>
                </c:pt>
                <c:pt idx="6378">
                  <c:v>322.55676214856067</c:v>
                </c:pt>
                <c:pt idx="6379">
                  <c:v>322.56687228556257</c:v>
                </c:pt>
                <c:pt idx="6380">
                  <c:v>322.57701572805308</c:v>
                </c:pt>
                <c:pt idx="6381">
                  <c:v>322.58719247601766</c:v>
                </c:pt>
                <c:pt idx="6382">
                  <c:v>322.59740252944903</c:v>
                </c:pt>
                <c:pt idx="6383">
                  <c:v>322.60764588833263</c:v>
                </c:pt>
                <c:pt idx="6384">
                  <c:v>322.61792255265755</c:v>
                </c:pt>
                <c:pt idx="6385">
                  <c:v>322.62823252241651</c:v>
                </c:pt>
                <c:pt idx="6386">
                  <c:v>322.63857579758769</c:v>
                </c:pt>
                <c:pt idx="6387">
                  <c:v>322.64895237816745</c:v>
                </c:pt>
                <c:pt idx="6388">
                  <c:v>322.65936226414851</c:v>
                </c:pt>
                <c:pt idx="6389">
                  <c:v>322.66980545550905</c:v>
                </c:pt>
                <c:pt idx="6390">
                  <c:v>322.68028195224542</c:v>
                </c:pt>
                <c:pt idx="6391">
                  <c:v>322.69079175433944</c:v>
                </c:pt>
                <c:pt idx="6392">
                  <c:v>322.70133486178383</c:v>
                </c:pt>
                <c:pt idx="6393">
                  <c:v>322.71191127456405</c:v>
                </c:pt>
                <c:pt idx="6394">
                  <c:v>322.7225209926728</c:v>
                </c:pt>
                <c:pt idx="6395">
                  <c:v>322.73316401609918</c:v>
                </c:pt>
                <c:pt idx="6396">
                  <c:v>322.74384034482136</c:v>
                </c:pt>
                <c:pt idx="6397">
                  <c:v>322.75454997883571</c:v>
                </c:pt>
                <c:pt idx="6398">
                  <c:v>322.76529291813131</c:v>
                </c:pt>
                <c:pt idx="6399">
                  <c:v>322.77606916268996</c:v>
                </c:pt>
                <c:pt idx="6400">
                  <c:v>322.78687871250804</c:v>
                </c:pt>
                <c:pt idx="6401">
                  <c:v>322.79772156756735</c:v>
                </c:pt>
                <c:pt idx="6402">
                  <c:v>322.80859772785698</c:v>
                </c:pt>
                <c:pt idx="6403">
                  <c:v>322.81950719336237</c:v>
                </c:pt>
                <c:pt idx="6404">
                  <c:v>322.83044996407625</c:v>
                </c:pt>
                <c:pt idx="6405">
                  <c:v>322.84142603998407</c:v>
                </c:pt>
                <c:pt idx="6406">
                  <c:v>322.85243542107492</c:v>
                </c:pt>
                <c:pt idx="6407">
                  <c:v>322.86347810733787</c:v>
                </c:pt>
                <c:pt idx="6408">
                  <c:v>322.87455409875474</c:v>
                </c:pt>
                <c:pt idx="6409">
                  <c:v>322.8856633953219</c:v>
                </c:pt>
                <c:pt idx="6410">
                  <c:v>322.89680599702115</c:v>
                </c:pt>
                <c:pt idx="6411">
                  <c:v>322.90798190383794</c:v>
                </c:pt>
                <c:pt idx="6412">
                  <c:v>322.91919111576499</c:v>
                </c:pt>
                <c:pt idx="6413">
                  <c:v>322.93043363278775</c:v>
                </c:pt>
                <c:pt idx="6414">
                  <c:v>322.94170945489168</c:v>
                </c:pt>
                <c:pt idx="6415">
                  <c:v>322.95301858206949</c:v>
                </c:pt>
                <c:pt idx="6416">
                  <c:v>322.96436101430663</c:v>
                </c:pt>
                <c:pt idx="6417">
                  <c:v>322.97573675158856</c:v>
                </c:pt>
                <c:pt idx="6418">
                  <c:v>322.98714579390435</c:v>
                </c:pt>
                <c:pt idx="6419">
                  <c:v>322.99858814123945</c:v>
                </c:pt>
                <c:pt idx="6420">
                  <c:v>323.01006379358296</c:v>
                </c:pt>
                <c:pt idx="6421">
                  <c:v>323.02157275092395</c:v>
                </c:pt>
                <c:pt idx="6422">
                  <c:v>323.03311501324424</c:v>
                </c:pt>
                <c:pt idx="6423">
                  <c:v>323.04469058053292</c:v>
                </c:pt>
                <c:pt idx="6424">
                  <c:v>323.0562994527827</c:v>
                </c:pt>
                <c:pt idx="6425">
                  <c:v>323.06794162997176</c:v>
                </c:pt>
                <c:pt idx="6426">
                  <c:v>323.07961711209282</c:v>
                </c:pt>
                <c:pt idx="6427">
                  <c:v>323.09132589913497</c:v>
                </c:pt>
                <c:pt idx="6428">
                  <c:v>323.10306799108002</c:v>
                </c:pt>
                <c:pt idx="6429">
                  <c:v>323.11484338791706</c:v>
                </c:pt>
                <c:pt idx="6430">
                  <c:v>323.12665208963517</c:v>
                </c:pt>
                <c:pt idx="6431">
                  <c:v>323.13849409621616</c:v>
                </c:pt>
                <c:pt idx="6432">
                  <c:v>323.15036940764912</c:v>
                </c:pt>
                <c:pt idx="6433">
                  <c:v>323.16227802392677</c:v>
                </c:pt>
                <c:pt idx="6434">
                  <c:v>323.17421994502729</c:v>
                </c:pt>
                <c:pt idx="6435">
                  <c:v>323.18619517093975</c:v>
                </c:pt>
                <c:pt idx="6436">
                  <c:v>323.19820370165689</c:v>
                </c:pt>
                <c:pt idx="6437">
                  <c:v>323.21024553715688</c:v>
                </c:pt>
                <c:pt idx="6438">
                  <c:v>323.2223206774288</c:v>
                </c:pt>
                <c:pt idx="6439">
                  <c:v>323.23442912246173</c:v>
                </c:pt>
                <c:pt idx="6440">
                  <c:v>323.24657087224114</c:v>
                </c:pt>
                <c:pt idx="6441">
                  <c:v>323.25874592675245</c:v>
                </c:pt>
                <c:pt idx="6442">
                  <c:v>323.27095428598113</c:v>
                </c:pt>
                <c:pt idx="6443">
                  <c:v>323.2831959499199</c:v>
                </c:pt>
                <c:pt idx="6444">
                  <c:v>323.29547091854693</c:v>
                </c:pt>
                <c:pt idx="6445">
                  <c:v>323.30777919185857</c:v>
                </c:pt>
                <c:pt idx="6446">
                  <c:v>323.32012076983301</c:v>
                </c:pt>
                <c:pt idx="6447">
                  <c:v>323.33249565245569</c:v>
                </c:pt>
                <c:pt idx="6448">
                  <c:v>323.3449038397157</c:v>
                </c:pt>
                <c:pt idx="6449">
                  <c:v>323.35734533160212</c:v>
                </c:pt>
                <c:pt idx="6450">
                  <c:v>323.36982012809676</c:v>
                </c:pt>
                <c:pt idx="6451">
                  <c:v>323.38232822918872</c:v>
                </c:pt>
                <c:pt idx="6452">
                  <c:v>323.39486963485979</c:v>
                </c:pt>
                <c:pt idx="6453">
                  <c:v>323.4074443451027</c:v>
                </c:pt>
                <c:pt idx="6454">
                  <c:v>323.42005235989927</c:v>
                </c:pt>
                <c:pt idx="6455">
                  <c:v>323.43269367923494</c:v>
                </c:pt>
                <c:pt idx="6456">
                  <c:v>323.44536830309517</c:v>
                </c:pt>
                <c:pt idx="6457">
                  <c:v>323.45807623147266</c:v>
                </c:pt>
                <c:pt idx="6458">
                  <c:v>323.4708174643456</c:v>
                </c:pt>
                <c:pt idx="6459">
                  <c:v>323.48359200170307</c:v>
                </c:pt>
                <c:pt idx="6460">
                  <c:v>323.49639984353053</c:v>
                </c:pt>
                <c:pt idx="6461">
                  <c:v>323.50924098981341</c:v>
                </c:pt>
                <c:pt idx="6462">
                  <c:v>323.52211544053716</c:v>
                </c:pt>
                <c:pt idx="6463">
                  <c:v>323.53502319568724</c:v>
                </c:pt>
                <c:pt idx="6464">
                  <c:v>323.54796425525274</c:v>
                </c:pt>
                <c:pt idx="6465">
                  <c:v>323.56093861921545</c:v>
                </c:pt>
                <c:pt idx="6466">
                  <c:v>323.57394628756083</c:v>
                </c:pt>
                <c:pt idx="6467">
                  <c:v>323.58698726027797</c:v>
                </c:pt>
                <c:pt idx="6468">
                  <c:v>323.60006153734867</c:v>
                </c:pt>
                <c:pt idx="6469">
                  <c:v>323.61316911876202</c:v>
                </c:pt>
                <c:pt idx="6470">
                  <c:v>323.62631000449983</c:v>
                </c:pt>
                <c:pt idx="6471">
                  <c:v>323.63948419454755</c:v>
                </c:pt>
                <c:pt idx="6472">
                  <c:v>323.6526916888979</c:v>
                </c:pt>
                <c:pt idx="6473">
                  <c:v>323.66593248752179</c:v>
                </c:pt>
                <c:pt idx="6474">
                  <c:v>323.6792065904192</c:v>
                </c:pt>
                <c:pt idx="6475">
                  <c:v>323.69251399756831</c:v>
                </c:pt>
                <c:pt idx="6476">
                  <c:v>323.70585470895821</c:v>
                </c:pt>
                <c:pt idx="6477">
                  <c:v>323.71922872457071</c:v>
                </c:pt>
                <c:pt idx="6478">
                  <c:v>323.73263604438762</c:v>
                </c:pt>
                <c:pt idx="6479">
                  <c:v>323.74607666840166</c:v>
                </c:pt>
                <c:pt idx="6480">
                  <c:v>323.759550596591</c:v>
                </c:pt>
                <c:pt idx="6481">
                  <c:v>323.77305782894837</c:v>
                </c:pt>
                <c:pt idx="6482">
                  <c:v>323.7865983654483</c:v>
                </c:pt>
                <c:pt idx="6483">
                  <c:v>323.80017220608715</c:v>
                </c:pt>
                <c:pt idx="6484">
                  <c:v>323.81377935084311</c:v>
                </c:pt>
                <c:pt idx="6485">
                  <c:v>323.82741979970524</c:v>
                </c:pt>
                <c:pt idx="6486">
                  <c:v>323.84109355265173</c:v>
                </c:pt>
                <c:pt idx="6487">
                  <c:v>323.85480060967529</c:v>
                </c:pt>
                <c:pt idx="6488">
                  <c:v>323.86854097075411</c:v>
                </c:pt>
                <c:pt idx="6489">
                  <c:v>323.88231463587363</c:v>
                </c:pt>
                <c:pt idx="6490">
                  <c:v>323.89612160502656</c:v>
                </c:pt>
                <c:pt idx="6491">
                  <c:v>323.90996187818746</c:v>
                </c:pt>
                <c:pt idx="6492">
                  <c:v>323.92383545534904</c:v>
                </c:pt>
                <c:pt idx="6493">
                  <c:v>323.93774233648946</c:v>
                </c:pt>
                <c:pt idx="6494">
                  <c:v>323.95168252159419</c:v>
                </c:pt>
                <c:pt idx="6495">
                  <c:v>323.96565601065231</c:v>
                </c:pt>
                <c:pt idx="6496">
                  <c:v>323.97966280364199</c:v>
                </c:pt>
                <c:pt idx="6497">
                  <c:v>323.99370290055595</c:v>
                </c:pt>
                <c:pt idx="6498">
                  <c:v>324.00777630137236</c:v>
                </c:pt>
                <c:pt idx="6499">
                  <c:v>324.02188300607668</c:v>
                </c:pt>
                <c:pt idx="6500">
                  <c:v>324.03602301465435</c:v>
                </c:pt>
                <c:pt idx="6501">
                  <c:v>324.05019632708718</c:v>
                </c:pt>
                <c:pt idx="6502">
                  <c:v>324.06440294336062</c:v>
                </c:pt>
                <c:pt idx="6503">
                  <c:v>324.07864286346376</c:v>
                </c:pt>
                <c:pt idx="6504">
                  <c:v>324.09291608737476</c:v>
                </c:pt>
                <c:pt idx="6505">
                  <c:v>324.10722261507544</c:v>
                </c:pt>
                <c:pt idx="6506">
                  <c:v>324.12156244655853</c:v>
                </c:pt>
                <c:pt idx="6507">
                  <c:v>324.13593558180582</c:v>
                </c:pt>
                <c:pt idx="6508">
                  <c:v>324.15034202079187</c:v>
                </c:pt>
                <c:pt idx="6509">
                  <c:v>324.16478176351302</c:v>
                </c:pt>
                <c:pt idx="6510">
                  <c:v>324.17925480995109</c:v>
                </c:pt>
                <c:pt idx="6511">
                  <c:v>324.19376116008425</c:v>
                </c:pt>
                <c:pt idx="6512">
                  <c:v>324.20830081390159</c:v>
                </c:pt>
                <c:pt idx="6513">
                  <c:v>324.22287377137764</c:v>
                </c:pt>
                <c:pt idx="6514">
                  <c:v>324.23748003250876</c:v>
                </c:pt>
                <c:pt idx="6515">
                  <c:v>324.25211959727312</c:v>
                </c:pt>
                <c:pt idx="6516">
                  <c:v>324.26679246565618</c:v>
                </c:pt>
                <c:pt idx="6517">
                  <c:v>324.28149863763974</c:v>
                </c:pt>
                <c:pt idx="6518">
                  <c:v>324.29623811320926</c:v>
                </c:pt>
                <c:pt idx="6519">
                  <c:v>324.31101089234289</c:v>
                </c:pt>
                <c:pt idx="6520">
                  <c:v>324.32581697502974</c:v>
                </c:pt>
                <c:pt idx="6521">
                  <c:v>324.3406563612516</c:v>
                </c:pt>
                <c:pt idx="6522">
                  <c:v>324.35552905099394</c:v>
                </c:pt>
                <c:pt idx="6523">
                  <c:v>324.37043504424219</c:v>
                </c:pt>
                <c:pt idx="6524">
                  <c:v>324.38537434096725</c:v>
                </c:pt>
                <c:pt idx="6525">
                  <c:v>324.40034694116912</c:v>
                </c:pt>
                <c:pt idx="6526">
                  <c:v>324.41535284482234</c:v>
                </c:pt>
                <c:pt idx="6527">
                  <c:v>324.43039205191235</c:v>
                </c:pt>
                <c:pt idx="6528">
                  <c:v>324.44546456242097</c:v>
                </c:pt>
                <c:pt idx="6529">
                  <c:v>324.46057037633364</c:v>
                </c:pt>
                <c:pt idx="6530">
                  <c:v>324.47570949363217</c:v>
                </c:pt>
                <c:pt idx="6531">
                  <c:v>324.49088191429837</c:v>
                </c:pt>
                <c:pt idx="6532">
                  <c:v>324.50608763831769</c:v>
                </c:pt>
                <c:pt idx="6533">
                  <c:v>324.52132666566831</c:v>
                </c:pt>
                <c:pt idx="6534">
                  <c:v>324.53659899634658</c:v>
                </c:pt>
                <c:pt idx="6535">
                  <c:v>324.55190463031977</c:v>
                </c:pt>
                <c:pt idx="6536">
                  <c:v>324.56724356758059</c:v>
                </c:pt>
                <c:pt idx="6537">
                  <c:v>324.58261580810722</c:v>
                </c:pt>
                <c:pt idx="6538">
                  <c:v>324.59802135188511</c:v>
                </c:pt>
                <c:pt idx="6539">
                  <c:v>324.6134601988997</c:v>
                </c:pt>
                <c:pt idx="6540">
                  <c:v>324.62893234912553</c:v>
                </c:pt>
                <c:pt idx="6541">
                  <c:v>324.64443780255169</c:v>
                </c:pt>
                <c:pt idx="6542">
                  <c:v>324.65997655916362</c:v>
                </c:pt>
                <c:pt idx="6543">
                  <c:v>324.67554861893586</c:v>
                </c:pt>
                <c:pt idx="6544">
                  <c:v>324.6911539818575</c:v>
                </c:pt>
                <c:pt idx="6545">
                  <c:v>324.70679264791033</c:v>
                </c:pt>
                <c:pt idx="6546">
                  <c:v>324.72246461707618</c:v>
                </c:pt>
                <c:pt idx="6547">
                  <c:v>324.73816988933322</c:v>
                </c:pt>
                <c:pt idx="6548">
                  <c:v>324.75390846467417</c:v>
                </c:pt>
                <c:pt idx="6549">
                  <c:v>324.76968034307356</c:v>
                </c:pt>
                <c:pt idx="6550">
                  <c:v>324.78548552451684</c:v>
                </c:pt>
                <c:pt idx="6551">
                  <c:v>324.80132400898219</c:v>
                </c:pt>
                <c:pt idx="6552">
                  <c:v>324.81719579645869</c:v>
                </c:pt>
                <c:pt idx="6553">
                  <c:v>324.83310088692815</c:v>
                </c:pt>
                <c:pt idx="6554">
                  <c:v>324.8490392803651</c:v>
                </c:pt>
                <c:pt idx="6555">
                  <c:v>324.86501097675864</c:v>
                </c:pt>
                <c:pt idx="6556">
                  <c:v>324.88101597609057</c:v>
                </c:pt>
                <c:pt idx="6557">
                  <c:v>324.89705427833906</c:v>
                </c:pt>
                <c:pt idx="6558">
                  <c:v>324.91312588349319</c:v>
                </c:pt>
                <c:pt idx="6559">
                  <c:v>324.92923079153479</c:v>
                </c:pt>
                <c:pt idx="6560">
                  <c:v>324.94536900243475</c:v>
                </c:pt>
                <c:pt idx="6561">
                  <c:v>324.96154051618578</c:v>
                </c:pt>
                <c:pt idx="6562">
                  <c:v>324.9777453327697</c:v>
                </c:pt>
                <c:pt idx="6563">
                  <c:v>324.99398345216105</c:v>
                </c:pt>
                <c:pt idx="6564">
                  <c:v>325.0102548743489</c:v>
                </c:pt>
                <c:pt idx="6565">
                  <c:v>325.02655959931508</c:v>
                </c:pt>
                <c:pt idx="6566">
                  <c:v>325.04289762703411</c:v>
                </c:pt>
                <c:pt idx="6567">
                  <c:v>325.05926895749872</c:v>
                </c:pt>
                <c:pt idx="6568">
                  <c:v>325.07567359068344</c:v>
                </c:pt>
                <c:pt idx="6569">
                  <c:v>325.09211152657008</c:v>
                </c:pt>
                <c:pt idx="6570">
                  <c:v>325.10858276514409</c:v>
                </c:pt>
                <c:pt idx="6571">
                  <c:v>325.12508730638729</c:v>
                </c:pt>
                <c:pt idx="6572">
                  <c:v>325.14162515027419</c:v>
                </c:pt>
                <c:pt idx="6573">
                  <c:v>325.1581962967939</c:v>
                </c:pt>
                <c:pt idx="6574">
                  <c:v>325.17480074592822</c:v>
                </c:pt>
                <c:pt idx="6575">
                  <c:v>325.19143849765169</c:v>
                </c:pt>
                <c:pt idx="6576">
                  <c:v>325.20810955195338</c:v>
                </c:pt>
                <c:pt idx="6577">
                  <c:v>325.22481390881148</c:v>
                </c:pt>
                <c:pt idx="6578">
                  <c:v>325.24155156820416</c:v>
                </c:pt>
                <c:pt idx="6579">
                  <c:v>325.25832253012413</c:v>
                </c:pt>
                <c:pt idx="6580">
                  <c:v>325.27512679453866</c:v>
                </c:pt>
                <c:pt idx="6581">
                  <c:v>325.29196436144048</c:v>
                </c:pt>
                <c:pt idx="6582">
                  <c:v>325.30883523080047</c:v>
                </c:pt>
                <c:pt idx="6583">
                  <c:v>325.32573940260772</c:v>
                </c:pt>
                <c:pt idx="6584">
                  <c:v>325.34267687684405</c:v>
                </c:pt>
                <c:pt idx="6585">
                  <c:v>325.35964765348399</c:v>
                </c:pt>
                <c:pt idx="6586">
                  <c:v>325.37665173251298</c:v>
                </c:pt>
                <c:pt idx="6587">
                  <c:v>325.39368911391284</c:v>
                </c:pt>
                <c:pt idx="6588">
                  <c:v>325.41075979766174</c:v>
                </c:pt>
                <c:pt idx="6589">
                  <c:v>325.42786378374876</c:v>
                </c:pt>
                <c:pt idx="6590">
                  <c:v>325.44500107214117</c:v>
                </c:pt>
                <c:pt idx="6591">
                  <c:v>325.46217166283168</c:v>
                </c:pt>
                <c:pt idx="6592">
                  <c:v>325.47937555579483</c:v>
                </c:pt>
                <c:pt idx="6593">
                  <c:v>325.49661275101607</c:v>
                </c:pt>
                <c:pt idx="6594">
                  <c:v>325.51388324847358</c:v>
                </c:pt>
                <c:pt idx="6595">
                  <c:v>325.53118704814551</c:v>
                </c:pt>
                <c:pt idx="6596">
                  <c:v>325.54852415002097</c:v>
                </c:pt>
                <c:pt idx="6597">
                  <c:v>325.56589455407448</c:v>
                </c:pt>
                <c:pt idx="6598">
                  <c:v>325.58329826028057</c:v>
                </c:pt>
                <c:pt idx="6599">
                  <c:v>325.60073526863562</c:v>
                </c:pt>
                <c:pt idx="6600">
                  <c:v>325.61820557910687</c:v>
                </c:pt>
                <c:pt idx="6601">
                  <c:v>325.63570919168342</c:v>
                </c:pt>
                <c:pt idx="6602">
                  <c:v>325.65324610633979</c:v>
                </c:pt>
                <c:pt idx="6603">
                  <c:v>325.67081632306144</c:v>
                </c:pt>
                <c:pt idx="6604">
                  <c:v>325.68841984182654</c:v>
                </c:pt>
                <c:pt idx="6605">
                  <c:v>325.70605666261326</c:v>
                </c:pt>
                <c:pt idx="6606">
                  <c:v>325.72372678540705</c:v>
                </c:pt>
                <c:pt idx="6607">
                  <c:v>325.74143021018244</c:v>
                </c:pt>
                <c:pt idx="6608">
                  <c:v>325.75916693692125</c:v>
                </c:pt>
                <c:pt idx="6609">
                  <c:v>325.77693696561255</c:v>
                </c:pt>
                <c:pt idx="6610">
                  <c:v>325.79474029622361</c:v>
                </c:pt>
                <c:pt idx="6611">
                  <c:v>325.81257692874351</c:v>
                </c:pt>
                <c:pt idx="6612">
                  <c:v>325.83044686314679</c:v>
                </c:pt>
                <c:pt idx="6613">
                  <c:v>325.84835009941889</c:v>
                </c:pt>
                <c:pt idx="6614">
                  <c:v>325.866286637538</c:v>
                </c:pt>
                <c:pt idx="6615">
                  <c:v>325.88425647748227</c:v>
                </c:pt>
                <c:pt idx="6616">
                  <c:v>325.90225961923352</c:v>
                </c:pt>
                <c:pt idx="6617">
                  <c:v>325.92029606276992</c:v>
                </c:pt>
                <c:pt idx="6618">
                  <c:v>325.93836580807692</c:v>
                </c:pt>
                <c:pt idx="6619">
                  <c:v>325.95646885512542</c:v>
                </c:pt>
                <c:pt idx="6620">
                  <c:v>325.9746052039045</c:v>
                </c:pt>
                <c:pt idx="6621">
                  <c:v>325.9927748543887</c:v>
                </c:pt>
                <c:pt idx="6622">
                  <c:v>326.01097780655618</c:v>
                </c:pt>
                <c:pt idx="6623">
                  <c:v>326.02921406039241</c:v>
                </c:pt>
                <c:pt idx="6624">
                  <c:v>326.04748361587554</c:v>
                </c:pt>
                <c:pt idx="6625">
                  <c:v>326.06578647298738</c:v>
                </c:pt>
                <c:pt idx="6626">
                  <c:v>326.08412263169885</c:v>
                </c:pt>
                <c:pt idx="6627">
                  <c:v>326.10249209199537</c:v>
                </c:pt>
                <c:pt idx="6628">
                  <c:v>326.12089485385513</c:v>
                </c:pt>
                <c:pt idx="6629">
                  <c:v>326.13933091726358</c:v>
                </c:pt>
                <c:pt idx="6630">
                  <c:v>326.15780028219524</c:v>
                </c:pt>
                <c:pt idx="6631">
                  <c:v>326.17630294862829</c:v>
                </c:pt>
                <c:pt idx="6632">
                  <c:v>326.19483891654454</c:v>
                </c:pt>
                <c:pt idx="6633">
                  <c:v>326.21340818592216</c:v>
                </c:pt>
                <c:pt idx="6634">
                  <c:v>326.23201075673933</c:v>
                </c:pt>
                <c:pt idx="6635">
                  <c:v>326.25064662898512</c:v>
                </c:pt>
                <c:pt idx="6636">
                  <c:v>326.26931580262317</c:v>
                </c:pt>
                <c:pt idx="6637">
                  <c:v>326.28801827764619</c:v>
                </c:pt>
                <c:pt idx="6638">
                  <c:v>326.30675405402144</c:v>
                </c:pt>
                <c:pt idx="6639">
                  <c:v>326.32552313174165</c:v>
                </c:pt>
                <c:pt idx="6640">
                  <c:v>326.34432551077407</c:v>
                </c:pt>
                <c:pt idx="6641">
                  <c:v>326.36315551077405</c:v>
                </c:pt>
                <c:pt idx="6642">
                  <c:v>326.38198551077403</c:v>
                </c:pt>
                <c:pt idx="6643">
                  <c:v>326.40081551077401</c:v>
                </c:pt>
                <c:pt idx="6644">
                  <c:v>326.41964551077399</c:v>
                </c:pt>
                <c:pt idx="6645">
                  <c:v>326.43847551077397</c:v>
                </c:pt>
                <c:pt idx="6646">
                  <c:v>326.45730551077395</c:v>
                </c:pt>
                <c:pt idx="6647">
                  <c:v>326.47613551077393</c:v>
                </c:pt>
                <c:pt idx="6648">
                  <c:v>326.49496551077391</c:v>
                </c:pt>
                <c:pt idx="6649">
                  <c:v>326.51379551077389</c:v>
                </c:pt>
                <c:pt idx="6650">
                  <c:v>326.53262551077387</c:v>
                </c:pt>
                <c:pt idx="6651">
                  <c:v>326.55145551077385</c:v>
                </c:pt>
                <c:pt idx="6652">
                  <c:v>326.57028551077383</c:v>
                </c:pt>
                <c:pt idx="6653">
                  <c:v>326.58911551077381</c:v>
                </c:pt>
                <c:pt idx="6654">
                  <c:v>326.60794551077379</c:v>
                </c:pt>
                <c:pt idx="6655">
                  <c:v>326.62677551077377</c:v>
                </c:pt>
                <c:pt idx="6656">
                  <c:v>326.64560551077375</c:v>
                </c:pt>
                <c:pt idx="6657">
                  <c:v>326.66443551077373</c:v>
                </c:pt>
                <c:pt idx="6658">
                  <c:v>326.68326551077371</c:v>
                </c:pt>
                <c:pt idx="6659">
                  <c:v>326.70209551077369</c:v>
                </c:pt>
                <c:pt idx="6660">
                  <c:v>326.72092551077367</c:v>
                </c:pt>
                <c:pt idx="6661">
                  <c:v>326.73975551077365</c:v>
                </c:pt>
                <c:pt idx="6662">
                  <c:v>326.75858551077363</c:v>
                </c:pt>
                <c:pt idx="6663">
                  <c:v>326.77741551077361</c:v>
                </c:pt>
                <c:pt idx="6664">
                  <c:v>326.79624551077359</c:v>
                </c:pt>
                <c:pt idx="6665">
                  <c:v>326.81507551077357</c:v>
                </c:pt>
                <c:pt idx="6666">
                  <c:v>326.83390551077355</c:v>
                </c:pt>
                <c:pt idx="6667">
                  <c:v>326.85273551077353</c:v>
                </c:pt>
                <c:pt idx="6668">
                  <c:v>326.87156551077351</c:v>
                </c:pt>
                <c:pt idx="6669">
                  <c:v>326.89039551077349</c:v>
                </c:pt>
                <c:pt idx="6670">
                  <c:v>326.90922551077347</c:v>
                </c:pt>
                <c:pt idx="6671">
                  <c:v>326.92805551077345</c:v>
                </c:pt>
                <c:pt idx="6672">
                  <c:v>326.94688551077343</c:v>
                </c:pt>
                <c:pt idx="6673">
                  <c:v>326.96571551077341</c:v>
                </c:pt>
                <c:pt idx="6674">
                  <c:v>326.98454551077339</c:v>
                </c:pt>
                <c:pt idx="6675">
                  <c:v>327.00337551077337</c:v>
                </c:pt>
                <c:pt idx="6676">
                  <c:v>327.02220551077335</c:v>
                </c:pt>
                <c:pt idx="6677">
                  <c:v>327.04103551077333</c:v>
                </c:pt>
                <c:pt idx="6678">
                  <c:v>327.05986551077331</c:v>
                </c:pt>
                <c:pt idx="6679">
                  <c:v>327.07869551077329</c:v>
                </c:pt>
                <c:pt idx="6680">
                  <c:v>327.09752551077327</c:v>
                </c:pt>
                <c:pt idx="6681">
                  <c:v>327.11635551077325</c:v>
                </c:pt>
                <c:pt idx="6682">
                  <c:v>327.13518551077323</c:v>
                </c:pt>
                <c:pt idx="6683">
                  <c:v>327.15401551077321</c:v>
                </c:pt>
                <c:pt idx="6684">
                  <c:v>327.17284551077319</c:v>
                </c:pt>
                <c:pt idx="6685">
                  <c:v>327.19167551077317</c:v>
                </c:pt>
                <c:pt idx="6686">
                  <c:v>327.21050551077315</c:v>
                </c:pt>
                <c:pt idx="6687">
                  <c:v>327.22933551077313</c:v>
                </c:pt>
                <c:pt idx="6688">
                  <c:v>327.24816551077311</c:v>
                </c:pt>
                <c:pt idx="6689">
                  <c:v>327.26699551077309</c:v>
                </c:pt>
                <c:pt idx="6690">
                  <c:v>327.28582551077307</c:v>
                </c:pt>
                <c:pt idx="6691">
                  <c:v>327.30465551077305</c:v>
                </c:pt>
                <c:pt idx="6692">
                  <c:v>327.32348551077303</c:v>
                </c:pt>
                <c:pt idx="6693">
                  <c:v>327.34231551077301</c:v>
                </c:pt>
                <c:pt idx="6694">
                  <c:v>327.36114551077299</c:v>
                </c:pt>
                <c:pt idx="6695">
                  <c:v>327.37997551077297</c:v>
                </c:pt>
                <c:pt idx="6696">
                  <c:v>327.39880551077295</c:v>
                </c:pt>
                <c:pt idx="6697">
                  <c:v>327.41763551077293</c:v>
                </c:pt>
                <c:pt idx="6698">
                  <c:v>327.4364655107729</c:v>
                </c:pt>
                <c:pt idx="6699">
                  <c:v>327.45529551077288</c:v>
                </c:pt>
                <c:pt idx="6700">
                  <c:v>327.47412551077286</c:v>
                </c:pt>
                <c:pt idx="6701">
                  <c:v>327.49295551077284</c:v>
                </c:pt>
                <c:pt idx="6702">
                  <c:v>327.51178551077282</c:v>
                </c:pt>
                <c:pt idx="6703">
                  <c:v>327.5306155107728</c:v>
                </c:pt>
                <c:pt idx="6704">
                  <c:v>327.54944551077278</c:v>
                </c:pt>
                <c:pt idx="6705">
                  <c:v>327.56827551077276</c:v>
                </c:pt>
                <c:pt idx="6706">
                  <c:v>327.58710551077274</c:v>
                </c:pt>
                <c:pt idx="6707">
                  <c:v>327.60593551077272</c:v>
                </c:pt>
                <c:pt idx="6708">
                  <c:v>327.6247655107727</c:v>
                </c:pt>
                <c:pt idx="6709">
                  <c:v>327.64359551077268</c:v>
                </c:pt>
                <c:pt idx="6710">
                  <c:v>327.66242551077266</c:v>
                </c:pt>
                <c:pt idx="6711">
                  <c:v>327.68125551077264</c:v>
                </c:pt>
                <c:pt idx="6712">
                  <c:v>327.70008551077262</c:v>
                </c:pt>
                <c:pt idx="6713">
                  <c:v>327.7189155107726</c:v>
                </c:pt>
                <c:pt idx="6714">
                  <c:v>327.73774551077258</c:v>
                </c:pt>
                <c:pt idx="6715">
                  <c:v>327.75657551077256</c:v>
                </c:pt>
                <c:pt idx="6716">
                  <c:v>327.77540551077254</c:v>
                </c:pt>
                <c:pt idx="6717">
                  <c:v>327.79423551077252</c:v>
                </c:pt>
                <c:pt idx="6718">
                  <c:v>327.8130655107725</c:v>
                </c:pt>
                <c:pt idx="6719">
                  <c:v>327.83189551077248</c:v>
                </c:pt>
                <c:pt idx="6720">
                  <c:v>327.85072551077246</c:v>
                </c:pt>
                <c:pt idx="6721">
                  <c:v>327.86955551077244</c:v>
                </c:pt>
                <c:pt idx="6722">
                  <c:v>327.88838551077242</c:v>
                </c:pt>
                <c:pt idx="6723">
                  <c:v>327.9072155107724</c:v>
                </c:pt>
                <c:pt idx="6724">
                  <c:v>327.92604551077238</c:v>
                </c:pt>
                <c:pt idx="6725">
                  <c:v>327.94487551077236</c:v>
                </c:pt>
                <c:pt idx="6726">
                  <c:v>327.96370551077234</c:v>
                </c:pt>
                <c:pt idx="6727">
                  <c:v>327.98253551077232</c:v>
                </c:pt>
                <c:pt idx="6728">
                  <c:v>328.0013655107723</c:v>
                </c:pt>
                <c:pt idx="6729">
                  <c:v>328.02019551077228</c:v>
                </c:pt>
                <c:pt idx="6730">
                  <c:v>328.03902551077226</c:v>
                </c:pt>
                <c:pt idx="6731">
                  <c:v>328.05785551077224</c:v>
                </c:pt>
                <c:pt idx="6732">
                  <c:v>328.07668551077222</c:v>
                </c:pt>
                <c:pt idx="6733">
                  <c:v>328.0955155107722</c:v>
                </c:pt>
                <c:pt idx="6734">
                  <c:v>328.11434551077218</c:v>
                </c:pt>
                <c:pt idx="6735">
                  <c:v>328.13317551077216</c:v>
                </c:pt>
                <c:pt idx="6736">
                  <c:v>328.15200551077214</c:v>
                </c:pt>
                <c:pt idx="6737">
                  <c:v>328.17083551077212</c:v>
                </c:pt>
                <c:pt idx="6738">
                  <c:v>328.1896655107721</c:v>
                </c:pt>
                <c:pt idx="6739">
                  <c:v>328.20849551077208</c:v>
                </c:pt>
                <c:pt idx="6740">
                  <c:v>328.22732551077206</c:v>
                </c:pt>
                <c:pt idx="6741">
                  <c:v>328.24615551077204</c:v>
                </c:pt>
                <c:pt idx="6742">
                  <c:v>328.26498551077202</c:v>
                </c:pt>
                <c:pt idx="6743">
                  <c:v>328.283815510772</c:v>
                </c:pt>
                <c:pt idx="6744">
                  <c:v>328.30264551077198</c:v>
                </c:pt>
                <c:pt idx="6745">
                  <c:v>328.32147551077196</c:v>
                </c:pt>
                <c:pt idx="6746">
                  <c:v>328.34030551077194</c:v>
                </c:pt>
                <c:pt idx="6747">
                  <c:v>328.35913551077192</c:v>
                </c:pt>
                <c:pt idx="6748">
                  <c:v>328.3779655107719</c:v>
                </c:pt>
                <c:pt idx="6749">
                  <c:v>328.39679551077188</c:v>
                </c:pt>
                <c:pt idx="6750">
                  <c:v>328.41562551077186</c:v>
                </c:pt>
                <c:pt idx="6751">
                  <c:v>328.43445551077184</c:v>
                </c:pt>
                <c:pt idx="6752">
                  <c:v>328.45328551077182</c:v>
                </c:pt>
                <c:pt idx="6753">
                  <c:v>328.4721155107718</c:v>
                </c:pt>
                <c:pt idx="6754">
                  <c:v>328.49094551077178</c:v>
                </c:pt>
                <c:pt idx="6755">
                  <c:v>328.50977551077176</c:v>
                </c:pt>
                <c:pt idx="6756">
                  <c:v>328.52860551077174</c:v>
                </c:pt>
                <c:pt idx="6757">
                  <c:v>328.54743551077172</c:v>
                </c:pt>
                <c:pt idx="6758">
                  <c:v>328.5662655107717</c:v>
                </c:pt>
                <c:pt idx="6759">
                  <c:v>328.58509551077168</c:v>
                </c:pt>
                <c:pt idx="6760">
                  <c:v>328.60392551077166</c:v>
                </c:pt>
                <c:pt idx="6761">
                  <c:v>328.62275551077164</c:v>
                </c:pt>
                <c:pt idx="6762">
                  <c:v>328.64158551077162</c:v>
                </c:pt>
                <c:pt idx="6763">
                  <c:v>328.6604155107716</c:v>
                </c:pt>
                <c:pt idx="6764">
                  <c:v>328.67924551077158</c:v>
                </c:pt>
                <c:pt idx="6765">
                  <c:v>328.69807551077156</c:v>
                </c:pt>
                <c:pt idx="6766">
                  <c:v>328.71690551077154</c:v>
                </c:pt>
                <c:pt idx="6767">
                  <c:v>328.73573551077152</c:v>
                </c:pt>
                <c:pt idx="6768">
                  <c:v>328.7545655107715</c:v>
                </c:pt>
                <c:pt idx="6769">
                  <c:v>328.77339551077148</c:v>
                </c:pt>
                <c:pt idx="6770">
                  <c:v>328.79222551077146</c:v>
                </c:pt>
                <c:pt idx="6771">
                  <c:v>328.81105551077144</c:v>
                </c:pt>
                <c:pt idx="6772">
                  <c:v>328.82988551077142</c:v>
                </c:pt>
                <c:pt idx="6773">
                  <c:v>328.8487155107714</c:v>
                </c:pt>
                <c:pt idx="6774">
                  <c:v>328.86754551077138</c:v>
                </c:pt>
                <c:pt idx="6775">
                  <c:v>328.88637551077136</c:v>
                </c:pt>
                <c:pt idx="6776">
                  <c:v>328.90520551077134</c:v>
                </c:pt>
                <c:pt idx="6777">
                  <c:v>328.92403551077132</c:v>
                </c:pt>
                <c:pt idx="6778">
                  <c:v>328.9428655107713</c:v>
                </c:pt>
                <c:pt idx="6779">
                  <c:v>328.96169551077128</c:v>
                </c:pt>
                <c:pt idx="6780">
                  <c:v>328.98052551077126</c:v>
                </c:pt>
                <c:pt idx="6781">
                  <c:v>328.99935551077124</c:v>
                </c:pt>
                <c:pt idx="6782">
                  <c:v>329.01818551077122</c:v>
                </c:pt>
                <c:pt idx="6783">
                  <c:v>329.0370155107712</c:v>
                </c:pt>
                <c:pt idx="6784">
                  <c:v>329.05584551077118</c:v>
                </c:pt>
                <c:pt idx="6785">
                  <c:v>329.07467551077116</c:v>
                </c:pt>
                <c:pt idx="6786">
                  <c:v>329.09350551077114</c:v>
                </c:pt>
                <c:pt idx="6787">
                  <c:v>329.11233551077112</c:v>
                </c:pt>
                <c:pt idx="6788">
                  <c:v>329.1311655107711</c:v>
                </c:pt>
                <c:pt idx="6789">
                  <c:v>329.14999551077108</c:v>
                </c:pt>
                <c:pt idx="6790">
                  <c:v>329.16882551077106</c:v>
                </c:pt>
                <c:pt idx="6791">
                  <c:v>329.18765551077104</c:v>
                </c:pt>
                <c:pt idx="6792">
                  <c:v>329.20648551077102</c:v>
                </c:pt>
                <c:pt idx="6793">
                  <c:v>329.225315510771</c:v>
                </c:pt>
                <c:pt idx="6794">
                  <c:v>329.24414551077098</c:v>
                </c:pt>
                <c:pt idx="6795">
                  <c:v>329.26297551077096</c:v>
                </c:pt>
                <c:pt idx="6796">
                  <c:v>329.28180551077094</c:v>
                </c:pt>
                <c:pt idx="6797">
                  <c:v>329.30063551077092</c:v>
                </c:pt>
                <c:pt idx="6798">
                  <c:v>329.3194655107709</c:v>
                </c:pt>
                <c:pt idx="6799">
                  <c:v>329.33829551077088</c:v>
                </c:pt>
                <c:pt idx="6800">
                  <c:v>329.35712551077086</c:v>
                </c:pt>
                <c:pt idx="6801">
                  <c:v>329.37595551077084</c:v>
                </c:pt>
                <c:pt idx="6802">
                  <c:v>329.39478551077082</c:v>
                </c:pt>
                <c:pt idx="6803">
                  <c:v>329.4136155107708</c:v>
                </c:pt>
                <c:pt idx="6804">
                  <c:v>329.43244551077078</c:v>
                </c:pt>
                <c:pt idx="6805">
                  <c:v>329.45127551077076</c:v>
                </c:pt>
                <c:pt idx="6806">
                  <c:v>329.47010551077074</c:v>
                </c:pt>
                <c:pt idx="6807">
                  <c:v>329.48893551077072</c:v>
                </c:pt>
                <c:pt idx="6808">
                  <c:v>329.5077655107707</c:v>
                </c:pt>
                <c:pt idx="6809">
                  <c:v>329.52659551077068</c:v>
                </c:pt>
                <c:pt idx="6810">
                  <c:v>329.54542551077066</c:v>
                </c:pt>
                <c:pt idx="6811">
                  <c:v>329.56425551077064</c:v>
                </c:pt>
                <c:pt idx="6812">
                  <c:v>329.58308551077062</c:v>
                </c:pt>
                <c:pt idx="6813">
                  <c:v>329.6019155107706</c:v>
                </c:pt>
                <c:pt idx="6814">
                  <c:v>329.62074551077058</c:v>
                </c:pt>
                <c:pt idx="6815">
                  <c:v>329.63957551077056</c:v>
                </c:pt>
                <c:pt idx="6816">
                  <c:v>329.65840551077054</c:v>
                </c:pt>
                <c:pt idx="6817">
                  <c:v>329.67723551077052</c:v>
                </c:pt>
                <c:pt idx="6818">
                  <c:v>329.6960655107705</c:v>
                </c:pt>
                <c:pt idx="6819">
                  <c:v>329.71489551077048</c:v>
                </c:pt>
                <c:pt idx="6820">
                  <c:v>329.73372551077046</c:v>
                </c:pt>
                <c:pt idx="6821">
                  <c:v>329.75255551077043</c:v>
                </c:pt>
                <c:pt idx="6822">
                  <c:v>329.77138551077041</c:v>
                </c:pt>
                <c:pt idx="6823">
                  <c:v>329.79021551077039</c:v>
                </c:pt>
                <c:pt idx="6824">
                  <c:v>329.80904551077037</c:v>
                </c:pt>
                <c:pt idx="6825">
                  <c:v>329.82787551077035</c:v>
                </c:pt>
                <c:pt idx="6826">
                  <c:v>329.84670551077033</c:v>
                </c:pt>
                <c:pt idx="6827">
                  <c:v>329.86553551077031</c:v>
                </c:pt>
                <c:pt idx="6828">
                  <c:v>329.88436551077029</c:v>
                </c:pt>
                <c:pt idx="6829">
                  <c:v>329.90319551077027</c:v>
                </c:pt>
                <c:pt idx="6830">
                  <c:v>329.92202551077025</c:v>
                </c:pt>
                <c:pt idx="6831">
                  <c:v>329.94085551077023</c:v>
                </c:pt>
                <c:pt idx="6832">
                  <c:v>329.95968551077021</c:v>
                </c:pt>
                <c:pt idx="6833">
                  <c:v>329.97851551077019</c:v>
                </c:pt>
                <c:pt idx="6834">
                  <c:v>329.99734551077017</c:v>
                </c:pt>
                <c:pt idx="6835">
                  <c:v>330.01617551077015</c:v>
                </c:pt>
                <c:pt idx="6836">
                  <c:v>330.03500551077013</c:v>
                </c:pt>
                <c:pt idx="6837">
                  <c:v>330.05383551077011</c:v>
                </c:pt>
                <c:pt idx="6838">
                  <c:v>330.07266551077009</c:v>
                </c:pt>
                <c:pt idx="6839">
                  <c:v>330.09149551077007</c:v>
                </c:pt>
                <c:pt idx="6840">
                  <c:v>330.11032551077005</c:v>
                </c:pt>
                <c:pt idx="6841">
                  <c:v>330.12915551077003</c:v>
                </c:pt>
                <c:pt idx="6842">
                  <c:v>330.14798551077001</c:v>
                </c:pt>
                <c:pt idx="6843">
                  <c:v>330.16681551076999</c:v>
                </c:pt>
                <c:pt idx="6844">
                  <c:v>330.18564551076997</c:v>
                </c:pt>
                <c:pt idx="6845">
                  <c:v>330.20447551076995</c:v>
                </c:pt>
                <c:pt idx="6846">
                  <c:v>330.22330551076993</c:v>
                </c:pt>
                <c:pt idx="6847">
                  <c:v>330.24213551076991</c:v>
                </c:pt>
                <c:pt idx="6848">
                  <c:v>330.26096551076989</c:v>
                </c:pt>
                <c:pt idx="6849">
                  <c:v>330.27979551076987</c:v>
                </c:pt>
                <c:pt idx="6850">
                  <c:v>330.29862551076985</c:v>
                </c:pt>
                <c:pt idx="6851">
                  <c:v>330.31745551076983</c:v>
                </c:pt>
                <c:pt idx="6852">
                  <c:v>330.33628551076981</c:v>
                </c:pt>
                <c:pt idx="6853">
                  <c:v>330.35511551076979</c:v>
                </c:pt>
                <c:pt idx="6854">
                  <c:v>330.37394551076977</c:v>
                </c:pt>
                <c:pt idx="6855">
                  <c:v>330.39277551076975</c:v>
                </c:pt>
                <c:pt idx="6856">
                  <c:v>330.41160551076973</c:v>
                </c:pt>
                <c:pt idx="6857">
                  <c:v>330.43043551076971</c:v>
                </c:pt>
                <c:pt idx="6858">
                  <c:v>330.44926551076969</c:v>
                </c:pt>
                <c:pt idx="6859">
                  <c:v>330.46809551076967</c:v>
                </c:pt>
                <c:pt idx="6860">
                  <c:v>330.48692551076965</c:v>
                </c:pt>
                <c:pt idx="6861">
                  <c:v>330.50575551076963</c:v>
                </c:pt>
                <c:pt idx="6862">
                  <c:v>330.52458551076961</c:v>
                </c:pt>
                <c:pt idx="6863">
                  <c:v>330.54341551076959</c:v>
                </c:pt>
                <c:pt idx="6864">
                  <c:v>330.56224551076957</c:v>
                </c:pt>
                <c:pt idx="6865">
                  <c:v>330.58107551076955</c:v>
                </c:pt>
                <c:pt idx="6866">
                  <c:v>330.59990551076953</c:v>
                </c:pt>
                <c:pt idx="6867">
                  <c:v>330.61873551076951</c:v>
                </c:pt>
                <c:pt idx="6868">
                  <c:v>330.63756551076949</c:v>
                </c:pt>
                <c:pt idx="6869">
                  <c:v>330.65639551076947</c:v>
                </c:pt>
                <c:pt idx="6870">
                  <c:v>330.67522551076945</c:v>
                </c:pt>
                <c:pt idx="6871">
                  <c:v>330.69405551076943</c:v>
                </c:pt>
                <c:pt idx="6872">
                  <c:v>330.71288551076941</c:v>
                </c:pt>
                <c:pt idx="6873">
                  <c:v>330.73171551076939</c:v>
                </c:pt>
                <c:pt idx="6874">
                  <c:v>330.75054551076937</c:v>
                </c:pt>
                <c:pt idx="6875">
                  <c:v>330.76937551076935</c:v>
                </c:pt>
                <c:pt idx="6876">
                  <c:v>330.78820551076933</c:v>
                </c:pt>
                <c:pt idx="6877">
                  <c:v>330.80703551076931</c:v>
                </c:pt>
                <c:pt idx="6878">
                  <c:v>330.82586551076929</c:v>
                </c:pt>
                <c:pt idx="6879">
                  <c:v>330.84469551076927</c:v>
                </c:pt>
                <c:pt idx="6880">
                  <c:v>330.86352551076925</c:v>
                </c:pt>
                <c:pt idx="6881">
                  <c:v>330.88235551076923</c:v>
                </c:pt>
                <c:pt idx="6882">
                  <c:v>330.90118551076921</c:v>
                </c:pt>
                <c:pt idx="6883">
                  <c:v>330.92001551076919</c:v>
                </c:pt>
                <c:pt idx="6884">
                  <c:v>330.93884551076917</c:v>
                </c:pt>
                <c:pt idx="6885">
                  <c:v>330.95767551076915</c:v>
                </c:pt>
                <c:pt idx="6886">
                  <c:v>330.97650551076913</c:v>
                </c:pt>
                <c:pt idx="6887">
                  <c:v>330.99533551076911</c:v>
                </c:pt>
                <c:pt idx="6888">
                  <c:v>331.01416551076909</c:v>
                </c:pt>
                <c:pt idx="6889">
                  <c:v>331.03299551076907</c:v>
                </c:pt>
                <c:pt idx="6890">
                  <c:v>331.05182551076905</c:v>
                </c:pt>
                <c:pt idx="6891">
                  <c:v>331.07065551076903</c:v>
                </c:pt>
                <c:pt idx="6892">
                  <c:v>331.08948551076901</c:v>
                </c:pt>
                <c:pt idx="6893">
                  <c:v>331.10831551076899</c:v>
                </c:pt>
                <c:pt idx="6894">
                  <c:v>331.12714551076897</c:v>
                </c:pt>
                <c:pt idx="6895">
                  <c:v>331.14597551076895</c:v>
                </c:pt>
                <c:pt idx="6896">
                  <c:v>331.16480551076893</c:v>
                </c:pt>
                <c:pt idx="6897">
                  <c:v>331.18363551076891</c:v>
                </c:pt>
                <c:pt idx="6898">
                  <c:v>331.20246551076889</c:v>
                </c:pt>
                <c:pt idx="6899">
                  <c:v>331.22129551076887</c:v>
                </c:pt>
                <c:pt idx="6900">
                  <c:v>331.24012551076885</c:v>
                </c:pt>
                <c:pt idx="6901">
                  <c:v>331.25895551076883</c:v>
                </c:pt>
                <c:pt idx="6902">
                  <c:v>331.27778551076881</c:v>
                </c:pt>
                <c:pt idx="6903">
                  <c:v>331.29661551076879</c:v>
                </c:pt>
                <c:pt idx="6904">
                  <c:v>331.31544551076877</c:v>
                </c:pt>
                <c:pt idx="6905">
                  <c:v>331.33427551076875</c:v>
                </c:pt>
                <c:pt idx="6906">
                  <c:v>331.35310551076873</c:v>
                </c:pt>
                <c:pt idx="6907">
                  <c:v>331.37193551076871</c:v>
                </c:pt>
                <c:pt idx="6908">
                  <c:v>331.39076551076869</c:v>
                </c:pt>
                <c:pt idx="6909">
                  <c:v>331.40959551076867</c:v>
                </c:pt>
                <c:pt idx="6910">
                  <c:v>331.42842551076865</c:v>
                </c:pt>
                <c:pt idx="6911">
                  <c:v>331.44725551076863</c:v>
                </c:pt>
                <c:pt idx="6912">
                  <c:v>331.46608551076861</c:v>
                </c:pt>
                <c:pt idx="6913">
                  <c:v>331.48491551076859</c:v>
                </c:pt>
                <c:pt idx="6914">
                  <c:v>331.50374551076857</c:v>
                </c:pt>
                <c:pt idx="6915">
                  <c:v>331.52257551076855</c:v>
                </c:pt>
                <c:pt idx="6916">
                  <c:v>331.54140551076853</c:v>
                </c:pt>
                <c:pt idx="6917">
                  <c:v>331.56023551076851</c:v>
                </c:pt>
                <c:pt idx="6918">
                  <c:v>331.57906551076849</c:v>
                </c:pt>
                <c:pt idx="6919">
                  <c:v>331.59789551076847</c:v>
                </c:pt>
                <c:pt idx="6920">
                  <c:v>331.61672551076845</c:v>
                </c:pt>
                <c:pt idx="6921">
                  <c:v>331.63555551076843</c:v>
                </c:pt>
                <c:pt idx="6922">
                  <c:v>331.65438551076841</c:v>
                </c:pt>
                <c:pt idx="6923">
                  <c:v>331.67321551076839</c:v>
                </c:pt>
                <c:pt idx="6924">
                  <c:v>331.69204551076837</c:v>
                </c:pt>
                <c:pt idx="6925">
                  <c:v>331.71087551076835</c:v>
                </c:pt>
                <c:pt idx="6926">
                  <c:v>331.72970551076833</c:v>
                </c:pt>
                <c:pt idx="6927">
                  <c:v>331.74853551076831</c:v>
                </c:pt>
                <c:pt idx="6928">
                  <c:v>331.76736551076829</c:v>
                </c:pt>
                <c:pt idx="6929">
                  <c:v>331.78619551076827</c:v>
                </c:pt>
                <c:pt idx="6930">
                  <c:v>331.80502551076825</c:v>
                </c:pt>
                <c:pt idx="6931">
                  <c:v>331.82385551076823</c:v>
                </c:pt>
                <c:pt idx="6932">
                  <c:v>331.84268551076821</c:v>
                </c:pt>
                <c:pt idx="6933">
                  <c:v>331.86151551076819</c:v>
                </c:pt>
                <c:pt idx="6934">
                  <c:v>331.88034551076817</c:v>
                </c:pt>
                <c:pt idx="6935">
                  <c:v>331.89917551076815</c:v>
                </c:pt>
                <c:pt idx="6936">
                  <c:v>331.91800551076813</c:v>
                </c:pt>
                <c:pt idx="6937">
                  <c:v>331.93683551076811</c:v>
                </c:pt>
                <c:pt idx="6938">
                  <c:v>331.95566551076809</c:v>
                </c:pt>
                <c:pt idx="6939">
                  <c:v>331.97449551076807</c:v>
                </c:pt>
                <c:pt idx="6940">
                  <c:v>331.99332551076805</c:v>
                </c:pt>
                <c:pt idx="6941">
                  <c:v>332.01215551076803</c:v>
                </c:pt>
                <c:pt idx="6942">
                  <c:v>332.03098551076801</c:v>
                </c:pt>
                <c:pt idx="6943">
                  <c:v>332.04981551076798</c:v>
                </c:pt>
                <c:pt idx="6944">
                  <c:v>332.06864551076796</c:v>
                </c:pt>
                <c:pt idx="6945">
                  <c:v>332.08747551076794</c:v>
                </c:pt>
                <c:pt idx="6946">
                  <c:v>332.10630551076792</c:v>
                </c:pt>
                <c:pt idx="6947">
                  <c:v>332.1251355107679</c:v>
                </c:pt>
                <c:pt idx="6948">
                  <c:v>332.14396551076788</c:v>
                </c:pt>
                <c:pt idx="6949">
                  <c:v>332.16279551076786</c:v>
                </c:pt>
                <c:pt idx="6950">
                  <c:v>332.18162551076784</c:v>
                </c:pt>
                <c:pt idx="6951">
                  <c:v>332.20045551076782</c:v>
                </c:pt>
                <c:pt idx="6952">
                  <c:v>332.2192855107678</c:v>
                </c:pt>
                <c:pt idx="6953">
                  <c:v>332.23811551076778</c:v>
                </c:pt>
                <c:pt idx="6954">
                  <c:v>332.25694551076776</c:v>
                </c:pt>
                <c:pt idx="6955">
                  <c:v>332.27577551076774</c:v>
                </c:pt>
                <c:pt idx="6956">
                  <c:v>332.29460551076772</c:v>
                </c:pt>
                <c:pt idx="6957">
                  <c:v>332.3134355107677</c:v>
                </c:pt>
                <c:pt idx="6958">
                  <c:v>332.33226551076768</c:v>
                </c:pt>
                <c:pt idx="6959">
                  <c:v>332.35109551076766</c:v>
                </c:pt>
                <c:pt idx="6960">
                  <c:v>332.36992551076764</c:v>
                </c:pt>
                <c:pt idx="6961">
                  <c:v>332.38875551076762</c:v>
                </c:pt>
                <c:pt idx="6962">
                  <c:v>332.4075855107676</c:v>
                </c:pt>
                <c:pt idx="6963">
                  <c:v>332.42641551076758</c:v>
                </c:pt>
                <c:pt idx="6964">
                  <c:v>332.44524551076756</c:v>
                </c:pt>
                <c:pt idx="6965">
                  <c:v>332.46407551076754</c:v>
                </c:pt>
                <c:pt idx="6966">
                  <c:v>332.48290551076752</c:v>
                </c:pt>
                <c:pt idx="6967">
                  <c:v>332.5017355107675</c:v>
                </c:pt>
                <c:pt idx="6968">
                  <c:v>332.52056551076748</c:v>
                </c:pt>
                <c:pt idx="6969">
                  <c:v>332.53939551076746</c:v>
                </c:pt>
                <c:pt idx="6970">
                  <c:v>332.55822551076744</c:v>
                </c:pt>
                <c:pt idx="6971">
                  <c:v>332.57705551076742</c:v>
                </c:pt>
                <c:pt idx="6972">
                  <c:v>332.5958855107674</c:v>
                </c:pt>
                <c:pt idx="6973">
                  <c:v>332.61471551076738</c:v>
                </c:pt>
                <c:pt idx="6974">
                  <c:v>332.63354551076736</c:v>
                </c:pt>
                <c:pt idx="6975">
                  <c:v>332.65237551076734</c:v>
                </c:pt>
                <c:pt idx="6976">
                  <c:v>332.67120551076732</c:v>
                </c:pt>
                <c:pt idx="6977">
                  <c:v>332.6900355107673</c:v>
                </c:pt>
                <c:pt idx="6978">
                  <c:v>332.70886551076728</c:v>
                </c:pt>
                <c:pt idx="6979">
                  <c:v>332.72769551076726</c:v>
                </c:pt>
                <c:pt idx="6980">
                  <c:v>332.74652551076724</c:v>
                </c:pt>
                <c:pt idx="6981">
                  <c:v>332.76535551076722</c:v>
                </c:pt>
                <c:pt idx="6982">
                  <c:v>332.7841855107672</c:v>
                </c:pt>
                <c:pt idx="6983">
                  <c:v>332.80301551076718</c:v>
                </c:pt>
                <c:pt idx="6984">
                  <c:v>332.82184551076716</c:v>
                </c:pt>
                <c:pt idx="6985">
                  <c:v>332.84067551076714</c:v>
                </c:pt>
                <c:pt idx="6986">
                  <c:v>332.85950551076712</c:v>
                </c:pt>
                <c:pt idx="6987">
                  <c:v>332.8783355107671</c:v>
                </c:pt>
                <c:pt idx="6988">
                  <c:v>332.89716551076708</c:v>
                </c:pt>
                <c:pt idx="6989">
                  <c:v>332.91599551076706</c:v>
                </c:pt>
                <c:pt idx="6990">
                  <c:v>332.93482551076704</c:v>
                </c:pt>
                <c:pt idx="6991">
                  <c:v>332.95365551076702</c:v>
                </c:pt>
                <c:pt idx="6992">
                  <c:v>332.972485510767</c:v>
                </c:pt>
                <c:pt idx="6993">
                  <c:v>332.99131551076698</c:v>
                </c:pt>
                <c:pt idx="6994">
                  <c:v>333.01014551076696</c:v>
                </c:pt>
                <c:pt idx="6995">
                  <c:v>333.02897551076694</c:v>
                </c:pt>
                <c:pt idx="6996">
                  <c:v>333.04780551076692</c:v>
                </c:pt>
                <c:pt idx="6997">
                  <c:v>333.0666355107669</c:v>
                </c:pt>
                <c:pt idx="6998">
                  <c:v>333.08546551076688</c:v>
                </c:pt>
                <c:pt idx="6999">
                  <c:v>333.10429551076686</c:v>
                </c:pt>
                <c:pt idx="7000">
                  <c:v>333.12312551076684</c:v>
                </c:pt>
                <c:pt idx="7001">
                  <c:v>333.14195551076682</c:v>
                </c:pt>
                <c:pt idx="7002">
                  <c:v>333.1607855107668</c:v>
                </c:pt>
                <c:pt idx="7003">
                  <c:v>333.17961551076678</c:v>
                </c:pt>
                <c:pt idx="7004">
                  <c:v>333.19844551076676</c:v>
                </c:pt>
                <c:pt idx="7005">
                  <c:v>333.21727551076674</c:v>
                </c:pt>
                <c:pt idx="7006">
                  <c:v>333.23610551076672</c:v>
                </c:pt>
                <c:pt idx="7007">
                  <c:v>333.2549355107667</c:v>
                </c:pt>
                <c:pt idx="7008">
                  <c:v>333.27376551076668</c:v>
                </c:pt>
                <c:pt idx="7009">
                  <c:v>333.29259551076666</c:v>
                </c:pt>
                <c:pt idx="7010">
                  <c:v>333.31142551076664</c:v>
                </c:pt>
                <c:pt idx="7011">
                  <c:v>333.33025551076662</c:v>
                </c:pt>
                <c:pt idx="7012">
                  <c:v>333.3490855107666</c:v>
                </c:pt>
                <c:pt idx="7013">
                  <c:v>333.36791551076658</c:v>
                </c:pt>
                <c:pt idx="7014">
                  <c:v>333.38674551076656</c:v>
                </c:pt>
                <c:pt idx="7015">
                  <c:v>333.40557551076654</c:v>
                </c:pt>
                <c:pt idx="7016">
                  <c:v>333.42440551076652</c:v>
                </c:pt>
                <c:pt idx="7017">
                  <c:v>333.4432355107665</c:v>
                </c:pt>
                <c:pt idx="7018">
                  <c:v>333.46206551076648</c:v>
                </c:pt>
                <c:pt idx="7019">
                  <c:v>333.48089551076646</c:v>
                </c:pt>
                <c:pt idx="7020">
                  <c:v>333.49972551076644</c:v>
                </c:pt>
                <c:pt idx="7021">
                  <c:v>333.51855551076642</c:v>
                </c:pt>
                <c:pt idx="7022">
                  <c:v>333.5373855107664</c:v>
                </c:pt>
                <c:pt idx="7023">
                  <c:v>333.55621551076638</c:v>
                </c:pt>
                <c:pt idx="7024">
                  <c:v>333.57504551076636</c:v>
                </c:pt>
                <c:pt idx="7025">
                  <c:v>333.59387551076634</c:v>
                </c:pt>
                <c:pt idx="7026">
                  <c:v>333.61270551076632</c:v>
                </c:pt>
                <c:pt idx="7027">
                  <c:v>333.6315355107663</c:v>
                </c:pt>
                <c:pt idx="7028">
                  <c:v>333.65036551076628</c:v>
                </c:pt>
                <c:pt idx="7029">
                  <c:v>333.66919551076626</c:v>
                </c:pt>
                <c:pt idx="7030">
                  <c:v>333.68802551076624</c:v>
                </c:pt>
                <c:pt idx="7031">
                  <c:v>333.70685551076622</c:v>
                </c:pt>
                <c:pt idx="7032">
                  <c:v>333.7256855107662</c:v>
                </c:pt>
                <c:pt idx="7033">
                  <c:v>333.74451551076618</c:v>
                </c:pt>
                <c:pt idx="7034">
                  <c:v>333.76334551076616</c:v>
                </c:pt>
                <c:pt idx="7035">
                  <c:v>333.78217551076614</c:v>
                </c:pt>
                <c:pt idx="7036">
                  <c:v>333.80100551076612</c:v>
                </c:pt>
                <c:pt idx="7037">
                  <c:v>333.8198355107661</c:v>
                </c:pt>
                <c:pt idx="7038">
                  <c:v>333.83866551076608</c:v>
                </c:pt>
                <c:pt idx="7039">
                  <c:v>333.85749551076606</c:v>
                </c:pt>
                <c:pt idx="7040">
                  <c:v>333.87632551076604</c:v>
                </c:pt>
                <c:pt idx="7041">
                  <c:v>333.89515551076602</c:v>
                </c:pt>
                <c:pt idx="7042">
                  <c:v>333.913985510766</c:v>
                </c:pt>
                <c:pt idx="7043">
                  <c:v>333.93281551076598</c:v>
                </c:pt>
                <c:pt idx="7044">
                  <c:v>333.95164551076596</c:v>
                </c:pt>
                <c:pt idx="7045">
                  <c:v>333.97047551076594</c:v>
                </c:pt>
                <c:pt idx="7046">
                  <c:v>333.98930551076592</c:v>
                </c:pt>
                <c:pt idx="7047">
                  <c:v>334.0081355107659</c:v>
                </c:pt>
                <c:pt idx="7048">
                  <c:v>334.02696551076588</c:v>
                </c:pt>
                <c:pt idx="7049">
                  <c:v>334.04579551076586</c:v>
                </c:pt>
                <c:pt idx="7050">
                  <c:v>334.06462551076584</c:v>
                </c:pt>
                <c:pt idx="7051">
                  <c:v>334.08345551076582</c:v>
                </c:pt>
                <c:pt idx="7052">
                  <c:v>334.1022855107658</c:v>
                </c:pt>
                <c:pt idx="7053">
                  <c:v>334.12111551076578</c:v>
                </c:pt>
                <c:pt idx="7054">
                  <c:v>334.13994551076576</c:v>
                </c:pt>
                <c:pt idx="7055">
                  <c:v>334.15877551076574</c:v>
                </c:pt>
                <c:pt idx="7056">
                  <c:v>334.17760551076572</c:v>
                </c:pt>
                <c:pt idx="7057">
                  <c:v>334.1964355107657</c:v>
                </c:pt>
                <c:pt idx="7058">
                  <c:v>334.21526551076568</c:v>
                </c:pt>
                <c:pt idx="7059">
                  <c:v>334.23409551076566</c:v>
                </c:pt>
                <c:pt idx="7060">
                  <c:v>334.25292551076564</c:v>
                </c:pt>
                <c:pt idx="7061">
                  <c:v>334.27175551076562</c:v>
                </c:pt>
                <c:pt idx="7062">
                  <c:v>334.2905855107656</c:v>
                </c:pt>
                <c:pt idx="7063">
                  <c:v>334.30941551076558</c:v>
                </c:pt>
                <c:pt idx="7064">
                  <c:v>334.32824551076556</c:v>
                </c:pt>
                <c:pt idx="7065">
                  <c:v>334.34707551076554</c:v>
                </c:pt>
                <c:pt idx="7066">
                  <c:v>334.36590551076551</c:v>
                </c:pt>
                <c:pt idx="7067">
                  <c:v>334.38473551076549</c:v>
                </c:pt>
                <c:pt idx="7068">
                  <c:v>334.40356551076547</c:v>
                </c:pt>
                <c:pt idx="7069">
                  <c:v>334.42239551076545</c:v>
                </c:pt>
                <c:pt idx="7070">
                  <c:v>334.44122551076543</c:v>
                </c:pt>
                <c:pt idx="7071">
                  <c:v>334.46005551076541</c:v>
                </c:pt>
                <c:pt idx="7072">
                  <c:v>334.47888551076539</c:v>
                </c:pt>
                <c:pt idx="7073">
                  <c:v>334.49771551076537</c:v>
                </c:pt>
                <c:pt idx="7074">
                  <c:v>334.51654551076535</c:v>
                </c:pt>
                <c:pt idx="7075">
                  <c:v>334.53537551076533</c:v>
                </c:pt>
                <c:pt idx="7076">
                  <c:v>334.55420551076531</c:v>
                </c:pt>
                <c:pt idx="7077">
                  <c:v>334.57303551076529</c:v>
                </c:pt>
                <c:pt idx="7078">
                  <c:v>334.59186551076527</c:v>
                </c:pt>
                <c:pt idx="7079">
                  <c:v>334.61069551076525</c:v>
                </c:pt>
                <c:pt idx="7080">
                  <c:v>334.62952551076523</c:v>
                </c:pt>
                <c:pt idx="7081">
                  <c:v>334.64835551076521</c:v>
                </c:pt>
                <c:pt idx="7082">
                  <c:v>334.66718551076519</c:v>
                </c:pt>
                <c:pt idx="7083">
                  <c:v>334.68601551076517</c:v>
                </c:pt>
                <c:pt idx="7084">
                  <c:v>334.70484551076515</c:v>
                </c:pt>
                <c:pt idx="7085">
                  <c:v>334.72367551076513</c:v>
                </c:pt>
                <c:pt idx="7086">
                  <c:v>334.74250551076511</c:v>
                </c:pt>
                <c:pt idx="7087">
                  <c:v>334.76133551076509</c:v>
                </c:pt>
                <c:pt idx="7088">
                  <c:v>334.78016551076507</c:v>
                </c:pt>
                <c:pt idx="7089">
                  <c:v>334.79899551076505</c:v>
                </c:pt>
                <c:pt idx="7090">
                  <c:v>334.81782551076503</c:v>
                </c:pt>
                <c:pt idx="7091">
                  <c:v>334.83665551076501</c:v>
                </c:pt>
                <c:pt idx="7092">
                  <c:v>334.85548551076499</c:v>
                </c:pt>
                <c:pt idx="7093">
                  <c:v>334.87431551076497</c:v>
                </c:pt>
                <c:pt idx="7094">
                  <c:v>334.89314551076495</c:v>
                </c:pt>
                <c:pt idx="7095">
                  <c:v>334.91197551076493</c:v>
                </c:pt>
                <c:pt idx="7096">
                  <c:v>334.93080551076491</c:v>
                </c:pt>
                <c:pt idx="7097">
                  <c:v>334.94963551076489</c:v>
                </c:pt>
                <c:pt idx="7098">
                  <c:v>334.96846551076487</c:v>
                </c:pt>
                <c:pt idx="7099">
                  <c:v>334.98729551076485</c:v>
                </c:pt>
                <c:pt idx="7100">
                  <c:v>335.00612551076483</c:v>
                </c:pt>
                <c:pt idx="7101">
                  <c:v>335.02495551076481</c:v>
                </c:pt>
                <c:pt idx="7102">
                  <c:v>335.04378551076479</c:v>
                </c:pt>
                <c:pt idx="7103">
                  <c:v>335.06261551076477</c:v>
                </c:pt>
                <c:pt idx="7104">
                  <c:v>335.08144551076475</c:v>
                </c:pt>
                <c:pt idx="7105">
                  <c:v>335.10027551076473</c:v>
                </c:pt>
                <c:pt idx="7106">
                  <c:v>335.11910551076471</c:v>
                </c:pt>
                <c:pt idx="7107">
                  <c:v>335.13793551076469</c:v>
                </c:pt>
                <c:pt idx="7108">
                  <c:v>335.15676551076467</c:v>
                </c:pt>
                <c:pt idx="7109">
                  <c:v>335.17559551076465</c:v>
                </c:pt>
                <c:pt idx="7110">
                  <c:v>335.19442551076463</c:v>
                </c:pt>
                <c:pt idx="7111">
                  <c:v>335.21325551076461</c:v>
                </c:pt>
                <c:pt idx="7112">
                  <c:v>335.23208551076459</c:v>
                </c:pt>
                <c:pt idx="7113">
                  <c:v>335.25091551076457</c:v>
                </c:pt>
                <c:pt idx="7114">
                  <c:v>335.26974551076455</c:v>
                </c:pt>
                <c:pt idx="7115">
                  <c:v>335.28857551076453</c:v>
                </c:pt>
                <c:pt idx="7116">
                  <c:v>335.30740551076451</c:v>
                </c:pt>
                <c:pt idx="7117">
                  <c:v>335.32623551076449</c:v>
                </c:pt>
                <c:pt idx="7118">
                  <c:v>335.34506551076447</c:v>
                </c:pt>
                <c:pt idx="7119">
                  <c:v>335.36389551076445</c:v>
                </c:pt>
                <c:pt idx="7120">
                  <c:v>335.38272551076443</c:v>
                </c:pt>
                <c:pt idx="7121">
                  <c:v>335.40155551076441</c:v>
                </c:pt>
                <c:pt idx="7122">
                  <c:v>335.42038551076439</c:v>
                </c:pt>
                <c:pt idx="7123">
                  <c:v>335.43921551076437</c:v>
                </c:pt>
                <c:pt idx="7124">
                  <c:v>335.45804551076435</c:v>
                </c:pt>
                <c:pt idx="7125">
                  <c:v>335.47687551076433</c:v>
                </c:pt>
                <c:pt idx="7126">
                  <c:v>335.49570551076431</c:v>
                </c:pt>
                <c:pt idx="7127">
                  <c:v>335.51453551076429</c:v>
                </c:pt>
                <c:pt idx="7128">
                  <c:v>335.53336551076427</c:v>
                </c:pt>
                <c:pt idx="7129">
                  <c:v>335.55219551076425</c:v>
                </c:pt>
                <c:pt idx="7130">
                  <c:v>335.57102551076423</c:v>
                </c:pt>
                <c:pt idx="7131">
                  <c:v>335.58985551076421</c:v>
                </c:pt>
                <c:pt idx="7132">
                  <c:v>335.60868551076419</c:v>
                </c:pt>
                <c:pt idx="7133">
                  <c:v>335.62751551076417</c:v>
                </c:pt>
                <c:pt idx="7134">
                  <c:v>335.64634551076415</c:v>
                </c:pt>
                <c:pt idx="7135">
                  <c:v>335.66517551076413</c:v>
                </c:pt>
                <c:pt idx="7136">
                  <c:v>335.68400551076411</c:v>
                </c:pt>
                <c:pt idx="7137">
                  <c:v>335.70283551076409</c:v>
                </c:pt>
                <c:pt idx="7138">
                  <c:v>335.72166551076407</c:v>
                </c:pt>
                <c:pt idx="7139">
                  <c:v>335.74049551076405</c:v>
                </c:pt>
                <c:pt idx="7140">
                  <c:v>335.75932551076403</c:v>
                </c:pt>
                <c:pt idx="7141">
                  <c:v>335.77815551076401</c:v>
                </c:pt>
                <c:pt idx="7142">
                  <c:v>335.79698551076399</c:v>
                </c:pt>
                <c:pt idx="7143">
                  <c:v>335.81581551076397</c:v>
                </c:pt>
                <c:pt idx="7144">
                  <c:v>335.83464551076395</c:v>
                </c:pt>
                <c:pt idx="7145">
                  <c:v>335.85347551076393</c:v>
                </c:pt>
                <c:pt idx="7146">
                  <c:v>335.87230551076391</c:v>
                </c:pt>
                <c:pt idx="7147">
                  <c:v>335.89113551076389</c:v>
                </c:pt>
                <c:pt idx="7148">
                  <c:v>335.90996551076387</c:v>
                </c:pt>
                <c:pt idx="7149">
                  <c:v>335.92879551076385</c:v>
                </c:pt>
                <c:pt idx="7150">
                  <c:v>335.94762551076383</c:v>
                </c:pt>
                <c:pt idx="7151">
                  <c:v>335.96645551076381</c:v>
                </c:pt>
                <c:pt idx="7152">
                  <c:v>335.98528551076379</c:v>
                </c:pt>
                <c:pt idx="7153">
                  <c:v>336.00411551076377</c:v>
                </c:pt>
                <c:pt idx="7154">
                  <c:v>336.02294551076375</c:v>
                </c:pt>
                <c:pt idx="7155">
                  <c:v>336.04177551076373</c:v>
                </c:pt>
                <c:pt idx="7156">
                  <c:v>336.06060551076371</c:v>
                </c:pt>
                <c:pt idx="7157">
                  <c:v>336.07943551076369</c:v>
                </c:pt>
                <c:pt idx="7158">
                  <c:v>336.09826551076367</c:v>
                </c:pt>
                <c:pt idx="7159">
                  <c:v>336.11709551076365</c:v>
                </c:pt>
                <c:pt idx="7160">
                  <c:v>336.13592551076363</c:v>
                </c:pt>
                <c:pt idx="7161">
                  <c:v>336.15475551076361</c:v>
                </c:pt>
                <c:pt idx="7162">
                  <c:v>336.17358551076359</c:v>
                </c:pt>
                <c:pt idx="7163">
                  <c:v>336.19241551076357</c:v>
                </c:pt>
                <c:pt idx="7164">
                  <c:v>336.21124551076355</c:v>
                </c:pt>
                <c:pt idx="7165">
                  <c:v>336.23007551076353</c:v>
                </c:pt>
                <c:pt idx="7166">
                  <c:v>336.24890551076351</c:v>
                </c:pt>
                <c:pt idx="7167">
                  <c:v>336.26773551076349</c:v>
                </c:pt>
                <c:pt idx="7168">
                  <c:v>336.28656551076347</c:v>
                </c:pt>
                <c:pt idx="7169">
                  <c:v>336.30539551076345</c:v>
                </c:pt>
                <c:pt idx="7170">
                  <c:v>336.32422551076343</c:v>
                </c:pt>
                <c:pt idx="7171">
                  <c:v>336.34305551076341</c:v>
                </c:pt>
                <c:pt idx="7172">
                  <c:v>336.36188551076339</c:v>
                </c:pt>
                <c:pt idx="7173">
                  <c:v>336.38071551076337</c:v>
                </c:pt>
                <c:pt idx="7174">
                  <c:v>336.39954551076335</c:v>
                </c:pt>
                <c:pt idx="7175">
                  <c:v>336.41837551076333</c:v>
                </c:pt>
                <c:pt idx="7176">
                  <c:v>336.43720551076331</c:v>
                </c:pt>
                <c:pt idx="7177">
                  <c:v>336.45603551076329</c:v>
                </c:pt>
                <c:pt idx="7178">
                  <c:v>336.47486551076327</c:v>
                </c:pt>
                <c:pt idx="7179">
                  <c:v>336.49369551076325</c:v>
                </c:pt>
                <c:pt idx="7180">
                  <c:v>336.51252551076323</c:v>
                </c:pt>
                <c:pt idx="7181">
                  <c:v>336.53135551076321</c:v>
                </c:pt>
                <c:pt idx="7182">
                  <c:v>336.55018551076319</c:v>
                </c:pt>
                <c:pt idx="7183">
                  <c:v>336.56901551076317</c:v>
                </c:pt>
                <c:pt idx="7184">
                  <c:v>336.58784551076315</c:v>
                </c:pt>
                <c:pt idx="7185">
                  <c:v>336.60667551076313</c:v>
                </c:pt>
                <c:pt idx="7186">
                  <c:v>336.62550551076311</c:v>
                </c:pt>
                <c:pt idx="7187">
                  <c:v>336.64433551076309</c:v>
                </c:pt>
                <c:pt idx="7188">
                  <c:v>336.66316551076306</c:v>
                </c:pt>
                <c:pt idx="7189">
                  <c:v>336.68199551076304</c:v>
                </c:pt>
                <c:pt idx="7190">
                  <c:v>336.70082551076302</c:v>
                </c:pt>
                <c:pt idx="7191">
                  <c:v>336.719655510763</c:v>
                </c:pt>
                <c:pt idx="7192">
                  <c:v>336.73848551076298</c:v>
                </c:pt>
                <c:pt idx="7193">
                  <c:v>336.75731551076296</c:v>
                </c:pt>
                <c:pt idx="7194">
                  <c:v>336.77614551076294</c:v>
                </c:pt>
                <c:pt idx="7195">
                  <c:v>336.79497551076292</c:v>
                </c:pt>
                <c:pt idx="7196">
                  <c:v>336.8138055107629</c:v>
                </c:pt>
                <c:pt idx="7197">
                  <c:v>336.83263551076288</c:v>
                </c:pt>
                <c:pt idx="7198">
                  <c:v>336.85146551076286</c:v>
                </c:pt>
                <c:pt idx="7199">
                  <c:v>336.87029551076284</c:v>
                </c:pt>
                <c:pt idx="7200">
                  <c:v>336.88912551076282</c:v>
                </c:pt>
                <c:pt idx="7201">
                  <c:v>336.9079555107628</c:v>
                </c:pt>
                <c:pt idx="7202">
                  <c:v>336.92678551076278</c:v>
                </c:pt>
                <c:pt idx="7203">
                  <c:v>336.94561551076276</c:v>
                </c:pt>
                <c:pt idx="7204">
                  <c:v>336.96444551076274</c:v>
                </c:pt>
                <c:pt idx="7205">
                  <c:v>336.98327551076272</c:v>
                </c:pt>
                <c:pt idx="7206">
                  <c:v>337.0021055107627</c:v>
                </c:pt>
                <c:pt idx="7207">
                  <c:v>337.02093551076268</c:v>
                </c:pt>
                <c:pt idx="7208">
                  <c:v>337.03976551076266</c:v>
                </c:pt>
                <c:pt idx="7209">
                  <c:v>337.05859551076264</c:v>
                </c:pt>
                <c:pt idx="7210">
                  <c:v>337.07742551076262</c:v>
                </c:pt>
                <c:pt idx="7211">
                  <c:v>337.0962555107626</c:v>
                </c:pt>
                <c:pt idx="7212">
                  <c:v>337.11508551076258</c:v>
                </c:pt>
                <c:pt idx="7213">
                  <c:v>337.13391551076256</c:v>
                </c:pt>
                <c:pt idx="7214">
                  <c:v>337.15274551076254</c:v>
                </c:pt>
                <c:pt idx="7215">
                  <c:v>337.17157551076252</c:v>
                </c:pt>
                <c:pt idx="7216">
                  <c:v>337.1904055107625</c:v>
                </c:pt>
                <c:pt idx="7217">
                  <c:v>337.20923551076248</c:v>
                </c:pt>
                <c:pt idx="7218">
                  <c:v>337.22806551076246</c:v>
                </c:pt>
                <c:pt idx="7219">
                  <c:v>337.24689551076244</c:v>
                </c:pt>
                <c:pt idx="7220">
                  <c:v>337.26572551076242</c:v>
                </c:pt>
                <c:pt idx="7221">
                  <c:v>337.2845555107624</c:v>
                </c:pt>
                <c:pt idx="7222">
                  <c:v>337.30338551076238</c:v>
                </c:pt>
                <c:pt idx="7223">
                  <c:v>337.32221551076236</c:v>
                </c:pt>
                <c:pt idx="7224">
                  <c:v>337.34104551076234</c:v>
                </c:pt>
                <c:pt idx="7225">
                  <c:v>337.35987551076232</c:v>
                </c:pt>
                <c:pt idx="7226">
                  <c:v>337.3787055107623</c:v>
                </c:pt>
                <c:pt idx="7227">
                  <c:v>337.39753551076228</c:v>
                </c:pt>
                <c:pt idx="7228">
                  <c:v>337.41636551076226</c:v>
                </c:pt>
                <c:pt idx="7229">
                  <c:v>337.43519551076224</c:v>
                </c:pt>
                <c:pt idx="7230">
                  <c:v>337.45402551076222</c:v>
                </c:pt>
                <c:pt idx="7231">
                  <c:v>337.4728555107622</c:v>
                </c:pt>
                <c:pt idx="7232">
                  <c:v>337.49168551076218</c:v>
                </c:pt>
                <c:pt idx="7233">
                  <c:v>337.51051551076216</c:v>
                </c:pt>
                <c:pt idx="7234">
                  <c:v>337.52934551076214</c:v>
                </c:pt>
                <c:pt idx="7235">
                  <c:v>337.54817551076212</c:v>
                </c:pt>
                <c:pt idx="7236">
                  <c:v>337.5670055107621</c:v>
                </c:pt>
                <c:pt idx="7237">
                  <c:v>337.58583551076208</c:v>
                </c:pt>
                <c:pt idx="7238">
                  <c:v>337.60466551076206</c:v>
                </c:pt>
                <c:pt idx="7239">
                  <c:v>337.62349551076204</c:v>
                </c:pt>
                <c:pt idx="7240">
                  <c:v>337.64232551076202</c:v>
                </c:pt>
                <c:pt idx="7241">
                  <c:v>337.661155510762</c:v>
                </c:pt>
                <c:pt idx="7242">
                  <c:v>337.67998551076198</c:v>
                </c:pt>
                <c:pt idx="7243">
                  <c:v>337.69881551076196</c:v>
                </c:pt>
                <c:pt idx="7244">
                  <c:v>337.71764551076194</c:v>
                </c:pt>
                <c:pt idx="7245">
                  <c:v>337.73647551076192</c:v>
                </c:pt>
                <c:pt idx="7246">
                  <c:v>337.7553055107619</c:v>
                </c:pt>
                <c:pt idx="7247">
                  <c:v>337.77413551076188</c:v>
                </c:pt>
                <c:pt idx="7248">
                  <c:v>337.79296551076186</c:v>
                </c:pt>
                <c:pt idx="7249">
                  <c:v>337.81179551076184</c:v>
                </c:pt>
                <c:pt idx="7250">
                  <c:v>337.83062551076182</c:v>
                </c:pt>
                <c:pt idx="7251">
                  <c:v>337.8494555107618</c:v>
                </c:pt>
                <c:pt idx="7252">
                  <c:v>337.86828551076178</c:v>
                </c:pt>
                <c:pt idx="7253">
                  <c:v>337.88711551076176</c:v>
                </c:pt>
                <c:pt idx="7254">
                  <c:v>337.90594551076174</c:v>
                </c:pt>
                <c:pt idx="7255">
                  <c:v>337.92477551076172</c:v>
                </c:pt>
                <c:pt idx="7256">
                  <c:v>337.9436055107617</c:v>
                </c:pt>
                <c:pt idx="7257">
                  <c:v>337.96243551076168</c:v>
                </c:pt>
                <c:pt idx="7258">
                  <c:v>337.98126551076166</c:v>
                </c:pt>
                <c:pt idx="7259">
                  <c:v>338.00009551076164</c:v>
                </c:pt>
                <c:pt idx="7260">
                  <c:v>338.01892551076162</c:v>
                </c:pt>
                <c:pt idx="7261">
                  <c:v>338.0377555107616</c:v>
                </c:pt>
                <c:pt idx="7262">
                  <c:v>338.05658551076158</c:v>
                </c:pt>
                <c:pt idx="7263">
                  <c:v>338.07541551076156</c:v>
                </c:pt>
                <c:pt idx="7264">
                  <c:v>338.09424551076154</c:v>
                </c:pt>
                <c:pt idx="7265">
                  <c:v>338.11307551076152</c:v>
                </c:pt>
                <c:pt idx="7266">
                  <c:v>338.1319055107615</c:v>
                </c:pt>
                <c:pt idx="7267">
                  <c:v>338.15073551076148</c:v>
                </c:pt>
                <c:pt idx="7268">
                  <c:v>338.16956551076146</c:v>
                </c:pt>
                <c:pt idx="7269">
                  <c:v>338.18839551076144</c:v>
                </c:pt>
                <c:pt idx="7270">
                  <c:v>338.20722551076142</c:v>
                </c:pt>
                <c:pt idx="7271">
                  <c:v>338.2260555107614</c:v>
                </c:pt>
                <c:pt idx="7272">
                  <c:v>338.24488551076138</c:v>
                </c:pt>
                <c:pt idx="7273">
                  <c:v>338.26371551076136</c:v>
                </c:pt>
                <c:pt idx="7274">
                  <c:v>338.28254551076134</c:v>
                </c:pt>
                <c:pt idx="7275">
                  <c:v>338.30137551076132</c:v>
                </c:pt>
                <c:pt idx="7276">
                  <c:v>338.3202055107613</c:v>
                </c:pt>
                <c:pt idx="7277">
                  <c:v>338.33903551076128</c:v>
                </c:pt>
                <c:pt idx="7278">
                  <c:v>338.35786551076126</c:v>
                </c:pt>
                <c:pt idx="7279">
                  <c:v>338.37669551076124</c:v>
                </c:pt>
                <c:pt idx="7280">
                  <c:v>338.39552551076122</c:v>
                </c:pt>
                <c:pt idx="7281">
                  <c:v>338.4143555107612</c:v>
                </c:pt>
                <c:pt idx="7282">
                  <c:v>338.43318551076118</c:v>
                </c:pt>
                <c:pt idx="7283">
                  <c:v>338.45201551076116</c:v>
                </c:pt>
                <c:pt idx="7284">
                  <c:v>338.47084551076114</c:v>
                </c:pt>
                <c:pt idx="7285">
                  <c:v>338.48967551076112</c:v>
                </c:pt>
                <c:pt idx="7286">
                  <c:v>338.5085055107611</c:v>
                </c:pt>
                <c:pt idx="7287">
                  <c:v>338.52733551076108</c:v>
                </c:pt>
                <c:pt idx="7288">
                  <c:v>338.54616551076106</c:v>
                </c:pt>
                <c:pt idx="7289">
                  <c:v>338.56499551076104</c:v>
                </c:pt>
                <c:pt idx="7290">
                  <c:v>338.58382551076102</c:v>
                </c:pt>
                <c:pt idx="7291">
                  <c:v>338.602655510761</c:v>
                </c:pt>
                <c:pt idx="7292">
                  <c:v>338.62148551076098</c:v>
                </c:pt>
                <c:pt idx="7293">
                  <c:v>338.64031551076096</c:v>
                </c:pt>
                <c:pt idx="7294">
                  <c:v>338.65914551076094</c:v>
                </c:pt>
                <c:pt idx="7295">
                  <c:v>338.67797551076092</c:v>
                </c:pt>
                <c:pt idx="7296">
                  <c:v>338.6968055107609</c:v>
                </c:pt>
                <c:pt idx="7297">
                  <c:v>338.71563551076088</c:v>
                </c:pt>
                <c:pt idx="7298">
                  <c:v>338.73446551076086</c:v>
                </c:pt>
                <c:pt idx="7299">
                  <c:v>338.75329551076084</c:v>
                </c:pt>
                <c:pt idx="7300">
                  <c:v>338.77212551076082</c:v>
                </c:pt>
                <c:pt idx="7301">
                  <c:v>338.7909555107608</c:v>
                </c:pt>
                <c:pt idx="7302">
                  <c:v>338.80978551076078</c:v>
                </c:pt>
                <c:pt idx="7303">
                  <c:v>338.82861551076076</c:v>
                </c:pt>
                <c:pt idx="7304">
                  <c:v>338.84744551076074</c:v>
                </c:pt>
                <c:pt idx="7305">
                  <c:v>338.86627551076072</c:v>
                </c:pt>
                <c:pt idx="7306">
                  <c:v>338.8851055107607</c:v>
                </c:pt>
                <c:pt idx="7307">
                  <c:v>338.90393551076068</c:v>
                </c:pt>
                <c:pt idx="7308">
                  <c:v>338.92276551076066</c:v>
                </c:pt>
                <c:pt idx="7309">
                  <c:v>338.94159551076064</c:v>
                </c:pt>
                <c:pt idx="7310">
                  <c:v>338.96042551076061</c:v>
                </c:pt>
                <c:pt idx="7311">
                  <c:v>338.97925551076059</c:v>
                </c:pt>
                <c:pt idx="7312">
                  <c:v>338.99808551076057</c:v>
                </c:pt>
                <c:pt idx="7313">
                  <c:v>339.01691551076055</c:v>
                </c:pt>
                <c:pt idx="7314">
                  <c:v>339.03574551076053</c:v>
                </c:pt>
                <c:pt idx="7315">
                  <c:v>339.05457551076051</c:v>
                </c:pt>
                <c:pt idx="7316">
                  <c:v>339.07340551076049</c:v>
                </c:pt>
                <c:pt idx="7317">
                  <c:v>339.09223551076047</c:v>
                </c:pt>
                <c:pt idx="7318">
                  <c:v>339.11106551076045</c:v>
                </c:pt>
                <c:pt idx="7319">
                  <c:v>339.12989551076043</c:v>
                </c:pt>
                <c:pt idx="7320">
                  <c:v>339.14872551076041</c:v>
                </c:pt>
                <c:pt idx="7321">
                  <c:v>339.16755551076039</c:v>
                </c:pt>
                <c:pt idx="7322">
                  <c:v>339.18638551076037</c:v>
                </c:pt>
                <c:pt idx="7323">
                  <c:v>339.20521551076035</c:v>
                </c:pt>
                <c:pt idx="7324">
                  <c:v>339.22404551076033</c:v>
                </c:pt>
                <c:pt idx="7325">
                  <c:v>339.24287551076031</c:v>
                </c:pt>
                <c:pt idx="7326">
                  <c:v>339.26170551076029</c:v>
                </c:pt>
                <c:pt idx="7327">
                  <c:v>339.28053551076027</c:v>
                </c:pt>
                <c:pt idx="7328">
                  <c:v>339.29936551076025</c:v>
                </c:pt>
                <c:pt idx="7329">
                  <c:v>339.31819551076023</c:v>
                </c:pt>
                <c:pt idx="7330">
                  <c:v>339.33702551076021</c:v>
                </c:pt>
                <c:pt idx="7331">
                  <c:v>339.35585551076019</c:v>
                </c:pt>
                <c:pt idx="7332">
                  <c:v>339.37468551076017</c:v>
                </c:pt>
                <c:pt idx="7333">
                  <c:v>339.39351551076015</c:v>
                </c:pt>
                <c:pt idx="7334">
                  <c:v>339.41234551076013</c:v>
                </c:pt>
                <c:pt idx="7335">
                  <c:v>339.43117551076011</c:v>
                </c:pt>
                <c:pt idx="7336">
                  <c:v>339.45000551076009</c:v>
                </c:pt>
                <c:pt idx="7337">
                  <c:v>339.46883551076007</c:v>
                </c:pt>
                <c:pt idx="7338">
                  <c:v>339.48766551076005</c:v>
                </c:pt>
                <c:pt idx="7339">
                  <c:v>339.50649551076003</c:v>
                </c:pt>
                <c:pt idx="7340">
                  <c:v>339.52532551076001</c:v>
                </c:pt>
                <c:pt idx="7341">
                  <c:v>339.54415551075999</c:v>
                </c:pt>
                <c:pt idx="7342">
                  <c:v>339.56298551075997</c:v>
                </c:pt>
                <c:pt idx="7343">
                  <c:v>339.58181551075995</c:v>
                </c:pt>
                <c:pt idx="7344">
                  <c:v>339.60064551075993</c:v>
                </c:pt>
                <c:pt idx="7345">
                  <c:v>339.61947551075991</c:v>
                </c:pt>
                <c:pt idx="7346">
                  <c:v>339.63830551075989</c:v>
                </c:pt>
                <c:pt idx="7347">
                  <c:v>339.65713551075987</c:v>
                </c:pt>
                <c:pt idx="7348">
                  <c:v>339.67596551075985</c:v>
                </c:pt>
                <c:pt idx="7349">
                  <c:v>339.69479551075983</c:v>
                </c:pt>
                <c:pt idx="7350">
                  <c:v>339.71362551075981</c:v>
                </c:pt>
                <c:pt idx="7351">
                  <c:v>339.73245551075979</c:v>
                </c:pt>
                <c:pt idx="7352">
                  <c:v>339.75128551075977</c:v>
                </c:pt>
                <c:pt idx="7353">
                  <c:v>339.77011551075975</c:v>
                </c:pt>
                <c:pt idx="7354">
                  <c:v>339.78894551075973</c:v>
                </c:pt>
                <c:pt idx="7355">
                  <c:v>339.80777551075971</c:v>
                </c:pt>
                <c:pt idx="7356">
                  <c:v>339.82660551075969</c:v>
                </c:pt>
                <c:pt idx="7357">
                  <c:v>339.84543551075967</c:v>
                </c:pt>
                <c:pt idx="7358">
                  <c:v>339.86426551075965</c:v>
                </c:pt>
                <c:pt idx="7359">
                  <c:v>339.88309551075963</c:v>
                </c:pt>
                <c:pt idx="7360">
                  <c:v>339.90192551075961</c:v>
                </c:pt>
                <c:pt idx="7361">
                  <c:v>339.92075551075959</c:v>
                </c:pt>
                <c:pt idx="7362">
                  <c:v>339.93958551075957</c:v>
                </c:pt>
                <c:pt idx="7363">
                  <c:v>339.95841551075955</c:v>
                </c:pt>
                <c:pt idx="7364">
                  <c:v>339.97724551075953</c:v>
                </c:pt>
                <c:pt idx="7365">
                  <c:v>339.99607551075951</c:v>
                </c:pt>
                <c:pt idx="7366">
                  <c:v>340.01490551075949</c:v>
                </c:pt>
                <c:pt idx="7367">
                  <c:v>340.03373551075947</c:v>
                </c:pt>
                <c:pt idx="7368">
                  <c:v>340.05256551075945</c:v>
                </c:pt>
                <c:pt idx="7369">
                  <c:v>340.07139551075943</c:v>
                </c:pt>
                <c:pt idx="7370">
                  <c:v>340.09022551075941</c:v>
                </c:pt>
                <c:pt idx="7371">
                  <c:v>340.10905551075939</c:v>
                </c:pt>
                <c:pt idx="7372">
                  <c:v>340.12788551075937</c:v>
                </c:pt>
                <c:pt idx="7373">
                  <c:v>340.14671551075935</c:v>
                </c:pt>
                <c:pt idx="7374">
                  <c:v>340.16554551075933</c:v>
                </c:pt>
                <c:pt idx="7375">
                  <c:v>340.18437551075931</c:v>
                </c:pt>
                <c:pt idx="7376">
                  <c:v>340.20320551075929</c:v>
                </c:pt>
                <c:pt idx="7377">
                  <c:v>340.22203551075927</c:v>
                </c:pt>
                <c:pt idx="7378">
                  <c:v>340.24086551075925</c:v>
                </c:pt>
                <c:pt idx="7379">
                  <c:v>340.25969551075923</c:v>
                </c:pt>
                <c:pt idx="7380">
                  <c:v>340.27852551075921</c:v>
                </c:pt>
                <c:pt idx="7381">
                  <c:v>340.29735551075919</c:v>
                </c:pt>
                <c:pt idx="7382">
                  <c:v>340.31618551075917</c:v>
                </c:pt>
                <c:pt idx="7383">
                  <c:v>340.33501551075915</c:v>
                </c:pt>
                <c:pt idx="7384">
                  <c:v>340.35384551075913</c:v>
                </c:pt>
                <c:pt idx="7385">
                  <c:v>340.37267551075911</c:v>
                </c:pt>
                <c:pt idx="7386">
                  <c:v>340.39150551075909</c:v>
                </c:pt>
                <c:pt idx="7387">
                  <c:v>340.41033551075907</c:v>
                </c:pt>
                <c:pt idx="7388">
                  <c:v>340.42916551075905</c:v>
                </c:pt>
                <c:pt idx="7389">
                  <c:v>340.44799551075903</c:v>
                </c:pt>
                <c:pt idx="7390">
                  <c:v>340.46682551075901</c:v>
                </c:pt>
                <c:pt idx="7391">
                  <c:v>340.48565551075899</c:v>
                </c:pt>
                <c:pt idx="7392">
                  <c:v>340.50448551075897</c:v>
                </c:pt>
                <c:pt idx="7393">
                  <c:v>340.52331551075895</c:v>
                </c:pt>
                <c:pt idx="7394">
                  <c:v>340.54214551075893</c:v>
                </c:pt>
                <c:pt idx="7395">
                  <c:v>340.56097551075891</c:v>
                </c:pt>
                <c:pt idx="7396">
                  <c:v>340.57980551075889</c:v>
                </c:pt>
                <c:pt idx="7397">
                  <c:v>340.59863551075887</c:v>
                </c:pt>
                <c:pt idx="7398">
                  <c:v>340.61746551075885</c:v>
                </c:pt>
                <c:pt idx="7399">
                  <c:v>340.63629551075883</c:v>
                </c:pt>
                <c:pt idx="7400">
                  <c:v>340.65512551075881</c:v>
                </c:pt>
                <c:pt idx="7401">
                  <c:v>340.67395551075879</c:v>
                </c:pt>
                <c:pt idx="7402">
                  <c:v>340.69278551075877</c:v>
                </c:pt>
                <c:pt idx="7403">
                  <c:v>340.71161551075875</c:v>
                </c:pt>
                <c:pt idx="7404">
                  <c:v>340.73044551075873</c:v>
                </c:pt>
                <c:pt idx="7405">
                  <c:v>340.74927551075871</c:v>
                </c:pt>
                <c:pt idx="7406">
                  <c:v>340.76810551075869</c:v>
                </c:pt>
                <c:pt idx="7407">
                  <c:v>340.78693551075867</c:v>
                </c:pt>
                <c:pt idx="7408">
                  <c:v>340.80576551075865</c:v>
                </c:pt>
                <c:pt idx="7409">
                  <c:v>340.82459551075863</c:v>
                </c:pt>
                <c:pt idx="7410">
                  <c:v>340.84342551075861</c:v>
                </c:pt>
                <c:pt idx="7411">
                  <c:v>340.86225551075859</c:v>
                </c:pt>
                <c:pt idx="7412">
                  <c:v>340.88108551075857</c:v>
                </c:pt>
                <c:pt idx="7413">
                  <c:v>340.89991551075855</c:v>
                </c:pt>
                <c:pt idx="7414">
                  <c:v>340.91874551075853</c:v>
                </c:pt>
                <c:pt idx="7415">
                  <c:v>340.93757551075851</c:v>
                </c:pt>
                <c:pt idx="7416">
                  <c:v>340.95640551075849</c:v>
                </c:pt>
                <c:pt idx="7417">
                  <c:v>340.97523551075847</c:v>
                </c:pt>
                <c:pt idx="7418">
                  <c:v>340.99406551075845</c:v>
                </c:pt>
                <c:pt idx="7419">
                  <c:v>341.01289551075843</c:v>
                </c:pt>
                <c:pt idx="7420">
                  <c:v>341.03172551075841</c:v>
                </c:pt>
                <c:pt idx="7421">
                  <c:v>341.05055551075839</c:v>
                </c:pt>
                <c:pt idx="7422">
                  <c:v>341.06938551075837</c:v>
                </c:pt>
                <c:pt idx="7423">
                  <c:v>341.08821551075835</c:v>
                </c:pt>
                <c:pt idx="7424">
                  <c:v>341.10704551075833</c:v>
                </c:pt>
                <c:pt idx="7425">
                  <c:v>341.12587551075831</c:v>
                </c:pt>
                <c:pt idx="7426">
                  <c:v>341.14470551075829</c:v>
                </c:pt>
                <c:pt idx="7427">
                  <c:v>341.16353551075827</c:v>
                </c:pt>
                <c:pt idx="7428">
                  <c:v>341.18236551075825</c:v>
                </c:pt>
                <c:pt idx="7429">
                  <c:v>341.20119551075823</c:v>
                </c:pt>
                <c:pt idx="7430">
                  <c:v>341.22002551075821</c:v>
                </c:pt>
                <c:pt idx="7431">
                  <c:v>341.23885551075819</c:v>
                </c:pt>
                <c:pt idx="7432">
                  <c:v>341.25768551075817</c:v>
                </c:pt>
                <c:pt idx="7433">
                  <c:v>341.27651551075814</c:v>
                </c:pt>
                <c:pt idx="7434">
                  <c:v>341.29534551075812</c:v>
                </c:pt>
                <c:pt idx="7435">
                  <c:v>341.3141755107581</c:v>
                </c:pt>
                <c:pt idx="7436">
                  <c:v>341.33300551075808</c:v>
                </c:pt>
                <c:pt idx="7437">
                  <c:v>341.35183551075806</c:v>
                </c:pt>
                <c:pt idx="7438">
                  <c:v>341.37066551075804</c:v>
                </c:pt>
                <c:pt idx="7439">
                  <c:v>341.38949551075802</c:v>
                </c:pt>
                <c:pt idx="7440">
                  <c:v>341.408325510758</c:v>
                </c:pt>
                <c:pt idx="7441">
                  <c:v>341.42715551075798</c:v>
                </c:pt>
                <c:pt idx="7442">
                  <c:v>341.44598551075796</c:v>
                </c:pt>
                <c:pt idx="7443">
                  <c:v>341.46481551075794</c:v>
                </c:pt>
                <c:pt idx="7444">
                  <c:v>341.48364551075792</c:v>
                </c:pt>
                <c:pt idx="7445">
                  <c:v>341.5024755107579</c:v>
                </c:pt>
                <c:pt idx="7446">
                  <c:v>341.52130551075788</c:v>
                </c:pt>
                <c:pt idx="7447">
                  <c:v>341.54013551075786</c:v>
                </c:pt>
                <c:pt idx="7448">
                  <c:v>341.55896551075784</c:v>
                </c:pt>
                <c:pt idx="7449">
                  <c:v>341.57779551075782</c:v>
                </c:pt>
                <c:pt idx="7450">
                  <c:v>341.5966255107578</c:v>
                </c:pt>
                <c:pt idx="7451">
                  <c:v>341.61545551075778</c:v>
                </c:pt>
                <c:pt idx="7452">
                  <c:v>341.63428551075776</c:v>
                </c:pt>
                <c:pt idx="7453">
                  <c:v>341.65311551075774</c:v>
                </c:pt>
                <c:pt idx="7454">
                  <c:v>341.67194551075772</c:v>
                </c:pt>
                <c:pt idx="7455">
                  <c:v>341.6907755107577</c:v>
                </c:pt>
                <c:pt idx="7456">
                  <c:v>341.70960551075768</c:v>
                </c:pt>
                <c:pt idx="7457">
                  <c:v>341.72843551075766</c:v>
                </c:pt>
                <c:pt idx="7458">
                  <c:v>341.74726551075764</c:v>
                </c:pt>
                <c:pt idx="7459">
                  <c:v>341.76609551075762</c:v>
                </c:pt>
                <c:pt idx="7460">
                  <c:v>341.7849255107576</c:v>
                </c:pt>
                <c:pt idx="7461">
                  <c:v>341.80375551075758</c:v>
                </c:pt>
                <c:pt idx="7462">
                  <c:v>341.82258551075756</c:v>
                </c:pt>
                <c:pt idx="7463">
                  <c:v>341.84141551075754</c:v>
                </c:pt>
                <c:pt idx="7464">
                  <c:v>341.86024551075752</c:v>
                </c:pt>
                <c:pt idx="7465">
                  <c:v>341.8790755107575</c:v>
                </c:pt>
                <c:pt idx="7466">
                  <c:v>341.89790551075748</c:v>
                </c:pt>
                <c:pt idx="7467">
                  <c:v>341.91673551075746</c:v>
                </c:pt>
                <c:pt idx="7468">
                  <c:v>341.93556551075744</c:v>
                </c:pt>
                <c:pt idx="7469">
                  <c:v>341.95439551075742</c:v>
                </c:pt>
                <c:pt idx="7470">
                  <c:v>341.9732255107574</c:v>
                </c:pt>
                <c:pt idx="7471">
                  <c:v>341.99205551075738</c:v>
                </c:pt>
                <c:pt idx="7472">
                  <c:v>342.01088551075736</c:v>
                </c:pt>
                <c:pt idx="7473">
                  <c:v>342.02971551075734</c:v>
                </c:pt>
                <c:pt idx="7474">
                  <c:v>342.04854551075732</c:v>
                </c:pt>
                <c:pt idx="7475">
                  <c:v>342.0673755107573</c:v>
                </c:pt>
                <c:pt idx="7476">
                  <c:v>342.08620551075728</c:v>
                </c:pt>
                <c:pt idx="7477">
                  <c:v>342.10503551075726</c:v>
                </c:pt>
                <c:pt idx="7478">
                  <c:v>342.12386551075724</c:v>
                </c:pt>
                <c:pt idx="7479">
                  <c:v>342.14269551075722</c:v>
                </c:pt>
                <c:pt idx="7480">
                  <c:v>342.1615255107572</c:v>
                </c:pt>
                <c:pt idx="7481">
                  <c:v>342.18035551075718</c:v>
                </c:pt>
                <c:pt idx="7482">
                  <c:v>342.19918551075716</c:v>
                </c:pt>
                <c:pt idx="7483">
                  <c:v>342.21801551075714</c:v>
                </c:pt>
                <c:pt idx="7484">
                  <c:v>342.23684551075712</c:v>
                </c:pt>
                <c:pt idx="7485">
                  <c:v>342.2556755107571</c:v>
                </c:pt>
                <c:pt idx="7486">
                  <c:v>342.27450551075708</c:v>
                </c:pt>
                <c:pt idx="7487">
                  <c:v>342.29333551075706</c:v>
                </c:pt>
                <c:pt idx="7488">
                  <c:v>342.31216551075704</c:v>
                </c:pt>
                <c:pt idx="7489">
                  <c:v>342.33099551075702</c:v>
                </c:pt>
                <c:pt idx="7490">
                  <c:v>342.349825510757</c:v>
                </c:pt>
                <c:pt idx="7491">
                  <c:v>342.36865551075698</c:v>
                </c:pt>
                <c:pt idx="7492">
                  <c:v>342.38748551075696</c:v>
                </c:pt>
                <c:pt idx="7493">
                  <c:v>342.40631551075694</c:v>
                </c:pt>
                <c:pt idx="7494">
                  <c:v>342.42514551075692</c:v>
                </c:pt>
                <c:pt idx="7495">
                  <c:v>342.4439755107569</c:v>
                </c:pt>
                <c:pt idx="7496">
                  <c:v>342.46280551075688</c:v>
                </c:pt>
                <c:pt idx="7497">
                  <c:v>342.48163551075686</c:v>
                </c:pt>
                <c:pt idx="7498">
                  <c:v>342.50046551075684</c:v>
                </c:pt>
                <c:pt idx="7499">
                  <c:v>342.51929551075682</c:v>
                </c:pt>
                <c:pt idx="7500">
                  <c:v>342.5381255107568</c:v>
                </c:pt>
                <c:pt idx="7501">
                  <c:v>342.55695551075678</c:v>
                </c:pt>
                <c:pt idx="7502">
                  <c:v>342.57578551075676</c:v>
                </c:pt>
                <c:pt idx="7503">
                  <c:v>342.59461551075674</c:v>
                </c:pt>
                <c:pt idx="7504">
                  <c:v>342.61344551075672</c:v>
                </c:pt>
                <c:pt idx="7505">
                  <c:v>342.6322755107567</c:v>
                </c:pt>
                <c:pt idx="7506">
                  <c:v>342.65110551075668</c:v>
                </c:pt>
                <c:pt idx="7507">
                  <c:v>342.66993551075666</c:v>
                </c:pt>
                <c:pt idx="7508">
                  <c:v>342.68876551075664</c:v>
                </c:pt>
                <c:pt idx="7509">
                  <c:v>342.70759551075662</c:v>
                </c:pt>
                <c:pt idx="7510">
                  <c:v>342.7264255107566</c:v>
                </c:pt>
                <c:pt idx="7511">
                  <c:v>342.74525551075658</c:v>
                </c:pt>
                <c:pt idx="7512">
                  <c:v>342.76408551075656</c:v>
                </c:pt>
                <c:pt idx="7513">
                  <c:v>342.78291551075654</c:v>
                </c:pt>
                <c:pt idx="7514">
                  <c:v>342.80174551075652</c:v>
                </c:pt>
                <c:pt idx="7515">
                  <c:v>342.8205755107565</c:v>
                </c:pt>
                <c:pt idx="7516">
                  <c:v>342.83940551075648</c:v>
                </c:pt>
                <c:pt idx="7517">
                  <c:v>342.85823551075646</c:v>
                </c:pt>
                <c:pt idx="7518">
                  <c:v>342.87706551075644</c:v>
                </c:pt>
                <c:pt idx="7519">
                  <c:v>342.89589551075642</c:v>
                </c:pt>
                <c:pt idx="7520">
                  <c:v>342.9147255107564</c:v>
                </c:pt>
                <c:pt idx="7521">
                  <c:v>342.93355551075638</c:v>
                </c:pt>
                <c:pt idx="7522">
                  <c:v>342.95238551075636</c:v>
                </c:pt>
                <c:pt idx="7523">
                  <c:v>342.97121551075634</c:v>
                </c:pt>
                <c:pt idx="7524">
                  <c:v>342.99004551075632</c:v>
                </c:pt>
                <c:pt idx="7525">
                  <c:v>343.0088755107563</c:v>
                </c:pt>
                <c:pt idx="7526">
                  <c:v>343.02770551075628</c:v>
                </c:pt>
                <c:pt idx="7527">
                  <c:v>343.04653551075626</c:v>
                </c:pt>
                <c:pt idx="7528">
                  <c:v>343.06536551075624</c:v>
                </c:pt>
                <c:pt idx="7529">
                  <c:v>343.08419551075622</c:v>
                </c:pt>
                <c:pt idx="7530">
                  <c:v>343.1030255107562</c:v>
                </c:pt>
                <c:pt idx="7531">
                  <c:v>343.12185551075618</c:v>
                </c:pt>
                <c:pt idx="7532">
                  <c:v>343.14068551075616</c:v>
                </c:pt>
                <c:pt idx="7533">
                  <c:v>343.15951551075614</c:v>
                </c:pt>
                <c:pt idx="7534">
                  <c:v>343.17834551075612</c:v>
                </c:pt>
                <c:pt idx="7535">
                  <c:v>343.1971755107561</c:v>
                </c:pt>
                <c:pt idx="7536">
                  <c:v>343.21600551075608</c:v>
                </c:pt>
                <c:pt idx="7537">
                  <c:v>343.23483551075606</c:v>
                </c:pt>
                <c:pt idx="7538">
                  <c:v>343.25366551075604</c:v>
                </c:pt>
                <c:pt idx="7539">
                  <c:v>343.27249551075602</c:v>
                </c:pt>
                <c:pt idx="7540">
                  <c:v>343.291325510756</c:v>
                </c:pt>
                <c:pt idx="7541">
                  <c:v>343.31015551075598</c:v>
                </c:pt>
                <c:pt idx="7542">
                  <c:v>343.32898551075596</c:v>
                </c:pt>
                <c:pt idx="7543">
                  <c:v>343.34781551075594</c:v>
                </c:pt>
                <c:pt idx="7544">
                  <c:v>343.36664551075592</c:v>
                </c:pt>
                <c:pt idx="7545">
                  <c:v>343.3854755107559</c:v>
                </c:pt>
                <c:pt idx="7546">
                  <c:v>343.40430551075588</c:v>
                </c:pt>
                <c:pt idx="7547">
                  <c:v>343.42313551075586</c:v>
                </c:pt>
                <c:pt idx="7548">
                  <c:v>343.44196551075584</c:v>
                </c:pt>
                <c:pt idx="7549">
                  <c:v>343.46079551075582</c:v>
                </c:pt>
                <c:pt idx="7550">
                  <c:v>343.4796255107558</c:v>
                </c:pt>
                <c:pt idx="7551">
                  <c:v>343.49845551075578</c:v>
                </c:pt>
                <c:pt idx="7552">
                  <c:v>343.51728551075576</c:v>
                </c:pt>
                <c:pt idx="7553">
                  <c:v>343.53611551075574</c:v>
                </c:pt>
                <c:pt idx="7554">
                  <c:v>343.55494551075572</c:v>
                </c:pt>
                <c:pt idx="7555">
                  <c:v>343.57377551075569</c:v>
                </c:pt>
                <c:pt idx="7556">
                  <c:v>343.59260551075567</c:v>
                </c:pt>
                <c:pt idx="7557">
                  <c:v>343.61143551075565</c:v>
                </c:pt>
                <c:pt idx="7558">
                  <c:v>343.63026551075563</c:v>
                </c:pt>
                <c:pt idx="7559">
                  <c:v>343.64909551075561</c:v>
                </c:pt>
                <c:pt idx="7560">
                  <c:v>343.66792551075559</c:v>
                </c:pt>
                <c:pt idx="7561">
                  <c:v>343.68675551075557</c:v>
                </c:pt>
                <c:pt idx="7562">
                  <c:v>343.70558551075555</c:v>
                </c:pt>
                <c:pt idx="7563">
                  <c:v>343.72441551075553</c:v>
                </c:pt>
                <c:pt idx="7564">
                  <c:v>343.74324551075551</c:v>
                </c:pt>
                <c:pt idx="7565">
                  <c:v>343.76207551075549</c:v>
                </c:pt>
                <c:pt idx="7566">
                  <c:v>343.78090551075547</c:v>
                </c:pt>
                <c:pt idx="7567">
                  <c:v>343.79973551075545</c:v>
                </c:pt>
                <c:pt idx="7568">
                  <c:v>343.81856551075543</c:v>
                </c:pt>
                <c:pt idx="7569">
                  <c:v>343.83739551075541</c:v>
                </c:pt>
                <c:pt idx="7570">
                  <c:v>343.85622551075539</c:v>
                </c:pt>
                <c:pt idx="7571">
                  <c:v>343.87505551075537</c:v>
                </c:pt>
                <c:pt idx="7572">
                  <c:v>343.89388551075535</c:v>
                </c:pt>
                <c:pt idx="7573">
                  <c:v>343.91271551075533</c:v>
                </c:pt>
                <c:pt idx="7574">
                  <c:v>343.93154551075531</c:v>
                </c:pt>
                <c:pt idx="7575">
                  <c:v>343.95037551075529</c:v>
                </c:pt>
                <c:pt idx="7576">
                  <c:v>343.96920551075527</c:v>
                </c:pt>
                <c:pt idx="7577">
                  <c:v>343.98803551075525</c:v>
                </c:pt>
                <c:pt idx="7578">
                  <c:v>344.00686551075523</c:v>
                </c:pt>
                <c:pt idx="7579">
                  <c:v>344.02569551075521</c:v>
                </c:pt>
                <c:pt idx="7580">
                  <c:v>344.04452551075519</c:v>
                </c:pt>
                <c:pt idx="7581">
                  <c:v>344.06335551075517</c:v>
                </c:pt>
                <c:pt idx="7582">
                  <c:v>344.08218551075515</c:v>
                </c:pt>
                <c:pt idx="7583">
                  <c:v>344.10101551075513</c:v>
                </c:pt>
                <c:pt idx="7584">
                  <c:v>344.11984551075511</c:v>
                </c:pt>
                <c:pt idx="7585">
                  <c:v>344.13867551075509</c:v>
                </c:pt>
                <c:pt idx="7586">
                  <c:v>344.15750551075507</c:v>
                </c:pt>
                <c:pt idx="7587">
                  <c:v>344.17633551075505</c:v>
                </c:pt>
                <c:pt idx="7588">
                  <c:v>344.19516551075503</c:v>
                </c:pt>
                <c:pt idx="7589">
                  <c:v>344.21399551075501</c:v>
                </c:pt>
                <c:pt idx="7590">
                  <c:v>344.23282551075499</c:v>
                </c:pt>
                <c:pt idx="7591">
                  <c:v>344.25165551075497</c:v>
                </c:pt>
                <c:pt idx="7592">
                  <c:v>344.27048551075495</c:v>
                </c:pt>
                <c:pt idx="7593">
                  <c:v>344.28931551075493</c:v>
                </c:pt>
                <c:pt idx="7594">
                  <c:v>344.30814551075491</c:v>
                </c:pt>
                <c:pt idx="7595">
                  <c:v>344.32697551075489</c:v>
                </c:pt>
                <c:pt idx="7596">
                  <c:v>344.34580551075487</c:v>
                </c:pt>
                <c:pt idx="7597">
                  <c:v>344.36463551075485</c:v>
                </c:pt>
                <c:pt idx="7598">
                  <c:v>344.38346551075483</c:v>
                </c:pt>
                <c:pt idx="7599">
                  <c:v>344.40229551075481</c:v>
                </c:pt>
                <c:pt idx="7600">
                  <c:v>344.42112551075479</c:v>
                </c:pt>
                <c:pt idx="7601">
                  <c:v>344.43995551075477</c:v>
                </c:pt>
                <c:pt idx="7602">
                  <c:v>344.45878551075475</c:v>
                </c:pt>
                <c:pt idx="7603">
                  <c:v>344.47761551075473</c:v>
                </c:pt>
                <c:pt idx="7604">
                  <c:v>344.49644551075471</c:v>
                </c:pt>
                <c:pt idx="7605">
                  <c:v>344.51527551075469</c:v>
                </c:pt>
                <c:pt idx="7606">
                  <c:v>344.53410551075467</c:v>
                </c:pt>
                <c:pt idx="7607">
                  <c:v>344.55293551075465</c:v>
                </c:pt>
                <c:pt idx="7608">
                  <c:v>344.57176551075463</c:v>
                </c:pt>
                <c:pt idx="7609">
                  <c:v>344.59059551075461</c:v>
                </c:pt>
                <c:pt idx="7610">
                  <c:v>344.60942551075459</c:v>
                </c:pt>
                <c:pt idx="7611">
                  <c:v>344.62825551075457</c:v>
                </c:pt>
                <c:pt idx="7612">
                  <c:v>344.64708551075455</c:v>
                </c:pt>
                <c:pt idx="7613">
                  <c:v>344.66591551075453</c:v>
                </c:pt>
                <c:pt idx="7614">
                  <c:v>344.68474551075451</c:v>
                </c:pt>
                <c:pt idx="7615">
                  <c:v>344.70357551075449</c:v>
                </c:pt>
                <c:pt idx="7616">
                  <c:v>344.72240551075447</c:v>
                </c:pt>
                <c:pt idx="7617">
                  <c:v>344.74123551075445</c:v>
                </c:pt>
                <c:pt idx="7618">
                  <c:v>344.76006551075443</c:v>
                </c:pt>
                <c:pt idx="7619">
                  <c:v>344.77889551075441</c:v>
                </c:pt>
                <c:pt idx="7620">
                  <c:v>344.79772551075439</c:v>
                </c:pt>
                <c:pt idx="7621">
                  <c:v>344.81655551075437</c:v>
                </c:pt>
                <c:pt idx="7622">
                  <c:v>344.83538551075435</c:v>
                </c:pt>
                <c:pt idx="7623">
                  <c:v>344.85421551075433</c:v>
                </c:pt>
                <c:pt idx="7624">
                  <c:v>344.87304551075431</c:v>
                </c:pt>
                <c:pt idx="7625">
                  <c:v>344.89187551075429</c:v>
                </c:pt>
                <c:pt idx="7626">
                  <c:v>344.91070551075427</c:v>
                </c:pt>
                <c:pt idx="7627">
                  <c:v>344.92953551075425</c:v>
                </c:pt>
                <c:pt idx="7628">
                  <c:v>344.94836551075423</c:v>
                </c:pt>
                <c:pt idx="7629">
                  <c:v>344.96719551075421</c:v>
                </c:pt>
                <c:pt idx="7630">
                  <c:v>344.98602551075419</c:v>
                </c:pt>
                <c:pt idx="7631">
                  <c:v>345.00485551075417</c:v>
                </c:pt>
                <c:pt idx="7632">
                  <c:v>345.02368551075415</c:v>
                </c:pt>
                <c:pt idx="7633">
                  <c:v>345.04251551075413</c:v>
                </c:pt>
                <c:pt idx="7634">
                  <c:v>345.06134551075411</c:v>
                </c:pt>
                <c:pt idx="7635">
                  <c:v>345.08017551075409</c:v>
                </c:pt>
                <c:pt idx="7636">
                  <c:v>345.09900551075407</c:v>
                </c:pt>
                <c:pt idx="7637">
                  <c:v>345.11783551075405</c:v>
                </c:pt>
                <c:pt idx="7638">
                  <c:v>345.13666551075403</c:v>
                </c:pt>
                <c:pt idx="7639">
                  <c:v>345.15549551075401</c:v>
                </c:pt>
                <c:pt idx="7640">
                  <c:v>345.17432551075399</c:v>
                </c:pt>
                <c:pt idx="7641">
                  <c:v>345.19315551075397</c:v>
                </c:pt>
                <c:pt idx="7642">
                  <c:v>345.21198551075395</c:v>
                </c:pt>
                <c:pt idx="7643">
                  <c:v>345.23081551075393</c:v>
                </c:pt>
                <c:pt idx="7644">
                  <c:v>345.24964551075391</c:v>
                </c:pt>
                <c:pt idx="7645">
                  <c:v>345.26847551075389</c:v>
                </c:pt>
                <c:pt idx="7646">
                  <c:v>345.28730551075387</c:v>
                </c:pt>
                <c:pt idx="7647">
                  <c:v>345.30613551075385</c:v>
                </c:pt>
                <c:pt idx="7648">
                  <c:v>345.32496551075383</c:v>
                </c:pt>
                <c:pt idx="7649">
                  <c:v>345.34379551075381</c:v>
                </c:pt>
                <c:pt idx="7650">
                  <c:v>345.36262551075379</c:v>
                </c:pt>
                <c:pt idx="7651">
                  <c:v>345.38145551075377</c:v>
                </c:pt>
                <c:pt idx="7652">
                  <c:v>345.40028551075375</c:v>
                </c:pt>
                <c:pt idx="7653">
                  <c:v>345.41911551075373</c:v>
                </c:pt>
                <c:pt idx="7654">
                  <c:v>345.43794551075371</c:v>
                </c:pt>
                <c:pt idx="7655">
                  <c:v>345.45677551075369</c:v>
                </c:pt>
                <c:pt idx="7656">
                  <c:v>345.47560551075367</c:v>
                </c:pt>
                <c:pt idx="7657">
                  <c:v>345.49443551075365</c:v>
                </c:pt>
                <c:pt idx="7658">
                  <c:v>345.51326551075363</c:v>
                </c:pt>
                <c:pt idx="7659">
                  <c:v>345.53209551075361</c:v>
                </c:pt>
                <c:pt idx="7660">
                  <c:v>345.55092551075359</c:v>
                </c:pt>
                <c:pt idx="7661">
                  <c:v>345.56975551075357</c:v>
                </c:pt>
                <c:pt idx="7662">
                  <c:v>345.58858551075355</c:v>
                </c:pt>
                <c:pt idx="7663">
                  <c:v>345.60741551075353</c:v>
                </c:pt>
                <c:pt idx="7664">
                  <c:v>345.62624551075351</c:v>
                </c:pt>
                <c:pt idx="7665">
                  <c:v>345.64507551075349</c:v>
                </c:pt>
                <c:pt idx="7666">
                  <c:v>345.66390551075347</c:v>
                </c:pt>
                <c:pt idx="7667">
                  <c:v>345.68273551075345</c:v>
                </c:pt>
                <c:pt idx="7668">
                  <c:v>345.70156551075343</c:v>
                </c:pt>
                <c:pt idx="7669">
                  <c:v>345.72039551075341</c:v>
                </c:pt>
                <c:pt idx="7670">
                  <c:v>345.73922551075339</c:v>
                </c:pt>
                <c:pt idx="7671">
                  <c:v>345.75805551075337</c:v>
                </c:pt>
                <c:pt idx="7672">
                  <c:v>345.77688551075335</c:v>
                </c:pt>
                <c:pt idx="7673">
                  <c:v>345.79571551075333</c:v>
                </c:pt>
                <c:pt idx="7674">
                  <c:v>345.81454551075331</c:v>
                </c:pt>
                <c:pt idx="7675">
                  <c:v>345.83337551075329</c:v>
                </c:pt>
                <c:pt idx="7676">
                  <c:v>345.85220551075327</c:v>
                </c:pt>
                <c:pt idx="7677">
                  <c:v>345.87103551075325</c:v>
                </c:pt>
                <c:pt idx="7678">
                  <c:v>345.88986551075322</c:v>
                </c:pt>
                <c:pt idx="7679">
                  <c:v>345.9086955107532</c:v>
                </c:pt>
                <c:pt idx="7680">
                  <c:v>345.92752551075318</c:v>
                </c:pt>
                <c:pt idx="7681">
                  <c:v>345.94635551075316</c:v>
                </c:pt>
                <c:pt idx="7682">
                  <c:v>345.96518551075314</c:v>
                </c:pt>
                <c:pt idx="7683">
                  <c:v>345.98401551075312</c:v>
                </c:pt>
                <c:pt idx="7684">
                  <c:v>346.0028455107531</c:v>
                </c:pt>
                <c:pt idx="7685">
                  <c:v>346.02167551075308</c:v>
                </c:pt>
                <c:pt idx="7686">
                  <c:v>346.04050551075306</c:v>
                </c:pt>
                <c:pt idx="7687">
                  <c:v>346.05933551075304</c:v>
                </c:pt>
                <c:pt idx="7688">
                  <c:v>346.07816551075302</c:v>
                </c:pt>
                <c:pt idx="7689">
                  <c:v>346.096995510753</c:v>
                </c:pt>
                <c:pt idx="7690">
                  <c:v>346.11582551075298</c:v>
                </c:pt>
                <c:pt idx="7691">
                  <c:v>346.13465551075296</c:v>
                </c:pt>
                <c:pt idx="7692">
                  <c:v>346.15348551075294</c:v>
                </c:pt>
                <c:pt idx="7693">
                  <c:v>346.17231551075292</c:v>
                </c:pt>
                <c:pt idx="7694">
                  <c:v>346.1911455107529</c:v>
                </c:pt>
                <c:pt idx="7695">
                  <c:v>346.20997551075288</c:v>
                </c:pt>
                <c:pt idx="7696">
                  <c:v>346.22880551075286</c:v>
                </c:pt>
                <c:pt idx="7697">
                  <c:v>346.24763551075284</c:v>
                </c:pt>
                <c:pt idx="7698">
                  <c:v>346.26646551075282</c:v>
                </c:pt>
                <c:pt idx="7699">
                  <c:v>346.2852955107528</c:v>
                </c:pt>
                <c:pt idx="7700">
                  <c:v>346.30412551075278</c:v>
                </c:pt>
                <c:pt idx="7701">
                  <c:v>346.32295551075276</c:v>
                </c:pt>
                <c:pt idx="7702">
                  <c:v>346.34178551075274</c:v>
                </c:pt>
                <c:pt idx="7703">
                  <c:v>346.36061551075272</c:v>
                </c:pt>
                <c:pt idx="7704">
                  <c:v>346.3794455107527</c:v>
                </c:pt>
                <c:pt idx="7705">
                  <c:v>346.39827551075268</c:v>
                </c:pt>
                <c:pt idx="7706">
                  <c:v>346.41710551075266</c:v>
                </c:pt>
                <c:pt idx="7707">
                  <c:v>346.43593551075264</c:v>
                </c:pt>
                <c:pt idx="7708">
                  <c:v>346.45476551075262</c:v>
                </c:pt>
                <c:pt idx="7709">
                  <c:v>346.4735955107526</c:v>
                </c:pt>
                <c:pt idx="7710">
                  <c:v>346.49242551075258</c:v>
                </c:pt>
                <c:pt idx="7711">
                  <c:v>346.51125551075256</c:v>
                </c:pt>
                <c:pt idx="7712">
                  <c:v>346.53008551075254</c:v>
                </c:pt>
                <c:pt idx="7713">
                  <c:v>346.54891551075252</c:v>
                </c:pt>
                <c:pt idx="7714">
                  <c:v>346.5677455107525</c:v>
                </c:pt>
                <c:pt idx="7715">
                  <c:v>346.58657551075248</c:v>
                </c:pt>
                <c:pt idx="7716">
                  <c:v>346.60540551075246</c:v>
                </c:pt>
                <c:pt idx="7717">
                  <c:v>346.62423551075244</c:v>
                </c:pt>
                <c:pt idx="7718">
                  <c:v>346.64306551075242</c:v>
                </c:pt>
                <c:pt idx="7719">
                  <c:v>346.6618955107524</c:v>
                </c:pt>
                <c:pt idx="7720">
                  <c:v>346.68072551075238</c:v>
                </c:pt>
                <c:pt idx="7721">
                  <c:v>346.69955551075236</c:v>
                </c:pt>
                <c:pt idx="7722">
                  <c:v>346.71838551075234</c:v>
                </c:pt>
                <c:pt idx="7723">
                  <c:v>346.73721551075232</c:v>
                </c:pt>
                <c:pt idx="7724">
                  <c:v>346.7560455107523</c:v>
                </c:pt>
                <c:pt idx="7725">
                  <c:v>346.77487551075228</c:v>
                </c:pt>
                <c:pt idx="7726">
                  <c:v>346.79370551075226</c:v>
                </c:pt>
                <c:pt idx="7727">
                  <c:v>346.81253551075224</c:v>
                </c:pt>
                <c:pt idx="7728">
                  <c:v>346.83136551075222</c:v>
                </c:pt>
                <c:pt idx="7729">
                  <c:v>346.8501955107522</c:v>
                </c:pt>
                <c:pt idx="7730">
                  <c:v>346.86902551075218</c:v>
                </c:pt>
                <c:pt idx="7731">
                  <c:v>346.88785551075216</c:v>
                </c:pt>
                <c:pt idx="7732">
                  <c:v>346.90668551075214</c:v>
                </c:pt>
                <c:pt idx="7733">
                  <c:v>346.92551551075212</c:v>
                </c:pt>
                <c:pt idx="7734">
                  <c:v>346.9443455107521</c:v>
                </c:pt>
                <c:pt idx="7735">
                  <c:v>346.96317551075208</c:v>
                </c:pt>
                <c:pt idx="7736">
                  <c:v>346.98200551075206</c:v>
                </c:pt>
                <c:pt idx="7737">
                  <c:v>347.00083551075204</c:v>
                </c:pt>
                <c:pt idx="7738">
                  <c:v>347.01966551075202</c:v>
                </c:pt>
                <c:pt idx="7739">
                  <c:v>347.038495510752</c:v>
                </c:pt>
                <c:pt idx="7740">
                  <c:v>347.05732551075198</c:v>
                </c:pt>
                <c:pt idx="7741">
                  <c:v>347.07615551075196</c:v>
                </c:pt>
                <c:pt idx="7742">
                  <c:v>347.09498551075194</c:v>
                </c:pt>
                <c:pt idx="7743">
                  <c:v>347.11381551075192</c:v>
                </c:pt>
                <c:pt idx="7744">
                  <c:v>347.1326455107519</c:v>
                </c:pt>
                <c:pt idx="7745">
                  <c:v>347.15147551075188</c:v>
                </c:pt>
                <c:pt idx="7746">
                  <c:v>347.17030551075186</c:v>
                </c:pt>
                <c:pt idx="7747">
                  <c:v>347.18913551075184</c:v>
                </c:pt>
                <c:pt idx="7748">
                  <c:v>347.20796551075182</c:v>
                </c:pt>
                <c:pt idx="7749">
                  <c:v>347.2267955107518</c:v>
                </c:pt>
                <c:pt idx="7750">
                  <c:v>347.24562551075178</c:v>
                </c:pt>
                <c:pt idx="7751">
                  <c:v>347.26445551075176</c:v>
                </c:pt>
                <c:pt idx="7752">
                  <c:v>347.28328551075174</c:v>
                </c:pt>
                <c:pt idx="7753">
                  <c:v>347.30211551075172</c:v>
                </c:pt>
                <c:pt idx="7754">
                  <c:v>347.3209455107517</c:v>
                </c:pt>
                <c:pt idx="7755">
                  <c:v>347.33977551075168</c:v>
                </c:pt>
                <c:pt idx="7756">
                  <c:v>347.35860551075166</c:v>
                </c:pt>
                <c:pt idx="7757">
                  <c:v>347.37743551075164</c:v>
                </c:pt>
                <c:pt idx="7758">
                  <c:v>347.39626551075162</c:v>
                </c:pt>
                <c:pt idx="7759">
                  <c:v>347.4150955107516</c:v>
                </c:pt>
                <c:pt idx="7760">
                  <c:v>347.43392551075158</c:v>
                </c:pt>
                <c:pt idx="7761">
                  <c:v>347.45275551075156</c:v>
                </c:pt>
                <c:pt idx="7762">
                  <c:v>347.47158551075154</c:v>
                </c:pt>
                <c:pt idx="7763">
                  <c:v>347.49041551075152</c:v>
                </c:pt>
                <c:pt idx="7764">
                  <c:v>347.5092455107515</c:v>
                </c:pt>
                <c:pt idx="7765">
                  <c:v>347.52807551075148</c:v>
                </c:pt>
                <c:pt idx="7766">
                  <c:v>347.54690551075146</c:v>
                </c:pt>
                <c:pt idx="7767">
                  <c:v>347.56573551075144</c:v>
                </c:pt>
                <c:pt idx="7768">
                  <c:v>347.58456551075142</c:v>
                </c:pt>
                <c:pt idx="7769">
                  <c:v>347.6033955107514</c:v>
                </c:pt>
                <c:pt idx="7770">
                  <c:v>347.62222551075138</c:v>
                </c:pt>
                <c:pt idx="7771">
                  <c:v>347.64105551075136</c:v>
                </c:pt>
                <c:pt idx="7772">
                  <c:v>347.65988551075134</c:v>
                </c:pt>
                <c:pt idx="7773">
                  <c:v>347.67871551075132</c:v>
                </c:pt>
                <c:pt idx="7774">
                  <c:v>347.6975455107513</c:v>
                </c:pt>
                <c:pt idx="7775">
                  <c:v>347.71637551075128</c:v>
                </c:pt>
                <c:pt idx="7776">
                  <c:v>347.73520551075126</c:v>
                </c:pt>
                <c:pt idx="7777">
                  <c:v>347.75403551075124</c:v>
                </c:pt>
                <c:pt idx="7778">
                  <c:v>347.77286551075122</c:v>
                </c:pt>
                <c:pt idx="7779">
                  <c:v>347.7916955107512</c:v>
                </c:pt>
                <c:pt idx="7780">
                  <c:v>347.81052551075118</c:v>
                </c:pt>
                <c:pt idx="7781">
                  <c:v>347.82935551075116</c:v>
                </c:pt>
                <c:pt idx="7782">
                  <c:v>347.84818551075114</c:v>
                </c:pt>
                <c:pt idx="7783">
                  <c:v>347.86701551075112</c:v>
                </c:pt>
                <c:pt idx="7784">
                  <c:v>347.8858455107511</c:v>
                </c:pt>
                <c:pt idx="7785">
                  <c:v>347.90467551075108</c:v>
                </c:pt>
                <c:pt idx="7786">
                  <c:v>347.92350551075106</c:v>
                </c:pt>
                <c:pt idx="7787">
                  <c:v>347.94233551075104</c:v>
                </c:pt>
                <c:pt idx="7788">
                  <c:v>347.96116551075102</c:v>
                </c:pt>
                <c:pt idx="7789">
                  <c:v>347.979995510751</c:v>
                </c:pt>
                <c:pt idx="7790">
                  <c:v>347.99882551075098</c:v>
                </c:pt>
                <c:pt idx="7791">
                  <c:v>348.01765551075096</c:v>
                </c:pt>
                <c:pt idx="7792">
                  <c:v>348.03648551075094</c:v>
                </c:pt>
                <c:pt idx="7793">
                  <c:v>348.05531551075092</c:v>
                </c:pt>
                <c:pt idx="7794">
                  <c:v>348.0741455107509</c:v>
                </c:pt>
                <c:pt idx="7795">
                  <c:v>348.09297551075088</c:v>
                </c:pt>
                <c:pt idx="7796">
                  <c:v>348.11180551075086</c:v>
                </c:pt>
                <c:pt idx="7797">
                  <c:v>348.13063551075084</c:v>
                </c:pt>
                <c:pt idx="7798">
                  <c:v>348.14946551075082</c:v>
                </c:pt>
                <c:pt idx="7799">
                  <c:v>348.1682955107508</c:v>
                </c:pt>
                <c:pt idx="7800">
                  <c:v>348.18712551075077</c:v>
                </c:pt>
                <c:pt idx="7801">
                  <c:v>348.20595551075075</c:v>
                </c:pt>
                <c:pt idx="7802">
                  <c:v>348.22478551075073</c:v>
                </c:pt>
                <c:pt idx="7803">
                  <c:v>348.24361551075071</c:v>
                </c:pt>
                <c:pt idx="7804">
                  <c:v>348.26244551075069</c:v>
                </c:pt>
                <c:pt idx="7805">
                  <c:v>348.28127551075067</c:v>
                </c:pt>
                <c:pt idx="7806">
                  <c:v>348.30010551075065</c:v>
                </c:pt>
                <c:pt idx="7807">
                  <c:v>348.31893551075063</c:v>
                </c:pt>
                <c:pt idx="7808">
                  <c:v>348.33776551075061</c:v>
                </c:pt>
                <c:pt idx="7809">
                  <c:v>348.35659551075059</c:v>
                </c:pt>
                <c:pt idx="7810">
                  <c:v>348.37542551075057</c:v>
                </c:pt>
                <c:pt idx="7811">
                  <c:v>348.39425551075055</c:v>
                </c:pt>
                <c:pt idx="7812">
                  <c:v>348.41308551075053</c:v>
                </c:pt>
                <c:pt idx="7813">
                  <c:v>348.43191551075051</c:v>
                </c:pt>
                <c:pt idx="7814">
                  <c:v>348.45074551075049</c:v>
                </c:pt>
                <c:pt idx="7815">
                  <c:v>348.46957551075047</c:v>
                </c:pt>
                <c:pt idx="7816">
                  <c:v>348.48840551075045</c:v>
                </c:pt>
                <c:pt idx="7817">
                  <c:v>348.50723551075043</c:v>
                </c:pt>
                <c:pt idx="7818">
                  <c:v>348.52606551075041</c:v>
                </c:pt>
                <c:pt idx="7819">
                  <c:v>348.54489551075039</c:v>
                </c:pt>
                <c:pt idx="7820">
                  <c:v>348.56372551075037</c:v>
                </c:pt>
                <c:pt idx="7821">
                  <c:v>348.58255551075035</c:v>
                </c:pt>
                <c:pt idx="7822">
                  <c:v>348.60138551075033</c:v>
                </c:pt>
                <c:pt idx="7823">
                  <c:v>348.62021551075031</c:v>
                </c:pt>
                <c:pt idx="7824">
                  <c:v>348.63904551075029</c:v>
                </c:pt>
                <c:pt idx="7825">
                  <c:v>348.65787551075027</c:v>
                </c:pt>
                <c:pt idx="7826">
                  <c:v>348.67670551075025</c:v>
                </c:pt>
                <c:pt idx="7827">
                  <c:v>348.69553551075023</c:v>
                </c:pt>
                <c:pt idx="7828">
                  <c:v>348.71436551075021</c:v>
                </c:pt>
                <c:pt idx="7829">
                  <c:v>348.73319551075019</c:v>
                </c:pt>
                <c:pt idx="7830">
                  <c:v>348.75202551075017</c:v>
                </c:pt>
                <c:pt idx="7831">
                  <c:v>348.77085551075015</c:v>
                </c:pt>
                <c:pt idx="7832">
                  <c:v>348.78968551075013</c:v>
                </c:pt>
                <c:pt idx="7833">
                  <c:v>348.80851551075011</c:v>
                </c:pt>
                <c:pt idx="7834">
                  <c:v>348.82734551075009</c:v>
                </c:pt>
                <c:pt idx="7835">
                  <c:v>348.84617551075007</c:v>
                </c:pt>
                <c:pt idx="7836">
                  <c:v>348.86500551075005</c:v>
                </c:pt>
                <c:pt idx="7837">
                  <c:v>348.88383551075003</c:v>
                </c:pt>
                <c:pt idx="7838">
                  <c:v>348.90266551075001</c:v>
                </c:pt>
                <c:pt idx="7839">
                  <c:v>348.92149551074999</c:v>
                </c:pt>
                <c:pt idx="7840">
                  <c:v>348.94032551074997</c:v>
                </c:pt>
                <c:pt idx="7841">
                  <c:v>348.95915551074995</c:v>
                </c:pt>
                <c:pt idx="7842">
                  <c:v>348.97798551074993</c:v>
                </c:pt>
                <c:pt idx="7843">
                  <c:v>348.99681551074991</c:v>
                </c:pt>
                <c:pt idx="7844">
                  <c:v>349.01564551074989</c:v>
                </c:pt>
                <c:pt idx="7845">
                  <c:v>349.03447551074987</c:v>
                </c:pt>
                <c:pt idx="7846">
                  <c:v>349.05330551074985</c:v>
                </c:pt>
                <c:pt idx="7847">
                  <c:v>349.07213551074983</c:v>
                </c:pt>
                <c:pt idx="7848">
                  <c:v>349.09096551074981</c:v>
                </c:pt>
                <c:pt idx="7849">
                  <c:v>349.10979551074979</c:v>
                </c:pt>
                <c:pt idx="7850">
                  <c:v>349.12862551074977</c:v>
                </c:pt>
                <c:pt idx="7851">
                  <c:v>349.14745551074975</c:v>
                </c:pt>
                <c:pt idx="7852">
                  <c:v>349.16628551074973</c:v>
                </c:pt>
                <c:pt idx="7853">
                  <c:v>349.18511551074971</c:v>
                </c:pt>
                <c:pt idx="7854">
                  <c:v>349.20394551074969</c:v>
                </c:pt>
                <c:pt idx="7855">
                  <c:v>349.22277551074967</c:v>
                </c:pt>
                <c:pt idx="7856">
                  <c:v>349.24160551074965</c:v>
                </c:pt>
                <c:pt idx="7857">
                  <c:v>349.26043551074963</c:v>
                </c:pt>
                <c:pt idx="7858">
                  <c:v>349.27926551074961</c:v>
                </c:pt>
                <c:pt idx="7859">
                  <c:v>349.29809551074959</c:v>
                </c:pt>
                <c:pt idx="7860">
                  <c:v>349.31692551074957</c:v>
                </c:pt>
                <c:pt idx="7861">
                  <c:v>349.33575551074955</c:v>
                </c:pt>
                <c:pt idx="7862">
                  <c:v>349.35458551074953</c:v>
                </c:pt>
                <c:pt idx="7863">
                  <c:v>349.37341551074951</c:v>
                </c:pt>
                <c:pt idx="7864">
                  <c:v>349.39224551074949</c:v>
                </c:pt>
                <c:pt idx="7865">
                  <c:v>349.41107551074947</c:v>
                </c:pt>
                <c:pt idx="7866">
                  <c:v>349.42990551074945</c:v>
                </c:pt>
                <c:pt idx="7867">
                  <c:v>349.44873551074943</c:v>
                </c:pt>
                <c:pt idx="7868">
                  <c:v>349.46756551074941</c:v>
                </c:pt>
                <c:pt idx="7869">
                  <c:v>349.48639551074939</c:v>
                </c:pt>
                <c:pt idx="7870">
                  <c:v>349.50522551074937</c:v>
                </c:pt>
                <c:pt idx="7871">
                  <c:v>349.52405551074935</c:v>
                </c:pt>
                <c:pt idx="7872">
                  <c:v>349.54288551074933</c:v>
                </c:pt>
                <c:pt idx="7873">
                  <c:v>349.56171551074931</c:v>
                </c:pt>
                <c:pt idx="7874">
                  <c:v>349.58054551074929</c:v>
                </c:pt>
                <c:pt idx="7875">
                  <c:v>349.59937551074927</c:v>
                </c:pt>
                <c:pt idx="7876">
                  <c:v>349.61820551074925</c:v>
                </c:pt>
                <c:pt idx="7877">
                  <c:v>349.63703551074923</c:v>
                </c:pt>
                <c:pt idx="7878">
                  <c:v>349.65586551074921</c:v>
                </c:pt>
                <c:pt idx="7879">
                  <c:v>349.67469551074919</c:v>
                </c:pt>
                <c:pt idx="7880">
                  <c:v>349.69352551074917</c:v>
                </c:pt>
                <c:pt idx="7881">
                  <c:v>349.71235551074915</c:v>
                </c:pt>
                <c:pt idx="7882">
                  <c:v>349.73118551074913</c:v>
                </c:pt>
                <c:pt idx="7883">
                  <c:v>349.75001551074911</c:v>
                </c:pt>
                <c:pt idx="7884">
                  <c:v>349.76884551074909</c:v>
                </c:pt>
                <c:pt idx="7885">
                  <c:v>349.78767551074907</c:v>
                </c:pt>
                <c:pt idx="7886">
                  <c:v>349.80650551074905</c:v>
                </c:pt>
                <c:pt idx="7887">
                  <c:v>349.82533551074903</c:v>
                </c:pt>
                <c:pt idx="7888">
                  <c:v>349.84416551074901</c:v>
                </c:pt>
                <c:pt idx="7889">
                  <c:v>349.86299551074899</c:v>
                </c:pt>
                <c:pt idx="7890">
                  <c:v>349.88182551074897</c:v>
                </c:pt>
                <c:pt idx="7891">
                  <c:v>349.90065551074895</c:v>
                </c:pt>
                <c:pt idx="7892">
                  <c:v>349.91948551074893</c:v>
                </c:pt>
                <c:pt idx="7893">
                  <c:v>349.93831551074891</c:v>
                </c:pt>
                <c:pt idx="7894">
                  <c:v>349.95714551074889</c:v>
                </c:pt>
                <c:pt idx="7895">
                  <c:v>349.97597551074887</c:v>
                </c:pt>
                <c:pt idx="7896">
                  <c:v>349.99480551074885</c:v>
                </c:pt>
                <c:pt idx="7897">
                  <c:v>350.01363551074883</c:v>
                </c:pt>
                <c:pt idx="7898">
                  <c:v>350.03246551074881</c:v>
                </c:pt>
                <c:pt idx="7899">
                  <c:v>350.05129551074879</c:v>
                </c:pt>
                <c:pt idx="7900">
                  <c:v>350.07012551074877</c:v>
                </c:pt>
                <c:pt idx="7901">
                  <c:v>350.08895551074875</c:v>
                </c:pt>
                <c:pt idx="7902">
                  <c:v>350.10778551074873</c:v>
                </c:pt>
                <c:pt idx="7903">
                  <c:v>350.12661551074871</c:v>
                </c:pt>
                <c:pt idx="7904">
                  <c:v>350.14544551074869</c:v>
                </c:pt>
                <c:pt idx="7905">
                  <c:v>350.16427551074867</c:v>
                </c:pt>
                <c:pt idx="7906">
                  <c:v>350.18310551074865</c:v>
                </c:pt>
                <c:pt idx="7907">
                  <c:v>350.20193551074863</c:v>
                </c:pt>
                <c:pt idx="7908">
                  <c:v>350.22076551074861</c:v>
                </c:pt>
                <c:pt idx="7909">
                  <c:v>350.23959551074859</c:v>
                </c:pt>
                <c:pt idx="7910">
                  <c:v>350.27886254124132</c:v>
                </c:pt>
                <c:pt idx="7911">
                  <c:v>350.29765106743253</c:v>
                </c:pt>
                <c:pt idx="7912">
                  <c:v>350.31636557846832</c:v>
                </c:pt>
                <c:pt idx="7913">
                  <c:v>350.33500607425049</c:v>
                </c:pt>
                <c:pt idx="7914">
                  <c:v>350.35357255467352</c:v>
                </c:pt>
                <c:pt idx="7915">
                  <c:v>350.37206501963738</c:v>
                </c:pt>
                <c:pt idx="7916">
                  <c:v>350.39048346903837</c:v>
                </c:pt>
                <c:pt idx="7917">
                  <c:v>350.4088279027801</c:v>
                </c:pt>
                <c:pt idx="7918">
                  <c:v>350.42709832075707</c:v>
                </c:pt>
                <c:pt idx="7919">
                  <c:v>350.44529472287286</c:v>
                </c:pt>
                <c:pt idx="7920">
                  <c:v>350.46341710902561</c:v>
                </c:pt>
                <c:pt idx="7921">
                  <c:v>350.48146547911711</c:v>
                </c:pt>
                <c:pt idx="7922">
                  <c:v>350.49943983304729</c:v>
                </c:pt>
                <c:pt idx="7923">
                  <c:v>350.51734017071794</c:v>
                </c:pt>
                <c:pt idx="7924">
                  <c:v>350.53516649203084</c:v>
                </c:pt>
                <c:pt idx="7925">
                  <c:v>350.55291879689139</c:v>
                </c:pt>
                <c:pt idx="7926">
                  <c:v>350.57059708519773</c:v>
                </c:pt>
                <c:pt idx="7927">
                  <c:v>350.58820135685528</c:v>
                </c:pt>
                <c:pt idx="7928">
                  <c:v>350.60573161176944</c:v>
                </c:pt>
                <c:pt idx="7929">
                  <c:v>350.62318784984018</c:v>
                </c:pt>
                <c:pt idx="7930">
                  <c:v>350.6405700709729</c:v>
                </c:pt>
                <c:pt idx="7931">
                  <c:v>350.65787827507302</c:v>
                </c:pt>
                <c:pt idx="7932">
                  <c:v>350.67511246204594</c:v>
                </c:pt>
                <c:pt idx="7933">
                  <c:v>350.69227263179891</c:v>
                </c:pt>
                <c:pt idx="7934">
                  <c:v>350.70935878423552</c:v>
                </c:pt>
                <c:pt idx="7935">
                  <c:v>350.72637091926117</c:v>
                </c:pt>
                <c:pt idx="7936">
                  <c:v>350.74330903678492</c:v>
                </c:pt>
                <c:pt idx="7937">
                  <c:v>350.76017313671218</c:v>
                </c:pt>
                <c:pt idx="7938">
                  <c:v>350.77696321895201</c:v>
                </c:pt>
                <c:pt idx="7939">
                  <c:v>350.79367928341344</c:v>
                </c:pt>
                <c:pt idx="7940">
                  <c:v>350.8103213300019</c:v>
                </c:pt>
                <c:pt idx="7941">
                  <c:v>350.82688935862643</c:v>
                </c:pt>
                <c:pt idx="7942">
                  <c:v>350.84338336919791</c:v>
                </c:pt>
                <c:pt idx="7943">
                  <c:v>350.8598033616272</c:v>
                </c:pt>
                <c:pt idx="7944">
                  <c:v>350.87614933581972</c:v>
                </c:pt>
                <c:pt idx="7945">
                  <c:v>350.89242129168997</c:v>
                </c:pt>
                <c:pt idx="7946">
                  <c:v>350.90861922914883</c:v>
                </c:pt>
                <c:pt idx="7947">
                  <c:v>350.92474314810352</c:v>
                </c:pt>
                <c:pt idx="7948">
                  <c:v>350.94079304847037</c:v>
                </c:pt>
                <c:pt idx="7949">
                  <c:v>350.95676893015843</c:v>
                </c:pt>
                <c:pt idx="7950">
                  <c:v>350.97267079308222</c:v>
                </c:pt>
                <c:pt idx="7951">
                  <c:v>350.98849863715259</c:v>
                </c:pt>
                <c:pt idx="7952">
                  <c:v>351.00425246228406</c:v>
                </c:pt>
                <c:pt idx="7953">
                  <c:v>351.01993226839113</c:v>
                </c:pt>
                <c:pt idx="7954">
                  <c:v>351.03553805538468</c:v>
                </c:pt>
                <c:pt idx="7955">
                  <c:v>351.05106982318102</c:v>
                </c:pt>
                <c:pt idx="7956">
                  <c:v>351.06652757169832</c:v>
                </c:pt>
                <c:pt idx="7957">
                  <c:v>351.0819113008456</c:v>
                </c:pt>
                <c:pt idx="7958">
                  <c:v>351.09722101054285</c:v>
                </c:pt>
                <c:pt idx="7959">
                  <c:v>351.11245670070457</c:v>
                </c:pt>
                <c:pt idx="7960">
                  <c:v>351.12761837124708</c:v>
                </c:pt>
                <c:pt idx="7961">
                  <c:v>351.14270602209035</c:v>
                </c:pt>
                <c:pt idx="7962">
                  <c:v>351.15771965314707</c:v>
                </c:pt>
                <c:pt idx="7963">
                  <c:v>351.1726592643372</c:v>
                </c:pt>
                <c:pt idx="7964">
                  <c:v>351.1875248555807</c:v>
                </c:pt>
                <c:pt idx="7965">
                  <c:v>351.20231642679209</c:v>
                </c:pt>
                <c:pt idx="7966">
                  <c:v>351.21703397789497</c:v>
                </c:pt>
                <c:pt idx="7967">
                  <c:v>351.23167750880384</c:v>
                </c:pt>
                <c:pt idx="7968">
                  <c:v>351.24624701944231</c:v>
                </c:pt>
                <c:pt idx="7969">
                  <c:v>351.26074250972852</c:v>
                </c:pt>
                <c:pt idx="7970">
                  <c:v>351.27516397958425</c:v>
                </c:pt>
                <c:pt idx="7971">
                  <c:v>351.28951142892765</c:v>
                </c:pt>
                <c:pt idx="7972">
                  <c:v>351.30378485768415</c:v>
                </c:pt>
                <c:pt idx="7973">
                  <c:v>351.31798426577188</c:v>
                </c:pt>
                <c:pt idx="7974">
                  <c:v>351.3321096531181</c:v>
                </c:pt>
                <c:pt idx="7975">
                  <c:v>351.34616101963911</c:v>
                </c:pt>
                <c:pt idx="7976">
                  <c:v>351.36013836526035</c:v>
                </c:pt>
                <c:pt idx="7977">
                  <c:v>351.37404168990724</c:v>
                </c:pt>
                <c:pt idx="7978">
                  <c:v>351.38787099350156</c:v>
                </c:pt>
                <c:pt idx="7979">
                  <c:v>351.40162627596874</c:v>
                </c:pt>
                <c:pt idx="7980">
                  <c:v>351.41530753723055</c:v>
                </c:pt>
                <c:pt idx="7981">
                  <c:v>351.42891477721605</c:v>
                </c:pt>
                <c:pt idx="7982">
                  <c:v>351.44244799584703</c:v>
                </c:pt>
                <c:pt idx="7983">
                  <c:v>351.45590719305437</c:v>
                </c:pt>
                <c:pt idx="7984">
                  <c:v>351.46929236875803</c:v>
                </c:pt>
                <c:pt idx="7985">
                  <c:v>351.48260352288889</c:v>
                </c:pt>
                <c:pt idx="7986">
                  <c:v>351.49584065537238</c:v>
                </c:pt>
                <c:pt idx="7987">
                  <c:v>351.50900376613572</c:v>
                </c:pt>
                <c:pt idx="7988">
                  <c:v>351.52209285510799</c:v>
                </c:pt>
                <c:pt idx="7989">
                  <c:v>351.53510792221641</c:v>
                </c:pt>
                <c:pt idx="7990">
                  <c:v>351.54804896739006</c:v>
                </c:pt>
                <c:pt idx="7991">
                  <c:v>351.56091599055799</c:v>
                </c:pt>
                <c:pt idx="7992">
                  <c:v>351.57370899164926</c:v>
                </c:pt>
                <c:pt idx="7993">
                  <c:v>351.58642797059656</c:v>
                </c:pt>
                <c:pt idx="7994">
                  <c:v>351.59907292732532</c:v>
                </c:pt>
                <c:pt idx="7995">
                  <c:v>351.61164386177006</c:v>
                </c:pt>
                <c:pt idx="7996">
                  <c:v>351.62414077386165</c:v>
                </c:pt>
                <c:pt idx="7997">
                  <c:v>351.63656366352734</c:v>
                </c:pt>
                <c:pt idx="7998">
                  <c:v>351.64891253070527</c:v>
                </c:pt>
                <c:pt idx="7999">
                  <c:v>351.6611873753227</c:v>
                </c:pt>
                <c:pt idx="8000">
                  <c:v>351.67338819731594</c:v>
                </c:pt>
                <c:pt idx="8001">
                  <c:v>351.68551499661589</c:v>
                </c:pt>
                <c:pt idx="8002">
                  <c:v>351.69756777315706</c:v>
                </c:pt>
                <c:pt idx="8003">
                  <c:v>351.70954652687215</c:v>
                </c:pt>
                <c:pt idx="8004">
                  <c:v>351.72145125769748</c:v>
                </c:pt>
                <c:pt idx="8005">
                  <c:v>351.73328196556758</c:v>
                </c:pt>
                <c:pt idx="8006">
                  <c:v>351.74503865041697</c:v>
                </c:pt>
                <c:pt idx="8007">
                  <c:v>351.75672131218016</c:v>
                </c:pt>
                <c:pt idx="8008">
                  <c:v>351.76832995079349</c:v>
                </c:pt>
                <c:pt idx="8009">
                  <c:v>351.7798645661951</c:v>
                </c:pt>
                <c:pt idx="8010">
                  <c:v>351.79132515832134</c:v>
                </c:pt>
                <c:pt idx="8011">
                  <c:v>351.80271172710673</c:v>
                </c:pt>
                <c:pt idx="8012">
                  <c:v>351.81402427249122</c:v>
                </c:pt>
                <c:pt idx="8013">
                  <c:v>351.82526279441299</c:v>
                </c:pt>
                <c:pt idx="8014">
                  <c:v>351.83642729281019</c:v>
                </c:pt>
                <c:pt idx="8015">
                  <c:v>351.84751776762096</c:v>
                </c:pt>
                <c:pt idx="8016">
                  <c:v>351.85853421878528</c:v>
                </c:pt>
                <c:pt idx="8017">
                  <c:v>351.86947664624131</c:v>
                </c:pt>
                <c:pt idx="8018">
                  <c:v>351.88034504993084</c:v>
                </c:pt>
                <c:pt idx="8019">
                  <c:v>351.89113942979384</c:v>
                </c:pt>
                <c:pt idx="8020">
                  <c:v>351.9018597857721</c:v>
                </c:pt>
                <c:pt idx="8021">
                  <c:v>351.91250611780561</c:v>
                </c:pt>
                <c:pt idx="8022">
                  <c:v>351.92307842583432</c:v>
                </c:pt>
                <c:pt idx="8023">
                  <c:v>351.93357670980186</c:v>
                </c:pt>
                <c:pt idx="8024">
                  <c:v>351.94400096965364</c:v>
                </c:pt>
                <c:pt idx="8025">
                  <c:v>351.95435120532784</c:v>
                </c:pt>
                <c:pt idx="8026">
                  <c:v>351.96462741676987</c:v>
                </c:pt>
                <c:pt idx="8027">
                  <c:v>351.97482960392335</c:v>
                </c:pt>
                <c:pt idx="8028">
                  <c:v>351.98495776673371</c:v>
                </c:pt>
                <c:pt idx="8029">
                  <c:v>351.99501190514275</c:v>
                </c:pt>
                <c:pt idx="8030">
                  <c:v>352.00499201909588</c:v>
                </c:pt>
                <c:pt idx="8031">
                  <c:v>352.01489810854036</c:v>
                </c:pt>
                <c:pt idx="8032">
                  <c:v>352.02473017341981</c:v>
                </c:pt>
                <c:pt idx="8033">
                  <c:v>352.03448821368147</c:v>
                </c:pt>
                <c:pt idx="8034">
                  <c:v>352.04417222927441</c:v>
                </c:pt>
                <c:pt idx="8035">
                  <c:v>352.0537822201386</c:v>
                </c:pt>
                <c:pt idx="8036">
                  <c:v>352.06331818622857</c:v>
                </c:pt>
                <c:pt idx="8037">
                  <c:v>352.07278012748975</c:v>
                </c:pt>
                <c:pt idx="8038">
                  <c:v>352.08216804386757</c:v>
                </c:pt>
                <c:pt idx="8039">
                  <c:v>352.09148193531291</c:v>
                </c:pt>
                <c:pt idx="8040">
                  <c:v>352.10072180177485</c:v>
                </c:pt>
                <c:pt idx="8041">
                  <c:v>352.10988764320246</c:v>
                </c:pt>
                <c:pt idx="8042">
                  <c:v>352.11897945954479</c:v>
                </c:pt>
                <c:pt idx="8043">
                  <c:v>352.12799725075274</c:v>
                </c:pt>
                <c:pt idx="8044">
                  <c:v>352.1369410167772</c:v>
                </c:pt>
                <c:pt idx="8045">
                  <c:v>352.14581075756905</c:v>
                </c:pt>
                <c:pt idx="8046">
                  <c:v>352.15460647307918</c:v>
                </c:pt>
                <c:pt idx="8047">
                  <c:v>352.1633281632603</c:v>
                </c:pt>
                <c:pt idx="8048">
                  <c:v>352.17197582806148</c:v>
                </c:pt>
                <c:pt idx="8049">
                  <c:v>352.18054946743905</c:v>
                </c:pt>
                <c:pt idx="8050">
                  <c:v>352.18904908134573</c:v>
                </c:pt>
                <c:pt idx="8051">
                  <c:v>352.1974746697324</c:v>
                </c:pt>
                <c:pt idx="8052">
                  <c:v>352.20582623255541</c:v>
                </c:pt>
                <c:pt idx="8053">
                  <c:v>352.21410376976746</c:v>
                </c:pt>
                <c:pt idx="8054">
                  <c:v>352.2223072813249</c:v>
                </c:pt>
                <c:pt idx="8055">
                  <c:v>352.23043676718044</c:v>
                </c:pt>
                <c:pt idx="8056">
                  <c:v>352.23849222729223</c:v>
                </c:pt>
                <c:pt idx="8057">
                  <c:v>352.24647366161298</c:v>
                </c:pt>
                <c:pt idx="8058">
                  <c:v>352.25438107009904</c:v>
                </c:pt>
                <c:pt idx="8059">
                  <c:v>352.26221445271221</c:v>
                </c:pt>
                <c:pt idx="8060">
                  <c:v>352.2699738094052</c:v>
                </c:pt>
                <c:pt idx="8061">
                  <c:v>352.27765914013435</c:v>
                </c:pt>
                <c:pt idx="8062">
                  <c:v>352.28527044485963</c:v>
                </c:pt>
                <c:pt idx="8063">
                  <c:v>352.29280772354105</c:v>
                </c:pt>
                <c:pt idx="8064">
                  <c:v>352.30027097613311</c:v>
                </c:pt>
                <c:pt idx="8065">
                  <c:v>352.30766020259762</c:v>
                </c:pt>
                <c:pt idx="8066">
                  <c:v>352.31497540289638</c:v>
                </c:pt>
                <c:pt idx="8067">
                  <c:v>352.32221657698392</c:v>
                </c:pt>
                <c:pt idx="8068">
                  <c:v>352.32938372482386</c:v>
                </c:pt>
                <c:pt idx="8069">
                  <c:v>352.33647684637617</c:v>
                </c:pt>
                <c:pt idx="8070">
                  <c:v>352.34349594160267</c:v>
                </c:pt>
                <c:pt idx="8071">
                  <c:v>352.35044101046333</c:v>
                </c:pt>
                <c:pt idx="8072">
                  <c:v>352.35731205292177</c:v>
                </c:pt>
                <c:pt idx="8073">
                  <c:v>352.3641090689398</c:v>
                </c:pt>
                <c:pt idx="8074">
                  <c:v>352.37083205847921</c:v>
                </c:pt>
                <c:pt idx="8075">
                  <c:v>352.37748102150363</c:v>
                </c:pt>
                <c:pt idx="8076">
                  <c:v>352.38405595797849</c:v>
                </c:pt>
                <c:pt idx="8077">
                  <c:v>352.3905568678656</c:v>
                </c:pt>
                <c:pt idx="8078">
                  <c:v>352.39698375113039</c:v>
                </c:pt>
                <c:pt idx="8079">
                  <c:v>352.40333660773467</c:v>
                </c:pt>
                <c:pt idx="8080">
                  <c:v>352.40961543764934</c:v>
                </c:pt>
                <c:pt idx="8081">
                  <c:v>352.41582024083618</c:v>
                </c:pt>
                <c:pt idx="8082">
                  <c:v>352.42195101726065</c:v>
                </c:pt>
                <c:pt idx="8083">
                  <c:v>352.42800776689</c:v>
                </c:pt>
                <c:pt idx="8084">
                  <c:v>352.43399048969331</c:v>
                </c:pt>
                <c:pt idx="8085">
                  <c:v>352.4398991856342</c:v>
                </c:pt>
                <c:pt idx="8086">
                  <c:v>352.44573385468175</c:v>
                </c:pt>
                <c:pt idx="8087">
                  <c:v>352.45149449680503</c:v>
                </c:pt>
                <c:pt idx="8088">
                  <c:v>352.45718111197129</c:v>
                </c:pt>
                <c:pt idx="8089">
                  <c:v>352.46279370014963</c:v>
                </c:pt>
                <c:pt idx="8090">
                  <c:v>352.46833226130911</c:v>
                </c:pt>
                <c:pt idx="8091">
                  <c:v>352.47379679541882</c:v>
                </c:pt>
                <c:pt idx="8092">
                  <c:v>352.47918730245328</c:v>
                </c:pt>
                <c:pt idx="8093">
                  <c:v>352.48450378237612</c:v>
                </c:pt>
                <c:pt idx="8094">
                  <c:v>352.48974623516187</c:v>
                </c:pt>
                <c:pt idx="8095">
                  <c:v>352.49491466078143</c:v>
                </c:pt>
                <c:pt idx="8096">
                  <c:v>352.50000905920569</c:v>
                </c:pt>
                <c:pt idx="8097">
                  <c:v>352.50502943040738</c:v>
                </c:pt>
                <c:pt idx="8098">
                  <c:v>352.50997577436101</c:v>
                </c:pt>
                <c:pt idx="8099">
                  <c:v>352.51499577436101</c:v>
                </c:pt>
                <c:pt idx="8100">
                  <c:v>352.52001577436101</c:v>
                </c:pt>
                <c:pt idx="8101">
                  <c:v>352.52503577436102</c:v>
                </c:pt>
                <c:pt idx="8102">
                  <c:v>352.53005577436102</c:v>
                </c:pt>
                <c:pt idx="8103">
                  <c:v>352.53507577436102</c:v>
                </c:pt>
                <c:pt idx="8104">
                  <c:v>352.54009577436102</c:v>
                </c:pt>
                <c:pt idx="8105">
                  <c:v>352.54511577436102</c:v>
                </c:pt>
                <c:pt idx="8106">
                  <c:v>352.55013577436102</c:v>
                </c:pt>
                <c:pt idx="8107">
                  <c:v>352.55515577436103</c:v>
                </c:pt>
                <c:pt idx="8108">
                  <c:v>352.56017577436103</c:v>
                </c:pt>
                <c:pt idx="8109">
                  <c:v>352.56519577436103</c:v>
                </c:pt>
                <c:pt idx="8110">
                  <c:v>352.57021577436103</c:v>
                </c:pt>
                <c:pt idx="8111">
                  <c:v>352.57523577436103</c:v>
                </c:pt>
                <c:pt idx="8112">
                  <c:v>352.58025577436104</c:v>
                </c:pt>
                <c:pt idx="8113">
                  <c:v>352.58527577436104</c:v>
                </c:pt>
                <c:pt idx="8114">
                  <c:v>352.59029577436104</c:v>
                </c:pt>
                <c:pt idx="8115">
                  <c:v>352.59531577436104</c:v>
                </c:pt>
                <c:pt idx="8116">
                  <c:v>352.60033577436104</c:v>
                </c:pt>
                <c:pt idx="8117">
                  <c:v>352.60535577436104</c:v>
                </c:pt>
                <c:pt idx="8118">
                  <c:v>352.61037577436105</c:v>
                </c:pt>
                <c:pt idx="8119">
                  <c:v>352.61539577436105</c:v>
                </c:pt>
                <c:pt idx="8120">
                  <c:v>352.62041577436105</c:v>
                </c:pt>
                <c:pt idx="8121">
                  <c:v>352.62543577436105</c:v>
                </c:pt>
                <c:pt idx="8122">
                  <c:v>352.63045577436105</c:v>
                </c:pt>
                <c:pt idx="8123">
                  <c:v>352.63547577436105</c:v>
                </c:pt>
                <c:pt idx="8124">
                  <c:v>352.64049577436106</c:v>
                </c:pt>
                <c:pt idx="8125">
                  <c:v>352.64551577436106</c:v>
                </c:pt>
                <c:pt idx="8126">
                  <c:v>352.65053577436106</c:v>
                </c:pt>
                <c:pt idx="8127">
                  <c:v>352.65555577436106</c:v>
                </c:pt>
                <c:pt idx="8128">
                  <c:v>352.66057577436106</c:v>
                </c:pt>
                <c:pt idx="8129">
                  <c:v>352.66559577436107</c:v>
                </c:pt>
                <c:pt idx="8130">
                  <c:v>352.67061577436107</c:v>
                </c:pt>
                <c:pt idx="8131">
                  <c:v>352.67563577436107</c:v>
                </c:pt>
                <c:pt idx="8132">
                  <c:v>352.68065577436107</c:v>
                </c:pt>
                <c:pt idx="8133">
                  <c:v>352.68567577436107</c:v>
                </c:pt>
                <c:pt idx="8134">
                  <c:v>352.69069577436107</c:v>
                </c:pt>
                <c:pt idx="8135">
                  <c:v>352.69571577436108</c:v>
                </c:pt>
                <c:pt idx="8136">
                  <c:v>352.70073577436108</c:v>
                </c:pt>
                <c:pt idx="8137">
                  <c:v>352.70575577436108</c:v>
                </c:pt>
                <c:pt idx="8138">
                  <c:v>352.71077577436108</c:v>
                </c:pt>
                <c:pt idx="8139">
                  <c:v>352.71579577436108</c:v>
                </c:pt>
                <c:pt idx="8140">
                  <c:v>352.72081577436109</c:v>
                </c:pt>
                <c:pt idx="8141">
                  <c:v>352.72583577436109</c:v>
                </c:pt>
                <c:pt idx="8142">
                  <c:v>352.73085577436109</c:v>
                </c:pt>
                <c:pt idx="8143">
                  <c:v>352.73587577436109</c:v>
                </c:pt>
                <c:pt idx="8144">
                  <c:v>352.74089577436109</c:v>
                </c:pt>
                <c:pt idx="8145">
                  <c:v>352.74591577436109</c:v>
                </c:pt>
                <c:pt idx="8146">
                  <c:v>352.7509357743611</c:v>
                </c:pt>
                <c:pt idx="8147">
                  <c:v>352.7559557743611</c:v>
                </c:pt>
                <c:pt idx="8148">
                  <c:v>352.7609757743611</c:v>
                </c:pt>
                <c:pt idx="8149">
                  <c:v>352.7659957743611</c:v>
                </c:pt>
                <c:pt idx="8150">
                  <c:v>352.7710157743611</c:v>
                </c:pt>
                <c:pt idx="8151">
                  <c:v>352.77603577436111</c:v>
                </c:pt>
                <c:pt idx="8152">
                  <c:v>352.78105577436111</c:v>
                </c:pt>
                <c:pt idx="8153">
                  <c:v>352.78607577436111</c:v>
                </c:pt>
                <c:pt idx="8154">
                  <c:v>352.79109577436111</c:v>
                </c:pt>
                <c:pt idx="8155">
                  <c:v>352.79611577436111</c:v>
                </c:pt>
                <c:pt idx="8156">
                  <c:v>352.80113577436111</c:v>
                </c:pt>
                <c:pt idx="8157">
                  <c:v>352.80615577436112</c:v>
                </c:pt>
                <c:pt idx="8158">
                  <c:v>352.81117577436112</c:v>
                </c:pt>
                <c:pt idx="8159">
                  <c:v>352.81619577436112</c:v>
                </c:pt>
                <c:pt idx="8160">
                  <c:v>352.82121577436112</c:v>
                </c:pt>
                <c:pt idx="8161">
                  <c:v>352.82623577436112</c:v>
                </c:pt>
                <c:pt idx="8162">
                  <c:v>352.83125577436113</c:v>
                </c:pt>
                <c:pt idx="8163">
                  <c:v>352.83627577436113</c:v>
                </c:pt>
                <c:pt idx="8164">
                  <c:v>352.84129577436113</c:v>
                </c:pt>
                <c:pt idx="8165">
                  <c:v>352.84631577436113</c:v>
                </c:pt>
                <c:pt idx="8166">
                  <c:v>352.85133577436113</c:v>
                </c:pt>
                <c:pt idx="8167">
                  <c:v>352.85635577436113</c:v>
                </c:pt>
                <c:pt idx="8168">
                  <c:v>352.86137577436114</c:v>
                </c:pt>
                <c:pt idx="8169">
                  <c:v>352.86639577436114</c:v>
                </c:pt>
                <c:pt idx="8170">
                  <c:v>352.87141577436114</c:v>
                </c:pt>
                <c:pt idx="8171">
                  <c:v>352.87643577436114</c:v>
                </c:pt>
                <c:pt idx="8172">
                  <c:v>352.88145577436114</c:v>
                </c:pt>
                <c:pt idx="8173">
                  <c:v>352.88647577436114</c:v>
                </c:pt>
                <c:pt idx="8174">
                  <c:v>352.89149577436115</c:v>
                </c:pt>
                <c:pt idx="8175">
                  <c:v>352.89651577436115</c:v>
                </c:pt>
                <c:pt idx="8176">
                  <c:v>352.90153577436115</c:v>
                </c:pt>
                <c:pt idx="8177">
                  <c:v>352.90655577436115</c:v>
                </c:pt>
                <c:pt idx="8178">
                  <c:v>352.91157577436115</c:v>
                </c:pt>
                <c:pt idx="8179">
                  <c:v>352.91659577436116</c:v>
                </c:pt>
                <c:pt idx="8180">
                  <c:v>352.92161577436116</c:v>
                </c:pt>
                <c:pt idx="8181">
                  <c:v>352.92663577436116</c:v>
                </c:pt>
                <c:pt idx="8182">
                  <c:v>352.93165577436116</c:v>
                </c:pt>
                <c:pt idx="8183">
                  <c:v>352.93667577436116</c:v>
                </c:pt>
                <c:pt idx="8184">
                  <c:v>352.94169577436116</c:v>
                </c:pt>
                <c:pt idx="8185">
                  <c:v>352.94671577436117</c:v>
                </c:pt>
                <c:pt idx="8186">
                  <c:v>352.95173577436117</c:v>
                </c:pt>
                <c:pt idx="8187">
                  <c:v>352.95675577436117</c:v>
                </c:pt>
                <c:pt idx="8188">
                  <c:v>352.96177577436117</c:v>
                </c:pt>
                <c:pt idx="8189">
                  <c:v>352.96679577436117</c:v>
                </c:pt>
                <c:pt idx="8190">
                  <c:v>352.97181577436118</c:v>
                </c:pt>
                <c:pt idx="8191">
                  <c:v>352.97683577436118</c:v>
                </c:pt>
                <c:pt idx="8192">
                  <c:v>352.98185577436118</c:v>
                </c:pt>
                <c:pt idx="8193">
                  <c:v>352.98687577436118</c:v>
                </c:pt>
                <c:pt idx="8194">
                  <c:v>352.99189577436118</c:v>
                </c:pt>
                <c:pt idx="8195">
                  <c:v>352.99691577436118</c:v>
                </c:pt>
                <c:pt idx="8196">
                  <c:v>353.00193577436119</c:v>
                </c:pt>
                <c:pt idx="8197">
                  <c:v>353.00695577436119</c:v>
                </c:pt>
                <c:pt idx="8198">
                  <c:v>353.01197577436119</c:v>
                </c:pt>
                <c:pt idx="8199">
                  <c:v>353.01699577436119</c:v>
                </c:pt>
                <c:pt idx="8200">
                  <c:v>353.02201577436119</c:v>
                </c:pt>
                <c:pt idx="8201">
                  <c:v>353.0270357743612</c:v>
                </c:pt>
                <c:pt idx="8202">
                  <c:v>353.0320557743612</c:v>
                </c:pt>
                <c:pt idx="8203">
                  <c:v>353.0370757743612</c:v>
                </c:pt>
                <c:pt idx="8204">
                  <c:v>353.0420957743612</c:v>
                </c:pt>
                <c:pt idx="8205">
                  <c:v>353.0471157743612</c:v>
                </c:pt>
                <c:pt idx="8206">
                  <c:v>353.0521357743612</c:v>
                </c:pt>
                <c:pt idx="8207">
                  <c:v>353.05715577436121</c:v>
                </c:pt>
                <c:pt idx="8208">
                  <c:v>353.06217577436121</c:v>
                </c:pt>
                <c:pt idx="8209">
                  <c:v>353.06719577436121</c:v>
                </c:pt>
                <c:pt idx="8210">
                  <c:v>353.07221577436121</c:v>
                </c:pt>
                <c:pt idx="8211">
                  <c:v>353.07723577436121</c:v>
                </c:pt>
                <c:pt idx="8212">
                  <c:v>353.08225577436122</c:v>
                </c:pt>
                <c:pt idx="8213">
                  <c:v>353.08727577436122</c:v>
                </c:pt>
                <c:pt idx="8214">
                  <c:v>353.09229577436122</c:v>
                </c:pt>
                <c:pt idx="8215">
                  <c:v>353.09731577436122</c:v>
                </c:pt>
                <c:pt idx="8216">
                  <c:v>353.10233577436122</c:v>
                </c:pt>
                <c:pt idx="8217">
                  <c:v>353.10735577436122</c:v>
                </c:pt>
                <c:pt idx="8218">
                  <c:v>353.11237577436123</c:v>
                </c:pt>
                <c:pt idx="8219">
                  <c:v>353.11739577436123</c:v>
                </c:pt>
                <c:pt idx="8220">
                  <c:v>353.12241577436123</c:v>
                </c:pt>
                <c:pt idx="8221">
                  <c:v>353.12743577436123</c:v>
                </c:pt>
                <c:pt idx="8222">
                  <c:v>353.13245577436123</c:v>
                </c:pt>
                <c:pt idx="8223">
                  <c:v>353.13747577436123</c:v>
                </c:pt>
                <c:pt idx="8224">
                  <c:v>353.14249577436124</c:v>
                </c:pt>
                <c:pt idx="8225">
                  <c:v>353.14751577436124</c:v>
                </c:pt>
                <c:pt idx="8226">
                  <c:v>353.15253577436124</c:v>
                </c:pt>
                <c:pt idx="8227">
                  <c:v>353.15755577436124</c:v>
                </c:pt>
                <c:pt idx="8228">
                  <c:v>353.16257577436124</c:v>
                </c:pt>
                <c:pt idx="8229">
                  <c:v>353.16759577436125</c:v>
                </c:pt>
                <c:pt idx="8230">
                  <c:v>353.17261577436125</c:v>
                </c:pt>
                <c:pt idx="8231">
                  <c:v>353.17763577436125</c:v>
                </c:pt>
                <c:pt idx="8232">
                  <c:v>353.18265577436125</c:v>
                </c:pt>
                <c:pt idx="8233">
                  <c:v>353.18767577436125</c:v>
                </c:pt>
                <c:pt idx="8234">
                  <c:v>353.19269577436125</c:v>
                </c:pt>
                <c:pt idx="8235">
                  <c:v>353.19771577436126</c:v>
                </c:pt>
                <c:pt idx="8236">
                  <c:v>353.20273577436126</c:v>
                </c:pt>
                <c:pt idx="8237">
                  <c:v>353.20775577436126</c:v>
                </c:pt>
                <c:pt idx="8238">
                  <c:v>353.21277577436126</c:v>
                </c:pt>
                <c:pt idx="8239">
                  <c:v>353.21779577436126</c:v>
                </c:pt>
                <c:pt idx="8240">
                  <c:v>353.22281577436127</c:v>
                </c:pt>
                <c:pt idx="8241">
                  <c:v>353.22783577436127</c:v>
                </c:pt>
                <c:pt idx="8242">
                  <c:v>353.23285577436127</c:v>
                </c:pt>
                <c:pt idx="8243">
                  <c:v>353.23787577436127</c:v>
                </c:pt>
                <c:pt idx="8244">
                  <c:v>353.24289577436127</c:v>
                </c:pt>
                <c:pt idx="8245">
                  <c:v>353.24791577436127</c:v>
                </c:pt>
                <c:pt idx="8246">
                  <c:v>353.25293577436128</c:v>
                </c:pt>
                <c:pt idx="8247">
                  <c:v>353.25795577436128</c:v>
                </c:pt>
                <c:pt idx="8248">
                  <c:v>353.26297577436128</c:v>
                </c:pt>
                <c:pt idx="8249">
                  <c:v>353.26799577436128</c:v>
                </c:pt>
                <c:pt idx="8250">
                  <c:v>353.27301577436128</c:v>
                </c:pt>
                <c:pt idx="8251">
                  <c:v>353.27803577436129</c:v>
                </c:pt>
                <c:pt idx="8252">
                  <c:v>353.28305577436129</c:v>
                </c:pt>
                <c:pt idx="8253">
                  <c:v>353.28807577436129</c:v>
                </c:pt>
                <c:pt idx="8254">
                  <c:v>353.29309577436129</c:v>
                </c:pt>
                <c:pt idx="8255">
                  <c:v>353.29811577436129</c:v>
                </c:pt>
                <c:pt idx="8256">
                  <c:v>353.30313577436129</c:v>
                </c:pt>
                <c:pt idx="8257">
                  <c:v>353.3081557743613</c:v>
                </c:pt>
                <c:pt idx="8258">
                  <c:v>353.3131757743613</c:v>
                </c:pt>
                <c:pt idx="8259">
                  <c:v>353.3181957743613</c:v>
                </c:pt>
                <c:pt idx="8260">
                  <c:v>353.3232157743613</c:v>
                </c:pt>
                <c:pt idx="8261">
                  <c:v>353.3282357743613</c:v>
                </c:pt>
                <c:pt idx="8262">
                  <c:v>353.33325577436131</c:v>
                </c:pt>
                <c:pt idx="8263">
                  <c:v>353.33827577436131</c:v>
                </c:pt>
                <c:pt idx="8264">
                  <c:v>353.34329577436131</c:v>
                </c:pt>
                <c:pt idx="8265">
                  <c:v>353.34831577436131</c:v>
                </c:pt>
                <c:pt idx="8266">
                  <c:v>353.35333577436131</c:v>
                </c:pt>
                <c:pt idx="8267">
                  <c:v>353.35835577436131</c:v>
                </c:pt>
                <c:pt idx="8268">
                  <c:v>353.36337577436132</c:v>
                </c:pt>
                <c:pt idx="8269">
                  <c:v>353.36839577436132</c:v>
                </c:pt>
                <c:pt idx="8270">
                  <c:v>353.37341577436132</c:v>
                </c:pt>
                <c:pt idx="8271">
                  <c:v>353.37843577436132</c:v>
                </c:pt>
                <c:pt idx="8272">
                  <c:v>353.38345577436132</c:v>
                </c:pt>
                <c:pt idx="8273">
                  <c:v>353.38847577436132</c:v>
                </c:pt>
                <c:pt idx="8274">
                  <c:v>353.39349577436133</c:v>
                </c:pt>
                <c:pt idx="8275">
                  <c:v>353.39851577436133</c:v>
                </c:pt>
                <c:pt idx="8276">
                  <c:v>353.40353577436133</c:v>
                </c:pt>
                <c:pt idx="8277">
                  <c:v>353.40855577436133</c:v>
                </c:pt>
                <c:pt idx="8278">
                  <c:v>353.41357577436133</c:v>
                </c:pt>
                <c:pt idx="8279">
                  <c:v>353.41859577436134</c:v>
                </c:pt>
                <c:pt idx="8280">
                  <c:v>353.42361577436134</c:v>
                </c:pt>
                <c:pt idx="8281">
                  <c:v>353.42863577436134</c:v>
                </c:pt>
                <c:pt idx="8282">
                  <c:v>353.43365577436134</c:v>
                </c:pt>
                <c:pt idx="8283">
                  <c:v>353.43867577436134</c:v>
                </c:pt>
                <c:pt idx="8284">
                  <c:v>353.44369577436134</c:v>
                </c:pt>
                <c:pt idx="8285">
                  <c:v>353.44871577436135</c:v>
                </c:pt>
                <c:pt idx="8286">
                  <c:v>353.45373577436135</c:v>
                </c:pt>
                <c:pt idx="8287">
                  <c:v>353.45875577436135</c:v>
                </c:pt>
                <c:pt idx="8288">
                  <c:v>353.46377577436135</c:v>
                </c:pt>
                <c:pt idx="8289">
                  <c:v>353.46879577436135</c:v>
                </c:pt>
                <c:pt idx="8290">
                  <c:v>353.47381577436136</c:v>
                </c:pt>
                <c:pt idx="8291">
                  <c:v>353.47883577436136</c:v>
                </c:pt>
                <c:pt idx="8292">
                  <c:v>353.48385577436136</c:v>
                </c:pt>
                <c:pt idx="8293">
                  <c:v>353.48887577436136</c:v>
                </c:pt>
                <c:pt idx="8294">
                  <c:v>353.49389577436136</c:v>
                </c:pt>
                <c:pt idx="8295">
                  <c:v>353.49891577436136</c:v>
                </c:pt>
                <c:pt idx="8296">
                  <c:v>353.50393577436137</c:v>
                </c:pt>
                <c:pt idx="8297">
                  <c:v>353.50895577436137</c:v>
                </c:pt>
                <c:pt idx="8298">
                  <c:v>353.51397577436137</c:v>
                </c:pt>
                <c:pt idx="8299">
                  <c:v>353.51899577436137</c:v>
                </c:pt>
                <c:pt idx="8300">
                  <c:v>353.52401577436137</c:v>
                </c:pt>
                <c:pt idx="8301">
                  <c:v>353.52903577436138</c:v>
                </c:pt>
                <c:pt idx="8302">
                  <c:v>353.53405577436138</c:v>
                </c:pt>
                <c:pt idx="8303">
                  <c:v>353.53907577436138</c:v>
                </c:pt>
                <c:pt idx="8304">
                  <c:v>353.54409577436138</c:v>
                </c:pt>
                <c:pt idx="8305">
                  <c:v>353.54911577436138</c:v>
                </c:pt>
                <c:pt idx="8306">
                  <c:v>353.55413577436138</c:v>
                </c:pt>
                <c:pt idx="8307">
                  <c:v>353.55915577436139</c:v>
                </c:pt>
                <c:pt idx="8308">
                  <c:v>353.56417577436139</c:v>
                </c:pt>
                <c:pt idx="8309">
                  <c:v>353.56919577436139</c:v>
                </c:pt>
                <c:pt idx="8310">
                  <c:v>353.57421577436139</c:v>
                </c:pt>
                <c:pt idx="8311">
                  <c:v>353.57923577436139</c:v>
                </c:pt>
                <c:pt idx="8312">
                  <c:v>353.5842557743614</c:v>
                </c:pt>
                <c:pt idx="8313">
                  <c:v>353.5892757743614</c:v>
                </c:pt>
                <c:pt idx="8314">
                  <c:v>353.5942957743614</c:v>
                </c:pt>
                <c:pt idx="8315">
                  <c:v>353.5993157743614</c:v>
                </c:pt>
                <c:pt idx="8316">
                  <c:v>353.6043357743614</c:v>
                </c:pt>
                <c:pt idx="8317">
                  <c:v>353.6093557743614</c:v>
                </c:pt>
                <c:pt idx="8318">
                  <c:v>353.61437577436141</c:v>
                </c:pt>
                <c:pt idx="8319">
                  <c:v>353.61939577436141</c:v>
                </c:pt>
                <c:pt idx="8320">
                  <c:v>353.62441577436141</c:v>
                </c:pt>
                <c:pt idx="8321">
                  <c:v>353.62943577436141</c:v>
                </c:pt>
                <c:pt idx="8322">
                  <c:v>353.63445577436141</c:v>
                </c:pt>
                <c:pt idx="8323">
                  <c:v>353.63947577436142</c:v>
                </c:pt>
                <c:pt idx="8324">
                  <c:v>353.64449577436142</c:v>
                </c:pt>
                <c:pt idx="8325">
                  <c:v>353.64951577436142</c:v>
                </c:pt>
                <c:pt idx="8326">
                  <c:v>353.65453577436142</c:v>
                </c:pt>
                <c:pt idx="8327">
                  <c:v>353.65955577436142</c:v>
                </c:pt>
                <c:pt idx="8328">
                  <c:v>353.66457577436142</c:v>
                </c:pt>
                <c:pt idx="8329">
                  <c:v>353.66959577436143</c:v>
                </c:pt>
                <c:pt idx="8330">
                  <c:v>353.67564466860586</c:v>
                </c:pt>
                <c:pt idx="8331">
                  <c:v>353.68162098688754</c:v>
                </c:pt>
                <c:pt idx="8332">
                  <c:v>353.68792895418801</c:v>
                </c:pt>
                <c:pt idx="8333">
                  <c:v>353.69456856981378</c:v>
                </c:pt>
                <c:pt idx="8334">
                  <c:v>353.70153983303408</c:v>
                </c:pt>
                <c:pt idx="8335">
                  <c:v>353.70884274308264</c:v>
                </c:pt>
                <c:pt idx="8336">
                  <c:v>353.71647729915594</c:v>
                </c:pt>
                <c:pt idx="8337">
                  <c:v>353.72444350041405</c:v>
                </c:pt>
                <c:pt idx="8338">
                  <c:v>353.73274134598068</c:v>
                </c:pt>
                <c:pt idx="8339">
                  <c:v>353.74137083494361</c:v>
                </c:pt>
                <c:pt idx="8340">
                  <c:v>353.75033196635286</c:v>
                </c:pt>
                <c:pt idx="8341">
                  <c:v>353.75962473922345</c:v>
                </c:pt>
                <c:pt idx="8342">
                  <c:v>353.76924915253312</c:v>
                </c:pt>
                <c:pt idx="8343">
                  <c:v>353.77920520522275</c:v>
                </c:pt>
                <c:pt idx="8344">
                  <c:v>353.78949289619777</c:v>
                </c:pt>
                <c:pt idx="8345">
                  <c:v>353.80011222432631</c:v>
                </c:pt>
                <c:pt idx="8346">
                  <c:v>353.81106318844013</c:v>
                </c:pt>
                <c:pt idx="8347">
                  <c:v>353.82234578733505</c:v>
                </c:pt>
                <c:pt idx="8348">
                  <c:v>353.83396001977007</c:v>
                </c:pt>
                <c:pt idx="8349">
                  <c:v>353.8459058844669</c:v>
                </c:pt>
                <c:pt idx="8350">
                  <c:v>353.85818338011268</c:v>
                </c:pt>
                <c:pt idx="8351">
                  <c:v>353.87079250535589</c:v>
                </c:pt>
                <c:pt idx="8352">
                  <c:v>353.88373325881093</c:v>
                </c:pt>
                <c:pt idx="8353">
                  <c:v>353.89700563905308</c:v>
                </c:pt>
                <c:pt idx="8354">
                  <c:v>353.91060964462258</c:v>
                </c:pt>
                <c:pt idx="8355">
                  <c:v>353.92454527402379</c:v>
                </c:pt>
                <c:pt idx="8356">
                  <c:v>353.93881252572328</c:v>
                </c:pt>
                <c:pt idx="8357">
                  <c:v>353.95341139815173</c:v>
                </c:pt>
                <c:pt idx="8358">
                  <c:v>353.96834188970388</c:v>
                </c:pt>
                <c:pt idx="8359">
                  <c:v>353.98360399873673</c:v>
                </c:pt>
                <c:pt idx="8360">
                  <c:v>353.99919772357225</c:v>
                </c:pt>
                <c:pt idx="8361">
                  <c:v>354.01512306249424</c:v>
                </c:pt>
                <c:pt idx="8362">
                  <c:v>354.03138001375146</c:v>
                </c:pt>
                <c:pt idx="8363">
                  <c:v>354.0479685755563</c:v>
                </c:pt>
                <c:pt idx="8364">
                  <c:v>354.0648887460834</c:v>
                </c:pt>
                <c:pt idx="8365">
                  <c:v>354.08214052347239</c:v>
                </c:pt>
                <c:pt idx="8366">
                  <c:v>354.09972390582425</c:v>
                </c:pt>
                <c:pt idx="8367">
                  <c:v>354.1176388912063</c:v>
                </c:pt>
                <c:pt idx="8368">
                  <c:v>354.13588547764721</c:v>
                </c:pt>
                <c:pt idx="8369">
                  <c:v>354.15446366314018</c:v>
                </c:pt>
                <c:pt idx="8370">
                  <c:v>354.17337344564157</c:v>
                </c:pt>
                <c:pt idx="8371">
                  <c:v>354.19261482307184</c:v>
                </c:pt>
                <c:pt idx="8372">
                  <c:v>354.21218779331366</c:v>
                </c:pt>
                <c:pt idx="8373">
                  <c:v>354.23209235421518</c:v>
                </c:pt>
                <c:pt idx="8374">
                  <c:v>354.25232850358589</c:v>
                </c:pt>
                <c:pt idx="8375">
                  <c:v>354.27289623920069</c:v>
                </c:pt>
                <c:pt idx="8376">
                  <c:v>354.29379555879677</c:v>
                </c:pt>
                <c:pt idx="8377">
                  <c:v>354.3150264600763</c:v>
                </c:pt>
                <c:pt idx="8378">
                  <c:v>354.33658894070277</c:v>
                </c:pt>
                <c:pt idx="8379">
                  <c:v>354.35848299830468</c:v>
                </c:pt>
                <c:pt idx="8380">
                  <c:v>354.38070863047369</c:v>
                </c:pt>
                <c:pt idx="8381">
                  <c:v>354.40326583476599</c:v>
                </c:pt>
                <c:pt idx="8382">
                  <c:v>354.42615460869956</c:v>
                </c:pt>
                <c:pt idx="8383">
                  <c:v>354.44937494975693</c:v>
                </c:pt>
                <c:pt idx="8384">
                  <c:v>354.47292685538378</c:v>
                </c:pt>
                <c:pt idx="8385">
                  <c:v>354.49681032298986</c:v>
                </c:pt>
                <c:pt idx="8386">
                  <c:v>354.5210253499481</c:v>
                </c:pt>
                <c:pt idx="8387">
                  <c:v>354.5455719335946</c:v>
                </c:pt>
                <c:pt idx="8388">
                  <c:v>354.57045007122952</c:v>
                </c:pt>
                <c:pt idx="8389">
                  <c:v>354.59565976011663</c:v>
                </c:pt>
                <c:pt idx="8390">
                  <c:v>354.6212009974829</c:v>
                </c:pt>
                <c:pt idx="8391">
                  <c:v>354.64707378051844</c:v>
                </c:pt>
                <c:pt idx="8392">
                  <c:v>354.67327810637789</c:v>
                </c:pt>
                <c:pt idx="8393">
                  <c:v>354.69981397217907</c:v>
                </c:pt>
                <c:pt idx="8394">
                  <c:v>354.7266813750025</c:v>
                </c:pt>
                <c:pt idx="8395">
                  <c:v>354.75388031189323</c:v>
                </c:pt>
                <c:pt idx="8396">
                  <c:v>354.78141077985993</c:v>
                </c:pt>
                <c:pt idx="8397">
                  <c:v>354.80927277587352</c:v>
                </c:pt>
                <c:pt idx="8398">
                  <c:v>354.83746629686993</c:v>
                </c:pt>
                <c:pt idx="8399">
                  <c:v>354.86599133974778</c:v>
                </c:pt>
                <c:pt idx="8400">
                  <c:v>354.89484790136976</c:v>
                </c:pt>
                <c:pt idx="8401">
                  <c:v>354.92403597856128</c:v>
                </c:pt>
                <c:pt idx="8402">
                  <c:v>354.95355556811182</c:v>
                </c:pt>
                <c:pt idx="8403">
                  <c:v>354.98340666677495</c:v>
                </c:pt>
                <c:pt idx="8404">
                  <c:v>355.01358927126648</c:v>
                </c:pt>
                <c:pt idx="8405">
                  <c:v>355.04410337826675</c:v>
                </c:pt>
                <c:pt idx="8406">
                  <c:v>355.07494898441973</c:v>
                </c:pt>
                <c:pt idx="8407">
                  <c:v>355.10612608633255</c:v>
                </c:pt>
                <c:pt idx="8408">
                  <c:v>355.13763468057505</c:v>
                </c:pt>
                <c:pt idx="8409">
                  <c:v>355.16947476368205</c:v>
                </c:pt>
                <c:pt idx="8410">
                  <c:v>355.20164633215154</c:v>
                </c:pt>
                <c:pt idx="8411">
                  <c:v>355.23414938244423</c:v>
                </c:pt>
                <c:pt idx="8412">
                  <c:v>355.26698391098535</c:v>
                </c:pt>
                <c:pt idx="8413">
                  <c:v>355.30014991416238</c:v>
                </c:pt>
                <c:pt idx="8414">
                  <c:v>355.3336473883287</c:v>
                </c:pt>
                <c:pt idx="8415">
                  <c:v>355.36747632979859</c:v>
                </c:pt>
                <c:pt idx="8416">
                  <c:v>355.40163673485131</c:v>
                </c:pt>
                <c:pt idx="8417">
                  <c:v>355.43612859973018</c:v>
                </c:pt>
                <c:pt idx="8418">
                  <c:v>355.47095192063989</c:v>
                </c:pt>
                <c:pt idx="8419">
                  <c:v>355.50610669375101</c:v>
                </c:pt>
                <c:pt idx="8420">
                  <c:v>355.54159291519591</c:v>
                </c:pt>
                <c:pt idx="8421">
                  <c:v>355.57741058107194</c:v>
                </c:pt>
                <c:pt idx="8422">
                  <c:v>355.61355968743919</c:v>
                </c:pt>
                <c:pt idx="8423">
                  <c:v>355.65004023032179</c:v>
                </c:pt>
                <c:pt idx="8424">
                  <c:v>355.68685220570569</c:v>
                </c:pt>
                <c:pt idx="8425">
                  <c:v>355.72399560954364</c:v>
                </c:pt>
                <c:pt idx="8426">
                  <c:v>355.76147043774881</c:v>
                </c:pt>
                <c:pt idx="8427">
                  <c:v>355.79927668619894</c:v>
                </c:pt>
                <c:pt idx="8428">
                  <c:v>355.83741435073671</c:v>
                </c:pt>
                <c:pt idx="8429">
                  <c:v>355.87588342716572</c:v>
                </c:pt>
                <c:pt idx="8430">
                  <c:v>355.91468391125591</c:v>
                </c:pt>
                <c:pt idx="8431">
                  <c:v>355.95381579873902</c:v>
                </c:pt>
                <c:pt idx="8432">
                  <c:v>355.99327908530995</c:v>
                </c:pt>
                <c:pt idx="8433">
                  <c:v>356.0330737666286</c:v>
                </c:pt>
                <c:pt idx="8434">
                  <c:v>356.07319983831758</c:v>
                </c:pt>
                <c:pt idx="8435">
                  <c:v>356.11365729596355</c:v>
                </c:pt>
                <c:pt idx="8436">
                  <c:v>356.1544461351159</c:v>
                </c:pt>
                <c:pt idx="8437">
                  <c:v>356.19556635128811</c:v>
                </c:pt>
                <c:pt idx="8438">
                  <c:v>356.2370179399577</c:v>
                </c:pt>
                <c:pt idx="8439">
                  <c:v>356.27880089656401</c:v>
                </c:pt>
                <c:pt idx="8440">
                  <c:v>356.32091521651273</c:v>
                </c:pt>
                <c:pt idx="8441">
                  <c:v>356.36336089517044</c:v>
                </c:pt>
                <c:pt idx="8442">
                  <c:v>356.40613792786826</c:v>
                </c:pt>
                <c:pt idx="8443">
                  <c:v>356.44924630990181</c:v>
                </c:pt>
                <c:pt idx="8444">
                  <c:v>356.49268603652808</c:v>
                </c:pt>
                <c:pt idx="8445">
                  <c:v>356.53645710296951</c:v>
                </c:pt>
                <c:pt idx="8446">
                  <c:v>356.58055950441212</c:v>
                </c:pt>
                <c:pt idx="8447">
                  <c:v>356.62499323600423</c:v>
                </c:pt>
                <c:pt idx="8448">
                  <c:v>356.66975829285821</c:v>
                </c:pt>
                <c:pt idx="8449">
                  <c:v>356.71485467005004</c:v>
                </c:pt>
                <c:pt idx="8450">
                  <c:v>356.76028236261982</c:v>
                </c:pt>
                <c:pt idx="8451">
                  <c:v>356.80604136557076</c:v>
                </c:pt>
                <c:pt idx="8452">
                  <c:v>356.85213167386928</c:v>
                </c:pt>
                <c:pt idx="8453">
                  <c:v>356.89855328244585</c:v>
                </c:pt>
                <c:pt idx="8454">
                  <c:v>356.94530618619365</c:v>
                </c:pt>
                <c:pt idx="8455">
                  <c:v>356.99239037997086</c:v>
                </c:pt>
                <c:pt idx="8456">
                  <c:v>357.03980585859836</c:v>
                </c:pt>
                <c:pt idx="8457">
                  <c:v>357.08755261686065</c:v>
                </c:pt>
                <c:pt idx="8458">
                  <c:v>357.1356306495054</c:v>
                </c:pt>
                <c:pt idx="8459">
                  <c:v>357.18403995124481</c:v>
                </c:pt>
                <c:pt idx="8460">
                  <c:v>357.23278051675334</c:v>
                </c:pt>
                <c:pt idx="8461">
                  <c:v>357.28185234067087</c:v>
                </c:pt>
                <c:pt idx="8462">
                  <c:v>357.33125541759864</c:v>
                </c:pt>
                <c:pt idx="8463">
                  <c:v>357.38098974210334</c:v>
                </c:pt>
                <c:pt idx="8464">
                  <c:v>357.43105530871389</c:v>
                </c:pt>
                <c:pt idx="8465">
                  <c:v>357.48145211192332</c:v>
                </c:pt>
                <c:pt idx="8466">
                  <c:v>357.53218014618869</c:v>
                </c:pt>
                <c:pt idx="8467">
                  <c:v>357.58323940592982</c:v>
                </c:pt>
                <c:pt idx="8468">
                  <c:v>357.63462988553056</c:v>
                </c:pt>
                <c:pt idx="8469">
                  <c:v>357.68635157933841</c:v>
                </c:pt>
                <c:pt idx="8470">
                  <c:v>357.73850157933839</c:v>
                </c:pt>
                <c:pt idx="8471">
                  <c:v>357.79065157933837</c:v>
                </c:pt>
                <c:pt idx="8472">
                  <c:v>357.84280157933836</c:v>
                </c:pt>
                <c:pt idx="8473">
                  <c:v>357.89495157933834</c:v>
                </c:pt>
                <c:pt idx="8474">
                  <c:v>357.94710157933832</c:v>
                </c:pt>
                <c:pt idx="8475">
                  <c:v>357.99925157933831</c:v>
                </c:pt>
                <c:pt idx="8476">
                  <c:v>358.05140157933829</c:v>
                </c:pt>
                <c:pt idx="8477">
                  <c:v>358.10355157933827</c:v>
                </c:pt>
                <c:pt idx="8478">
                  <c:v>358.15570157933826</c:v>
                </c:pt>
                <c:pt idx="8479">
                  <c:v>358.20785157933824</c:v>
                </c:pt>
                <c:pt idx="8480">
                  <c:v>358.26000157933822</c:v>
                </c:pt>
                <c:pt idx="8481">
                  <c:v>358.31215157933821</c:v>
                </c:pt>
                <c:pt idx="8482">
                  <c:v>358.36430157933819</c:v>
                </c:pt>
                <c:pt idx="8483">
                  <c:v>358.41645157933817</c:v>
                </c:pt>
                <c:pt idx="8484">
                  <c:v>358.46860157933816</c:v>
                </c:pt>
                <c:pt idx="8485">
                  <c:v>358.52075157933814</c:v>
                </c:pt>
                <c:pt idx="8486">
                  <c:v>358.57290157933812</c:v>
                </c:pt>
                <c:pt idx="8487">
                  <c:v>358.62505157933811</c:v>
                </c:pt>
                <c:pt idx="8488">
                  <c:v>358.67720157933809</c:v>
                </c:pt>
                <c:pt idx="8489">
                  <c:v>358.72935157933807</c:v>
                </c:pt>
                <c:pt idx="8490">
                  <c:v>358.78150157933806</c:v>
                </c:pt>
                <c:pt idx="8491">
                  <c:v>358.83365157933804</c:v>
                </c:pt>
                <c:pt idx="8492">
                  <c:v>358.88580157933802</c:v>
                </c:pt>
                <c:pt idx="8493">
                  <c:v>358.93795157933801</c:v>
                </c:pt>
                <c:pt idx="8494">
                  <c:v>358.99010157933799</c:v>
                </c:pt>
                <c:pt idx="8495">
                  <c:v>359.04225157933797</c:v>
                </c:pt>
                <c:pt idx="8496">
                  <c:v>359.09440157933795</c:v>
                </c:pt>
                <c:pt idx="8497">
                  <c:v>359.14655157933794</c:v>
                </c:pt>
                <c:pt idx="8498">
                  <c:v>359.19870157933792</c:v>
                </c:pt>
                <c:pt idx="8499">
                  <c:v>359.2508515793379</c:v>
                </c:pt>
                <c:pt idx="8500">
                  <c:v>359.30300157933789</c:v>
                </c:pt>
                <c:pt idx="8501">
                  <c:v>359.35515157933787</c:v>
                </c:pt>
                <c:pt idx="8502">
                  <c:v>359.40730157933785</c:v>
                </c:pt>
                <c:pt idx="8503">
                  <c:v>359.45945157933784</c:v>
                </c:pt>
                <c:pt idx="8504">
                  <c:v>359.51160157933782</c:v>
                </c:pt>
                <c:pt idx="8505">
                  <c:v>359.5637515793378</c:v>
                </c:pt>
                <c:pt idx="8506">
                  <c:v>359.61590157933779</c:v>
                </c:pt>
                <c:pt idx="8507">
                  <c:v>359.66805157933777</c:v>
                </c:pt>
                <c:pt idx="8508">
                  <c:v>359.72020157933775</c:v>
                </c:pt>
                <c:pt idx="8509">
                  <c:v>359.77235157933774</c:v>
                </c:pt>
                <c:pt idx="8510">
                  <c:v>359.82450157933772</c:v>
                </c:pt>
                <c:pt idx="8511">
                  <c:v>359.8766515793377</c:v>
                </c:pt>
                <c:pt idx="8512">
                  <c:v>359.92880157933769</c:v>
                </c:pt>
                <c:pt idx="8513">
                  <c:v>359.98095157933767</c:v>
                </c:pt>
                <c:pt idx="8514">
                  <c:v>360.03310157933765</c:v>
                </c:pt>
                <c:pt idx="8515">
                  <c:v>360.08525157933764</c:v>
                </c:pt>
                <c:pt idx="8516">
                  <c:v>360.13740157933762</c:v>
                </c:pt>
                <c:pt idx="8517">
                  <c:v>360.1895515793376</c:v>
                </c:pt>
                <c:pt idx="8518">
                  <c:v>360.24170157933759</c:v>
                </c:pt>
                <c:pt idx="8519">
                  <c:v>360.29385157933757</c:v>
                </c:pt>
                <c:pt idx="8520">
                  <c:v>360.34600157933755</c:v>
                </c:pt>
                <c:pt idx="8521">
                  <c:v>360.39815157933754</c:v>
                </c:pt>
                <c:pt idx="8522">
                  <c:v>360.45030157933752</c:v>
                </c:pt>
                <c:pt idx="8523">
                  <c:v>360.5024515793375</c:v>
                </c:pt>
                <c:pt idx="8524">
                  <c:v>360.55460157933749</c:v>
                </c:pt>
                <c:pt idx="8525">
                  <c:v>360.60675157933747</c:v>
                </c:pt>
                <c:pt idx="8526">
                  <c:v>360.65890157933745</c:v>
                </c:pt>
                <c:pt idx="8527">
                  <c:v>360.71105157933744</c:v>
                </c:pt>
                <c:pt idx="8528">
                  <c:v>360.76320157933742</c:v>
                </c:pt>
                <c:pt idx="8529">
                  <c:v>360.8153515793374</c:v>
                </c:pt>
                <c:pt idx="8530">
                  <c:v>360.86750157933739</c:v>
                </c:pt>
                <c:pt idx="8531">
                  <c:v>360.91965157933737</c:v>
                </c:pt>
                <c:pt idx="8532">
                  <c:v>360.97180157933735</c:v>
                </c:pt>
                <c:pt idx="8533">
                  <c:v>361.02395157933734</c:v>
                </c:pt>
                <c:pt idx="8534">
                  <c:v>361.07610157933732</c:v>
                </c:pt>
                <c:pt idx="8535">
                  <c:v>361.1282515793373</c:v>
                </c:pt>
                <c:pt idx="8536">
                  <c:v>361.18040157933729</c:v>
                </c:pt>
                <c:pt idx="8537">
                  <c:v>361.23255157933727</c:v>
                </c:pt>
                <c:pt idx="8538">
                  <c:v>361.28470157933725</c:v>
                </c:pt>
                <c:pt idx="8539">
                  <c:v>361.33685157933724</c:v>
                </c:pt>
                <c:pt idx="8540">
                  <c:v>361.38900157933722</c:v>
                </c:pt>
                <c:pt idx="8541">
                  <c:v>361.4411515793372</c:v>
                </c:pt>
                <c:pt idx="8542">
                  <c:v>361.49330157933719</c:v>
                </c:pt>
                <c:pt idx="8543">
                  <c:v>361.54545157933717</c:v>
                </c:pt>
                <c:pt idx="8544">
                  <c:v>361.59760157933715</c:v>
                </c:pt>
                <c:pt idx="8545">
                  <c:v>361.64975157933713</c:v>
                </c:pt>
                <c:pt idx="8546">
                  <c:v>361.70190157933712</c:v>
                </c:pt>
                <c:pt idx="8547">
                  <c:v>361.7540515793371</c:v>
                </c:pt>
                <c:pt idx="8548">
                  <c:v>361.80620157933708</c:v>
                </c:pt>
                <c:pt idx="8549">
                  <c:v>361.85835157933707</c:v>
                </c:pt>
                <c:pt idx="8550">
                  <c:v>361.91050157933705</c:v>
                </c:pt>
                <c:pt idx="8551">
                  <c:v>361.96265157933703</c:v>
                </c:pt>
                <c:pt idx="8552">
                  <c:v>362.01480157933702</c:v>
                </c:pt>
                <c:pt idx="8553">
                  <c:v>362.066951579337</c:v>
                </c:pt>
                <c:pt idx="8554">
                  <c:v>362.11910157933698</c:v>
                </c:pt>
                <c:pt idx="8555">
                  <c:v>362.17125157933697</c:v>
                </c:pt>
                <c:pt idx="8556">
                  <c:v>362.22340157933695</c:v>
                </c:pt>
                <c:pt idx="8557">
                  <c:v>362.27555157933693</c:v>
                </c:pt>
                <c:pt idx="8558">
                  <c:v>362.32770157933692</c:v>
                </c:pt>
                <c:pt idx="8559">
                  <c:v>362.3798515793369</c:v>
                </c:pt>
                <c:pt idx="8560">
                  <c:v>362.43200157933688</c:v>
                </c:pt>
                <c:pt idx="8561">
                  <c:v>362.48415157933687</c:v>
                </c:pt>
                <c:pt idx="8562">
                  <c:v>362.53630157933685</c:v>
                </c:pt>
                <c:pt idx="8563">
                  <c:v>362.58845157933683</c:v>
                </c:pt>
                <c:pt idx="8564">
                  <c:v>362.64060157933682</c:v>
                </c:pt>
                <c:pt idx="8565">
                  <c:v>362.6927515793368</c:v>
                </c:pt>
                <c:pt idx="8566">
                  <c:v>362.74490157933678</c:v>
                </c:pt>
                <c:pt idx="8567">
                  <c:v>362.79705157933677</c:v>
                </c:pt>
                <c:pt idx="8568">
                  <c:v>362.84920157933675</c:v>
                </c:pt>
                <c:pt idx="8569">
                  <c:v>362.90135157933673</c:v>
                </c:pt>
                <c:pt idx="8570">
                  <c:v>362.95350157933672</c:v>
                </c:pt>
                <c:pt idx="8571">
                  <c:v>363.0056515793367</c:v>
                </c:pt>
                <c:pt idx="8572">
                  <c:v>363.05780157933668</c:v>
                </c:pt>
                <c:pt idx="8573">
                  <c:v>363.10995157933667</c:v>
                </c:pt>
                <c:pt idx="8574">
                  <c:v>363.16210157933665</c:v>
                </c:pt>
                <c:pt idx="8575">
                  <c:v>363.21425157933663</c:v>
                </c:pt>
                <c:pt idx="8576">
                  <c:v>363.26640157933662</c:v>
                </c:pt>
                <c:pt idx="8577">
                  <c:v>363.3185515793366</c:v>
                </c:pt>
                <c:pt idx="8578">
                  <c:v>363.37070157933658</c:v>
                </c:pt>
                <c:pt idx="8579">
                  <c:v>363.42285157933657</c:v>
                </c:pt>
                <c:pt idx="8580">
                  <c:v>363.47500157933655</c:v>
                </c:pt>
                <c:pt idx="8581">
                  <c:v>363.52715157933653</c:v>
                </c:pt>
                <c:pt idx="8582">
                  <c:v>363.57930157933652</c:v>
                </c:pt>
                <c:pt idx="8583">
                  <c:v>363.6314515793365</c:v>
                </c:pt>
                <c:pt idx="8584">
                  <c:v>363.68360157933648</c:v>
                </c:pt>
                <c:pt idx="8585">
                  <c:v>363.73575157933647</c:v>
                </c:pt>
                <c:pt idx="8586">
                  <c:v>363.78790157933645</c:v>
                </c:pt>
                <c:pt idx="8587">
                  <c:v>363.84005157933643</c:v>
                </c:pt>
                <c:pt idx="8588">
                  <c:v>363.89220157933642</c:v>
                </c:pt>
                <c:pt idx="8589">
                  <c:v>363.9443515793364</c:v>
                </c:pt>
                <c:pt idx="8590">
                  <c:v>363.99650157933638</c:v>
                </c:pt>
                <c:pt idx="8591">
                  <c:v>364.04865157933637</c:v>
                </c:pt>
                <c:pt idx="8592">
                  <c:v>364.10080157933635</c:v>
                </c:pt>
                <c:pt idx="8593">
                  <c:v>364.15295157933633</c:v>
                </c:pt>
                <c:pt idx="8594">
                  <c:v>364.20510157933631</c:v>
                </c:pt>
                <c:pt idx="8595">
                  <c:v>364.2572515793363</c:v>
                </c:pt>
                <c:pt idx="8596">
                  <c:v>364.30940157933628</c:v>
                </c:pt>
                <c:pt idx="8597">
                  <c:v>364.36155157933626</c:v>
                </c:pt>
                <c:pt idx="8598">
                  <c:v>364.41370157933625</c:v>
                </c:pt>
                <c:pt idx="8599">
                  <c:v>364.46585157933623</c:v>
                </c:pt>
                <c:pt idx="8600">
                  <c:v>364.51800157933621</c:v>
                </c:pt>
                <c:pt idx="8601">
                  <c:v>364.5701515793362</c:v>
                </c:pt>
                <c:pt idx="8602">
                  <c:v>364.62230157933618</c:v>
                </c:pt>
                <c:pt idx="8603">
                  <c:v>364.67445157933616</c:v>
                </c:pt>
                <c:pt idx="8604">
                  <c:v>364.72660157933615</c:v>
                </c:pt>
                <c:pt idx="8605">
                  <c:v>364.77875157933613</c:v>
                </c:pt>
                <c:pt idx="8606">
                  <c:v>364.83090157933611</c:v>
                </c:pt>
                <c:pt idx="8607">
                  <c:v>364.8830515793361</c:v>
                </c:pt>
                <c:pt idx="8608">
                  <c:v>364.93520157933608</c:v>
                </c:pt>
                <c:pt idx="8609">
                  <c:v>364.98735157933606</c:v>
                </c:pt>
                <c:pt idx="8610">
                  <c:v>365.03950157933605</c:v>
                </c:pt>
                <c:pt idx="8611">
                  <c:v>365.09165157933603</c:v>
                </c:pt>
                <c:pt idx="8612">
                  <c:v>365.14380157933601</c:v>
                </c:pt>
                <c:pt idx="8613">
                  <c:v>365.195951579336</c:v>
                </c:pt>
                <c:pt idx="8614">
                  <c:v>365.24810157933598</c:v>
                </c:pt>
                <c:pt idx="8615">
                  <c:v>365.30025157933596</c:v>
                </c:pt>
                <c:pt idx="8616">
                  <c:v>365.35240157933595</c:v>
                </c:pt>
                <c:pt idx="8617">
                  <c:v>365.40455157933593</c:v>
                </c:pt>
                <c:pt idx="8618">
                  <c:v>365.45670157933591</c:v>
                </c:pt>
                <c:pt idx="8619">
                  <c:v>365.5088515793359</c:v>
                </c:pt>
                <c:pt idx="8620">
                  <c:v>365.56100157933588</c:v>
                </c:pt>
                <c:pt idx="8621">
                  <c:v>365.61315157933586</c:v>
                </c:pt>
                <c:pt idx="8622">
                  <c:v>365.66530157933585</c:v>
                </c:pt>
                <c:pt idx="8623">
                  <c:v>365.71745157933583</c:v>
                </c:pt>
                <c:pt idx="8624">
                  <c:v>365.76960157933581</c:v>
                </c:pt>
                <c:pt idx="8625">
                  <c:v>365.8217515793358</c:v>
                </c:pt>
                <c:pt idx="8626">
                  <c:v>365.87390157933578</c:v>
                </c:pt>
                <c:pt idx="8627">
                  <c:v>365.92605157933576</c:v>
                </c:pt>
                <c:pt idx="8628">
                  <c:v>365.97820157933575</c:v>
                </c:pt>
                <c:pt idx="8629">
                  <c:v>366.03035157933573</c:v>
                </c:pt>
                <c:pt idx="8630">
                  <c:v>366.08250157933571</c:v>
                </c:pt>
                <c:pt idx="8631">
                  <c:v>366.1346515793357</c:v>
                </c:pt>
                <c:pt idx="8632">
                  <c:v>366.18680157933568</c:v>
                </c:pt>
                <c:pt idx="8633">
                  <c:v>366.23895157933566</c:v>
                </c:pt>
                <c:pt idx="8634">
                  <c:v>366.29110157933565</c:v>
                </c:pt>
                <c:pt idx="8635">
                  <c:v>366.34325157933563</c:v>
                </c:pt>
                <c:pt idx="8636">
                  <c:v>366.39540157933561</c:v>
                </c:pt>
                <c:pt idx="8637">
                  <c:v>366.4475515793356</c:v>
                </c:pt>
                <c:pt idx="8638">
                  <c:v>366.49970157933558</c:v>
                </c:pt>
                <c:pt idx="8639">
                  <c:v>366.55185157933556</c:v>
                </c:pt>
                <c:pt idx="8640">
                  <c:v>366.60400157933555</c:v>
                </c:pt>
                <c:pt idx="8641">
                  <c:v>366.65615157933553</c:v>
                </c:pt>
                <c:pt idx="8642">
                  <c:v>366.70830157933551</c:v>
                </c:pt>
                <c:pt idx="8643">
                  <c:v>366.76045157933549</c:v>
                </c:pt>
                <c:pt idx="8644">
                  <c:v>366.81260157933548</c:v>
                </c:pt>
                <c:pt idx="8645">
                  <c:v>366.86475157933546</c:v>
                </c:pt>
                <c:pt idx="8646">
                  <c:v>366.91690157933544</c:v>
                </c:pt>
                <c:pt idx="8647">
                  <c:v>366.96905157933543</c:v>
                </c:pt>
                <c:pt idx="8648">
                  <c:v>367.02120157933541</c:v>
                </c:pt>
                <c:pt idx="8649">
                  <c:v>367.07335157933539</c:v>
                </c:pt>
                <c:pt idx="8650">
                  <c:v>367.12550157933538</c:v>
                </c:pt>
                <c:pt idx="8651">
                  <c:v>367.17765157933536</c:v>
                </c:pt>
                <c:pt idx="8652">
                  <c:v>367.22980157933534</c:v>
                </c:pt>
                <c:pt idx="8653">
                  <c:v>367.28195157933533</c:v>
                </c:pt>
                <c:pt idx="8654">
                  <c:v>367.33410157933531</c:v>
                </c:pt>
                <c:pt idx="8655">
                  <c:v>367.38625157933529</c:v>
                </c:pt>
                <c:pt idx="8656">
                  <c:v>367.43840157933528</c:v>
                </c:pt>
                <c:pt idx="8657">
                  <c:v>367.49055157933526</c:v>
                </c:pt>
                <c:pt idx="8658">
                  <c:v>367.54270157933524</c:v>
                </c:pt>
                <c:pt idx="8659">
                  <c:v>367.59485157933523</c:v>
                </c:pt>
                <c:pt idx="8660">
                  <c:v>367.64700157933521</c:v>
                </c:pt>
                <c:pt idx="8661">
                  <c:v>367.69915157933519</c:v>
                </c:pt>
                <c:pt idx="8662">
                  <c:v>367.75130157933518</c:v>
                </c:pt>
                <c:pt idx="8663">
                  <c:v>367.80345157933516</c:v>
                </c:pt>
                <c:pt idx="8664">
                  <c:v>367.85560157933514</c:v>
                </c:pt>
                <c:pt idx="8665">
                  <c:v>367.90775157933513</c:v>
                </c:pt>
                <c:pt idx="8666">
                  <c:v>367.95990157933511</c:v>
                </c:pt>
                <c:pt idx="8667">
                  <c:v>368.01205157933509</c:v>
                </c:pt>
                <c:pt idx="8668">
                  <c:v>368.06420157933508</c:v>
                </c:pt>
                <c:pt idx="8669">
                  <c:v>368.11635157933506</c:v>
                </c:pt>
                <c:pt idx="8670">
                  <c:v>368.16850157933504</c:v>
                </c:pt>
                <c:pt idx="8671">
                  <c:v>368.22065157933503</c:v>
                </c:pt>
                <c:pt idx="8672">
                  <c:v>368.27280157933501</c:v>
                </c:pt>
                <c:pt idx="8673">
                  <c:v>368.32495157933499</c:v>
                </c:pt>
                <c:pt idx="8674">
                  <c:v>368.37710157933498</c:v>
                </c:pt>
                <c:pt idx="8675">
                  <c:v>368.42925157933496</c:v>
                </c:pt>
                <c:pt idx="8676">
                  <c:v>368.48140157933494</c:v>
                </c:pt>
                <c:pt idx="8677">
                  <c:v>368.53355157933493</c:v>
                </c:pt>
                <c:pt idx="8678">
                  <c:v>368.58570157933491</c:v>
                </c:pt>
                <c:pt idx="8679">
                  <c:v>368.63785157933489</c:v>
                </c:pt>
                <c:pt idx="8680">
                  <c:v>368.69000157933488</c:v>
                </c:pt>
                <c:pt idx="8681">
                  <c:v>368.74215157933486</c:v>
                </c:pt>
                <c:pt idx="8682">
                  <c:v>368.79430157933484</c:v>
                </c:pt>
                <c:pt idx="8683">
                  <c:v>368.84645157933483</c:v>
                </c:pt>
                <c:pt idx="8684">
                  <c:v>368.89860157933481</c:v>
                </c:pt>
                <c:pt idx="8685">
                  <c:v>368.95075157933479</c:v>
                </c:pt>
                <c:pt idx="8686">
                  <c:v>369.00290157933478</c:v>
                </c:pt>
                <c:pt idx="8687">
                  <c:v>369.05505157933476</c:v>
                </c:pt>
                <c:pt idx="8688">
                  <c:v>369.10720157933474</c:v>
                </c:pt>
                <c:pt idx="8689">
                  <c:v>369.15935157933473</c:v>
                </c:pt>
                <c:pt idx="8690">
                  <c:v>369.21150157933471</c:v>
                </c:pt>
                <c:pt idx="8691">
                  <c:v>369.26365157933469</c:v>
                </c:pt>
                <c:pt idx="8692">
                  <c:v>369.31580157933467</c:v>
                </c:pt>
                <c:pt idx="8693">
                  <c:v>369.36795157933466</c:v>
                </c:pt>
                <c:pt idx="8694">
                  <c:v>369.42010157933464</c:v>
                </c:pt>
                <c:pt idx="8695">
                  <c:v>369.47225157933462</c:v>
                </c:pt>
                <c:pt idx="8696">
                  <c:v>369.52440157933461</c:v>
                </c:pt>
                <c:pt idx="8697">
                  <c:v>369.57655157933459</c:v>
                </c:pt>
                <c:pt idx="8698">
                  <c:v>369.62870157933457</c:v>
                </c:pt>
                <c:pt idx="8699">
                  <c:v>369.68085157933456</c:v>
                </c:pt>
                <c:pt idx="8700">
                  <c:v>369.73300157933454</c:v>
                </c:pt>
                <c:pt idx="8701">
                  <c:v>369.78515157933452</c:v>
                </c:pt>
                <c:pt idx="8702">
                  <c:v>369.83730157933451</c:v>
                </c:pt>
                <c:pt idx="8703">
                  <c:v>369.88945157933449</c:v>
                </c:pt>
                <c:pt idx="8704">
                  <c:v>369.94160157933447</c:v>
                </c:pt>
                <c:pt idx="8705">
                  <c:v>369.99375157933446</c:v>
                </c:pt>
                <c:pt idx="8706">
                  <c:v>370.04590157933444</c:v>
                </c:pt>
                <c:pt idx="8707">
                  <c:v>370.09805157933442</c:v>
                </c:pt>
                <c:pt idx="8708">
                  <c:v>370.15020157933441</c:v>
                </c:pt>
                <c:pt idx="8709">
                  <c:v>370.20235157933439</c:v>
                </c:pt>
                <c:pt idx="8710">
                  <c:v>370.25450157933437</c:v>
                </c:pt>
                <c:pt idx="8711">
                  <c:v>370.30665157933436</c:v>
                </c:pt>
                <c:pt idx="8712">
                  <c:v>370.35880157933434</c:v>
                </c:pt>
                <c:pt idx="8713">
                  <c:v>370.41095157933432</c:v>
                </c:pt>
                <c:pt idx="8714">
                  <c:v>370.46310157933431</c:v>
                </c:pt>
                <c:pt idx="8715">
                  <c:v>370.51525157933429</c:v>
                </c:pt>
                <c:pt idx="8716">
                  <c:v>370.56740157933427</c:v>
                </c:pt>
                <c:pt idx="8717">
                  <c:v>370.61955157933426</c:v>
                </c:pt>
                <c:pt idx="8718">
                  <c:v>370.67170157933424</c:v>
                </c:pt>
                <c:pt idx="8719">
                  <c:v>370.72385157933422</c:v>
                </c:pt>
                <c:pt idx="8720">
                  <c:v>370.77600157933421</c:v>
                </c:pt>
                <c:pt idx="8721">
                  <c:v>370.82815157933419</c:v>
                </c:pt>
                <c:pt idx="8722">
                  <c:v>370.88030157933417</c:v>
                </c:pt>
                <c:pt idx="8723">
                  <c:v>370.93245157933416</c:v>
                </c:pt>
                <c:pt idx="8724">
                  <c:v>370.98460157933414</c:v>
                </c:pt>
                <c:pt idx="8725">
                  <c:v>371.03675157933412</c:v>
                </c:pt>
                <c:pt idx="8726">
                  <c:v>371.08890157933411</c:v>
                </c:pt>
                <c:pt idx="8727">
                  <c:v>371.14105157933409</c:v>
                </c:pt>
                <c:pt idx="8728">
                  <c:v>371.19320157933407</c:v>
                </c:pt>
                <c:pt idx="8729">
                  <c:v>371.24535157933406</c:v>
                </c:pt>
                <c:pt idx="8730">
                  <c:v>371.29750157933404</c:v>
                </c:pt>
                <c:pt idx="8731">
                  <c:v>371.34965157933402</c:v>
                </c:pt>
                <c:pt idx="8732">
                  <c:v>371.40180157933401</c:v>
                </c:pt>
                <c:pt idx="8733">
                  <c:v>371.45395157933399</c:v>
                </c:pt>
                <c:pt idx="8734">
                  <c:v>371.50610157933397</c:v>
                </c:pt>
                <c:pt idx="8735">
                  <c:v>371.55825157933396</c:v>
                </c:pt>
                <c:pt idx="8736">
                  <c:v>371.61040157933394</c:v>
                </c:pt>
                <c:pt idx="8737">
                  <c:v>371.66255157933392</c:v>
                </c:pt>
                <c:pt idx="8738">
                  <c:v>371.71470157933391</c:v>
                </c:pt>
                <c:pt idx="8739">
                  <c:v>371.76685157933389</c:v>
                </c:pt>
                <c:pt idx="8740">
                  <c:v>371.81900157933387</c:v>
                </c:pt>
                <c:pt idx="8741">
                  <c:v>371.87115157933385</c:v>
                </c:pt>
                <c:pt idx="8742">
                  <c:v>371.92330157933384</c:v>
                </c:pt>
                <c:pt idx="8743">
                  <c:v>371.97545157933382</c:v>
                </c:pt>
                <c:pt idx="8744">
                  <c:v>372.0276015793338</c:v>
                </c:pt>
                <c:pt idx="8745">
                  <c:v>372.07975157933379</c:v>
                </c:pt>
                <c:pt idx="8746">
                  <c:v>372.13190157933377</c:v>
                </c:pt>
                <c:pt idx="8747">
                  <c:v>372.18405157933375</c:v>
                </c:pt>
                <c:pt idx="8748">
                  <c:v>372.23620157933374</c:v>
                </c:pt>
                <c:pt idx="8749">
                  <c:v>372.28835157933372</c:v>
                </c:pt>
                <c:pt idx="8750">
                  <c:v>372.3405015793337</c:v>
                </c:pt>
                <c:pt idx="8751">
                  <c:v>372.39265157933369</c:v>
                </c:pt>
                <c:pt idx="8752">
                  <c:v>372.44480157933367</c:v>
                </c:pt>
                <c:pt idx="8753">
                  <c:v>372.49695157933365</c:v>
                </c:pt>
                <c:pt idx="8754">
                  <c:v>372.54910157933364</c:v>
                </c:pt>
                <c:pt idx="8755">
                  <c:v>372.60125157933362</c:v>
                </c:pt>
                <c:pt idx="8756">
                  <c:v>372.6534015793336</c:v>
                </c:pt>
                <c:pt idx="8757">
                  <c:v>372.70555157933359</c:v>
                </c:pt>
                <c:pt idx="8758">
                  <c:v>372.75770157933357</c:v>
                </c:pt>
                <c:pt idx="8759">
                  <c:v>372.80985157933355</c:v>
                </c:pt>
                <c:pt idx="8760">
                  <c:v>372.86200157933354</c:v>
                </c:pt>
                <c:pt idx="8761">
                  <c:v>372.91415157933352</c:v>
                </c:pt>
                <c:pt idx="8762">
                  <c:v>372.9663015793335</c:v>
                </c:pt>
                <c:pt idx="8763">
                  <c:v>373.01845157933349</c:v>
                </c:pt>
                <c:pt idx="8764">
                  <c:v>373.07060157933347</c:v>
                </c:pt>
                <c:pt idx="8765">
                  <c:v>373.12275157933345</c:v>
                </c:pt>
                <c:pt idx="8766">
                  <c:v>373.17490157933344</c:v>
                </c:pt>
                <c:pt idx="8767">
                  <c:v>373.22705157933342</c:v>
                </c:pt>
                <c:pt idx="8768">
                  <c:v>373.2792015793334</c:v>
                </c:pt>
                <c:pt idx="8769">
                  <c:v>373.33135157933339</c:v>
                </c:pt>
                <c:pt idx="8770">
                  <c:v>373.38350157933337</c:v>
                </c:pt>
                <c:pt idx="8771">
                  <c:v>373.43565157933335</c:v>
                </c:pt>
                <c:pt idx="8772">
                  <c:v>373.48780157933334</c:v>
                </c:pt>
                <c:pt idx="8773">
                  <c:v>373.53995157933332</c:v>
                </c:pt>
                <c:pt idx="8774">
                  <c:v>373.5921015793333</c:v>
                </c:pt>
                <c:pt idx="8775">
                  <c:v>373.64425157933329</c:v>
                </c:pt>
                <c:pt idx="8776">
                  <c:v>373.69640157933327</c:v>
                </c:pt>
                <c:pt idx="8777">
                  <c:v>373.74855157933325</c:v>
                </c:pt>
                <c:pt idx="8778">
                  <c:v>373.80070157933324</c:v>
                </c:pt>
                <c:pt idx="8779">
                  <c:v>373.85285157933322</c:v>
                </c:pt>
                <c:pt idx="8780">
                  <c:v>373.9050015793332</c:v>
                </c:pt>
                <c:pt idx="8781">
                  <c:v>373.95715157933319</c:v>
                </c:pt>
                <c:pt idx="8782">
                  <c:v>374.00930157933317</c:v>
                </c:pt>
                <c:pt idx="8783">
                  <c:v>374.06145157933315</c:v>
                </c:pt>
                <c:pt idx="8784">
                  <c:v>374.11360157933314</c:v>
                </c:pt>
                <c:pt idx="8785">
                  <c:v>374.16575157933312</c:v>
                </c:pt>
                <c:pt idx="8786">
                  <c:v>374.2179015793331</c:v>
                </c:pt>
                <c:pt idx="8787">
                  <c:v>374.27005157933309</c:v>
                </c:pt>
                <c:pt idx="8788">
                  <c:v>374.32220157933307</c:v>
                </c:pt>
                <c:pt idx="8789">
                  <c:v>374.37435157933305</c:v>
                </c:pt>
                <c:pt idx="8790">
                  <c:v>374.42650157933303</c:v>
                </c:pt>
                <c:pt idx="8791">
                  <c:v>374.47865157933302</c:v>
                </c:pt>
                <c:pt idx="8792">
                  <c:v>374.530801579333</c:v>
                </c:pt>
                <c:pt idx="8793">
                  <c:v>374.58295157933298</c:v>
                </c:pt>
                <c:pt idx="8794">
                  <c:v>374.63510157933297</c:v>
                </c:pt>
                <c:pt idx="8795">
                  <c:v>374.68725157933295</c:v>
                </c:pt>
                <c:pt idx="8796">
                  <c:v>374.73940157933293</c:v>
                </c:pt>
                <c:pt idx="8797">
                  <c:v>374.79155157933292</c:v>
                </c:pt>
                <c:pt idx="8798">
                  <c:v>374.8437015793329</c:v>
                </c:pt>
                <c:pt idx="8799">
                  <c:v>374.89585157933288</c:v>
                </c:pt>
                <c:pt idx="8800">
                  <c:v>374.94800157933287</c:v>
                </c:pt>
                <c:pt idx="8801">
                  <c:v>375.00015157933285</c:v>
                </c:pt>
                <c:pt idx="8802">
                  <c:v>375.05230157933283</c:v>
                </c:pt>
                <c:pt idx="8803">
                  <c:v>375.10445157933282</c:v>
                </c:pt>
                <c:pt idx="8804">
                  <c:v>375.1566015793328</c:v>
                </c:pt>
                <c:pt idx="8805">
                  <c:v>375.20875157933278</c:v>
                </c:pt>
                <c:pt idx="8806">
                  <c:v>375.26090157933277</c:v>
                </c:pt>
                <c:pt idx="8807">
                  <c:v>375.31305157933275</c:v>
                </c:pt>
                <c:pt idx="8808">
                  <c:v>375.36520157933273</c:v>
                </c:pt>
                <c:pt idx="8809">
                  <c:v>375.41735157933272</c:v>
                </c:pt>
                <c:pt idx="8810">
                  <c:v>375.4695015793327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16032"/>
        <c:axId val="105839616"/>
      </c:scatterChart>
      <c:valAx>
        <c:axId val="10551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839616"/>
        <c:crosses val="autoZero"/>
        <c:crossBetween val="midCat"/>
      </c:valAx>
      <c:valAx>
        <c:axId val="105839616"/>
        <c:scaling>
          <c:orientation val="minMax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516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93490998683608E-2"/>
          <c:y val="1.9328435333567755E-2"/>
          <c:w val="0.81342044182425088"/>
          <c:h val="0.90161187433881396"/>
        </c:manualLayout>
      </c:layout>
      <c:scatterChart>
        <c:scatterStyle val="lineMarker"/>
        <c:varyColors val="0"/>
        <c:ser>
          <c:idx val="2"/>
          <c:order val="1"/>
          <c:tx>
            <c:strRef>
              <c:f>'Profil modifié NS-SN'!$F$4:$F$5</c:f>
              <c:strCache>
                <c:ptCount val="1"/>
                <c:pt idx="0">
                  <c:v>Modifiées Sens NS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'Profil modifié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modifié NS-SN'!$F$6:$F$8816</c:f>
              <c:numCache>
                <c:formatCode>0.00</c:formatCode>
                <c:ptCount val="8811"/>
                <c:pt idx="0">
                  <c:v>375.42</c:v>
                </c:pt>
                <c:pt idx="1">
                  <c:v>375.36785000000003</c:v>
                </c:pt>
                <c:pt idx="2">
                  <c:v>375.31570000000005</c:v>
                </c:pt>
                <c:pt idx="3">
                  <c:v>375.26355000000007</c:v>
                </c:pt>
                <c:pt idx="4">
                  <c:v>375.21140000000008</c:v>
                </c:pt>
                <c:pt idx="5">
                  <c:v>375.1592500000001</c:v>
                </c:pt>
                <c:pt idx="6">
                  <c:v>375.10710000000012</c:v>
                </c:pt>
                <c:pt idx="7">
                  <c:v>375.05495000000013</c:v>
                </c:pt>
                <c:pt idx="8">
                  <c:v>375.00280000000015</c:v>
                </c:pt>
                <c:pt idx="9">
                  <c:v>374.95065000000017</c:v>
                </c:pt>
                <c:pt idx="10">
                  <c:v>374.89850000000018</c:v>
                </c:pt>
                <c:pt idx="11">
                  <c:v>374.8463500000002</c:v>
                </c:pt>
                <c:pt idx="12">
                  <c:v>374.79420000000022</c:v>
                </c:pt>
                <c:pt idx="13">
                  <c:v>374.74205000000023</c:v>
                </c:pt>
                <c:pt idx="14">
                  <c:v>374.68990000000025</c:v>
                </c:pt>
                <c:pt idx="15">
                  <c:v>374.63775000000027</c:v>
                </c:pt>
                <c:pt idx="16">
                  <c:v>374.58560000000028</c:v>
                </c:pt>
                <c:pt idx="17">
                  <c:v>374.5334500000003</c:v>
                </c:pt>
                <c:pt idx="18">
                  <c:v>374.48130000000032</c:v>
                </c:pt>
                <c:pt idx="19">
                  <c:v>374.42915000000033</c:v>
                </c:pt>
                <c:pt idx="20">
                  <c:v>374.37700000000035</c:v>
                </c:pt>
                <c:pt idx="21">
                  <c:v>374.32485000000037</c:v>
                </c:pt>
                <c:pt idx="22">
                  <c:v>374.27270000000038</c:v>
                </c:pt>
                <c:pt idx="23">
                  <c:v>374.2205500000004</c:v>
                </c:pt>
                <c:pt idx="24">
                  <c:v>374.16840000000042</c:v>
                </c:pt>
                <c:pt idx="25">
                  <c:v>374.11625000000043</c:v>
                </c:pt>
                <c:pt idx="26">
                  <c:v>374.06410000000045</c:v>
                </c:pt>
                <c:pt idx="27">
                  <c:v>374.01195000000047</c:v>
                </c:pt>
                <c:pt idx="28">
                  <c:v>373.95980000000048</c:v>
                </c:pt>
                <c:pt idx="29">
                  <c:v>373.9076500000005</c:v>
                </c:pt>
                <c:pt idx="30">
                  <c:v>373.85550000000052</c:v>
                </c:pt>
                <c:pt idx="31">
                  <c:v>373.80335000000053</c:v>
                </c:pt>
                <c:pt idx="32">
                  <c:v>373.75120000000055</c:v>
                </c:pt>
                <c:pt idx="33">
                  <c:v>373.69905000000057</c:v>
                </c:pt>
                <c:pt idx="34">
                  <c:v>373.64690000000058</c:v>
                </c:pt>
                <c:pt idx="35">
                  <c:v>373.5947500000006</c:v>
                </c:pt>
                <c:pt idx="36">
                  <c:v>373.54260000000062</c:v>
                </c:pt>
                <c:pt idx="37">
                  <c:v>373.49045000000064</c:v>
                </c:pt>
                <c:pt idx="38">
                  <c:v>373.43830000000065</c:v>
                </c:pt>
                <c:pt idx="39">
                  <c:v>373.38615000000067</c:v>
                </c:pt>
                <c:pt idx="40">
                  <c:v>373.33400000000069</c:v>
                </c:pt>
                <c:pt idx="41">
                  <c:v>373.2818500000007</c:v>
                </c:pt>
                <c:pt idx="42">
                  <c:v>373.22970000000072</c:v>
                </c:pt>
                <c:pt idx="43">
                  <c:v>373.17755000000074</c:v>
                </c:pt>
                <c:pt idx="44">
                  <c:v>373.12540000000075</c:v>
                </c:pt>
                <c:pt idx="45">
                  <c:v>373.07325000000077</c:v>
                </c:pt>
                <c:pt idx="46">
                  <c:v>373.02110000000079</c:v>
                </c:pt>
                <c:pt idx="47">
                  <c:v>372.9689500000008</c:v>
                </c:pt>
                <c:pt idx="48">
                  <c:v>372.91680000000082</c:v>
                </c:pt>
                <c:pt idx="49">
                  <c:v>372.86465000000084</c:v>
                </c:pt>
                <c:pt idx="50">
                  <c:v>372.81250000000085</c:v>
                </c:pt>
                <c:pt idx="51">
                  <c:v>372.76035000000087</c:v>
                </c:pt>
                <c:pt idx="52">
                  <c:v>372.70820000000089</c:v>
                </c:pt>
                <c:pt idx="53">
                  <c:v>372.6560500000009</c:v>
                </c:pt>
                <c:pt idx="54">
                  <c:v>372.60390000000092</c:v>
                </c:pt>
                <c:pt idx="55">
                  <c:v>372.55175000000094</c:v>
                </c:pt>
                <c:pt idx="56">
                  <c:v>372.49960000000095</c:v>
                </c:pt>
                <c:pt idx="57">
                  <c:v>372.44745000000097</c:v>
                </c:pt>
                <c:pt idx="58">
                  <c:v>372.39530000000099</c:v>
                </c:pt>
                <c:pt idx="59">
                  <c:v>372.343150000001</c:v>
                </c:pt>
                <c:pt idx="60">
                  <c:v>372.29100000000102</c:v>
                </c:pt>
                <c:pt idx="61">
                  <c:v>372.23885000000104</c:v>
                </c:pt>
                <c:pt idx="62">
                  <c:v>372.18670000000105</c:v>
                </c:pt>
                <c:pt idx="63">
                  <c:v>372.13455000000107</c:v>
                </c:pt>
                <c:pt idx="64">
                  <c:v>372.08240000000109</c:v>
                </c:pt>
                <c:pt idx="65">
                  <c:v>372.0302500000011</c:v>
                </c:pt>
                <c:pt idx="66">
                  <c:v>371.97810000000112</c:v>
                </c:pt>
                <c:pt idx="67">
                  <c:v>371.92595000000114</c:v>
                </c:pt>
                <c:pt idx="68">
                  <c:v>371.87380000000115</c:v>
                </c:pt>
                <c:pt idx="69">
                  <c:v>371.82165000000117</c:v>
                </c:pt>
                <c:pt idx="70">
                  <c:v>371.76950000000119</c:v>
                </c:pt>
                <c:pt idx="71">
                  <c:v>371.7173500000012</c:v>
                </c:pt>
                <c:pt idx="72">
                  <c:v>371.66520000000122</c:v>
                </c:pt>
                <c:pt idx="73">
                  <c:v>371.61305000000124</c:v>
                </c:pt>
                <c:pt idx="74">
                  <c:v>371.56090000000125</c:v>
                </c:pt>
                <c:pt idx="75">
                  <c:v>371.50875000000127</c:v>
                </c:pt>
                <c:pt idx="76">
                  <c:v>371.45660000000129</c:v>
                </c:pt>
                <c:pt idx="77">
                  <c:v>371.4044500000013</c:v>
                </c:pt>
                <c:pt idx="78">
                  <c:v>371.35230000000132</c:v>
                </c:pt>
                <c:pt idx="79">
                  <c:v>371.30015000000134</c:v>
                </c:pt>
                <c:pt idx="80">
                  <c:v>371.24800000000135</c:v>
                </c:pt>
                <c:pt idx="81">
                  <c:v>371.19585000000137</c:v>
                </c:pt>
                <c:pt idx="82">
                  <c:v>371.14370000000139</c:v>
                </c:pt>
                <c:pt idx="83">
                  <c:v>371.0915500000014</c:v>
                </c:pt>
                <c:pt idx="84">
                  <c:v>371.03940000000142</c:v>
                </c:pt>
                <c:pt idx="85">
                  <c:v>370.98725000000144</c:v>
                </c:pt>
                <c:pt idx="86">
                  <c:v>370.93510000000146</c:v>
                </c:pt>
                <c:pt idx="87">
                  <c:v>370.88295000000147</c:v>
                </c:pt>
                <c:pt idx="88">
                  <c:v>370.83080000000149</c:v>
                </c:pt>
                <c:pt idx="89">
                  <c:v>370.77865000000151</c:v>
                </c:pt>
                <c:pt idx="90">
                  <c:v>370.72650000000152</c:v>
                </c:pt>
                <c:pt idx="91">
                  <c:v>370.67435000000154</c:v>
                </c:pt>
                <c:pt idx="92">
                  <c:v>370.62220000000156</c:v>
                </c:pt>
                <c:pt idx="93">
                  <c:v>370.57005000000157</c:v>
                </c:pt>
                <c:pt idx="94">
                  <c:v>370.51790000000159</c:v>
                </c:pt>
                <c:pt idx="95">
                  <c:v>370.46575000000161</c:v>
                </c:pt>
                <c:pt idx="96">
                  <c:v>370.41360000000162</c:v>
                </c:pt>
                <c:pt idx="97">
                  <c:v>370.36145000000164</c:v>
                </c:pt>
                <c:pt idx="98">
                  <c:v>370.30930000000166</c:v>
                </c:pt>
                <c:pt idx="99">
                  <c:v>370.25715000000167</c:v>
                </c:pt>
                <c:pt idx="100">
                  <c:v>370.20500000000169</c:v>
                </c:pt>
                <c:pt idx="101">
                  <c:v>370.15285000000171</c:v>
                </c:pt>
                <c:pt idx="102">
                  <c:v>370.10070000000172</c:v>
                </c:pt>
                <c:pt idx="103">
                  <c:v>370.04855000000174</c:v>
                </c:pt>
                <c:pt idx="104">
                  <c:v>369.99640000000176</c:v>
                </c:pt>
                <c:pt idx="105">
                  <c:v>369.94425000000177</c:v>
                </c:pt>
                <c:pt idx="106">
                  <c:v>369.89210000000179</c:v>
                </c:pt>
                <c:pt idx="107">
                  <c:v>369.83995000000181</c:v>
                </c:pt>
                <c:pt idx="108">
                  <c:v>369.78780000000182</c:v>
                </c:pt>
                <c:pt idx="109">
                  <c:v>369.73565000000184</c:v>
                </c:pt>
                <c:pt idx="110">
                  <c:v>369.68350000000186</c:v>
                </c:pt>
                <c:pt idx="111">
                  <c:v>369.63135000000187</c:v>
                </c:pt>
                <c:pt idx="112">
                  <c:v>369.57920000000189</c:v>
                </c:pt>
                <c:pt idx="113">
                  <c:v>369.52705000000191</c:v>
                </c:pt>
                <c:pt idx="114">
                  <c:v>369.47490000000192</c:v>
                </c:pt>
                <c:pt idx="115">
                  <c:v>369.42275000000194</c:v>
                </c:pt>
                <c:pt idx="116">
                  <c:v>369.37060000000196</c:v>
                </c:pt>
                <c:pt idx="117">
                  <c:v>369.31845000000197</c:v>
                </c:pt>
                <c:pt idx="118">
                  <c:v>369.26630000000199</c:v>
                </c:pt>
                <c:pt idx="119">
                  <c:v>369.21415000000201</c:v>
                </c:pt>
                <c:pt idx="120">
                  <c:v>369.16200000000202</c:v>
                </c:pt>
                <c:pt idx="121">
                  <c:v>369.10985000000204</c:v>
                </c:pt>
                <c:pt idx="122">
                  <c:v>369.05770000000206</c:v>
                </c:pt>
                <c:pt idx="123">
                  <c:v>369.00555000000207</c:v>
                </c:pt>
                <c:pt idx="124">
                  <c:v>368.95340000000209</c:v>
                </c:pt>
                <c:pt idx="125">
                  <c:v>368.90125000000211</c:v>
                </c:pt>
                <c:pt idx="126">
                  <c:v>368.84910000000212</c:v>
                </c:pt>
                <c:pt idx="127">
                  <c:v>368.79695000000214</c:v>
                </c:pt>
                <c:pt idx="128">
                  <c:v>368.74480000000216</c:v>
                </c:pt>
                <c:pt idx="129">
                  <c:v>368.69265000000217</c:v>
                </c:pt>
                <c:pt idx="130">
                  <c:v>368.64050000000219</c:v>
                </c:pt>
                <c:pt idx="131">
                  <c:v>368.58835000000221</c:v>
                </c:pt>
                <c:pt idx="132">
                  <c:v>368.53620000000222</c:v>
                </c:pt>
                <c:pt idx="133">
                  <c:v>368.48405000000224</c:v>
                </c:pt>
                <c:pt idx="134">
                  <c:v>368.43190000000226</c:v>
                </c:pt>
                <c:pt idx="135">
                  <c:v>368.37975000000228</c:v>
                </c:pt>
                <c:pt idx="136">
                  <c:v>368.32760000000229</c:v>
                </c:pt>
                <c:pt idx="137">
                  <c:v>368.27545000000231</c:v>
                </c:pt>
                <c:pt idx="138">
                  <c:v>368.22330000000233</c:v>
                </c:pt>
                <c:pt idx="139">
                  <c:v>368.17115000000234</c:v>
                </c:pt>
                <c:pt idx="140">
                  <c:v>368.11900000000236</c:v>
                </c:pt>
                <c:pt idx="141">
                  <c:v>368.06685000000238</c:v>
                </c:pt>
                <c:pt idx="142">
                  <c:v>368.01470000000239</c:v>
                </c:pt>
                <c:pt idx="143">
                  <c:v>367.96255000000241</c:v>
                </c:pt>
                <c:pt idx="144">
                  <c:v>367.91040000000243</c:v>
                </c:pt>
                <c:pt idx="145">
                  <c:v>367.85825000000244</c:v>
                </c:pt>
                <c:pt idx="146">
                  <c:v>367.80610000000246</c:v>
                </c:pt>
                <c:pt idx="147">
                  <c:v>367.75395000000248</c:v>
                </c:pt>
                <c:pt idx="148">
                  <c:v>367.70180000000249</c:v>
                </c:pt>
                <c:pt idx="149">
                  <c:v>367.64965000000251</c:v>
                </c:pt>
                <c:pt idx="150">
                  <c:v>367.59750000000253</c:v>
                </c:pt>
                <c:pt idx="151">
                  <c:v>367.54535000000254</c:v>
                </c:pt>
                <c:pt idx="152">
                  <c:v>367.49320000000256</c:v>
                </c:pt>
                <c:pt idx="153">
                  <c:v>367.44105000000258</c:v>
                </c:pt>
                <c:pt idx="154">
                  <c:v>367.38890000000259</c:v>
                </c:pt>
                <c:pt idx="155">
                  <c:v>367.33675000000261</c:v>
                </c:pt>
                <c:pt idx="156">
                  <c:v>367.28460000000263</c:v>
                </c:pt>
                <c:pt idx="157">
                  <c:v>367.23245000000264</c:v>
                </c:pt>
                <c:pt idx="158">
                  <c:v>367.18030000000266</c:v>
                </c:pt>
                <c:pt idx="159">
                  <c:v>367.12815000000268</c:v>
                </c:pt>
                <c:pt idx="160">
                  <c:v>367.07600000000269</c:v>
                </c:pt>
                <c:pt idx="161">
                  <c:v>367.02385000000271</c:v>
                </c:pt>
                <c:pt idx="162">
                  <c:v>366.97170000000273</c:v>
                </c:pt>
                <c:pt idx="163">
                  <c:v>366.91955000000274</c:v>
                </c:pt>
                <c:pt idx="164">
                  <c:v>366.86740000000276</c:v>
                </c:pt>
                <c:pt idx="165">
                  <c:v>366.81525000000278</c:v>
                </c:pt>
                <c:pt idx="166">
                  <c:v>366.76310000000279</c:v>
                </c:pt>
                <c:pt idx="167">
                  <c:v>366.71095000000281</c:v>
                </c:pt>
                <c:pt idx="168">
                  <c:v>366.65880000000283</c:v>
                </c:pt>
                <c:pt idx="169">
                  <c:v>366.60665000000284</c:v>
                </c:pt>
                <c:pt idx="170">
                  <c:v>366.55450000000286</c:v>
                </c:pt>
                <c:pt idx="171">
                  <c:v>366.50235000000288</c:v>
                </c:pt>
                <c:pt idx="172">
                  <c:v>366.45020000000289</c:v>
                </c:pt>
                <c:pt idx="173">
                  <c:v>366.39805000000291</c:v>
                </c:pt>
                <c:pt idx="174">
                  <c:v>366.34590000000293</c:v>
                </c:pt>
                <c:pt idx="175">
                  <c:v>366.29375000000294</c:v>
                </c:pt>
                <c:pt idx="176">
                  <c:v>366.24160000000296</c:v>
                </c:pt>
                <c:pt idx="177">
                  <c:v>366.18945000000298</c:v>
                </c:pt>
                <c:pt idx="178">
                  <c:v>366.13730000000299</c:v>
                </c:pt>
                <c:pt idx="179">
                  <c:v>366.08515000000301</c:v>
                </c:pt>
                <c:pt idx="180">
                  <c:v>366.03300000000303</c:v>
                </c:pt>
                <c:pt idx="181">
                  <c:v>365.98085000000304</c:v>
                </c:pt>
                <c:pt idx="182">
                  <c:v>365.92870000000306</c:v>
                </c:pt>
                <c:pt idx="183">
                  <c:v>365.87655000000308</c:v>
                </c:pt>
                <c:pt idx="184">
                  <c:v>365.8244000000031</c:v>
                </c:pt>
                <c:pt idx="185">
                  <c:v>365.77225000000311</c:v>
                </c:pt>
                <c:pt idx="186">
                  <c:v>365.72010000000313</c:v>
                </c:pt>
                <c:pt idx="187">
                  <c:v>365.66795000000315</c:v>
                </c:pt>
                <c:pt idx="188">
                  <c:v>365.61580000000316</c:v>
                </c:pt>
                <c:pt idx="189">
                  <c:v>365.56365000000318</c:v>
                </c:pt>
                <c:pt idx="190">
                  <c:v>365.5115000000032</c:v>
                </c:pt>
                <c:pt idx="191">
                  <c:v>365.45935000000321</c:v>
                </c:pt>
                <c:pt idx="192">
                  <c:v>365.40720000000323</c:v>
                </c:pt>
                <c:pt idx="193">
                  <c:v>365.35505000000325</c:v>
                </c:pt>
                <c:pt idx="194">
                  <c:v>365.30290000000326</c:v>
                </c:pt>
                <c:pt idx="195">
                  <c:v>365.25075000000328</c:v>
                </c:pt>
                <c:pt idx="196">
                  <c:v>365.1986000000033</c:v>
                </c:pt>
                <c:pt idx="197">
                  <c:v>365.14645000000331</c:v>
                </c:pt>
                <c:pt idx="198">
                  <c:v>365.09430000000333</c:v>
                </c:pt>
                <c:pt idx="199">
                  <c:v>365.04215000000335</c:v>
                </c:pt>
                <c:pt idx="200">
                  <c:v>364.99000000000336</c:v>
                </c:pt>
                <c:pt idx="201">
                  <c:v>364.93785000000338</c:v>
                </c:pt>
                <c:pt idx="202">
                  <c:v>364.8857000000034</c:v>
                </c:pt>
                <c:pt idx="203">
                  <c:v>364.83355000000341</c:v>
                </c:pt>
                <c:pt idx="204">
                  <c:v>364.78140000000343</c:v>
                </c:pt>
                <c:pt idx="205">
                  <c:v>364.72925000000345</c:v>
                </c:pt>
                <c:pt idx="206">
                  <c:v>364.67710000000346</c:v>
                </c:pt>
                <c:pt idx="207">
                  <c:v>364.62495000000348</c:v>
                </c:pt>
                <c:pt idx="208">
                  <c:v>364.5728000000035</c:v>
                </c:pt>
                <c:pt idx="209">
                  <c:v>364.52065000000351</c:v>
                </c:pt>
                <c:pt idx="210">
                  <c:v>364.46850000000353</c:v>
                </c:pt>
                <c:pt idx="211">
                  <c:v>364.41635000000355</c:v>
                </c:pt>
                <c:pt idx="212">
                  <c:v>364.36420000000356</c:v>
                </c:pt>
                <c:pt idx="213">
                  <c:v>364.31205000000358</c:v>
                </c:pt>
                <c:pt idx="214">
                  <c:v>364.2599000000036</c:v>
                </c:pt>
                <c:pt idx="215">
                  <c:v>364.20775000000361</c:v>
                </c:pt>
                <c:pt idx="216">
                  <c:v>364.15560000000363</c:v>
                </c:pt>
                <c:pt idx="217">
                  <c:v>364.10345000000365</c:v>
                </c:pt>
                <c:pt idx="218">
                  <c:v>364.05130000000366</c:v>
                </c:pt>
                <c:pt idx="219">
                  <c:v>363.99915000000368</c:v>
                </c:pt>
                <c:pt idx="220">
                  <c:v>363.9470000000037</c:v>
                </c:pt>
                <c:pt idx="221">
                  <c:v>363.89485000000371</c:v>
                </c:pt>
                <c:pt idx="222">
                  <c:v>363.84270000000373</c:v>
                </c:pt>
                <c:pt idx="223">
                  <c:v>363.79055000000375</c:v>
                </c:pt>
                <c:pt idx="224">
                  <c:v>363.73840000000376</c:v>
                </c:pt>
                <c:pt idx="225">
                  <c:v>363.68625000000378</c:v>
                </c:pt>
                <c:pt idx="226">
                  <c:v>363.6341000000038</c:v>
                </c:pt>
                <c:pt idx="227">
                  <c:v>363.58195000000381</c:v>
                </c:pt>
                <c:pt idx="228">
                  <c:v>363.52980000000383</c:v>
                </c:pt>
                <c:pt idx="229">
                  <c:v>363.47765000000385</c:v>
                </c:pt>
                <c:pt idx="230">
                  <c:v>363.42550000000386</c:v>
                </c:pt>
                <c:pt idx="231">
                  <c:v>363.37335000000388</c:v>
                </c:pt>
                <c:pt idx="232">
                  <c:v>363.3212000000039</c:v>
                </c:pt>
                <c:pt idx="233">
                  <c:v>363.26905000000392</c:v>
                </c:pt>
                <c:pt idx="234">
                  <c:v>363.21690000000393</c:v>
                </c:pt>
                <c:pt idx="235">
                  <c:v>363.16475000000395</c:v>
                </c:pt>
                <c:pt idx="236">
                  <c:v>363.11260000000397</c:v>
                </c:pt>
                <c:pt idx="237">
                  <c:v>363.06045000000398</c:v>
                </c:pt>
                <c:pt idx="238">
                  <c:v>363.008300000004</c:v>
                </c:pt>
                <c:pt idx="239">
                  <c:v>362.95615000000402</c:v>
                </c:pt>
                <c:pt idx="240">
                  <c:v>362.90400000000403</c:v>
                </c:pt>
                <c:pt idx="241">
                  <c:v>362.85185000000405</c:v>
                </c:pt>
                <c:pt idx="242">
                  <c:v>362.79970000000407</c:v>
                </c:pt>
                <c:pt idx="243">
                  <c:v>362.74755000000408</c:v>
                </c:pt>
                <c:pt idx="244">
                  <c:v>362.6954000000041</c:v>
                </c:pt>
                <c:pt idx="245">
                  <c:v>362.64325000000412</c:v>
                </c:pt>
                <c:pt idx="246">
                  <c:v>362.59110000000413</c:v>
                </c:pt>
                <c:pt idx="247">
                  <c:v>362.53895000000415</c:v>
                </c:pt>
                <c:pt idx="248">
                  <c:v>362.48680000000417</c:v>
                </c:pt>
                <c:pt idx="249">
                  <c:v>362.43465000000418</c:v>
                </c:pt>
                <c:pt idx="250">
                  <c:v>362.3825000000042</c:v>
                </c:pt>
                <c:pt idx="251">
                  <c:v>362.33035000000422</c:v>
                </c:pt>
                <c:pt idx="252">
                  <c:v>362.27820000000423</c:v>
                </c:pt>
                <c:pt idx="253">
                  <c:v>362.22605000000425</c:v>
                </c:pt>
                <c:pt idx="254">
                  <c:v>362.17390000000427</c:v>
                </c:pt>
                <c:pt idx="255">
                  <c:v>362.12175000000428</c:v>
                </c:pt>
                <c:pt idx="256">
                  <c:v>362.0696000000043</c:v>
                </c:pt>
                <c:pt idx="257">
                  <c:v>362.01745000000432</c:v>
                </c:pt>
                <c:pt idx="258">
                  <c:v>361.96530000000433</c:v>
                </c:pt>
                <c:pt idx="259">
                  <c:v>361.91315000000435</c:v>
                </c:pt>
                <c:pt idx="260">
                  <c:v>361.86100000000437</c:v>
                </c:pt>
                <c:pt idx="261">
                  <c:v>361.80885000000438</c:v>
                </c:pt>
                <c:pt idx="262">
                  <c:v>361.7567000000044</c:v>
                </c:pt>
                <c:pt idx="263">
                  <c:v>361.70455000000442</c:v>
                </c:pt>
                <c:pt idx="264">
                  <c:v>361.65240000000443</c:v>
                </c:pt>
                <c:pt idx="265">
                  <c:v>361.60025000000445</c:v>
                </c:pt>
                <c:pt idx="266">
                  <c:v>361.54810000000447</c:v>
                </c:pt>
                <c:pt idx="267">
                  <c:v>361.49595000000448</c:v>
                </c:pt>
                <c:pt idx="268">
                  <c:v>361.4438000000045</c:v>
                </c:pt>
                <c:pt idx="269">
                  <c:v>361.39165000000452</c:v>
                </c:pt>
                <c:pt idx="270">
                  <c:v>361.33950000000453</c:v>
                </c:pt>
                <c:pt idx="271">
                  <c:v>361.28735000000455</c:v>
                </c:pt>
                <c:pt idx="272">
                  <c:v>361.23520000000457</c:v>
                </c:pt>
                <c:pt idx="273">
                  <c:v>361.18305000000458</c:v>
                </c:pt>
                <c:pt idx="274">
                  <c:v>361.1309000000046</c:v>
                </c:pt>
                <c:pt idx="275">
                  <c:v>361.07875000000462</c:v>
                </c:pt>
                <c:pt idx="276">
                  <c:v>361.02660000000463</c:v>
                </c:pt>
                <c:pt idx="277">
                  <c:v>360.97445000000465</c:v>
                </c:pt>
                <c:pt idx="278">
                  <c:v>360.92230000000467</c:v>
                </c:pt>
                <c:pt idx="279">
                  <c:v>360.87015000000468</c:v>
                </c:pt>
                <c:pt idx="280">
                  <c:v>360.8180000000047</c:v>
                </c:pt>
                <c:pt idx="281">
                  <c:v>360.76585000000472</c:v>
                </c:pt>
                <c:pt idx="282">
                  <c:v>360.71370000000474</c:v>
                </c:pt>
                <c:pt idx="283">
                  <c:v>360.66155000000475</c:v>
                </c:pt>
                <c:pt idx="284">
                  <c:v>360.60940000000477</c:v>
                </c:pt>
                <c:pt idx="285">
                  <c:v>360.55725000000479</c:v>
                </c:pt>
                <c:pt idx="286">
                  <c:v>360.5051000000048</c:v>
                </c:pt>
                <c:pt idx="287">
                  <c:v>360.45295000000482</c:v>
                </c:pt>
                <c:pt idx="288">
                  <c:v>360.40080000000484</c:v>
                </c:pt>
                <c:pt idx="289">
                  <c:v>360.34865000000485</c:v>
                </c:pt>
                <c:pt idx="290">
                  <c:v>360.29650000000487</c:v>
                </c:pt>
                <c:pt idx="291">
                  <c:v>360.24435000000489</c:v>
                </c:pt>
                <c:pt idx="292">
                  <c:v>360.1922000000049</c:v>
                </c:pt>
                <c:pt idx="293">
                  <c:v>360.14005000000492</c:v>
                </c:pt>
                <c:pt idx="294">
                  <c:v>360.08790000000494</c:v>
                </c:pt>
                <c:pt idx="295">
                  <c:v>360.03575000000495</c:v>
                </c:pt>
                <c:pt idx="296">
                  <c:v>359.98360000000497</c:v>
                </c:pt>
                <c:pt idx="297">
                  <c:v>359.93145000000499</c:v>
                </c:pt>
                <c:pt idx="298">
                  <c:v>359.879300000005</c:v>
                </c:pt>
                <c:pt idx="299">
                  <c:v>359.82715000000502</c:v>
                </c:pt>
                <c:pt idx="300">
                  <c:v>359.77500000000504</c:v>
                </c:pt>
                <c:pt idx="301">
                  <c:v>359.72285000000505</c:v>
                </c:pt>
                <c:pt idx="302">
                  <c:v>359.67070000000507</c:v>
                </c:pt>
                <c:pt idx="303">
                  <c:v>359.61855000000509</c:v>
                </c:pt>
                <c:pt idx="304">
                  <c:v>359.5664000000051</c:v>
                </c:pt>
                <c:pt idx="305">
                  <c:v>359.51425000000512</c:v>
                </c:pt>
                <c:pt idx="306">
                  <c:v>359.46210000000514</c:v>
                </c:pt>
                <c:pt idx="307">
                  <c:v>359.40995000000515</c:v>
                </c:pt>
                <c:pt idx="308">
                  <c:v>359.35780000000517</c:v>
                </c:pt>
                <c:pt idx="309">
                  <c:v>359.30565000000519</c:v>
                </c:pt>
                <c:pt idx="310">
                  <c:v>359.2535000000052</c:v>
                </c:pt>
                <c:pt idx="311">
                  <c:v>359.20135000000522</c:v>
                </c:pt>
                <c:pt idx="312">
                  <c:v>359.14920000000524</c:v>
                </c:pt>
                <c:pt idx="313">
                  <c:v>359.09705000000525</c:v>
                </c:pt>
                <c:pt idx="314">
                  <c:v>359.04490000000527</c:v>
                </c:pt>
                <c:pt idx="315">
                  <c:v>358.99275000000529</c:v>
                </c:pt>
                <c:pt idx="316">
                  <c:v>358.9406000000053</c:v>
                </c:pt>
                <c:pt idx="317">
                  <c:v>358.88845000000532</c:v>
                </c:pt>
                <c:pt idx="318">
                  <c:v>358.83630000000534</c:v>
                </c:pt>
                <c:pt idx="319">
                  <c:v>358.78415000000535</c:v>
                </c:pt>
                <c:pt idx="320">
                  <c:v>358.73200000000537</c:v>
                </c:pt>
                <c:pt idx="321">
                  <c:v>358.67985000000539</c:v>
                </c:pt>
                <c:pt idx="322">
                  <c:v>358.6277000000054</c:v>
                </c:pt>
                <c:pt idx="323">
                  <c:v>358.57555000000542</c:v>
                </c:pt>
                <c:pt idx="324">
                  <c:v>358.52340000000544</c:v>
                </c:pt>
                <c:pt idx="325">
                  <c:v>358.47125000000545</c:v>
                </c:pt>
                <c:pt idx="326">
                  <c:v>358.41910000000547</c:v>
                </c:pt>
                <c:pt idx="327">
                  <c:v>358.36695000000549</c:v>
                </c:pt>
                <c:pt idx="328">
                  <c:v>358.3148000000055</c:v>
                </c:pt>
                <c:pt idx="329">
                  <c:v>358.26265000000552</c:v>
                </c:pt>
                <c:pt idx="330">
                  <c:v>358.21050000000554</c:v>
                </c:pt>
                <c:pt idx="331">
                  <c:v>358.15835000000556</c:v>
                </c:pt>
                <c:pt idx="332">
                  <c:v>358.10620000000557</c:v>
                </c:pt>
                <c:pt idx="333">
                  <c:v>358.05405000000559</c:v>
                </c:pt>
                <c:pt idx="334">
                  <c:v>358.00190000000561</c:v>
                </c:pt>
                <c:pt idx="335">
                  <c:v>357.94975000000562</c:v>
                </c:pt>
                <c:pt idx="336">
                  <c:v>357.89760000000564</c:v>
                </c:pt>
                <c:pt idx="337">
                  <c:v>357.84545000000566</c:v>
                </c:pt>
                <c:pt idx="338">
                  <c:v>357.79330000000567</c:v>
                </c:pt>
                <c:pt idx="339">
                  <c:v>357.74115000000569</c:v>
                </c:pt>
                <c:pt idx="340">
                  <c:v>357.68900000000571</c:v>
                </c:pt>
                <c:pt idx="341">
                  <c:v>357.6382550225253</c:v>
                </c:pt>
                <c:pt idx="342">
                  <c:v>357.58684125885839</c:v>
                </c:pt>
                <c:pt idx="343">
                  <c:v>357.535758714655</c:v>
                </c:pt>
                <c:pt idx="344">
                  <c:v>357.48500739553401</c:v>
                </c:pt>
                <c:pt idx="345">
                  <c:v>357.43458730707744</c:v>
                </c:pt>
                <c:pt idx="346">
                  <c:v>357.38449845483137</c:v>
                </c:pt>
                <c:pt idx="347">
                  <c:v>357.33474084430509</c:v>
                </c:pt>
                <c:pt idx="348">
                  <c:v>357.28531448097283</c:v>
                </c:pt>
                <c:pt idx="349">
                  <c:v>357.23621937026974</c:v>
                </c:pt>
                <c:pt idx="350">
                  <c:v>357.1874555175973</c:v>
                </c:pt>
                <c:pt idx="351">
                  <c:v>357.13902292831835</c:v>
                </c:pt>
                <c:pt idx="352">
                  <c:v>357.09092160776117</c:v>
                </c:pt>
                <c:pt idx="353">
                  <c:v>357.04315156121584</c:v>
                </c:pt>
                <c:pt idx="354">
                  <c:v>356.99571279393695</c:v>
                </c:pt>
                <c:pt idx="355">
                  <c:v>356.94860531114273</c:v>
                </c:pt>
                <c:pt idx="356">
                  <c:v>356.90182911801503</c:v>
                </c:pt>
                <c:pt idx="357">
                  <c:v>356.85538421969932</c:v>
                </c:pt>
                <c:pt idx="358">
                  <c:v>356.80927062130286</c:v>
                </c:pt>
                <c:pt idx="359">
                  <c:v>356.76348832789927</c:v>
                </c:pt>
                <c:pt idx="360">
                  <c:v>356.71803734452351</c:v>
                </c:pt>
                <c:pt idx="361">
                  <c:v>356.67291767617598</c:v>
                </c:pt>
                <c:pt idx="362">
                  <c:v>356.6281293278189</c:v>
                </c:pt>
                <c:pt idx="363">
                  <c:v>356.58367230437898</c:v>
                </c:pt>
                <c:pt idx="364">
                  <c:v>356.53954661074613</c:v>
                </c:pt>
                <c:pt idx="365">
                  <c:v>356.49575225177387</c:v>
                </c:pt>
                <c:pt idx="366">
                  <c:v>356.45228923228024</c:v>
                </c:pt>
                <c:pt idx="367">
                  <c:v>356.40915755704464</c:v>
                </c:pt>
                <c:pt idx="368">
                  <c:v>356.36635723081235</c:v>
                </c:pt>
                <c:pt idx="369">
                  <c:v>356.32388825829094</c:v>
                </c:pt>
                <c:pt idx="370">
                  <c:v>356.28175064415154</c:v>
                </c:pt>
                <c:pt idx="371">
                  <c:v>356.23994439302896</c:v>
                </c:pt>
                <c:pt idx="372">
                  <c:v>356.19846950952206</c:v>
                </c:pt>
                <c:pt idx="373">
                  <c:v>356.1573259981933</c:v>
                </c:pt>
                <c:pt idx="374">
                  <c:v>356.11651386356698</c:v>
                </c:pt>
                <c:pt idx="375">
                  <c:v>356.07603311013372</c:v>
                </c:pt>
                <c:pt idx="376">
                  <c:v>356.0358837423455</c:v>
                </c:pt>
                <c:pt idx="377">
                  <c:v>355.99606576461838</c:v>
                </c:pt>
                <c:pt idx="378">
                  <c:v>355.95657918133202</c:v>
                </c:pt>
                <c:pt idx="379">
                  <c:v>355.91742399683062</c:v>
                </c:pt>
                <c:pt idx="380">
                  <c:v>355.87860021542019</c:v>
                </c:pt>
                <c:pt idx="381">
                  <c:v>355.84010784137172</c:v>
                </c:pt>
                <c:pt idx="382">
                  <c:v>355.8019468789189</c:v>
                </c:pt>
                <c:pt idx="383">
                  <c:v>355.76411733225905</c:v>
                </c:pt>
                <c:pt idx="384">
                  <c:v>355.72661920555402</c:v>
                </c:pt>
                <c:pt idx="385">
                  <c:v>355.68945250292791</c:v>
                </c:pt>
                <c:pt idx="386">
                  <c:v>355.65261722846844</c:v>
                </c:pt>
                <c:pt idx="387">
                  <c:v>355.61611338622743</c:v>
                </c:pt>
                <c:pt idx="388">
                  <c:v>355.57994098022118</c:v>
                </c:pt>
                <c:pt idx="389">
                  <c:v>355.54410001442784</c:v>
                </c:pt>
                <c:pt idx="390">
                  <c:v>355.50859049278915</c:v>
                </c:pt>
                <c:pt idx="391">
                  <c:v>355.4734124192114</c:v>
                </c:pt>
                <c:pt idx="392">
                  <c:v>355.43856579756493</c:v>
                </c:pt>
                <c:pt idx="393">
                  <c:v>355.404050631681</c:v>
                </c:pt>
                <c:pt idx="394">
                  <c:v>355.3698669253572</c:v>
                </c:pt>
                <c:pt idx="395">
                  <c:v>355.33601468235383</c:v>
                </c:pt>
                <c:pt idx="396">
                  <c:v>355.30249390639347</c:v>
                </c:pt>
                <c:pt idx="397">
                  <c:v>355.26930460116409</c:v>
                </c:pt>
                <c:pt idx="398">
                  <c:v>355.23644677031598</c:v>
                </c:pt>
                <c:pt idx="399">
                  <c:v>355.20392041746345</c:v>
                </c:pt>
                <c:pt idx="400">
                  <c:v>355.17172554618401</c:v>
                </c:pt>
                <c:pt idx="401">
                  <c:v>355.13986216001967</c:v>
                </c:pt>
                <c:pt idx="402">
                  <c:v>355.10833026247428</c:v>
                </c:pt>
                <c:pt idx="403">
                  <c:v>355.07712985701664</c:v>
                </c:pt>
                <c:pt idx="404">
                  <c:v>355.04626094707828</c:v>
                </c:pt>
                <c:pt idx="405">
                  <c:v>355.0157235360557</c:v>
                </c:pt>
                <c:pt idx="406">
                  <c:v>354.98551762730676</c:v>
                </c:pt>
                <c:pt idx="407">
                  <c:v>354.95564322415476</c:v>
                </c:pt>
                <c:pt idx="408">
                  <c:v>354.92610032988523</c:v>
                </c:pt>
                <c:pt idx="409">
                  <c:v>354.89688894774736</c:v>
                </c:pt>
                <c:pt idx="410">
                  <c:v>354.86800908095529</c:v>
                </c:pt>
                <c:pt idx="411">
                  <c:v>354.83946073268544</c:v>
                </c:pt>
                <c:pt idx="412">
                  <c:v>354.81124390607692</c:v>
                </c:pt>
                <c:pt idx="413">
                  <c:v>354.78335860423476</c:v>
                </c:pt>
                <c:pt idx="414">
                  <c:v>354.75580483022577</c:v>
                </c:pt>
                <c:pt idx="415">
                  <c:v>354.72858258707993</c:v>
                </c:pt>
                <c:pt idx="416">
                  <c:v>354.70169187779311</c:v>
                </c:pt>
                <c:pt idx="417">
                  <c:v>354.67513270532208</c:v>
                </c:pt>
                <c:pt idx="418">
                  <c:v>354.64890507258815</c:v>
                </c:pt>
                <c:pt idx="419">
                  <c:v>354.62300898247668</c:v>
                </c:pt>
                <c:pt idx="420">
                  <c:v>354.5974444378362</c:v>
                </c:pt>
                <c:pt idx="421">
                  <c:v>354.57221144147843</c:v>
                </c:pt>
                <c:pt idx="422">
                  <c:v>354.54730999617868</c:v>
                </c:pt>
                <c:pt idx="423">
                  <c:v>354.52274010467636</c:v>
                </c:pt>
                <c:pt idx="424">
                  <c:v>354.49850176967402</c:v>
                </c:pt>
                <c:pt idx="425">
                  <c:v>354.4745949938374</c:v>
                </c:pt>
                <c:pt idx="426">
                  <c:v>354.4510197797963</c:v>
                </c:pt>
                <c:pt idx="427">
                  <c:v>354.42777613014459</c:v>
                </c:pt>
                <c:pt idx="428">
                  <c:v>354.40486404743751</c:v>
                </c:pt>
                <c:pt idx="429">
                  <c:v>354.38228353419663</c:v>
                </c:pt>
                <c:pt idx="430">
                  <c:v>354.36003459290532</c:v>
                </c:pt>
                <c:pt idx="431">
                  <c:v>354.33811722601058</c:v>
                </c:pt>
                <c:pt idx="432">
                  <c:v>354.31653143592303</c:v>
                </c:pt>
                <c:pt idx="433">
                  <c:v>354.2952772250178</c:v>
                </c:pt>
                <c:pt idx="434">
                  <c:v>354.27435459563185</c:v>
                </c:pt>
                <c:pt idx="435">
                  <c:v>354.25376355006711</c:v>
                </c:pt>
                <c:pt idx="436">
                  <c:v>354.23350409058821</c:v>
                </c:pt>
                <c:pt idx="437">
                  <c:v>354.21357621942389</c:v>
                </c:pt>
                <c:pt idx="438">
                  <c:v>354.19397993876646</c:v>
                </c:pt>
                <c:pt idx="439">
                  <c:v>354.17471525077053</c:v>
                </c:pt>
                <c:pt idx="440">
                  <c:v>354.15578215755522</c:v>
                </c:pt>
                <c:pt idx="441">
                  <c:v>354.13718066120373</c:v>
                </c:pt>
                <c:pt idx="442">
                  <c:v>354.11891076376196</c:v>
                </c:pt>
                <c:pt idx="443">
                  <c:v>354.10097246723944</c:v>
                </c:pt>
                <c:pt idx="444">
                  <c:v>354.08336577360888</c:v>
                </c:pt>
                <c:pt idx="445">
                  <c:v>354.06609068480748</c:v>
                </c:pt>
                <c:pt idx="446">
                  <c:v>354.04914720273473</c:v>
                </c:pt>
                <c:pt idx="447">
                  <c:v>354.03253532925555</c:v>
                </c:pt>
                <c:pt idx="448">
                  <c:v>354.01625506619575</c:v>
                </c:pt>
                <c:pt idx="449">
                  <c:v>354.0003064153475</c:v>
                </c:pt>
                <c:pt idx="450">
                  <c:v>353.98468937846337</c:v>
                </c:pt>
                <c:pt idx="451">
                  <c:v>353.96940395726278</c:v>
                </c:pt>
                <c:pt idx="452">
                  <c:v>353.95445015342602</c:v>
                </c:pt>
                <c:pt idx="453">
                  <c:v>353.93982796859882</c:v>
                </c:pt>
                <c:pt idx="454">
                  <c:v>353.92553740438871</c:v>
                </c:pt>
                <c:pt idx="455">
                  <c:v>353.9115784623682</c:v>
                </c:pt>
                <c:pt idx="456">
                  <c:v>353.89795114407207</c:v>
                </c:pt>
                <c:pt idx="457">
                  <c:v>353.88465545099962</c:v>
                </c:pt>
                <c:pt idx="458">
                  <c:v>353.87169138461331</c:v>
                </c:pt>
                <c:pt idx="459">
                  <c:v>353.85905894633925</c:v>
                </c:pt>
                <c:pt idx="460">
                  <c:v>353.84675813756667</c:v>
                </c:pt>
                <c:pt idx="461">
                  <c:v>353.83478895964936</c:v>
                </c:pt>
                <c:pt idx="462">
                  <c:v>353.82315141390245</c:v>
                </c:pt>
                <c:pt idx="463">
                  <c:v>353.81184550160697</c:v>
                </c:pt>
                <c:pt idx="464">
                  <c:v>353.8008712240071</c:v>
                </c:pt>
                <c:pt idx="465">
                  <c:v>353.79022858230837</c:v>
                </c:pt>
                <c:pt idx="466">
                  <c:v>353.77991757768268</c:v>
                </c:pt>
                <c:pt idx="467">
                  <c:v>353.76993821126371</c:v>
                </c:pt>
                <c:pt idx="468">
                  <c:v>353.76029048414921</c:v>
                </c:pt>
                <c:pt idx="469">
                  <c:v>353.75097439740057</c:v>
                </c:pt>
                <c:pt idx="470">
                  <c:v>353.74198995204188</c:v>
                </c:pt>
                <c:pt idx="471">
                  <c:v>353.73333714906221</c:v>
                </c:pt>
                <c:pt idx="472">
                  <c:v>353.7250159894129</c:v>
                </c:pt>
                <c:pt idx="473">
                  <c:v>353.71702647400934</c:v>
                </c:pt>
                <c:pt idx="474">
                  <c:v>353.70936860373013</c:v>
                </c:pt>
                <c:pt idx="475">
                  <c:v>353.70204237941789</c:v>
                </c:pt>
                <c:pt idx="476">
                  <c:v>353.69504780187845</c:v>
                </c:pt>
                <c:pt idx="477">
                  <c:v>353.68838487188123</c:v>
                </c:pt>
                <c:pt idx="478">
                  <c:v>353.68205359015838</c:v>
                </c:pt>
                <c:pt idx="479">
                  <c:v>353.67605395740748</c:v>
                </c:pt>
                <c:pt idx="480">
                  <c:v>353.67038597428746</c:v>
                </c:pt>
                <c:pt idx="481">
                  <c:v>353.66536597428745</c:v>
                </c:pt>
                <c:pt idx="482">
                  <c:v>353.66034597428745</c:v>
                </c:pt>
                <c:pt idx="483">
                  <c:v>353.65532597428745</c:v>
                </c:pt>
                <c:pt idx="484">
                  <c:v>353.65030597428745</c:v>
                </c:pt>
                <c:pt idx="485">
                  <c:v>353.64528597428745</c:v>
                </c:pt>
                <c:pt idx="486">
                  <c:v>353.64026597428744</c:v>
                </c:pt>
                <c:pt idx="487">
                  <c:v>353.63524597428744</c:v>
                </c:pt>
                <c:pt idx="488">
                  <c:v>353.63022597428744</c:v>
                </c:pt>
                <c:pt idx="489">
                  <c:v>353.62520597428744</c:v>
                </c:pt>
                <c:pt idx="490">
                  <c:v>353.62018597428744</c:v>
                </c:pt>
                <c:pt idx="491">
                  <c:v>353.61516597428744</c:v>
                </c:pt>
                <c:pt idx="492">
                  <c:v>353.61014597428743</c:v>
                </c:pt>
                <c:pt idx="493">
                  <c:v>353.60512597428743</c:v>
                </c:pt>
                <c:pt idx="494">
                  <c:v>353.60010597428743</c:v>
                </c:pt>
                <c:pt idx="495">
                  <c:v>353.59508597428743</c:v>
                </c:pt>
                <c:pt idx="496">
                  <c:v>353.59006597428743</c:v>
                </c:pt>
                <c:pt idx="497">
                  <c:v>353.58504597428742</c:v>
                </c:pt>
                <c:pt idx="498">
                  <c:v>353.58002597428742</c:v>
                </c:pt>
                <c:pt idx="499">
                  <c:v>353.57500597428742</c:v>
                </c:pt>
                <c:pt idx="500">
                  <c:v>353.56998597428742</c:v>
                </c:pt>
                <c:pt idx="501">
                  <c:v>353.56496597428742</c:v>
                </c:pt>
                <c:pt idx="502">
                  <c:v>353.55994597428742</c:v>
                </c:pt>
                <c:pt idx="503">
                  <c:v>353.55492597428741</c:v>
                </c:pt>
                <c:pt idx="504">
                  <c:v>353.54990597428741</c:v>
                </c:pt>
                <c:pt idx="505">
                  <c:v>353.54488597428741</c:v>
                </c:pt>
                <c:pt idx="506">
                  <c:v>353.53986597428741</c:v>
                </c:pt>
                <c:pt idx="507">
                  <c:v>353.53484597428741</c:v>
                </c:pt>
                <c:pt idx="508">
                  <c:v>353.52982597428741</c:v>
                </c:pt>
                <c:pt idx="509">
                  <c:v>353.5248059742874</c:v>
                </c:pt>
                <c:pt idx="510">
                  <c:v>353.5197859742874</c:v>
                </c:pt>
                <c:pt idx="511">
                  <c:v>353.5147659742874</c:v>
                </c:pt>
                <c:pt idx="512">
                  <c:v>353.5097459742874</c:v>
                </c:pt>
                <c:pt idx="513">
                  <c:v>353.5047259742874</c:v>
                </c:pt>
                <c:pt idx="514">
                  <c:v>353.49970597428739</c:v>
                </c:pt>
                <c:pt idx="515">
                  <c:v>353.49468597428739</c:v>
                </c:pt>
                <c:pt idx="516">
                  <c:v>353.48966597428739</c:v>
                </c:pt>
                <c:pt idx="517">
                  <c:v>353.48464597428739</c:v>
                </c:pt>
                <c:pt idx="518">
                  <c:v>353.47962597428739</c:v>
                </c:pt>
                <c:pt idx="519">
                  <c:v>353.47460597428739</c:v>
                </c:pt>
                <c:pt idx="520">
                  <c:v>353.46958597428738</c:v>
                </c:pt>
                <c:pt idx="521">
                  <c:v>353.46456597428738</c:v>
                </c:pt>
                <c:pt idx="522">
                  <c:v>353.45954597428738</c:v>
                </c:pt>
                <c:pt idx="523">
                  <c:v>353.45452597428738</c:v>
                </c:pt>
                <c:pt idx="524">
                  <c:v>353.44950597428738</c:v>
                </c:pt>
                <c:pt idx="525">
                  <c:v>353.44448597428737</c:v>
                </c:pt>
                <c:pt idx="526">
                  <c:v>353.43946597428737</c:v>
                </c:pt>
                <c:pt idx="527">
                  <c:v>353.43444597428737</c:v>
                </c:pt>
                <c:pt idx="528">
                  <c:v>353.42942597428737</c:v>
                </c:pt>
                <c:pt idx="529">
                  <c:v>353.42440597428737</c:v>
                </c:pt>
                <c:pt idx="530">
                  <c:v>353.41938597428737</c:v>
                </c:pt>
                <c:pt idx="531">
                  <c:v>353.41436597428736</c:v>
                </c:pt>
                <c:pt idx="532">
                  <c:v>353.40934597428736</c:v>
                </c:pt>
                <c:pt idx="533">
                  <c:v>353.40432597428736</c:v>
                </c:pt>
                <c:pt idx="534">
                  <c:v>353.39930597428736</c:v>
                </c:pt>
                <c:pt idx="535">
                  <c:v>353.39428597428736</c:v>
                </c:pt>
                <c:pt idx="536">
                  <c:v>353.38926597428735</c:v>
                </c:pt>
                <c:pt idx="537">
                  <c:v>353.38424597428735</c:v>
                </c:pt>
                <c:pt idx="538">
                  <c:v>353.37922597428735</c:v>
                </c:pt>
                <c:pt idx="539">
                  <c:v>353.37420597428735</c:v>
                </c:pt>
                <c:pt idx="540">
                  <c:v>353.36918597428735</c:v>
                </c:pt>
                <c:pt idx="541">
                  <c:v>353.36416597428735</c:v>
                </c:pt>
                <c:pt idx="542">
                  <c:v>353.35914597428734</c:v>
                </c:pt>
                <c:pt idx="543">
                  <c:v>353.35412597428734</c:v>
                </c:pt>
                <c:pt idx="544">
                  <c:v>353.34910597428734</c:v>
                </c:pt>
                <c:pt idx="545">
                  <c:v>353.34408597428734</c:v>
                </c:pt>
                <c:pt idx="546">
                  <c:v>353.33906597428734</c:v>
                </c:pt>
                <c:pt idx="547">
                  <c:v>353.33404597428733</c:v>
                </c:pt>
                <c:pt idx="548">
                  <c:v>353.32902597428733</c:v>
                </c:pt>
                <c:pt idx="549">
                  <c:v>353.32400597428733</c:v>
                </c:pt>
                <c:pt idx="550">
                  <c:v>353.31898597428733</c:v>
                </c:pt>
                <c:pt idx="551">
                  <c:v>353.31396597428733</c:v>
                </c:pt>
                <c:pt idx="552">
                  <c:v>353.30894597428733</c:v>
                </c:pt>
                <c:pt idx="553">
                  <c:v>353.30392597428732</c:v>
                </c:pt>
                <c:pt idx="554">
                  <c:v>353.29890597428732</c:v>
                </c:pt>
                <c:pt idx="555">
                  <c:v>353.29388597428732</c:v>
                </c:pt>
                <c:pt idx="556">
                  <c:v>353.28886597428732</c:v>
                </c:pt>
                <c:pt idx="557">
                  <c:v>353.28384597428732</c:v>
                </c:pt>
                <c:pt idx="558">
                  <c:v>353.27882597428732</c:v>
                </c:pt>
                <c:pt idx="559">
                  <c:v>353.27380597428731</c:v>
                </c:pt>
                <c:pt idx="560">
                  <c:v>353.26878597428731</c:v>
                </c:pt>
                <c:pt idx="561">
                  <c:v>353.26376597428731</c:v>
                </c:pt>
                <c:pt idx="562">
                  <c:v>353.25874597428731</c:v>
                </c:pt>
                <c:pt idx="563">
                  <c:v>353.25372597428731</c:v>
                </c:pt>
                <c:pt idx="564">
                  <c:v>353.2487059742873</c:v>
                </c:pt>
                <c:pt idx="565">
                  <c:v>353.2436859742873</c:v>
                </c:pt>
                <c:pt idx="566">
                  <c:v>353.2386659742873</c:v>
                </c:pt>
                <c:pt idx="567">
                  <c:v>353.2336459742873</c:v>
                </c:pt>
                <c:pt idx="568">
                  <c:v>353.2286259742873</c:v>
                </c:pt>
                <c:pt idx="569">
                  <c:v>353.2236059742873</c:v>
                </c:pt>
                <c:pt idx="570">
                  <c:v>353.21858597428729</c:v>
                </c:pt>
                <c:pt idx="571">
                  <c:v>353.21356597428729</c:v>
                </c:pt>
                <c:pt idx="572">
                  <c:v>353.20854597428729</c:v>
                </c:pt>
                <c:pt idx="573">
                  <c:v>353.20352597428729</c:v>
                </c:pt>
                <c:pt idx="574">
                  <c:v>353.19850597428729</c:v>
                </c:pt>
                <c:pt idx="575">
                  <c:v>353.19348597428728</c:v>
                </c:pt>
                <c:pt idx="576">
                  <c:v>353.18846597428728</c:v>
                </c:pt>
                <c:pt idx="577">
                  <c:v>353.18344597428728</c:v>
                </c:pt>
                <c:pt idx="578">
                  <c:v>353.17842597428728</c:v>
                </c:pt>
                <c:pt idx="579">
                  <c:v>353.17340597428728</c:v>
                </c:pt>
                <c:pt idx="580">
                  <c:v>353.16838597428728</c:v>
                </c:pt>
                <c:pt idx="581">
                  <c:v>353.16336597428727</c:v>
                </c:pt>
                <c:pt idx="582">
                  <c:v>353.15834597428727</c:v>
                </c:pt>
                <c:pt idx="583">
                  <c:v>353.15332597428727</c:v>
                </c:pt>
                <c:pt idx="584">
                  <c:v>353.14830597428727</c:v>
                </c:pt>
                <c:pt idx="585">
                  <c:v>353.14328597428727</c:v>
                </c:pt>
                <c:pt idx="586">
                  <c:v>353.13826597428726</c:v>
                </c:pt>
                <c:pt idx="587">
                  <c:v>353.13324597428726</c:v>
                </c:pt>
                <c:pt idx="588">
                  <c:v>353.12822597428726</c:v>
                </c:pt>
                <c:pt idx="589">
                  <c:v>353.12320597428726</c:v>
                </c:pt>
                <c:pt idx="590">
                  <c:v>353.11818597428726</c:v>
                </c:pt>
                <c:pt idx="591">
                  <c:v>353.11316597428726</c:v>
                </c:pt>
                <c:pt idx="592">
                  <c:v>353.10814597428725</c:v>
                </c:pt>
                <c:pt idx="593">
                  <c:v>353.10312597428725</c:v>
                </c:pt>
                <c:pt idx="594">
                  <c:v>353.09810597428725</c:v>
                </c:pt>
                <c:pt idx="595">
                  <c:v>353.09308597428725</c:v>
                </c:pt>
                <c:pt idx="596">
                  <c:v>353.08806597428725</c:v>
                </c:pt>
                <c:pt idx="597">
                  <c:v>353.08304597428724</c:v>
                </c:pt>
                <c:pt idx="598">
                  <c:v>353.07802597428724</c:v>
                </c:pt>
                <c:pt idx="599">
                  <c:v>353.07300597428724</c:v>
                </c:pt>
                <c:pt idx="600">
                  <c:v>353.06798597428724</c:v>
                </c:pt>
                <c:pt idx="601">
                  <c:v>353.06296597428724</c:v>
                </c:pt>
                <c:pt idx="602">
                  <c:v>353.05794597428724</c:v>
                </c:pt>
                <c:pt idx="603">
                  <c:v>353.05292597428723</c:v>
                </c:pt>
                <c:pt idx="604">
                  <c:v>353.04790597428723</c:v>
                </c:pt>
                <c:pt idx="605">
                  <c:v>353.04288597428723</c:v>
                </c:pt>
                <c:pt idx="606">
                  <c:v>353.03786597428723</c:v>
                </c:pt>
                <c:pt idx="607">
                  <c:v>353.03284597428723</c:v>
                </c:pt>
                <c:pt idx="608">
                  <c:v>353.02782597428723</c:v>
                </c:pt>
                <c:pt idx="609">
                  <c:v>353.02280597428722</c:v>
                </c:pt>
                <c:pt idx="610">
                  <c:v>353.01778597428722</c:v>
                </c:pt>
                <c:pt idx="611">
                  <c:v>353.01276597428722</c:v>
                </c:pt>
                <c:pt idx="612">
                  <c:v>353.00774597428722</c:v>
                </c:pt>
                <c:pt idx="613">
                  <c:v>353.00272597428722</c:v>
                </c:pt>
                <c:pt idx="614">
                  <c:v>352.99770597428721</c:v>
                </c:pt>
                <c:pt idx="615">
                  <c:v>352.99268597428721</c:v>
                </c:pt>
                <c:pt idx="616">
                  <c:v>352.98766597428721</c:v>
                </c:pt>
                <c:pt idx="617">
                  <c:v>352.98264597428721</c:v>
                </c:pt>
                <c:pt idx="618">
                  <c:v>352.97762597428721</c:v>
                </c:pt>
                <c:pt idx="619">
                  <c:v>352.97260597428721</c:v>
                </c:pt>
                <c:pt idx="620">
                  <c:v>352.9675859742872</c:v>
                </c:pt>
                <c:pt idx="621">
                  <c:v>352.9625659742872</c:v>
                </c:pt>
                <c:pt idx="622">
                  <c:v>352.9575459742872</c:v>
                </c:pt>
                <c:pt idx="623">
                  <c:v>352.9525259742872</c:v>
                </c:pt>
                <c:pt idx="624">
                  <c:v>352.9475059742872</c:v>
                </c:pt>
                <c:pt idx="625">
                  <c:v>352.94248597428719</c:v>
                </c:pt>
                <c:pt idx="626">
                  <c:v>352.93746597428719</c:v>
                </c:pt>
                <c:pt idx="627">
                  <c:v>352.93244597428719</c:v>
                </c:pt>
                <c:pt idx="628">
                  <c:v>352.92742597428719</c:v>
                </c:pt>
                <c:pt idx="629">
                  <c:v>352.92240597428719</c:v>
                </c:pt>
                <c:pt idx="630">
                  <c:v>352.91738597428719</c:v>
                </c:pt>
                <c:pt idx="631">
                  <c:v>352.91236597428718</c:v>
                </c:pt>
                <c:pt idx="632">
                  <c:v>352.90734597428718</c:v>
                </c:pt>
                <c:pt idx="633">
                  <c:v>352.90232597428718</c:v>
                </c:pt>
                <c:pt idx="634">
                  <c:v>352.89730597428718</c:v>
                </c:pt>
                <c:pt idx="635">
                  <c:v>352.89228597428718</c:v>
                </c:pt>
                <c:pt idx="636">
                  <c:v>352.88726597428717</c:v>
                </c:pt>
                <c:pt idx="637">
                  <c:v>352.88224597428717</c:v>
                </c:pt>
                <c:pt idx="638">
                  <c:v>352.87722597428717</c:v>
                </c:pt>
                <c:pt idx="639">
                  <c:v>352.87220597428717</c:v>
                </c:pt>
                <c:pt idx="640">
                  <c:v>352.86718597428717</c:v>
                </c:pt>
                <c:pt idx="641">
                  <c:v>352.86216597428717</c:v>
                </c:pt>
                <c:pt idx="642">
                  <c:v>352.85714597428716</c:v>
                </c:pt>
                <c:pt idx="643">
                  <c:v>352.85212597428716</c:v>
                </c:pt>
                <c:pt idx="644">
                  <c:v>352.84710597428716</c:v>
                </c:pt>
                <c:pt idx="645">
                  <c:v>352.84208597428716</c:v>
                </c:pt>
                <c:pt idx="646">
                  <c:v>352.83706597428716</c:v>
                </c:pt>
                <c:pt idx="647">
                  <c:v>352.83204597428715</c:v>
                </c:pt>
                <c:pt idx="648">
                  <c:v>352.82702597428715</c:v>
                </c:pt>
                <c:pt idx="649">
                  <c:v>352.82200597428715</c:v>
                </c:pt>
                <c:pt idx="650">
                  <c:v>352.81698597428715</c:v>
                </c:pt>
                <c:pt idx="651">
                  <c:v>352.81196597428715</c:v>
                </c:pt>
                <c:pt idx="652">
                  <c:v>352.80694597428715</c:v>
                </c:pt>
                <c:pt idx="653">
                  <c:v>352.80192597428714</c:v>
                </c:pt>
                <c:pt idx="654">
                  <c:v>352.79690597428714</c:v>
                </c:pt>
                <c:pt idx="655">
                  <c:v>352.79188597428714</c:v>
                </c:pt>
                <c:pt idx="656">
                  <c:v>352.78686597428714</c:v>
                </c:pt>
                <c:pt idx="657">
                  <c:v>352.78184597428714</c:v>
                </c:pt>
                <c:pt idx="658">
                  <c:v>352.77682597428714</c:v>
                </c:pt>
                <c:pt idx="659">
                  <c:v>352.77180597428713</c:v>
                </c:pt>
                <c:pt idx="660">
                  <c:v>352.76678597428713</c:v>
                </c:pt>
                <c:pt idx="661">
                  <c:v>352.76176597428713</c:v>
                </c:pt>
                <c:pt idx="662">
                  <c:v>352.75674597428713</c:v>
                </c:pt>
                <c:pt idx="663">
                  <c:v>352.75172597428713</c:v>
                </c:pt>
                <c:pt idx="664">
                  <c:v>352.74670597428712</c:v>
                </c:pt>
                <c:pt idx="665">
                  <c:v>352.74168597428712</c:v>
                </c:pt>
                <c:pt idx="666">
                  <c:v>352.73666597428712</c:v>
                </c:pt>
                <c:pt idx="667">
                  <c:v>352.73164597428712</c:v>
                </c:pt>
                <c:pt idx="668">
                  <c:v>352.72662597428712</c:v>
                </c:pt>
                <c:pt idx="669">
                  <c:v>352.72160597428712</c:v>
                </c:pt>
                <c:pt idx="670">
                  <c:v>352.71658597428711</c:v>
                </c:pt>
                <c:pt idx="671">
                  <c:v>352.71156597428711</c:v>
                </c:pt>
                <c:pt idx="672">
                  <c:v>352.70654597428711</c:v>
                </c:pt>
                <c:pt idx="673">
                  <c:v>352.70152597428711</c:v>
                </c:pt>
                <c:pt idx="674">
                  <c:v>352.69650597428711</c:v>
                </c:pt>
                <c:pt idx="675">
                  <c:v>352.6914859742871</c:v>
                </c:pt>
                <c:pt idx="676">
                  <c:v>352.6864659742871</c:v>
                </c:pt>
                <c:pt idx="677">
                  <c:v>352.6814459742871</c:v>
                </c:pt>
                <c:pt idx="678">
                  <c:v>352.6764259742871</c:v>
                </c:pt>
                <c:pt idx="679">
                  <c:v>352.6714059742871</c:v>
                </c:pt>
                <c:pt idx="680">
                  <c:v>352.6663859742871</c:v>
                </c:pt>
                <c:pt idx="681">
                  <c:v>352.66136597428709</c:v>
                </c:pt>
                <c:pt idx="682">
                  <c:v>352.65634597428709</c:v>
                </c:pt>
                <c:pt idx="683">
                  <c:v>352.65132597428709</c:v>
                </c:pt>
                <c:pt idx="684">
                  <c:v>352.64630597428709</c:v>
                </c:pt>
                <c:pt idx="685">
                  <c:v>352.64128597428709</c:v>
                </c:pt>
                <c:pt idx="686">
                  <c:v>352.63626597428708</c:v>
                </c:pt>
                <c:pt idx="687">
                  <c:v>352.63124597428708</c:v>
                </c:pt>
                <c:pt idx="688">
                  <c:v>352.62622597428708</c:v>
                </c:pt>
                <c:pt idx="689">
                  <c:v>352.62120597428708</c:v>
                </c:pt>
                <c:pt idx="690">
                  <c:v>352.61618597428708</c:v>
                </c:pt>
                <c:pt idx="691">
                  <c:v>352.61116597428708</c:v>
                </c:pt>
                <c:pt idx="692">
                  <c:v>352.60614597428707</c:v>
                </c:pt>
                <c:pt idx="693">
                  <c:v>352.60112597428707</c:v>
                </c:pt>
                <c:pt idx="694">
                  <c:v>352.59610597428707</c:v>
                </c:pt>
                <c:pt idx="695">
                  <c:v>352.59108597428707</c:v>
                </c:pt>
                <c:pt idx="696">
                  <c:v>352.58606597428707</c:v>
                </c:pt>
                <c:pt idx="697">
                  <c:v>352.58104597428706</c:v>
                </c:pt>
                <c:pt idx="698">
                  <c:v>352.57602597428706</c:v>
                </c:pt>
                <c:pt idx="699">
                  <c:v>352.57100597428706</c:v>
                </c:pt>
                <c:pt idx="700">
                  <c:v>352.56598597428706</c:v>
                </c:pt>
                <c:pt idx="701">
                  <c:v>352.56096597428706</c:v>
                </c:pt>
                <c:pt idx="702">
                  <c:v>352.55594597428706</c:v>
                </c:pt>
                <c:pt idx="703">
                  <c:v>352.55092597428705</c:v>
                </c:pt>
                <c:pt idx="704">
                  <c:v>352.54590597428705</c:v>
                </c:pt>
                <c:pt idx="705">
                  <c:v>352.54088597428705</c:v>
                </c:pt>
                <c:pt idx="706">
                  <c:v>352.53586597428705</c:v>
                </c:pt>
                <c:pt idx="707">
                  <c:v>352.53084597428705</c:v>
                </c:pt>
                <c:pt idx="708">
                  <c:v>352.52582597428705</c:v>
                </c:pt>
                <c:pt idx="709">
                  <c:v>352.52080597428704</c:v>
                </c:pt>
                <c:pt idx="710">
                  <c:v>352.51578597428704</c:v>
                </c:pt>
                <c:pt idx="711">
                  <c:v>352.51076597428704</c:v>
                </c:pt>
                <c:pt idx="712">
                  <c:v>352.50505402135786</c:v>
                </c:pt>
                <c:pt idx="713">
                  <c:v>352.50003401546564</c:v>
                </c:pt>
                <c:pt idx="714">
                  <c:v>352.49493998234902</c:v>
                </c:pt>
                <c:pt idx="715">
                  <c:v>352.48977192203893</c:v>
                </c:pt>
                <c:pt idx="716">
                  <c:v>352.48452983456264</c:v>
                </c:pt>
                <c:pt idx="717">
                  <c:v>352.47921371994744</c:v>
                </c:pt>
                <c:pt idx="718">
                  <c:v>352.47382357822426</c:v>
                </c:pt>
                <c:pt idx="719">
                  <c:v>352.46835940942219</c:v>
                </c:pt>
                <c:pt idx="720">
                  <c:v>352.46282121357035</c:v>
                </c:pt>
                <c:pt idx="721">
                  <c:v>352.45720899069966</c:v>
                </c:pt>
                <c:pt idx="722">
                  <c:v>352.45152274084103</c:v>
                </c:pt>
                <c:pt idx="723">
                  <c:v>352.44576246402721</c:v>
                </c:pt>
                <c:pt idx="724">
                  <c:v>352.43992816028731</c:v>
                </c:pt>
                <c:pt idx="725">
                  <c:v>352.43401982965224</c:v>
                </c:pt>
                <c:pt idx="726">
                  <c:v>352.42803747215839</c:v>
                </c:pt>
                <c:pt idx="727">
                  <c:v>352.42198108783487</c:v>
                </c:pt>
                <c:pt idx="728">
                  <c:v>352.41585067671804</c:v>
                </c:pt>
                <c:pt idx="729">
                  <c:v>352.40964623883701</c:v>
                </c:pt>
                <c:pt idx="730">
                  <c:v>352.40336777423181</c:v>
                </c:pt>
                <c:pt idx="731">
                  <c:v>352.39701528293153</c:v>
                </c:pt>
                <c:pt idx="732">
                  <c:v>352.39058876497256</c:v>
                </c:pt>
                <c:pt idx="733">
                  <c:v>352.38408822039128</c:v>
                </c:pt>
                <c:pt idx="734">
                  <c:v>352.37751364922588</c:v>
                </c:pt>
                <c:pt idx="735">
                  <c:v>352.37086505150546</c:v>
                </c:pt>
                <c:pt idx="736">
                  <c:v>352.36414242727187</c:v>
                </c:pt>
                <c:pt idx="737">
                  <c:v>352.35734577655785</c:v>
                </c:pt>
                <c:pt idx="738">
                  <c:v>352.35047509940705</c:v>
                </c:pt>
                <c:pt idx="739">
                  <c:v>352.34353039585039</c:v>
                </c:pt>
                <c:pt idx="740">
                  <c:v>352.33651166592972</c:v>
                </c:pt>
                <c:pt idx="741">
                  <c:v>352.32941890968141</c:v>
                </c:pt>
                <c:pt idx="742">
                  <c:v>352.32225212714548</c:v>
                </c:pt>
                <c:pt idx="743">
                  <c:v>352.31501131836194</c:v>
                </c:pt>
                <c:pt idx="744">
                  <c:v>352.307696483369</c:v>
                </c:pt>
                <c:pt idx="745">
                  <c:v>352.30030762220849</c:v>
                </c:pt>
                <c:pt idx="746">
                  <c:v>352.29284473491862</c:v>
                </c:pt>
                <c:pt idx="747">
                  <c:v>352.28530782154121</c:v>
                </c:pt>
                <c:pt idx="748">
                  <c:v>352.27769688211993</c:v>
                </c:pt>
                <c:pt idx="749">
                  <c:v>352.27001191669115</c:v>
                </c:pt>
                <c:pt idx="750">
                  <c:v>352.26225292530216</c:v>
                </c:pt>
                <c:pt idx="751">
                  <c:v>352.254419907993</c:v>
                </c:pt>
                <c:pt idx="752">
                  <c:v>352.2465128648073</c:v>
                </c:pt>
                <c:pt idx="753">
                  <c:v>352.23853179578873</c:v>
                </c:pt>
                <c:pt idx="754">
                  <c:v>352.23047670098094</c:v>
                </c:pt>
                <c:pt idx="755">
                  <c:v>352.22234758042578</c:v>
                </c:pt>
                <c:pt idx="756">
                  <c:v>352.21414443417052</c:v>
                </c:pt>
                <c:pt idx="757">
                  <c:v>352.20586726226065</c:v>
                </c:pt>
                <c:pt idx="758">
                  <c:v>352.19751606473801</c:v>
                </c:pt>
                <c:pt idx="759">
                  <c:v>352.1890908416517</c:v>
                </c:pt>
                <c:pt idx="760">
                  <c:v>352.18059159304721</c:v>
                </c:pt>
                <c:pt idx="761">
                  <c:v>352.17201831897</c:v>
                </c:pt>
                <c:pt idx="762">
                  <c:v>352.16337101946738</c:v>
                </c:pt>
                <c:pt idx="763">
                  <c:v>352.15464969458662</c:v>
                </c:pt>
                <c:pt idx="764">
                  <c:v>352.14585434437686</c:v>
                </c:pt>
                <c:pt idx="765">
                  <c:v>352.13698496888537</c:v>
                </c:pt>
                <c:pt idx="766">
                  <c:v>352.12804156815946</c:v>
                </c:pt>
                <c:pt idx="767">
                  <c:v>352.11902414225005</c:v>
                </c:pt>
                <c:pt idx="768">
                  <c:v>352.10993269120627</c:v>
                </c:pt>
                <c:pt idx="769">
                  <c:v>352.10076721507721</c:v>
                </c:pt>
                <c:pt idx="770">
                  <c:v>352.09152771391382</c:v>
                </c:pt>
                <c:pt idx="771">
                  <c:v>352.08221418776702</c:v>
                </c:pt>
                <c:pt idx="772">
                  <c:v>352.07282663668593</c:v>
                </c:pt>
                <c:pt idx="773">
                  <c:v>352.0633650607233</c:v>
                </c:pt>
                <c:pt idx="774">
                  <c:v>352.05382945993188</c:v>
                </c:pt>
                <c:pt idx="775">
                  <c:v>352.04421983436259</c:v>
                </c:pt>
                <c:pt idx="776">
                  <c:v>352.03453618407002</c:v>
                </c:pt>
                <c:pt idx="777">
                  <c:v>352.02477850910327</c:v>
                </c:pt>
                <c:pt idx="778">
                  <c:v>352.01494680951873</c:v>
                </c:pt>
                <c:pt idx="779">
                  <c:v>352.00504108537098</c:v>
                </c:pt>
                <c:pt idx="780">
                  <c:v>351.99506133671275</c:v>
                </c:pt>
                <c:pt idx="781">
                  <c:v>351.98500756359863</c:v>
                </c:pt>
                <c:pt idx="782">
                  <c:v>351.974879766085</c:v>
                </c:pt>
                <c:pt idx="783">
                  <c:v>351.96467794422642</c:v>
                </c:pt>
                <c:pt idx="784">
                  <c:v>351.95440209807748</c:v>
                </c:pt>
                <c:pt idx="785">
                  <c:v>351.94405222769819</c:v>
                </c:pt>
                <c:pt idx="786">
                  <c:v>351.93362833314131</c:v>
                </c:pt>
                <c:pt idx="787">
                  <c:v>351.92313041446687</c:v>
                </c:pt>
                <c:pt idx="788">
                  <c:v>351.91255847172943</c:v>
                </c:pt>
                <c:pt idx="789">
                  <c:v>351.90191250499265</c:v>
                </c:pt>
                <c:pt idx="790">
                  <c:v>351.89119251430748</c:v>
                </c:pt>
                <c:pt idx="791">
                  <c:v>351.88039849973575</c:v>
                </c:pt>
                <c:pt idx="792">
                  <c:v>351.86953046133931</c:v>
                </c:pt>
                <c:pt idx="793">
                  <c:v>351.85858839917455</c:v>
                </c:pt>
                <c:pt idx="794">
                  <c:v>351.8475723133015</c:v>
                </c:pt>
                <c:pt idx="795">
                  <c:v>351.83648220378382</c:v>
                </c:pt>
                <c:pt idx="796">
                  <c:v>351.82531807067789</c:v>
                </c:pt>
                <c:pt idx="797">
                  <c:v>351.81407991404558</c:v>
                </c:pt>
                <c:pt idx="798">
                  <c:v>351.80276773395235</c:v>
                </c:pt>
                <c:pt idx="799">
                  <c:v>351.79138153045642</c:v>
                </c:pt>
                <c:pt idx="800">
                  <c:v>351.77992130361963</c:v>
                </c:pt>
                <c:pt idx="801">
                  <c:v>351.76838705350929</c:v>
                </c:pt>
                <c:pt idx="802">
                  <c:v>351.75677878018359</c:v>
                </c:pt>
                <c:pt idx="803">
                  <c:v>351.74509648370804</c:v>
                </c:pt>
                <c:pt idx="804">
                  <c:v>351.73334016414992</c:v>
                </c:pt>
                <c:pt idx="805">
                  <c:v>351.72150982156927</c:v>
                </c:pt>
                <c:pt idx="806">
                  <c:v>351.70960545602975</c:v>
                </c:pt>
                <c:pt idx="807">
                  <c:v>351.6976270676023</c:v>
                </c:pt>
                <c:pt idx="808">
                  <c:v>351.68557465634876</c:v>
                </c:pt>
                <c:pt idx="809">
                  <c:v>351.67344822233645</c:v>
                </c:pt>
                <c:pt idx="810">
                  <c:v>351.66124776562901</c:v>
                </c:pt>
                <c:pt idx="811">
                  <c:v>351.64897328629741</c:v>
                </c:pt>
                <c:pt idx="812">
                  <c:v>351.6366247844071</c:v>
                </c:pt>
                <c:pt idx="813">
                  <c:v>351.62420226002541</c:v>
                </c:pt>
                <c:pt idx="814">
                  <c:v>351.61170571321964</c:v>
                </c:pt>
                <c:pt idx="815">
                  <c:v>351.59913514406071</c:v>
                </c:pt>
                <c:pt idx="816">
                  <c:v>351.58649055261594</c:v>
                </c:pt>
                <c:pt idx="817">
                  <c:v>351.57377193895445</c:v>
                </c:pt>
                <c:pt idx="818">
                  <c:v>351.56097930314536</c:v>
                </c:pt>
                <c:pt idx="819">
                  <c:v>351.54811264526143</c:v>
                </c:pt>
                <c:pt idx="820">
                  <c:v>351.53517196537177</c:v>
                </c:pt>
                <c:pt idx="821">
                  <c:v>351.52215726354552</c:v>
                </c:pt>
                <c:pt idx="822">
                  <c:v>351.50906853985725</c:v>
                </c:pt>
                <c:pt idx="823">
                  <c:v>351.49590579437609</c:v>
                </c:pt>
                <c:pt idx="824">
                  <c:v>351.48266902717296</c:v>
                </c:pt>
                <c:pt idx="825">
                  <c:v>351.46935823832428</c:v>
                </c:pt>
                <c:pt idx="826">
                  <c:v>351.45597342790097</c:v>
                </c:pt>
                <c:pt idx="827">
                  <c:v>351.44251459597581</c:v>
                </c:pt>
                <c:pt idx="828">
                  <c:v>351.42898174262518</c:v>
                </c:pt>
                <c:pt idx="829">
                  <c:v>351.41537486792004</c:v>
                </c:pt>
                <c:pt idx="830">
                  <c:v>351.40169397193677</c:v>
                </c:pt>
                <c:pt idx="831">
                  <c:v>351.38793905474995</c:v>
                </c:pt>
                <c:pt idx="832">
                  <c:v>351.37411011643417</c:v>
                </c:pt>
                <c:pt idx="833">
                  <c:v>351.36020715706582</c:v>
                </c:pt>
                <c:pt idx="834">
                  <c:v>351.34623017672311</c:v>
                </c:pt>
                <c:pt idx="835">
                  <c:v>351.33217917547881</c:v>
                </c:pt>
                <c:pt idx="836">
                  <c:v>351.31805415341296</c:v>
                </c:pt>
                <c:pt idx="837">
                  <c:v>351.30385511060013</c:v>
                </c:pt>
                <c:pt idx="838">
                  <c:v>351.28958204712217</c:v>
                </c:pt>
                <c:pt idx="839">
                  <c:v>351.27523496305366</c:v>
                </c:pt>
                <c:pt idx="840">
                  <c:v>351.26081385847283</c:v>
                </c:pt>
                <c:pt idx="841">
                  <c:v>351.24631873346152</c:v>
                </c:pt>
                <c:pt idx="842">
                  <c:v>351.23174958809977</c:v>
                </c:pt>
                <c:pt idx="843">
                  <c:v>351.2171064224658</c:v>
                </c:pt>
                <c:pt idx="844">
                  <c:v>351.20238923663783</c:v>
                </c:pt>
                <c:pt idx="845">
                  <c:v>351.18759803069952</c:v>
                </c:pt>
                <c:pt idx="846">
                  <c:v>351.17273280473091</c:v>
                </c:pt>
                <c:pt idx="847">
                  <c:v>351.15779355881386</c:v>
                </c:pt>
                <c:pt idx="848">
                  <c:v>351.14278029302841</c:v>
                </c:pt>
                <c:pt idx="849">
                  <c:v>351.12769300745822</c:v>
                </c:pt>
                <c:pt idx="850">
                  <c:v>351.11253170218515</c:v>
                </c:pt>
                <c:pt idx="851">
                  <c:v>351.09729637729652</c:v>
                </c:pt>
                <c:pt idx="852">
                  <c:v>351.08198703287053</c:v>
                </c:pt>
                <c:pt idx="853">
                  <c:v>351.06660366899268</c:v>
                </c:pt>
                <c:pt idx="854">
                  <c:v>351.05114628574665</c:v>
                </c:pt>
                <c:pt idx="855">
                  <c:v>351.03561488321975</c:v>
                </c:pt>
                <c:pt idx="856">
                  <c:v>351.02000946149565</c:v>
                </c:pt>
                <c:pt idx="857">
                  <c:v>351.00433002065802</c:v>
                </c:pt>
                <c:pt idx="858">
                  <c:v>350.98857656079599</c:v>
                </c:pt>
                <c:pt idx="859">
                  <c:v>350.97274908199142</c:v>
                </c:pt>
                <c:pt idx="860">
                  <c:v>350.95684758433708</c:v>
                </c:pt>
                <c:pt idx="861">
                  <c:v>350.94087206791664</c:v>
                </c:pt>
                <c:pt idx="862">
                  <c:v>350.9248225328156</c:v>
                </c:pt>
                <c:pt idx="863">
                  <c:v>350.90869897912671</c:v>
                </c:pt>
                <c:pt idx="864">
                  <c:v>350.89250140693548</c:v>
                </c:pt>
                <c:pt idx="865">
                  <c:v>350.87622981632921</c:v>
                </c:pt>
                <c:pt idx="866">
                  <c:v>350.85988420740068</c:v>
                </c:pt>
                <c:pt idx="867">
                  <c:v>350.84346458023902</c:v>
                </c:pt>
                <c:pt idx="868">
                  <c:v>350.82697093493152</c:v>
                </c:pt>
                <c:pt idx="869">
                  <c:v>350.81040327156916</c:v>
                </c:pt>
                <c:pt idx="870">
                  <c:v>350.79376159024287</c:v>
                </c:pt>
                <c:pt idx="871">
                  <c:v>350.77704589104724</c:v>
                </c:pt>
                <c:pt idx="872">
                  <c:v>350.76025617406958</c:v>
                </c:pt>
                <c:pt idx="873">
                  <c:v>350.74339243940267</c:v>
                </c:pt>
                <c:pt idx="874">
                  <c:v>350.72645468714109</c:v>
                </c:pt>
                <c:pt idx="875">
                  <c:v>350.70944291737578</c:v>
                </c:pt>
                <c:pt idx="876">
                  <c:v>350.69235713019953</c:v>
                </c:pt>
                <c:pt idx="877">
                  <c:v>350.67519732570872</c:v>
                </c:pt>
                <c:pt idx="878">
                  <c:v>350.65796350399614</c:v>
                </c:pt>
                <c:pt idx="879">
                  <c:v>350.64065566515274</c:v>
                </c:pt>
                <c:pt idx="880">
                  <c:v>350.62327380927854</c:v>
                </c:pt>
                <c:pt idx="881">
                  <c:v>350.60581793646452</c:v>
                </c:pt>
                <c:pt idx="882">
                  <c:v>350.58828804681252</c:v>
                </c:pt>
                <c:pt idx="883">
                  <c:v>350.57068414040987</c:v>
                </c:pt>
                <c:pt idx="884">
                  <c:v>350.55300621736023</c:v>
                </c:pt>
                <c:pt idx="885">
                  <c:v>350.53525427775821</c:v>
                </c:pt>
                <c:pt idx="886">
                  <c:v>350.51742832169839</c:v>
                </c:pt>
                <c:pt idx="887">
                  <c:v>350.49952834928445</c:v>
                </c:pt>
                <c:pt idx="888">
                  <c:v>350.48155436060915</c:v>
                </c:pt>
                <c:pt idx="889">
                  <c:v>350.46350635577073</c:v>
                </c:pt>
                <c:pt idx="890">
                  <c:v>350.44538433487287</c:v>
                </c:pt>
                <c:pt idx="891">
                  <c:v>350.42718829801197</c:v>
                </c:pt>
                <c:pt idx="892">
                  <c:v>350.40891824528626</c:v>
                </c:pt>
                <c:pt idx="893">
                  <c:v>350.39057417679942</c:v>
                </c:pt>
                <c:pt idx="894">
                  <c:v>350.37215609264786</c:v>
                </c:pt>
                <c:pt idx="895">
                  <c:v>350.35366399293525</c:v>
                </c:pt>
                <c:pt idx="896">
                  <c:v>350.33509787776347</c:v>
                </c:pt>
                <c:pt idx="897">
                  <c:v>350.31645774723256</c:v>
                </c:pt>
                <c:pt idx="898">
                  <c:v>350.29774360144438</c:v>
                </c:pt>
                <c:pt idx="899">
                  <c:v>350.27895544050443</c:v>
                </c:pt>
                <c:pt idx="900">
                  <c:v>350.26009326451276</c:v>
                </c:pt>
                <c:pt idx="901">
                  <c:v>350.24126326451278</c:v>
                </c:pt>
                <c:pt idx="902">
                  <c:v>350.2224332645128</c:v>
                </c:pt>
                <c:pt idx="903">
                  <c:v>350.20360326451282</c:v>
                </c:pt>
                <c:pt idx="904">
                  <c:v>350.18477326451284</c:v>
                </c:pt>
                <c:pt idx="905">
                  <c:v>350.16594326451286</c:v>
                </c:pt>
                <c:pt idx="906">
                  <c:v>350.14711326451288</c:v>
                </c:pt>
                <c:pt idx="907">
                  <c:v>350.1282832645129</c:v>
                </c:pt>
                <c:pt idx="908">
                  <c:v>350.10945326451292</c:v>
                </c:pt>
                <c:pt idx="909">
                  <c:v>350.09062326451294</c:v>
                </c:pt>
                <c:pt idx="910">
                  <c:v>350.07179326451296</c:v>
                </c:pt>
                <c:pt idx="911">
                  <c:v>350.05296326451298</c:v>
                </c:pt>
                <c:pt idx="912">
                  <c:v>350.034133264513</c:v>
                </c:pt>
                <c:pt idx="913">
                  <c:v>350.01530326451302</c:v>
                </c:pt>
                <c:pt idx="914">
                  <c:v>349.99647326451304</c:v>
                </c:pt>
                <c:pt idx="915">
                  <c:v>349.97764326451306</c:v>
                </c:pt>
                <c:pt idx="916">
                  <c:v>349.95881326451308</c:v>
                </c:pt>
                <c:pt idx="917">
                  <c:v>349.9399832645131</c:v>
                </c:pt>
                <c:pt idx="918">
                  <c:v>349.92115326451312</c:v>
                </c:pt>
                <c:pt idx="919">
                  <c:v>349.90232326451314</c:v>
                </c:pt>
                <c:pt idx="920">
                  <c:v>349.88349326451316</c:v>
                </c:pt>
                <c:pt idx="921">
                  <c:v>349.86466326451318</c:v>
                </c:pt>
                <c:pt idx="922">
                  <c:v>349.8458332645132</c:v>
                </c:pt>
                <c:pt idx="923">
                  <c:v>349.82700326451322</c:v>
                </c:pt>
                <c:pt idx="924">
                  <c:v>349.80817326451324</c:v>
                </c:pt>
                <c:pt idx="925">
                  <c:v>349.78934326451326</c:v>
                </c:pt>
                <c:pt idx="926">
                  <c:v>349.77051326451328</c:v>
                </c:pt>
                <c:pt idx="927">
                  <c:v>349.7516832645133</c:v>
                </c:pt>
                <c:pt idx="928">
                  <c:v>349.73285326451332</c:v>
                </c:pt>
                <c:pt idx="929">
                  <c:v>349.71402326451334</c:v>
                </c:pt>
                <c:pt idx="930">
                  <c:v>349.69519326451336</c:v>
                </c:pt>
                <c:pt idx="931">
                  <c:v>349.67636326451338</c:v>
                </c:pt>
                <c:pt idx="932">
                  <c:v>349.6575332645134</c:v>
                </c:pt>
                <c:pt idx="933">
                  <c:v>349.63870326451342</c:v>
                </c:pt>
                <c:pt idx="934">
                  <c:v>349.61987326451344</c:v>
                </c:pt>
                <c:pt idx="935">
                  <c:v>349.60104326451346</c:v>
                </c:pt>
                <c:pt idx="936">
                  <c:v>349.58221326451348</c:v>
                </c:pt>
                <c:pt idx="937">
                  <c:v>349.5633832645135</c:v>
                </c:pt>
                <c:pt idx="938">
                  <c:v>349.54455326451352</c:v>
                </c:pt>
                <c:pt idx="939">
                  <c:v>349.52572326451354</c:v>
                </c:pt>
                <c:pt idx="940">
                  <c:v>349.50689326451356</c:v>
                </c:pt>
                <c:pt idx="941">
                  <c:v>349.48806326451358</c:v>
                </c:pt>
                <c:pt idx="942">
                  <c:v>349.4692332645136</c:v>
                </c:pt>
                <c:pt idx="943">
                  <c:v>349.45040326451362</c:v>
                </c:pt>
                <c:pt idx="944">
                  <c:v>349.43157326451364</c:v>
                </c:pt>
                <c:pt idx="945">
                  <c:v>349.41274326451367</c:v>
                </c:pt>
                <c:pt idx="946">
                  <c:v>349.39391326451369</c:v>
                </c:pt>
                <c:pt idx="947">
                  <c:v>349.37508326451371</c:v>
                </c:pt>
                <c:pt idx="948">
                  <c:v>349.35625326451373</c:v>
                </c:pt>
                <c:pt idx="949">
                  <c:v>349.33742326451375</c:v>
                </c:pt>
                <c:pt idx="950">
                  <c:v>349.31859326451377</c:v>
                </c:pt>
                <c:pt idx="951">
                  <c:v>349.29976326451379</c:v>
                </c:pt>
                <c:pt idx="952">
                  <c:v>349.28093326451381</c:v>
                </c:pt>
                <c:pt idx="953">
                  <c:v>349.26210326451383</c:v>
                </c:pt>
                <c:pt idx="954">
                  <c:v>349.24327326451385</c:v>
                </c:pt>
                <c:pt idx="955">
                  <c:v>349.22444326451387</c:v>
                </c:pt>
                <c:pt idx="956">
                  <c:v>349.20561326451389</c:v>
                </c:pt>
                <c:pt idx="957">
                  <c:v>349.18678326451391</c:v>
                </c:pt>
                <c:pt idx="958">
                  <c:v>349.16795326451393</c:v>
                </c:pt>
                <c:pt idx="959">
                  <c:v>349.14912326451395</c:v>
                </c:pt>
                <c:pt idx="960">
                  <c:v>349.13029326451397</c:v>
                </c:pt>
                <c:pt idx="961">
                  <c:v>349.11146326451399</c:v>
                </c:pt>
                <c:pt idx="962">
                  <c:v>349.09263326451401</c:v>
                </c:pt>
                <c:pt idx="963">
                  <c:v>349.07380326451403</c:v>
                </c:pt>
                <c:pt idx="964">
                  <c:v>349.05497326451405</c:v>
                </c:pt>
                <c:pt idx="965">
                  <c:v>349.03614326451407</c:v>
                </c:pt>
                <c:pt idx="966">
                  <c:v>349.01731326451409</c:v>
                </c:pt>
                <c:pt idx="967">
                  <c:v>348.99848326451411</c:v>
                </c:pt>
                <c:pt idx="968">
                  <c:v>348.97965326451413</c:v>
                </c:pt>
                <c:pt idx="969">
                  <c:v>348.96082326451415</c:v>
                </c:pt>
                <c:pt idx="970">
                  <c:v>348.94199326451417</c:v>
                </c:pt>
                <c:pt idx="971">
                  <c:v>348.92316326451419</c:v>
                </c:pt>
                <c:pt idx="972">
                  <c:v>348.90433326451421</c:v>
                </c:pt>
                <c:pt idx="973">
                  <c:v>348.88550326451423</c:v>
                </c:pt>
                <c:pt idx="974">
                  <c:v>348.86667326451425</c:v>
                </c:pt>
                <c:pt idx="975">
                  <c:v>348.84784326451427</c:v>
                </c:pt>
                <c:pt idx="976">
                  <c:v>348.82901326451429</c:v>
                </c:pt>
                <c:pt idx="977">
                  <c:v>348.81018326451431</c:v>
                </c:pt>
                <c:pt idx="978">
                  <c:v>348.79135326451433</c:v>
                </c:pt>
                <c:pt idx="979">
                  <c:v>348.77252326451435</c:v>
                </c:pt>
                <c:pt idx="980">
                  <c:v>348.75369326451437</c:v>
                </c:pt>
                <c:pt idx="981">
                  <c:v>348.73486326451439</c:v>
                </c:pt>
                <c:pt idx="982">
                  <c:v>348.71603326451441</c:v>
                </c:pt>
                <c:pt idx="983">
                  <c:v>348.69720326451443</c:v>
                </c:pt>
                <c:pt idx="984">
                  <c:v>348.67837326451445</c:v>
                </c:pt>
                <c:pt idx="985">
                  <c:v>348.65954326451447</c:v>
                </c:pt>
                <c:pt idx="986">
                  <c:v>348.64071326451449</c:v>
                </c:pt>
                <c:pt idx="987">
                  <c:v>348.62188326451451</c:v>
                </c:pt>
                <c:pt idx="988">
                  <c:v>348.60305326451453</c:v>
                </c:pt>
                <c:pt idx="989">
                  <c:v>348.58422326451455</c:v>
                </c:pt>
                <c:pt idx="990">
                  <c:v>348.56539326451457</c:v>
                </c:pt>
                <c:pt idx="991">
                  <c:v>348.54656326451459</c:v>
                </c:pt>
                <c:pt idx="992">
                  <c:v>348.52773326451461</c:v>
                </c:pt>
                <c:pt idx="993">
                  <c:v>348.50890326451463</c:v>
                </c:pt>
                <c:pt idx="994">
                  <c:v>348.49007326451465</c:v>
                </c:pt>
                <c:pt idx="995">
                  <c:v>348.47124326451467</c:v>
                </c:pt>
                <c:pt idx="996">
                  <c:v>348.45241326451469</c:v>
                </c:pt>
                <c:pt idx="997">
                  <c:v>348.43358326451471</c:v>
                </c:pt>
                <c:pt idx="998">
                  <c:v>348.41475326451473</c:v>
                </c:pt>
                <c:pt idx="999">
                  <c:v>348.39592326451475</c:v>
                </c:pt>
                <c:pt idx="1000">
                  <c:v>348.37709326451477</c:v>
                </c:pt>
                <c:pt idx="1001">
                  <c:v>348.35826326451479</c:v>
                </c:pt>
                <c:pt idx="1002">
                  <c:v>348.33943326451481</c:v>
                </c:pt>
                <c:pt idx="1003">
                  <c:v>348.32060326451483</c:v>
                </c:pt>
                <c:pt idx="1004">
                  <c:v>348.30177326451485</c:v>
                </c:pt>
                <c:pt idx="1005">
                  <c:v>348.28294326451487</c:v>
                </c:pt>
                <c:pt idx="1006">
                  <c:v>348.26411326451489</c:v>
                </c:pt>
                <c:pt idx="1007">
                  <c:v>348.24528326451491</c:v>
                </c:pt>
                <c:pt idx="1008">
                  <c:v>348.22645326451493</c:v>
                </c:pt>
                <c:pt idx="1009">
                  <c:v>348.20762326451495</c:v>
                </c:pt>
                <c:pt idx="1010">
                  <c:v>348.18879326451497</c:v>
                </c:pt>
                <c:pt idx="1011">
                  <c:v>348.16996326451499</c:v>
                </c:pt>
                <c:pt idx="1012">
                  <c:v>348.15113326451501</c:v>
                </c:pt>
                <c:pt idx="1013">
                  <c:v>348.13230326451503</c:v>
                </c:pt>
                <c:pt idx="1014">
                  <c:v>348.11347326451505</c:v>
                </c:pt>
                <c:pt idx="1015">
                  <c:v>348.09464326451507</c:v>
                </c:pt>
                <c:pt idx="1016">
                  <c:v>348.07581326451509</c:v>
                </c:pt>
                <c:pt idx="1017">
                  <c:v>348.05698326451511</c:v>
                </c:pt>
                <c:pt idx="1018">
                  <c:v>348.03815326451513</c:v>
                </c:pt>
                <c:pt idx="1019">
                  <c:v>348.01932326451515</c:v>
                </c:pt>
                <c:pt idx="1020">
                  <c:v>348.00049326451517</c:v>
                </c:pt>
                <c:pt idx="1021">
                  <c:v>347.98166326451519</c:v>
                </c:pt>
                <c:pt idx="1022">
                  <c:v>347.96283326451521</c:v>
                </c:pt>
                <c:pt idx="1023">
                  <c:v>347.94400326451523</c:v>
                </c:pt>
                <c:pt idx="1024">
                  <c:v>347.92517326451525</c:v>
                </c:pt>
                <c:pt idx="1025">
                  <c:v>347.90634326451527</c:v>
                </c:pt>
                <c:pt idx="1026">
                  <c:v>347.88751326451529</c:v>
                </c:pt>
                <c:pt idx="1027">
                  <c:v>347.86868326451531</c:v>
                </c:pt>
                <c:pt idx="1028">
                  <c:v>347.84985326451533</c:v>
                </c:pt>
                <c:pt idx="1029">
                  <c:v>347.83102326451535</c:v>
                </c:pt>
                <c:pt idx="1030">
                  <c:v>347.81219326451537</c:v>
                </c:pt>
                <c:pt idx="1031">
                  <c:v>347.79336326451539</c:v>
                </c:pt>
                <c:pt idx="1032">
                  <c:v>347.77453326451541</c:v>
                </c:pt>
                <c:pt idx="1033">
                  <c:v>347.75570326451543</c:v>
                </c:pt>
                <c:pt idx="1034">
                  <c:v>347.73687326451545</c:v>
                </c:pt>
                <c:pt idx="1035">
                  <c:v>347.71804326451547</c:v>
                </c:pt>
                <c:pt idx="1036">
                  <c:v>347.69921326451549</c:v>
                </c:pt>
                <c:pt idx="1037">
                  <c:v>347.68038326451551</c:v>
                </c:pt>
                <c:pt idx="1038">
                  <c:v>347.66155326451553</c:v>
                </c:pt>
                <c:pt idx="1039">
                  <c:v>347.64272326451555</c:v>
                </c:pt>
                <c:pt idx="1040">
                  <c:v>347.62389326451557</c:v>
                </c:pt>
                <c:pt idx="1041">
                  <c:v>347.60506326451559</c:v>
                </c:pt>
                <c:pt idx="1042">
                  <c:v>347.58623326451561</c:v>
                </c:pt>
                <c:pt idx="1043">
                  <c:v>347.56740326451563</c:v>
                </c:pt>
                <c:pt idx="1044">
                  <c:v>347.54857326451565</c:v>
                </c:pt>
                <c:pt idx="1045">
                  <c:v>347.52974326451567</c:v>
                </c:pt>
                <c:pt idx="1046">
                  <c:v>347.51091326451569</c:v>
                </c:pt>
                <c:pt idx="1047">
                  <c:v>347.49208326451571</c:v>
                </c:pt>
                <c:pt idx="1048">
                  <c:v>347.47325326451573</c:v>
                </c:pt>
                <c:pt idx="1049">
                  <c:v>347.45442326451575</c:v>
                </c:pt>
                <c:pt idx="1050">
                  <c:v>347.43559326451577</c:v>
                </c:pt>
                <c:pt idx="1051">
                  <c:v>347.41676326451579</c:v>
                </c:pt>
                <c:pt idx="1052">
                  <c:v>347.39793326451581</c:v>
                </c:pt>
                <c:pt idx="1053">
                  <c:v>347.37910326451583</c:v>
                </c:pt>
                <c:pt idx="1054">
                  <c:v>347.36027326451585</c:v>
                </c:pt>
                <c:pt idx="1055">
                  <c:v>347.34144326451587</c:v>
                </c:pt>
                <c:pt idx="1056">
                  <c:v>347.32261326451589</c:v>
                </c:pt>
                <c:pt idx="1057">
                  <c:v>347.30378326451591</c:v>
                </c:pt>
                <c:pt idx="1058">
                  <c:v>347.28495326451593</c:v>
                </c:pt>
                <c:pt idx="1059">
                  <c:v>347.26612326451595</c:v>
                </c:pt>
                <c:pt idx="1060">
                  <c:v>347.24729326451597</c:v>
                </c:pt>
                <c:pt idx="1061">
                  <c:v>347.22846326451599</c:v>
                </c:pt>
                <c:pt idx="1062">
                  <c:v>347.20963326451601</c:v>
                </c:pt>
                <c:pt idx="1063">
                  <c:v>347.19080326451603</c:v>
                </c:pt>
                <c:pt idx="1064">
                  <c:v>347.17197326451605</c:v>
                </c:pt>
                <c:pt idx="1065">
                  <c:v>347.15314326451607</c:v>
                </c:pt>
                <c:pt idx="1066">
                  <c:v>347.13431326451609</c:v>
                </c:pt>
                <c:pt idx="1067">
                  <c:v>347.11548326451612</c:v>
                </c:pt>
                <c:pt idx="1068">
                  <c:v>347.09665326451614</c:v>
                </c:pt>
                <c:pt idx="1069">
                  <c:v>347.07782326451616</c:v>
                </c:pt>
                <c:pt idx="1070">
                  <c:v>347.05899326451618</c:v>
                </c:pt>
                <c:pt idx="1071">
                  <c:v>347.0401632645162</c:v>
                </c:pt>
                <c:pt idx="1072">
                  <c:v>347.02133326451622</c:v>
                </c:pt>
                <c:pt idx="1073">
                  <c:v>347.00250326451624</c:v>
                </c:pt>
                <c:pt idx="1074">
                  <c:v>346.98367326451626</c:v>
                </c:pt>
                <c:pt idx="1075">
                  <c:v>346.96484326451628</c:v>
                </c:pt>
                <c:pt idx="1076">
                  <c:v>346.9460132645163</c:v>
                </c:pt>
                <c:pt idx="1077">
                  <c:v>346.92718326451632</c:v>
                </c:pt>
                <c:pt idx="1078">
                  <c:v>346.90835326451634</c:v>
                </c:pt>
                <c:pt idx="1079">
                  <c:v>346.88952326451636</c:v>
                </c:pt>
                <c:pt idx="1080">
                  <c:v>346.87069326451638</c:v>
                </c:pt>
                <c:pt idx="1081">
                  <c:v>346.8518632645164</c:v>
                </c:pt>
                <c:pt idx="1082">
                  <c:v>346.83303326451642</c:v>
                </c:pt>
                <c:pt idx="1083">
                  <c:v>346.81420326451644</c:v>
                </c:pt>
                <c:pt idx="1084">
                  <c:v>346.79537326451646</c:v>
                </c:pt>
                <c:pt idx="1085">
                  <c:v>346.77654326451648</c:v>
                </c:pt>
                <c:pt idx="1086">
                  <c:v>346.7577132645165</c:v>
                </c:pt>
                <c:pt idx="1087">
                  <c:v>346.73888326451652</c:v>
                </c:pt>
                <c:pt idx="1088">
                  <c:v>346.72005326451654</c:v>
                </c:pt>
                <c:pt idx="1089">
                  <c:v>346.70122326451656</c:v>
                </c:pt>
                <c:pt idx="1090">
                  <c:v>346.68239326451658</c:v>
                </c:pt>
                <c:pt idx="1091">
                  <c:v>346.6635632645166</c:v>
                </c:pt>
                <c:pt idx="1092">
                  <c:v>346.64473326451662</c:v>
                </c:pt>
                <c:pt idx="1093">
                  <c:v>346.62590326451664</c:v>
                </c:pt>
                <c:pt idx="1094">
                  <c:v>346.60707326451666</c:v>
                </c:pt>
                <c:pt idx="1095">
                  <c:v>346.58824326451668</c:v>
                </c:pt>
                <c:pt idx="1096">
                  <c:v>346.5694132645167</c:v>
                </c:pt>
                <c:pt idx="1097">
                  <c:v>346.55058326451672</c:v>
                </c:pt>
                <c:pt idx="1098">
                  <c:v>346.53175326451674</c:v>
                </c:pt>
                <c:pt idx="1099">
                  <c:v>346.51292326451676</c:v>
                </c:pt>
                <c:pt idx="1100">
                  <c:v>346.49409326451678</c:v>
                </c:pt>
                <c:pt idx="1101">
                  <c:v>346.4752632645168</c:v>
                </c:pt>
                <c:pt idx="1102">
                  <c:v>346.45643326451682</c:v>
                </c:pt>
                <c:pt idx="1103">
                  <c:v>346.43760326451684</c:v>
                </c:pt>
                <c:pt idx="1104">
                  <c:v>346.41877326451686</c:v>
                </c:pt>
                <c:pt idx="1105">
                  <c:v>346.39994326451688</c:v>
                </c:pt>
                <c:pt idx="1106">
                  <c:v>346.3811132645169</c:v>
                </c:pt>
                <c:pt idx="1107">
                  <c:v>346.36228326451692</c:v>
                </c:pt>
                <c:pt idx="1108">
                  <c:v>346.34345326451694</c:v>
                </c:pt>
                <c:pt idx="1109">
                  <c:v>346.32462326451696</c:v>
                </c:pt>
                <c:pt idx="1110">
                  <c:v>346.30579326451698</c:v>
                </c:pt>
                <c:pt idx="1111">
                  <c:v>346.286963264517</c:v>
                </c:pt>
                <c:pt idx="1112">
                  <c:v>346.26813326451702</c:v>
                </c:pt>
                <c:pt idx="1113">
                  <c:v>346.24930326451704</c:v>
                </c:pt>
                <c:pt idx="1114">
                  <c:v>346.23047326451706</c:v>
                </c:pt>
                <c:pt idx="1115">
                  <c:v>346.21164326451708</c:v>
                </c:pt>
                <c:pt idx="1116">
                  <c:v>346.1928132645171</c:v>
                </c:pt>
                <c:pt idx="1117">
                  <c:v>346.17398326451712</c:v>
                </c:pt>
                <c:pt idx="1118">
                  <c:v>346.15515326451714</c:v>
                </c:pt>
                <c:pt idx="1119">
                  <c:v>346.13632326451716</c:v>
                </c:pt>
                <c:pt idx="1120">
                  <c:v>346.11749326451718</c:v>
                </c:pt>
                <c:pt idx="1121">
                  <c:v>346.0986632645172</c:v>
                </c:pt>
                <c:pt idx="1122">
                  <c:v>346.07983326451722</c:v>
                </c:pt>
                <c:pt idx="1123">
                  <c:v>346.06100326451724</c:v>
                </c:pt>
                <c:pt idx="1124">
                  <c:v>346.04217326451726</c:v>
                </c:pt>
                <c:pt idx="1125">
                  <c:v>346.02334326451728</c:v>
                </c:pt>
                <c:pt idx="1126">
                  <c:v>346.0045132645173</c:v>
                </c:pt>
                <c:pt idx="1127">
                  <c:v>345.98568326451732</c:v>
                </c:pt>
                <c:pt idx="1128">
                  <c:v>345.96685326451734</c:v>
                </c:pt>
                <c:pt idx="1129">
                  <c:v>345.94802326451736</c:v>
                </c:pt>
                <c:pt idx="1130">
                  <c:v>345.92919326451738</c:v>
                </c:pt>
                <c:pt idx="1131">
                  <c:v>345.9103632645174</c:v>
                </c:pt>
                <c:pt idx="1132">
                  <c:v>345.89153326451742</c:v>
                </c:pt>
                <c:pt idx="1133">
                  <c:v>345.87270326451744</c:v>
                </c:pt>
                <c:pt idx="1134">
                  <c:v>345.85387326451746</c:v>
                </c:pt>
                <c:pt idx="1135">
                  <c:v>345.83504326451748</c:v>
                </c:pt>
                <c:pt idx="1136">
                  <c:v>345.8162132645175</c:v>
                </c:pt>
                <c:pt idx="1137">
                  <c:v>345.79738326451752</c:v>
                </c:pt>
                <c:pt idx="1138">
                  <c:v>345.77855326451754</c:v>
                </c:pt>
                <c:pt idx="1139">
                  <c:v>345.75972326451756</c:v>
                </c:pt>
                <c:pt idx="1140">
                  <c:v>345.74089326451758</c:v>
                </c:pt>
                <c:pt idx="1141">
                  <c:v>345.7220632645176</c:v>
                </c:pt>
                <c:pt idx="1142">
                  <c:v>345.70323326451762</c:v>
                </c:pt>
                <c:pt idx="1143">
                  <c:v>345.68440326451764</c:v>
                </c:pt>
                <c:pt idx="1144">
                  <c:v>345.66557326451766</c:v>
                </c:pt>
                <c:pt idx="1145">
                  <c:v>345.64674326451768</c:v>
                </c:pt>
                <c:pt idx="1146">
                  <c:v>345.6279132645177</c:v>
                </c:pt>
                <c:pt idx="1147">
                  <c:v>345.60908326451772</c:v>
                </c:pt>
                <c:pt idx="1148">
                  <c:v>345.59025326451774</c:v>
                </c:pt>
                <c:pt idx="1149">
                  <c:v>345.57142326451776</c:v>
                </c:pt>
                <c:pt idx="1150">
                  <c:v>345.55259326451778</c:v>
                </c:pt>
                <c:pt idx="1151">
                  <c:v>345.5337632645178</c:v>
                </c:pt>
                <c:pt idx="1152">
                  <c:v>345.51493326451782</c:v>
                </c:pt>
                <c:pt idx="1153">
                  <c:v>345.49610326451784</c:v>
                </c:pt>
                <c:pt idx="1154">
                  <c:v>345.47727326451786</c:v>
                </c:pt>
                <c:pt idx="1155">
                  <c:v>345.45844326451788</c:v>
                </c:pt>
                <c:pt idx="1156">
                  <c:v>345.4396132645179</c:v>
                </c:pt>
                <c:pt idx="1157">
                  <c:v>345.42078326451792</c:v>
                </c:pt>
                <c:pt idx="1158">
                  <c:v>345.40195326451794</c:v>
                </c:pt>
                <c:pt idx="1159">
                  <c:v>345.38312326451796</c:v>
                </c:pt>
                <c:pt idx="1160">
                  <c:v>345.36429326451798</c:v>
                </c:pt>
                <c:pt idx="1161">
                  <c:v>345.345463264518</c:v>
                </c:pt>
                <c:pt idx="1162">
                  <c:v>345.32663326451802</c:v>
                </c:pt>
                <c:pt idx="1163">
                  <c:v>345.30780326451804</c:v>
                </c:pt>
                <c:pt idx="1164">
                  <c:v>345.28897326451806</c:v>
                </c:pt>
                <c:pt idx="1165">
                  <c:v>345.27014326451808</c:v>
                </c:pt>
                <c:pt idx="1166">
                  <c:v>345.2513132645181</c:v>
                </c:pt>
                <c:pt idx="1167">
                  <c:v>345.23248326451812</c:v>
                </c:pt>
                <c:pt idx="1168">
                  <c:v>345.21365326451814</c:v>
                </c:pt>
                <c:pt idx="1169">
                  <c:v>345.19482326451816</c:v>
                </c:pt>
                <c:pt idx="1170">
                  <c:v>345.17599326451818</c:v>
                </c:pt>
                <c:pt idx="1171">
                  <c:v>345.1571632645182</c:v>
                </c:pt>
                <c:pt idx="1172">
                  <c:v>345.13833326451822</c:v>
                </c:pt>
                <c:pt idx="1173">
                  <c:v>345.11950326451824</c:v>
                </c:pt>
                <c:pt idx="1174">
                  <c:v>345.10067326451826</c:v>
                </c:pt>
                <c:pt idx="1175">
                  <c:v>345.08184326451828</c:v>
                </c:pt>
                <c:pt idx="1176">
                  <c:v>345.0630132645183</c:v>
                </c:pt>
                <c:pt idx="1177">
                  <c:v>345.04418326451832</c:v>
                </c:pt>
                <c:pt idx="1178">
                  <c:v>345.02535326451834</c:v>
                </c:pt>
                <c:pt idx="1179">
                  <c:v>345.00652326451836</c:v>
                </c:pt>
                <c:pt idx="1180">
                  <c:v>344.98769326451838</c:v>
                </c:pt>
                <c:pt idx="1181">
                  <c:v>344.9688632645184</c:v>
                </c:pt>
                <c:pt idx="1182">
                  <c:v>344.95003326451842</c:v>
                </c:pt>
                <c:pt idx="1183">
                  <c:v>344.93120326451844</c:v>
                </c:pt>
                <c:pt idx="1184">
                  <c:v>344.91237326451846</c:v>
                </c:pt>
                <c:pt idx="1185">
                  <c:v>344.89354326451848</c:v>
                </c:pt>
                <c:pt idx="1186">
                  <c:v>344.8747132645185</c:v>
                </c:pt>
                <c:pt idx="1187">
                  <c:v>344.85588326451852</c:v>
                </c:pt>
                <c:pt idx="1188">
                  <c:v>344.83705326451854</c:v>
                </c:pt>
                <c:pt idx="1189">
                  <c:v>344.81822326451856</c:v>
                </c:pt>
                <c:pt idx="1190">
                  <c:v>344.79939326451859</c:v>
                </c:pt>
                <c:pt idx="1191">
                  <c:v>344.78056326451861</c:v>
                </c:pt>
                <c:pt idx="1192">
                  <c:v>344.76173326451863</c:v>
                </c:pt>
                <c:pt idx="1193">
                  <c:v>344.74290326451865</c:v>
                </c:pt>
                <c:pt idx="1194">
                  <c:v>344.72407326451867</c:v>
                </c:pt>
                <c:pt idx="1195">
                  <c:v>344.70524326451869</c:v>
                </c:pt>
                <c:pt idx="1196">
                  <c:v>344.68641326451871</c:v>
                </c:pt>
                <c:pt idx="1197">
                  <c:v>344.66758326451873</c:v>
                </c:pt>
                <c:pt idx="1198">
                  <c:v>344.64875326451875</c:v>
                </c:pt>
                <c:pt idx="1199">
                  <c:v>344.62992326451877</c:v>
                </c:pt>
                <c:pt idx="1200">
                  <c:v>344.61109326451879</c:v>
                </c:pt>
                <c:pt idx="1201">
                  <c:v>344.59226326451881</c:v>
                </c:pt>
                <c:pt idx="1202">
                  <c:v>344.57343326451883</c:v>
                </c:pt>
                <c:pt idx="1203">
                  <c:v>344.55460326451885</c:v>
                </c:pt>
                <c:pt idx="1204">
                  <c:v>344.53577326451887</c:v>
                </c:pt>
                <c:pt idx="1205">
                  <c:v>344.51694326451889</c:v>
                </c:pt>
                <c:pt idx="1206">
                  <c:v>344.49811326451891</c:v>
                </c:pt>
                <c:pt idx="1207">
                  <c:v>344.47928326451893</c:v>
                </c:pt>
                <c:pt idx="1208">
                  <c:v>344.46045326451895</c:v>
                </c:pt>
                <c:pt idx="1209">
                  <c:v>344.44162326451897</c:v>
                </c:pt>
                <c:pt idx="1210">
                  <c:v>344.42279326451899</c:v>
                </c:pt>
                <c:pt idx="1211">
                  <c:v>344.40396326451901</c:v>
                </c:pt>
                <c:pt idx="1212">
                  <c:v>344.38513326451903</c:v>
                </c:pt>
                <c:pt idx="1213">
                  <c:v>344.36630326451905</c:v>
                </c:pt>
                <c:pt idx="1214">
                  <c:v>344.34747326451907</c:v>
                </c:pt>
                <c:pt idx="1215">
                  <c:v>344.32864326451909</c:v>
                </c:pt>
                <c:pt idx="1216">
                  <c:v>344.30981326451911</c:v>
                </c:pt>
                <c:pt idx="1217">
                  <c:v>344.29098326451913</c:v>
                </c:pt>
                <c:pt idx="1218">
                  <c:v>344.27215326451915</c:v>
                </c:pt>
                <c:pt idx="1219">
                  <c:v>344.25332326451917</c:v>
                </c:pt>
                <c:pt idx="1220">
                  <c:v>344.23449326451919</c:v>
                </c:pt>
                <c:pt idx="1221">
                  <c:v>344.21566326451921</c:v>
                </c:pt>
                <c:pt idx="1222">
                  <c:v>344.19683326451923</c:v>
                </c:pt>
                <c:pt idx="1223">
                  <c:v>344.17800326451925</c:v>
                </c:pt>
                <c:pt idx="1224">
                  <c:v>344.15917326451927</c:v>
                </c:pt>
                <c:pt idx="1225">
                  <c:v>344.14034326451929</c:v>
                </c:pt>
                <c:pt idx="1226">
                  <c:v>344.12151326451931</c:v>
                </c:pt>
                <c:pt idx="1227">
                  <c:v>344.10268326451933</c:v>
                </c:pt>
                <c:pt idx="1228">
                  <c:v>344.08385326451935</c:v>
                </c:pt>
                <c:pt idx="1229">
                  <c:v>344.06502326451937</c:v>
                </c:pt>
                <c:pt idx="1230">
                  <c:v>344.04619326451939</c:v>
                </c:pt>
                <c:pt idx="1231">
                  <c:v>344.02736326451941</c:v>
                </c:pt>
                <c:pt idx="1232">
                  <c:v>344.00853326451943</c:v>
                </c:pt>
                <c:pt idx="1233">
                  <c:v>343.98970326451945</c:v>
                </c:pt>
                <c:pt idx="1234">
                  <c:v>343.97087326451947</c:v>
                </c:pt>
                <c:pt idx="1235">
                  <c:v>343.95204326451949</c:v>
                </c:pt>
                <c:pt idx="1236">
                  <c:v>343.93321326451951</c:v>
                </c:pt>
                <c:pt idx="1237">
                  <c:v>343.91438326451953</c:v>
                </c:pt>
                <c:pt idx="1238">
                  <c:v>343.89555326451955</c:v>
                </c:pt>
                <c:pt idx="1239">
                  <c:v>343.87672326451957</c:v>
                </c:pt>
                <c:pt idx="1240">
                  <c:v>343.85789326451959</c:v>
                </c:pt>
                <c:pt idx="1241">
                  <c:v>343.83906326451961</c:v>
                </c:pt>
                <c:pt idx="1242">
                  <c:v>343.82023326451963</c:v>
                </c:pt>
                <c:pt idx="1243">
                  <c:v>343.80140326451965</c:v>
                </c:pt>
                <c:pt idx="1244">
                  <c:v>343.78257326451967</c:v>
                </c:pt>
                <c:pt idx="1245">
                  <c:v>343.76374326451969</c:v>
                </c:pt>
                <c:pt idx="1246">
                  <c:v>343.74491326451971</c:v>
                </c:pt>
                <c:pt idx="1247">
                  <c:v>343.72608326451973</c:v>
                </c:pt>
                <c:pt idx="1248">
                  <c:v>343.70725326451975</c:v>
                </c:pt>
                <c:pt idx="1249">
                  <c:v>343.68842326451977</c:v>
                </c:pt>
                <c:pt idx="1250">
                  <c:v>343.66959326451979</c:v>
                </c:pt>
                <c:pt idx="1251">
                  <c:v>343.65076326451981</c:v>
                </c:pt>
                <c:pt idx="1252">
                  <c:v>343.63193326451983</c:v>
                </c:pt>
                <c:pt idx="1253">
                  <c:v>343.61310326451985</c:v>
                </c:pt>
                <c:pt idx="1254">
                  <c:v>343.59427326451987</c:v>
                </c:pt>
                <c:pt idx="1255">
                  <c:v>343.57544326451989</c:v>
                </c:pt>
                <c:pt idx="1256">
                  <c:v>343.55661326451991</c:v>
                </c:pt>
                <c:pt idx="1257">
                  <c:v>343.53778326451993</c:v>
                </c:pt>
                <c:pt idx="1258">
                  <c:v>343.51895326451995</c:v>
                </c:pt>
                <c:pt idx="1259">
                  <c:v>343.50012326451997</c:v>
                </c:pt>
                <c:pt idx="1260">
                  <c:v>343.48129326451999</c:v>
                </c:pt>
                <c:pt idx="1261">
                  <c:v>343.46246326452001</c:v>
                </c:pt>
                <c:pt idx="1262">
                  <c:v>343.44363326452003</c:v>
                </c:pt>
                <c:pt idx="1263">
                  <c:v>343.42480326452005</c:v>
                </c:pt>
                <c:pt idx="1264">
                  <c:v>343.40597326452007</c:v>
                </c:pt>
                <c:pt idx="1265">
                  <c:v>343.38714326452009</c:v>
                </c:pt>
                <c:pt idx="1266">
                  <c:v>343.36831326452011</c:v>
                </c:pt>
                <c:pt idx="1267">
                  <c:v>343.34948326452013</c:v>
                </c:pt>
                <c:pt idx="1268">
                  <c:v>343.33065326452015</c:v>
                </c:pt>
                <c:pt idx="1269">
                  <c:v>343.31182326452017</c:v>
                </c:pt>
                <c:pt idx="1270">
                  <c:v>343.29299326452019</c:v>
                </c:pt>
                <c:pt idx="1271">
                  <c:v>343.27416326452021</c:v>
                </c:pt>
                <c:pt idx="1272">
                  <c:v>343.25533326452023</c:v>
                </c:pt>
                <c:pt idx="1273">
                  <c:v>343.23650326452025</c:v>
                </c:pt>
                <c:pt idx="1274">
                  <c:v>343.21767326452027</c:v>
                </c:pt>
                <c:pt idx="1275">
                  <c:v>343.19884326452029</c:v>
                </c:pt>
                <c:pt idx="1276">
                  <c:v>343.18001326452031</c:v>
                </c:pt>
                <c:pt idx="1277">
                  <c:v>343.16118326452033</c:v>
                </c:pt>
                <c:pt idx="1278">
                  <c:v>343.14235326452035</c:v>
                </c:pt>
                <c:pt idx="1279">
                  <c:v>343.12352326452037</c:v>
                </c:pt>
                <c:pt idx="1280">
                  <c:v>343.10469326452039</c:v>
                </c:pt>
                <c:pt idx="1281">
                  <c:v>343.08586326452041</c:v>
                </c:pt>
                <c:pt idx="1282">
                  <c:v>343.06703326452043</c:v>
                </c:pt>
                <c:pt idx="1283">
                  <c:v>343.04820326452045</c:v>
                </c:pt>
                <c:pt idx="1284">
                  <c:v>343.02937326452047</c:v>
                </c:pt>
                <c:pt idx="1285">
                  <c:v>343.01054326452049</c:v>
                </c:pt>
                <c:pt idx="1286">
                  <c:v>342.99171326452051</c:v>
                </c:pt>
                <c:pt idx="1287">
                  <c:v>342.97288326452053</c:v>
                </c:pt>
                <c:pt idx="1288">
                  <c:v>342.95405326452055</c:v>
                </c:pt>
                <c:pt idx="1289">
                  <c:v>342.93522326452057</c:v>
                </c:pt>
                <c:pt idx="1290">
                  <c:v>342.91639326452059</c:v>
                </c:pt>
                <c:pt idx="1291">
                  <c:v>342.89756326452061</c:v>
                </c:pt>
                <c:pt idx="1292">
                  <c:v>342.87873326452063</c:v>
                </c:pt>
                <c:pt idx="1293">
                  <c:v>342.85990326452065</c:v>
                </c:pt>
                <c:pt idx="1294">
                  <c:v>342.84107326452067</c:v>
                </c:pt>
                <c:pt idx="1295">
                  <c:v>342.82224326452069</c:v>
                </c:pt>
                <c:pt idx="1296">
                  <c:v>342.80341326452071</c:v>
                </c:pt>
                <c:pt idx="1297">
                  <c:v>342.78458326452073</c:v>
                </c:pt>
                <c:pt idx="1298">
                  <c:v>342.76575326452075</c:v>
                </c:pt>
                <c:pt idx="1299">
                  <c:v>342.74692326452077</c:v>
                </c:pt>
                <c:pt idx="1300">
                  <c:v>342.72809326452079</c:v>
                </c:pt>
                <c:pt idx="1301">
                  <c:v>342.70926326452081</c:v>
                </c:pt>
                <c:pt idx="1302">
                  <c:v>342.69043326452083</c:v>
                </c:pt>
                <c:pt idx="1303">
                  <c:v>342.67160326452085</c:v>
                </c:pt>
                <c:pt idx="1304">
                  <c:v>342.65277326452087</c:v>
                </c:pt>
                <c:pt idx="1305">
                  <c:v>342.63394326452089</c:v>
                </c:pt>
                <c:pt idx="1306">
                  <c:v>342.61511326452091</c:v>
                </c:pt>
                <c:pt idx="1307">
                  <c:v>342.59628326452093</c:v>
                </c:pt>
                <c:pt idx="1308">
                  <c:v>342.57745326452095</c:v>
                </c:pt>
                <c:pt idx="1309">
                  <c:v>342.55862326452097</c:v>
                </c:pt>
                <c:pt idx="1310">
                  <c:v>342.53979326452099</c:v>
                </c:pt>
                <c:pt idx="1311">
                  <c:v>342.52096326452101</c:v>
                </c:pt>
                <c:pt idx="1312">
                  <c:v>342.50213326452104</c:v>
                </c:pt>
                <c:pt idx="1313">
                  <c:v>342.48330326452106</c:v>
                </c:pt>
                <c:pt idx="1314">
                  <c:v>342.46447326452108</c:v>
                </c:pt>
                <c:pt idx="1315">
                  <c:v>342.4456432645211</c:v>
                </c:pt>
                <c:pt idx="1316">
                  <c:v>342.42681326452112</c:v>
                </c:pt>
                <c:pt idx="1317">
                  <c:v>342.40798326452114</c:v>
                </c:pt>
                <c:pt idx="1318">
                  <c:v>342.38915326452116</c:v>
                </c:pt>
                <c:pt idx="1319">
                  <c:v>342.37032326452118</c:v>
                </c:pt>
                <c:pt idx="1320">
                  <c:v>342.3514932645212</c:v>
                </c:pt>
                <c:pt idx="1321">
                  <c:v>342.33266326452122</c:v>
                </c:pt>
                <c:pt idx="1322">
                  <c:v>342.31383326452124</c:v>
                </c:pt>
                <c:pt idx="1323">
                  <c:v>342.29500326452126</c:v>
                </c:pt>
                <c:pt idx="1324">
                  <c:v>342.27617326452128</c:v>
                </c:pt>
                <c:pt idx="1325">
                  <c:v>342.2573432645213</c:v>
                </c:pt>
                <c:pt idx="1326">
                  <c:v>342.23851326452132</c:v>
                </c:pt>
                <c:pt idx="1327">
                  <c:v>342.21968326452134</c:v>
                </c:pt>
                <c:pt idx="1328">
                  <c:v>342.20085326452136</c:v>
                </c:pt>
                <c:pt idx="1329">
                  <c:v>342.18202326452138</c:v>
                </c:pt>
                <c:pt idx="1330">
                  <c:v>342.1631932645214</c:v>
                </c:pt>
                <c:pt idx="1331">
                  <c:v>342.14436326452142</c:v>
                </c:pt>
                <c:pt idx="1332">
                  <c:v>342.12553326452144</c:v>
                </c:pt>
                <c:pt idx="1333">
                  <c:v>342.10670326452146</c:v>
                </c:pt>
                <c:pt idx="1334">
                  <c:v>342.08787326452148</c:v>
                </c:pt>
                <c:pt idx="1335">
                  <c:v>342.0690432645215</c:v>
                </c:pt>
                <c:pt idx="1336">
                  <c:v>342.05021326452152</c:v>
                </c:pt>
                <c:pt idx="1337">
                  <c:v>342.03138326452154</c:v>
                </c:pt>
                <c:pt idx="1338">
                  <c:v>342.01255326452156</c:v>
                </c:pt>
                <c:pt idx="1339">
                  <c:v>341.99372326452158</c:v>
                </c:pt>
                <c:pt idx="1340">
                  <c:v>341.9748932645216</c:v>
                </c:pt>
                <c:pt idx="1341">
                  <c:v>341.95606326452162</c:v>
                </c:pt>
                <c:pt idx="1342">
                  <c:v>341.93723326452164</c:v>
                </c:pt>
                <c:pt idx="1343">
                  <c:v>341.91840326452166</c:v>
                </c:pt>
                <c:pt idx="1344">
                  <c:v>341.89957326452168</c:v>
                </c:pt>
                <c:pt idx="1345">
                  <c:v>341.8807432645217</c:v>
                </c:pt>
                <c:pt idx="1346">
                  <c:v>341.86191326452172</c:v>
                </c:pt>
                <c:pt idx="1347">
                  <c:v>341.84308326452174</c:v>
                </c:pt>
                <c:pt idx="1348">
                  <c:v>341.82425326452176</c:v>
                </c:pt>
                <c:pt idx="1349">
                  <c:v>341.80542326452178</c:v>
                </c:pt>
                <c:pt idx="1350">
                  <c:v>341.7865932645218</c:v>
                </c:pt>
                <c:pt idx="1351">
                  <c:v>341.76776326452182</c:v>
                </c:pt>
                <c:pt idx="1352">
                  <c:v>341.74893326452184</c:v>
                </c:pt>
                <c:pt idx="1353">
                  <c:v>341.73010326452186</c:v>
                </c:pt>
                <c:pt idx="1354">
                  <c:v>341.71127326452188</c:v>
                </c:pt>
                <c:pt idx="1355">
                  <c:v>341.6924432645219</c:v>
                </c:pt>
                <c:pt idx="1356">
                  <c:v>341.67361326452192</c:v>
                </c:pt>
                <c:pt idx="1357">
                  <c:v>341.65478326452194</c:v>
                </c:pt>
                <c:pt idx="1358">
                  <c:v>341.63595326452196</c:v>
                </c:pt>
                <c:pt idx="1359">
                  <c:v>341.61712326452198</c:v>
                </c:pt>
                <c:pt idx="1360">
                  <c:v>341.598293264522</c:v>
                </c:pt>
                <c:pt idx="1361">
                  <c:v>341.57946326452202</c:v>
                </c:pt>
                <c:pt idx="1362">
                  <c:v>341.56063326452204</c:v>
                </c:pt>
                <c:pt idx="1363">
                  <c:v>341.54180326452206</c:v>
                </c:pt>
                <c:pt idx="1364">
                  <c:v>341.52297326452208</c:v>
                </c:pt>
                <c:pt idx="1365">
                  <c:v>341.5041432645221</c:v>
                </c:pt>
                <c:pt idx="1366">
                  <c:v>341.48531326452212</c:v>
                </c:pt>
                <c:pt idx="1367">
                  <c:v>341.46648326452214</c:v>
                </c:pt>
                <c:pt idx="1368">
                  <c:v>341.44765326452216</c:v>
                </c:pt>
                <c:pt idx="1369">
                  <c:v>341.42882326452218</c:v>
                </c:pt>
                <c:pt idx="1370">
                  <c:v>341.4099932645222</c:v>
                </c:pt>
                <c:pt idx="1371">
                  <c:v>341.39116326452222</c:v>
                </c:pt>
                <c:pt idx="1372">
                  <c:v>341.37233326452224</c:v>
                </c:pt>
                <c:pt idx="1373">
                  <c:v>341.35350326452226</c:v>
                </c:pt>
                <c:pt idx="1374">
                  <c:v>341.33467326452228</c:v>
                </c:pt>
                <c:pt idx="1375">
                  <c:v>341.3158432645223</c:v>
                </c:pt>
                <c:pt idx="1376">
                  <c:v>341.29701326452232</c:v>
                </c:pt>
                <c:pt idx="1377">
                  <c:v>341.27818326452234</c:v>
                </c:pt>
                <c:pt idx="1378">
                  <c:v>341.25935326452236</c:v>
                </c:pt>
                <c:pt idx="1379">
                  <c:v>341.24052326452238</c:v>
                </c:pt>
                <c:pt idx="1380">
                  <c:v>341.2216932645224</c:v>
                </c:pt>
                <c:pt idx="1381">
                  <c:v>341.20286326452242</c:v>
                </c:pt>
                <c:pt idx="1382">
                  <c:v>341.18403326452244</c:v>
                </c:pt>
                <c:pt idx="1383">
                  <c:v>341.16520326452246</c:v>
                </c:pt>
                <c:pt idx="1384">
                  <c:v>341.14637326452248</c:v>
                </c:pt>
                <c:pt idx="1385">
                  <c:v>341.1275432645225</c:v>
                </c:pt>
                <c:pt idx="1386">
                  <c:v>341.10871326452252</c:v>
                </c:pt>
                <c:pt idx="1387">
                  <c:v>341.08988326452254</c:v>
                </c:pt>
                <c:pt idx="1388">
                  <c:v>341.07105326452256</c:v>
                </c:pt>
                <c:pt idx="1389">
                  <c:v>341.05222326452258</c:v>
                </c:pt>
                <c:pt idx="1390">
                  <c:v>341.0333932645226</c:v>
                </c:pt>
                <c:pt idx="1391">
                  <c:v>341.01456326452262</c:v>
                </c:pt>
                <c:pt idx="1392">
                  <c:v>340.99573326452264</c:v>
                </c:pt>
                <c:pt idx="1393">
                  <c:v>340.97690326452266</c:v>
                </c:pt>
                <c:pt idx="1394">
                  <c:v>340.95807326452268</c:v>
                </c:pt>
                <c:pt idx="1395">
                  <c:v>340.9392432645227</c:v>
                </c:pt>
                <c:pt idx="1396">
                  <c:v>340.92041326452272</c:v>
                </c:pt>
                <c:pt idx="1397">
                  <c:v>340.90158326452274</c:v>
                </c:pt>
                <c:pt idx="1398">
                  <c:v>340.88275326452276</c:v>
                </c:pt>
                <c:pt idx="1399">
                  <c:v>340.86392326452278</c:v>
                </c:pt>
                <c:pt idx="1400">
                  <c:v>340.8450932645228</c:v>
                </c:pt>
                <c:pt idx="1401">
                  <c:v>340.82626326452282</c:v>
                </c:pt>
                <c:pt idx="1402">
                  <c:v>340.80743326452284</c:v>
                </c:pt>
                <c:pt idx="1403">
                  <c:v>340.78860326452286</c:v>
                </c:pt>
                <c:pt idx="1404">
                  <c:v>340.76977326452288</c:v>
                </c:pt>
                <c:pt idx="1405">
                  <c:v>340.7509432645229</c:v>
                </c:pt>
                <c:pt idx="1406">
                  <c:v>340.73211326452292</c:v>
                </c:pt>
                <c:pt idx="1407">
                  <c:v>340.71328326452294</c:v>
                </c:pt>
                <c:pt idx="1408">
                  <c:v>340.69445326452296</c:v>
                </c:pt>
                <c:pt idx="1409">
                  <c:v>340.67562326452298</c:v>
                </c:pt>
                <c:pt idx="1410">
                  <c:v>340.656793264523</c:v>
                </c:pt>
                <c:pt idx="1411">
                  <c:v>340.63796326452302</c:v>
                </c:pt>
                <c:pt idx="1412">
                  <c:v>340.61913326452304</c:v>
                </c:pt>
                <c:pt idx="1413">
                  <c:v>340.60030326452306</c:v>
                </c:pt>
                <c:pt idx="1414">
                  <c:v>340.58147326452308</c:v>
                </c:pt>
                <c:pt idx="1415">
                  <c:v>340.5626432645231</c:v>
                </c:pt>
                <c:pt idx="1416">
                  <c:v>340.54381326452312</c:v>
                </c:pt>
                <c:pt idx="1417">
                  <c:v>340.52498326452314</c:v>
                </c:pt>
                <c:pt idx="1418">
                  <c:v>340.50615326452316</c:v>
                </c:pt>
                <c:pt idx="1419">
                  <c:v>340.48732326452318</c:v>
                </c:pt>
                <c:pt idx="1420">
                  <c:v>340.4684932645232</c:v>
                </c:pt>
                <c:pt idx="1421">
                  <c:v>340.44966326452322</c:v>
                </c:pt>
                <c:pt idx="1422">
                  <c:v>340.43083326452324</c:v>
                </c:pt>
                <c:pt idx="1423">
                  <c:v>340.41200326452326</c:v>
                </c:pt>
                <c:pt idx="1424">
                  <c:v>340.39317326452328</c:v>
                </c:pt>
                <c:pt idx="1425">
                  <c:v>340.3743432645233</c:v>
                </c:pt>
                <c:pt idx="1426">
                  <c:v>340.35551326452332</c:v>
                </c:pt>
                <c:pt idx="1427">
                  <c:v>340.33668326452334</c:v>
                </c:pt>
                <c:pt idx="1428">
                  <c:v>340.31785326452336</c:v>
                </c:pt>
                <c:pt idx="1429">
                  <c:v>340.29902326452338</c:v>
                </c:pt>
                <c:pt idx="1430">
                  <c:v>340.2801932645234</c:v>
                </c:pt>
                <c:pt idx="1431">
                  <c:v>340.26136326452342</c:v>
                </c:pt>
                <c:pt idx="1432">
                  <c:v>340.24253326452344</c:v>
                </c:pt>
                <c:pt idx="1433">
                  <c:v>340.22370326452346</c:v>
                </c:pt>
                <c:pt idx="1434">
                  <c:v>340.20487326452348</c:v>
                </c:pt>
                <c:pt idx="1435">
                  <c:v>340.18604326452351</c:v>
                </c:pt>
                <c:pt idx="1436">
                  <c:v>340.16721326452353</c:v>
                </c:pt>
                <c:pt idx="1437">
                  <c:v>340.14838326452355</c:v>
                </c:pt>
                <c:pt idx="1438">
                  <c:v>340.12955326452357</c:v>
                </c:pt>
                <c:pt idx="1439">
                  <c:v>340.11072326452359</c:v>
                </c:pt>
                <c:pt idx="1440">
                  <c:v>340.09189326452361</c:v>
                </c:pt>
                <c:pt idx="1441">
                  <c:v>340.07306326452363</c:v>
                </c:pt>
                <c:pt idx="1442">
                  <c:v>340.05423326452365</c:v>
                </c:pt>
                <c:pt idx="1443">
                  <c:v>340.03540326452367</c:v>
                </c:pt>
                <c:pt idx="1444">
                  <c:v>340.01657326452369</c:v>
                </c:pt>
                <c:pt idx="1445">
                  <c:v>339.99774326452371</c:v>
                </c:pt>
                <c:pt idx="1446">
                  <c:v>339.97891326452373</c:v>
                </c:pt>
                <c:pt idx="1447">
                  <c:v>339.96008326452375</c:v>
                </c:pt>
                <c:pt idx="1448">
                  <c:v>339.94125326452377</c:v>
                </c:pt>
                <c:pt idx="1449">
                  <c:v>339.92242326452379</c:v>
                </c:pt>
                <c:pt idx="1450">
                  <c:v>339.90359326452381</c:v>
                </c:pt>
                <c:pt idx="1451">
                  <c:v>339.88476326452383</c:v>
                </c:pt>
                <c:pt idx="1452">
                  <c:v>339.86593326452385</c:v>
                </c:pt>
                <c:pt idx="1453">
                  <c:v>339.84710326452387</c:v>
                </c:pt>
                <c:pt idx="1454">
                  <c:v>339.82827326452389</c:v>
                </c:pt>
                <c:pt idx="1455">
                  <c:v>339.80944326452391</c:v>
                </c:pt>
                <c:pt idx="1456">
                  <c:v>339.79061326452393</c:v>
                </c:pt>
                <c:pt idx="1457">
                  <c:v>339.77178326452395</c:v>
                </c:pt>
                <c:pt idx="1458">
                  <c:v>339.75295326452397</c:v>
                </c:pt>
                <c:pt idx="1459">
                  <c:v>339.73412326452399</c:v>
                </c:pt>
                <c:pt idx="1460">
                  <c:v>339.71529326452401</c:v>
                </c:pt>
                <c:pt idx="1461">
                  <c:v>339.69646326452403</c:v>
                </c:pt>
                <c:pt idx="1462">
                  <c:v>339.67763326452405</c:v>
                </c:pt>
                <c:pt idx="1463">
                  <c:v>339.65880326452407</c:v>
                </c:pt>
                <c:pt idx="1464">
                  <c:v>339.63997326452409</c:v>
                </c:pt>
                <c:pt idx="1465">
                  <c:v>339.62114326452411</c:v>
                </c:pt>
                <c:pt idx="1466">
                  <c:v>339.60231326452413</c:v>
                </c:pt>
                <c:pt idx="1467">
                  <c:v>339.58348326452415</c:v>
                </c:pt>
                <c:pt idx="1468">
                  <c:v>339.56465326452417</c:v>
                </c:pt>
                <c:pt idx="1469">
                  <c:v>339.54582326452419</c:v>
                </c:pt>
                <c:pt idx="1470">
                  <c:v>339.52699326452421</c:v>
                </c:pt>
                <c:pt idx="1471">
                  <c:v>339.50816326452423</c:v>
                </c:pt>
                <c:pt idx="1472">
                  <c:v>339.48933326452425</c:v>
                </c:pt>
                <c:pt idx="1473">
                  <c:v>339.47050326452427</c:v>
                </c:pt>
                <c:pt idx="1474">
                  <c:v>339.45167326452429</c:v>
                </c:pt>
                <c:pt idx="1475">
                  <c:v>339.43284326452431</c:v>
                </c:pt>
                <c:pt idx="1476">
                  <c:v>339.41401326452433</c:v>
                </c:pt>
                <c:pt idx="1477">
                  <c:v>339.39518326452435</c:v>
                </c:pt>
                <c:pt idx="1478">
                  <c:v>339.37635326452437</c:v>
                </c:pt>
                <c:pt idx="1479">
                  <c:v>339.35752326452439</c:v>
                </c:pt>
                <c:pt idx="1480">
                  <c:v>339.33869326452441</c:v>
                </c:pt>
                <c:pt idx="1481">
                  <c:v>339.31986326452443</c:v>
                </c:pt>
                <c:pt idx="1482">
                  <c:v>339.30103326452445</c:v>
                </c:pt>
                <c:pt idx="1483">
                  <c:v>339.28220326452447</c:v>
                </c:pt>
                <c:pt idx="1484">
                  <c:v>339.26337326452449</c:v>
                </c:pt>
                <c:pt idx="1485">
                  <c:v>339.24454326452451</c:v>
                </c:pt>
                <c:pt idx="1486">
                  <c:v>339.22571326452453</c:v>
                </c:pt>
                <c:pt idx="1487">
                  <c:v>339.20688326452455</c:v>
                </c:pt>
                <c:pt idx="1488">
                  <c:v>339.18805326452457</c:v>
                </c:pt>
                <c:pt idx="1489">
                  <c:v>339.16922326452459</c:v>
                </c:pt>
                <c:pt idx="1490">
                  <c:v>339.15039326452461</c:v>
                </c:pt>
                <c:pt idx="1491">
                  <c:v>339.13156326452463</c:v>
                </c:pt>
                <c:pt idx="1492">
                  <c:v>339.11273326452465</c:v>
                </c:pt>
                <c:pt idx="1493">
                  <c:v>339.09390326452467</c:v>
                </c:pt>
                <c:pt idx="1494">
                  <c:v>339.07507326452469</c:v>
                </c:pt>
                <c:pt idx="1495">
                  <c:v>339.05624326452471</c:v>
                </c:pt>
                <c:pt idx="1496">
                  <c:v>339.03741326452473</c:v>
                </c:pt>
                <c:pt idx="1497">
                  <c:v>339.01858326452475</c:v>
                </c:pt>
                <c:pt idx="1498">
                  <c:v>338.99975326452477</c:v>
                </c:pt>
                <c:pt idx="1499">
                  <c:v>338.98092326452479</c:v>
                </c:pt>
                <c:pt idx="1500">
                  <c:v>338.96209326452481</c:v>
                </c:pt>
                <c:pt idx="1501">
                  <c:v>338.94326326452483</c:v>
                </c:pt>
                <c:pt idx="1502">
                  <c:v>338.92443326452485</c:v>
                </c:pt>
                <c:pt idx="1503">
                  <c:v>338.90560326452487</c:v>
                </c:pt>
                <c:pt idx="1504">
                  <c:v>338.88677326452489</c:v>
                </c:pt>
                <c:pt idx="1505">
                  <c:v>338.86794326452491</c:v>
                </c:pt>
                <c:pt idx="1506">
                  <c:v>338.84911326452493</c:v>
                </c:pt>
                <c:pt idx="1507">
                  <c:v>338.83028326452495</c:v>
                </c:pt>
                <c:pt idx="1508">
                  <c:v>338.81145326452497</c:v>
                </c:pt>
                <c:pt idx="1509">
                  <c:v>338.79262326452499</c:v>
                </c:pt>
                <c:pt idx="1510">
                  <c:v>338.77379326452501</c:v>
                </c:pt>
                <c:pt idx="1511">
                  <c:v>338.75496326452503</c:v>
                </c:pt>
                <c:pt idx="1512">
                  <c:v>338.73613326452505</c:v>
                </c:pt>
                <c:pt idx="1513">
                  <c:v>338.71730326452507</c:v>
                </c:pt>
                <c:pt idx="1514">
                  <c:v>338.69847326452509</c:v>
                </c:pt>
                <c:pt idx="1515">
                  <c:v>338.67964326452511</c:v>
                </c:pt>
                <c:pt idx="1516">
                  <c:v>338.66081326452513</c:v>
                </c:pt>
                <c:pt idx="1517">
                  <c:v>338.64198326452515</c:v>
                </c:pt>
                <c:pt idx="1518">
                  <c:v>338.62315326452517</c:v>
                </c:pt>
                <c:pt idx="1519">
                  <c:v>338.60432326452519</c:v>
                </c:pt>
                <c:pt idx="1520">
                  <c:v>338.58549326452521</c:v>
                </c:pt>
                <c:pt idx="1521">
                  <c:v>338.56666326452523</c:v>
                </c:pt>
                <c:pt idx="1522">
                  <c:v>338.54783326452525</c:v>
                </c:pt>
                <c:pt idx="1523">
                  <c:v>338.52900326452527</c:v>
                </c:pt>
                <c:pt idx="1524">
                  <c:v>338.51017326452529</c:v>
                </c:pt>
                <c:pt idx="1525">
                  <c:v>338.49134326452531</c:v>
                </c:pt>
                <c:pt idx="1526">
                  <c:v>338.47251326452533</c:v>
                </c:pt>
                <c:pt idx="1527">
                  <c:v>338.45368326452535</c:v>
                </c:pt>
                <c:pt idx="1528">
                  <c:v>338.43485326452537</c:v>
                </c:pt>
                <c:pt idx="1529">
                  <c:v>338.41602326452539</c:v>
                </c:pt>
                <c:pt idx="1530">
                  <c:v>338.39719326452541</c:v>
                </c:pt>
                <c:pt idx="1531">
                  <c:v>338.37836326452543</c:v>
                </c:pt>
                <c:pt idx="1532">
                  <c:v>338.35953326452545</c:v>
                </c:pt>
                <c:pt idx="1533">
                  <c:v>338.34070326452547</c:v>
                </c:pt>
                <c:pt idx="1534">
                  <c:v>338.32187326452549</c:v>
                </c:pt>
                <c:pt idx="1535">
                  <c:v>338.30304326452551</c:v>
                </c:pt>
                <c:pt idx="1536">
                  <c:v>338.28421326452553</c:v>
                </c:pt>
                <c:pt idx="1537">
                  <c:v>338.26538326452555</c:v>
                </c:pt>
                <c:pt idx="1538">
                  <c:v>338.24655326452557</c:v>
                </c:pt>
                <c:pt idx="1539">
                  <c:v>338.22772326452559</c:v>
                </c:pt>
                <c:pt idx="1540">
                  <c:v>338.20889326452561</c:v>
                </c:pt>
                <c:pt idx="1541">
                  <c:v>338.19006326452563</c:v>
                </c:pt>
                <c:pt idx="1542">
                  <c:v>338.17123326452565</c:v>
                </c:pt>
                <c:pt idx="1543">
                  <c:v>338.15240326452567</c:v>
                </c:pt>
                <c:pt idx="1544">
                  <c:v>338.13357326452569</c:v>
                </c:pt>
                <c:pt idx="1545">
                  <c:v>338.11474326452571</c:v>
                </c:pt>
                <c:pt idx="1546">
                  <c:v>338.09591326452573</c:v>
                </c:pt>
                <c:pt idx="1547">
                  <c:v>338.07708326452575</c:v>
                </c:pt>
                <c:pt idx="1548">
                  <c:v>338.05825326452577</c:v>
                </c:pt>
                <c:pt idx="1549">
                  <c:v>338.03942326452579</c:v>
                </c:pt>
                <c:pt idx="1550">
                  <c:v>338.02059326452581</c:v>
                </c:pt>
                <c:pt idx="1551">
                  <c:v>338.00176326452583</c:v>
                </c:pt>
                <c:pt idx="1552">
                  <c:v>337.98293326452585</c:v>
                </c:pt>
                <c:pt idx="1553">
                  <c:v>337.96410326452587</c:v>
                </c:pt>
                <c:pt idx="1554">
                  <c:v>337.94527326452589</c:v>
                </c:pt>
                <c:pt idx="1555">
                  <c:v>337.92644326452591</c:v>
                </c:pt>
                <c:pt idx="1556">
                  <c:v>337.90761326452593</c:v>
                </c:pt>
                <c:pt idx="1557">
                  <c:v>337.88878326452596</c:v>
                </c:pt>
                <c:pt idx="1558">
                  <c:v>337.86995326452598</c:v>
                </c:pt>
                <c:pt idx="1559">
                  <c:v>337.851123264526</c:v>
                </c:pt>
                <c:pt idx="1560">
                  <c:v>337.83229326452602</c:v>
                </c:pt>
                <c:pt idx="1561">
                  <c:v>337.81346326452604</c:v>
                </c:pt>
                <c:pt idx="1562">
                  <c:v>337.79463326452606</c:v>
                </c:pt>
                <c:pt idx="1563">
                  <c:v>337.77580326452608</c:v>
                </c:pt>
                <c:pt idx="1564">
                  <c:v>337.7569732645261</c:v>
                </c:pt>
                <c:pt idx="1565">
                  <c:v>337.73814326452612</c:v>
                </c:pt>
                <c:pt idx="1566">
                  <c:v>337.71931326452614</c:v>
                </c:pt>
                <c:pt idx="1567">
                  <c:v>337.70048326452616</c:v>
                </c:pt>
                <c:pt idx="1568">
                  <c:v>337.68165326452618</c:v>
                </c:pt>
                <c:pt idx="1569">
                  <c:v>337.6628232645262</c:v>
                </c:pt>
                <c:pt idx="1570">
                  <c:v>337.64399326452622</c:v>
                </c:pt>
                <c:pt idx="1571">
                  <c:v>337.62516326452624</c:v>
                </c:pt>
                <c:pt idx="1572">
                  <c:v>337.60633326452626</c:v>
                </c:pt>
                <c:pt idx="1573">
                  <c:v>337.58750326452628</c:v>
                </c:pt>
                <c:pt idx="1574">
                  <c:v>337.5686732645263</c:v>
                </c:pt>
                <c:pt idx="1575">
                  <c:v>337.54984326452632</c:v>
                </c:pt>
                <c:pt idx="1576">
                  <c:v>337.53101326452634</c:v>
                </c:pt>
                <c:pt idx="1577">
                  <c:v>337.51218326452636</c:v>
                </c:pt>
                <c:pt idx="1578">
                  <c:v>337.49335326452638</c:v>
                </c:pt>
                <c:pt idx="1579">
                  <c:v>337.4745232645264</c:v>
                </c:pt>
                <c:pt idx="1580">
                  <c:v>337.45569326452642</c:v>
                </c:pt>
                <c:pt idx="1581">
                  <c:v>337.43686326452644</c:v>
                </c:pt>
                <c:pt idx="1582">
                  <c:v>337.41803326452646</c:v>
                </c:pt>
                <c:pt idx="1583">
                  <c:v>337.39920326452648</c:v>
                </c:pt>
                <c:pt idx="1584">
                  <c:v>337.3803732645265</c:v>
                </c:pt>
                <c:pt idx="1585">
                  <c:v>337.36154326452652</c:v>
                </c:pt>
                <c:pt idx="1586">
                  <c:v>337.34271326452654</c:v>
                </c:pt>
                <c:pt idx="1587">
                  <c:v>337.32388326452656</c:v>
                </c:pt>
                <c:pt idx="1588">
                  <c:v>337.30505326452658</c:v>
                </c:pt>
                <c:pt idx="1589">
                  <c:v>337.2862232645266</c:v>
                </c:pt>
                <c:pt idx="1590">
                  <c:v>337.26739326452662</c:v>
                </c:pt>
                <c:pt idx="1591">
                  <c:v>337.24856326452664</c:v>
                </c:pt>
                <c:pt idx="1592">
                  <c:v>337.22973326452666</c:v>
                </c:pt>
                <c:pt idx="1593">
                  <c:v>337.21090326452668</c:v>
                </c:pt>
                <c:pt idx="1594">
                  <c:v>337.1920732645267</c:v>
                </c:pt>
                <c:pt idx="1595">
                  <c:v>337.17324326452672</c:v>
                </c:pt>
                <c:pt idx="1596">
                  <c:v>337.15441326452674</c:v>
                </c:pt>
                <c:pt idx="1597">
                  <c:v>337.13558326452676</c:v>
                </c:pt>
                <c:pt idx="1598">
                  <c:v>337.11675326452678</c:v>
                </c:pt>
                <c:pt idx="1599">
                  <c:v>337.0979232645268</c:v>
                </c:pt>
                <c:pt idx="1600">
                  <c:v>337.07909326452682</c:v>
                </c:pt>
                <c:pt idx="1601">
                  <c:v>337.06026326452684</c:v>
                </c:pt>
                <c:pt idx="1602">
                  <c:v>337.04143326452686</c:v>
                </c:pt>
                <c:pt idx="1603">
                  <c:v>337.02260326452688</c:v>
                </c:pt>
                <c:pt idx="1604">
                  <c:v>337.0037732645269</c:v>
                </c:pt>
                <c:pt idx="1605">
                  <c:v>336.98494326452692</c:v>
                </c:pt>
                <c:pt idx="1606">
                  <c:v>336.96611326452694</c:v>
                </c:pt>
                <c:pt idx="1607">
                  <c:v>336.94728326452696</c:v>
                </c:pt>
                <c:pt idx="1608">
                  <c:v>336.92845326452698</c:v>
                </c:pt>
                <c:pt idx="1609">
                  <c:v>336.909623264527</c:v>
                </c:pt>
                <c:pt idx="1610">
                  <c:v>336.89079326452702</c:v>
                </c:pt>
                <c:pt idx="1611">
                  <c:v>336.87196326452704</c:v>
                </c:pt>
                <c:pt idx="1612">
                  <c:v>336.85313326452706</c:v>
                </c:pt>
                <c:pt idx="1613">
                  <c:v>336.83430326452708</c:v>
                </c:pt>
                <c:pt idx="1614">
                  <c:v>336.8154732645271</c:v>
                </c:pt>
                <c:pt idx="1615">
                  <c:v>336.79664326452712</c:v>
                </c:pt>
                <c:pt idx="1616">
                  <c:v>336.77781326452714</c:v>
                </c:pt>
                <c:pt idx="1617">
                  <c:v>336.75898326452716</c:v>
                </c:pt>
                <c:pt idx="1618">
                  <c:v>336.74015326452718</c:v>
                </c:pt>
                <c:pt idx="1619">
                  <c:v>336.7213232645272</c:v>
                </c:pt>
                <c:pt idx="1620">
                  <c:v>336.70249326452722</c:v>
                </c:pt>
                <c:pt idx="1621">
                  <c:v>336.68366326452724</c:v>
                </c:pt>
                <c:pt idx="1622">
                  <c:v>336.66483326452726</c:v>
                </c:pt>
                <c:pt idx="1623">
                  <c:v>336.64600326452728</c:v>
                </c:pt>
                <c:pt idx="1624">
                  <c:v>336.6271732645273</c:v>
                </c:pt>
                <c:pt idx="1625">
                  <c:v>336.60834326452732</c:v>
                </c:pt>
                <c:pt idx="1626">
                  <c:v>336.58951326452734</c:v>
                </c:pt>
                <c:pt idx="1627">
                  <c:v>336.57068326452736</c:v>
                </c:pt>
                <c:pt idx="1628">
                  <c:v>336.55185326452738</c:v>
                </c:pt>
                <c:pt idx="1629">
                  <c:v>336.5330232645274</c:v>
                </c:pt>
                <c:pt idx="1630">
                  <c:v>336.51419326452742</c:v>
                </c:pt>
                <c:pt idx="1631">
                  <c:v>336.49536326452744</c:v>
                </c:pt>
                <c:pt idx="1632">
                  <c:v>336.47653326452746</c:v>
                </c:pt>
                <c:pt idx="1633">
                  <c:v>336.45770326452748</c:v>
                </c:pt>
                <c:pt idx="1634">
                  <c:v>336.4388732645275</c:v>
                </c:pt>
                <c:pt idx="1635">
                  <c:v>336.42004326452752</c:v>
                </c:pt>
                <c:pt idx="1636">
                  <c:v>336.40121326452754</c:v>
                </c:pt>
                <c:pt idx="1637">
                  <c:v>336.38238326452756</c:v>
                </c:pt>
                <c:pt idx="1638">
                  <c:v>336.36355326452758</c:v>
                </c:pt>
                <c:pt idx="1639">
                  <c:v>336.3447232645276</c:v>
                </c:pt>
                <c:pt idx="1640">
                  <c:v>336.32589326452762</c:v>
                </c:pt>
                <c:pt idx="1641">
                  <c:v>336.30706326452764</c:v>
                </c:pt>
                <c:pt idx="1642">
                  <c:v>336.28823326452766</c:v>
                </c:pt>
                <c:pt idx="1643">
                  <c:v>336.26940326452768</c:v>
                </c:pt>
                <c:pt idx="1644">
                  <c:v>336.2505732645277</c:v>
                </c:pt>
                <c:pt idx="1645">
                  <c:v>336.23174326452772</c:v>
                </c:pt>
                <c:pt idx="1646">
                  <c:v>336.21291326452774</c:v>
                </c:pt>
                <c:pt idx="1647">
                  <c:v>336.19408326452776</c:v>
                </c:pt>
                <c:pt idx="1648">
                  <c:v>336.17525326452778</c:v>
                </c:pt>
                <c:pt idx="1649">
                  <c:v>336.1564232645278</c:v>
                </c:pt>
                <c:pt idx="1650">
                  <c:v>336.13759326452782</c:v>
                </c:pt>
                <c:pt idx="1651">
                  <c:v>336.11876326452784</c:v>
                </c:pt>
                <c:pt idx="1652">
                  <c:v>336.09993326452786</c:v>
                </c:pt>
                <c:pt idx="1653">
                  <c:v>336.08110326452788</c:v>
                </c:pt>
                <c:pt idx="1654">
                  <c:v>336.0622732645279</c:v>
                </c:pt>
                <c:pt idx="1655">
                  <c:v>336.04344326452792</c:v>
                </c:pt>
                <c:pt idx="1656">
                  <c:v>336.02461326452794</c:v>
                </c:pt>
                <c:pt idx="1657">
                  <c:v>336.00578326452796</c:v>
                </c:pt>
                <c:pt idx="1658">
                  <c:v>335.98695326452798</c:v>
                </c:pt>
                <c:pt idx="1659">
                  <c:v>335.968123264528</c:v>
                </c:pt>
                <c:pt idx="1660">
                  <c:v>335.94929326452802</c:v>
                </c:pt>
                <c:pt idx="1661">
                  <c:v>335.93046326452804</c:v>
                </c:pt>
                <c:pt idx="1662">
                  <c:v>335.91163326452806</c:v>
                </c:pt>
                <c:pt idx="1663">
                  <c:v>335.89280326452808</c:v>
                </c:pt>
                <c:pt idx="1664">
                  <c:v>335.8739732645281</c:v>
                </c:pt>
                <c:pt idx="1665">
                  <c:v>335.85514326452812</c:v>
                </c:pt>
                <c:pt idx="1666">
                  <c:v>335.83631326452814</c:v>
                </c:pt>
                <c:pt idx="1667">
                  <c:v>335.81748326452816</c:v>
                </c:pt>
                <c:pt idx="1668">
                  <c:v>335.79865326452818</c:v>
                </c:pt>
                <c:pt idx="1669">
                  <c:v>335.7798232645282</c:v>
                </c:pt>
                <c:pt idx="1670">
                  <c:v>335.76099326452822</c:v>
                </c:pt>
                <c:pt idx="1671">
                  <c:v>335.74216326452824</c:v>
                </c:pt>
                <c:pt idx="1672">
                  <c:v>335.72333326452826</c:v>
                </c:pt>
                <c:pt idx="1673">
                  <c:v>335.70450326452828</c:v>
                </c:pt>
                <c:pt idx="1674">
                  <c:v>335.6856732645283</c:v>
                </c:pt>
                <c:pt idx="1675">
                  <c:v>335.66684326452832</c:v>
                </c:pt>
                <c:pt idx="1676">
                  <c:v>335.64801326452834</c:v>
                </c:pt>
                <c:pt idx="1677">
                  <c:v>335.62918326452836</c:v>
                </c:pt>
                <c:pt idx="1678">
                  <c:v>335.61035326452838</c:v>
                </c:pt>
                <c:pt idx="1679">
                  <c:v>335.5915232645284</c:v>
                </c:pt>
                <c:pt idx="1680">
                  <c:v>335.57269326452843</c:v>
                </c:pt>
                <c:pt idx="1681">
                  <c:v>335.55386326452845</c:v>
                </c:pt>
                <c:pt idx="1682">
                  <c:v>335.53503326452847</c:v>
                </c:pt>
                <c:pt idx="1683">
                  <c:v>335.51620326452849</c:v>
                </c:pt>
                <c:pt idx="1684">
                  <c:v>335.49737326452851</c:v>
                </c:pt>
                <c:pt idx="1685">
                  <c:v>335.47854326452853</c:v>
                </c:pt>
                <c:pt idx="1686">
                  <c:v>335.45971326452855</c:v>
                </c:pt>
                <c:pt idx="1687">
                  <c:v>335.44088326452857</c:v>
                </c:pt>
                <c:pt idx="1688">
                  <c:v>335.42205326452859</c:v>
                </c:pt>
                <c:pt idx="1689">
                  <c:v>335.40322326452861</c:v>
                </c:pt>
                <c:pt idx="1690">
                  <c:v>335.38439326452863</c:v>
                </c:pt>
                <c:pt idx="1691">
                  <c:v>335.36556326452865</c:v>
                </c:pt>
                <c:pt idx="1692">
                  <c:v>335.34673326452867</c:v>
                </c:pt>
                <c:pt idx="1693">
                  <c:v>335.32790326452869</c:v>
                </c:pt>
                <c:pt idx="1694">
                  <c:v>335.30907326452871</c:v>
                </c:pt>
                <c:pt idx="1695">
                  <c:v>335.29024326452873</c:v>
                </c:pt>
                <c:pt idx="1696">
                  <c:v>335.27141326452875</c:v>
                </c:pt>
                <c:pt idx="1697">
                  <c:v>335.25258326452877</c:v>
                </c:pt>
                <c:pt idx="1698">
                  <c:v>335.23375326452879</c:v>
                </c:pt>
                <c:pt idx="1699">
                  <c:v>335.21492326452881</c:v>
                </c:pt>
                <c:pt idx="1700">
                  <c:v>335.19609326452883</c:v>
                </c:pt>
                <c:pt idx="1701">
                  <c:v>335.17726326452885</c:v>
                </c:pt>
                <c:pt idx="1702">
                  <c:v>335.15843326452887</c:v>
                </c:pt>
                <c:pt idx="1703">
                  <c:v>335.13960326452889</c:v>
                </c:pt>
                <c:pt idx="1704">
                  <c:v>335.12077326452891</c:v>
                </c:pt>
                <c:pt idx="1705">
                  <c:v>335.10194326452893</c:v>
                </c:pt>
                <c:pt idx="1706">
                  <c:v>335.08311326452895</c:v>
                </c:pt>
                <c:pt idx="1707">
                  <c:v>335.06428326452897</c:v>
                </c:pt>
                <c:pt idx="1708">
                  <c:v>335.04545326452899</c:v>
                </c:pt>
                <c:pt idx="1709">
                  <c:v>335.02662326452901</c:v>
                </c:pt>
                <c:pt idx="1710">
                  <c:v>335.00779326452903</c:v>
                </c:pt>
                <c:pt idx="1711">
                  <c:v>334.98896326452905</c:v>
                </c:pt>
                <c:pt idx="1712">
                  <c:v>334.97013326452907</c:v>
                </c:pt>
                <c:pt idx="1713">
                  <c:v>334.95130326452909</c:v>
                </c:pt>
                <c:pt idx="1714">
                  <c:v>334.93247326452911</c:v>
                </c:pt>
                <c:pt idx="1715">
                  <c:v>334.91364326452913</c:v>
                </c:pt>
                <c:pt idx="1716">
                  <c:v>334.89481326452915</c:v>
                </c:pt>
                <c:pt idx="1717">
                  <c:v>334.87598326452917</c:v>
                </c:pt>
                <c:pt idx="1718">
                  <c:v>334.85715326452919</c:v>
                </c:pt>
                <c:pt idx="1719">
                  <c:v>334.83832326452921</c:v>
                </c:pt>
                <c:pt idx="1720">
                  <c:v>334.81949326452923</c:v>
                </c:pt>
                <c:pt idx="1721">
                  <c:v>334.80066326452925</c:v>
                </c:pt>
                <c:pt idx="1722">
                  <c:v>334.78183326452927</c:v>
                </c:pt>
                <c:pt idx="1723">
                  <c:v>334.76300326452929</c:v>
                </c:pt>
                <c:pt idx="1724">
                  <c:v>334.74417326452931</c:v>
                </c:pt>
                <c:pt idx="1725">
                  <c:v>334.72534326452933</c:v>
                </c:pt>
                <c:pt idx="1726">
                  <c:v>334.70651326452935</c:v>
                </c:pt>
                <c:pt idx="1727">
                  <c:v>334.68768326452937</c:v>
                </c:pt>
                <c:pt idx="1728">
                  <c:v>334.66885326452939</c:v>
                </c:pt>
                <c:pt idx="1729">
                  <c:v>334.65002326452941</c:v>
                </c:pt>
                <c:pt idx="1730">
                  <c:v>334.63119326452943</c:v>
                </c:pt>
                <c:pt idx="1731">
                  <c:v>334.61236326452945</c:v>
                </c:pt>
                <c:pt idx="1732">
                  <c:v>334.59353326452947</c:v>
                </c:pt>
                <c:pt idx="1733">
                  <c:v>334.57470326452949</c:v>
                </c:pt>
                <c:pt idx="1734">
                  <c:v>334.55587326452951</c:v>
                </c:pt>
                <c:pt idx="1735">
                  <c:v>334.53704326452953</c:v>
                </c:pt>
                <c:pt idx="1736">
                  <c:v>334.51821326452955</c:v>
                </c:pt>
                <c:pt idx="1737">
                  <c:v>334.49938326452957</c:v>
                </c:pt>
                <c:pt idx="1738">
                  <c:v>334.48055326452959</c:v>
                </c:pt>
                <c:pt idx="1739">
                  <c:v>334.46172326452961</c:v>
                </c:pt>
                <c:pt idx="1740">
                  <c:v>334.44289326452963</c:v>
                </c:pt>
                <c:pt idx="1741">
                  <c:v>334.42406326452965</c:v>
                </c:pt>
                <c:pt idx="1742">
                  <c:v>334.40523326452967</c:v>
                </c:pt>
                <c:pt idx="1743">
                  <c:v>334.38640326452969</c:v>
                </c:pt>
                <c:pt idx="1744">
                  <c:v>334.36757326452971</c:v>
                </c:pt>
                <c:pt idx="1745">
                  <c:v>334.34874326452973</c:v>
                </c:pt>
                <c:pt idx="1746">
                  <c:v>334.32991326452975</c:v>
                </c:pt>
                <c:pt idx="1747">
                  <c:v>334.31108326452977</c:v>
                </c:pt>
                <c:pt idx="1748">
                  <c:v>334.29225326452979</c:v>
                </c:pt>
                <c:pt idx="1749">
                  <c:v>334.27342326452981</c:v>
                </c:pt>
                <c:pt idx="1750">
                  <c:v>334.25459326452983</c:v>
                </c:pt>
                <c:pt idx="1751">
                  <c:v>334.23576326452985</c:v>
                </c:pt>
                <c:pt idx="1752">
                  <c:v>334.21693326452987</c:v>
                </c:pt>
                <c:pt idx="1753">
                  <c:v>334.19810326452989</c:v>
                </c:pt>
                <c:pt idx="1754">
                  <c:v>334.17927326452991</c:v>
                </c:pt>
                <c:pt idx="1755">
                  <c:v>334.16044326452993</c:v>
                </c:pt>
                <c:pt idx="1756">
                  <c:v>334.14161326452995</c:v>
                </c:pt>
                <c:pt idx="1757">
                  <c:v>334.12278326452997</c:v>
                </c:pt>
                <c:pt idx="1758">
                  <c:v>334.10395326452999</c:v>
                </c:pt>
                <c:pt idx="1759">
                  <c:v>334.08512326453001</c:v>
                </c:pt>
                <c:pt idx="1760">
                  <c:v>334.06629326453003</c:v>
                </c:pt>
                <c:pt idx="1761">
                  <c:v>334.04746326453005</c:v>
                </c:pt>
                <c:pt idx="1762">
                  <c:v>334.02863326453007</c:v>
                </c:pt>
                <c:pt idx="1763">
                  <c:v>334.0127463839126</c:v>
                </c:pt>
                <c:pt idx="1764">
                  <c:v>333.99401886095438</c:v>
                </c:pt>
                <c:pt idx="1765">
                  <c:v>333.9753574312017</c:v>
                </c:pt>
                <c:pt idx="1766">
                  <c:v>333.95676209473822</c:v>
                </c:pt>
                <c:pt idx="1767">
                  <c:v>333.93823285164581</c:v>
                </c:pt>
                <c:pt idx="1768">
                  <c:v>333.91976970200449</c:v>
                </c:pt>
                <c:pt idx="1769">
                  <c:v>333.9013726458943</c:v>
                </c:pt>
                <c:pt idx="1770">
                  <c:v>333.88304168339891</c:v>
                </c:pt>
                <c:pt idx="1771">
                  <c:v>333.86477681459473</c:v>
                </c:pt>
                <c:pt idx="1772">
                  <c:v>333.84657803956179</c:v>
                </c:pt>
                <c:pt idx="1773">
                  <c:v>333.82844535838376</c:v>
                </c:pt>
                <c:pt idx="1774">
                  <c:v>333.81037877113522</c:v>
                </c:pt>
                <c:pt idx="1775">
                  <c:v>333.79237827789439</c:v>
                </c:pt>
                <c:pt idx="1776">
                  <c:v>333.77444387874493</c:v>
                </c:pt>
                <c:pt idx="1777">
                  <c:v>333.75657557376326</c:v>
                </c:pt>
                <c:pt idx="1778">
                  <c:v>333.73877336302576</c:v>
                </c:pt>
                <c:pt idx="1779">
                  <c:v>333.72103724661065</c:v>
                </c:pt>
                <c:pt idx="1780">
                  <c:v>333.70336722459615</c:v>
                </c:pt>
                <c:pt idx="1781">
                  <c:v>333.68576329706048</c:v>
                </c:pt>
                <c:pt idx="1782">
                  <c:v>333.66822546408002</c:v>
                </c:pt>
                <c:pt idx="1783">
                  <c:v>333.65075372572937</c:v>
                </c:pt>
                <c:pt idx="1784">
                  <c:v>333.63334808208674</c:v>
                </c:pt>
                <c:pt idx="1785">
                  <c:v>333.61600853322852</c:v>
                </c:pt>
                <c:pt idx="1786">
                  <c:v>333.59873507922748</c:v>
                </c:pt>
                <c:pt idx="1787">
                  <c:v>333.58152772016183</c:v>
                </c:pt>
                <c:pt idx="1788">
                  <c:v>333.56438645610979</c:v>
                </c:pt>
                <c:pt idx="1789">
                  <c:v>333.54731128713865</c:v>
                </c:pt>
                <c:pt idx="1790">
                  <c:v>333.53030221332847</c:v>
                </c:pt>
                <c:pt idx="1791">
                  <c:v>333.51335923475381</c:v>
                </c:pt>
                <c:pt idx="1792">
                  <c:v>333.49648235148561</c:v>
                </c:pt>
                <c:pt idx="1793">
                  <c:v>333.47967156360028</c:v>
                </c:pt>
                <c:pt idx="1794">
                  <c:v>333.46292687116875</c:v>
                </c:pt>
                <c:pt idx="1795">
                  <c:v>333.44624827426742</c:v>
                </c:pt>
                <c:pt idx="1796">
                  <c:v>333.42963577296541</c:v>
                </c:pt>
                <c:pt idx="1797">
                  <c:v>333.41308936733913</c:v>
                </c:pt>
                <c:pt idx="1798">
                  <c:v>333.3966090574595</c:v>
                </c:pt>
                <c:pt idx="1799">
                  <c:v>333.38019484339566</c:v>
                </c:pt>
                <c:pt idx="1800">
                  <c:v>333.36384672522399</c:v>
                </c:pt>
                <c:pt idx="1801">
                  <c:v>333.34756470301181</c:v>
                </c:pt>
                <c:pt idx="1802">
                  <c:v>333.33134877683187</c:v>
                </c:pt>
                <c:pt idx="1803">
                  <c:v>333.31519894675876</c:v>
                </c:pt>
                <c:pt idx="1804">
                  <c:v>333.29911521285794</c:v>
                </c:pt>
                <c:pt idx="1805">
                  <c:v>333.28309757519855</c:v>
                </c:pt>
                <c:pt idx="1806">
                  <c:v>333.26714603385699</c:v>
                </c:pt>
                <c:pt idx="1807">
                  <c:v>333.25126058889691</c:v>
                </c:pt>
                <c:pt idx="1808">
                  <c:v>333.23544124039108</c:v>
                </c:pt>
                <c:pt idx="1809">
                  <c:v>333.21968798840862</c:v>
                </c:pt>
                <c:pt idx="1810">
                  <c:v>333.20400083301683</c:v>
                </c:pt>
                <c:pt idx="1811">
                  <c:v>333.18837977428484</c:v>
                </c:pt>
                <c:pt idx="1812">
                  <c:v>333.17282481227994</c:v>
                </c:pt>
                <c:pt idx="1813">
                  <c:v>333.15733594707308</c:v>
                </c:pt>
                <c:pt idx="1814">
                  <c:v>333.14191317872974</c:v>
                </c:pt>
                <c:pt idx="1815">
                  <c:v>333.1265565073154</c:v>
                </c:pt>
                <c:pt idx="1816">
                  <c:v>333.11126593290282</c:v>
                </c:pt>
                <c:pt idx="1817">
                  <c:v>333.09604145555386</c:v>
                </c:pt>
                <c:pt idx="1818">
                  <c:v>333.08088307533581</c:v>
                </c:pt>
                <c:pt idx="1819">
                  <c:v>333.06579079231597</c:v>
                </c:pt>
                <c:pt idx="1820">
                  <c:v>333.05076460655982</c:v>
                </c:pt>
                <c:pt idx="1821">
                  <c:v>333.03580451813286</c:v>
                </c:pt>
                <c:pt idx="1822">
                  <c:v>333.02091052710057</c:v>
                </c:pt>
                <c:pt idx="1823">
                  <c:v>333.00608263353024</c:v>
                </c:pt>
                <c:pt idx="1824">
                  <c:v>332.99132083748373</c:v>
                </c:pt>
                <c:pt idx="1825">
                  <c:v>332.97662513902469</c:v>
                </c:pt>
                <c:pt idx="1826">
                  <c:v>332.96199553822225</c:v>
                </c:pt>
                <c:pt idx="1827">
                  <c:v>332.94743203513463</c:v>
                </c:pt>
                <c:pt idx="1828">
                  <c:v>332.93293462982911</c:v>
                </c:pt>
                <c:pt idx="1829">
                  <c:v>332.91850332236754</c:v>
                </c:pt>
                <c:pt idx="1830">
                  <c:v>332.9041381128136</c:v>
                </c:pt>
                <c:pt idx="1831">
                  <c:v>332.88983900123094</c:v>
                </c:pt>
                <c:pt idx="1832">
                  <c:v>332.87560598767959</c:v>
                </c:pt>
                <c:pt idx="1833">
                  <c:v>332.86143907222322</c:v>
                </c:pt>
                <c:pt idx="1834">
                  <c:v>332.84733825492367</c:v>
                </c:pt>
                <c:pt idx="1835">
                  <c:v>332.83330353584279</c:v>
                </c:pt>
                <c:pt idx="1836">
                  <c:v>332.81933491504242</c:v>
                </c:pt>
                <c:pt idx="1837">
                  <c:v>332.80543239258259</c:v>
                </c:pt>
                <c:pt idx="1838">
                  <c:v>332.79159596852514</c:v>
                </c:pt>
                <c:pt idx="1839">
                  <c:v>332.77782564292647</c:v>
                </c:pt>
                <c:pt idx="1840">
                  <c:v>332.76412141585206</c:v>
                </c:pt>
                <c:pt idx="1841">
                  <c:v>332.75048328736011</c:v>
                </c:pt>
                <c:pt idx="1842">
                  <c:v>332.73691125750884</c:v>
                </c:pt>
                <c:pt idx="1843">
                  <c:v>332.72340532636008</c:v>
                </c:pt>
                <c:pt idx="1844">
                  <c:v>332.70996549397023</c:v>
                </c:pt>
                <c:pt idx="1845">
                  <c:v>332.69659176039931</c:v>
                </c:pt>
                <c:pt idx="1846">
                  <c:v>332.68328412570554</c:v>
                </c:pt>
                <c:pt idx="1847">
                  <c:v>332.67004258994893</c:v>
                </c:pt>
                <c:pt idx="1848">
                  <c:v>332.65686715318225</c:v>
                </c:pt>
                <c:pt idx="1849">
                  <c:v>332.64375781546732</c:v>
                </c:pt>
                <c:pt idx="1850">
                  <c:v>332.63071457686237</c:v>
                </c:pt>
                <c:pt idx="1851">
                  <c:v>332.61773743742015</c:v>
                </c:pt>
                <c:pt idx="1852">
                  <c:v>332.60482639720067</c:v>
                </c:pt>
                <c:pt idx="1853">
                  <c:v>332.59198145626033</c:v>
                </c:pt>
                <c:pt idx="1854">
                  <c:v>332.57920261465006</c:v>
                </c:pt>
                <c:pt idx="1855">
                  <c:v>332.56648987243352</c:v>
                </c:pt>
                <c:pt idx="1856">
                  <c:v>332.55384322966347</c:v>
                </c:pt>
                <c:pt idx="1857">
                  <c:v>332.54126268639448</c:v>
                </c:pt>
                <c:pt idx="1858">
                  <c:v>332.52874824267928</c:v>
                </c:pt>
                <c:pt idx="1859">
                  <c:v>332.51629989857429</c:v>
                </c:pt>
                <c:pt idx="1860">
                  <c:v>332.50391765413588</c:v>
                </c:pt>
                <c:pt idx="1861">
                  <c:v>332.4916015094168</c:v>
                </c:pt>
                <c:pt idx="1862">
                  <c:v>332.4793514644698</c:v>
                </c:pt>
                <c:pt idx="1863">
                  <c:v>332.46716751934946</c:v>
                </c:pt>
                <c:pt idx="1864">
                  <c:v>332.45504967410852</c:v>
                </c:pt>
                <c:pt idx="1865">
                  <c:v>332.44299792880156</c:v>
                </c:pt>
                <c:pt idx="1866">
                  <c:v>332.4310122834795</c:v>
                </c:pt>
                <c:pt idx="1867">
                  <c:v>332.41909273819329</c:v>
                </c:pt>
                <c:pt idx="1868">
                  <c:v>332.40723929299929</c:v>
                </c:pt>
                <c:pt idx="1869">
                  <c:v>332.39545194794664</c:v>
                </c:pt>
                <c:pt idx="1870">
                  <c:v>332.38373070308626</c:v>
                </c:pt>
                <c:pt idx="1871">
                  <c:v>332.37207555846908</c:v>
                </c:pt>
                <c:pt idx="1872">
                  <c:v>332.36048651414785</c:v>
                </c:pt>
                <c:pt idx="1873">
                  <c:v>332.34896357017351</c:v>
                </c:pt>
                <c:pt idx="1874">
                  <c:v>332.33750672659698</c:v>
                </c:pt>
                <c:pt idx="1875">
                  <c:v>332.32611598346375</c:v>
                </c:pt>
                <c:pt idx="1876">
                  <c:v>332.31479134082838</c:v>
                </c:pt>
                <c:pt idx="1877">
                  <c:v>332.30353279873816</c:v>
                </c:pt>
                <c:pt idx="1878">
                  <c:v>332.29234035724221</c:v>
                </c:pt>
                <c:pt idx="1879">
                  <c:v>332.28121401638964</c:v>
                </c:pt>
                <c:pt idx="1880">
                  <c:v>332.27015377622956</c:v>
                </c:pt>
                <c:pt idx="1881">
                  <c:v>332.25915377622954</c:v>
                </c:pt>
                <c:pt idx="1882">
                  <c:v>332.24815377622951</c:v>
                </c:pt>
                <c:pt idx="1883">
                  <c:v>332.23715377622949</c:v>
                </c:pt>
                <c:pt idx="1884">
                  <c:v>332.22615377622947</c:v>
                </c:pt>
                <c:pt idx="1885">
                  <c:v>332.21515377622944</c:v>
                </c:pt>
                <c:pt idx="1886">
                  <c:v>332.20415377622942</c:v>
                </c:pt>
                <c:pt idx="1887">
                  <c:v>332.19315377622939</c:v>
                </c:pt>
                <c:pt idx="1888">
                  <c:v>332.18215377622937</c:v>
                </c:pt>
                <c:pt idx="1889">
                  <c:v>332.17115377622935</c:v>
                </c:pt>
                <c:pt idx="1890">
                  <c:v>332.16015377622932</c:v>
                </c:pt>
                <c:pt idx="1891">
                  <c:v>332.1491537762293</c:v>
                </c:pt>
                <c:pt idx="1892">
                  <c:v>332.13815377622927</c:v>
                </c:pt>
                <c:pt idx="1893">
                  <c:v>332.12715377622925</c:v>
                </c:pt>
                <c:pt idx="1894">
                  <c:v>332.11615377622923</c:v>
                </c:pt>
                <c:pt idx="1895">
                  <c:v>332.1051537762292</c:v>
                </c:pt>
                <c:pt idx="1896">
                  <c:v>332.09415377622918</c:v>
                </c:pt>
                <c:pt idx="1897">
                  <c:v>332.08315377622915</c:v>
                </c:pt>
                <c:pt idx="1898">
                  <c:v>332.07215377622913</c:v>
                </c:pt>
                <c:pt idx="1899">
                  <c:v>332.06115377622911</c:v>
                </c:pt>
                <c:pt idx="1900">
                  <c:v>332.05015377622908</c:v>
                </c:pt>
                <c:pt idx="1901">
                  <c:v>332.03915377622906</c:v>
                </c:pt>
                <c:pt idx="1902">
                  <c:v>332.02815377622903</c:v>
                </c:pt>
                <c:pt idx="1903">
                  <c:v>332.01715377622901</c:v>
                </c:pt>
                <c:pt idx="1904">
                  <c:v>332.00615377622898</c:v>
                </c:pt>
                <c:pt idx="1905">
                  <c:v>331.99515377622896</c:v>
                </c:pt>
                <c:pt idx="1906">
                  <c:v>331.98415377622894</c:v>
                </c:pt>
                <c:pt idx="1907">
                  <c:v>331.97315377622891</c:v>
                </c:pt>
                <c:pt idx="1908">
                  <c:v>331.96215377622889</c:v>
                </c:pt>
                <c:pt idx="1909">
                  <c:v>331.95115377622886</c:v>
                </c:pt>
                <c:pt idx="1910">
                  <c:v>331.94015377622884</c:v>
                </c:pt>
                <c:pt idx="1911">
                  <c:v>331.92915377622882</c:v>
                </c:pt>
                <c:pt idx="1912">
                  <c:v>331.91815377622879</c:v>
                </c:pt>
                <c:pt idx="1913">
                  <c:v>331.90715377622877</c:v>
                </c:pt>
                <c:pt idx="1914">
                  <c:v>331.89615377622874</c:v>
                </c:pt>
                <c:pt idx="1915">
                  <c:v>331.88515377622872</c:v>
                </c:pt>
                <c:pt idx="1916">
                  <c:v>331.8741537762287</c:v>
                </c:pt>
                <c:pt idx="1917">
                  <c:v>331.86315377622867</c:v>
                </c:pt>
                <c:pt idx="1918">
                  <c:v>331.85215377622865</c:v>
                </c:pt>
                <c:pt idx="1919">
                  <c:v>331.84115377622862</c:v>
                </c:pt>
                <c:pt idx="1920">
                  <c:v>331.8301537762286</c:v>
                </c:pt>
                <c:pt idx="1921">
                  <c:v>331.81915377622857</c:v>
                </c:pt>
                <c:pt idx="1922">
                  <c:v>331.80815377622855</c:v>
                </c:pt>
                <c:pt idx="1923">
                  <c:v>331.79715377622853</c:v>
                </c:pt>
                <c:pt idx="1924">
                  <c:v>331.7861537762285</c:v>
                </c:pt>
                <c:pt idx="1925">
                  <c:v>331.77515377622848</c:v>
                </c:pt>
                <c:pt idx="1926">
                  <c:v>331.76415377622845</c:v>
                </c:pt>
                <c:pt idx="1927">
                  <c:v>331.75315377622843</c:v>
                </c:pt>
                <c:pt idx="1928">
                  <c:v>331.74215377622841</c:v>
                </c:pt>
                <c:pt idx="1929">
                  <c:v>331.73115377622838</c:v>
                </c:pt>
                <c:pt idx="1930">
                  <c:v>331.72015377622836</c:v>
                </c:pt>
                <c:pt idx="1931">
                  <c:v>331.70915377622833</c:v>
                </c:pt>
                <c:pt idx="1932">
                  <c:v>331.69815377622831</c:v>
                </c:pt>
                <c:pt idx="1933">
                  <c:v>331.68715377622829</c:v>
                </c:pt>
                <c:pt idx="1934">
                  <c:v>331.67615377622826</c:v>
                </c:pt>
                <c:pt idx="1935">
                  <c:v>331.66515377622824</c:v>
                </c:pt>
                <c:pt idx="1936">
                  <c:v>331.65415377622821</c:v>
                </c:pt>
                <c:pt idx="1937">
                  <c:v>331.64315377622819</c:v>
                </c:pt>
                <c:pt idx="1938">
                  <c:v>331.63215377622817</c:v>
                </c:pt>
                <c:pt idx="1939">
                  <c:v>331.62115377622814</c:v>
                </c:pt>
                <c:pt idx="1940">
                  <c:v>331.61015377622812</c:v>
                </c:pt>
                <c:pt idx="1941">
                  <c:v>331.59915377622809</c:v>
                </c:pt>
                <c:pt idx="1942">
                  <c:v>331.58815377622807</c:v>
                </c:pt>
                <c:pt idx="1943">
                  <c:v>331.57715377622804</c:v>
                </c:pt>
                <c:pt idx="1944">
                  <c:v>331.56615377622802</c:v>
                </c:pt>
                <c:pt idx="1945">
                  <c:v>331.555153776228</c:v>
                </c:pt>
                <c:pt idx="1946">
                  <c:v>331.54415377622797</c:v>
                </c:pt>
                <c:pt idx="1947">
                  <c:v>331.53315377622795</c:v>
                </c:pt>
                <c:pt idx="1948">
                  <c:v>331.52215377622792</c:v>
                </c:pt>
                <c:pt idx="1949">
                  <c:v>331.5111537762279</c:v>
                </c:pt>
                <c:pt idx="1950">
                  <c:v>331.50015377622788</c:v>
                </c:pt>
                <c:pt idx="1951">
                  <c:v>331.48915377622785</c:v>
                </c:pt>
                <c:pt idx="1952">
                  <c:v>331.47815377622783</c:v>
                </c:pt>
                <c:pt idx="1953">
                  <c:v>331.4671537762278</c:v>
                </c:pt>
                <c:pt idx="1954">
                  <c:v>331.45615377622778</c:v>
                </c:pt>
                <c:pt idx="1955">
                  <c:v>331.44515377622776</c:v>
                </c:pt>
                <c:pt idx="1956">
                  <c:v>331.43415377622773</c:v>
                </c:pt>
                <c:pt idx="1957">
                  <c:v>331.42315377622771</c:v>
                </c:pt>
                <c:pt idx="1958">
                  <c:v>331.41215377622768</c:v>
                </c:pt>
                <c:pt idx="1959">
                  <c:v>331.40115377622766</c:v>
                </c:pt>
                <c:pt idx="1960">
                  <c:v>331.39015377622763</c:v>
                </c:pt>
                <c:pt idx="1961">
                  <c:v>331.37915377622761</c:v>
                </c:pt>
                <c:pt idx="1962">
                  <c:v>331.36815377622759</c:v>
                </c:pt>
                <c:pt idx="1963">
                  <c:v>331.35715377622756</c:v>
                </c:pt>
                <c:pt idx="1964">
                  <c:v>331.34615377622754</c:v>
                </c:pt>
                <c:pt idx="1965">
                  <c:v>331.33515377622751</c:v>
                </c:pt>
                <c:pt idx="1966">
                  <c:v>331.32415377622749</c:v>
                </c:pt>
                <c:pt idx="1967">
                  <c:v>331.31315377622747</c:v>
                </c:pt>
                <c:pt idx="1968">
                  <c:v>331.30215377622744</c:v>
                </c:pt>
                <c:pt idx="1969">
                  <c:v>331.29115377622742</c:v>
                </c:pt>
                <c:pt idx="1970">
                  <c:v>331.28015377622739</c:v>
                </c:pt>
                <c:pt idx="1971">
                  <c:v>331.26915377622737</c:v>
                </c:pt>
                <c:pt idx="1972">
                  <c:v>331.25815377622735</c:v>
                </c:pt>
                <c:pt idx="1973">
                  <c:v>331.24715377622732</c:v>
                </c:pt>
                <c:pt idx="1974">
                  <c:v>331.2361537762273</c:v>
                </c:pt>
                <c:pt idx="1975">
                  <c:v>331.22515377622727</c:v>
                </c:pt>
                <c:pt idx="1976">
                  <c:v>331.21415377622725</c:v>
                </c:pt>
                <c:pt idx="1977">
                  <c:v>331.20315377622723</c:v>
                </c:pt>
                <c:pt idx="1978">
                  <c:v>331.1921537762272</c:v>
                </c:pt>
                <c:pt idx="1979">
                  <c:v>331.18115377622718</c:v>
                </c:pt>
                <c:pt idx="1980">
                  <c:v>331.17015377622715</c:v>
                </c:pt>
                <c:pt idx="1981">
                  <c:v>331.15915377622713</c:v>
                </c:pt>
                <c:pt idx="1982">
                  <c:v>331.1481537762271</c:v>
                </c:pt>
                <c:pt idx="1983">
                  <c:v>331.13715377622708</c:v>
                </c:pt>
                <c:pt idx="1984">
                  <c:v>331.12615377622706</c:v>
                </c:pt>
                <c:pt idx="1985">
                  <c:v>331.11515377622703</c:v>
                </c:pt>
                <c:pt idx="1986">
                  <c:v>331.10415377622701</c:v>
                </c:pt>
                <c:pt idx="1987">
                  <c:v>331.09315377622698</c:v>
                </c:pt>
                <c:pt idx="1988">
                  <c:v>331.08215377622696</c:v>
                </c:pt>
                <c:pt idx="1989">
                  <c:v>331.07115377622694</c:v>
                </c:pt>
                <c:pt idx="1990">
                  <c:v>331.06015377622691</c:v>
                </c:pt>
                <c:pt idx="1991">
                  <c:v>331.04915377622689</c:v>
                </c:pt>
                <c:pt idx="1992">
                  <c:v>331.03815377622686</c:v>
                </c:pt>
                <c:pt idx="1993">
                  <c:v>331.02715377622684</c:v>
                </c:pt>
                <c:pt idx="1994">
                  <c:v>331.01615377622682</c:v>
                </c:pt>
                <c:pt idx="1995">
                  <c:v>331.00515377622679</c:v>
                </c:pt>
                <c:pt idx="1996">
                  <c:v>330.99415377622677</c:v>
                </c:pt>
                <c:pt idx="1997">
                  <c:v>330.98315377622674</c:v>
                </c:pt>
                <c:pt idx="1998">
                  <c:v>330.97215377622672</c:v>
                </c:pt>
                <c:pt idx="1999">
                  <c:v>330.96115377622669</c:v>
                </c:pt>
                <c:pt idx="2000">
                  <c:v>330.95015377622667</c:v>
                </c:pt>
                <c:pt idx="2001">
                  <c:v>330.93915377622665</c:v>
                </c:pt>
                <c:pt idx="2002">
                  <c:v>330.92815377622662</c:v>
                </c:pt>
                <c:pt idx="2003">
                  <c:v>330.9171537762266</c:v>
                </c:pt>
                <c:pt idx="2004">
                  <c:v>330.90615377622657</c:v>
                </c:pt>
                <c:pt idx="2005">
                  <c:v>330.89515377622655</c:v>
                </c:pt>
                <c:pt idx="2006">
                  <c:v>330.88415377622653</c:v>
                </c:pt>
                <c:pt idx="2007">
                  <c:v>330.8731537762265</c:v>
                </c:pt>
                <c:pt idx="2008">
                  <c:v>330.86215377622648</c:v>
                </c:pt>
                <c:pt idx="2009">
                  <c:v>330.85115377622645</c:v>
                </c:pt>
                <c:pt idx="2010">
                  <c:v>330.84015377622643</c:v>
                </c:pt>
                <c:pt idx="2011">
                  <c:v>330.82915377622641</c:v>
                </c:pt>
                <c:pt idx="2012">
                  <c:v>330.81815377622638</c:v>
                </c:pt>
                <c:pt idx="2013">
                  <c:v>330.80715377622636</c:v>
                </c:pt>
                <c:pt idx="2014">
                  <c:v>330.79615377622633</c:v>
                </c:pt>
                <c:pt idx="2015">
                  <c:v>330.78515377622631</c:v>
                </c:pt>
                <c:pt idx="2016">
                  <c:v>330.77415377622629</c:v>
                </c:pt>
                <c:pt idx="2017">
                  <c:v>330.76315377622626</c:v>
                </c:pt>
                <c:pt idx="2018">
                  <c:v>330.75215377622624</c:v>
                </c:pt>
                <c:pt idx="2019">
                  <c:v>330.74115377622621</c:v>
                </c:pt>
                <c:pt idx="2020">
                  <c:v>330.73015377622619</c:v>
                </c:pt>
                <c:pt idx="2021">
                  <c:v>330.71915377622616</c:v>
                </c:pt>
                <c:pt idx="2022">
                  <c:v>330.70815377622614</c:v>
                </c:pt>
                <c:pt idx="2023">
                  <c:v>330.69715377622612</c:v>
                </c:pt>
                <c:pt idx="2024">
                  <c:v>330.68615377622609</c:v>
                </c:pt>
                <c:pt idx="2025">
                  <c:v>330.67515377622607</c:v>
                </c:pt>
                <c:pt idx="2026">
                  <c:v>330.66415377622604</c:v>
                </c:pt>
                <c:pt idx="2027">
                  <c:v>330.65315377622602</c:v>
                </c:pt>
                <c:pt idx="2028">
                  <c:v>330.642153776226</c:v>
                </c:pt>
                <c:pt idx="2029">
                  <c:v>330.63115377622597</c:v>
                </c:pt>
                <c:pt idx="2030">
                  <c:v>330.62015377622595</c:v>
                </c:pt>
                <c:pt idx="2031">
                  <c:v>330.60915377622592</c:v>
                </c:pt>
                <c:pt idx="2032">
                  <c:v>330.5981537762259</c:v>
                </c:pt>
                <c:pt idx="2033">
                  <c:v>330.58715377622588</c:v>
                </c:pt>
                <c:pt idx="2034">
                  <c:v>330.57615377622585</c:v>
                </c:pt>
                <c:pt idx="2035">
                  <c:v>330.56515377622583</c:v>
                </c:pt>
                <c:pt idx="2036">
                  <c:v>330.5541537762258</c:v>
                </c:pt>
                <c:pt idx="2037">
                  <c:v>330.54315377622578</c:v>
                </c:pt>
                <c:pt idx="2038">
                  <c:v>330.53215377622575</c:v>
                </c:pt>
                <c:pt idx="2039">
                  <c:v>330.52115377622573</c:v>
                </c:pt>
                <c:pt idx="2040">
                  <c:v>330.51015377622571</c:v>
                </c:pt>
                <c:pt idx="2041">
                  <c:v>330.49915377622568</c:v>
                </c:pt>
                <c:pt idx="2042">
                  <c:v>330.48815377622566</c:v>
                </c:pt>
                <c:pt idx="2043">
                  <c:v>330.47715377622563</c:v>
                </c:pt>
                <c:pt idx="2044">
                  <c:v>330.46615377622561</c:v>
                </c:pt>
                <c:pt idx="2045">
                  <c:v>330.45515377622559</c:v>
                </c:pt>
                <c:pt idx="2046">
                  <c:v>330.44415377622556</c:v>
                </c:pt>
                <c:pt idx="2047">
                  <c:v>330.43315377622554</c:v>
                </c:pt>
                <c:pt idx="2048">
                  <c:v>330.42215377622551</c:v>
                </c:pt>
                <c:pt idx="2049">
                  <c:v>330.41115377622549</c:v>
                </c:pt>
                <c:pt idx="2050">
                  <c:v>330.40015377622547</c:v>
                </c:pt>
                <c:pt idx="2051">
                  <c:v>330.38915377622544</c:v>
                </c:pt>
                <c:pt idx="2052">
                  <c:v>330.37815377622542</c:v>
                </c:pt>
                <c:pt idx="2053">
                  <c:v>330.36715377622539</c:v>
                </c:pt>
                <c:pt idx="2054">
                  <c:v>330.35615377622537</c:v>
                </c:pt>
                <c:pt idx="2055">
                  <c:v>330.34515377622535</c:v>
                </c:pt>
                <c:pt idx="2056">
                  <c:v>330.33415377622532</c:v>
                </c:pt>
                <c:pt idx="2057">
                  <c:v>330.3231537762253</c:v>
                </c:pt>
                <c:pt idx="2058">
                  <c:v>330.31215377622527</c:v>
                </c:pt>
                <c:pt idx="2059">
                  <c:v>330.30115377622525</c:v>
                </c:pt>
                <c:pt idx="2060">
                  <c:v>330.29015377622522</c:v>
                </c:pt>
                <c:pt idx="2061">
                  <c:v>330.2791537762252</c:v>
                </c:pt>
                <c:pt idx="2062">
                  <c:v>330.26815377622518</c:v>
                </c:pt>
                <c:pt idx="2063">
                  <c:v>330.25715377622515</c:v>
                </c:pt>
                <c:pt idx="2064">
                  <c:v>330.24615377622513</c:v>
                </c:pt>
                <c:pt idx="2065">
                  <c:v>330.2351537762251</c:v>
                </c:pt>
                <c:pt idx="2066">
                  <c:v>330.22415377622508</c:v>
                </c:pt>
                <c:pt idx="2067">
                  <c:v>330.21315377622506</c:v>
                </c:pt>
                <c:pt idx="2068">
                  <c:v>330.20215377622503</c:v>
                </c:pt>
                <c:pt idx="2069">
                  <c:v>330.19115377622501</c:v>
                </c:pt>
                <c:pt idx="2070">
                  <c:v>330.18015377622498</c:v>
                </c:pt>
                <c:pt idx="2071">
                  <c:v>330.16915377622496</c:v>
                </c:pt>
                <c:pt idx="2072">
                  <c:v>330.15815377622494</c:v>
                </c:pt>
                <c:pt idx="2073">
                  <c:v>330.14715377622491</c:v>
                </c:pt>
                <c:pt idx="2074">
                  <c:v>330.13615377622489</c:v>
                </c:pt>
                <c:pt idx="2075">
                  <c:v>330.12515377622486</c:v>
                </c:pt>
                <c:pt idx="2076">
                  <c:v>330.11415377622484</c:v>
                </c:pt>
                <c:pt idx="2077">
                  <c:v>330.10315377622481</c:v>
                </c:pt>
                <c:pt idx="2078">
                  <c:v>330.09215377622479</c:v>
                </c:pt>
                <c:pt idx="2079">
                  <c:v>330.08115377622477</c:v>
                </c:pt>
                <c:pt idx="2080">
                  <c:v>330.07015377622474</c:v>
                </c:pt>
                <c:pt idx="2081">
                  <c:v>330.05915377622472</c:v>
                </c:pt>
                <c:pt idx="2082">
                  <c:v>330.04815377622469</c:v>
                </c:pt>
                <c:pt idx="2083">
                  <c:v>330.03715377622467</c:v>
                </c:pt>
                <c:pt idx="2084">
                  <c:v>330.02615377622465</c:v>
                </c:pt>
                <c:pt idx="2085">
                  <c:v>330.01515377622462</c:v>
                </c:pt>
                <c:pt idx="2086">
                  <c:v>330.0041537762246</c:v>
                </c:pt>
                <c:pt idx="2087">
                  <c:v>329.99315377622457</c:v>
                </c:pt>
                <c:pt idx="2088">
                  <c:v>329.98215377622455</c:v>
                </c:pt>
                <c:pt idx="2089">
                  <c:v>329.97115377622453</c:v>
                </c:pt>
                <c:pt idx="2090">
                  <c:v>329.9601537762245</c:v>
                </c:pt>
                <c:pt idx="2091">
                  <c:v>329.94915377622448</c:v>
                </c:pt>
                <c:pt idx="2092">
                  <c:v>329.93815377622445</c:v>
                </c:pt>
                <c:pt idx="2093">
                  <c:v>329.92715377622443</c:v>
                </c:pt>
                <c:pt idx="2094">
                  <c:v>329.91615377622441</c:v>
                </c:pt>
                <c:pt idx="2095">
                  <c:v>329.90515377622438</c:v>
                </c:pt>
                <c:pt idx="2096">
                  <c:v>329.89415377622436</c:v>
                </c:pt>
                <c:pt idx="2097">
                  <c:v>329.88315377622433</c:v>
                </c:pt>
                <c:pt idx="2098">
                  <c:v>329.87215377622431</c:v>
                </c:pt>
                <c:pt idx="2099">
                  <c:v>329.86115377622428</c:v>
                </c:pt>
                <c:pt idx="2100">
                  <c:v>329.85015377622426</c:v>
                </c:pt>
                <c:pt idx="2101">
                  <c:v>329.83915377622424</c:v>
                </c:pt>
                <c:pt idx="2102">
                  <c:v>329.82815377622421</c:v>
                </c:pt>
                <c:pt idx="2103">
                  <c:v>329.81715377622419</c:v>
                </c:pt>
                <c:pt idx="2104">
                  <c:v>329.80615377622416</c:v>
                </c:pt>
                <c:pt idx="2105">
                  <c:v>329.79515377622414</c:v>
                </c:pt>
                <c:pt idx="2106">
                  <c:v>329.78415377622412</c:v>
                </c:pt>
                <c:pt idx="2107">
                  <c:v>329.77315377622409</c:v>
                </c:pt>
                <c:pt idx="2108">
                  <c:v>329.76215377622407</c:v>
                </c:pt>
                <c:pt idx="2109">
                  <c:v>329.75115377622404</c:v>
                </c:pt>
                <c:pt idx="2110">
                  <c:v>329.74015377622402</c:v>
                </c:pt>
                <c:pt idx="2111">
                  <c:v>329.729153776224</c:v>
                </c:pt>
                <c:pt idx="2112">
                  <c:v>329.71815377622397</c:v>
                </c:pt>
                <c:pt idx="2113">
                  <c:v>329.70715377622395</c:v>
                </c:pt>
                <c:pt idx="2114">
                  <c:v>329.69615377622392</c:v>
                </c:pt>
                <c:pt idx="2115">
                  <c:v>329.6851537762239</c:v>
                </c:pt>
                <c:pt idx="2116">
                  <c:v>329.67415377622387</c:v>
                </c:pt>
                <c:pt idx="2117">
                  <c:v>329.66315377622385</c:v>
                </c:pt>
                <c:pt idx="2118">
                  <c:v>329.65215377622383</c:v>
                </c:pt>
                <c:pt idx="2119">
                  <c:v>329.6411537762238</c:v>
                </c:pt>
                <c:pt idx="2120">
                  <c:v>329.63015377622378</c:v>
                </c:pt>
                <c:pt idx="2121">
                  <c:v>329.61915377622375</c:v>
                </c:pt>
                <c:pt idx="2122">
                  <c:v>329.60815377622373</c:v>
                </c:pt>
                <c:pt idx="2123">
                  <c:v>329.59715377622371</c:v>
                </c:pt>
                <c:pt idx="2124">
                  <c:v>329.58615377622368</c:v>
                </c:pt>
                <c:pt idx="2125">
                  <c:v>329.57515377622366</c:v>
                </c:pt>
                <c:pt idx="2126">
                  <c:v>329.56415377622363</c:v>
                </c:pt>
                <c:pt idx="2127">
                  <c:v>329.55315377622361</c:v>
                </c:pt>
                <c:pt idx="2128">
                  <c:v>329.54215377622359</c:v>
                </c:pt>
                <c:pt idx="2129">
                  <c:v>329.53115377622356</c:v>
                </c:pt>
                <c:pt idx="2130">
                  <c:v>329.52015377622354</c:v>
                </c:pt>
                <c:pt idx="2131">
                  <c:v>329.50915377622351</c:v>
                </c:pt>
                <c:pt idx="2132">
                  <c:v>329.49815377622349</c:v>
                </c:pt>
                <c:pt idx="2133">
                  <c:v>329.48715377622347</c:v>
                </c:pt>
                <c:pt idx="2134">
                  <c:v>329.47615377622344</c:v>
                </c:pt>
                <c:pt idx="2135">
                  <c:v>329.46515377622342</c:v>
                </c:pt>
                <c:pt idx="2136">
                  <c:v>329.45415377622339</c:v>
                </c:pt>
                <c:pt idx="2137">
                  <c:v>329.44315377622337</c:v>
                </c:pt>
                <c:pt idx="2138">
                  <c:v>329.43215377622334</c:v>
                </c:pt>
                <c:pt idx="2139">
                  <c:v>329.42115377622332</c:v>
                </c:pt>
                <c:pt idx="2140">
                  <c:v>329.4101537762233</c:v>
                </c:pt>
                <c:pt idx="2141">
                  <c:v>329.39915377622327</c:v>
                </c:pt>
                <c:pt idx="2142">
                  <c:v>329.38815377622325</c:v>
                </c:pt>
                <c:pt idx="2143">
                  <c:v>329.37715377622322</c:v>
                </c:pt>
                <c:pt idx="2144">
                  <c:v>329.3661537762232</c:v>
                </c:pt>
                <c:pt idx="2145">
                  <c:v>329.35515377622318</c:v>
                </c:pt>
                <c:pt idx="2146">
                  <c:v>329.34415377622315</c:v>
                </c:pt>
                <c:pt idx="2147">
                  <c:v>329.33315377622313</c:v>
                </c:pt>
                <c:pt idx="2148">
                  <c:v>329.3221537762231</c:v>
                </c:pt>
                <c:pt idx="2149">
                  <c:v>329.31115377622308</c:v>
                </c:pt>
                <c:pt idx="2150">
                  <c:v>329.30015377622306</c:v>
                </c:pt>
                <c:pt idx="2151">
                  <c:v>329.28915377622303</c:v>
                </c:pt>
                <c:pt idx="2152">
                  <c:v>329.27815377622301</c:v>
                </c:pt>
                <c:pt idx="2153">
                  <c:v>329.26715377622298</c:v>
                </c:pt>
                <c:pt idx="2154">
                  <c:v>329.25615377622296</c:v>
                </c:pt>
                <c:pt idx="2155">
                  <c:v>329.24515377622293</c:v>
                </c:pt>
                <c:pt idx="2156">
                  <c:v>329.23415377622291</c:v>
                </c:pt>
                <c:pt idx="2157">
                  <c:v>329.22315377622289</c:v>
                </c:pt>
                <c:pt idx="2158">
                  <c:v>329.21215377622286</c:v>
                </c:pt>
                <c:pt idx="2159">
                  <c:v>329.20115377622284</c:v>
                </c:pt>
                <c:pt idx="2160">
                  <c:v>329.19015377622281</c:v>
                </c:pt>
                <c:pt idx="2161">
                  <c:v>329.17915377622279</c:v>
                </c:pt>
                <c:pt idx="2162">
                  <c:v>329.16815377622277</c:v>
                </c:pt>
                <c:pt idx="2163">
                  <c:v>329.15715377622274</c:v>
                </c:pt>
                <c:pt idx="2164">
                  <c:v>329.14615377622272</c:v>
                </c:pt>
                <c:pt idx="2165">
                  <c:v>329.13515377622269</c:v>
                </c:pt>
                <c:pt idx="2166">
                  <c:v>329.12415377622267</c:v>
                </c:pt>
                <c:pt idx="2167">
                  <c:v>329.11315377622265</c:v>
                </c:pt>
                <c:pt idx="2168">
                  <c:v>329.10215377622262</c:v>
                </c:pt>
                <c:pt idx="2169">
                  <c:v>329.0911537762226</c:v>
                </c:pt>
                <c:pt idx="2170">
                  <c:v>329.08015377622257</c:v>
                </c:pt>
                <c:pt idx="2171">
                  <c:v>329.06915377622255</c:v>
                </c:pt>
                <c:pt idx="2172">
                  <c:v>329.05815377622253</c:v>
                </c:pt>
                <c:pt idx="2173">
                  <c:v>329.0471537762225</c:v>
                </c:pt>
                <c:pt idx="2174">
                  <c:v>329.03615377622248</c:v>
                </c:pt>
                <c:pt idx="2175">
                  <c:v>329.02515377622245</c:v>
                </c:pt>
                <c:pt idx="2176">
                  <c:v>329.01415377622243</c:v>
                </c:pt>
                <c:pt idx="2177">
                  <c:v>329.0031537762224</c:v>
                </c:pt>
                <c:pt idx="2178">
                  <c:v>328.99215377622238</c:v>
                </c:pt>
                <c:pt idx="2179">
                  <c:v>328.98115377622236</c:v>
                </c:pt>
                <c:pt idx="2180">
                  <c:v>328.97015377622233</c:v>
                </c:pt>
                <c:pt idx="2181">
                  <c:v>328.95915377622231</c:v>
                </c:pt>
                <c:pt idx="2182">
                  <c:v>328.94815377622228</c:v>
                </c:pt>
                <c:pt idx="2183">
                  <c:v>328.93715377622226</c:v>
                </c:pt>
                <c:pt idx="2184">
                  <c:v>328.92615377622224</c:v>
                </c:pt>
                <c:pt idx="2185">
                  <c:v>328.91515377622221</c:v>
                </c:pt>
                <c:pt idx="2186">
                  <c:v>328.90415377622219</c:v>
                </c:pt>
                <c:pt idx="2187">
                  <c:v>328.89315377622216</c:v>
                </c:pt>
                <c:pt idx="2188">
                  <c:v>328.88215377622214</c:v>
                </c:pt>
                <c:pt idx="2189">
                  <c:v>328.87115377622212</c:v>
                </c:pt>
                <c:pt idx="2190">
                  <c:v>328.86015377622209</c:v>
                </c:pt>
                <c:pt idx="2191">
                  <c:v>328.84915377622207</c:v>
                </c:pt>
                <c:pt idx="2192">
                  <c:v>328.83815377622204</c:v>
                </c:pt>
                <c:pt idx="2193">
                  <c:v>328.82715377622202</c:v>
                </c:pt>
                <c:pt idx="2194">
                  <c:v>328.816153776222</c:v>
                </c:pt>
                <c:pt idx="2195">
                  <c:v>328.80515377622197</c:v>
                </c:pt>
                <c:pt idx="2196">
                  <c:v>328.79415377622195</c:v>
                </c:pt>
                <c:pt idx="2197">
                  <c:v>328.78315377622192</c:v>
                </c:pt>
                <c:pt idx="2198">
                  <c:v>328.7721537762219</c:v>
                </c:pt>
                <c:pt idx="2199">
                  <c:v>328.76115377622187</c:v>
                </c:pt>
                <c:pt idx="2200">
                  <c:v>328.75015377622185</c:v>
                </c:pt>
                <c:pt idx="2201">
                  <c:v>328.73915377622183</c:v>
                </c:pt>
                <c:pt idx="2202">
                  <c:v>328.7281537762218</c:v>
                </c:pt>
                <c:pt idx="2203">
                  <c:v>328.71715377622178</c:v>
                </c:pt>
                <c:pt idx="2204">
                  <c:v>328.70615377622175</c:v>
                </c:pt>
                <c:pt idx="2205">
                  <c:v>328.69515377622173</c:v>
                </c:pt>
                <c:pt idx="2206">
                  <c:v>328.68415377622171</c:v>
                </c:pt>
                <c:pt idx="2207">
                  <c:v>328.67315377622168</c:v>
                </c:pt>
                <c:pt idx="2208">
                  <c:v>328.66215377622166</c:v>
                </c:pt>
                <c:pt idx="2209">
                  <c:v>328.65115377622163</c:v>
                </c:pt>
                <c:pt idx="2210">
                  <c:v>328.64015377622161</c:v>
                </c:pt>
                <c:pt idx="2211">
                  <c:v>328.62915377622159</c:v>
                </c:pt>
                <c:pt idx="2212">
                  <c:v>328.61815377622156</c:v>
                </c:pt>
                <c:pt idx="2213">
                  <c:v>328.60715377622154</c:v>
                </c:pt>
                <c:pt idx="2214">
                  <c:v>328.59615377622151</c:v>
                </c:pt>
                <c:pt idx="2215">
                  <c:v>328.58515377622149</c:v>
                </c:pt>
                <c:pt idx="2216">
                  <c:v>328.57415377622146</c:v>
                </c:pt>
                <c:pt idx="2217">
                  <c:v>328.56315377622144</c:v>
                </c:pt>
                <c:pt idx="2218">
                  <c:v>328.55215377622142</c:v>
                </c:pt>
                <c:pt idx="2219">
                  <c:v>328.54115377622139</c:v>
                </c:pt>
                <c:pt idx="2220">
                  <c:v>328.53015377622137</c:v>
                </c:pt>
                <c:pt idx="2221">
                  <c:v>328.51915377622134</c:v>
                </c:pt>
                <c:pt idx="2222">
                  <c:v>328.50815377622132</c:v>
                </c:pt>
                <c:pt idx="2223">
                  <c:v>328.4971537762213</c:v>
                </c:pt>
                <c:pt idx="2224">
                  <c:v>328.48615377622127</c:v>
                </c:pt>
                <c:pt idx="2225">
                  <c:v>328.47515377622125</c:v>
                </c:pt>
                <c:pt idx="2226">
                  <c:v>328.46415377622122</c:v>
                </c:pt>
                <c:pt idx="2227">
                  <c:v>328.4531537762212</c:v>
                </c:pt>
                <c:pt idx="2228">
                  <c:v>328.44215377622118</c:v>
                </c:pt>
                <c:pt idx="2229">
                  <c:v>328.43115377622115</c:v>
                </c:pt>
                <c:pt idx="2230">
                  <c:v>328.42015377622113</c:v>
                </c:pt>
                <c:pt idx="2231">
                  <c:v>328.4091537762211</c:v>
                </c:pt>
                <c:pt idx="2232">
                  <c:v>328.39815377622108</c:v>
                </c:pt>
                <c:pt idx="2233">
                  <c:v>328.38715377622106</c:v>
                </c:pt>
                <c:pt idx="2234">
                  <c:v>328.37615377622103</c:v>
                </c:pt>
                <c:pt idx="2235">
                  <c:v>328.36515377622101</c:v>
                </c:pt>
                <c:pt idx="2236">
                  <c:v>328.35415377622098</c:v>
                </c:pt>
                <c:pt idx="2237">
                  <c:v>328.34315377622096</c:v>
                </c:pt>
                <c:pt idx="2238">
                  <c:v>328.33215377622093</c:v>
                </c:pt>
                <c:pt idx="2239">
                  <c:v>328.32115377622091</c:v>
                </c:pt>
                <c:pt idx="2240">
                  <c:v>328.31015377622089</c:v>
                </c:pt>
                <c:pt idx="2241">
                  <c:v>328.29915377622086</c:v>
                </c:pt>
                <c:pt idx="2242">
                  <c:v>328.28815377622084</c:v>
                </c:pt>
                <c:pt idx="2243">
                  <c:v>328.27715377622081</c:v>
                </c:pt>
                <c:pt idx="2244">
                  <c:v>328.26615377622079</c:v>
                </c:pt>
                <c:pt idx="2245">
                  <c:v>328.25515377622077</c:v>
                </c:pt>
                <c:pt idx="2246">
                  <c:v>328.24415377622074</c:v>
                </c:pt>
                <c:pt idx="2247">
                  <c:v>328.23315377622072</c:v>
                </c:pt>
                <c:pt idx="2248">
                  <c:v>328.22215377622069</c:v>
                </c:pt>
                <c:pt idx="2249">
                  <c:v>328.21115377622067</c:v>
                </c:pt>
                <c:pt idx="2250">
                  <c:v>328.20015377622065</c:v>
                </c:pt>
                <c:pt idx="2251">
                  <c:v>328.18915377622062</c:v>
                </c:pt>
                <c:pt idx="2252">
                  <c:v>328.1781537762206</c:v>
                </c:pt>
                <c:pt idx="2253">
                  <c:v>328.16715377622057</c:v>
                </c:pt>
                <c:pt idx="2254">
                  <c:v>328.15615377622055</c:v>
                </c:pt>
                <c:pt idx="2255">
                  <c:v>328.14515377622052</c:v>
                </c:pt>
                <c:pt idx="2256">
                  <c:v>328.1341537762205</c:v>
                </c:pt>
                <c:pt idx="2257">
                  <c:v>328.12315377622048</c:v>
                </c:pt>
                <c:pt idx="2258">
                  <c:v>328.11215377622045</c:v>
                </c:pt>
                <c:pt idx="2259">
                  <c:v>328.10115377622043</c:v>
                </c:pt>
                <c:pt idx="2260">
                  <c:v>328.0901537762204</c:v>
                </c:pt>
                <c:pt idx="2261">
                  <c:v>328.07915377622038</c:v>
                </c:pt>
                <c:pt idx="2262">
                  <c:v>328.06815377622036</c:v>
                </c:pt>
                <c:pt idx="2263">
                  <c:v>328.05715377622033</c:v>
                </c:pt>
                <c:pt idx="2264">
                  <c:v>328.04615377622031</c:v>
                </c:pt>
                <c:pt idx="2265">
                  <c:v>328.03515377622028</c:v>
                </c:pt>
                <c:pt idx="2266">
                  <c:v>328.02415377622026</c:v>
                </c:pt>
                <c:pt idx="2267">
                  <c:v>328.01315377622024</c:v>
                </c:pt>
                <c:pt idx="2268">
                  <c:v>328.00215377622021</c:v>
                </c:pt>
                <c:pt idx="2269">
                  <c:v>327.99115377622019</c:v>
                </c:pt>
                <c:pt idx="2270">
                  <c:v>327.98015377622016</c:v>
                </c:pt>
                <c:pt idx="2271">
                  <c:v>327.96915377622014</c:v>
                </c:pt>
                <c:pt idx="2272">
                  <c:v>327.95815377622012</c:v>
                </c:pt>
                <c:pt idx="2273">
                  <c:v>327.94715377622009</c:v>
                </c:pt>
                <c:pt idx="2274">
                  <c:v>327.93615377622007</c:v>
                </c:pt>
                <c:pt idx="2275">
                  <c:v>327.92515377622004</c:v>
                </c:pt>
                <c:pt idx="2276">
                  <c:v>327.91415377622002</c:v>
                </c:pt>
                <c:pt idx="2277">
                  <c:v>327.90315377621999</c:v>
                </c:pt>
                <c:pt idx="2278">
                  <c:v>327.89215377621997</c:v>
                </c:pt>
                <c:pt idx="2279">
                  <c:v>327.88115377621995</c:v>
                </c:pt>
                <c:pt idx="2280">
                  <c:v>327.87015377621992</c:v>
                </c:pt>
                <c:pt idx="2281">
                  <c:v>327.8591537762199</c:v>
                </c:pt>
                <c:pt idx="2282">
                  <c:v>327.84815377621987</c:v>
                </c:pt>
                <c:pt idx="2283">
                  <c:v>327.83715377621985</c:v>
                </c:pt>
                <c:pt idx="2284">
                  <c:v>327.82615377621983</c:v>
                </c:pt>
                <c:pt idx="2285">
                  <c:v>327.8151537762198</c:v>
                </c:pt>
                <c:pt idx="2286">
                  <c:v>327.80415377621978</c:v>
                </c:pt>
                <c:pt idx="2287">
                  <c:v>327.79315377621975</c:v>
                </c:pt>
                <c:pt idx="2288">
                  <c:v>327.78215377621973</c:v>
                </c:pt>
                <c:pt idx="2289">
                  <c:v>327.77115377621971</c:v>
                </c:pt>
                <c:pt idx="2290">
                  <c:v>327.76015377621968</c:v>
                </c:pt>
                <c:pt idx="2291">
                  <c:v>327.74915377621966</c:v>
                </c:pt>
                <c:pt idx="2292">
                  <c:v>327.73815377621963</c:v>
                </c:pt>
                <c:pt idx="2293">
                  <c:v>327.72715377621961</c:v>
                </c:pt>
                <c:pt idx="2294">
                  <c:v>327.71615377621958</c:v>
                </c:pt>
                <c:pt idx="2295">
                  <c:v>327.70515377621956</c:v>
                </c:pt>
                <c:pt idx="2296">
                  <c:v>327.69415377621954</c:v>
                </c:pt>
                <c:pt idx="2297">
                  <c:v>327.68315377621951</c:v>
                </c:pt>
                <c:pt idx="2298">
                  <c:v>327.67215377621949</c:v>
                </c:pt>
                <c:pt idx="2299">
                  <c:v>327.66115377621946</c:v>
                </c:pt>
                <c:pt idx="2300">
                  <c:v>327.65015377621944</c:v>
                </c:pt>
                <c:pt idx="2301">
                  <c:v>327.63915377621942</c:v>
                </c:pt>
                <c:pt idx="2302">
                  <c:v>327.62815377621939</c:v>
                </c:pt>
                <c:pt idx="2303">
                  <c:v>327.61715377621937</c:v>
                </c:pt>
                <c:pt idx="2304">
                  <c:v>327.60615377621934</c:v>
                </c:pt>
                <c:pt idx="2305">
                  <c:v>327.59515377621932</c:v>
                </c:pt>
                <c:pt idx="2306">
                  <c:v>327.5841537762193</c:v>
                </c:pt>
                <c:pt idx="2307">
                  <c:v>327.57315377621927</c:v>
                </c:pt>
                <c:pt idx="2308">
                  <c:v>327.56215377621925</c:v>
                </c:pt>
                <c:pt idx="2309">
                  <c:v>327.55115377621922</c:v>
                </c:pt>
                <c:pt idx="2310">
                  <c:v>327.5401537762192</c:v>
                </c:pt>
                <c:pt idx="2311">
                  <c:v>327.52915377621918</c:v>
                </c:pt>
                <c:pt idx="2312">
                  <c:v>327.51815377621915</c:v>
                </c:pt>
                <c:pt idx="2313">
                  <c:v>327.50715377621913</c:v>
                </c:pt>
                <c:pt idx="2314">
                  <c:v>327.4961537762191</c:v>
                </c:pt>
                <c:pt idx="2315">
                  <c:v>327.48515377621908</c:v>
                </c:pt>
                <c:pt idx="2316">
                  <c:v>327.47415377621905</c:v>
                </c:pt>
                <c:pt idx="2317">
                  <c:v>327.46315377621903</c:v>
                </c:pt>
                <c:pt idx="2318">
                  <c:v>327.45215377621901</c:v>
                </c:pt>
                <c:pt idx="2319">
                  <c:v>327.44115377621898</c:v>
                </c:pt>
                <c:pt idx="2320">
                  <c:v>327.43015377621896</c:v>
                </c:pt>
                <c:pt idx="2321">
                  <c:v>327.41915377621893</c:v>
                </c:pt>
                <c:pt idx="2322">
                  <c:v>327.40815377621891</c:v>
                </c:pt>
                <c:pt idx="2323">
                  <c:v>327.39715377621889</c:v>
                </c:pt>
                <c:pt idx="2324">
                  <c:v>327.38615377621886</c:v>
                </c:pt>
                <c:pt idx="2325">
                  <c:v>327.37515377621884</c:v>
                </c:pt>
                <c:pt idx="2326">
                  <c:v>327.36415377621881</c:v>
                </c:pt>
                <c:pt idx="2327">
                  <c:v>327.35315377621879</c:v>
                </c:pt>
                <c:pt idx="2328">
                  <c:v>327.34215377621877</c:v>
                </c:pt>
                <c:pt idx="2329">
                  <c:v>327.33115377621874</c:v>
                </c:pt>
                <c:pt idx="2330">
                  <c:v>327.32015377621872</c:v>
                </c:pt>
                <c:pt idx="2331">
                  <c:v>327.30915377621869</c:v>
                </c:pt>
                <c:pt idx="2332">
                  <c:v>327.29815377621867</c:v>
                </c:pt>
                <c:pt idx="2333">
                  <c:v>327.28715377621864</c:v>
                </c:pt>
                <c:pt idx="2334">
                  <c:v>327.27615377621862</c:v>
                </c:pt>
                <c:pt idx="2335">
                  <c:v>327.2651537762186</c:v>
                </c:pt>
                <c:pt idx="2336">
                  <c:v>327.25415377621857</c:v>
                </c:pt>
                <c:pt idx="2337">
                  <c:v>327.24315377621855</c:v>
                </c:pt>
                <c:pt idx="2338">
                  <c:v>327.23215377621852</c:v>
                </c:pt>
                <c:pt idx="2339">
                  <c:v>327.2211537762185</c:v>
                </c:pt>
                <c:pt idx="2340">
                  <c:v>327.21015377621848</c:v>
                </c:pt>
                <c:pt idx="2341">
                  <c:v>327.19915377621845</c:v>
                </c:pt>
                <c:pt idx="2342">
                  <c:v>327.18815377621843</c:v>
                </c:pt>
                <c:pt idx="2343">
                  <c:v>327.1771537762184</c:v>
                </c:pt>
                <c:pt idx="2344">
                  <c:v>327.16615377621838</c:v>
                </c:pt>
                <c:pt idx="2345">
                  <c:v>327.15515377621836</c:v>
                </c:pt>
                <c:pt idx="2346">
                  <c:v>327.14415377621833</c:v>
                </c:pt>
                <c:pt idx="2347">
                  <c:v>327.13315377621831</c:v>
                </c:pt>
                <c:pt idx="2348">
                  <c:v>327.12215377621828</c:v>
                </c:pt>
                <c:pt idx="2349">
                  <c:v>327.11115377621826</c:v>
                </c:pt>
                <c:pt idx="2350">
                  <c:v>327.10015377621824</c:v>
                </c:pt>
                <c:pt idx="2351">
                  <c:v>327.08915377621821</c:v>
                </c:pt>
                <c:pt idx="2352">
                  <c:v>327.07815377621819</c:v>
                </c:pt>
                <c:pt idx="2353">
                  <c:v>327.06715377621816</c:v>
                </c:pt>
                <c:pt idx="2354">
                  <c:v>327.05615377621814</c:v>
                </c:pt>
                <c:pt idx="2355">
                  <c:v>327.04515377621811</c:v>
                </c:pt>
                <c:pt idx="2356">
                  <c:v>327.03415377621809</c:v>
                </c:pt>
                <c:pt idx="2357">
                  <c:v>327.02315377621807</c:v>
                </c:pt>
                <c:pt idx="2358">
                  <c:v>327.01215377621804</c:v>
                </c:pt>
                <c:pt idx="2359">
                  <c:v>327.00115377621802</c:v>
                </c:pt>
                <c:pt idx="2360">
                  <c:v>326.99015377621799</c:v>
                </c:pt>
                <c:pt idx="2361">
                  <c:v>326.97915377621797</c:v>
                </c:pt>
                <c:pt idx="2362">
                  <c:v>326.96815377621795</c:v>
                </c:pt>
                <c:pt idx="2363">
                  <c:v>326.95715377621792</c:v>
                </c:pt>
                <c:pt idx="2364">
                  <c:v>326.9461537762179</c:v>
                </c:pt>
                <c:pt idx="2365">
                  <c:v>326.93515377621787</c:v>
                </c:pt>
                <c:pt idx="2366">
                  <c:v>326.92415377621785</c:v>
                </c:pt>
                <c:pt idx="2367">
                  <c:v>326.91315377621783</c:v>
                </c:pt>
                <c:pt idx="2368">
                  <c:v>326.9021537762178</c:v>
                </c:pt>
                <c:pt idx="2369">
                  <c:v>326.89115377621778</c:v>
                </c:pt>
                <c:pt idx="2370">
                  <c:v>326.88015377621775</c:v>
                </c:pt>
                <c:pt idx="2371">
                  <c:v>326.86915377621773</c:v>
                </c:pt>
                <c:pt idx="2372">
                  <c:v>326.8581537762177</c:v>
                </c:pt>
                <c:pt idx="2373">
                  <c:v>326.84715377621768</c:v>
                </c:pt>
                <c:pt idx="2374">
                  <c:v>326.83615377621766</c:v>
                </c:pt>
                <c:pt idx="2375">
                  <c:v>326.82515377621763</c:v>
                </c:pt>
                <c:pt idx="2376">
                  <c:v>326.81415377621761</c:v>
                </c:pt>
                <c:pt idx="2377">
                  <c:v>326.80315377621758</c:v>
                </c:pt>
                <c:pt idx="2378">
                  <c:v>326.79215377621756</c:v>
                </c:pt>
                <c:pt idx="2379">
                  <c:v>326.78115377621754</c:v>
                </c:pt>
                <c:pt idx="2380">
                  <c:v>326.77015377621751</c:v>
                </c:pt>
                <c:pt idx="2381">
                  <c:v>326.75915377621749</c:v>
                </c:pt>
                <c:pt idx="2382">
                  <c:v>326.74815377621746</c:v>
                </c:pt>
                <c:pt idx="2383">
                  <c:v>326.73715377621744</c:v>
                </c:pt>
                <c:pt idx="2384">
                  <c:v>326.72615377621742</c:v>
                </c:pt>
                <c:pt idx="2385">
                  <c:v>326.71515377621739</c:v>
                </c:pt>
                <c:pt idx="2386">
                  <c:v>326.70415377621737</c:v>
                </c:pt>
                <c:pt idx="2387">
                  <c:v>326.69315377621734</c:v>
                </c:pt>
                <c:pt idx="2388">
                  <c:v>326.68215377621732</c:v>
                </c:pt>
                <c:pt idx="2389">
                  <c:v>326.6711537762173</c:v>
                </c:pt>
                <c:pt idx="2390">
                  <c:v>326.66015377621727</c:v>
                </c:pt>
                <c:pt idx="2391">
                  <c:v>326.64915377621725</c:v>
                </c:pt>
                <c:pt idx="2392">
                  <c:v>326.63815377621722</c:v>
                </c:pt>
                <c:pt idx="2393">
                  <c:v>326.6271537762172</c:v>
                </c:pt>
                <c:pt idx="2394">
                  <c:v>326.61615377621717</c:v>
                </c:pt>
                <c:pt idx="2395">
                  <c:v>326.60515377621715</c:v>
                </c:pt>
                <c:pt idx="2396">
                  <c:v>326.59415377621713</c:v>
                </c:pt>
                <c:pt idx="2397">
                  <c:v>326.5831537762171</c:v>
                </c:pt>
                <c:pt idx="2398">
                  <c:v>326.57215377621708</c:v>
                </c:pt>
                <c:pt idx="2399">
                  <c:v>326.56115377621705</c:v>
                </c:pt>
                <c:pt idx="2400">
                  <c:v>326.55015377621703</c:v>
                </c:pt>
                <c:pt idx="2401">
                  <c:v>326.53915377621701</c:v>
                </c:pt>
                <c:pt idx="2402">
                  <c:v>326.52815377621698</c:v>
                </c:pt>
                <c:pt idx="2403">
                  <c:v>326.51715377621696</c:v>
                </c:pt>
                <c:pt idx="2404">
                  <c:v>326.50615377621693</c:v>
                </c:pt>
                <c:pt idx="2405">
                  <c:v>326.49515377621691</c:v>
                </c:pt>
                <c:pt idx="2406">
                  <c:v>326.48415377621689</c:v>
                </c:pt>
                <c:pt idx="2407">
                  <c:v>326.47315377621686</c:v>
                </c:pt>
                <c:pt idx="2408">
                  <c:v>326.46215377621684</c:v>
                </c:pt>
                <c:pt idx="2409">
                  <c:v>326.45115377621681</c:v>
                </c:pt>
                <c:pt idx="2410">
                  <c:v>326.44015377621679</c:v>
                </c:pt>
                <c:pt idx="2411">
                  <c:v>326.42915377621676</c:v>
                </c:pt>
                <c:pt idx="2412">
                  <c:v>326.41815377621674</c:v>
                </c:pt>
                <c:pt idx="2413">
                  <c:v>326.40715377621672</c:v>
                </c:pt>
                <c:pt idx="2414">
                  <c:v>326.39615377621669</c:v>
                </c:pt>
                <c:pt idx="2415">
                  <c:v>326.38515377621667</c:v>
                </c:pt>
                <c:pt idx="2416">
                  <c:v>326.37415377621664</c:v>
                </c:pt>
                <c:pt idx="2417">
                  <c:v>326.36315377621662</c:v>
                </c:pt>
                <c:pt idx="2418">
                  <c:v>326.3521537762166</c:v>
                </c:pt>
                <c:pt idx="2419">
                  <c:v>326.34115377621657</c:v>
                </c:pt>
                <c:pt idx="2420">
                  <c:v>326.33015377621655</c:v>
                </c:pt>
                <c:pt idx="2421">
                  <c:v>326.31915377621652</c:v>
                </c:pt>
                <c:pt idx="2422">
                  <c:v>326.3081537762165</c:v>
                </c:pt>
                <c:pt idx="2423">
                  <c:v>326.29715377621648</c:v>
                </c:pt>
                <c:pt idx="2424">
                  <c:v>326.28615377621645</c:v>
                </c:pt>
                <c:pt idx="2425">
                  <c:v>326.27515377621643</c:v>
                </c:pt>
                <c:pt idx="2426">
                  <c:v>326.2641537762164</c:v>
                </c:pt>
                <c:pt idx="2427">
                  <c:v>326.25315377621638</c:v>
                </c:pt>
                <c:pt idx="2428">
                  <c:v>326.24215377621636</c:v>
                </c:pt>
                <c:pt idx="2429">
                  <c:v>326.23115377621633</c:v>
                </c:pt>
                <c:pt idx="2430">
                  <c:v>326.22015377621631</c:v>
                </c:pt>
                <c:pt idx="2431">
                  <c:v>326.20915377621628</c:v>
                </c:pt>
                <c:pt idx="2432">
                  <c:v>326.19815377621626</c:v>
                </c:pt>
                <c:pt idx="2433">
                  <c:v>326.18715377621623</c:v>
                </c:pt>
                <c:pt idx="2434">
                  <c:v>326.17615377621621</c:v>
                </c:pt>
                <c:pt idx="2435">
                  <c:v>326.16515377621619</c:v>
                </c:pt>
                <c:pt idx="2436">
                  <c:v>326.15415377621616</c:v>
                </c:pt>
                <c:pt idx="2437">
                  <c:v>326.14315377621614</c:v>
                </c:pt>
                <c:pt idx="2438">
                  <c:v>326.13215377621611</c:v>
                </c:pt>
                <c:pt idx="2439">
                  <c:v>326.12115377621609</c:v>
                </c:pt>
                <c:pt idx="2440">
                  <c:v>326.11015377621607</c:v>
                </c:pt>
                <c:pt idx="2441">
                  <c:v>326.09915377621604</c:v>
                </c:pt>
                <c:pt idx="2442">
                  <c:v>326.08815377621602</c:v>
                </c:pt>
                <c:pt idx="2443">
                  <c:v>326.07715377621599</c:v>
                </c:pt>
                <c:pt idx="2444">
                  <c:v>326.06615377621597</c:v>
                </c:pt>
                <c:pt idx="2445">
                  <c:v>326.05515377621595</c:v>
                </c:pt>
                <c:pt idx="2446">
                  <c:v>326.04415377621592</c:v>
                </c:pt>
                <c:pt idx="2447">
                  <c:v>326.0331537762159</c:v>
                </c:pt>
                <c:pt idx="2448">
                  <c:v>326.02215377621587</c:v>
                </c:pt>
                <c:pt idx="2449">
                  <c:v>326.01115377621585</c:v>
                </c:pt>
                <c:pt idx="2450">
                  <c:v>326.00015377621583</c:v>
                </c:pt>
                <c:pt idx="2451">
                  <c:v>325.9891537762158</c:v>
                </c:pt>
                <c:pt idx="2452">
                  <c:v>325.97815377621578</c:v>
                </c:pt>
                <c:pt idx="2453">
                  <c:v>325.96715377621575</c:v>
                </c:pt>
                <c:pt idx="2454">
                  <c:v>325.95615377621573</c:v>
                </c:pt>
                <c:pt idx="2455">
                  <c:v>325.9451537762157</c:v>
                </c:pt>
                <c:pt idx="2456">
                  <c:v>325.93415377621568</c:v>
                </c:pt>
                <c:pt idx="2457">
                  <c:v>325.92315377621566</c:v>
                </c:pt>
                <c:pt idx="2458">
                  <c:v>325.91215377621563</c:v>
                </c:pt>
                <c:pt idx="2459">
                  <c:v>325.90115377621561</c:v>
                </c:pt>
                <c:pt idx="2460">
                  <c:v>325.89015377621558</c:v>
                </c:pt>
                <c:pt idx="2461">
                  <c:v>325.87915377621556</c:v>
                </c:pt>
                <c:pt idx="2462">
                  <c:v>325.86815377621554</c:v>
                </c:pt>
                <c:pt idx="2463">
                  <c:v>325.85715377621551</c:v>
                </c:pt>
                <c:pt idx="2464">
                  <c:v>325.84615377621549</c:v>
                </c:pt>
                <c:pt idx="2465">
                  <c:v>325.83515377621546</c:v>
                </c:pt>
                <c:pt idx="2466">
                  <c:v>325.82415377621544</c:v>
                </c:pt>
                <c:pt idx="2467">
                  <c:v>325.81315377621542</c:v>
                </c:pt>
                <c:pt idx="2468">
                  <c:v>325.80215377621539</c:v>
                </c:pt>
                <c:pt idx="2469">
                  <c:v>325.79115377621537</c:v>
                </c:pt>
                <c:pt idx="2470">
                  <c:v>325.78015377621534</c:v>
                </c:pt>
                <c:pt idx="2471">
                  <c:v>325.76915377621532</c:v>
                </c:pt>
                <c:pt idx="2472">
                  <c:v>325.75815377621529</c:v>
                </c:pt>
                <c:pt idx="2473">
                  <c:v>325.74715377621527</c:v>
                </c:pt>
                <c:pt idx="2474">
                  <c:v>325.73615377621525</c:v>
                </c:pt>
                <c:pt idx="2475">
                  <c:v>325.72515377621522</c:v>
                </c:pt>
                <c:pt idx="2476">
                  <c:v>325.7141537762152</c:v>
                </c:pt>
                <c:pt idx="2477">
                  <c:v>325.70315377621517</c:v>
                </c:pt>
                <c:pt idx="2478">
                  <c:v>325.69215377621515</c:v>
                </c:pt>
                <c:pt idx="2479">
                  <c:v>325.68115377621513</c:v>
                </c:pt>
                <c:pt idx="2480">
                  <c:v>325.6701537762151</c:v>
                </c:pt>
                <c:pt idx="2481">
                  <c:v>325.65915377621508</c:v>
                </c:pt>
                <c:pt idx="2482">
                  <c:v>325.64815377621505</c:v>
                </c:pt>
                <c:pt idx="2483">
                  <c:v>325.63715377621503</c:v>
                </c:pt>
                <c:pt idx="2484">
                  <c:v>325.62615377621501</c:v>
                </c:pt>
                <c:pt idx="2485">
                  <c:v>325.61515377621498</c:v>
                </c:pt>
                <c:pt idx="2486">
                  <c:v>325.60415377621496</c:v>
                </c:pt>
                <c:pt idx="2487">
                  <c:v>325.59315377621493</c:v>
                </c:pt>
                <c:pt idx="2488">
                  <c:v>325.58215377621491</c:v>
                </c:pt>
                <c:pt idx="2489">
                  <c:v>325.57115377621489</c:v>
                </c:pt>
                <c:pt idx="2490">
                  <c:v>325.56015377621486</c:v>
                </c:pt>
                <c:pt idx="2491">
                  <c:v>325.54915377621484</c:v>
                </c:pt>
                <c:pt idx="2492">
                  <c:v>325.53815377621481</c:v>
                </c:pt>
                <c:pt idx="2493">
                  <c:v>325.52715377621479</c:v>
                </c:pt>
                <c:pt idx="2494">
                  <c:v>325.51615377621476</c:v>
                </c:pt>
                <c:pt idx="2495">
                  <c:v>325.50515377621474</c:v>
                </c:pt>
                <c:pt idx="2496">
                  <c:v>325.49415377621472</c:v>
                </c:pt>
                <c:pt idx="2497">
                  <c:v>325.48315377621469</c:v>
                </c:pt>
                <c:pt idx="2498">
                  <c:v>325.47215377621467</c:v>
                </c:pt>
                <c:pt idx="2499">
                  <c:v>325.46115377621464</c:v>
                </c:pt>
                <c:pt idx="2500">
                  <c:v>325.45015377621462</c:v>
                </c:pt>
                <c:pt idx="2501">
                  <c:v>325.4391537762146</c:v>
                </c:pt>
                <c:pt idx="2502">
                  <c:v>325.42815377621457</c:v>
                </c:pt>
                <c:pt idx="2503">
                  <c:v>325.41715377621455</c:v>
                </c:pt>
                <c:pt idx="2504">
                  <c:v>325.40615377621452</c:v>
                </c:pt>
                <c:pt idx="2505">
                  <c:v>325.3951537762145</c:v>
                </c:pt>
                <c:pt idx="2506">
                  <c:v>325.38415377621448</c:v>
                </c:pt>
                <c:pt idx="2507">
                  <c:v>325.37315377621445</c:v>
                </c:pt>
                <c:pt idx="2508">
                  <c:v>325.36215377621443</c:v>
                </c:pt>
                <c:pt idx="2509">
                  <c:v>325.3511537762144</c:v>
                </c:pt>
                <c:pt idx="2510">
                  <c:v>325.34015377621438</c:v>
                </c:pt>
                <c:pt idx="2511">
                  <c:v>325.32915377621435</c:v>
                </c:pt>
                <c:pt idx="2512">
                  <c:v>325.31815377621433</c:v>
                </c:pt>
                <c:pt idx="2513">
                  <c:v>325.30715377621431</c:v>
                </c:pt>
                <c:pt idx="2514">
                  <c:v>325.29615377621428</c:v>
                </c:pt>
                <c:pt idx="2515">
                  <c:v>325.28515377621426</c:v>
                </c:pt>
                <c:pt idx="2516">
                  <c:v>325.27415377621423</c:v>
                </c:pt>
                <c:pt idx="2517">
                  <c:v>325.26315377621421</c:v>
                </c:pt>
                <c:pt idx="2518">
                  <c:v>325.25215377621419</c:v>
                </c:pt>
                <c:pt idx="2519">
                  <c:v>325.24115377621416</c:v>
                </c:pt>
                <c:pt idx="2520">
                  <c:v>325.23015377621414</c:v>
                </c:pt>
                <c:pt idx="2521">
                  <c:v>325.21915377621411</c:v>
                </c:pt>
                <c:pt idx="2522">
                  <c:v>325.20815377621409</c:v>
                </c:pt>
                <c:pt idx="2523">
                  <c:v>325.19715377621407</c:v>
                </c:pt>
                <c:pt idx="2524">
                  <c:v>325.18615377621404</c:v>
                </c:pt>
                <c:pt idx="2525">
                  <c:v>325.17515377621402</c:v>
                </c:pt>
                <c:pt idx="2526">
                  <c:v>325.16415377621399</c:v>
                </c:pt>
                <c:pt idx="2527">
                  <c:v>325.15315377621397</c:v>
                </c:pt>
                <c:pt idx="2528">
                  <c:v>325.14215377621395</c:v>
                </c:pt>
                <c:pt idx="2529">
                  <c:v>325.13115377621392</c:v>
                </c:pt>
                <c:pt idx="2530">
                  <c:v>325.1201537762139</c:v>
                </c:pt>
                <c:pt idx="2531">
                  <c:v>325.10915377621387</c:v>
                </c:pt>
                <c:pt idx="2532">
                  <c:v>325.09815377621385</c:v>
                </c:pt>
                <c:pt idx="2533">
                  <c:v>325.08715377621382</c:v>
                </c:pt>
                <c:pt idx="2534">
                  <c:v>325.0761537762138</c:v>
                </c:pt>
                <c:pt idx="2535">
                  <c:v>325.06515377621378</c:v>
                </c:pt>
                <c:pt idx="2536">
                  <c:v>325.05415377621375</c:v>
                </c:pt>
                <c:pt idx="2537">
                  <c:v>325.04315377621373</c:v>
                </c:pt>
                <c:pt idx="2538">
                  <c:v>325.0321537762137</c:v>
                </c:pt>
                <c:pt idx="2539">
                  <c:v>325.02115377621368</c:v>
                </c:pt>
                <c:pt idx="2540">
                  <c:v>325.01015377621366</c:v>
                </c:pt>
                <c:pt idx="2541">
                  <c:v>324.99915377621363</c:v>
                </c:pt>
                <c:pt idx="2542">
                  <c:v>324.98815377621361</c:v>
                </c:pt>
                <c:pt idx="2543">
                  <c:v>324.97715377621358</c:v>
                </c:pt>
                <c:pt idx="2544">
                  <c:v>324.96615377621356</c:v>
                </c:pt>
                <c:pt idx="2545">
                  <c:v>324.95515377621354</c:v>
                </c:pt>
                <c:pt idx="2546">
                  <c:v>324.94415377621351</c:v>
                </c:pt>
                <c:pt idx="2547">
                  <c:v>324.93315377621349</c:v>
                </c:pt>
                <c:pt idx="2548">
                  <c:v>324.92215377621346</c:v>
                </c:pt>
                <c:pt idx="2549">
                  <c:v>324.91115377621344</c:v>
                </c:pt>
                <c:pt idx="2550">
                  <c:v>324.90015377621341</c:v>
                </c:pt>
                <c:pt idx="2551">
                  <c:v>324.88915377621339</c:v>
                </c:pt>
                <c:pt idx="2552">
                  <c:v>324.87815377621337</c:v>
                </c:pt>
                <c:pt idx="2553">
                  <c:v>324.86715377621334</c:v>
                </c:pt>
                <c:pt idx="2554">
                  <c:v>324.85615377621332</c:v>
                </c:pt>
                <c:pt idx="2555">
                  <c:v>324.84515377621329</c:v>
                </c:pt>
                <c:pt idx="2556">
                  <c:v>324.83415377621327</c:v>
                </c:pt>
                <c:pt idx="2557">
                  <c:v>324.82315377621325</c:v>
                </c:pt>
                <c:pt idx="2558">
                  <c:v>324.81215377621322</c:v>
                </c:pt>
                <c:pt idx="2559">
                  <c:v>324.8011537762132</c:v>
                </c:pt>
                <c:pt idx="2560">
                  <c:v>324.79015377621317</c:v>
                </c:pt>
                <c:pt idx="2561">
                  <c:v>324.77915377621315</c:v>
                </c:pt>
                <c:pt idx="2562">
                  <c:v>324.76815377621313</c:v>
                </c:pt>
                <c:pt idx="2563">
                  <c:v>324.7571537762131</c:v>
                </c:pt>
                <c:pt idx="2564">
                  <c:v>324.74615377621308</c:v>
                </c:pt>
                <c:pt idx="2565">
                  <c:v>324.73515377621305</c:v>
                </c:pt>
                <c:pt idx="2566">
                  <c:v>324.72415377621303</c:v>
                </c:pt>
                <c:pt idx="2567">
                  <c:v>324.71315377621301</c:v>
                </c:pt>
                <c:pt idx="2568">
                  <c:v>324.70215377621298</c:v>
                </c:pt>
                <c:pt idx="2569">
                  <c:v>324.69115377621296</c:v>
                </c:pt>
                <c:pt idx="2570">
                  <c:v>324.68015377621293</c:v>
                </c:pt>
                <c:pt idx="2571">
                  <c:v>324.66915377621291</c:v>
                </c:pt>
                <c:pt idx="2572">
                  <c:v>324.65815377621288</c:v>
                </c:pt>
                <c:pt idx="2573">
                  <c:v>324.64715377621286</c:v>
                </c:pt>
                <c:pt idx="2574">
                  <c:v>324.63615377621284</c:v>
                </c:pt>
                <c:pt idx="2575">
                  <c:v>324.62515377621281</c:v>
                </c:pt>
                <c:pt idx="2576">
                  <c:v>324.61415377621279</c:v>
                </c:pt>
                <c:pt idx="2577">
                  <c:v>324.60315377621276</c:v>
                </c:pt>
                <c:pt idx="2578">
                  <c:v>324.59215377621274</c:v>
                </c:pt>
                <c:pt idx="2579">
                  <c:v>324.58115377621272</c:v>
                </c:pt>
                <c:pt idx="2580">
                  <c:v>324.57015377621269</c:v>
                </c:pt>
                <c:pt idx="2581">
                  <c:v>324.55915377621267</c:v>
                </c:pt>
                <c:pt idx="2582">
                  <c:v>324.54815377621264</c:v>
                </c:pt>
                <c:pt idx="2583">
                  <c:v>324.53715377621262</c:v>
                </c:pt>
                <c:pt idx="2584">
                  <c:v>324.5261537762126</c:v>
                </c:pt>
                <c:pt idx="2585">
                  <c:v>324.51515377621257</c:v>
                </c:pt>
                <c:pt idx="2586">
                  <c:v>324.50415377621255</c:v>
                </c:pt>
                <c:pt idx="2587">
                  <c:v>324.49315377621252</c:v>
                </c:pt>
                <c:pt idx="2588">
                  <c:v>324.4821537762125</c:v>
                </c:pt>
                <c:pt idx="2589">
                  <c:v>324.47115377621247</c:v>
                </c:pt>
                <c:pt idx="2590">
                  <c:v>324.46015377621245</c:v>
                </c:pt>
                <c:pt idx="2591">
                  <c:v>324.44915377621243</c:v>
                </c:pt>
                <c:pt idx="2592">
                  <c:v>324.4381537762124</c:v>
                </c:pt>
                <c:pt idx="2593">
                  <c:v>324.42715377621238</c:v>
                </c:pt>
                <c:pt idx="2594">
                  <c:v>324.41615377621235</c:v>
                </c:pt>
                <c:pt idx="2595">
                  <c:v>324.40515377621233</c:v>
                </c:pt>
                <c:pt idx="2596">
                  <c:v>324.39415377621231</c:v>
                </c:pt>
                <c:pt idx="2597">
                  <c:v>324.38302566189304</c:v>
                </c:pt>
                <c:pt idx="2598">
                  <c:v>324.37210131670872</c:v>
                </c:pt>
                <c:pt idx="2599">
                  <c:v>324.36122696447637</c:v>
                </c:pt>
                <c:pt idx="2600">
                  <c:v>324.3504026052251</c:v>
                </c:pt>
                <c:pt idx="2601">
                  <c:v>324.33962823897673</c:v>
                </c:pt>
                <c:pt idx="2602">
                  <c:v>324.328903865764</c:v>
                </c:pt>
                <c:pt idx="2603">
                  <c:v>324.31822948561239</c:v>
                </c:pt>
                <c:pt idx="2604">
                  <c:v>324.30760509854008</c:v>
                </c:pt>
                <c:pt idx="2605">
                  <c:v>324.29703070458709</c:v>
                </c:pt>
                <c:pt idx="2606">
                  <c:v>324.2865063037716</c:v>
                </c:pt>
                <c:pt idx="2607">
                  <c:v>324.27603189612273</c:v>
                </c:pt>
                <c:pt idx="2608">
                  <c:v>324.2656074816623</c:v>
                </c:pt>
                <c:pt idx="2609">
                  <c:v>324.25523306042305</c:v>
                </c:pt>
                <c:pt idx="2610">
                  <c:v>324.24490863242681</c:v>
                </c:pt>
                <c:pt idx="2611">
                  <c:v>324.23463419769905</c:v>
                </c:pt>
                <c:pt idx="2612">
                  <c:v>324.22440975626887</c:v>
                </c:pt>
                <c:pt idx="2613">
                  <c:v>324.21423530815809</c:v>
                </c:pt>
                <c:pt idx="2614">
                  <c:v>324.20411085339219</c:v>
                </c:pt>
                <c:pt idx="2615">
                  <c:v>324.19403639200027</c:v>
                </c:pt>
                <c:pt idx="2616">
                  <c:v>324.18401192400415</c:v>
                </c:pt>
                <c:pt idx="2617">
                  <c:v>324.17403744942931</c:v>
                </c:pt>
                <c:pt idx="2618">
                  <c:v>324.1641129683012</c:v>
                </c:pt>
                <c:pt idx="2619">
                  <c:v>324.15423848064529</c:v>
                </c:pt>
                <c:pt idx="2620">
                  <c:v>324.14441398648341</c:v>
                </c:pt>
                <c:pt idx="2621">
                  <c:v>324.13463948584467</c:v>
                </c:pt>
                <c:pt idx="2622">
                  <c:v>324.12491497875089</c:v>
                </c:pt>
                <c:pt idx="2623">
                  <c:v>324.11524046522754</c:v>
                </c:pt>
                <c:pt idx="2624">
                  <c:v>324.10561594529645</c:v>
                </c:pt>
                <c:pt idx="2625">
                  <c:v>324.09604141898308</c:v>
                </c:pt>
                <c:pt idx="2626">
                  <c:v>324.08651688631289</c:v>
                </c:pt>
                <c:pt idx="2627">
                  <c:v>324.07704234730409</c:v>
                </c:pt>
                <c:pt idx="2628">
                  <c:v>324.0676178019894</c:v>
                </c:pt>
                <c:pt idx="2629">
                  <c:v>324.05824325038338</c:v>
                </c:pt>
                <c:pt idx="2630">
                  <c:v>324.04891869251878</c:v>
                </c:pt>
                <c:pt idx="2631">
                  <c:v>324.03964412841015</c:v>
                </c:pt>
                <c:pt idx="2632">
                  <c:v>324.03041955808294</c:v>
                </c:pt>
                <c:pt idx="2633">
                  <c:v>324.02124498156263</c:v>
                </c:pt>
                <c:pt idx="2634">
                  <c:v>324.01212039887469</c:v>
                </c:pt>
                <c:pt idx="2635">
                  <c:v>324.00304581003365</c:v>
                </c:pt>
                <c:pt idx="2636">
                  <c:v>323.994021215065</c:v>
                </c:pt>
                <c:pt idx="2637">
                  <c:v>323.98504661399784</c:v>
                </c:pt>
                <c:pt idx="2638">
                  <c:v>323.97612200684671</c:v>
                </c:pt>
                <c:pt idx="2639">
                  <c:v>323.96724739364072</c:v>
                </c:pt>
                <c:pt idx="2640">
                  <c:v>323.95842277439442</c:v>
                </c:pt>
                <c:pt idx="2641">
                  <c:v>323.94964814913692</c:v>
                </c:pt>
                <c:pt idx="2642">
                  <c:v>323.9409235178864</c:v>
                </c:pt>
                <c:pt idx="2643">
                  <c:v>323.9322488806647</c:v>
                </c:pt>
                <c:pt idx="2644">
                  <c:v>323.92362423749364</c:v>
                </c:pt>
                <c:pt idx="2645">
                  <c:v>323.91504958839505</c:v>
                </c:pt>
                <c:pt idx="2646">
                  <c:v>323.90652493339076</c:v>
                </c:pt>
                <c:pt idx="2647">
                  <c:v>323.89805027250259</c:v>
                </c:pt>
                <c:pt idx="2648">
                  <c:v>323.88962560574873</c:v>
                </c:pt>
                <c:pt idx="2649">
                  <c:v>323.88125093315466</c:v>
                </c:pt>
                <c:pt idx="2650">
                  <c:v>323.87292625473856</c:v>
                </c:pt>
                <c:pt idx="2651">
                  <c:v>323.86465157052226</c:v>
                </c:pt>
                <c:pt idx="2652">
                  <c:v>323.85642688052758</c:v>
                </c:pt>
                <c:pt idx="2653">
                  <c:v>323.84825218477272</c:v>
                </c:pt>
                <c:pt idx="2654">
                  <c:v>323.84012748327586</c:v>
                </c:pt>
                <c:pt idx="2655">
                  <c:v>323.83205277606248</c:v>
                </c:pt>
                <c:pt idx="2656">
                  <c:v>323.82402806315076</c:v>
                </c:pt>
                <c:pt idx="2657">
                  <c:v>323.81605334456253</c:v>
                </c:pt>
                <c:pt idx="2658">
                  <c:v>323.80812862031235</c:v>
                </c:pt>
                <c:pt idx="2659">
                  <c:v>323.80025389042567</c:v>
                </c:pt>
                <c:pt idx="2660">
                  <c:v>323.79242915492068</c:v>
                </c:pt>
                <c:pt idx="2661">
                  <c:v>323.78465441381195</c:v>
                </c:pt>
                <c:pt idx="2662">
                  <c:v>323.77692966712857</c:v>
                </c:pt>
                <c:pt idx="2663">
                  <c:v>323.7692549148851</c:v>
                </c:pt>
                <c:pt idx="2664">
                  <c:v>323.76163015709608</c:v>
                </c:pt>
                <c:pt idx="2665">
                  <c:v>323.75405539378335</c:v>
                </c:pt>
                <c:pt idx="2666">
                  <c:v>323.74653062497237</c:v>
                </c:pt>
                <c:pt idx="2667">
                  <c:v>323.73905585067405</c:v>
                </c:pt>
                <c:pt idx="2668">
                  <c:v>323.73163107091023</c:v>
                </c:pt>
                <c:pt idx="2669">
                  <c:v>323.72425628569545</c:v>
                </c:pt>
                <c:pt idx="2670">
                  <c:v>323.71693149505882</c:v>
                </c:pt>
                <c:pt idx="2671">
                  <c:v>323.70965669900761</c:v>
                </c:pt>
                <c:pt idx="2672">
                  <c:v>323.70243189756366</c:v>
                </c:pt>
                <c:pt idx="2673">
                  <c:v>323.69525709074514</c:v>
                </c:pt>
                <c:pt idx="2674">
                  <c:v>323.68813227857027</c:v>
                </c:pt>
                <c:pt idx="2675">
                  <c:v>323.68105746105721</c:v>
                </c:pt>
                <c:pt idx="2676">
                  <c:v>323.67403263822052</c:v>
                </c:pt>
                <c:pt idx="2677">
                  <c:v>323.66705781008568</c:v>
                </c:pt>
                <c:pt idx="2678">
                  <c:v>323.66013297665995</c:v>
                </c:pt>
                <c:pt idx="2679">
                  <c:v>323.65325813796517</c:v>
                </c:pt>
                <c:pt idx="2680">
                  <c:v>323.64643329402315</c:v>
                </c:pt>
                <c:pt idx="2681">
                  <c:v>323.63965844484483</c:v>
                </c:pt>
                <c:pt idx="2682">
                  <c:v>323.63293359044837</c:v>
                </c:pt>
                <c:pt idx="2683">
                  <c:v>323.62625873085199</c:v>
                </c:pt>
                <c:pt idx="2684">
                  <c:v>323.61963386607022</c:v>
                </c:pt>
                <c:pt idx="2685">
                  <c:v>323.61305899612489</c:v>
                </c:pt>
                <c:pt idx="2686">
                  <c:v>323.60653412102329</c:v>
                </c:pt>
                <c:pt idx="2687">
                  <c:v>323.60005924079087</c:v>
                </c:pt>
                <c:pt idx="2688">
                  <c:v>323.59363435543855</c:v>
                </c:pt>
                <c:pt idx="2689">
                  <c:v>323.58725946498089</c:v>
                </c:pt>
                <c:pt idx="2690">
                  <c:v>323.58093456943971</c:v>
                </c:pt>
                <c:pt idx="2691">
                  <c:v>323.57465966882592</c:v>
                </c:pt>
                <c:pt idx="2692">
                  <c:v>323.56843476316135</c:v>
                </c:pt>
                <c:pt idx="2693">
                  <c:v>323.56225985245328</c:v>
                </c:pt>
                <c:pt idx="2694">
                  <c:v>323.5561349367199</c:v>
                </c:pt>
                <c:pt idx="2695">
                  <c:v>323.5500600159794</c:v>
                </c:pt>
                <c:pt idx="2696">
                  <c:v>323.54403509024633</c:v>
                </c:pt>
                <c:pt idx="2697">
                  <c:v>323.53806015953887</c:v>
                </c:pt>
                <c:pt idx="2698">
                  <c:v>323.53213522386068</c:v>
                </c:pt>
                <c:pt idx="2699">
                  <c:v>323.52626028323721</c:v>
                </c:pt>
                <c:pt idx="2700">
                  <c:v>323.52043533767574</c:v>
                </c:pt>
                <c:pt idx="2701">
                  <c:v>323.51466038720173</c:v>
                </c:pt>
                <c:pt idx="2702">
                  <c:v>323.50893543181883</c:v>
                </c:pt>
                <c:pt idx="2703">
                  <c:v>323.50326047154158</c:v>
                </c:pt>
                <c:pt idx="2704">
                  <c:v>323.49763550639182</c:v>
                </c:pt>
                <c:pt idx="2705">
                  <c:v>323.49206053638045</c:v>
                </c:pt>
                <c:pt idx="2706">
                  <c:v>323.48653556151839</c:v>
                </c:pt>
                <c:pt idx="2707">
                  <c:v>323.48106058182384</c:v>
                </c:pt>
                <c:pt idx="2708">
                  <c:v>323.47563559730406</c:v>
                </c:pt>
                <c:pt idx="2709">
                  <c:v>323.47026060798089</c:v>
                </c:pt>
                <c:pt idx="2710">
                  <c:v>323.4649356138616</c:v>
                </c:pt>
                <c:pt idx="2711">
                  <c:v>323.45966061496074</c:v>
                </c:pt>
                <c:pt idx="2712">
                  <c:v>323.45443561129287</c:v>
                </c:pt>
                <c:pt idx="2713">
                  <c:v>323.44926060287253</c:v>
                </c:pt>
                <c:pt idx="2714">
                  <c:v>323.444135589707</c:v>
                </c:pt>
                <c:pt idx="2715">
                  <c:v>323.43906057181448</c:v>
                </c:pt>
                <c:pt idx="2716">
                  <c:v>323.43403554920951</c:v>
                </c:pt>
                <c:pt idx="2717">
                  <c:v>323.42906052189574</c:v>
                </c:pt>
                <c:pt idx="2718">
                  <c:v>323.42413548989134</c:v>
                </c:pt>
                <c:pt idx="2719">
                  <c:v>323.41926045321088</c:v>
                </c:pt>
                <c:pt idx="2720">
                  <c:v>323.41443541186163</c:v>
                </c:pt>
                <c:pt idx="2721">
                  <c:v>323.40966036585814</c:v>
                </c:pt>
                <c:pt idx="2722">
                  <c:v>323.40493531521133</c:v>
                </c:pt>
                <c:pt idx="2723">
                  <c:v>323.40026025993575</c:v>
                </c:pt>
                <c:pt idx="2724">
                  <c:v>323.39563520003867</c:v>
                </c:pt>
                <c:pt idx="2725">
                  <c:v>323.39106013553828</c:v>
                </c:pt>
                <c:pt idx="2726">
                  <c:v>323.38653506643823</c:v>
                </c:pt>
                <c:pt idx="2727">
                  <c:v>323.38205999275306</c:v>
                </c:pt>
                <c:pt idx="2728">
                  <c:v>323.37763491449368</c:v>
                </c:pt>
                <c:pt idx="2729">
                  <c:v>323.37325983167466</c:v>
                </c:pt>
                <c:pt idx="2730">
                  <c:v>323.36893474430326</c:v>
                </c:pt>
                <c:pt idx="2731">
                  <c:v>323.3646596523904</c:v>
                </c:pt>
                <c:pt idx="2732">
                  <c:v>323.36043455594699</c:v>
                </c:pt>
                <c:pt idx="2733">
                  <c:v>323.35625945498032</c:v>
                </c:pt>
                <c:pt idx="2734">
                  <c:v>323.35213434950856</c:v>
                </c:pt>
                <c:pt idx="2735">
                  <c:v>323.348059239539</c:v>
                </c:pt>
                <c:pt idx="2736">
                  <c:v>323.34403412507891</c:v>
                </c:pt>
                <c:pt idx="2737">
                  <c:v>323.34005900614284</c:v>
                </c:pt>
                <c:pt idx="2738">
                  <c:v>323.33613388273807</c:v>
                </c:pt>
                <c:pt idx="2739">
                  <c:v>323.33225875487187</c:v>
                </c:pt>
                <c:pt idx="2740">
                  <c:v>323.32843362255517</c:v>
                </c:pt>
                <c:pt idx="2741">
                  <c:v>323.3246584858025</c:v>
                </c:pt>
                <c:pt idx="2742">
                  <c:v>323.32093334461752</c:v>
                </c:pt>
                <c:pt idx="2743">
                  <c:v>323.31725819901112</c:v>
                </c:pt>
                <c:pt idx="2744">
                  <c:v>323.31363304899423</c:v>
                </c:pt>
                <c:pt idx="2745">
                  <c:v>323.31005789457413</c:v>
                </c:pt>
                <c:pt idx="2746">
                  <c:v>323.30653273576172</c:v>
                </c:pt>
                <c:pt idx="2747">
                  <c:v>323.30305757256428</c:v>
                </c:pt>
                <c:pt idx="2748">
                  <c:v>323.2996324049891</c:v>
                </c:pt>
                <c:pt idx="2749">
                  <c:v>323.29625723304707</c:v>
                </c:pt>
                <c:pt idx="2750">
                  <c:v>323.29293205674549</c:v>
                </c:pt>
                <c:pt idx="2751">
                  <c:v>323.28965687609525</c:v>
                </c:pt>
                <c:pt idx="2752">
                  <c:v>323.28643169110001</c:v>
                </c:pt>
                <c:pt idx="2753">
                  <c:v>323.28325650177067</c:v>
                </c:pt>
                <c:pt idx="2754">
                  <c:v>323.28013130811451</c:v>
                </c:pt>
                <c:pt idx="2755">
                  <c:v>323.27705611014244</c:v>
                </c:pt>
                <c:pt idx="2756">
                  <c:v>323.27403090785447</c:v>
                </c:pt>
                <c:pt idx="2757">
                  <c:v>323.27105570126514</c:v>
                </c:pt>
                <c:pt idx="2758">
                  <c:v>323.2681304903781</c:v>
                </c:pt>
                <c:pt idx="2759">
                  <c:v>323.26525527520425</c:v>
                </c:pt>
                <c:pt idx="2760">
                  <c:v>323.26243005574725</c:v>
                </c:pt>
                <c:pt idx="2761">
                  <c:v>323.25965483201799</c:v>
                </c:pt>
                <c:pt idx="2762">
                  <c:v>323.25692960402012</c:v>
                </c:pt>
                <c:pt idx="2763">
                  <c:v>323.25425437176091</c:v>
                </c:pt>
                <c:pt idx="2764">
                  <c:v>323.25162913524764</c:v>
                </c:pt>
                <c:pt idx="2765">
                  <c:v>323.24905389448759</c:v>
                </c:pt>
                <c:pt idx="2766">
                  <c:v>323.24652864948439</c:v>
                </c:pt>
                <c:pt idx="2767">
                  <c:v>323.24405340024532</c:v>
                </c:pt>
                <c:pt idx="2768">
                  <c:v>323.2416281467813</c:v>
                </c:pt>
                <c:pt idx="2769">
                  <c:v>323.23925288909231</c:v>
                </c:pt>
                <c:pt idx="2770">
                  <c:v>323.23692762718929</c:v>
                </c:pt>
                <c:pt idx="2771">
                  <c:v>323.23465236107222</c:v>
                </c:pt>
                <c:pt idx="2772">
                  <c:v>323.23242709074839</c:v>
                </c:pt>
                <c:pt idx="2773">
                  <c:v>323.2302518162287</c:v>
                </c:pt>
                <c:pt idx="2774">
                  <c:v>323.22812653751316</c:v>
                </c:pt>
                <c:pt idx="2775">
                  <c:v>323.22605125460905</c:v>
                </c:pt>
                <c:pt idx="2776">
                  <c:v>323.22402596752363</c:v>
                </c:pt>
                <c:pt idx="2777">
                  <c:v>323.22205067625691</c:v>
                </c:pt>
                <c:pt idx="2778">
                  <c:v>323.22012538081617</c:v>
                </c:pt>
                <c:pt idx="2779">
                  <c:v>323.21825008120868</c:v>
                </c:pt>
                <c:pt idx="2780">
                  <c:v>323.21642477743444</c:v>
                </c:pt>
                <c:pt idx="2781">
                  <c:v>323.21464946950073</c:v>
                </c:pt>
                <c:pt idx="2782">
                  <c:v>323.21292415741482</c:v>
                </c:pt>
                <c:pt idx="2783">
                  <c:v>323.21124884117307</c:v>
                </c:pt>
                <c:pt idx="2784">
                  <c:v>323.20962352079005</c:v>
                </c:pt>
                <c:pt idx="2785">
                  <c:v>323.2080481962621</c:v>
                </c:pt>
                <c:pt idx="2786">
                  <c:v>323.2065228675965</c:v>
                </c:pt>
                <c:pt idx="2787">
                  <c:v>323.20504753479327</c:v>
                </c:pt>
                <c:pt idx="2788">
                  <c:v>323.20362219785966</c:v>
                </c:pt>
                <c:pt idx="2789">
                  <c:v>323.20224685680296</c:v>
                </c:pt>
                <c:pt idx="2790">
                  <c:v>323.20092151161589</c:v>
                </c:pt>
                <c:pt idx="2791">
                  <c:v>323.19964616230936</c:v>
                </c:pt>
                <c:pt idx="2792">
                  <c:v>323.19842080889066</c:v>
                </c:pt>
                <c:pt idx="2793">
                  <c:v>323.1972454513525</c:v>
                </c:pt>
                <c:pt idx="2794">
                  <c:v>323.19612008970216</c:v>
                </c:pt>
                <c:pt idx="2795">
                  <c:v>323.19504472394328</c:v>
                </c:pt>
                <c:pt idx="2796">
                  <c:v>323.1940193540795</c:v>
                </c:pt>
                <c:pt idx="2797">
                  <c:v>323.19304398011082</c:v>
                </c:pt>
                <c:pt idx="2798">
                  <c:v>323.19211860204086</c:v>
                </c:pt>
                <c:pt idx="2799">
                  <c:v>323.19124321987329</c:v>
                </c:pt>
                <c:pt idx="2800">
                  <c:v>323.19041783360808</c:v>
                </c:pt>
                <c:pt idx="2801">
                  <c:v>323.18964244324889</c:v>
                </c:pt>
                <c:pt idx="2802">
                  <c:v>323.18891704879934</c:v>
                </c:pt>
                <c:pt idx="2803">
                  <c:v>323.1882416502558</c:v>
                </c:pt>
                <c:pt idx="2804">
                  <c:v>323.18761624762192</c:v>
                </c:pt>
                <c:pt idx="2805">
                  <c:v>323.18704084090132</c:v>
                </c:pt>
                <c:pt idx="2806">
                  <c:v>323.18651543009764</c:v>
                </c:pt>
                <c:pt idx="2807">
                  <c:v>323.18604001520725</c:v>
                </c:pt>
                <c:pt idx="2808">
                  <c:v>323.18561459623379</c:v>
                </c:pt>
                <c:pt idx="2809">
                  <c:v>323.18523917317725</c:v>
                </c:pt>
                <c:pt idx="2810">
                  <c:v>323.18491374603764</c:v>
                </c:pt>
                <c:pt idx="2811">
                  <c:v>323.18463831481859</c:v>
                </c:pt>
                <c:pt idx="2812">
                  <c:v>323.18441287951646</c:v>
                </c:pt>
                <c:pt idx="2813">
                  <c:v>323.18423744013853</c:v>
                </c:pt>
                <c:pt idx="2814">
                  <c:v>323.18411199668117</c:v>
                </c:pt>
                <c:pt idx="2815">
                  <c:v>323.18403654914437</c:v>
                </c:pt>
                <c:pt idx="2816">
                  <c:v>323.18401109752813</c:v>
                </c:pt>
                <c:pt idx="2817">
                  <c:v>323.18403564183245</c:v>
                </c:pt>
                <c:pt idx="2818">
                  <c:v>323.18411018206098</c:v>
                </c:pt>
                <c:pt idx="2819">
                  <c:v>323.18423471820643</c:v>
                </c:pt>
                <c:pt idx="2820">
                  <c:v>323.18440925027608</c:v>
                </c:pt>
                <c:pt idx="2821">
                  <c:v>323.18463377826629</c:v>
                </c:pt>
                <c:pt idx="2822">
                  <c:v>323.18490830217343</c:v>
                </c:pt>
                <c:pt idx="2823">
                  <c:v>323.18523282200113</c:v>
                </c:pt>
                <c:pt idx="2824">
                  <c:v>323.18560733774939</c:v>
                </c:pt>
                <c:pt idx="2825">
                  <c:v>323.18603184941094</c:v>
                </c:pt>
                <c:pt idx="2826">
                  <c:v>323.18650635699305</c:v>
                </c:pt>
                <c:pt idx="2827">
                  <c:v>323.18703086048845</c:v>
                </c:pt>
                <c:pt idx="2828">
                  <c:v>323.18760535989713</c:v>
                </c:pt>
                <c:pt idx="2829">
                  <c:v>323.18822985521911</c:v>
                </c:pt>
                <c:pt idx="2830">
                  <c:v>323.18890434645436</c:v>
                </c:pt>
                <c:pt idx="2831">
                  <c:v>323.18962883359563</c:v>
                </c:pt>
                <c:pt idx="2832">
                  <c:v>323.19040331664291</c:v>
                </c:pt>
                <c:pt idx="2833">
                  <c:v>323.19122779559984</c:v>
                </c:pt>
                <c:pt idx="2834">
                  <c:v>323.19210227045551</c:v>
                </c:pt>
                <c:pt idx="2835">
                  <c:v>323.19302674121718</c:v>
                </c:pt>
                <c:pt idx="2836">
                  <c:v>323.19400120787395</c:v>
                </c:pt>
                <c:pt idx="2837">
                  <c:v>323.19502567042582</c:v>
                </c:pt>
                <c:pt idx="2838">
                  <c:v>323.19610012887642</c:v>
                </c:pt>
                <c:pt idx="2839">
                  <c:v>323.19722458321485</c:v>
                </c:pt>
                <c:pt idx="2840">
                  <c:v>323.19839903344473</c:v>
                </c:pt>
                <c:pt idx="2841">
                  <c:v>323.19962347955516</c:v>
                </c:pt>
                <c:pt idx="2842">
                  <c:v>323.20089792155341</c:v>
                </c:pt>
                <c:pt idx="2843">
                  <c:v>323.20222235942492</c:v>
                </c:pt>
                <c:pt idx="2844">
                  <c:v>323.20359679317698</c:v>
                </c:pt>
                <c:pt idx="2845" formatCode="0.000">
                  <c:v>323.20499679317697</c:v>
                </c:pt>
                <c:pt idx="2846" formatCode="0.000">
                  <c:v>323.20639679317696</c:v>
                </c:pt>
                <c:pt idx="2847" formatCode="0.000">
                  <c:v>323.20779679317695</c:v>
                </c:pt>
                <c:pt idx="2848" formatCode="0.000">
                  <c:v>323.20919679317694</c:v>
                </c:pt>
                <c:pt idx="2849" formatCode="0.000">
                  <c:v>323.21059679317693</c:v>
                </c:pt>
                <c:pt idx="2850" formatCode="0.000">
                  <c:v>323.21199679317692</c:v>
                </c:pt>
                <c:pt idx="2851" formatCode="0.000">
                  <c:v>323.21339679317691</c:v>
                </c:pt>
                <c:pt idx="2852" formatCode="0.000">
                  <c:v>323.2147967931769</c:v>
                </c:pt>
                <c:pt idx="2853" formatCode="0.000">
                  <c:v>323.21619679317689</c:v>
                </c:pt>
                <c:pt idx="2854" formatCode="0.000">
                  <c:v>323.21759679317688</c:v>
                </c:pt>
                <c:pt idx="2855" formatCode="0.000">
                  <c:v>323.21899679317687</c:v>
                </c:pt>
                <c:pt idx="2856" formatCode="0.000">
                  <c:v>323.22039679317686</c:v>
                </c:pt>
                <c:pt idx="2857" formatCode="0.000">
                  <c:v>323.22179679317685</c:v>
                </c:pt>
                <c:pt idx="2858" formatCode="0.000">
                  <c:v>323.22319679317684</c:v>
                </c:pt>
                <c:pt idx="2859" formatCode="0.000">
                  <c:v>323.22459679317683</c:v>
                </c:pt>
                <c:pt idx="2860" formatCode="0.000">
                  <c:v>323.22599679317682</c:v>
                </c:pt>
                <c:pt idx="2861" formatCode="0.000">
                  <c:v>323.22739679317681</c:v>
                </c:pt>
                <c:pt idx="2862" formatCode="0.000">
                  <c:v>323.2287967931768</c:v>
                </c:pt>
                <c:pt idx="2863" formatCode="0.000">
                  <c:v>323.23019679317679</c:v>
                </c:pt>
                <c:pt idx="2864" formatCode="0.000">
                  <c:v>323.23159679317678</c:v>
                </c:pt>
                <c:pt idx="2865" formatCode="0.000">
                  <c:v>323.23299679317677</c:v>
                </c:pt>
                <c:pt idx="2866" formatCode="0.000">
                  <c:v>323.23439679317676</c:v>
                </c:pt>
                <c:pt idx="2867" formatCode="0.000">
                  <c:v>323.23579679317675</c:v>
                </c:pt>
                <c:pt idx="2868" formatCode="0.000">
                  <c:v>323.23719679317674</c:v>
                </c:pt>
                <c:pt idx="2869" formatCode="0.000">
                  <c:v>323.23859679317673</c:v>
                </c:pt>
                <c:pt idx="2870" formatCode="0.000">
                  <c:v>323.23999679317672</c:v>
                </c:pt>
                <c:pt idx="2871" formatCode="0.000">
                  <c:v>323.2413967931767</c:v>
                </c:pt>
                <c:pt idx="2872" formatCode="0.000">
                  <c:v>323.24279679317669</c:v>
                </c:pt>
                <c:pt idx="2873" formatCode="0.000">
                  <c:v>323.24419679317668</c:v>
                </c:pt>
                <c:pt idx="2874" formatCode="0.000">
                  <c:v>323.24559679317667</c:v>
                </c:pt>
                <c:pt idx="2875" formatCode="0.000">
                  <c:v>323.24699679317666</c:v>
                </c:pt>
                <c:pt idx="2876" formatCode="0.000">
                  <c:v>323.24839679317665</c:v>
                </c:pt>
                <c:pt idx="2877" formatCode="0.000">
                  <c:v>323.24979679317664</c:v>
                </c:pt>
                <c:pt idx="2878" formatCode="0.000">
                  <c:v>323.25119679317663</c:v>
                </c:pt>
                <c:pt idx="2879" formatCode="0.000">
                  <c:v>323.25259679317662</c:v>
                </c:pt>
                <c:pt idx="2880" formatCode="0.000">
                  <c:v>323.25399679317661</c:v>
                </c:pt>
                <c:pt idx="2881" formatCode="0.000">
                  <c:v>323.2553967931766</c:v>
                </c:pt>
                <c:pt idx="2882" formatCode="0.000">
                  <c:v>323.25679679317659</c:v>
                </c:pt>
                <c:pt idx="2883" formatCode="0.000">
                  <c:v>323.25819679317658</c:v>
                </c:pt>
                <c:pt idx="2884" formatCode="0.000">
                  <c:v>323.25959679317657</c:v>
                </c:pt>
                <c:pt idx="2885" formatCode="0.000">
                  <c:v>323.26099679317656</c:v>
                </c:pt>
                <c:pt idx="2886" formatCode="0.000">
                  <c:v>323.26239679317655</c:v>
                </c:pt>
                <c:pt idx="2887" formatCode="0.000">
                  <c:v>323.26379679317654</c:v>
                </c:pt>
                <c:pt idx="2888" formatCode="0.000">
                  <c:v>323.26519679317653</c:v>
                </c:pt>
                <c:pt idx="2889" formatCode="0.000">
                  <c:v>323.26659679317652</c:v>
                </c:pt>
                <c:pt idx="2890" formatCode="0.000">
                  <c:v>323.26799679317651</c:v>
                </c:pt>
                <c:pt idx="2891" formatCode="0.000">
                  <c:v>323.2693967931765</c:v>
                </c:pt>
                <c:pt idx="2892" formatCode="0.000">
                  <c:v>323.27079679317649</c:v>
                </c:pt>
                <c:pt idx="2893" formatCode="0.000">
                  <c:v>323.27219679317648</c:v>
                </c:pt>
                <c:pt idx="2894" formatCode="0.000">
                  <c:v>323.27359679317647</c:v>
                </c:pt>
                <c:pt idx="2895" formatCode="0.000">
                  <c:v>323.27499679317646</c:v>
                </c:pt>
                <c:pt idx="2896" formatCode="0.000">
                  <c:v>323.27639679317645</c:v>
                </c:pt>
                <c:pt idx="2897" formatCode="0.000">
                  <c:v>323.27779679317644</c:v>
                </c:pt>
                <c:pt idx="2898" formatCode="0.000">
                  <c:v>323.27919679317642</c:v>
                </c:pt>
                <c:pt idx="2899" formatCode="0.000">
                  <c:v>323.28059679317641</c:v>
                </c:pt>
                <c:pt idx="2900" formatCode="0.000">
                  <c:v>323.2819967931764</c:v>
                </c:pt>
                <c:pt idx="2901" formatCode="0.000">
                  <c:v>323.28339679317639</c:v>
                </c:pt>
                <c:pt idx="2902" formatCode="0.000">
                  <c:v>323.28479679317638</c:v>
                </c:pt>
                <c:pt idx="2903" formatCode="0.000">
                  <c:v>323.28619679317637</c:v>
                </c:pt>
                <c:pt idx="2904" formatCode="0.000">
                  <c:v>323.28759679317636</c:v>
                </c:pt>
                <c:pt idx="2905" formatCode="0.000">
                  <c:v>323.28899679317635</c:v>
                </c:pt>
                <c:pt idx="2906" formatCode="0.000">
                  <c:v>323.29039679317634</c:v>
                </c:pt>
                <c:pt idx="2907" formatCode="0.000">
                  <c:v>323.29179679317633</c:v>
                </c:pt>
                <c:pt idx="2908" formatCode="0.000">
                  <c:v>323.29319679317632</c:v>
                </c:pt>
                <c:pt idx="2909" formatCode="0.000">
                  <c:v>323.29459679317631</c:v>
                </c:pt>
                <c:pt idx="2910" formatCode="0.000">
                  <c:v>323.2959967931763</c:v>
                </c:pt>
                <c:pt idx="2911" formatCode="0.000">
                  <c:v>323.29739679317629</c:v>
                </c:pt>
                <c:pt idx="2912" formatCode="0.000">
                  <c:v>323.29879679317628</c:v>
                </c:pt>
                <c:pt idx="2913" formatCode="0.000">
                  <c:v>323.30019679317627</c:v>
                </c:pt>
                <c:pt idx="2914" formatCode="0.000">
                  <c:v>323.30159679317626</c:v>
                </c:pt>
                <c:pt idx="2915" formatCode="0.000">
                  <c:v>323.30299679317625</c:v>
                </c:pt>
                <c:pt idx="2916" formatCode="0.000">
                  <c:v>323.30439679317624</c:v>
                </c:pt>
                <c:pt idx="2917" formatCode="0.000">
                  <c:v>323.30579679317623</c:v>
                </c:pt>
                <c:pt idx="2918" formatCode="0.000">
                  <c:v>323.30719679317622</c:v>
                </c:pt>
                <c:pt idx="2919" formatCode="0.000">
                  <c:v>323.30859679317621</c:v>
                </c:pt>
                <c:pt idx="2920" formatCode="0.000">
                  <c:v>323.3099967931762</c:v>
                </c:pt>
                <c:pt idx="2921" formatCode="0.000">
                  <c:v>323.31139679317619</c:v>
                </c:pt>
                <c:pt idx="2922" formatCode="0.000">
                  <c:v>323.31279679317618</c:v>
                </c:pt>
                <c:pt idx="2923" formatCode="0.000">
                  <c:v>323.31419679317617</c:v>
                </c:pt>
                <c:pt idx="2924" formatCode="0.000">
                  <c:v>323.31559679317616</c:v>
                </c:pt>
                <c:pt idx="2925" formatCode="0.000">
                  <c:v>323.31699679317614</c:v>
                </c:pt>
                <c:pt idx="2926" formatCode="0.000">
                  <c:v>323.31839679317613</c:v>
                </c:pt>
                <c:pt idx="2927" formatCode="0.000">
                  <c:v>323.31979679317612</c:v>
                </c:pt>
                <c:pt idx="2928" formatCode="0.000">
                  <c:v>323.32119679317611</c:v>
                </c:pt>
                <c:pt idx="2929" formatCode="0.000">
                  <c:v>323.3225967931761</c:v>
                </c:pt>
                <c:pt idx="2930" formatCode="0.000">
                  <c:v>323.32399679317609</c:v>
                </c:pt>
                <c:pt idx="2931" formatCode="0.000">
                  <c:v>323.32539679317608</c:v>
                </c:pt>
                <c:pt idx="2932" formatCode="0.000">
                  <c:v>323.32679679317607</c:v>
                </c:pt>
                <c:pt idx="2933" formatCode="0.000">
                  <c:v>323.32819679317606</c:v>
                </c:pt>
                <c:pt idx="2934" formatCode="0.000">
                  <c:v>323.32959679317605</c:v>
                </c:pt>
                <c:pt idx="2935" formatCode="0.000">
                  <c:v>323.33099679317604</c:v>
                </c:pt>
                <c:pt idx="2936" formatCode="0.000">
                  <c:v>323.33239679317603</c:v>
                </c:pt>
                <c:pt idx="2937" formatCode="0.000">
                  <c:v>323.33379679317602</c:v>
                </c:pt>
                <c:pt idx="2938" formatCode="0.000">
                  <c:v>323.33519679317601</c:v>
                </c:pt>
                <c:pt idx="2939" formatCode="0.000">
                  <c:v>323.336596793176</c:v>
                </c:pt>
                <c:pt idx="2940" formatCode="0.000">
                  <c:v>323.33799679317599</c:v>
                </c:pt>
                <c:pt idx="2941" formatCode="0.000">
                  <c:v>323.33939679317598</c:v>
                </c:pt>
                <c:pt idx="2942" formatCode="0.000">
                  <c:v>323.34079679317597</c:v>
                </c:pt>
                <c:pt idx="2943" formatCode="0.000">
                  <c:v>323.34219679317596</c:v>
                </c:pt>
                <c:pt idx="2944" formatCode="0.000">
                  <c:v>323.34359679317595</c:v>
                </c:pt>
                <c:pt idx="2945" formatCode="0.000">
                  <c:v>323.34499679317594</c:v>
                </c:pt>
                <c:pt idx="2946" formatCode="0.000">
                  <c:v>323.34639679317593</c:v>
                </c:pt>
                <c:pt idx="2947" formatCode="0.000">
                  <c:v>323.34779679317592</c:v>
                </c:pt>
                <c:pt idx="2948" formatCode="0.000">
                  <c:v>323.34919679317591</c:v>
                </c:pt>
                <c:pt idx="2949" formatCode="0.000">
                  <c:v>323.3505967931759</c:v>
                </c:pt>
                <c:pt idx="2950" formatCode="0.000">
                  <c:v>323.35199679317589</c:v>
                </c:pt>
                <c:pt idx="2951" formatCode="0.000">
                  <c:v>323.35339679317588</c:v>
                </c:pt>
                <c:pt idx="2952" formatCode="0.000">
                  <c:v>323.35479679317586</c:v>
                </c:pt>
                <c:pt idx="2953" formatCode="0.000">
                  <c:v>323.35619679317585</c:v>
                </c:pt>
                <c:pt idx="2954" formatCode="0.000">
                  <c:v>323.35759679317584</c:v>
                </c:pt>
                <c:pt idx="2955" formatCode="0.000">
                  <c:v>323.35899679317583</c:v>
                </c:pt>
                <c:pt idx="2956" formatCode="0.000">
                  <c:v>323.36039679317582</c:v>
                </c:pt>
                <c:pt idx="2957" formatCode="0.000">
                  <c:v>323.36179679317581</c:v>
                </c:pt>
                <c:pt idx="2958" formatCode="0.000">
                  <c:v>323.3631967931758</c:v>
                </c:pt>
                <c:pt idx="2959" formatCode="0.000">
                  <c:v>323.36459679317579</c:v>
                </c:pt>
                <c:pt idx="2960" formatCode="0.000">
                  <c:v>323.36599679317578</c:v>
                </c:pt>
                <c:pt idx="2961" formatCode="0.000">
                  <c:v>323.36739679317577</c:v>
                </c:pt>
                <c:pt idx="2962" formatCode="0.000">
                  <c:v>323.36879679317576</c:v>
                </c:pt>
                <c:pt idx="2963" formatCode="0.000">
                  <c:v>323.37019679317575</c:v>
                </c:pt>
                <c:pt idx="2964" formatCode="0.000">
                  <c:v>323.37159679317574</c:v>
                </c:pt>
                <c:pt idx="2965" formatCode="0.000">
                  <c:v>323.37299679317573</c:v>
                </c:pt>
                <c:pt idx="2966" formatCode="0.000">
                  <c:v>323.37439679317572</c:v>
                </c:pt>
                <c:pt idx="2967" formatCode="0.000">
                  <c:v>323.37579679317571</c:v>
                </c:pt>
                <c:pt idx="2968" formatCode="0.000">
                  <c:v>323.3771967931757</c:v>
                </c:pt>
                <c:pt idx="2969" formatCode="0.000">
                  <c:v>323.37859679317569</c:v>
                </c:pt>
                <c:pt idx="2970" formatCode="0.000">
                  <c:v>323.37999679317568</c:v>
                </c:pt>
                <c:pt idx="2971" formatCode="0.000">
                  <c:v>323.38139679317567</c:v>
                </c:pt>
                <c:pt idx="2972" formatCode="0.000">
                  <c:v>323.38279679317566</c:v>
                </c:pt>
                <c:pt idx="2973" formatCode="0.000">
                  <c:v>323.38419679317565</c:v>
                </c:pt>
                <c:pt idx="2974" formatCode="0.000">
                  <c:v>323.38559679317564</c:v>
                </c:pt>
                <c:pt idx="2975" formatCode="0.000">
                  <c:v>323.38699679317563</c:v>
                </c:pt>
                <c:pt idx="2976" formatCode="0.000">
                  <c:v>323.38839679317562</c:v>
                </c:pt>
                <c:pt idx="2977" formatCode="0.000">
                  <c:v>323.38979679317561</c:v>
                </c:pt>
                <c:pt idx="2978" formatCode="0.000">
                  <c:v>323.3911967931756</c:v>
                </c:pt>
                <c:pt idx="2979" formatCode="0.000">
                  <c:v>323.39259679317558</c:v>
                </c:pt>
                <c:pt idx="2980" formatCode="0.000">
                  <c:v>323.39399679317557</c:v>
                </c:pt>
                <c:pt idx="2981" formatCode="0.000">
                  <c:v>323.39539679317556</c:v>
                </c:pt>
                <c:pt idx="2982" formatCode="0.000">
                  <c:v>323.39679679317555</c:v>
                </c:pt>
                <c:pt idx="2983" formatCode="0.000">
                  <c:v>323.39819679317554</c:v>
                </c:pt>
                <c:pt idx="2984" formatCode="0.000">
                  <c:v>323.39959679317553</c:v>
                </c:pt>
                <c:pt idx="2985" formatCode="0.000">
                  <c:v>323.40099679317552</c:v>
                </c:pt>
                <c:pt idx="2986" formatCode="0.000">
                  <c:v>323.40239679317551</c:v>
                </c:pt>
                <c:pt idx="2987" formatCode="0.000">
                  <c:v>323.4037967931755</c:v>
                </c:pt>
                <c:pt idx="2988" formatCode="0.000">
                  <c:v>323.40519679317549</c:v>
                </c:pt>
                <c:pt idx="2989" formatCode="0.000">
                  <c:v>323.40659679317548</c:v>
                </c:pt>
                <c:pt idx="2990" formatCode="0.000">
                  <c:v>323.40799679317547</c:v>
                </c:pt>
                <c:pt idx="2991" formatCode="0.000">
                  <c:v>323.40939679317546</c:v>
                </c:pt>
                <c:pt idx="2992" formatCode="0.000">
                  <c:v>323.41079679317545</c:v>
                </c:pt>
                <c:pt idx="2993" formatCode="0.000">
                  <c:v>323.41219679317544</c:v>
                </c:pt>
                <c:pt idx="2994" formatCode="0.000">
                  <c:v>323.41359679317543</c:v>
                </c:pt>
                <c:pt idx="2995" formatCode="0.000">
                  <c:v>323.41499679317542</c:v>
                </c:pt>
                <c:pt idx="2996" formatCode="0.000">
                  <c:v>323.41639679317541</c:v>
                </c:pt>
                <c:pt idx="2997" formatCode="0.000">
                  <c:v>323.4177967931754</c:v>
                </c:pt>
                <c:pt idx="2998" formatCode="0.000">
                  <c:v>323.41919679317539</c:v>
                </c:pt>
                <c:pt idx="2999" formatCode="0.000">
                  <c:v>323.42059679317538</c:v>
                </c:pt>
                <c:pt idx="3000" formatCode="0.000">
                  <c:v>323.42199679317537</c:v>
                </c:pt>
                <c:pt idx="3001" formatCode="0.000">
                  <c:v>323.42339679317536</c:v>
                </c:pt>
                <c:pt idx="3002" formatCode="0.000">
                  <c:v>323.42479679317535</c:v>
                </c:pt>
                <c:pt idx="3003" formatCode="0.000">
                  <c:v>323.42619679317534</c:v>
                </c:pt>
                <c:pt idx="3004" formatCode="0.000">
                  <c:v>323.42759679317533</c:v>
                </c:pt>
                <c:pt idx="3005" formatCode="0.000">
                  <c:v>323.42899679317532</c:v>
                </c:pt>
                <c:pt idx="3006" formatCode="0.000">
                  <c:v>323.4303967931753</c:v>
                </c:pt>
                <c:pt idx="3007" formatCode="0.000">
                  <c:v>323.43179679317529</c:v>
                </c:pt>
                <c:pt idx="3008" formatCode="0.000">
                  <c:v>323.43319679317528</c:v>
                </c:pt>
                <c:pt idx="3009" formatCode="0.000">
                  <c:v>323.43459679317527</c:v>
                </c:pt>
                <c:pt idx="3010" formatCode="0.000">
                  <c:v>323.43599679317526</c:v>
                </c:pt>
                <c:pt idx="3011" formatCode="0.000">
                  <c:v>323.43739679317525</c:v>
                </c:pt>
                <c:pt idx="3012" formatCode="0.000">
                  <c:v>323.43879679317524</c:v>
                </c:pt>
                <c:pt idx="3013" formatCode="0.000">
                  <c:v>323.44019679317523</c:v>
                </c:pt>
                <c:pt idx="3014" formatCode="0.000">
                  <c:v>323.44159679317522</c:v>
                </c:pt>
                <c:pt idx="3015" formatCode="0.000">
                  <c:v>323.44299679317521</c:v>
                </c:pt>
                <c:pt idx="3016" formatCode="0.000">
                  <c:v>323.4443967931752</c:v>
                </c:pt>
                <c:pt idx="3017" formatCode="0.000">
                  <c:v>323.44579679317519</c:v>
                </c:pt>
                <c:pt idx="3018" formatCode="0.000">
                  <c:v>323.44719679317518</c:v>
                </c:pt>
                <c:pt idx="3019" formatCode="0.000">
                  <c:v>323.44859679317517</c:v>
                </c:pt>
                <c:pt idx="3020" formatCode="0.000">
                  <c:v>323.44999679317516</c:v>
                </c:pt>
                <c:pt idx="3021" formatCode="0.000">
                  <c:v>323.45139679317515</c:v>
                </c:pt>
                <c:pt idx="3022" formatCode="0.000">
                  <c:v>323.45279679317514</c:v>
                </c:pt>
                <c:pt idx="3023" formatCode="0.000">
                  <c:v>323.45419679317513</c:v>
                </c:pt>
                <c:pt idx="3024" formatCode="0.000">
                  <c:v>323.45559679317512</c:v>
                </c:pt>
                <c:pt idx="3025" formatCode="0.000">
                  <c:v>323.45699679317511</c:v>
                </c:pt>
                <c:pt idx="3026" formatCode="0.000">
                  <c:v>323.4583967931751</c:v>
                </c:pt>
                <c:pt idx="3027" formatCode="0.000">
                  <c:v>323.45979679317509</c:v>
                </c:pt>
                <c:pt idx="3028" formatCode="0.000">
                  <c:v>323.46119679317508</c:v>
                </c:pt>
                <c:pt idx="3029" formatCode="0.000">
                  <c:v>323.46259679317507</c:v>
                </c:pt>
                <c:pt idx="3030" formatCode="0.000">
                  <c:v>323.46399679317506</c:v>
                </c:pt>
                <c:pt idx="3031" formatCode="0.000">
                  <c:v>323.46539679317505</c:v>
                </c:pt>
                <c:pt idx="3032" formatCode="0.000">
                  <c:v>323.46679679317504</c:v>
                </c:pt>
                <c:pt idx="3033" formatCode="0.000">
                  <c:v>323.46819679317503</c:v>
                </c:pt>
                <c:pt idx="3034" formatCode="0.000">
                  <c:v>323.46959679317501</c:v>
                </c:pt>
                <c:pt idx="3035" formatCode="0.000">
                  <c:v>323.470996793175</c:v>
                </c:pt>
                <c:pt idx="3036" formatCode="0.000">
                  <c:v>323.47239679317499</c:v>
                </c:pt>
                <c:pt idx="3037" formatCode="0.000">
                  <c:v>323.47379679317498</c:v>
                </c:pt>
                <c:pt idx="3038" formatCode="0.000">
                  <c:v>323.47519679317497</c:v>
                </c:pt>
                <c:pt idx="3039" formatCode="0.000">
                  <c:v>323.47659679317496</c:v>
                </c:pt>
                <c:pt idx="3040" formatCode="0.000">
                  <c:v>323.47799679317495</c:v>
                </c:pt>
                <c:pt idx="3041" formatCode="0.000">
                  <c:v>323.47939679317494</c:v>
                </c:pt>
                <c:pt idx="3042" formatCode="0.000">
                  <c:v>323.48079679317493</c:v>
                </c:pt>
                <c:pt idx="3043" formatCode="0.000">
                  <c:v>323.48219679317492</c:v>
                </c:pt>
                <c:pt idx="3044" formatCode="0.000">
                  <c:v>323.48359679317491</c:v>
                </c:pt>
                <c:pt idx="3045" formatCode="0.000">
                  <c:v>323.4849967931749</c:v>
                </c:pt>
                <c:pt idx="3046" formatCode="0.000">
                  <c:v>323.48639679317489</c:v>
                </c:pt>
                <c:pt idx="3047" formatCode="0.000">
                  <c:v>323.48779679317488</c:v>
                </c:pt>
                <c:pt idx="3048" formatCode="0.000">
                  <c:v>323.48919679317487</c:v>
                </c:pt>
                <c:pt idx="3049" formatCode="0.000">
                  <c:v>323.49059679317486</c:v>
                </c:pt>
                <c:pt idx="3050" formatCode="0.000">
                  <c:v>323.49199679317485</c:v>
                </c:pt>
                <c:pt idx="3051" formatCode="0.000">
                  <c:v>323.49339679317484</c:v>
                </c:pt>
                <c:pt idx="3052" formatCode="0.000">
                  <c:v>323.49479679317483</c:v>
                </c:pt>
                <c:pt idx="3053" formatCode="0.000">
                  <c:v>323.49619679317482</c:v>
                </c:pt>
                <c:pt idx="3054" formatCode="0.000">
                  <c:v>323.49759679317481</c:v>
                </c:pt>
                <c:pt idx="3055" formatCode="0.000">
                  <c:v>323.4989967931748</c:v>
                </c:pt>
                <c:pt idx="3056" formatCode="0.000">
                  <c:v>323.50039679317479</c:v>
                </c:pt>
                <c:pt idx="3057" formatCode="0.000">
                  <c:v>323.50179679317478</c:v>
                </c:pt>
                <c:pt idx="3058" formatCode="0.000">
                  <c:v>323.50319679317477</c:v>
                </c:pt>
                <c:pt idx="3059" formatCode="0.000">
                  <c:v>323.50459679317476</c:v>
                </c:pt>
                <c:pt idx="3060" formatCode="0.000">
                  <c:v>323.50599679317475</c:v>
                </c:pt>
                <c:pt idx="3061" formatCode="0.000">
                  <c:v>323.50739679317473</c:v>
                </c:pt>
                <c:pt idx="3062" formatCode="0.000">
                  <c:v>323.50879679317472</c:v>
                </c:pt>
                <c:pt idx="3063" formatCode="0.000">
                  <c:v>323.51019679317471</c:v>
                </c:pt>
                <c:pt idx="3064" formatCode="0.000">
                  <c:v>323.5115967931747</c:v>
                </c:pt>
                <c:pt idx="3065" formatCode="0.000">
                  <c:v>323.51299679317469</c:v>
                </c:pt>
                <c:pt idx="3066" formatCode="0.000">
                  <c:v>323.51439679317468</c:v>
                </c:pt>
                <c:pt idx="3067" formatCode="0.000">
                  <c:v>323.51579679317467</c:v>
                </c:pt>
                <c:pt idx="3068" formatCode="0.000">
                  <c:v>323.51719679317466</c:v>
                </c:pt>
                <c:pt idx="3069" formatCode="0.000">
                  <c:v>323.51859679317465</c:v>
                </c:pt>
                <c:pt idx="3070" formatCode="0.000">
                  <c:v>323.51999679317464</c:v>
                </c:pt>
                <c:pt idx="3071" formatCode="0.000">
                  <c:v>323.52139679317463</c:v>
                </c:pt>
                <c:pt idx="3072" formatCode="0.000">
                  <c:v>323.52279679317462</c:v>
                </c:pt>
                <c:pt idx="3073" formatCode="0.000">
                  <c:v>323.52419679317461</c:v>
                </c:pt>
                <c:pt idx="3074" formatCode="0.000">
                  <c:v>323.5255967931746</c:v>
                </c:pt>
                <c:pt idx="3075" formatCode="0.000">
                  <c:v>323.52699679317459</c:v>
                </c:pt>
                <c:pt idx="3076" formatCode="0.000">
                  <c:v>323.52839679317458</c:v>
                </c:pt>
                <c:pt idx="3077" formatCode="0.000">
                  <c:v>323.52979679317457</c:v>
                </c:pt>
                <c:pt idx="3078" formatCode="0.000">
                  <c:v>323.53119679317456</c:v>
                </c:pt>
                <c:pt idx="3079" formatCode="0.000">
                  <c:v>323.53259679317455</c:v>
                </c:pt>
                <c:pt idx="3080" formatCode="0.000">
                  <c:v>323.53399679317454</c:v>
                </c:pt>
                <c:pt idx="3081" formatCode="0.000">
                  <c:v>323.53539679317453</c:v>
                </c:pt>
                <c:pt idx="3082" formatCode="0.000">
                  <c:v>323.53679679317452</c:v>
                </c:pt>
                <c:pt idx="3083" formatCode="0.000">
                  <c:v>323.53819679317451</c:v>
                </c:pt>
                <c:pt idx="3084" formatCode="0.000">
                  <c:v>323.5395967931745</c:v>
                </c:pt>
                <c:pt idx="3085" formatCode="0.000">
                  <c:v>323.54099679317449</c:v>
                </c:pt>
                <c:pt idx="3086" formatCode="0.000">
                  <c:v>323.54239679317448</c:v>
                </c:pt>
                <c:pt idx="3087" formatCode="0.000">
                  <c:v>323.54379679317447</c:v>
                </c:pt>
                <c:pt idx="3088" formatCode="0.000">
                  <c:v>323.54519679317445</c:v>
                </c:pt>
                <c:pt idx="3089" formatCode="0.000">
                  <c:v>323.54659679317444</c:v>
                </c:pt>
                <c:pt idx="3090" formatCode="0.000">
                  <c:v>323.54799679317443</c:v>
                </c:pt>
                <c:pt idx="3091" formatCode="0.000">
                  <c:v>323.54939679317442</c:v>
                </c:pt>
                <c:pt idx="3092" formatCode="0.000">
                  <c:v>323.55079679317441</c:v>
                </c:pt>
                <c:pt idx="3093" formatCode="0.000">
                  <c:v>323.5521967931744</c:v>
                </c:pt>
                <c:pt idx="3094" formatCode="0.000">
                  <c:v>323.55359679317439</c:v>
                </c:pt>
                <c:pt idx="3095" formatCode="0.000">
                  <c:v>323.55499679317438</c:v>
                </c:pt>
                <c:pt idx="3096" formatCode="0.000">
                  <c:v>323.55639679317437</c:v>
                </c:pt>
                <c:pt idx="3097" formatCode="0.000">
                  <c:v>323.55779679317436</c:v>
                </c:pt>
                <c:pt idx="3098" formatCode="0.000">
                  <c:v>323.55919679317435</c:v>
                </c:pt>
                <c:pt idx="3099" formatCode="0.000">
                  <c:v>323.56059679317434</c:v>
                </c:pt>
                <c:pt idx="3100" formatCode="0.000">
                  <c:v>323.56199679317433</c:v>
                </c:pt>
                <c:pt idx="3101" formatCode="0.000">
                  <c:v>323.56339679317432</c:v>
                </c:pt>
                <c:pt idx="3102" formatCode="0.000">
                  <c:v>323.56479679317431</c:v>
                </c:pt>
                <c:pt idx="3103" formatCode="0.000">
                  <c:v>323.5661967931743</c:v>
                </c:pt>
                <c:pt idx="3104" formatCode="0.000">
                  <c:v>323.56759679317429</c:v>
                </c:pt>
                <c:pt idx="3105" formatCode="0.000">
                  <c:v>323.56899679317428</c:v>
                </c:pt>
                <c:pt idx="3106" formatCode="0.000">
                  <c:v>323.57039679317427</c:v>
                </c:pt>
                <c:pt idx="3107" formatCode="0.000">
                  <c:v>323.57179679317426</c:v>
                </c:pt>
                <c:pt idx="3108" formatCode="0.000">
                  <c:v>323.57319679317425</c:v>
                </c:pt>
                <c:pt idx="3109" formatCode="0.000">
                  <c:v>323.57459679317424</c:v>
                </c:pt>
                <c:pt idx="3110" formatCode="0.000">
                  <c:v>323.57599679317423</c:v>
                </c:pt>
                <c:pt idx="3111" formatCode="0.000">
                  <c:v>323.57739679317422</c:v>
                </c:pt>
                <c:pt idx="3112" formatCode="0.000">
                  <c:v>323.57879679317421</c:v>
                </c:pt>
                <c:pt idx="3113" formatCode="0.000">
                  <c:v>323.5801967931742</c:v>
                </c:pt>
                <c:pt idx="3114" formatCode="0.000">
                  <c:v>323.58159679317419</c:v>
                </c:pt>
                <c:pt idx="3115" formatCode="0.000">
                  <c:v>323.58299679317417</c:v>
                </c:pt>
                <c:pt idx="3116" formatCode="0.000">
                  <c:v>323.58439679317416</c:v>
                </c:pt>
                <c:pt idx="3117" formatCode="0.000">
                  <c:v>323.58579679317415</c:v>
                </c:pt>
                <c:pt idx="3118" formatCode="0.000">
                  <c:v>323.58719679317414</c:v>
                </c:pt>
                <c:pt idx="3119" formatCode="0.000">
                  <c:v>323.58859679317413</c:v>
                </c:pt>
                <c:pt idx="3120" formatCode="0.000">
                  <c:v>323.58999679317412</c:v>
                </c:pt>
                <c:pt idx="3121" formatCode="0.000">
                  <c:v>323.59139679317411</c:v>
                </c:pt>
                <c:pt idx="3122" formatCode="0.000">
                  <c:v>323.5927967931741</c:v>
                </c:pt>
                <c:pt idx="3123" formatCode="0.000">
                  <c:v>323.59419679317409</c:v>
                </c:pt>
                <c:pt idx="3124" formatCode="0.000">
                  <c:v>323.59559679317408</c:v>
                </c:pt>
                <c:pt idx="3125" formatCode="0.000">
                  <c:v>323.59699679317407</c:v>
                </c:pt>
                <c:pt idx="3126" formatCode="0.000">
                  <c:v>323.59839679317406</c:v>
                </c:pt>
                <c:pt idx="3127" formatCode="0.000">
                  <c:v>323.59979679317405</c:v>
                </c:pt>
                <c:pt idx="3128" formatCode="0.000">
                  <c:v>323.60119679317404</c:v>
                </c:pt>
                <c:pt idx="3129" formatCode="0.000">
                  <c:v>323.60259679317403</c:v>
                </c:pt>
                <c:pt idx="3130" formatCode="0.000">
                  <c:v>323.60399679317402</c:v>
                </c:pt>
                <c:pt idx="3131" formatCode="0.000">
                  <c:v>323.60539679317401</c:v>
                </c:pt>
                <c:pt idx="3132" formatCode="0.000">
                  <c:v>323.606796793174</c:v>
                </c:pt>
                <c:pt idx="3133" formatCode="0.000">
                  <c:v>323.60819679317399</c:v>
                </c:pt>
                <c:pt idx="3134" formatCode="0.000">
                  <c:v>323.60959679317398</c:v>
                </c:pt>
                <c:pt idx="3135" formatCode="0.000">
                  <c:v>323.61099679317397</c:v>
                </c:pt>
                <c:pt idx="3136" formatCode="0.000">
                  <c:v>323.61239679317396</c:v>
                </c:pt>
                <c:pt idx="3137" formatCode="0.000">
                  <c:v>323.61379679317395</c:v>
                </c:pt>
                <c:pt idx="3138" formatCode="0.000">
                  <c:v>323.61519679317394</c:v>
                </c:pt>
                <c:pt idx="3139" formatCode="0.000">
                  <c:v>323.61659679317393</c:v>
                </c:pt>
                <c:pt idx="3140" formatCode="0.000">
                  <c:v>323.61799679317392</c:v>
                </c:pt>
                <c:pt idx="3141" formatCode="0.000">
                  <c:v>323.61939679317391</c:v>
                </c:pt>
                <c:pt idx="3142" formatCode="0.000">
                  <c:v>323.62079679317389</c:v>
                </c:pt>
                <c:pt idx="3143" formatCode="0.000">
                  <c:v>323.62219679317388</c:v>
                </c:pt>
                <c:pt idx="3144" formatCode="0.000">
                  <c:v>323.62359679317387</c:v>
                </c:pt>
                <c:pt idx="3145" formatCode="0.000">
                  <c:v>323.62499679317386</c:v>
                </c:pt>
                <c:pt idx="3146" formatCode="0.000">
                  <c:v>323.62639679317385</c:v>
                </c:pt>
                <c:pt idx="3147" formatCode="0.000">
                  <c:v>323.62779679317384</c:v>
                </c:pt>
                <c:pt idx="3148" formatCode="0.000">
                  <c:v>323.62919679317383</c:v>
                </c:pt>
                <c:pt idx="3149" formatCode="0.000">
                  <c:v>323.63059679317382</c:v>
                </c:pt>
                <c:pt idx="3150" formatCode="0.000">
                  <c:v>323.63199679317381</c:v>
                </c:pt>
                <c:pt idx="3151" formatCode="0.000">
                  <c:v>323.6333967931738</c:v>
                </c:pt>
                <c:pt idx="3152" formatCode="0.000">
                  <c:v>323.63479679317379</c:v>
                </c:pt>
                <c:pt idx="3153" formatCode="0.000">
                  <c:v>323.63619679317378</c:v>
                </c:pt>
                <c:pt idx="3154" formatCode="0.000">
                  <c:v>323.63759679317377</c:v>
                </c:pt>
                <c:pt idx="3155" formatCode="0.000">
                  <c:v>323.63899679317376</c:v>
                </c:pt>
                <c:pt idx="3156" formatCode="0.000">
                  <c:v>323.64039679317375</c:v>
                </c:pt>
                <c:pt idx="3157" formatCode="0.000">
                  <c:v>323.64179679317374</c:v>
                </c:pt>
                <c:pt idx="3158" formatCode="0.000">
                  <c:v>323.64319679317373</c:v>
                </c:pt>
                <c:pt idx="3159" formatCode="0.000">
                  <c:v>323.64459679317372</c:v>
                </c:pt>
                <c:pt idx="3160" formatCode="0.000">
                  <c:v>323.64599679317371</c:v>
                </c:pt>
                <c:pt idx="3161" formatCode="0.000">
                  <c:v>323.6473967931737</c:v>
                </c:pt>
                <c:pt idx="3162" formatCode="0.000">
                  <c:v>323.64879679317369</c:v>
                </c:pt>
                <c:pt idx="3163" formatCode="0.000">
                  <c:v>323.65019679317368</c:v>
                </c:pt>
                <c:pt idx="3164" formatCode="0.000">
                  <c:v>323.65159679317367</c:v>
                </c:pt>
                <c:pt idx="3165" formatCode="0.000">
                  <c:v>323.65299679317366</c:v>
                </c:pt>
                <c:pt idx="3166" formatCode="0.000">
                  <c:v>323.65439679317365</c:v>
                </c:pt>
                <c:pt idx="3167" formatCode="0.000">
                  <c:v>323.65579679317364</c:v>
                </c:pt>
                <c:pt idx="3168" formatCode="0.000">
                  <c:v>323.65719679317363</c:v>
                </c:pt>
                <c:pt idx="3169" formatCode="0.000">
                  <c:v>323.65859679317361</c:v>
                </c:pt>
                <c:pt idx="3170" formatCode="0.000">
                  <c:v>323.6599967931736</c:v>
                </c:pt>
                <c:pt idx="3171" formatCode="0.000">
                  <c:v>323.66139679317359</c:v>
                </c:pt>
                <c:pt idx="3172" formatCode="0.000">
                  <c:v>323.66279679317358</c:v>
                </c:pt>
                <c:pt idx="3173" formatCode="0.000">
                  <c:v>323.66419679317357</c:v>
                </c:pt>
                <c:pt idx="3174" formatCode="0.000">
                  <c:v>323.66559679317356</c:v>
                </c:pt>
                <c:pt idx="3175" formatCode="0.000">
                  <c:v>323.66699679317355</c:v>
                </c:pt>
                <c:pt idx="3176" formatCode="0.000">
                  <c:v>323.66839679317354</c:v>
                </c:pt>
                <c:pt idx="3177" formatCode="0.000">
                  <c:v>323.66979679317353</c:v>
                </c:pt>
                <c:pt idx="3178" formatCode="0.000">
                  <c:v>323.67119679317352</c:v>
                </c:pt>
                <c:pt idx="3179" formatCode="0.000">
                  <c:v>323.67259679317351</c:v>
                </c:pt>
                <c:pt idx="3180" formatCode="0.000">
                  <c:v>323.6739967931735</c:v>
                </c:pt>
                <c:pt idx="3181" formatCode="0.000">
                  <c:v>323.67539679317349</c:v>
                </c:pt>
                <c:pt idx="3182" formatCode="0.000">
                  <c:v>323.67679679317348</c:v>
                </c:pt>
                <c:pt idx="3183" formatCode="0.000">
                  <c:v>323.67819679317347</c:v>
                </c:pt>
                <c:pt idx="3184" formatCode="0.000">
                  <c:v>323.67959679317346</c:v>
                </c:pt>
                <c:pt idx="3185" formatCode="0.000">
                  <c:v>323.68099679317345</c:v>
                </c:pt>
                <c:pt idx="3186" formatCode="0.000">
                  <c:v>323.68239679317344</c:v>
                </c:pt>
                <c:pt idx="3187" formatCode="0.000">
                  <c:v>323.68379679317343</c:v>
                </c:pt>
                <c:pt idx="3188" formatCode="0.000">
                  <c:v>323.68519679317342</c:v>
                </c:pt>
                <c:pt idx="3189" formatCode="0.000">
                  <c:v>323.68659679317341</c:v>
                </c:pt>
                <c:pt idx="3190" formatCode="0.000">
                  <c:v>323.6879967931734</c:v>
                </c:pt>
                <c:pt idx="3191" formatCode="0.000">
                  <c:v>323.68939679317339</c:v>
                </c:pt>
                <c:pt idx="3192" formatCode="0.000">
                  <c:v>323.69079679317338</c:v>
                </c:pt>
                <c:pt idx="3193" formatCode="0.000">
                  <c:v>323.69219679317337</c:v>
                </c:pt>
                <c:pt idx="3194" formatCode="0.000">
                  <c:v>323.69359679317336</c:v>
                </c:pt>
                <c:pt idx="3195" formatCode="0.000">
                  <c:v>323.69499679317335</c:v>
                </c:pt>
                <c:pt idx="3196" formatCode="0.000">
                  <c:v>323.69639679317334</c:v>
                </c:pt>
                <c:pt idx="3197" formatCode="0.000">
                  <c:v>323.69779679317332</c:v>
                </c:pt>
                <c:pt idx="3198" formatCode="0.000">
                  <c:v>323.69919679317331</c:v>
                </c:pt>
                <c:pt idx="3199" formatCode="0.000">
                  <c:v>323.7005967931733</c:v>
                </c:pt>
                <c:pt idx="3200" formatCode="0.000">
                  <c:v>323.70199679317329</c:v>
                </c:pt>
                <c:pt idx="3201" formatCode="0.000">
                  <c:v>323.70339679317328</c:v>
                </c:pt>
                <c:pt idx="3202" formatCode="0.000">
                  <c:v>323.70479679317327</c:v>
                </c:pt>
                <c:pt idx="3203" formatCode="0.000">
                  <c:v>323.70619679317326</c:v>
                </c:pt>
                <c:pt idx="3204" formatCode="0.000">
                  <c:v>323.70759679317325</c:v>
                </c:pt>
                <c:pt idx="3205" formatCode="0.000">
                  <c:v>323.70899679317324</c:v>
                </c:pt>
                <c:pt idx="3206" formatCode="0.000">
                  <c:v>323.71039679317323</c:v>
                </c:pt>
                <c:pt idx="3207" formatCode="0.000">
                  <c:v>323.71179679317322</c:v>
                </c:pt>
                <c:pt idx="3208" formatCode="0.000">
                  <c:v>323.71319679317321</c:v>
                </c:pt>
                <c:pt idx="3209" formatCode="0.000">
                  <c:v>323.7145967931732</c:v>
                </c:pt>
                <c:pt idx="3210" formatCode="0.000">
                  <c:v>323.71599679317319</c:v>
                </c:pt>
                <c:pt idx="3211" formatCode="0.000">
                  <c:v>323.71739679317318</c:v>
                </c:pt>
                <c:pt idx="3212" formatCode="0.000">
                  <c:v>323.71879679317317</c:v>
                </c:pt>
                <c:pt idx="3213" formatCode="0.000">
                  <c:v>323.72019679317316</c:v>
                </c:pt>
                <c:pt idx="3214" formatCode="0.000">
                  <c:v>323.72159679317315</c:v>
                </c:pt>
                <c:pt idx="3215" formatCode="0.000">
                  <c:v>323.72299679317314</c:v>
                </c:pt>
                <c:pt idx="3216" formatCode="0.000">
                  <c:v>323.72439679317313</c:v>
                </c:pt>
                <c:pt idx="3217" formatCode="0.000">
                  <c:v>323.72579679317312</c:v>
                </c:pt>
                <c:pt idx="3218" formatCode="0.000">
                  <c:v>323.72719679317311</c:v>
                </c:pt>
                <c:pt idx="3219" formatCode="0.000">
                  <c:v>323.7285967931731</c:v>
                </c:pt>
                <c:pt idx="3220" formatCode="0.000">
                  <c:v>323.72999679317309</c:v>
                </c:pt>
                <c:pt idx="3221" formatCode="0.000">
                  <c:v>323.73139679317308</c:v>
                </c:pt>
                <c:pt idx="3222" formatCode="0.000">
                  <c:v>323.73279679317307</c:v>
                </c:pt>
                <c:pt idx="3223" formatCode="0.000">
                  <c:v>323.73419679317306</c:v>
                </c:pt>
                <c:pt idx="3224" formatCode="0.000">
                  <c:v>323.73559679317304</c:v>
                </c:pt>
                <c:pt idx="3225" formatCode="0.000">
                  <c:v>323.73699679317303</c:v>
                </c:pt>
                <c:pt idx="3226" formatCode="0.000">
                  <c:v>323.73839679317302</c:v>
                </c:pt>
                <c:pt idx="3227" formatCode="0.000">
                  <c:v>323.73979679317301</c:v>
                </c:pt>
                <c:pt idx="3228" formatCode="0.000">
                  <c:v>323.741196793173</c:v>
                </c:pt>
                <c:pt idx="3229" formatCode="0.000">
                  <c:v>323.74259679317299</c:v>
                </c:pt>
                <c:pt idx="3230" formatCode="0.000">
                  <c:v>323.74399679317298</c:v>
                </c:pt>
                <c:pt idx="3231" formatCode="0.000">
                  <c:v>323.74539679317297</c:v>
                </c:pt>
                <c:pt idx="3232" formatCode="0.000">
                  <c:v>323.74679679317296</c:v>
                </c:pt>
                <c:pt idx="3233" formatCode="0.000">
                  <c:v>323.74819679317295</c:v>
                </c:pt>
                <c:pt idx="3234" formatCode="0.000">
                  <c:v>323.74959679317294</c:v>
                </c:pt>
                <c:pt idx="3235" formatCode="0.000">
                  <c:v>323.75099679317293</c:v>
                </c:pt>
                <c:pt idx="3236" formatCode="0.000">
                  <c:v>323.75239679317292</c:v>
                </c:pt>
                <c:pt idx="3237" formatCode="0.000">
                  <c:v>323.75379679317291</c:v>
                </c:pt>
                <c:pt idx="3238" formatCode="0.000">
                  <c:v>323.7551967931729</c:v>
                </c:pt>
                <c:pt idx="3239" formatCode="0.000">
                  <c:v>323.75659679317289</c:v>
                </c:pt>
                <c:pt idx="3240" formatCode="0.000">
                  <c:v>323.75799679317288</c:v>
                </c:pt>
                <c:pt idx="3241" formatCode="0.000">
                  <c:v>323.75939679317287</c:v>
                </c:pt>
                <c:pt idx="3242" formatCode="0.000">
                  <c:v>323.76079679317286</c:v>
                </c:pt>
                <c:pt idx="3243" formatCode="0.000">
                  <c:v>323.76219679317285</c:v>
                </c:pt>
                <c:pt idx="3244" formatCode="0.000">
                  <c:v>323.76359679317284</c:v>
                </c:pt>
                <c:pt idx="3245" formatCode="0.000">
                  <c:v>323.76499679317283</c:v>
                </c:pt>
                <c:pt idx="3246" formatCode="0.000">
                  <c:v>323.76639679317282</c:v>
                </c:pt>
                <c:pt idx="3247" formatCode="0.000">
                  <c:v>323.76779679317281</c:v>
                </c:pt>
                <c:pt idx="3248" formatCode="0.000">
                  <c:v>323.7691967931728</c:v>
                </c:pt>
                <c:pt idx="3249" formatCode="0.000">
                  <c:v>323.77059679317279</c:v>
                </c:pt>
                <c:pt idx="3250" formatCode="0.000">
                  <c:v>323.77199679317278</c:v>
                </c:pt>
                <c:pt idx="3251" formatCode="0.000">
                  <c:v>323.77339679317276</c:v>
                </c:pt>
                <c:pt idx="3252" formatCode="0.000">
                  <c:v>323.77479679317275</c:v>
                </c:pt>
                <c:pt idx="3253" formatCode="0.000">
                  <c:v>323.77619679317274</c:v>
                </c:pt>
                <c:pt idx="3254" formatCode="0.000">
                  <c:v>323.77759679317273</c:v>
                </c:pt>
                <c:pt idx="3255" formatCode="0.000">
                  <c:v>323.77899679317272</c:v>
                </c:pt>
                <c:pt idx="3256" formatCode="0.000">
                  <c:v>323.78039679317271</c:v>
                </c:pt>
                <c:pt idx="3257" formatCode="0.000">
                  <c:v>323.7817967931727</c:v>
                </c:pt>
                <c:pt idx="3258" formatCode="0.000">
                  <c:v>323.78319679317269</c:v>
                </c:pt>
                <c:pt idx="3259" formatCode="0.000">
                  <c:v>323.78459679317268</c:v>
                </c:pt>
                <c:pt idx="3260" formatCode="0.000">
                  <c:v>323.78599679317267</c:v>
                </c:pt>
                <c:pt idx="3261" formatCode="0.000">
                  <c:v>323.78739679317266</c:v>
                </c:pt>
                <c:pt idx="3262" formatCode="0.000">
                  <c:v>323.78879679317265</c:v>
                </c:pt>
                <c:pt idx="3263" formatCode="0.000">
                  <c:v>323.79019679317264</c:v>
                </c:pt>
                <c:pt idx="3264" formatCode="0.000">
                  <c:v>323.79159679317263</c:v>
                </c:pt>
                <c:pt idx="3265" formatCode="0.000">
                  <c:v>323.79299679317262</c:v>
                </c:pt>
                <c:pt idx="3266" formatCode="0.000">
                  <c:v>323.79439679317261</c:v>
                </c:pt>
                <c:pt idx="3267" formatCode="0.000">
                  <c:v>323.7957967931726</c:v>
                </c:pt>
                <c:pt idx="3268" formatCode="0.000">
                  <c:v>323.79719679317259</c:v>
                </c:pt>
                <c:pt idx="3269" formatCode="0.000">
                  <c:v>323.79859679317258</c:v>
                </c:pt>
                <c:pt idx="3270" formatCode="0.000">
                  <c:v>323.79999679317257</c:v>
                </c:pt>
                <c:pt idx="3271" formatCode="0.000">
                  <c:v>323.80139679317256</c:v>
                </c:pt>
                <c:pt idx="3272" formatCode="0.000">
                  <c:v>323.80279679317255</c:v>
                </c:pt>
                <c:pt idx="3273" formatCode="0.000">
                  <c:v>323.80419679317254</c:v>
                </c:pt>
                <c:pt idx="3274" formatCode="0.000">
                  <c:v>323.80559679317253</c:v>
                </c:pt>
                <c:pt idx="3275" formatCode="0.000">
                  <c:v>323.80699679317252</c:v>
                </c:pt>
                <c:pt idx="3276" formatCode="0.000">
                  <c:v>323.80839679317251</c:v>
                </c:pt>
                <c:pt idx="3277" formatCode="0.000">
                  <c:v>323.8097967931725</c:v>
                </c:pt>
                <c:pt idx="3278" formatCode="0.000">
                  <c:v>323.81119679317248</c:v>
                </c:pt>
                <c:pt idx="3279" formatCode="0.000">
                  <c:v>323.81259679317247</c:v>
                </c:pt>
                <c:pt idx="3280" formatCode="0.000">
                  <c:v>323.81399679317246</c:v>
                </c:pt>
                <c:pt idx="3281" formatCode="0.000">
                  <c:v>323.81539679317245</c:v>
                </c:pt>
                <c:pt idx="3282" formatCode="0.000">
                  <c:v>323.81679679317244</c:v>
                </c:pt>
                <c:pt idx="3283" formatCode="0.000">
                  <c:v>323.81819679317243</c:v>
                </c:pt>
                <c:pt idx="3284" formatCode="0.000">
                  <c:v>323.81959679317242</c:v>
                </c:pt>
                <c:pt idx="3285" formatCode="0.000">
                  <c:v>323.82099679317241</c:v>
                </c:pt>
                <c:pt idx="3286" formatCode="0.000">
                  <c:v>323.8223967931724</c:v>
                </c:pt>
                <c:pt idx="3287" formatCode="0.000">
                  <c:v>323.82379679317239</c:v>
                </c:pt>
                <c:pt idx="3288" formatCode="0.000">
                  <c:v>323.82519679317238</c:v>
                </c:pt>
                <c:pt idx="3289" formatCode="0.000">
                  <c:v>323.82659679317237</c:v>
                </c:pt>
                <c:pt idx="3290" formatCode="0.000">
                  <c:v>323.82799679317236</c:v>
                </c:pt>
                <c:pt idx="3291" formatCode="0.000">
                  <c:v>323.82939679317235</c:v>
                </c:pt>
                <c:pt idx="3292" formatCode="0.000">
                  <c:v>323.83079679317234</c:v>
                </c:pt>
                <c:pt idx="3293" formatCode="0.000">
                  <c:v>323.83219679317233</c:v>
                </c:pt>
                <c:pt idx="3294" formatCode="0.000">
                  <c:v>323.83359679317232</c:v>
                </c:pt>
                <c:pt idx="3295" formatCode="0.000">
                  <c:v>323.83499679317231</c:v>
                </c:pt>
                <c:pt idx="3296" formatCode="0.000">
                  <c:v>323.8363967931723</c:v>
                </c:pt>
                <c:pt idx="3297" formatCode="0.000">
                  <c:v>323.83779679317229</c:v>
                </c:pt>
                <c:pt idx="3298" formatCode="0.000">
                  <c:v>323.83919679317228</c:v>
                </c:pt>
                <c:pt idx="3299" formatCode="0.000">
                  <c:v>323.84059679317227</c:v>
                </c:pt>
                <c:pt idx="3300" formatCode="0.000">
                  <c:v>323.84199679317226</c:v>
                </c:pt>
                <c:pt idx="3301" formatCode="0.000">
                  <c:v>323.84339679317225</c:v>
                </c:pt>
                <c:pt idx="3302" formatCode="0.000">
                  <c:v>323.84479679317224</c:v>
                </c:pt>
                <c:pt idx="3303" formatCode="0.000">
                  <c:v>323.84619679317223</c:v>
                </c:pt>
                <c:pt idx="3304" formatCode="0.000">
                  <c:v>323.84759679317222</c:v>
                </c:pt>
                <c:pt idx="3305" formatCode="0.000">
                  <c:v>323.8489967931722</c:v>
                </c:pt>
                <c:pt idx="3306" formatCode="0.000">
                  <c:v>323.85039679317219</c:v>
                </c:pt>
                <c:pt idx="3307" formatCode="0.000">
                  <c:v>323.85179679317218</c:v>
                </c:pt>
                <c:pt idx="3308" formatCode="0.000">
                  <c:v>323.85319679317217</c:v>
                </c:pt>
                <c:pt idx="3309" formatCode="0.000">
                  <c:v>323.85459679317216</c:v>
                </c:pt>
                <c:pt idx="3310" formatCode="0.000">
                  <c:v>323.85599679317215</c:v>
                </c:pt>
                <c:pt idx="3311" formatCode="0.000">
                  <c:v>323.85739679317214</c:v>
                </c:pt>
                <c:pt idx="3312" formatCode="0.000">
                  <c:v>323.85879679317213</c:v>
                </c:pt>
                <c:pt idx="3313" formatCode="0.000">
                  <c:v>323.86019679317212</c:v>
                </c:pt>
                <c:pt idx="3314" formatCode="0.000">
                  <c:v>323.86159679317211</c:v>
                </c:pt>
                <c:pt idx="3315" formatCode="0.000">
                  <c:v>323.8629967931721</c:v>
                </c:pt>
                <c:pt idx="3316" formatCode="0.000">
                  <c:v>323.86439679317209</c:v>
                </c:pt>
                <c:pt idx="3317" formatCode="0.000">
                  <c:v>323.86579679317208</c:v>
                </c:pt>
                <c:pt idx="3318" formatCode="0.000">
                  <c:v>323.86719679317207</c:v>
                </c:pt>
                <c:pt idx="3319" formatCode="0.000">
                  <c:v>323.86859679317206</c:v>
                </c:pt>
                <c:pt idx="3320" formatCode="0.000">
                  <c:v>323.86999679317205</c:v>
                </c:pt>
                <c:pt idx="3321" formatCode="0.000">
                  <c:v>323.87139679317204</c:v>
                </c:pt>
                <c:pt idx="3322" formatCode="0.000">
                  <c:v>323.87279679317203</c:v>
                </c:pt>
                <c:pt idx="3323" formatCode="0.000">
                  <c:v>323.87419679317202</c:v>
                </c:pt>
                <c:pt idx="3324" formatCode="0.000">
                  <c:v>323.87559679317201</c:v>
                </c:pt>
                <c:pt idx="3325" formatCode="0.000">
                  <c:v>323.876996793172</c:v>
                </c:pt>
                <c:pt idx="3326" formatCode="0.000">
                  <c:v>323.87839679317199</c:v>
                </c:pt>
                <c:pt idx="3327" formatCode="0.000">
                  <c:v>323.87979679317198</c:v>
                </c:pt>
                <c:pt idx="3328" formatCode="0.000">
                  <c:v>323.88119679317197</c:v>
                </c:pt>
                <c:pt idx="3329" formatCode="0.000">
                  <c:v>323.88259679317196</c:v>
                </c:pt>
                <c:pt idx="3330" formatCode="0.000">
                  <c:v>323.88399679317195</c:v>
                </c:pt>
                <c:pt idx="3331" formatCode="0.000">
                  <c:v>323.88539679317194</c:v>
                </c:pt>
                <c:pt idx="3332" formatCode="0.000">
                  <c:v>323.88679679317192</c:v>
                </c:pt>
                <c:pt idx="3333" formatCode="0.000">
                  <c:v>323.88819679317191</c:v>
                </c:pt>
                <c:pt idx="3334" formatCode="0.000">
                  <c:v>323.8895967931719</c:v>
                </c:pt>
                <c:pt idx="3335" formatCode="0.000">
                  <c:v>323.89099679317189</c:v>
                </c:pt>
                <c:pt idx="3336" formatCode="0.000">
                  <c:v>323.89239679317188</c:v>
                </c:pt>
                <c:pt idx="3337" formatCode="0.000">
                  <c:v>323.89379679317187</c:v>
                </c:pt>
                <c:pt idx="3338" formatCode="0.000">
                  <c:v>323.89519679317186</c:v>
                </c:pt>
                <c:pt idx="3339" formatCode="0.000">
                  <c:v>323.89659679317185</c:v>
                </c:pt>
                <c:pt idx="3340" formatCode="0.000">
                  <c:v>323.89799679317184</c:v>
                </c:pt>
                <c:pt idx="3341" formatCode="0.000">
                  <c:v>323.89939679317183</c:v>
                </c:pt>
                <c:pt idx="3342" formatCode="0.000">
                  <c:v>323.90079679317182</c:v>
                </c:pt>
                <c:pt idx="3343" formatCode="0.000">
                  <c:v>323.90219679317181</c:v>
                </c:pt>
                <c:pt idx="3344" formatCode="0.000">
                  <c:v>323.9035967931718</c:v>
                </c:pt>
                <c:pt idx="3345" formatCode="0.000">
                  <c:v>323.90499679317179</c:v>
                </c:pt>
                <c:pt idx="3346" formatCode="0.000">
                  <c:v>323.90639679317178</c:v>
                </c:pt>
                <c:pt idx="3347" formatCode="0.000">
                  <c:v>323.90779679317177</c:v>
                </c:pt>
                <c:pt idx="3348" formatCode="0.000">
                  <c:v>323.90919679317176</c:v>
                </c:pt>
                <c:pt idx="3349" formatCode="0.000">
                  <c:v>323.91059679317175</c:v>
                </c:pt>
                <c:pt idx="3350" formatCode="0.000">
                  <c:v>323.91199679317174</c:v>
                </c:pt>
                <c:pt idx="3351" formatCode="0.000">
                  <c:v>323.91339679317173</c:v>
                </c:pt>
                <c:pt idx="3352" formatCode="0.000">
                  <c:v>323.91479679317172</c:v>
                </c:pt>
                <c:pt idx="3353" formatCode="0.000">
                  <c:v>323.91619679317171</c:v>
                </c:pt>
                <c:pt idx="3354" formatCode="0.000">
                  <c:v>323.9175967931717</c:v>
                </c:pt>
                <c:pt idx="3355" formatCode="0.000">
                  <c:v>323.91899679317169</c:v>
                </c:pt>
                <c:pt idx="3356" formatCode="0.000">
                  <c:v>323.92039679317168</c:v>
                </c:pt>
                <c:pt idx="3357" formatCode="0.000">
                  <c:v>323.92179679317167</c:v>
                </c:pt>
                <c:pt idx="3358" formatCode="0.000">
                  <c:v>323.92319679317166</c:v>
                </c:pt>
                <c:pt idx="3359" formatCode="0.000">
                  <c:v>323.92459679317165</c:v>
                </c:pt>
                <c:pt idx="3360" formatCode="0.000">
                  <c:v>323.92599679317163</c:v>
                </c:pt>
                <c:pt idx="3361" formatCode="0.000">
                  <c:v>323.92739679317162</c:v>
                </c:pt>
                <c:pt idx="3362" formatCode="0.000">
                  <c:v>323.92879679317161</c:v>
                </c:pt>
                <c:pt idx="3363" formatCode="0.000">
                  <c:v>323.9301967931716</c:v>
                </c:pt>
                <c:pt idx="3364" formatCode="0.000">
                  <c:v>323.93159679317159</c:v>
                </c:pt>
                <c:pt idx="3365" formatCode="0.000">
                  <c:v>323.93299679317158</c:v>
                </c:pt>
                <c:pt idx="3366" formatCode="0.000">
                  <c:v>323.93439679317157</c:v>
                </c:pt>
                <c:pt idx="3367" formatCode="0.000">
                  <c:v>323.93579679317156</c:v>
                </c:pt>
                <c:pt idx="3368" formatCode="0.000">
                  <c:v>323.93719679317155</c:v>
                </c:pt>
                <c:pt idx="3369" formatCode="0.000">
                  <c:v>323.93859679317154</c:v>
                </c:pt>
                <c:pt idx="3370" formatCode="0.000">
                  <c:v>323.93999679317153</c:v>
                </c:pt>
                <c:pt idx="3371" formatCode="0.000">
                  <c:v>323.94139679317152</c:v>
                </c:pt>
                <c:pt idx="3372" formatCode="0.000">
                  <c:v>323.94279679317151</c:v>
                </c:pt>
                <c:pt idx="3373" formatCode="0.000">
                  <c:v>323.9441967931715</c:v>
                </c:pt>
                <c:pt idx="3374" formatCode="0.000">
                  <c:v>323.94559679317149</c:v>
                </c:pt>
                <c:pt idx="3375" formatCode="0.000">
                  <c:v>323.94699679317148</c:v>
                </c:pt>
                <c:pt idx="3376" formatCode="0.000">
                  <c:v>323.94839679317147</c:v>
                </c:pt>
                <c:pt idx="3377" formatCode="0.000">
                  <c:v>323.94979679317146</c:v>
                </c:pt>
                <c:pt idx="3378" formatCode="0.000">
                  <c:v>323.95119679317145</c:v>
                </c:pt>
                <c:pt idx="3379" formatCode="0.000">
                  <c:v>323.95259679317144</c:v>
                </c:pt>
                <c:pt idx="3380" formatCode="0.000">
                  <c:v>323.95399679317143</c:v>
                </c:pt>
                <c:pt idx="3381" formatCode="0.000">
                  <c:v>323.95539679317142</c:v>
                </c:pt>
                <c:pt idx="3382" formatCode="0.000">
                  <c:v>323.95679679317141</c:v>
                </c:pt>
                <c:pt idx="3383" formatCode="0.000">
                  <c:v>323.9581967931714</c:v>
                </c:pt>
                <c:pt idx="3384" formatCode="0.000">
                  <c:v>323.95959679317139</c:v>
                </c:pt>
                <c:pt idx="3385" formatCode="0.000">
                  <c:v>323.96099679317138</c:v>
                </c:pt>
                <c:pt idx="3386" formatCode="0.000">
                  <c:v>323.96239679317137</c:v>
                </c:pt>
                <c:pt idx="3387" formatCode="0.000">
                  <c:v>323.96379679317135</c:v>
                </c:pt>
                <c:pt idx="3388" formatCode="0.000">
                  <c:v>323.96519679317134</c:v>
                </c:pt>
                <c:pt idx="3389" formatCode="0.000">
                  <c:v>323.96659679317133</c:v>
                </c:pt>
                <c:pt idx="3390" formatCode="0.000">
                  <c:v>323.96799679317132</c:v>
                </c:pt>
                <c:pt idx="3391" formatCode="0.000">
                  <c:v>323.96939679317131</c:v>
                </c:pt>
                <c:pt idx="3392" formatCode="0.000">
                  <c:v>323.9707967931713</c:v>
                </c:pt>
                <c:pt idx="3393" formatCode="0.000">
                  <c:v>323.97219679317129</c:v>
                </c:pt>
                <c:pt idx="3394" formatCode="0.000">
                  <c:v>323.97359679317128</c:v>
                </c:pt>
                <c:pt idx="3395" formatCode="0.000">
                  <c:v>323.97499679317127</c:v>
                </c:pt>
                <c:pt idx="3396" formatCode="0.000">
                  <c:v>323.97639679317126</c:v>
                </c:pt>
                <c:pt idx="3397" formatCode="0.000">
                  <c:v>323.97779679317125</c:v>
                </c:pt>
                <c:pt idx="3398" formatCode="0.000">
                  <c:v>323.97919679317124</c:v>
                </c:pt>
                <c:pt idx="3399" formatCode="0.000">
                  <c:v>323.98059679317123</c:v>
                </c:pt>
                <c:pt idx="3400" formatCode="0.000">
                  <c:v>323.98199679317122</c:v>
                </c:pt>
                <c:pt idx="3401" formatCode="0.000">
                  <c:v>323.98339679317121</c:v>
                </c:pt>
                <c:pt idx="3402" formatCode="0.000">
                  <c:v>323.9847967931712</c:v>
                </c:pt>
                <c:pt idx="3403" formatCode="0.000">
                  <c:v>323.98619679317119</c:v>
                </c:pt>
                <c:pt idx="3404" formatCode="0.000">
                  <c:v>323.98759679317118</c:v>
                </c:pt>
                <c:pt idx="3405" formatCode="0.000">
                  <c:v>323.98899679317117</c:v>
                </c:pt>
                <c:pt idx="3406" formatCode="0.000">
                  <c:v>323.99037502604187</c:v>
                </c:pt>
                <c:pt idx="3407" formatCode="0.000">
                  <c:v>323.99170010690432</c:v>
                </c:pt>
                <c:pt idx="3408" formatCode="0.000">
                  <c:v>323.99297524258873</c:v>
                </c:pt>
                <c:pt idx="3409" formatCode="0.000">
                  <c:v>323.99420043308783</c:v>
                </c:pt>
                <c:pt idx="3410" formatCode="0.000">
                  <c:v>323.99537567839798</c:v>
                </c:pt>
                <c:pt idx="3411" formatCode="0.000">
                  <c:v>323.99650097851918</c:v>
                </c:pt>
                <c:pt idx="3412" formatCode="0.000">
                  <c:v>323.9975763334478</c:v>
                </c:pt>
                <c:pt idx="3413" formatCode="0.000">
                  <c:v>323.99860174318383</c:v>
                </c:pt>
                <c:pt idx="3414" formatCode="0.000">
                  <c:v>323.99957720771999</c:v>
                </c:pt>
                <c:pt idx="3415" formatCode="0.000">
                  <c:v>324.0005027270563</c:v>
                </c:pt>
                <c:pt idx="3416" formatCode="0.000">
                  <c:v>324.00137830118911</c:v>
                </c:pt>
                <c:pt idx="3417" formatCode="0.000">
                  <c:v>324.00220393011841</c:v>
                </c:pt>
                <c:pt idx="3418" formatCode="0.000">
                  <c:v>324.00297961384058</c:v>
                </c:pt>
                <c:pt idx="3419" formatCode="0.000">
                  <c:v>324.00370535235561</c:v>
                </c:pt>
                <c:pt idx="3420" formatCode="0.000">
                  <c:v>324.00438114565623</c:v>
                </c:pt>
                <c:pt idx="3421" formatCode="0.000">
                  <c:v>324.0050069937497</c:v>
                </c:pt>
                <c:pt idx="3422" formatCode="0.000">
                  <c:v>324.00558289662513</c:v>
                </c:pt>
                <c:pt idx="3423" formatCode="0.000">
                  <c:v>324.00610885428614</c:v>
                </c:pt>
                <c:pt idx="3424" formatCode="0.000">
                  <c:v>324.00658486673274</c:v>
                </c:pt>
                <c:pt idx="3425" formatCode="0.000">
                  <c:v>324.00701093395764</c:v>
                </c:pt>
                <c:pt idx="3426" formatCode="0.000">
                  <c:v>324.00738705596814</c:v>
                </c:pt>
                <c:pt idx="3427" formatCode="0.000">
                  <c:v>324.0077132327533</c:v>
                </c:pt>
                <c:pt idx="3428" formatCode="0.000">
                  <c:v>324.00798946432406</c:v>
                </c:pt>
                <c:pt idx="3429" formatCode="0.000">
                  <c:v>324.00821575066948</c:v>
                </c:pt>
                <c:pt idx="3430" formatCode="0.000">
                  <c:v>324.00839209179685</c:v>
                </c:pt>
                <c:pt idx="3431" formatCode="0.000">
                  <c:v>324.00851848769526</c:v>
                </c:pt>
                <c:pt idx="3432" formatCode="0.000">
                  <c:v>324.00859493837925</c:v>
                </c:pt>
                <c:pt idx="3433" formatCode="0.000">
                  <c:v>324.00862144383427</c:v>
                </c:pt>
                <c:pt idx="3434" formatCode="0.000">
                  <c:v>324.00859800406761</c:v>
                </c:pt>
                <c:pt idx="3435" formatCode="0.000">
                  <c:v>324.00852461908289</c:v>
                </c:pt>
                <c:pt idx="3436" formatCode="0.000">
                  <c:v>324.00840128887285</c:v>
                </c:pt>
                <c:pt idx="3437" formatCode="0.000">
                  <c:v>324.00822801344111</c:v>
                </c:pt>
                <c:pt idx="3438" formatCode="0.000">
                  <c:v>324.00800479278405</c:v>
                </c:pt>
                <c:pt idx="3439" formatCode="0.000">
                  <c:v>324.00773162690894</c:v>
                </c:pt>
                <c:pt idx="3440" formatCode="0.000">
                  <c:v>324.00740851581213</c:v>
                </c:pt>
                <c:pt idx="3441" formatCode="0.000">
                  <c:v>324.00703545949364</c:v>
                </c:pt>
                <c:pt idx="3442" formatCode="0.000">
                  <c:v>324.00661245795709</c:v>
                </c:pt>
                <c:pt idx="3443" formatCode="0.000">
                  <c:v>324.00613951120613</c:v>
                </c:pt>
                <c:pt idx="3444" formatCode="0.000">
                  <c:v>324.00561661923712</c:v>
                </c:pt>
                <c:pt idx="3445" formatCode="0.000">
                  <c:v>324.00504378205005</c:v>
                </c:pt>
                <c:pt idx="3446" formatCode="0.000">
                  <c:v>324.00442099965221</c:v>
                </c:pt>
                <c:pt idx="3447" formatCode="0.000">
                  <c:v>324.00374827203996</c:v>
                </c:pt>
                <c:pt idx="3448" formatCode="0.000">
                  <c:v>324.00302559922056</c:v>
                </c:pt>
                <c:pt idx="3449" formatCode="0.000">
                  <c:v>324.00225298118676</c:v>
                </c:pt>
                <c:pt idx="3450" formatCode="0.000">
                  <c:v>324.00143041794945</c:v>
                </c:pt>
                <c:pt idx="3451" formatCode="0.000">
                  <c:v>324.00055790950864</c:v>
                </c:pt>
                <c:pt idx="3452" formatCode="0.000">
                  <c:v>323.9996354558607</c:v>
                </c:pt>
                <c:pt idx="3453" formatCode="0.000">
                  <c:v>323.99866305701653</c:v>
                </c:pt>
                <c:pt idx="3454" formatCode="0.000">
                  <c:v>323.9976407129725</c:v>
                </c:pt>
                <c:pt idx="3455" formatCode="0.000">
                  <c:v>323.99656842373588</c:v>
                </c:pt>
                <c:pt idx="3456" formatCode="0.000">
                  <c:v>323.99544618930304</c:v>
                </c:pt>
                <c:pt idx="3457" formatCode="0.000">
                  <c:v>323.99427400968125</c:v>
                </c:pt>
                <c:pt idx="3458" formatCode="0.000">
                  <c:v>323.99305188487051</c:v>
                </c:pt>
                <c:pt idx="3459" formatCode="0.000">
                  <c:v>323.9917798148781</c:v>
                </c:pt>
                <c:pt idx="3460" formatCode="0.000">
                  <c:v>323.99045779970402</c:v>
                </c:pt>
                <c:pt idx="3461" formatCode="0.000">
                  <c:v>323.98908583935554</c:v>
                </c:pt>
                <c:pt idx="3462" formatCode="0.000">
                  <c:v>323.98766393382903</c:v>
                </c:pt>
                <c:pt idx="3463" formatCode="0.000">
                  <c:v>323.98619208313175</c:v>
                </c:pt>
                <c:pt idx="3464" formatCode="0.000">
                  <c:v>323.984670287271</c:v>
                </c:pt>
                <c:pt idx="3465" formatCode="0.000">
                  <c:v>323.98309854624313</c:v>
                </c:pt>
                <c:pt idx="3466" formatCode="0.000">
                  <c:v>323.98147686005905</c:v>
                </c:pt>
                <c:pt idx="3467" formatCode="0.000">
                  <c:v>323.97980522871876</c:v>
                </c:pt>
                <c:pt idx="3468" formatCode="0.000">
                  <c:v>323.97808365222954</c:v>
                </c:pt>
                <c:pt idx="3469" formatCode="0.000">
                  <c:v>323.9763121305914</c:v>
                </c:pt>
                <c:pt idx="3470" formatCode="0.000">
                  <c:v>323.97449066381159</c:v>
                </c:pt>
                <c:pt idx="3471" formatCode="0.000">
                  <c:v>323.97261925189378</c:v>
                </c:pt>
                <c:pt idx="3472" formatCode="0.000">
                  <c:v>323.97069789484522</c:v>
                </c:pt>
                <c:pt idx="3473" formatCode="0.000">
                  <c:v>323.96872659266228</c:v>
                </c:pt>
                <c:pt idx="3474" formatCode="0.000">
                  <c:v>323.96670534536315</c:v>
                </c:pt>
                <c:pt idx="3475" formatCode="0.000">
                  <c:v>323.96463415294056</c:v>
                </c:pt>
                <c:pt idx="3476" formatCode="0.000">
                  <c:v>323.96251301540906</c:v>
                </c:pt>
                <c:pt idx="3477" formatCode="0.000">
                  <c:v>323.96034193276864</c:v>
                </c:pt>
                <c:pt idx="3478" formatCode="0.000">
                  <c:v>323.95812090502295</c:v>
                </c:pt>
                <c:pt idx="3479" formatCode="0.000">
                  <c:v>323.9558499321829</c:v>
                </c:pt>
                <c:pt idx="3480" formatCode="0.000">
                  <c:v>323.95352901425213</c:v>
                </c:pt>
                <c:pt idx="3481" formatCode="0.000">
                  <c:v>323.95115815123427</c:v>
                </c:pt>
                <c:pt idx="3482" formatCode="0.000">
                  <c:v>323.9487373431366</c:v>
                </c:pt>
                <c:pt idx="3483" formatCode="0.000">
                  <c:v>323.94626658997004</c:v>
                </c:pt>
                <c:pt idx="3484" formatCode="0.000">
                  <c:v>323.94374589173094</c:v>
                </c:pt>
                <c:pt idx="3485" formatCode="0.000">
                  <c:v>323.94117524843386</c:v>
                </c:pt>
                <c:pt idx="3486" formatCode="0.000">
                  <c:v>323.93855466007881</c:v>
                </c:pt>
                <c:pt idx="3487" formatCode="0.000">
                  <c:v>323.93588412668032</c:v>
                </c:pt>
                <c:pt idx="3488" formatCode="0.000">
                  <c:v>323.93316364823841</c:v>
                </c:pt>
                <c:pt idx="3489" formatCode="0.000">
                  <c:v>323.93039322476034</c:v>
                </c:pt>
                <c:pt idx="3490" formatCode="0.000">
                  <c:v>323.92757285625703</c:v>
                </c:pt>
                <c:pt idx="3491" formatCode="0.000">
                  <c:v>323.92470254273212</c:v>
                </c:pt>
                <c:pt idx="3492" formatCode="0.000">
                  <c:v>323.92178228419289</c:v>
                </c:pt>
                <c:pt idx="3493" formatCode="0.000">
                  <c:v>323.9188120806466</c:v>
                </c:pt>
                <c:pt idx="3494" formatCode="0.000">
                  <c:v>323.91579193210418</c:v>
                </c:pt>
                <c:pt idx="3495" formatCode="0.000">
                  <c:v>323.91272183856927</c:v>
                </c:pt>
                <c:pt idx="3496" formatCode="0.000">
                  <c:v>323.90960180005277</c:v>
                </c:pt>
                <c:pt idx="3497" formatCode="0.000">
                  <c:v>323.90643181655832</c:v>
                </c:pt>
                <c:pt idx="3498" formatCode="0.000">
                  <c:v>323.90321188809685</c:v>
                </c:pt>
                <c:pt idx="3499" formatCode="0.000">
                  <c:v>323.89994201467198</c:v>
                </c:pt>
                <c:pt idx="3500" formatCode="0.000">
                  <c:v>323.89662219629827</c:v>
                </c:pt>
                <c:pt idx="3501" formatCode="0.000">
                  <c:v>323.89325243298299</c:v>
                </c:pt>
                <c:pt idx="3502" formatCode="0.000">
                  <c:v>323.88983272472979</c:v>
                </c:pt>
                <c:pt idx="3503" formatCode="0.000">
                  <c:v>323.88636307155321</c:v>
                </c:pt>
                <c:pt idx="3504" formatCode="0.000">
                  <c:v>323.88284347345325</c:v>
                </c:pt>
                <c:pt idx="3505" formatCode="0.000">
                  <c:v>323.87927393044811</c:v>
                </c:pt>
                <c:pt idx="3506" formatCode="0.000">
                  <c:v>323.87565444254506</c:v>
                </c:pt>
                <c:pt idx="3507" formatCode="0.000">
                  <c:v>323.87198500974773</c:v>
                </c:pt>
                <c:pt idx="3508" formatCode="0.000">
                  <c:v>323.86826563206705</c:v>
                </c:pt>
                <c:pt idx="3509" formatCode="0.000">
                  <c:v>323.86449630951756</c:v>
                </c:pt>
                <c:pt idx="3510" formatCode="0.000">
                  <c:v>323.86067704210291</c:v>
                </c:pt>
                <c:pt idx="3511" formatCode="0.000">
                  <c:v>323.856807829834</c:v>
                </c:pt>
                <c:pt idx="3512" formatCode="0.000">
                  <c:v>323.85288867272175</c:v>
                </c:pt>
                <c:pt idx="3513" formatCode="0.000">
                  <c:v>323.84891957077343</c:v>
                </c:pt>
                <c:pt idx="3514" formatCode="0.000">
                  <c:v>323.84490052400361</c:v>
                </c:pt>
                <c:pt idx="3515" formatCode="0.000">
                  <c:v>323.8408315324159</c:v>
                </c:pt>
                <c:pt idx="3516" formatCode="0.000">
                  <c:v>323.83671259602488</c:v>
                </c:pt>
                <c:pt idx="3517" formatCode="0.000">
                  <c:v>323.83254371484145</c:v>
                </c:pt>
                <c:pt idx="3518" formatCode="0.000">
                  <c:v>323.82832488887288</c:v>
                </c:pt>
                <c:pt idx="3519" formatCode="0.000">
                  <c:v>323.82405611813374</c:v>
                </c:pt>
                <c:pt idx="3520" formatCode="0.000">
                  <c:v>323.81973740263129</c:v>
                </c:pt>
                <c:pt idx="3521" formatCode="0.000">
                  <c:v>323.81536874237645</c:v>
                </c:pt>
                <c:pt idx="3522" formatCode="0.000">
                  <c:v>323.81095013738013</c:v>
                </c:pt>
                <c:pt idx="3523" formatCode="0.000">
                  <c:v>323.80648158765325</c:v>
                </c:pt>
                <c:pt idx="3524" formatCode="0.000">
                  <c:v>323.80196309321036</c:v>
                </c:pt>
                <c:pt idx="3525" formatCode="0.000">
                  <c:v>323.79739465405873</c:v>
                </c:pt>
                <c:pt idx="3526" formatCode="0.000">
                  <c:v>323.79277627021293</c:v>
                </c:pt>
                <c:pt idx="3527" formatCode="0.000">
                  <c:v>323.78810794168021</c:v>
                </c:pt>
                <c:pt idx="3528" formatCode="0.000">
                  <c:v>323.78338966847878</c:v>
                </c:pt>
                <c:pt idx="3529" formatCode="0.000">
                  <c:v>323.77862145061226</c:v>
                </c:pt>
                <c:pt idx="3530" formatCode="0.000">
                  <c:v>323.77380328809886</c:v>
                </c:pt>
                <c:pt idx="3531" formatCode="0.000">
                  <c:v>323.76893518094585</c:v>
                </c:pt>
                <c:pt idx="3532" formatCode="0.000">
                  <c:v>323.76401712917141</c:v>
                </c:pt>
                <c:pt idx="3533" formatCode="0.000">
                  <c:v>323.75904913277918</c:v>
                </c:pt>
                <c:pt idx="3534" formatCode="0.000">
                  <c:v>323.754031191791</c:v>
                </c:pt>
                <c:pt idx="3535" formatCode="0.000">
                  <c:v>323.74896330621414</c:v>
                </c:pt>
                <c:pt idx="3536" formatCode="0.000">
                  <c:v>323.74384547606314</c:v>
                </c:pt>
                <c:pt idx="3537" formatCode="0.000">
                  <c:v>323.73867770134893</c:v>
                </c:pt>
                <c:pt idx="3538" formatCode="0.000">
                  <c:v>323.73345998208606</c:v>
                </c:pt>
                <c:pt idx="3539" formatCode="0.000">
                  <c:v>323.72819231828544</c:v>
                </c:pt>
                <c:pt idx="3540" formatCode="0.000">
                  <c:v>323.72287470996162</c:v>
                </c:pt>
                <c:pt idx="3541" formatCode="0.000">
                  <c:v>323.71750715712551</c:v>
                </c:pt>
                <c:pt idx="3542" formatCode="0.000">
                  <c:v>323.71208965979531</c:v>
                </c:pt>
                <c:pt idx="3543" formatCode="0.000">
                  <c:v>323.70662221798193</c:v>
                </c:pt>
                <c:pt idx="3544" formatCode="0.000">
                  <c:v>323.70110483169992</c:v>
                </c:pt>
                <c:pt idx="3545" formatCode="0.000">
                  <c:v>323.69553750096384</c:v>
                </c:pt>
                <c:pt idx="3546" formatCode="0.000">
                  <c:v>323.68992022578095</c:v>
                </c:pt>
                <c:pt idx="3547" formatCode="0.000">
                  <c:v>323.68425300617673</c:v>
                </c:pt>
                <c:pt idx="3548" formatCode="0.000">
                  <c:v>323.67853584215118</c:v>
                </c:pt>
                <c:pt idx="3549" formatCode="0.000">
                  <c:v>323.67276873373339</c:v>
                </c:pt>
                <c:pt idx="3550" formatCode="0.000">
                  <c:v>323.66695168092701</c:v>
                </c:pt>
                <c:pt idx="3551" formatCode="0.000">
                  <c:v>323.66108468375023</c:v>
                </c:pt>
                <c:pt idx="3552" formatCode="0.000">
                  <c:v>323.6551677422176</c:v>
                </c:pt>
                <c:pt idx="3553" formatCode="0.000">
                  <c:v>323.64920085634367</c:v>
                </c:pt>
                <c:pt idx="3554" formatCode="0.000">
                  <c:v>323.64318402614299</c:v>
                </c:pt>
                <c:pt idx="3555" formatCode="0.000">
                  <c:v>323.63711725163012</c:v>
                </c:pt>
                <c:pt idx="3556" formatCode="0.000">
                  <c:v>323.63100053282324</c:v>
                </c:pt>
                <c:pt idx="3557" formatCode="0.000">
                  <c:v>323.6248338697369</c:v>
                </c:pt>
                <c:pt idx="3558" formatCode="0.000">
                  <c:v>323.61861726238203</c:v>
                </c:pt>
                <c:pt idx="3559" formatCode="0.000">
                  <c:v>323.61235071078045</c:v>
                </c:pt>
                <c:pt idx="3560" formatCode="0.000">
                  <c:v>323.60603421494307</c:v>
                </c:pt>
                <c:pt idx="3561" formatCode="0.000">
                  <c:v>323.59966777488444</c:v>
                </c:pt>
                <c:pt idx="3562" formatCode="0.000">
                  <c:v>323.59325139062639</c:v>
                </c:pt>
                <c:pt idx="3563" formatCode="0.000">
                  <c:v>323.58678506217984</c:v>
                </c:pt>
                <c:pt idx="3564" formatCode="0.000">
                  <c:v>323.58026878956298</c:v>
                </c:pt>
                <c:pt idx="3565" formatCode="0.000">
                  <c:v>323.57370257279399</c:v>
                </c:pt>
                <c:pt idx="3566" formatCode="0.000">
                  <c:v>323.56708641188743</c:v>
                </c:pt>
                <c:pt idx="3567" formatCode="0.000">
                  <c:v>323.56042030685421</c:v>
                </c:pt>
                <c:pt idx="3568" formatCode="0.000">
                  <c:v>323.5537042577198</c:v>
                </c:pt>
                <c:pt idx="3569" formatCode="0.000">
                  <c:v>323.54693826449875</c:v>
                </c:pt>
                <c:pt idx="3570" formatCode="0.000">
                  <c:v>323.54012232720197</c:v>
                </c:pt>
                <c:pt idx="3571" formatCode="0.000">
                  <c:v>323.53325644585857</c:v>
                </c:pt>
                <c:pt idx="3572" formatCode="0.000">
                  <c:v>323.52634062047218</c:v>
                </c:pt>
                <c:pt idx="3573" formatCode="0.000">
                  <c:v>323.51937485106464</c:v>
                </c:pt>
                <c:pt idx="3574" formatCode="0.000">
                  <c:v>323.51235913766141</c:v>
                </c:pt>
                <c:pt idx="3575" formatCode="0.000">
                  <c:v>323.50529348026976</c:v>
                </c:pt>
                <c:pt idx="3576" formatCode="0.000">
                  <c:v>323.49817787890788</c:v>
                </c:pt>
                <c:pt idx="3577" formatCode="0.000">
                  <c:v>323.49101233360125</c:v>
                </c:pt>
                <c:pt idx="3578" formatCode="0.000">
                  <c:v>323.48379684435713</c:v>
                </c:pt>
                <c:pt idx="3579" formatCode="0.000">
                  <c:v>323.47653141120463</c:v>
                </c:pt>
                <c:pt idx="3580" formatCode="0.000">
                  <c:v>323.46921603415467</c:v>
                </c:pt>
                <c:pt idx="3581" formatCode="0.000">
                  <c:v>323.46185071322907</c:v>
                </c:pt>
                <c:pt idx="3582" formatCode="0.000">
                  <c:v>323.45443544844238</c:v>
                </c:pt>
                <c:pt idx="3583" formatCode="0.000">
                  <c:v>323.44697023982008</c:v>
                </c:pt>
                <c:pt idx="3584" formatCode="0.000">
                  <c:v>323.43945508736942</c:v>
                </c:pt>
                <c:pt idx="3585" formatCode="0.000">
                  <c:v>323.43188999111953</c:v>
                </c:pt>
                <c:pt idx="3586" formatCode="0.000">
                  <c:v>323.42427495108495</c:v>
                </c:pt>
                <c:pt idx="3587" formatCode="0.000">
                  <c:v>323.41660996728388</c:v>
                </c:pt>
                <c:pt idx="3588" formatCode="0.000">
                  <c:v>323.40889503973813</c:v>
                </c:pt>
                <c:pt idx="3589" formatCode="0.000">
                  <c:v>323.4011301684659</c:v>
                </c:pt>
                <c:pt idx="3590" formatCode="0.000">
                  <c:v>323.39331535348538</c:v>
                </c:pt>
                <c:pt idx="3591" formatCode="0.000">
                  <c:v>323.38545059481839</c:v>
                </c:pt>
                <c:pt idx="3592" formatCode="0.000">
                  <c:v>323.3775358924795</c:v>
                </c:pt>
                <c:pt idx="3593" formatCode="0.000">
                  <c:v>323.36957124649416</c:v>
                </c:pt>
                <c:pt idx="3594" formatCode="0.000">
                  <c:v>323.3615566568842</c:v>
                </c:pt>
                <c:pt idx="3595" formatCode="0.000">
                  <c:v>323.35349212366054</c:v>
                </c:pt>
                <c:pt idx="3596" formatCode="0.000">
                  <c:v>323.34537764684865</c:v>
                </c:pt>
                <c:pt idx="3597" formatCode="0.000">
                  <c:v>323.33721322647034</c:v>
                </c:pt>
                <c:pt idx="3598" formatCode="0.000">
                  <c:v>323.32899886254381</c:v>
                </c:pt>
                <c:pt idx="3599" formatCode="0.000">
                  <c:v>323.32073455508726</c:v>
                </c:pt>
                <c:pt idx="3600" formatCode="0.000">
                  <c:v>323.31242030412614</c:v>
                </c:pt>
                <c:pt idx="3601" formatCode="0.000">
                  <c:v>323.30405610967864</c:v>
                </c:pt>
                <c:pt idx="3602" formatCode="0.000">
                  <c:v>323.29564197176296</c:v>
                </c:pt>
                <c:pt idx="3603" formatCode="0.000">
                  <c:v>323.2871778904082</c:v>
                </c:pt>
                <c:pt idx="3604" formatCode="0.000">
                  <c:v>323.27866386562528</c:v>
                </c:pt>
                <c:pt idx="3605" formatCode="0.000">
                  <c:v>323.27009989744329</c:v>
                </c:pt>
                <c:pt idx="3606" formatCode="0.000">
                  <c:v>323.26148598588043</c:v>
                </c:pt>
                <c:pt idx="3607" formatCode="0.000">
                  <c:v>323.25282213095852</c:v>
                </c:pt>
                <c:pt idx="3608" formatCode="0.000">
                  <c:v>323.2441083326994</c:v>
                </c:pt>
                <c:pt idx="3609" formatCode="0.000">
                  <c:v>323.23534459112489</c:v>
                </c:pt>
                <c:pt idx="3610" formatCode="0.000">
                  <c:v>323.22653090625317</c:v>
                </c:pt>
                <c:pt idx="3611" formatCode="0.000">
                  <c:v>323.21766727811337</c:v>
                </c:pt>
                <c:pt idx="3612" formatCode="0.000">
                  <c:v>323.20875370672366</c:v>
                </c:pt>
                <c:pt idx="3613" formatCode="0.000">
                  <c:v>323.19979019210587</c:v>
                </c:pt>
                <c:pt idx="3614" formatCode="0.000">
                  <c:v>323.19077673428183</c:v>
                </c:pt>
                <c:pt idx="3615" formatCode="0.000">
                  <c:v>323.18171333327336</c:v>
                </c:pt>
                <c:pt idx="3616" formatCode="0.000">
                  <c:v>323.17259998910959</c:v>
                </c:pt>
                <c:pt idx="3617" formatCode="0.000">
                  <c:v>323.16343670180504</c:v>
                </c:pt>
                <c:pt idx="3618" formatCode="0.000">
                  <c:v>323.15422347138519</c:v>
                </c:pt>
                <c:pt idx="3619" formatCode="0.000">
                  <c:v>323.14496029787551</c:v>
                </c:pt>
                <c:pt idx="3620" formatCode="0.000">
                  <c:v>323.13564718129783</c:v>
                </c:pt>
                <c:pt idx="3621" formatCode="0.000">
                  <c:v>323.1262841216776</c:v>
                </c:pt>
                <c:pt idx="3622" formatCode="0.000">
                  <c:v>323.11687111903302</c:v>
                </c:pt>
                <c:pt idx="3623" formatCode="0.000">
                  <c:v>323.10740817338592</c:v>
                </c:pt>
                <c:pt idx="3624" formatCode="0.000">
                  <c:v>323.09789528476904</c:v>
                </c:pt>
                <c:pt idx="3625" formatCode="0.000">
                  <c:v>323.08833245320056</c:v>
                </c:pt>
                <c:pt idx="3626" formatCode="0.000">
                  <c:v>323.07871967870597</c:v>
                </c:pt>
                <c:pt idx="3627" formatCode="0.000">
                  <c:v>323.06905696130707</c:v>
                </c:pt>
                <c:pt idx="3628" formatCode="0.000">
                  <c:v>323.0593443010257</c:v>
                </c:pt>
                <c:pt idx="3629" formatCode="0.000">
                  <c:v>323.04958169789461</c:v>
                </c:pt>
                <c:pt idx="3630" formatCode="0.000">
                  <c:v>323.03976915193198</c:v>
                </c:pt>
                <c:pt idx="3631" formatCode="0.000">
                  <c:v>323.02990666315964</c:v>
                </c:pt>
                <c:pt idx="3632" formatCode="0.000">
                  <c:v>323.01999423161033</c:v>
                </c:pt>
                <c:pt idx="3633" formatCode="0.000">
                  <c:v>323.01003185730224</c:v>
                </c:pt>
                <c:pt idx="3634" formatCode="0.000">
                  <c:v>323.00003185730225</c:v>
                </c:pt>
                <c:pt idx="3635" formatCode="0.000">
                  <c:v>322.99003185730226</c:v>
                </c:pt>
                <c:pt idx="3636" formatCode="0.000">
                  <c:v>322.98003185730227</c:v>
                </c:pt>
                <c:pt idx="3637" formatCode="0.000">
                  <c:v>322.97003185730227</c:v>
                </c:pt>
                <c:pt idx="3638" formatCode="0.000">
                  <c:v>322.96003185730228</c:v>
                </c:pt>
                <c:pt idx="3639" formatCode="0.000">
                  <c:v>322.95003185730229</c:v>
                </c:pt>
                <c:pt idx="3640" formatCode="0.000">
                  <c:v>322.9400318573023</c:v>
                </c:pt>
                <c:pt idx="3641" formatCode="0.000">
                  <c:v>322.93003185730231</c:v>
                </c:pt>
                <c:pt idx="3642" formatCode="0.000">
                  <c:v>322.92003185730232</c:v>
                </c:pt>
                <c:pt idx="3643" formatCode="0.000">
                  <c:v>322.91003185730233</c:v>
                </c:pt>
                <c:pt idx="3644" formatCode="0.000">
                  <c:v>322.90003185730234</c:v>
                </c:pt>
                <c:pt idx="3645" formatCode="0.000">
                  <c:v>322.89003185730235</c:v>
                </c:pt>
                <c:pt idx="3646" formatCode="0.000">
                  <c:v>322.88003185730236</c:v>
                </c:pt>
                <c:pt idx="3647" formatCode="0.000">
                  <c:v>322.87003185730237</c:v>
                </c:pt>
                <c:pt idx="3648" formatCode="0.000">
                  <c:v>322.86003185730237</c:v>
                </c:pt>
                <c:pt idx="3649" formatCode="0.000">
                  <c:v>322.85003185730238</c:v>
                </c:pt>
                <c:pt idx="3650" formatCode="0.000">
                  <c:v>322.84003185730239</c:v>
                </c:pt>
                <c:pt idx="3651" formatCode="0.000">
                  <c:v>322.8300318573024</c:v>
                </c:pt>
                <c:pt idx="3652" formatCode="0.000">
                  <c:v>322.82003185730241</c:v>
                </c:pt>
                <c:pt idx="3653" formatCode="0.000">
                  <c:v>322.81003185730242</c:v>
                </c:pt>
                <c:pt idx="3654" formatCode="0.000">
                  <c:v>322.80003185730243</c:v>
                </c:pt>
                <c:pt idx="3655" formatCode="0.000">
                  <c:v>322.79003185730244</c:v>
                </c:pt>
                <c:pt idx="3656" formatCode="0.000">
                  <c:v>322.78003185730245</c:v>
                </c:pt>
                <c:pt idx="3657" formatCode="0.000">
                  <c:v>322.77003185730246</c:v>
                </c:pt>
                <c:pt idx="3658" formatCode="0.000">
                  <c:v>322.76003185730247</c:v>
                </c:pt>
                <c:pt idx="3659" formatCode="0.000">
                  <c:v>322.75003185730247</c:v>
                </c:pt>
                <c:pt idx="3660" formatCode="0.000">
                  <c:v>322.74003185730248</c:v>
                </c:pt>
                <c:pt idx="3661" formatCode="0.000">
                  <c:v>322.73003185730249</c:v>
                </c:pt>
                <c:pt idx="3662" formatCode="0.000">
                  <c:v>322.7200318573025</c:v>
                </c:pt>
                <c:pt idx="3663" formatCode="0.000">
                  <c:v>322.71003185730251</c:v>
                </c:pt>
                <c:pt idx="3664" formatCode="0.000">
                  <c:v>322.70003185730252</c:v>
                </c:pt>
                <c:pt idx="3665" formatCode="0.000">
                  <c:v>322.69003185730253</c:v>
                </c:pt>
                <c:pt idx="3666" formatCode="0.000">
                  <c:v>322.68003185730254</c:v>
                </c:pt>
                <c:pt idx="3667" formatCode="0.000">
                  <c:v>322.67003185730255</c:v>
                </c:pt>
                <c:pt idx="3668" formatCode="0.000">
                  <c:v>322.66003185730256</c:v>
                </c:pt>
                <c:pt idx="3669" formatCode="0.000">
                  <c:v>322.65003185730257</c:v>
                </c:pt>
                <c:pt idx="3670" formatCode="0.000">
                  <c:v>322.64003185730257</c:v>
                </c:pt>
                <c:pt idx="3671" formatCode="0.000">
                  <c:v>322.63003185730258</c:v>
                </c:pt>
                <c:pt idx="3672" formatCode="0.000">
                  <c:v>322.62003185730259</c:v>
                </c:pt>
                <c:pt idx="3673" formatCode="0.000">
                  <c:v>322.6100318573026</c:v>
                </c:pt>
                <c:pt idx="3674" formatCode="0.000">
                  <c:v>322.60003185730261</c:v>
                </c:pt>
                <c:pt idx="3675" formatCode="0.000">
                  <c:v>322.59003185730262</c:v>
                </c:pt>
                <c:pt idx="3676" formatCode="0.000">
                  <c:v>322.58003185730263</c:v>
                </c:pt>
                <c:pt idx="3677" formatCode="0.000">
                  <c:v>322.57003185730264</c:v>
                </c:pt>
                <c:pt idx="3678" formatCode="0.000">
                  <c:v>322.56003185730265</c:v>
                </c:pt>
                <c:pt idx="3679" formatCode="0.000">
                  <c:v>322.55003185730266</c:v>
                </c:pt>
                <c:pt idx="3680" formatCode="0.000">
                  <c:v>322.54003185730267</c:v>
                </c:pt>
                <c:pt idx="3681" formatCode="0.000">
                  <c:v>322.53003185730267</c:v>
                </c:pt>
                <c:pt idx="3682" formatCode="0.000">
                  <c:v>322.52003185730268</c:v>
                </c:pt>
                <c:pt idx="3683" formatCode="0.000">
                  <c:v>322.51003185730269</c:v>
                </c:pt>
                <c:pt idx="3684" formatCode="0.000">
                  <c:v>322.5000318573027</c:v>
                </c:pt>
                <c:pt idx="3685" formatCode="0.000">
                  <c:v>322.49003185730271</c:v>
                </c:pt>
                <c:pt idx="3686" formatCode="0.000">
                  <c:v>322.48003185730272</c:v>
                </c:pt>
                <c:pt idx="3687" formatCode="0.000">
                  <c:v>322.47003185730273</c:v>
                </c:pt>
                <c:pt idx="3688" formatCode="0.000">
                  <c:v>322.46003185730274</c:v>
                </c:pt>
                <c:pt idx="3689" formatCode="0.000">
                  <c:v>322.45003185730275</c:v>
                </c:pt>
                <c:pt idx="3690" formatCode="0.000">
                  <c:v>322.44003185730276</c:v>
                </c:pt>
                <c:pt idx="3691" formatCode="0.000">
                  <c:v>322.43003185730277</c:v>
                </c:pt>
                <c:pt idx="3692" formatCode="0.000">
                  <c:v>322.42003185730277</c:v>
                </c:pt>
                <c:pt idx="3693" formatCode="0.000">
                  <c:v>322.41003185730278</c:v>
                </c:pt>
                <c:pt idx="3694" formatCode="0.000">
                  <c:v>322.40003185730279</c:v>
                </c:pt>
                <c:pt idx="3695" formatCode="0.000">
                  <c:v>322.3900318573028</c:v>
                </c:pt>
                <c:pt idx="3696" formatCode="0.000">
                  <c:v>322.38003185730281</c:v>
                </c:pt>
                <c:pt idx="3697" formatCode="0.000">
                  <c:v>322.37003185730282</c:v>
                </c:pt>
                <c:pt idx="3698" formatCode="0.000">
                  <c:v>322.36003185730283</c:v>
                </c:pt>
                <c:pt idx="3699" formatCode="0.000">
                  <c:v>322.35003185730284</c:v>
                </c:pt>
                <c:pt idx="3700" formatCode="0.000">
                  <c:v>322.34003185730285</c:v>
                </c:pt>
                <c:pt idx="3701" formatCode="0.000">
                  <c:v>322.33003185730286</c:v>
                </c:pt>
                <c:pt idx="3702" formatCode="0.000">
                  <c:v>322.32003185730287</c:v>
                </c:pt>
                <c:pt idx="3703" formatCode="0.000">
                  <c:v>322.31003185730287</c:v>
                </c:pt>
                <c:pt idx="3704" formatCode="0.000">
                  <c:v>322.30003185730288</c:v>
                </c:pt>
                <c:pt idx="3705" formatCode="0.000">
                  <c:v>322.29003185730289</c:v>
                </c:pt>
                <c:pt idx="3706" formatCode="0.000">
                  <c:v>322.2800318573029</c:v>
                </c:pt>
                <c:pt idx="3707" formatCode="0.000">
                  <c:v>322.27003185730291</c:v>
                </c:pt>
                <c:pt idx="3708" formatCode="0.000">
                  <c:v>322.26003185730292</c:v>
                </c:pt>
                <c:pt idx="3709" formatCode="0.000">
                  <c:v>322.25003185730293</c:v>
                </c:pt>
                <c:pt idx="3710" formatCode="0.000">
                  <c:v>322.24003185730294</c:v>
                </c:pt>
                <c:pt idx="3711" formatCode="0.000">
                  <c:v>322.23003185730295</c:v>
                </c:pt>
                <c:pt idx="3712" formatCode="0.000">
                  <c:v>322.22003185730296</c:v>
                </c:pt>
                <c:pt idx="3713" formatCode="0.000">
                  <c:v>322.21003185730297</c:v>
                </c:pt>
                <c:pt idx="3714" formatCode="0.000">
                  <c:v>322.20003185730297</c:v>
                </c:pt>
                <c:pt idx="3715" formatCode="0.000">
                  <c:v>322.19003185730298</c:v>
                </c:pt>
                <c:pt idx="3716" formatCode="0.000">
                  <c:v>322.18003185730299</c:v>
                </c:pt>
                <c:pt idx="3717" formatCode="0.000">
                  <c:v>322.170031857303</c:v>
                </c:pt>
                <c:pt idx="3718" formatCode="0.000">
                  <c:v>322.16003185730301</c:v>
                </c:pt>
                <c:pt idx="3719" formatCode="0.000">
                  <c:v>322.15003185730302</c:v>
                </c:pt>
                <c:pt idx="3720" formatCode="0.000">
                  <c:v>322.14003185730303</c:v>
                </c:pt>
                <c:pt idx="3721" formatCode="0.000">
                  <c:v>322.13003185730304</c:v>
                </c:pt>
                <c:pt idx="3722" formatCode="0.000">
                  <c:v>322.12003185730305</c:v>
                </c:pt>
                <c:pt idx="3723" formatCode="0.000">
                  <c:v>322.11003185730306</c:v>
                </c:pt>
                <c:pt idx="3724" formatCode="0.000">
                  <c:v>322.10003185730307</c:v>
                </c:pt>
                <c:pt idx="3725" formatCode="0.000">
                  <c:v>322.09003185730307</c:v>
                </c:pt>
                <c:pt idx="3726" formatCode="0.000">
                  <c:v>322.08003185730308</c:v>
                </c:pt>
                <c:pt idx="3727" formatCode="0.000">
                  <c:v>322.07003185730309</c:v>
                </c:pt>
                <c:pt idx="3728" formatCode="0.000">
                  <c:v>322.0600318573031</c:v>
                </c:pt>
                <c:pt idx="3729" formatCode="0.000">
                  <c:v>322.05003185730311</c:v>
                </c:pt>
                <c:pt idx="3730" formatCode="0.000">
                  <c:v>322.04003185730312</c:v>
                </c:pt>
                <c:pt idx="3731" formatCode="0.000">
                  <c:v>322.03003185730313</c:v>
                </c:pt>
                <c:pt idx="3732" formatCode="0.000">
                  <c:v>322.02003185730314</c:v>
                </c:pt>
                <c:pt idx="3733" formatCode="0.000">
                  <c:v>322.01003185730315</c:v>
                </c:pt>
                <c:pt idx="3734" formatCode="0.000">
                  <c:v>322.00003185730316</c:v>
                </c:pt>
                <c:pt idx="3735" formatCode="0.000">
                  <c:v>321.99003185730317</c:v>
                </c:pt>
                <c:pt idx="3736" formatCode="0.000">
                  <c:v>321.98003185730317</c:v>
                </c:pt>
                <c:pt idx="3737" formatCode="0.000">
                  <c:v>321.97003185730318</c:v>
                </c:pt>
                <c:pt idx="3738" formatCode="0.000">
                  <c:v>321.96003185730319</c:v>
                </c:pt>
                <c:pt idx="3739" formatCode="0.000">
                  <c:v>321.9500318573032</c:v>
                </c:pt>
                <c:pt idx="3740" formatCode="0.000">
                  <c:v>321.94003185730321</c:v>
                </c:pt>
                <c:pt idx="3741" formatCode="0.000">
                  <c:v>321.93003185730322</c:v>
                </c:pt>
                <c:pt idx="3742" formatCode="0.000">
                  <c:v>321.92003185730323</c:v>
                </c:pt>
                <c:pt idx="3743" formatCode="0.000">
                  <c:v>321.91003185730324</c:v>
                </c:pt>
                <c:pt idx="3744" formatCode="0.000">
                  <c:v>321.90003185730325</c:v>
                </c:pt>
                <c:pt idx="3745" formatCode="0.000">
                  <c:v>321.89003185730326</c:v>
                </c:pt>
                <c:pt idx="3746" formatCode="0.000">
                  <c:v>321.88003185730327</c:v>
                </c:pt>
                <c:pt idx="3747" formatCode="0.000">
                  <c:v>321.87003185730327</c:v>
                </c:pt>
                <c:pt idx="3748" formatCode="0.000">
                  <c:v>321.86003185730328</c:v>
                </c:pt>
                <c:pt idx="3749" formatCode="0.000">
                  <c:v>321.85003185730329</c:v>
                </c:pt>
                <c:pt idx="3750" formatCode="0.000">
                  <c:v>321.8400318573033</c:v>
                </c:pt>
                <c:pt idx="3751" formatCode="0.000">
                  <c:v>321.83003185730331</c:v>
                </c:pt>
                <c:pt idx="3752" formatCode="0.000">
                  <c:v>321.82003185730332</c:v>
                </c:pt>
                <c:pt idx="3753" formatCode="0.000">
                  <c:v>321.81003185730333</c:v>
                </c:pt>
                <c:pt idx="3754" formatCode="0.000">
                  <c:v>321.80003185730334</c:v>
                </c:pt>
                <c:pt idx="3755" formatCode="0.000">
                  <c:v>321.79003185730335</c:v>
                </c:pt>
                <c:pt idx="3756" formatCode="0.000">
                  <c:v>321.78003185730336</c:v>
                </c:pt>
                <c:pt idx="3757" formatCode="0.000">
                  <c:v>321.77003185730337</c:v>
                </c:pt>
                <c:pt idx="3758" formatCode="0.000">
                  <c:v>321.76003185730337</c:v>
                </c:pt>
                <c:pt idx="3759" formatCode="0.000">
                  <c:v>321.75003185730338</c:v>
                </c:pt>
                <c:pt idx="3760" formatCode="0.000">
                  <c:v>321.74003185730339</c:v>
                </c:pt>
                <c:pt idx="3761" formatCode="0.000">
                  <c:v>321.7300318573034</c:v>
                </c:pt>
                <c:pt idx="3762" formatCode="0.000">
                  <c:v>321.72003185730341</c:v>
                </c:pt>
                <c:pt idx="3763" formatCode="0.000">
                  <c:v>321.71003185730342</c:v>
                </c:pt>
                <c:pt idx="3764" formatCode="0.000">
                  <c:v>321.70003185730343</c:v>
                </c:pt>
                <c:pt idx="3765" formatCode="0.000">
                  <c:v>321.69003185730344</c:v>
                </c:pt>
                <c:pt idx="3766" formatCode="0.000">
                  <c:v>321.68003185730345</c:v>
                </c:pt>
                <c:pt idx="3767" formatCode="0.000">
                  <c:v>321.67003185730346</c:v>
                </c:pt>
                <c:pt idx="3768" formatCode="0.000">
                  <c:v>321.66003185730347</c:v>
                </c:pt>
                <c:pt idx="3769" formatCode="0.000">
                  <c:v>321.65003185730347</c:v>
                </c:pt>
                <c:pt idx="3770" formatCode="0.000">
                  <c:v>321.64003185730348</c:v>
                </c:pt>
                <c:pt idx="3771" formatCode="0.000">
                  <c:v>321.63003185730349</c:v>
                </c:pt>
                <c:pt idx="3772" formatCode="0.000">
                  <c:v>321.6200318573035</c:v>
                </c:pt>
                <c:pt idx="3773" formatCode="0.000">
                  <c:v>321.61003185730351</c:v>
                </c:pt>
                <c:pt idx="3774" formatCode="0.000">
                  <c:v>321.60003185730352</c:v>
                </c:pt>
                <c:pt idx="3775" formatCode="0.000">
                  <c:v>321.59003185730353</c:v>
                </c:pt>
                <c:pt idx="3776" formatCode="0.000">
                  <c:v>321.58003185730354</c:v>
                </c:pt>
                <c:pt idx="3777" formatCode="0.000">
                  <c:v>321.57003185730355</c:v>
                </c:pt>
                <c:pt idx="3778" formatCode="0.000">
                  <c:v>321.56003185730356</c:v>
                </c:pt>
                <c:pt idx="3779" formatCode="0.000">
                  <c:v>321.55003185730357</c:v>
                </c:pt>
                <c:pt idx="3780" formatCode="0.000">
                  <c:v>321.54003185730357</c:v>
                </c:pt>
                <c:pt idx="3781" formatCode="0.000">
                  <c:v>321.53003185730358</c:v>
                </c:pt>
                <c:pt idx="3782" formatCode="0.000">
                  <c:v>321.52003185730359</c:v>
                </c:pt>
                <c:pt idx="3783" formatCode="0.000">
                  <c:v>321.5100318573036</c:v>
                </c:pt>
                <c:pt idx="3784" formatCode="0.000">
                  <c:v>321.50003185730361</c:v>
                </c:pt>
                <c:pt idx="3785" formatCode="0.000">
                  <c:v>321.49003185730362</c:v>
                </c:pt>
                <c:pt idx="3786" formatCode="0.000">
                  <c:v>321.48003185730363</c:v>
                </c:pt>
                <c:pt idx="3787" formatCode="0.000">
                  <c:v>321.47003185730364</c:v>
                </c:pt>
                <c:pt idx="3788" formatCode="0.000">
                  <c:v>321.46003185730365</c:v>
                </c:pt>
                <c:pt idx="3789" formatCode="0.000">
                  <c:v>321.45003185730366</c:v>
                </c:pt>
                <c:pt idx="3790" formatCode="0.000">
                  <c:v>321.44003185730367</c:v>
                </c:pt>
                <c:pt idx="3791" formatCode="0.000">
                  <c:v>321.43003185730367</c:v>
                </c:pt>
                <c:pt idx="3792" formatCode="0.000">
                  <c:v>321.42003185730368</c:v>
                </c:pt>
                <c:pt idx="3793" formatCode="0.000">
                  <c:v>321.41003185730369</c:v>
                </c:pt>
                <c:pt idx="3794" formatCode="0.000">
                  <c:v>321.4000318573037</c:v>
                </c:pt>
                <c:pt idx="3795" formatCode="0.000">
                  <c:v>321.39003185730371</c:v>
                </c:pt>
                <c:pt idx="3796" formatCode="0.000">
                  <c:v>321.38003185730372</c:v>
                </c:pt>
                <c:pt idx="3797" formatCode="0.000">
                  <c:v>321.37003185730373</c:v>
                </c:pt>
                <c:pt idx="3798" formatCode="0.000">
                  <c:v>321.36003185730374</c:v>
                </c:pt>
                <c:pt idx="3799" formatCode="0.000">
                  <c:v>321.35003185730375</c:v>
                </c:pt>
                <c:pt idx="3800" formatCode="0.000">
                  <c:v>321.34003185730376</c:v>
                </c:pt>
                <c:pt idx="3801" formatCode="0.000">
                  <c:v>321.33003185730377</c:v>
                </c:pt>
                <c:pt idx="3802" formatCode="0.000">
                  <c:v>321.32003185730377</c:v>
                </c:pt>
                <c:pt idx="3803" formatCode="0.000">
                  <c:v>321.31003185730378</c:v>
                </c:pt>
                <c:pt idx="3804" formatCode="0.000">
                  <c:v>321.30003185730379</c:v>
                </c:pt>
                <c:pt idx="3805" formatCode="0.000">
                  <c:v>321.2900318573038</c:v>
                </c:pt>
                <c:pt idx="3806" formatCode="0.000">
                  <c:v>321.28003185730381</c:v>
                </c:pt>
                <c:pt idx="3807" formatCode="0.000">
                  <c:v>321.27003185730382</c:v>
                </c:pt>
                <c:pt idx="3808" formatCode="0.000">
                  <c:v>321.26003185730383</c:v>
                </c:pt>
                <c:pt idx="3809" formatCode="0.000">
                  <c:v>321.25003185730384</c:v>
                </c:pt>
                <c:pt idx="3810" formatCode="0.000">
                  <c:v>321.24003185730385</c:v>
                </c:pt>
                <c:pt idx="3811" formatCode="0.000">
                  <c:v>321.23003185730386</c:v>
                </c:pt>
                <c:pt idx="3812" formatCode="0.000">
                  <c:v>321.22003185730387</c:v>
                </c:pt>
                <c:pt idx="3813" formatCode="0.000">
                  <c:v>321.21003185730387</c:v>
                </c:pt>
                <c:pt idx="3814" formatCode="0.000">
                  <c:v>321.20003185730388</c:v>
                </c:pt>
                <c:pt idx="3815" formatCode="0.000">
                  <c:v>321.19001716199273</c:v>
                </c:pt>
                <c:pt idx="3816" formatCode="0.000">
                  <c:v>321.1800676480525</c:v>
                </c:pt>
                <c:pt idx="3817" formatCode="0.000">
                  <c:v>321.17015145818004</c:v>
                </c:pt>
                <c:pt idx="3818" formatCode="0.000">
                  <c:v>321.16026859240446</c:v>
                </c:pt>
                <c:pt idx="3819" formatCode="0.000">
                  <c:v>321.15041905072212</c:v>
                </c:pt>
                <c:pt idx="3820" formatCode="0.000">
                  <c:v>321.14060283315121</c:v>
                </c:pt>
                <c:pt idx="3821" formatCode="0.000">
                  <c:v>321.13081993969899</c:v>
                </c:pt>
                <c:pt idx="3822" formatCode="0.000">
                  <c:v>321.12107037038004</c:v>
                </c:pt>
                <c:pt idx="3823" formatCode="0.000">
                  <c:v>321.11135412519798</c:v>
                </c:pt>
                <c:pt idx="3824" formatCode="0.000">
                  <c:v>321.101671204171</c:v>
                </c:pt>
                <c:pt idx="3825" formatCode="0.000">
                  <c:v>321.09202160731002</c:v>
                </c:pt>
                <c:pt idx="3826" formatCode="0.000">
                  <c:v>321.08240533462231</c:v>
                </c:pt>
                <c:pt idx="3827" formatCode="0.000">
                  <c:v>321.07282238611515</c:v>
                </c:pt>
                <c:pt idx="3828" formatCode="0.000">
                  <c:v>321.06327276180673</c:v>
                </c:pt>
                <c:pt idx="3829" formatCode="0.000">
                  <c:v>321.05375646170432</c:v>
                </c:pt>
                <c:pt idx="3830" formatCode="0.000">
                  <c:v>321.04427348581885</c:v>
                </c:pt>
                <c:pt idx="3831" formatCode="0.000">
                  <c:v>321.03482383415758</c:v>
                </c:pt>
                <c:pt idx="3832" formatCode="0.000">
                  <c:v>321.0254075067387</c:v>
                </c:pt>
                <c:pt idx="3833" formatCode="0.000">
                  <c:v>321.01602450356586</c:v>
                </c:pt>
                <c:pt idx="3834" formatCode="0.000">
                  <c:v>321.00667482464996</c:v>
                </c:pt>
                <c:pt idx="3835" formatCode="0.000">
                  <c:v>320.99735847000557</c:v>
                </c:pt>
                <c:pt idx="3836" formatCode="0.000">
                  <c:v>320.98807543963994</c:v>
                </c:pt>
                <c:pt idx="3837" formatCode="0.000">
                  <c:v>320.97882573356037</c:v>
                </c:pt>
                <c:pt idx="3838" formatCode="0.000">
                  <c:v>320.96960935178868</c:v>
                </c:pt>
                <c:pt idx="3839" formatCode="0.000">
                  <c:v>320.96042629432122</c:v>
                </c:pt>
                <c:pt idx="3840" formatCode="0.000">
                  <c:v>320.95127656117256</c:v>
                </c:pt>
                <c:pt idx="3841" formatCode="0.000">
                  <c:v>320.94216015235361</c:v>
                </c:pt>
                <c:pt idx="3842" formatCode="0.000">
                  <c:v>320.93307706787891</c:v>
                </c:pt>
                <c:pt idx="3843" formatCode="0.000">
                  <c:v>320.92402730775575</c:v>
                </c:pt>
                <c:pt idx="3844" formatCode="0.000">
                  <c:v>320.91501087198776</c:v>
                </c:pt>
                <c:pt idx="3845" formatCode="0.000">
                  <c:v>320.90602776059677</c:v>
                </c:pt>
                <c:pt idx="3846" formatCode="0.000">
                  <c:v>320.89707797358642</c:v>
                </c:pt>
                <c:pt idx="3847" formatCode="0.000">
                  <c:v>320.88816151096398</c:v>
                </c:pt>
                <c:pt idx="3848" formatCode="0.000">
                  <c:v>320.87927837273674</c:v>
                </c:pt>
                <c:pt idx="3849" formatCode="0.000">
                  <c:v>320.87042855892651</c:v>
                </c:pt>
                <c:pt idx="3850" formatCode="0.000">
                  <c:v>320.86161206953693</c:v>
                </c:pt>
                <c:pt idx="3851" formatCode="0.000">
                  <c:v>320.85282890457529</c:v>
                </c:pt>
                <c:pt idx="3852" formatCode="0.000">
                  <c:v>320.84407906405249</c:v>
                </c:pt>
                <c:pt idx="3853" formatCode="0.000">
                  <c:v>320.8353625479831</c:v>
                </c:pt>
                <c:pt idx="3854" formatCode="0.000">
                  <c:v>320.82667935637073</c:v>
                </c:pt>
                <c:pt idx="3855" formatCode="0.000">
                  <c:v>320.81802948922632</c:v>
                </c:pt>
                <c:pt idx="3856" formatCode="0.000">
                  <c:v>320.80941294656077</c:v>
                </c:pt>
                <c:pt idx="3857" formatCode="0.000">
                  <c:v>320.80082972838136</c:v>
                </c:pt>
                <c:pt idx="3858" formatCode="0.000">
                  <c:v>320.79227983470264</c:v>
                </c:pt>
                <c:pt idx="3859" formatCode="0.000">
                  <c:v>320.78376326552825</c:v>
                </c:pt>
                <c:pt idx="3860" formatCode="0.000">
                  <c:v>320.77528002087274</c:v>
                </c:pt>
                <c:pt idx="3861" formatCode="0.000">
                  <c:v>320.76683010073975</c:v>
                </c:pt>
                <c:pt idx="3862" formatCode="0.000">
                  <c:v>320.75841350514747</c:v>
                </c:pt>
                <c:pt idx="3863" formatCode="0.000">
                  <c:v>320.7500302340959</c:v>
                </c:pt>
                <c:pt idx="3864" formatCode="0.000">
                  <c:v>320.74168028759595</c:v>
                </c:pt>
                <c:pt idx="3865" formatCode="0.000">
                  <c:v>320.73336366566582</c:v>
                </c:pt>
                <c:pt idx="3866" formatCode="0.000">
                  <c:v>320.72508036830186</c:v>
                </c:pt>
                <c:pt idx="3867" formatCode="0.000">
                  <c:v>320.71683039552227</c:v>
                </c:pt>
                <c:pt idx="3868" formatCode="0.000">
                  <c:v>320.70861374733431</c:v>
                </c:pt>
                <c:pt idx="3869" formatCode="0.000">
                  <c:v>320.70043042374527</c:v>
                </c:pt>
                <c:pt idx="3870" formatCode="0.000">
                  <c:v>320.69228042476243</c:v>
                </c:pt>
                <c:pt idx="3871" formatCode="0.000">
                  <c:v>320.68416375040397</c:v>
                </c:pt>
                <c:pt idx="3872" formatCode="0.000">
                  <c:v>320.67608040066989</c:v>
                </c:pt>
                <c:pt idx="3873" formatCode="0.000">
                  <c:v>320.66803037557111</c:v>
                </c:pt>
                <c:pt idx="3874" formatCode="0.000">
                  <c:v>320.6600136751149</c:v>
                </c:pt>
                <c:pt idx="3875" formatCode="0.000">
                  <c:v>320.65203029931581</c:v>
                </c:pt>
                <c:pt idx="3876" formatCode="0.000">
                  <c:v>320.64408024818113</c:v>
                </c:pt>
                <c:pt idx="3877" formatCode="0.000">
                  <c:v>320.63616352171448</c:v>
                </c:pt>
                <c:pt idx="3878" formatCode="0.000">
                  <c:v>320.62828011992679</c:v>
                </c:pt>
                <c:pt idx="3879" formatCode="0.000">
                  <c:v>320.62043004282896</c:v>
                </c:pt>
                <c:pt idx="3880" formatCode="0.000">
                  <c:v>320.61261329043555</c:v>
                </c:pt>
                <c:pt idx="3881" formatCode="0.000">
                  <c:v>320.60482986274292</c:v>
                </c:pt>
                <c:pt idx="3882" formatCode="0.000">
                  <c:v>320.59707975976562</c:v>
                </c:pt>
                <c:pt idx="3883" formatCode="0.000">
                  <c:v>320.58936298151457</c:v>
                </c:pt>
                <c:pt idx="3884" formatCode="0.000">
                  <c:v>320.5816795279934</c:v>
                </c:pt>
                <c:pt idx="3885" formatCode="0.000">
                  <c:v>320.57402939921667</c:v>
                </c:pt>
                <c:pt idx="3886" formatCode="0.000">
                  <c:v>320.56641259518437</c:v>
                </c:pt>
                <c:pt idx="3887" formatCode="0.000">
                  <c:v>320.5588291159147</c:v>
                </c:pt>
                <c:pt idx="3888" formatCode="0.000">
                  <c:v>320.55127896140402</c:v>
                </c:pt>
                <c:pt idx="3889" formatCode="0.000">
                  <c:v>320.54376213167779</c:v>
                </c:pt>
                <c:pt idx="3890" formatCode="0.000">
                  <c:v>320.53627862672874</c:v>
                </c:pt>
                <c:pt idx="3891" formatCode="0.000">
                  <c:v>320.52882844657142</c:v>
                </c:pt>
                <c:pt idx="3892" formatCode="0.000">
                  <c:v>320.52141159121311</c:v>
                </c:pt>
                <c:pt idx="3893" formatCode="0.000">
                  <c:v>320.51402806066471</c:v>
                </c:pt>
                <c:pt idx="3894" formatCode="0.000">
                  <c:v>320.50667785492988</c:v>
                </c:pt>
                <c:pt idx="3895" formatCode="0.000">
                  <c:v>320.49936097402315</c:v>
                </c:pt>
                <c:pt idx="3896" formatCode="0.000">
                  <c:v>320.49207741794453</c:v>
                </c:pt>
                <c:pt idx="3897" formatCode="0.000">
                  <c:v>320.48482718671221</c:v>
                </c:pt>
                <c:pt idx="3898" formatCode="0.000">
                  <c:v>320.47761028032255</c:v>
                </c:pt>
                <c:pt idx="3899" formatCode="0.000">
                  <c:v>320.47042669879011</c:v>
                </c:pt>
                <c:pt idx="3900" formatCode="0.000">
                  <c:v>320.46327644212215</c:v>
                </c:pt>
                <c:pt idx="3901" formatCode="0.000">
                  <c:v>320.4561595103296</c:v>
                </c:pt>
                <c:pt idx="3902" formatCode="0.000">
                  <c:v>320.44907590341609</c:v>
                </c:pt>
                <c:pt idx="3903" formatCode="0.000">
                  <c:v>320.44202562138889</c:v>
                </c:pt>
                <c:pt idx="3904" formatCode="0.000">
                  <c:v>320.43500866425893</c:v>
                </c:pt>
                <c:pt idx="3905" formatCode="0.000">
                  <c:v>320.42802503203347</c:v>
                </c:pt>
                <c:pt idx="3906" formatCode="0.000">
                  <c:v>320.42107472471616</c:v>
                </c:pt>
                <c:pt idx="3907" formatCode="0.000">
                  <c:v>320.41415774232155</c:v>
                </c:pt>
                <c:pt idx="3908" formatCode="0.000">
                  <c:v>320.40727408485327</c:v>
                </c:pt>
                <c:pt idx="3909" formatCode="0.000">
                  <c:v>320.40042375232224</c:v>
                </c:pt>
                <c:pt idx="3910" formatCode="0.000">
                  <c:v>320.39360674472846</c:v>
                </c:pt>
                <c:pt idx="3911" formatCode="0.000">
                  <c:v>320.38682306208648</c:v>
                </c:pt>
                <c:pt idx="3912" formatCode="0.000">
                  <c:v>320.38007270439994</c:v>
                </c:pt>
                <c:pt idx="3913" formatCode="0.000">
                  <c:v>320.37335567168338</c:v>
                </c:pt>
                <c:pt idx="3914" formatCode="0.000">
                  <c:v>320.36667196393319</c:v>
                </c:pt>
                <c:pt idx="3915" formatCode="0.000">
                  <c:v>320.36002158116753</c:v>
                </c:pt>
                <c:pt idx="3916" formatCode="0.000">
                  <c:v>320.35340452338642</c:v>
                </c:pt>
                <c:pt idx="3917" formatCode="0.000">
                  <c:v>320.34682079059712</c:v>
                </c:pt>
                <c:pt idx="3918" formatCode="0.000">
                  <c:v>320.34027038281783</c:v>
                </c:pt>
                <c:pt idx="3919" formatCode="0.000">
                  <c:v>320.33375330004128</c:v>
                </c:pt>
                <c:pt idx="3920" formatCode="0.000">
                  <c:v>320.32726954228201</c:v>
                </c:pt>
                <c:pt idx="3921" formatCode="0.000">
                  <c:v>320.32081910954366</c:v>
                </c:pt>
                <c:pt idx="3922" formatCode="0.000">
                  <c:v>320.31440200183715</c:v>
                </c:pt>
                <c:pt idx="3923" formatCode="0.000">
                  <c:v>320.30801821916975</c:v>
                </c:pt>
                <c:pt idx="3924" formatCode="0.000">
                  <c:v>320.30166776154874</c:v>
                </c:pt>
                <c:pt idx="3925" formatCode="0.000">
                  <c:v>320.29535062897776</c:v>
                </c:pt>
                <c:pt idx="3926" formatCode="0.000">
                  <c:v>320.28906682146408</c:v>
                </c:pt>
                <c:pt idx="3927" formatCode="0.000">
                  <c:v>320.28281633902225</c:v>
                </c:pt>
                <c:pt idx="3928" formatCode="0.000">
                  <c:v>320.27659918164863</c:v>
                </c:pt>
                <c:pt idx="3929" formatCode="0.000">
                  <c:v>320.27041534935415</c:v>
                </c:pt>
                <c:pt idx="3930" formatCode="0.000">
                  <c:v>320.26426484214608</c:v>
                </c:pt>
                <c:pt idx="3931" formatCode="0.000">
                  <c:v>320.25814766003168</c:v>
                </c:pt>
                <c:pt idx="3932" formatCode="0.000">
                  <c:v>320.25206380301825</c:v>
                </c:pt>
                <c:pt idx="3933" formatCode="0.000">
                  <c:v>320.24601327111304</c:v>
                </c:pt>
                <c:pt idx="3934" formatCode="0.000">
                  <c:v>320.23999606431971</c:v>
                </c:pt>
                <c:pt idx="3935" formatCode="0.000">
                  <c:v>320.23401218264917</c:v>
                </c:pt>
                <c:pt idx="3936" formatCode="0.000">
                  <c:v>320.22806162610505</c:v>
                </c:pt>
                <c:pt idx="3937" formatCode="0.000">
                  <c:v>320.22214439469099</c:v>
                </c:pt>
                <c:pt idx="3938" formatCode="0.000">
                  <c:v>320.21626048842154</c:v>
                </c:pt>
                <c:pt idx="3939" formatCode="0.000">
                  <c:v>320.21040990729307</c:v>
                </c:pt>
                <c:pt idx="3940" formatCode="0.000">
                  <c:v>320.20459265132376</c:v>
                </c:pt>
                <c:pt idx="3941" formatCode="0.000">
                  <c:v>320.19880872051363</c:v>
                </c:pt>
                <c:pt idx="3942" formatCode="0.000">
                  <c:v>320.19305811486629</c:v>
                </c:pt>
                <c:pt idx="3943" formatCode="0.000">
                  <c:v>320.18734083439631</c:v>
                </c:pt>
                <c:pt idx="3944" formatCode="0.000">
                  <c:v>320.18165687910005</c:v>
                </c:pt>
                <c:pt idx="3945" formatCode="0.000">
                  <c:v>320.17600624898841</c:v>
                </c:pt>
                <c:pt idx="3946" formatCode="0.000">
                  <c:v>320.17038894407233</c:v>
                </c:pt>
                <c:pt idx="3947" formatCode="0.000">
                  <c:v>320.16480496435179</c:v>
                </c:pt>
                <c:pt idx="3948" formatCode="0.000">
                  <c:v>320.15925430983771</c:v>
                </c:pt>
                <c:pt idx="3949" formatCode="0.000">
                  <c:v>320.15373698053372</c:v>
                </c:pt>
                <c:pt idx="3950" formatCode="0.000">
                  <c:v>320.14825297644347</c:v>
                </c:pt>
                <c:pt idx="3951" formatCode="0.000">
                  <c:v>320.14280229757424</c:v>
                </c:pt>
                <c:pt idx="3952" formatCode="0.000">
                  <c:v>320.13738494393328</c:v>
                </c:pt>
                <c:pt idx="3953" formatCode="0.000">
                  <c:v>320.1320009155279</c:v>
                </c:pt>
                <c:pt idx="3954" formatCode="0.000">
                  <c:v>320.12665021236535</c:v>
                </c:pt>
                <c:pt idx="3955" formatCode="0.000">
                  <c:v>320.12133283444564</c:v>
                </c:pt>
                <c:pt idx="3956" formatCode="0.000">
                  <c:v>320.11604878177968</c:v>
                </c:pt>
                <c:pt idx="3957" formatCode="0.000">
                  <c:v>320.11079805437112</c:v>
                </c:pt>
                <c:pt idx="3958" formatCode="0.000">
                  <c:v>320.10558065223086</c:v>
                </c:pt>
                <c:pt idx="3959" formatCode="0.000">
                  <c:v>320.10039657535162</c:v>
                </c:pt>
                <c:pt idx="3960" formatCode="0.000">
                  <c:v>320.09524582375525</c:v>
                </c:pt>
                <c:pt idx="3961" formatCode="0.000">
                  <c:v>320.09012839743809</c:v>
                </c:pt>
                <c:pt idx="3962" formatCode="0.000">
                  <c:v>320.08504429640379</c:v>
                </c:pt>
                <c:pt idx="3963" formatCode="0.000">
                  <c:v>320.0799935206669</c:v>
                </c:pt>
                <c:pt idx="3964" formatCode="0.000">
                  <c:v>320.07497607022742</c:v>
                </c:pt>
                <c:pt idx="3965" formatCode="0.000">
                  <c:v>320.06999194508899</c:v>
                </c:pt>
                <c:pt idx="3966" formatCode="0.000">
                  <c:v>320.06504114526251</c:v>
                </c:pt>
                <c:pt idx="3967" formatCode="0.000">
                  <c:v>320.060123670748</c:v>
                </c:pt>
                <c:pt idx="3968" formatCode="0.000">
                  <c:v>320.05523952155636</c:v>
                </c:pt>
                <c:pt idx="3969" formatCode="0.000">
                  <c:v>320.05038869768759</c:v>
                </c:pt>
                <c:pt idx="3970" formatCode="0.000">
                  <c:v>320.04557119915262</c:v>
                </c:pt>
                <c:pt idx="3971" formatCode="0.000">
                  <c:v>320.04078702595143</c:v>
                </c:pt>
                <c:pt idx="3972" formatCode="0.000">
                  <c:v>320.03603617809131</c:v>
                </c:pt>
                <c:pt idx="3973" formatCode="0.000">
                  <c:v>320.03131865557953</c:v>
                </c:pt>
                <c:pt idx="3974" formatCode="0.000">
                  <c:v>320.02663445841972</c:v>
                </c:pt>
                <c:pt idx="3975" formatCode="0.000">
                  <c:v>320.02198358661917</c:v>
                </c:pt>
                <c:pt idx="3976" formatCode="0.000">
                  <c:v>320.01736604017788</c:v>
                </c:pt>
                <c:pt idx="3977" formatCode="0.000">
                  <c:v>320.01278181910675</c:v>
                </c:pt>
                <c:pt idx="3978" formatCode="0.000">
                  <c:v>320.00823092340579</c:v>
                </c:pt>
                <c:pt idx="3979" formatCode="0.000">
                  <c:v>320.00371335308591</c:v>
                </c:pt>
                <c:pt idx="3980" formatCode="0.000">
                  <c:v>319.99922910814712</c:v>
                </c:pt>
                <c:pt idx="3981" formatCode="0.000">
                  <c:v>319.99477818859305</c:v>
                </c:pt>
                <c:pt idx="3982" formatCode="0.000">
                  <c:v>319.99036059443824</c:v>
                </c:pt>
                <c:pt idx="3983" formatCode="0.000">
                  <c:v>319.98597632567544</c:v>
                </c:pt>
                <c:pt idx="3984" formatCode="0.000">
                  <c:v>319.98162538231918</c:v>
                </c:pt>
                <c:pt idx="3985" formatCode="0.000">
                  <c:v>319.97730776436583</c:v>
                </c:pt>
                <c:pt idx="3986" formatCode="0.000">
                  <c:v>319.97302347182995</c:v>
                </c:pt>
                <c:pt idx="3987" formatCode="0.000">
                  <c:v>319.96877250470789</c:v>
                </c:pt>
                <c:pt idx="3988" formatCode="0.000">
                  <c:v>319.96455486300692</c:v>
                </c:pt>
                <c:pt idx="3989" formatCode="0.000">
                  <c:v>319.9603705467307</c:v>
                </c:pt>
                <c:pt idx="3990" formatCode="0.000">
                  <c:v>319.95621955589013</c:v>
                </c:pt>
                <c:pt idx="3991" formatCode="0.000">
                  <c:v>319.95210189048157</c:v>
                </c:pt>
                <c:pt idx="3992" formatCode="0.000">
                  <c:v>319.9480175505123</c:v>
                </c:pt>
                <c:pt idx="3993" formatCode="0.000">
                  <c:v>319.9439665359896</c:v>
                </c:pt>
                <c:pt idx="3994" formatCode="0.000">
                  <c:v>319.9399488469171</c:v>
                </c:pt>
                <c:pt idx="3995" formatCode="0.000">
                  <c:v>319.93596448329845</c:v>
                </c:pt>
                <c:pt idx="3996" formatCode="0.000">
                  <c:v>319.93201344513727</c:v>
                </c:pt>
                <c:pt idx="3997" formatCode="0.000">
                  <c:v>319.92809573243721</c:v>
                </c:pt>
                <c:pt idx="3998" formatCode="0.000">
                  <c:v>319.92421134520555</c:v>
                </c:pt>
                <c:pt idx="3999" formatCode="0.000">
                  <c:v>319.92036028344228</c:v>
                </c:pt>
                <c:pt idx="4000" formatCode="0.000">
                  <c:v>319.91654254715468</c:v>
                </c:pt>
                <c:pt idx="4001" formatCode="0.000">
                  <c:v>319.91275813635002</c:v>
                </c:pt>
                <c:pt idx="4002" formatCode="0.000">
                  <c:v>319.90900705102831</c:v>
                </c:pt>
                <c:pt idx="4003" formatCode="0.000">
                  <c:v>319.90528929119318</c:v>
                </c:pt>
                <c:pt idx="4004" formatCode="0.000">
                  <c:v>319.90160485684828</c:v>
                </c:pt>
                <c:pt idx="4005" formatCode="0.000">
                  <c:v>319.89795374800451</c:v>
                </c:pt>
                <c:pt idx="4006" formatCode="0.000">
                  <c:v>319.89433596465824</c:v>
                </c:pt>
                <c:pt idx="4007" formatCode="0.000">
                  <c:v>319.8907515068131</c:v>
                </c:pt>
                <c:pt idx="4008" formatCode="0.000">
                  <c:v>319.88720037448002</c:v>
                </c:pt>
                <c:pt idx="4009" formatCode="0.000">
                  <c:v>319.88368256765534</c:v>
                </c:pt>
                <c:pt idx="4010" formatCode="0.000">
                  <c:v>319.88019808635363</c:v>
                </c:pt>
                <c:pt idx="4011" formatCode="0.000">
                  <c:v>319.87674693056761</c:v>
                </c:pt>
                <c:pt idx="4012" formatCode="0.000">
                  <c:v>319.87332910030455</c:v>
                </c:pt>
                <c:pt idx="4013" formatCode="0.000">
                  <c:v>319.86994459557172</c:v>
                </c:pt>
                <c:pt idx="4014" formatCode="0.000">
                  <c:v>319.86659341636914</c:v>
                </c:pt>
                <c:pt idx="4015" formatCode="0.000">
                  <c:v>319.86327556270044</c:v>
                </c:pt>
                <c:pt idx="4016" formatCode="0.000">
                  <c:v>319.85999103456925</c:v>
                </c:pt>
                <c:pt idx="4017" formatCode="0.000">
                  <c:v>319.85673983198649</c:v>
                </c:pt>
                <c:pt idx="4018" formatCode="0.000">
                  <c:v>319.85352195494488</c:v>
                </c:pt>
                <c:pt idx="4019" formatCode="0.000">
                  <c:v>319.8503374034517</c:v>
                </c:pt>
                <c:pt idx="4020" formatCode="0.000">
                  <c:v>319.84718617751423</c:v>
                </c:pt>
                <c:pt idx="4021" formatCode="0.000">
                  <c:v>319.8440682771361</c:v>
                </c:pt>
                <c:pt idx="4022" formatCode="0.000">
                  <c:v>319.84098370231004</c:v>
                </c:pt>
                <c:pt idx="4023" formatCode="0.000">
                  <c:v>319.83793245305424</c:v>
                </c:pt>
                <c:pt idx="4024" formatCode="0.000">
                  <c:v>319.83491452936505</c:v>
                </c:pt>
                <c:pt idx="4025" formatCode="0.000">
                  <c:v>319.83192993124248</c:v>
                </c:pt>
                <c:pt idx="4026" formatCode="0.000">
                  <c:v>319.82897865869745</c:v>
                </c:pt>
                <c:pt idx="4027" formatCode="0.000">
                  <c:v>319.82606071172631</c:v>
                </c:pt>
                <c:pt idx="4028" formatCode="0.000">
                  <c:v>319.82317609033998</c:v>
                </c:pt>
                <c:pt idx="4029" formatCode="0.000">
                  <c:v>319.82032479453119</c:v>
                </c:pt>
                <c:pt idx="4030" formatCode="0.000">
                  <c:v>319.81750682431084</c:v>
                </c:pt>
                <c:pt idx="4031" formatCode="0.000">
                  <c:v>319.81472217967894</c:v>
                </c:pt>
                <c:pt idx="4032" formatCode="0.000">
                  <c:v>319.81197086064276</c:v>
                </c:pt>
                <c:pt idx="4033" formatCode="0.000">
                  <c:v>319.8092528672023</c:v>
                </c:pt>
                <c:pt idx="4034" formatCode="0.000">
                  <c:v>319.80656819935757</c:v>
                </c:pt>
                <c:pt idx="4035" formatCode="0.000">
                  <c:v>319.80391685711584</c:v>
                </c:pt>
                <c:pt idx="4036" formatCode="0.000">
                  <c:v>319.80129884048074</c:v>
                </c:pt>
                <c:pt idx="4037" formatCode="0.000">
                  <c:v>319.79871414944864</c:v>
                </c:pt>
                <c:pt idx="4038" formatCode="0.000">
                  <c:v>319.79616278403046</c:v>
                </c:pt>
                <c:pt idx="4039" formatCode="0.000">
                  <c:v>319.79364474422619</c:v>
                </c:pt>
                <c:pt idx="4040" formatCode="0.000">
                  <c:v>319.79116003003583</c:v>
                </c:pt>
                <c:pt idx="4041" formatCode="0.000">
                  <c:v>319.78870864146302</c:v>
                </c:pt>
                <c:pt idx="4042" formatCode="0.000">
                  <c:v>319.78629057851504</c:v>
                </c:pt>
                <c:pt idx="4043" formatCode="0.000">
                  <c:v>319.78390584119188</c:v>
                </c:pt>
                <c:pt idx="4044" formatCode="0.000">
                  <c:v>319.78155442949355</c:v>
                </c:pt>
                <c:pt idx="4045" formatCode="0.000">
                  <c:v>319.77923634342369</c:v>
                </c:pt>
                <c:pt idx="4046" formatCode="0.000">
                  <c:v>319.77695158298957</c:v>
                </c:pt>
                <c:pt idx="4047" formatCode="0.000">
                  <c:v>319.77470014818391</c:v>
                </c:pt>
                <c:pt idx="4048" formatCode="0.000">
                  <c:v>319.77248203902127</c:v>
                </c:pt>
                <c:pt idx="4049" formatCode="0.000">
                  <c:v>319.77029725549801</c:v>
                </c:pt>
                <c:pt idx="4050" formatCode="0.000">
                  <c:v>319.76814579761412</c:v>
                </c:pt>
                <c:pt idx="4051" formatCode="0.000">
                  <c:v>319.7660276653769</c:v>
                </c:pt>
                <c:pt idx="4052" formatCode="0.000">
                  <c:v>319.76394285878268</c:v>
                </c:pt>
                <c:pt idx="4053" formatCode="0.000">
                  <c:v>319.7618913778424</c:v>
                </c:pt>
                <c:pt idx="4054" formatCode="0.000">
                  <c:v>319.75987322255241</c:v>
                </c:pt>
                <c:pt idx="4055" formatCode="0.000">
                  <c:v>319.75788839291272</c:v>
                </c:pt>
                <c:pt idx="4056" formatCode="0.000">
                  <c:v>319.75593688893059</c:v>
                </c:pt>
                <c:pt idx="4057" formatCode="0.000">
                  <c:v>319.75401871060967</c:v>
                </c:pt>
                <c:pt idx="4058" formatCode="0.000">
                  <c:v>319.75213385794268</c:v>
                </c:pt>
                <c:pt idx="4059" formatCode="0.000">
                  <c:v>319.75028233094054</c:v>
                </c:pt>
                <c:pt idx="4060" formatCode="0.000">
                  <c:v>319.74846412960687</c:v>
                </c:pt>
                <c:pt idx="4061" formatCode="0.000">
                  <c:v>319.74667925393442</c:v>
                </c:pt>
                <c:pt idx="4062" formatCode="0.000">
                  <c:v>319.74492770393044</c:v>
                </c:pt>
                <c:pt idx="4063" formatCode="0.000">
                  <c:v>319.74320947959859</c:v>
                </c:pt>
                <c:pt idx="4064" formatCode="0.000">
                  <c:v>319.74152458093886</c:v>
                </c:pt>
                <c:pt idx="4065" formatCode="0.000">
                  <c:v>319.73987300795125</c:v>
                </c:pt>
                <c:pt idx="4066" formatCode="0.000">
                  <c:v>319.73825476064303</c:v>
                </c:pt>
                <c:pt idx="4067" formatCode="0.000">
                  <c:v>319.73666983901057</c:v>
                </c:pt>
                <c:pt idx="4068" formatCode="0.000">
                  <c:v>319.73511824305388</c:v>
                </c:pt>
                <c:pt idx="4069" formatCode="0.000">
                  <c:v>319.73359997278385</c:v>
                </c:pt>
                <c:pt idx="4070" formatCode="0.000">
                  <c:v>319.73211502819322</c:v>
                </c:pt>
                <c:pt idx="4071" formatCode="0.000">
                  <c:v>319.73066340928926</c:v>
                </c:pt>
                <c:pt idx="4072" formatCode="0.000">
                  <c:v>319.7292451160647</c:v>
                </c:pt>
                <c:pt idx="4073" formatCode="0.000">
                  <c:v>319.72786014853409</c:v>
                </c:pt>
                <c:pt idx="4074" formatCode="0.000">
                  <c:v>319.72650850669379</c:v>
                </c:pt>
                <c:pt idx="4075" formatCode="0.000">
                  <c:v>319.72519019054016</c:v>
                </c:pt>
                <c:pt idx="4076" formatCode="0.000">
                  <c:v>319.72390520008048</c:v>
                </c:pt>
                <c:pt idx="4077" formatCode="0.000">
                  <c:v>319.72265353531475</c:v>
                </c:pt>
                <c:pt idx="4078" formatCode="0.000">
                  <c:v>319.72143519624296</c:v>
                </c:pt>
                <c:pt idx="4079" formatCode="0.000">
                  <c:v>319.72025018286877</c:v>
                </c:pt>
                <c:pt idx="4080" formatCode="0.000">
                  <c:v>319.71909849519216</c:v>
                </c:pt>
                <c:pt idx="4081" formatCode="0.000">
                  <c:v>319.71798013321313</c:v>
                </c:pt>
                <c:pt idx="4082" formatCode="0.000">
                  <c:v>319.71689509693533</c:v>
                </c:pt>
                <c:pt idx="4083" formatCode="0.000">
                  <c:v>319.71584338635512</c:v>
                </c:pt>
                <c:pt idx="4084" formatCode="0.000">
                  <c:v>319.7148250014834</c:v>
                </c:pt>
                <c:pt idx="4085" formatCode="0.000">
                  <c:v>319.71383994231292</c:v>
                </c:pt>
                <c:pt idx="4086" formatCode="0.000">
                  <c:v>319.71288820884729</c:v>
                </c:pt>
                <c:pt idx="4087" formatCode="0.000">
                  <c:v>319.71196980108289</c:v>
                </c:pt>
                <c:pt idx="4088" formatCode="0.000">
                  <c:v>319.71108471903062</c:v>
                </c:pt>
                <c:pt idx="4089" formatCode="0.000">
                  <c:v>319.71023296268686</c:v>
                </c:pt>
                <c:pt idx="4090" formatCode="0.000">
                  <c:v>319.70941453204796</c:v>
                </c:pt>
                <c:pt idx="4091" formatCode="0.000">
                  <c:v>319.7086294271212</c:v>
                </c:pt>
                <c:pt idx="4092" formatCode="0.000">
                  <c:v>319.70787764790657</c:v>
                </c:pt>
                <c:pt idx="4093" formatCode="0.000">
                  <c:v>319.70715919439681</c:v>
                </c:pt>
                <c:pt idx="4094" formatCode="0.000">
                  <c:v>319.70647406660646</c:v>
                </c:pt>
                <c:pt idx="4095" formatCode="0.000">
                  <c:v>319.70582226452825</c:v>
                </c:pt>
                <c:pt idx="4096" formatCode="0.000">
                  <c:v>319.70520378815854</c:v>
                </c:pt>
                <c:pt idx="4097" formatCode="0.000">
                  <c:v>319.70461863750461</c:v>
                </c:pt>
                <c:pt idx="4098" formatCode="0.000">
                  <c:v>319.70406681257009</c:v>
                </c:pt>
                <c:pt idx="4099" formatCode="0.000">
                  <c:v>319.70354831334771</c:v>
                </c:pt>
                <c:pt idx="4100" formatCode="0.000">
                  <c:v>319.70306313983747</c:v>
                </c:pt>
                <c:pt idx="4101" formatCode="0.000">
                  <c:v>319.70261129205028</c:v>
                </c:pt>
                <c:pt idx="4102" formatCode="0.000">
                  <c:v>319.7021927699825</c:v>
                </c:pt>
                <c:pt idx="4103" formatCode="0.000">
                  <c:v>319.70180757362323</c:v>
                </c:pt>
                <c:pt idx="4104" formatCode="0.000">
                  <c:v>319.70145570299064</c:v>
                </c:pt>
                <c:pt idx="4105" formatCode="0.000">
                  <c:v>319.70113715807383</c:v>
                </c:pt>
                <c:pt idx="4106" formatCode="0.000">
                  <c:v>319.7008519388728</c:v>
                </c:pt>
                <c:pt idx="4107" formatCode="0.000">
                  <c:v>319.70060004539118</c:v>
                </c:pt>
                <c:pt idx="4108" formatCode="0.000">
                  <c:v>319.70038147763262</c:v>
                </c:pt>
                <c:pt idx="4109" formatCode="0.000">
                  <c:v>319.70019623558983</c:v>
                </c:pt>
                <c:pt idx="4110" formatCode="0.000">
                  <c:v>319.70004431927009</c:v>
                </c:pt>
                <c:pt idx="4111" formatCode="0.000">
                  <c:v>319.69992572866977</c:v>
                </c:pt>
                <c:pt idx="4112" formatCode="0.000">
                  <c:v>319.69984046378886</c:v>
                </c:pt>
                <c:pt idx="4113" formatCode="0.000">
                  <c:v>319.699788524631</c:v>
                </c:pt>
                <c:pt idx="4114" formatCode="0.000">
                  <c:v>319.69976991118892</c:v>
                </c:pt>
                <c:pt idx="4115" formatCode="0.000">
                  <c:v>319.6997846234699</c:v>
                </c:pt>
                <c:pt idx="4116" formatCode="0.000">
                  <c:v>319.69983266147028</c:v>
                </c:pt>
                <c:pt idx="4117" formatCode="0.000">
                  <c:v>319.69991402519008</c:v>
                </c:pt>
                <c:pt idx="4118" formatCode="0.000">
                  <c:v>319.70002871463294</c:v>
                </c:pt>
                <c:pt idx="4119" formatCode="0.000">
                  <c:v>319.7001767297952</c:v>
                </c:pt>
                <c:pt idx="4120" formatCode="0.000">
                  <c:v>319.70035807067688</c:v>
                </c:pt>
                <c:pt idx="4121" formatCode="0.000">
                  <c:v>319.70057273727434</c:v>
                </c:pt>
                <c:pt idx="4122" formatCode="0.000">
                  <c:v>319.70082072959485</c:v>
                </c:pt>
                <c:pt idx="4123" formatCode="0.000">
                  <c:v>319.70110204763478</c:v>
                </c:pt>
                <c:pt idx="4124" formatCode="0.000">
                  <c:v>319.70141669139775</c:v>
                </c:pt>
                <c:pt idx="4125" formatCode="0.000">
                  <c:v>319.70176466087287</c:v>
                </c:pt>
                <c:pt idx="4126" formatCode="0.000">
                  <c:v>319.7021459560674</c:v>
                </c:pt>
                <c:pt idx="4127" formatCode="0.000">
                  <c:v>319.7025605769777</c:v>
                </c:pt>
                <c:pt idx="4128" formatCode="0.000">
                  <c:v>319.70300852361106</c:v>
                </c:pt>
                <c:pt idx="4129" formatCode="0.000">
                  <c:v>319.70348979595656</c:v>
                </c:pt>
                <c:pt idx="4130" formatCode="0.000">
                  <c:v>319.70400439402147</c:v>
                </c:pt>
                <c:pt idx="4131" formatCode="0.000">
                  <c:v>319.70455231779852</c:v>
                </c:pt>
                <c:pt idx="4132" formatCode="0.000">
                  <c:v>319.70513356729498</c:v>
                </c:pt>
                <c:pt idx="4133" formatCode="0.000">
                  <c:v>319.70574814250358</c:v>
                </c:pt>
                <c:pt idx="4134" formatCode="0.000">
                  <c:v>319.70639604342432</c:v>
                </c:pt>
                <c:pt idx="4135" formatCode="0.000">
                  <c:v>319.7070772700572</c:v>
                </c:pt>
                <c:pt idx="4136" formatCode="0.000">
                  <c:v>319.70779182240585</c:v>
                </c:pt>
                <c:pt idx="4137" formatCode="0.000">
                  <c:v>319.70853970046301</c:v>
                </c:pt>
                <c:pt idx="4138" formatCode="0.000">
                  <c:v>319.7093209042323</c:v>
                </c:pt>
                <c:pt idx="4139" formatCode="0.000">
                  <c:v>319.71013543371009</c:v>
                </c:pt>
                <c:pt idx="4140" formatCode="0.000">
                  <c:v>319.71098328890002</c:v>
                </c:pt>
                <c:pt idx="4141" formatCode="0.000">
                  <c:v>319.71186446979482</c:v>
                </c:pt>
                <c:pt idx="4142" formatCode="0.000">
                  <c:v>319.71277897639447</c:v>
                </c:pt>
                <c:pt idx="4143" formatCode="0.000">
                  <c:v>319.71372680870627</c:v>
                </c:pt>
                <c:pt idx="4144" formatCode="0.000">
                  <c:v>319.71470796671929</c:v>
                </c:pt>
                <c:pt idx="4145" formatCode="0.000">
                  <c:v>319.71572245043717</c:v>
                </c:pt>
                <c:pt idx="4146" formatCode="0.000">
                  <c:v>319.71677025985628</c:v>
                </c:pt>
                <c:pt idx="4147" formatCode="0.000">
                  <c:v>319.71785139497661</c:v>
                </c:pt>
                <c:pt idx="4148" formatCode="0.000">
                  <c:v>319.71896585579816</c:v>
                </c:pt>
                <c:pt idx="4149" formatCode="0.000">
                  <c:v>319.72011364232094</c:v>
                </c:pt>
                <c:pt idx="4150" formatCode="0.000">
                  <c:v>319.72129475453767</c:v>
                </c:pt>
                <c:pt idx="4151" formatCode="0.000">
                  <c:v>319.72250919245198</c:v>
                </c:pt>
                <c:pt idx="4152" formatCode="0.000">
                  <c:v>319.72375695606388</c:v>
                </c:pt>
                <c:pt idx="4153" formatCode="0.000">
                  <c:v>319.72503804536609</c:v>
                </c:pt>
                <c:pt idx="4154" formatCode="0.000">
                  <c:v>319.72635246036225</c:v>
                </c:pt>
                <c:pt idx="4155" formatCode="0.000">
                  <c:v>319.72770020104872</c:v>
                </c:pt>
                <c:pt idx="4156" formatCode="0.000">
                  <c:v>319.72908126742186</c:v>
                </c:pt>
                <c:pt idx="4157" formatCode="0.000">
                  <c:v>319.73049565948895</c:v>
                </c:pt>
                <c:pt idx="4158" formatCode="0.000">
                  <c:v>319.73194337723908</c:v>
                </c:pt>
                <c:pt idx="4159" formatCode="0.000">
                  <c:v>319.73342442067224</c:v>
                </c:pt>
                <c:pt idx="4160" formatCode="0.000">
                  <c:v>319.73493878978843</c:v>
                </c:pt>
                <c:pt idx="4161" formatCode="0.000">
                  <c:v>319.73648648458766</c:v>
                </c:pt>
                <c:pt idx="4162" formatCode="0.000">
                  <c:v>319.73806750506628</c:v>
                </c:pt>
                <c:pt idx="4163" formatCode="0.000">
                  <c:v>319.7396818512243</c:v>
                </c:pt>
                <c:pt idx="4164" formatCode="0.000">
                  <c:v>319.74132952305445</c:v>
                </c:pt>
                <c:pt idx="4165" formatCode="0.000">
                  <c:v>319.74301052056035</c:v>
                </c:pt>
                <c:pt idx="4166" formatCode="0.000">
                  <c:v>319.74472484374201</c:v>
                </c:pt>
                <c:pt idx="4167" formatCode="0.000">
                  <c:v>319.74647249259215</c:v>
                </c:pt>
                <c:pt idx="4168" formatCode="0.000">
                  <c:v>319.74825346711077</c:v>
                </c:pt>
                <c:pt idx="4169" formatCode="0.000">
                  <c:v>319.7500677672906</c:v>
                </c:pt>
                <c:pt idx="4170" formatCode="0.000">
                  <c:v>319.75191539314255</c:v>
                </c:pt>
                <c:pt idx="4171" formatCode="0.000">
                  <c:v>319.75379634465207</c:v>
                </c:pt>
                <c:pt idx="4172" formatCode="0.000">
                  <c:v>319.7557106218228</c:v>
                </c:pt>
                <c:pt idx="4173" formatCode="0.000">
                  <c:v>319.75765822465473</c:v>
                </c:pt>
                <c:pt idx="4174" formatCode="0.000">
                  <c:v>319.7596391531406</c:v>
                </c:pt>
                <c:pt idx="4175" formatCode="0.000">
                  <c:v>319.76165340727675</c:v>
                </c:pt>
                <c:pt idx="4176" formatCode="0.000">
                  <c:v>319.76370098707048</c:v>
                </c:pt>
                <c:pt idx="4177" formatCode="0.000">
                  <c:v>319.76578189251086</c:v>
                </c:pt>
                <c:pt idx="4178" formatCode="0.000">
                  <c:v>319.76789612359789</c:v>
                </c:pt>
                <c:pt idx="4179" formatCode="0.000">
                  <c:v>319.77004368033158</c:v>
                </c:pt>
                <c:pt idx="4180" formatCode="0.000">
                  <c:v>319.77222456270465</c:v>
                </c:pt>
                <c:pt idx="4181" formatCode="0.000">
                  <c:v>319.77443877072074</c:v>
                </c:pt>
                <c:pt idx="4182" formatCode="0.000">
                  <c:v>319.77668630437256</c:v>
                </c:pt>
                <c:pt idx="4183" formatCode="0.000">
                  <c:v>319.77896716366013</c:v>
                </c:pt>
                <c:pt idx="4184" formatCode="0.000">
                  <c:v>319.7812813485798</c:v>
                </c:pt>
                <c:pt idx="4185" formatCode="0.000">
                  <c:v>319.78362885912793</c:v>
                </c:pt>
                <c:pt idx="4186" formatCode="0.000">
                  <c:v>319.78600969530453</c:v>
                </c:pt>
                <c:pt idx="4187" formatCode="0.000">
                  <c:v>319.78842385710595</c:v>
                </c:pt>
                <c:pt idx="4188" formatCode="0.000">
                  <c:v>319.79087134452493</c:v>
                </c:pt>
                <c:pt idx="4189" formatCode="0.000">
                  <c:v>319.79335215756873</c:v>
                </c:pt>
                <c:pt idx="4190" formatCode="0.000">
                  <c:v>319.79586629623009</c:v>
                </c:pt>
                <c:pt idx="4191" formatCode="0.000">
                  <c:v>319.79841376050172</c:v>
                </c:pt>
                <c:pt idx="4192" formatCode="0.000">
                  <c:v>319.80099455038362</c:v>
                </c:pt>
                <c:pt idx="4193" formatCode="0.000">
                  <c:v>319.8036086658758</c:v>
                </c:pt>
                <c:pt idx="4194" formatCode="0.000">
                  <c:v>319.80625610697098</c:v>
                </c:pt>
                <c:pt idx="4195" formatCode="0.000">
                  <c:v>319.80893687366552</c:v>
                </c:pt>
                <c:pt idx="4196" formatCode="0.000">
                  <c:v>319.81165096596669</c:v>
                </c:pt>
                <c:pt idx="4197" formatCode="0.000">
                  <c:v>319.81439838385995</c:v>
                </c:pt>
                <c:pt idx="4198" formatCode="0.000">
                  <c:v>319.8171791273453</c:v>
                </c:pt>
                <c:pt idx="4199" formatCode="0.000">
                  <c:v>319.81999319641909</c:v>
                </c:pt>
                <c:pt idx="4200" formatCode="0.000">
                  <c:v>319.82284059108497</c:v>
                </c:pt>
                <c:pt idx="4201" formatCode="0.000">
                  <c:v>319.82572131132838</c:v>
                </c:pt>
                <c:pt idx="4202" formatCode="0.000">
                  <c:v>319.8286353571566</c:v>
                </c:pt>
                <c:pt idx="4203" formatCode="0.000">
                  <c:v>319.83158272856235</c:v>
                </c:pt>
                <c:pt idx="4204" formatCode="0.000">
                  <c:v>319.83456342553836</c:v>
                </c:pt>
                <c:pt idx="4205" formatCode="0.000">
                  <c:v>319.83757744808827</c:v>
                </c:pt>
                <c:pt idx="4206" formatCode="0.000">
                  <c:v>319.84062479620479</c:v>
                </c:pt>
                <c:pt idx="4207" formatCode="0.000">
                  <c:v>319.84370546988794</c:v>
                </c:pt>
                <c:pt idx="4208" formatCode="0.000">
                  <c:v>319.84681946912679</c:v>
                </c:pt>
                <c:pt idx="4209" formatCode="0.000">
                  <c:v>319.84996679392498</c:v>
                </c:pt>
                <c:pt idx="4210" formatCode="0.000">
                  <c:v>319.85314744427524</c:v>
                </c:pt>
                <c:pt idx="4211" formatCode="0.000">
                  <c:v>319.85636142017756</c:v>
                </c:pt>
                <c:pt idx="4212" formatCode="0.000">
                  <c:v>319.85960872162468</c:v>
                </c:pt>
                <c:pt idx="4213" formatCode="0.000">
                  <c:v>319.86288934861659</c:v>
                </c:pt>
                <c:pt idx="4214" formatCode="0.000">
                  <c:v>319.86620330114602</c:v>
                </c:pt>
                <c:pt idx="4215" formatCode="0.000">
                  <c:v>319.86955057920932</c:v>
                </c:pt>
                <c:pt idx="4216" formatCode="0.000">
                  <c:v>319.8729311828065</c:v>
                </c:pt>
                <c:pt idx="4217" formatCode="0.000">
                  <c:v>319.87634511193392</c:v>
                </c:pt>
                <c:pt idx="4218" formatCode="0.000">
                  <c:v>319.87979236658066</c:v>
                </c:pt>
                <c:pt idx="4219" formatCode="0.000">
                  <c:v>319.88327294675037</c:v>
                </c:pt>
                <c:pt idx="4220" formatCode="0.000">
                  <c:v>319.8867868524394</c:v>
                </c:pt>
                <c:pt idx="4221" formatCode="0.000">
                  <c:v>319.89033408363684</c:v>
                </c:pt>
                <c:pt idx="4222" formatCode="0.000">
                  <c:v>319.89391464034634</c:v>
                </c:pt>
                <c:pt idx="4223" formatCode="0.000">
                  <c:v>319.89752852255697</c:v>
                </c:pt>
                <c:pt idx="4224" formatCode="0.000">
                  <c:v>319.90117573026873</c:v>
                </c:pt>
                <c:pt idx="4225" formatCode="0.000">
                  <c:v>319.90485626348163</c:v>
                </c:pt>
                <c:pt idx="4226" formatCode="0.000">
                  <c:v>319.90857012218112</c:v>
                </c:pt>
                <c:pt idx="4227" formatCode="0.000">
                  <c:v>319.91231730637446</c:v>
                </c:pt>
                <c:pt idx="4228" formatCode="0.000">
                  <c:v>319.91609781604711</c:v>
                </c:pt>
                <c:pt idx="4229" formatCode="0.000">
                  <c:v>319.91991165120271</c:v>
                </c:pt>
                <c:pt idx="4230" formatCode="0.000">
                  <c:v>319.92375881183398</c:v>
                </c:pt>
                <c:pt idx="4231" formatCode="0.000">
                  <c:v>319.92763929793728</c:v>
                </c:pt>
                <c:pt idx="4232" formatCode="0.000">
                  <c:v>319.93155310950533</c:v>
                </c:pt>
                <c:pt idx="4233" formatCode="0.000">
                  <c:v>319.93550024654178</c:v>
                </c:pt>
                <c:pt idx="4234" formatCode="0.000">
                  <c:v>319.93948070903207</c:v>
                </c:pt>
                <c:pt idx="4235" formatCode="0.000">
                  <c:v>319.94349449697984</c:v>
                </c:pt>
                <c:pt idx="4236" formatCode="0.000">
                  <c:v>319.94754161037417</c:v>
                </c:pt>
                <c:pt idx="4237" formatCode="0.000">
                  <c:v>319.95162204921508</c:v>
                </c:pt>
                <c:pt idx="4238" formatCode="0.000">
                  <c:v>319.95573581349527</c:v>
                </c:pt>
                <c:pt idx="4239" formatCode="0.000">
                  <c:v>319.95988290321111</c:v>
                </c:pt>
                <c:pt idx="4240" formatCode="0.000">
                  <c:v>319.96406331836261</c:v>
                </c:pt>
                <c:pt idx="4241" formatCode="0.000">
                  <c:v>319.9682770589352</c:v>
                </c:pt>
                <c:pt idx="4242" formatCode="0.000">
                  <c:v>319.97252412493253</c:v>
                </c:pt>
                <c:pt idx="4243" formatCode="0.000">
                  <c:v>319.97680451634733</c:v>
                </c:pt>
                <c:pt idx="4244" formatCode="0.000">
                  <c:v>319.98111823317595</c:v>
                </c:pt>
                <c:pt idx="4245" formatCode="0.000">
                  <c:v>319.98546527541112</c:v>
                </c:pt>
                <c:pt idx="4246" formatCode="0.000">
                  <c:v>319.98984564304919</c:v>
                </c:pt>
                <c:pt idx="4247" formatCode="0.000">
                  <c:v>319.99425933608654</c:v>
                </c:pt>
                <c:pt idx="4248" formatCode="0.000">
                  <c:v>319.99870635451589</c:v>
                </c:pt>
                <c:pt idx="4249" formatCode="0.000">
                  <c:v>320.00318669833723</c:v>
                </c:pt>
                <c:pt idx="4250" formatCode="0.000">
                  <c:v>320.00770036753602</c:v>
                </c:pt>
                <c:pt idx="4251" formatCode="0.000">
                  <c:v>320.01224736211952</c:v>
                </c:pt>
                <c:pt idx="4252" formatCode="0.000">
                  <c:v>320.0168276820732</c:v>
                </c:pt>
                <c:pt idx="4253" formatCode="0.000">
                  <c:v>320.0214413273934</c:v>
                </c:pt>
                <c:pt idx="4254" formatCode="0.000">
                  <c:v>320.0260882980765</c:v>
                </c:pt>
                <c:pt idx="4255" formatCode="0.000">
                  <c:v>320.03076859412249</c:v>
                </c:pt>
                <c:pt idx="4256" formatCode="0.000">
                  <c:v>320.03548221551682</c:v>
                </c:pt>
                <c:pt idx="4257" formatCode="0.000">
                  <c:v>320.04022916225949</c:v>
                </c:pt>
                <c:pt idx="4258" formatCode="0.000">
                  <c:v>320.04500943434687</c:v>
                </c:pt>
                <c:pt idx="4259" formatCode="0.000">
                  <c:v>320.04982303176803</c:v>
                </c:pt>
                <c:pt idx="4260" formatCode="0.000">
                  <c:v>320.05466995452298</c:v>
                </c:pt>
                <c:pt idx="4261" formatCode="0.000">
                  <c:v>320.0595502026008</c:v>
                </c:pt>
                <c:pt idx="4262" formatCode="0.000">
                  <c:v>320.0644637760015</c:v>
                </c:pt>
                <c:pt idx="4263" formatCode="0.000">
                  <c:v>320.0694106747178</c:v>
                </c:pt>
                <c:pt idx="4264" formatCode="0.000">
                  <c:v>320.07439089874606</c:v>
                </c:pt>
                <c:pt idx="4265" formatCode="0.000">
                  <c:v>320.07940444807537</c:v>
                </c:pt>
                <c:pt idx="4266" formatCode="0.000">
                  <c:v>320.08445132270208</c:v>
                </c:pt>
                <c:pt idx="4267" formatCode="0.000">
                  <c:v>320.0895315226262</c:v>
                </c:pt>
                <c:pt idx="4268" formatCode="0.000">
                  <c:v>320.09464504783318</c:v>
                </c:pt>
                <c:pt idx="4269" formatCode="0.000">
                  <c:v>320.09979189832666</c:v>
                </c:pt>
                <c:pt idx="4270" formatCode="0.000">
                  <c:v>320.10497207409571</c:v>
                </c:pt>
                <c:pt idx="4271" formatCode="0.000">
                  <c:v>320.11018557513307</c:v>
                </c:pt>
                <c:pt idx="4272" formatCode="0.000">
                  <c:v>320.11543240143146</c:v>
                </c:pt>
                <c:pt idx="4273" formatCode="0.000">
                  <c:v>320.12071255299816</c:v>
                </c:pt>
                <c:pt idx="4274" formatCode="0.000">
                  <c:v>320.12602602981133</c:v>
                </c:pt>
                <c:pt idx="4275" formatCode="0.000">
                  <c:v>320.13137283187098</c:v>
                </c:pt>
                <c:pt idx="4276" formatCode="0.000">
                  <c:v>320.13675295916983</c:v>
                </c:pt>
                <c:pt idx="4277" formatCode="0.000">
                  <c:v>320.14216641170788</c:v>
                </c:pt>
                <c:pt idx="4278" formatCode="0.000">
                  <c:v>320.14761318947421</c:v>
                </c:pt>
                <c:pt idx="4279" formatCode="0.000">
                  <c:v>320.1530932924652</c:v>
                </c:pt>
                <c:pt idx="4280" formatCode="0.000">
                  <c:v>320.15860672066992</c:v>
                </c:pt>
                <c:pt idx="4281" formatCode="0.000">
                  <c:v>320.16415347408474</c:v>
                </c:pt>
                <c:pt idx="4282" formatCode="0.000">
                  <c:v>320.16973355270966</c:v>
                </c:pt>
                <c:pt idx="4283" formatCode="0.000">
                  <c:v>320.17534695652648</c:v>
                </c:pt>
                <c:pt idx="4284" formatCode="0.000">
                  <c:v>320.18099368553885</c:v>
                </c:pt>
                <c:pt idx="4285" formatCode="0.000">
                  <c:v>320.18667373973585</c:v>
                </c:pt>
                <c:pt idx="4286" formatCode="0.000">
                  <c:v>320.19238711911385</c:v>
                </c:pt>
                <c:pt idx="4287" formatCode="0.000">
                  <c:v>320.19813382366556</c:v>
                </c:pt>
                <c:pt idx="4288" formatCode="0.000">
                  <c:v>320.20391385338371</c:v>
                </c:pt>
                <c:pt idx="4289" formatCode="0.000">
                  <c:v>320.20972720826103</c:v>
                </c:pt>
                <c:pt idx="4290" formatCode="0.000">
                  <c:v>320.21557388829387</c:v>
                </c:pt>
                <c:pt idx="4291" formatCode="0.000">
                  <c:v>320.22145389347133</c:v>
                </c:pt>
                <c:pt idx="4292" formatCode="0.000">
                  <c:v>320.22736722379341</c:v>
                </c:pt>
                <c:pt idx="4293" formatCode="0.000">
                  <c:v>320.23331387924554</c:v>
                </c:pt>
                <c:pt idx="4294" formatCode="0.000">
                  <c:v>320.23929385983138</c:v>
                </c:pt>
                <c:pt idx="4295" formatCode="0.000">
                  <c:v>320.24530716553272</c:v>
                </c:pt>
                <c:pt idx="4296" formatCode="0.000">
                  <c:v>320.25135379634958</c:v>
                </c:pt>
                <c:pt idx="4297" formatCode="0.000">
                  <c:v>320.2574337522783</c:v>
                </c:pt>
                <c:pt idx="4298" formatCode="0.000">
                  <c:v>320.26354703330435</c:v>
                </c:pt>
                <c:pt idx="4299" formatCode="0.000">
                  <c:v>320.26969363942771</c:v>
                </c:pt>
                <c:pt idx="4300" formatCode="0.000">
                  <c:v>320.27587357063385</c:v>
                </c:pt>
                <c:pt idx="4301" formatCode="0.000">
                  <c:v>320.28208682692275</c:v>
                </c:pt>
                <c:pt idx="4302" formatCode="0.000">
                  <c:v>320.28833340828714</c:v>
                </c:pt>
                <c:pt idx="4303" formatCode="0.000">
                  <c:v>320.29461331471612</c:v>
                </c:pt>
                <c:pt idx="4304" formatCode="0.000">
                  <c:v>320.30092654620603</c:v>
                </c:pt>
                <c:pt idx="4305" formatCode="0.000">
                  <c:v>320.30727310274597</c:v>
                </c:pt>
                <c:pt idx="4306" formatCode="0.000">
                  <c:v>320.31365298433593</c:v>
                </c:pt>
                <c:pt idx="4307" formatCode="0.000">
                  <c:v>320.32006619096137</c:v>
                </c:pt>
                <c:pt idx="4308" formatCode="0.000">
                  <c:v>320.32651272261865</c:v>
                </c:pt>
                <c:pt idx="4309" formatCode="0.000">
                  <c:v>320.33299257930048</c:v>
                </c:pt>
                <c:pt idx="4310" formatCode="0.000">
                  <c:v>320.3395057609996</c:v>
                </c:pt>
                <c:pt idx="4311" formatCode="0.000">
                  <c:v>320.34605226770873</c:v>
                </c:pt>
                <c:pt idx="4312" formatCode="0.000">
                  <c:v>320.35263209942059</c:v>
                </c:pt>
                <c:pt idx="4313" formatCode="0.000">
                  <c:v>320.35924525612791</c:v>
                </c:pt>
                <c:pt idx="4314" formatCode="0.000">
                  <c:v>320.36589173781977</c:v>
                </c:pt>
                <c:pt idx="4315" formatCode="0.000">
                  <c:v>320.37257154449617</c:v>
                </c:pt>
                <c:pt idx="4316" formatCode="0.000">
                  <c:v>320.37928467614256</c:v>
                </c:pt>
                <c:pt idx="4317" formatCode="0.000">
                  <c:v>320.38603113275894</c:v>
                </c:pt>
                <c:pt idx="4318" formatCode="0.000">
                  <c:v>320.39281091433077</c:v>
                </c:pt>
                <c:pt idx="4319" formatCode="0.000">
                  <c:v>320.39962402085439</c:v>
                </c:pt>
                <c:pt idx="4320" formatCode="0.000">
                  <c:v>320.4064704523189</c:v>
                </c:pt>
                <c:pt idx="4321" formatCode="0.000">
                  <c:v>320.41335020871702</c:v>
                </c:pt>
                <c:pt idx="4322" formatCode="0.000">
                  <c:v>320.42026329004875</c:v>
                </c:pt>
                <c:pt idx="4323" formatCode="0.000">
                  <c:v>320.4272096962959</c:v>
                </c:pt>
                <c:pt idx="4324" formatCode="0.000">
                  <c:v>320.43418942746212</c:v>
                </c:pt>
                <c:pt idx="4325" formatCode="0.000">
                  <c:v>320.44120248352556</c:v>
                </c:pt>
                <c:pt idx="4326" formatCode="0.000">
                  <c:v>320.44824886448987</c:v>
                </c:pt>
                <c:pt idx="4327" formatCode="0.000">
                  <c:v>320.45532857034414</c:v>
                </c:pt>
                <c:pt idx="4328" formatCode="0.000">
                  <c:v>320.46244160107744</c:v>
                </c:pt>
                <c:pt idx="4329" formatCode="0.000">
                  <c:v>320.46958795668615</c:v>
                </c:pt>
                <c:pt idx="4330" formatCode="0.000">
                  <c:v>320.47676763715572</c:v>
                </c:pt>
                <c:pt idx="4331" formatCode="0.000">
                  <c:v>320.48398064248613</c:v>
                </c:pt>
                <c:pt idx="4332" formatCode="0.000">
                  <c:v>320.49122697266284</c:v>
                </c:pt>
                <c:pt idx="4333" formatCode="0.000">
                  <c:v>320.49850662768586</c:v>
                </c:pt>
                <c:pt idx="4334" formatCode="0.000">
                  <c:v>320.50581960754062</c:v>
                </c:pt>
                <c:pt idx="4335" formatCode="0.000">
                  <c:v>320.51316591221985</c:v>
                </c:pt>
                <c:pt idx="4336" formatCode="0.000">
                  <c:v>320.52054554171264</c:v>
                </c:pt>
                <c:pt idx="4337" formatCode="0.000">
                  <c:v>320.52795849602262</c:v>
                </c:pt>
                <c:pt idx="4338" formatCode="0.000">
                  <c:v>320.53540477512433</c:v>
                </c:pt>
                <c:pt idx="4339" formatCode="0.000">
                  <c:v>320.54288437902142</c:v>
                </c:pt>
                <c:pt idx="4340" formatCode="0.000">
                  <c:v>320.55039730770295</c:v>
                </c:pt>
                <c:pt idx="4341" formatCode="0.000">
                  <c:v>320.55794356116166</c:v>
                </c:pt>
                <c:pt idx="4342" formatCode="0.000">
                  <c:v>320.56552313938664</c:v>
                </c:pt>
                <c:pt idx="4343" formatCode="0.000">
                  <c:v>320.57313604237061</c:v>
                </c:pt>
                <c:pt idx="4344" formatCode="0.000">
                  <c:v>320.58078227010628</c:v>
                </c:pt>
                <c:pt idx="4345" formatCode="0.000">
                  <c:v>320.58846182257912</c:v>
                </c:pt>
                <c:pt idx="4346" formatCode="0.000">
                  <c:v>320.59617469979275</c:v>
                </c:pt>
                <c:pt idx="4347" formatCode="0.000">
                  <c:v>320.60392090172172</c:v>
                </c:pt>
                <c:pt idx="4348" formatCode="0.000">
                  <c:v>320.6117004283733</c:v>
                </c:pt>
                <c:pt idx="4349" formatCode="0.000">
                  <c:v>320.61951327973293</c:v>
                </c:pt>
                <c:pt idx="4350" formatCode="0.000">
                  <c:v>320.62735945578606</c:v>
                </c:pt>
                <c:pt idx="4351" formatCode="0.000">
                  <c:v>320.63523895653634</c:v>
                </c:pt>
                <c:pt idx="4352" formatCode="0.000">
                  <c:v>320.64315178196557</c:v>
                </c:pt>
                <c:pt idx="4353" formatCode="0.000">
                  <c:v>320.65109793206284</c:v>
                </c:pt>
                <c:pt idx="4354" formatCode="0.000">
                  <c:v>320.65907740682815</c:v>
                </c:pt>
                <c:pt idx="4355" formatCode="0.000">
                  <c:v>320.66709020624694</c:v>
                </c:pt>
                <c:pt idx="4356" formatCode="0.000">
                  <c:v>320.67513633031194</c:v>
                </c:pt>
                <c:pt idx="4357" formatCode="0.000">
                  <c:v>320.68321577901588</c:v>
                </c:pt>
                <c:pt idx="4358" formatCode="0.000">
                  <c:v>320.69132855234784</c:v>
                </c:pt>
                <c:pt idx="4359" formatCode="0.000">
                  <c:v>320.69947465029691</c:v>
                </c:pt>
                <c:pt idx="4360" formatCode="0.000">
                  <c:v>320.7076540728558</c:v>
                </c:pt>
                <c:pt idx="4361" formatCode="0.000">
                  <c:v>320.71586682002089</c:v>
                </c:pt>
                <c:pt idx="4362" formatCode="0.000">
                  <c:v>320.72411289177398</c:v>
                </c:pt>
                <c:pt idx="4363" formatCode="0.000">
                  <c:v>320.7323922881078</c:v>
                </c:pt>
                <c:pt idx="4364" formatCode="0.000">
                  <c:v>320.74070500901507</c:v>
                </c:pt>
                <c:pt idx="4365" formatCode="0.000">
                  <c:v>320.74905105449216</c:v>
                </c:pt>
                <c:pt idx="4366" formatCode="0.000">
                  <c:v>320.75743042451722</c:v>
                </c:pt>
                <c:pt idx="4367" formatCode="0.000">
                  <c:v>320.76584311909028</c:v>
                </c:pt>
                <c:pt idx="4368" formatCode="0.000">
                  <c:v>320.77428913820404</c:v>
                </c:pt>
                <c:pt idx="4369" formatCode="0.000">
                  <c:v>320.78276848184032</c:v>
                </c:pt>
                <c:pt idx="4370" formatCode="0.000">
                  <c:v>320.79128114999548</c:v>
                </c:pt>
                <c:pt idx="4371" formatCode="0.000">
                  <c:v>320.79982714265861</c:v>
                </c:pt>
                <c:pt idx="4372" formatCode="0.000">
                  <c:v>320.80840645982244</c:v>
                </c:pt>
                <c:pt idx="4373" formatCode="0.000">
                  <c:v>320.81701910146876</c:v>
                </c:pt>
                <c:pt idx="4374" formatCode="0.000">
                  <c:v>320.82566506760122</c:v>
                </c:pt>
                <c:pt idx="4375" formatCode="0.000">
                  <c:v>320.83434435820163</c:v>
                </c:pt>
                <c:pt idx="4376" formatCode="0.000">
                  <c:v>320.84305697326272</c:v>
                </c:pt>
                <c:pt idx="4377" formatCode="0.000">
                  <c:v>320.85180291277356</c:v>
                </c:pt>
                <c:pt idx="4378" formatCode="0.000">
                  <c:v>320.86058217672689</c:v>
                </c:pt>
                <c:pt idx="4379" formatCode="0.000">
                  <c:v>320.86939476510815</c:v>
                </c:pt>
                <c:pt idx="4380" formatCode="0.000">
                  <c:v>320.87824067791735</c:v>
                </c:pt>
                <c:pt idx="4381" formatCode="0.000">
                  <c:v>320.88711991512901</c:v>
                </c:pt>
                <c:pt idx="4382" formatCode="0.000">
                  <c:v>320.89603247674677</c:v>
                </c:pt>
                <c:pt idx="4383" formatCode="0.000">
                  <c:v>320.90497836275972</c:v>
                </c:pt>
                <c:pt idx="4384" formatCode="0.000">
                  <c:v>320.91395757314967</c:v>
                </c:pt>
                <c:pt idx="4385" formatCode="0.000">
                  <c:v>320.92297010791663</c:v>
                </c:pt>
                <c:pt idx="4386" formatCode="0.000">
                  <c:v>320.93201596703875</c:v>
                </c:pt>
                <c:pt idx="4387" formatCode="0.000">
                  <c:v>320.94109515051605</c:v>
                </c:pt>
                <c:pt idx="4388" formatCode="0.000">
                  <c:v>320.95020765833397</c:v>
                </c:pt>
                <c:pt idx="4389" formatCode="0.000">
                  <c:v>320.95935349048523</c:v>
                </c:pt>
                <c:pt idx="4390" formatCode="0.000">
                  <c:v>320.96853264695892</c:v>
                </c:pt>
                <c:pt idx="4391" formatCode="0.000">
                  <c:v>320.97774512774049</c:v>
                </c:pt>
                <c:pt idx="4392" formatCode="0.000">
                  <c:v>320.98699093282266</c:v>
                </c:pt>
                <c:pt idx="4393" formatCode="0.000">
                  <c:v>320.9962700622018</c:v>
                </c:pt>
                <c:pt idx="4394" formatCode="0.000">
                  <c:v>321.00558251585608</c:v>
                </c:pt>
                <c:pt idx="4395" formatCode="0.000">
                  <c:v>321.01492829378185</c:v>
                </c:pt>
                <c:pt idx="4396" formatCode="0.000">
                  <c:v>321.02430739596457</c:v>
                </c:pt>
                <c:pt idx="4397" formatCode="0.000">
                  <c:v>321.0337198224006</c:v>
                </c:pt>
                <c:pt idx="4398" formatCode="0.000">
                  <c:v>321.04316557307175</c:v>
                </c:pt>
                <c:pt idx="4399" formatCode="0.000">
                  <c:v>321.05264464797801</c:v>
                </c:pt>
                <c:pt idx="4400" formatCode="0.000">
                  <c:v>321.06215704709757</c:v>
                </c:pt>
                <c:pt idx="4401" formatCode="0.000">
                  <c:v>321.07170277042314</c:v>
                </c:pt>
                <c:pt idx="4402" formatCode="0.000">
                  <c:v>321.08128181794746</c:v>
                </c:pt>
                <c:pt idx="4403" formatCode="0.000">
                  <c:v>321.09089418965959</c:v>
                </c:pt>
                <c:pt idx="4404" formatCode="0.000">
                  <c:v>321.10053988554137</c:v>
                </c:pt>
                <c:pt idx="4405" formatCode="0.000">
                  <c:v>321.11021890558914</c:v>
                </c:pt>
                <c:pt idx="4406" formatCode="0.000">
                  <c:v>321.11993124979199</c:v>
                </c:pt>
                <c:pt idx="4407" formatCode="0.000">
                  <c:v>321.12967691814265</c:v>
                </c:pt>
                <c:pt idx="4408" formatCode="0.000">
                  <c:v>321.13945591062293</c:v>
                </c:pt>
                <c:pt idx="4409" formatCode="0.000">
                  <c:v>321.14926822722191</c:v>
                </c:pt>
                <c:pt idx="4410" formatCode="0.000">
                  <c:v>321.15911386793232</c:v>
                </c:pt>
                <c:pt idx="4411" formatCode="0.000">
                  <c:v>321.16899283274324</c:v>
                </c:pt>
                <c:pt idx="4412" formatCode="0.000">
                  <c:v>321.17890512164013</c:v>
                </c:pt>
                <c:pt idx="4413" formatCode="0.000">
                  <c:v>321.18885073461934</c:v>
                </c:pt>
                <c:pt idx="4414" formatCode="0.000">
                  <c:v>321.19882967166268</c:v>
                </c:pt>
                <c:pt idx="4415" formatCode="0.000">
                  <c:v>321.20884193276288</c:v>
                </c:pt>
                <c:pt idx="4416" formatCode="0.000">
                  <c:v>321.21888751790539</c:v>
                </c:pt>
                <c:pt idx="4417" formatCode="0.000">
                  <c:v>321.22896642708292</c:v>
                </c:pt>
                <c:pt idx="4418" formatCode="0.000">
                  <c:v>321.23907866028094</c:v>
                </c:pt>
                <c:pt idx="4419" formatCode="0.000">
                  <c:v>321.24922421748852</c:v>
                </c:pt>
                <c:pt idx="4420" formatCode="0.000">
                  <c:v>321.25940309869475</c:v>
                </c:pt>
                <c:pt idx="4421" formatCode="0.000">
                  <c:v>321.26961530389599</c:v>
                </c:pt>
                <c:pt idx="4422" formatCode="0.000">
                  <c:v>321.27986083306678</c:v>
                </c:pt>
                <c:pt idx="4423" formatCode="0.000">
                  <c:v>321.29013968620711</c:v>
                </c:pt>
                <c:pt idx="4424" formatCode="0.000">
                  <c:v>321.30045186330244</c:v>
                </c:pt>
                <c:pt idx="4425" formatCode="0.000">
                  <c:v>321.31079736433458</c:v>
                </c:pt>
                <c:pt idx="4426" formatCode="0.000">
                  <c:v>321.32117618930351</c:v>
                </c:pt>
                <c:pt idx="4427" formatCode="0.000">
                  <c:v>321.33158833819107</c:v>
                </c:pt>
                <c:pt idx="4428" formatCode="0.000">
                  <c:v>321.34203381098632</c:v>
                </c:pt>
                <c:pt idx="4429" formatCode="0.000">
                  <c:v>321.35251260767836</c:v>
                </c:pt>
                <c:pt idx="4430" formatCode="0.000">
                  <c:v>321.36302472825264</c:v>
                </c:pt>
                <c:pt idx="4431" formatCode="0.000">
                  <c:v>321.37357017270187</c:v>
                </c:pt>
                <c:pt idx="4432" formatCode="0.000">
                  <c:v>321.38414894101516</c:v>
                </c:pt>
                <c:pt idx="4433" formatCode="0.000">
                  <c:v>321.39476103317429</c:v>
                </c:pt>
                <c:pt idx="4434" formatCode="0.000">
                  <c:v>321.40540644917201</c:v>
                </c:pt>
                <c:pt idx="4435" formatCode="0.000">
                  <c:v>321.41608518899739</c:v>
                </c:pt>
                <c:pt idx="4436" formatCode="0.000">
                  <c:v>321.42679725263588</c:v>
                </c:pt>
                <c:pt idx="4437" formatCode="0.000">
                  <c:v>321.43754264007657</c:v>
                </c:pt>
                <c:pt idx="4438" formatCode="0.000">
                  <c:v>321.44832135130491</c:v>
                </c:pt>
                <c:pt idx="4439" formatCode="0.000">
                  <c:v>321.45913338631726</c:v>
                </c:pt>
                <c:pt idx="4440" formatCode="0.000">
                  <c:v>321.46997874509543</c:v>
                </c:pt>
                <c:pt idx="4441" formatCode="0.000">
                  <c:v>321.48085742762487</c:v>
                </c:pt>
                <c:pt idx="4442" formatCode="0.000">
                  <c:v>321.4917694338983</c:v>
                </c:pt>
                <c:pt idx="4443" formatCode="0.000">
                  <c:v>321.50271476389753</c:v>
                </c:pt>
                <c:pt idx="4444" formatCode="0.000">
                  <c:v>321.51369341761892</c:v>
                </c:pt>
                <c:pt idx="4445" formatCode="0.000">
                  <c:v>321.52470539504793</c:v>
                </c:pt>
                <c:pt idx="4446" formatCode="0.000">
                  <c:v>321.53575069616636</c:v>
                </c:pt>
                <c:pt idx="4447" formatCode="0.000">
                  <c:v>321.54682932096694</c:v>
                </c:pt>
                <c:pt idx="4448" formatCode="0.000">
                  <c:v>321.55794126943874</c:v>
                </c:pt>
                <c:pt idx="4449" formatCode="0.000">
                  <c:v>321.56908654156723</c:v>
                </c:pt>
                <c:pt idx="4450" formatCode="0.000">
                  <c:v>321.58026513733785</c:v>
                </c:pt>
                <c:pt idx="4451" formatCode="0.000">
                  <c:v>321.59147705674332</c:v>
                </c:pt>
                <c:pt idx="4452" formatCode="0.000">
                  <c:v>321.60272229976181</c:v>
                </c:pt>
                <c:pt idx="4453" formatCode="0.000">
                  <c:v>321.61400086639333</c:v>
                </c:pt>
                <c:pt idx="4454" formatCode="0.000">
                  <c:v>321.62531275661604</c:v>
                </c:pt>
                <c:pt idx="4455" formatCode="0.000">
                  <c:v>321.63665797042268</c:v>
                </c:pt>
                <c:pt idx="4456" formatCode="0.000">
                  <c:v>321.64803650779868</c:v>
                </c:pt>
                <c:pt idx="4457" formatCode="0.000">
                  <c:v>321.6594483687295</c:v>
                </c:pt>
                <c:pt idx="4458" formatCode="0.000">
                  <c:v>321.67089355320786</c:v>
                </c:pt>
                <c:pt idx="4459" formatCode="0.000">
                  <c:v>321.68237206121557</c:v>
                </c:pt>
                <c:pt idx="4460" formatCode="0.000">
                  <c:v>321.69388389273809</c:v>
                </c:pt>
                <c:pt idx="4461" formatCode="0.000">
                  <c:v>321.70542904776812</c:v>
                </c:pt>
                <c:pt idx="4462" formatCode="0.000">
                  <c:v>321.71700752629476</c:v>
                </c:pt>
                <c:pt idx="4463" formatCode="0.000">
                  <c:v>321.72861932829619</c:v>
                </c:pt>
                <c:pt idx="4464" formatCode="0.000">
                  <c:v>321.74026445376876</c:v>
                </c:pt>
                <c:pt idx="4465" formatCode="0.000">
                  <c:v>321.75194290269428</c:v>
                </c:pt>
                <c:pt idx="4466" formatCode="0.000">
                  <c:v>321.76365467506184</c:v>
                </c:pt>
                <c:pt idx="4467" formatCode="0.000">
                  <c:v>321.77539977085689</c:v>
                </c:pt>
                <c:pt idx="4468" formatCode="0.000">
                  <c:v>321.78717819006852</c:v>
                </c:pt>
                <c:pt idx="4469" formatCode="0.000">
                  <c:v>321.79898993267852</c:v>
                </c:pt>
                <c:pt idx="4470" formatCode="0.000">
                  <c:v>321.81083499867964</c:v>
                </c:pt>
                <c:pt idx="4471" formatCode="0.000">
                  <c:v>321.82271338805367</c:v>
                </c:pt>
                <c:pt idx="4472" formatCode="0.000">
                  <c:v>321.83462510079335</c:v>
                </c:pt>
                <c:pt idx="4473" formatCode="0.000">
                  <c:v>321.84657013688411</c:v>
                </c:pt>
                <c:pt idx="4474" formatCode="0.000">
                  <c:v>321.85854849630778</c:v>
                </c:pt>
                <c:pt idx="4475" formatCode="0.000">
                  <c:v>321.87056017905343</c:v>
                </c:pt>
                <c:pt idx="4476" formatCode="0.000">
                  <c:v>321.88260518511015</c:v>
                </c:pt>
                <c:pt idx="4477" formatCode="0.000">
                  <c:v>321.8946835144634</c:v>
                </c:pt>
                <c:pt idx="4478" formatCode="0.000">
                  <c:v>321.90679516710225</c:v>
                </c:pt>
                <c:pt idx="4479" formatCode="0.000">
                  <c:v>321.91894014300487</c:v>
                </c:pt>
                <c:pt idx="4480" formatCode="0.000">
                  <c:v>321.93111844216401</c:v>
                </c:pt>
                <c:pt idx="4481" formatCode="0.000">
                  <c:v>321.94333006456873</c:v>
                </c:pt>
                <c:pt idx="4482" formatCode="0.000">
                  <c:v>321.95557501020085</c:v>
                </c:pt>
                <c:pt idx="4483" formatCode="0.000">
                  <c:v>321.96785327904581</c:v>
                </c:pt>
                <c:pt idx="4484" formatCode="0.000">
                  <c:v>321.98015327904579</c:v>
                </c:pt>
                <c:pt idx="4485" formatCode="0.000">
                  <c:v>321.99245327904578</c:v>
                </c:pt>
                <c:pt idx="4486" formatCode="0.000">
                  <c:v>322.00475327904576</c:v>
                </c:pt>
                <c:pt idx="4487" formatCode="0.000">
                  <c:v>322.01705327904574</c:v>
                </c:pt>
                <c:pt idx="4488" formatCode="0.000">
                  <c:v>322.02935327904572</c:v>
                </c:pt>
                <c:pt idx="4489" formatCode="0.000">
                  <c:v>322.0416532790457</c:v>
                </c:pt>
                <c:pt idx="4490" formatCode="0.000">
                  <c:v>322.05395327904569</c:v>
                </c:pt>
                <c:pt idx="4491" formatCode="0.000">
                  <c:v>322.06625327904567</c:v>
                </c:pt>
                <c:pt idx="4492" formatCode="0.000">
                  <c:v>322.07855327904565</c:v>
                </c:pt>
                <c:pt idx="4493" formatCode="0.000">
                  <c:v>322.09085327904563</c:v>
                </c:pt>
                <c:pt idx="4494" formatCode="0.000">
                  <c:v>322.10315327904561</c:v>
                </c:pt>
                <c:pt idx="4495" formatCode="0.000">
                  <c:v>322.1154532790456</c:v>
                </c:pt>
                <c:pt idx="4496" formatCode="0.000">
                  <c:v>322.12775327904558</c:v>
                </c:pt>
                <c:pt idx="4497" formatCode="0.000">
                  <c:v>322.14005327904556</c:v>
                </c:pt>
                <c:pt idx="4498" formatCode="0.000">
                  <c:v>322.15235327904554</c:v>
                </c:pt>
                <c:pt idx="4499" formatCode="0.000">
                  <c:v>322.16465327904552</c:v>
                </c:pt>
                <c:pt idx="4500" formatCode="0.000">
                  <c:v>322.17695327904551</c:v>
                </c:pt>
                <c:pt idx="4501" formatCode="0.000">
                  <c:v>322.18925327904549</c:v>
                </c:pt>
                <c:pt idx="4502" formatCode="0.000">
                  <c:v>322.20155327904547</c:v>
                </c:pt>
                <c:pt idx="4503" formatCode="0.000">
                  <c:v>322.21385327904545</c:v>
                </c:pt>
                <c:pt idx="4504" formatCode="0.000">
                  <c:v>322.22615327904543</c:v>
                </c:pt>
                <c:pt idx="4505" formatCode="0.000">
                  <c:v>322.23845327904542</c:v>
                </c:pt>
                <c:pt idx="4506" formatCode="0.000">
                  <c:v>322.2507532790454</c:v>
                </c:pt>
                <c:pt idx="4507" formatCode="0.000">
                  <c:v>322.26305327904538</c:v>
                </c:pt>
                <c:pt idx="4508" formatCode="0.000">
                  <c:v>322.27535327904536</c:v>
                </c:pt>
                <c:pt idx="4509" formatCode="0.000">
                  <c:v>322.28765327904534</c:v>
                </c:pt>
                <c:pt idx="4510" formatCode="0.000">
                  <c:v>322.29995327904533</c:v>
                </c:pt>
                <c:pt idx="4511" formatCode="0.000">
                  <c:v>322.31225327904531</c:v>
                </c:pt>
                <c:pt idx="4512" formatCode="0.000">
                  <c:v>322.32455327904529</c:v>
                </c:pt>
                <c:pt idx="4513" formatCode="0.000">
                  <c:v>322.33685327904527</c:v>
                </c:pt>
                <c:pt idx="4514" formatCode="0.000">
                  <c:v>322.34915327904525</c:v>
                </c:pt>
                <c:pt idx="4515" formatCode="0.000">
                  <c:v>322.36145327904524</c:v>
                </c:pt>
                <c:pt idx="4516" formatCode="0.000">
                  <c:v>322.37375327904522</c:v>
                </c:pt>
                <c:pt idx="4517" formatCode="0.000">
                  <c:v>322.3860532790452</c:v>
                </c:pt>
                <c:pt idx="4518" formatCode="0.000">
                  <c:v>322.39835327904518</c:v>
                </c:pt>
                <c:pt idx="4519" formatCode="0.000">
                  <c:v>322.41065327904516</c:v>
                </c:pt>
                <c:pt idx="4520" formatCode="0.000">
                  <c:v>322.42295327904515</c:v>
                </c:pt>
                <c:pt idx="4521" formatCode="0.000">
                  <c:v>322.43525327904513</c:v>
                </c:pt>
                <c:pt idx="4522" formatCode="0.000">
                  <c:v>322.44755327904511</c:v>
                </c:pt>
                <c:pt idx="4523" formatCode="0.000">
                  <c:v>322.45985327904509</c:v>
                </c:pt>
                <c:pt idx="4524" formatCode="0.000">
                  <c:v>322.47215327904507</c:v>
                </c:pt>
                <c:pt idx="4525" formatCode="0.000">
                  <c:v>322.48445327904506</c:v>
                </c:pt>
                <c:pt idx="4526" formatCode="0.000">
                  <c:v>322.49675327904504</c:v>
                </c:pt>
                <c:pt idx="4527" formatCode="0.000">
                  <c:v>322.50905327904502</c:v>
                </c:pt>
                <c:pt idx="4528" formatCode="0.000">
                  <c:v>322.521353279045</c:v>
                </c:pt>
                <c:pt idx="4529" formatCode="0.000">
                  <c:v>322.53365327904498</c:v>
                </c:pt>
                <c:pt idx="4530" formatCode="0.000">
                  <c:v>322.54595327904497</c:v>
                </c:pt>
                <c:pt idx="4531" formatCode="0.000">
                  <c:v>322.55825327904495</c:v>
                </c:pt>
                <c:pt idx="4532" formatCode="0.000">
                  <c:v>322.57055327904493</c:v>
                </c:pt>
                <c:pt idx="4533" formatCode="0.000">
                  <c:v>322.58285327904491</c:v>
                </c:pt>
                <c:pt idx="4534" formatCode="0.000">
                  <c:v>322.59515327904489</c:v>
                </c:pt>
                <c:pt idx="4535" formatCode="0.000">
                  <c:v>322.60745327904488</c:v>
                </c:pt>
                <c:pt idx="4536" formatCode="0.000">
                  <c:v>322.61975327904486</c:v>
                </c:pt>
                <c:pt idx="4537" formatCode="0.000">
                  <c:v>322.63205327904484</c:v>
                </c:pt>
                <c:pt idx="4538" formatCode="0.000">
                  <c:v>322.64435327904482</c:v>
                </c:pt>
                <c:pt idx="4539" formatCode="0.000">
                  <c:v>322.6566532790448</c:v>
                </c:pt>
                <c:pt idx="4540" formatCode="0.000">
                  <c:v>322.66895327904479</c:v>
                </c:pt>
                <c:pt idx="4541" formatCode="0.000">
                  <c:v>322.68125327904477</c:v>
                </c:pt>
                <c:pt idx="4542" formatCode="0.000">
                  <c:v>322.69355327904475</c:v>
                </c:pt>
                <c:pt idx="4543" formatCode="0.000">
                  <c:v>322.70585327904473</c:v>
                </c:pt>
                <c:pt idx="4544" formatCode="0.000">
                  <c:v>322.71815327904471</c:v>
                </c:pt>
                <c:pt idx="4545" formatCode="0.000">
                  <c:v>322.7304532790447</c:v>
                </c:pt>
                <c:pt idx="4546" formatCode="0.000">
                  <c:v>322.74275327904468</c:v>
                </c:pt>
                <c:pt idx="4547" formatCode="0.000">
                  <c:v>322.75505327904466</c:v>
                </c:pt>
                <c:pt idx="4548" formatCode="0.000">
                  <c:v>322.76735327904464</c:v>
                </c:pt>
                <c:pt idx="4549" formatCode="0.000">
                  <c:v>322.77965327904462</c:v>
                </c:pt>
                <c:pt idx="4550" formatCode="0.000">
                  <c:v>322.79195327904461</c:v>
                </c:pt>
                <c:pt idx="4551" formatCode="0.000">
                  <c:v>322.80425327904459</c:v>
                </c:pt>
                <c:pt idx="4552" formatCode="0.000">
                  <c:v>322.81655327904457</c:v>
                </c:pt>
                <c:pt idx="4553" formatCode="0.000">
                  <c:v>322.82885327904455</c:v>
                </c:pt>
                <c:pt idx="4554" formatCode="0.000">
                  <c:v>322.84115327904453</c:v>
                </c:pt>
                <c:pt idx="4555" formatCode="0.000">
                  <c:v>322.85345327904452</c:v>
                </c:pt>
                <c:pt idx="4556" formatCode="0.000">
                  <c:v>322.8657532790445</c:v>
                </c:pt>
                <c:pt idx="4557" formatCode="0.000">
                  <c:v>322.87805327904448</c:v>
                </c:pt>
                <c:pt idx="4558" formatCode="0.000">
                  <c:v>322.89035327904446</c:v>
                </c:pt>
                <c:pt idx="4559" formatCode="0.000">
                  <c:v>322.90265327904444</c:v>
                </c:pt>
                <c:pt idx="4560" formatCode="0.000">
                  <c:v>322.91495327904443</c:v>
                </c:pt>
                <c:pt idx="4561" formatCode="0.000">
                  <c:v>322.92725327904441</c:v>
                </c:pt>
                <c:pt idx="4562" formatCode="0.000">
                  <c:v>322.93955327904439</c:v>
                </c:pt>
                <c:pt idx="4563" formatCode="0.000">
                  <c:v>322.95185327904437</c:v>
                </c:pt>
                <c:pt idx="4564" formatCode="0.000">
                  <c:v>322.96415327904435</c:v>
                </c:pt>
                <c:pt idx="4565" formatCode="0.000">
                  <c:v>322.97645327904434</c:v>
                </c:pt>
                <c:pt idx="4566" formatCode="0.000">
                  <c:v>322.98875327904432</c:v>
                </c:pt>
                <c:pt idx="4567" formatCode="0.000">
                  <c:v>323.0010532790443</c:v>
                </c:pt>
                <c:pt idx="4568" formatCode="0.000">
                  <c:v>323.01335327904428</c:v>
                </c:pt>
                <c:pt idx="4569" formatCode="0.000">
                  <c:v>323.02565327904426</c:v>
                </c:pt>
                <c:pt idx="4570" formatCode="0.000">
                  <c:v>323.03795327904425</c:v>
                </c:pt>
                <c:pt idx="4571" formatCode="0.000">
                  <c:v>323.05025327904423</c:v>
                </c:pt>
                <c:pt idx="4572" formatCode="0.000">
                  <c:v>323.06255327904421</c:v>
                </c:pt>
                <c:pt idx="4573" formatCode="0.000">
                  <c:v>323.07485327904419</c:v>
                </c:pt>
                <c:pt idx="4574" formatCode="0.000">
                  <c:v>323.08715327904417</c:v>
                </c:pt>
                <c:pt idx="4575" formatCode="0.000">
                  <c:v>323.09945327904416</c:v>
                </c:pt>
                <c:pt idx="4576" formatCode="0.000">
                  <c:v>323.11175327904414</c:v>
                </c:pt>
                <c:pt idx="4577" formatCode="0.000">
                  <c:v>323.12405327904412</c:v>
                </c:pt>
                <c:pt idx="4578" formatCode="0.000">
                  <c:v>323.1363532790441</c:v>
                </c:pt>
                <c:pt idx="4579" formatCode="0.000">
                  <c:v>323.14865327904408</c:v>
                </c:pt>
                <c:pt idx="4580" formatCode="0.000">
                  <c:v>323.16095327904407</c:v>
                </c:pt>
                <c:pt idx="4581" formatCode="0.000">
                  <c:v>323.17325327904405</c:v>
                </c:pt>
                <c:pt idx="4582" formatCode="0.000">
                  <c:v>323.18555327904403</c:v>
                </c:pt>
                <c:pt idx="4583" formatCode="0.000">
                  <c:v>323.19785327904401</c:v>
                </c:pt>
                <c:pt idx="4584" formatCode="0.000">
                  <c:v>323.21015327904399</c:v>
                </c:pt>
                <c:pt idx="4585" formatCode="0.000">
                  <c:v>323.22245327904398</c:v>
                </c:pt>
                <c:pt idx="4586" formatCode="0.000">
                  <c:v>323.23475327904396</c:v>
                </c:pt>
                <c:pt idx="4587" formatCode="0.000">
                  <c:v>323.24705327904394</c:v>
                </c:pt>
                <c:pt idx="4588" formatCode="0.000">
                  <c:v>323.25935327904392</c:v>
                </c:pt>
                <c:pt idx="4589" formatCode="0.000">
                  <c:v>323.2716532790439</c:v>
                </c:pt>
                <c:pt idx="4590" formatCode="0.000">
                  <c:v>323.28395327904389</c:v>
                </c:pt>
                <c:pt idx="4591" formatCode="0.000">
                  <c:v>323.29625327904387</c:v>
                </c:pt>
                <c:pt idx="4592" formatCode="0.000">
                  <c:v>323.30855327904385</c:v>
                </c:pt>
                <c:pt idx="4593" formatCode="0.000">
                  <c:v>323.32085327904383</c:v>
                </c:pt>
                <c:pt idx="4594" formatCode="0.000">
                  <c:v>323.33315327904381</c:v>
                </c:pt>
                <c:pt idx="4595" formatCode="0.000">
                  <c:v>323.3454532790438</c:v>
                </c:pt>
                <c:pt idx="4596" formatCode="0.000">
                  <c:v>323.35775327904378</c:v>
                </c:pt>
                <c:pt idx="4597" formatCode="0.000">
                  <c:v>323.37005327904376</c:v>
                </c:pt>
                <c:pt idx="4598" formatCode="0.000">
                  <c:v>323.38235327904374</c:v>
                </c:pt>
                <c:pt idx="4599" formatCode="0.000">
                  <c:v>323.39465327904372</c:v>
                </c:pt>
                <c:pt idx="4600" formatCode="0.000">
                  <c:v>323.40695327904371</c:v>
                </c:pt>
                <c:pt idx="4601" formatCode="0.000">
                  <c:v>323.41925327904369</c:v>
                </c:pt>
                <c:pt idx="4602" formatCode="0.000">
                  <c:v>323.43155327904367</c:v>
                </c:pt>
                <c:pt idx="4603" formatCode="0.000">
                  <c:v>323.44385327904365</c:v>
                </c:pt>
                <c:pt idx="4604" formatCode="0.000">
                  <c:v>323.45615327904363</c:v>
                </c:pt>
                <c:pt idx="4605" formatCode="0.000">
                  <c:v>323.46845327904362</c:v>
                </c:pt>
                <c:pt idx="4606" formatCode="0.000">
                  <c:v>323.4807532790436</c:v>
                </c:pt>
                <c:pt idx="4607" formatCode="0.000">
                  <c:v>323.49305327904358</c:v>
                </c:pt>
                <c:pt idx="4608" formatCode="0.000">
                  <c:v>323.50535327904356</c:v>
                </c:pt>
                <c:pt idx="4609" formatCode="0.000">
                  <c:v>323.51765327904354</c:v>
                </c:pt>
                <c:pt idx="4610" formatCode="0.000">
                  <c:v>323.52995327904353</c:v>
                </c:pt>
                <c:pt idx="4611" formatCode="0.000">
                  <c:v>323.54225327904351</c:v>
                </c:pt>
                <c:pt idx="4612" formatCode="0.000">
                  <c:v>323.55455327904349</c:v>
                </c:pt>
                <c:pt idx="4613" formatCode="0.000">
                  <c:v>323.56685327904347</c:v>
                </c:pt>
                <c:pt idx="4614" formatCode="0.000">
                  <c:v>323.57915327904345</c:v>
                </c:pt>
                <c:pt idx="4615" formatCode="0.000">
                  <c:v>323.59145327904344</c:v>
                </c:pt>
                <c:pt idx="4616" formatCode="0.000">
                  <c:v>323.60375327904342</c:v>
                </c:pt>
                <c:pt idx="4617" formatCode="0.000">
                  <c:v>323.6160532790434</c:v>
                </c:pt>
                <c:pt idx="4618" formatCode="0.000">
                  <c:v>323.62835327904338</c:v>
                </c:pt>
                <c:pt idx="4619" formatCode="0.000">
                  <c:v>323.64065327904336</c:v>
                </c:pt>
                <c:pt idx="4620" formatCode="0.000">
                  <c:v>323.65295327904334</c:v>
                </c:pt>
                <c:pt idx="4621" formatCode="0.000">
                  <c:v>323.66525327904333</c:v>
                </c:pt>
                <c:pt idx="4622" formatCode="0.000">
                  <c:v>323.67755327904331</c:v>
                </c:pt>
                <c:pt idx="4623" formatCode="0.000">
                  <c:v>323.68985327904329</c:v>
                </c:pt>
                <c:pt idx="4624" formatCode="0.000">
                  <c:v>323.70215327904327</c:v>
                </c:pt>
                <c:pt idx="4625" formatCode="0.000">
                  <c:v>323.71445327904325</c:v>
                </c:pt>
                <c:pt idx="4626" formatCode="0.000">
                  <c:v>323.72675327904324</c:v>
                </c:pt>
                <c:pt idx="4627" formatCode="0.000">
                  <c:v>323.73905327904322</c:v>
                </c:pt>
                <c:pt idx="4628" formatCode="0.000">
                  <c:v>323.7513532790432</c:v>
                </c:pt>
                <c:pt idx="4629" formatCode="0.000">
                  <c:v>323.76365327904318</c:v>
                </c:pt>
                <c:pt idx="4630" formatCode="0.000">
                  <c:v>323.77595327904316</c:v>
                </c:pt>
                <c:pt idx="4631" formatCode="0.000">
                  <c:v>323.78825327904315</c:v>
                </c:pt>
                <c:pt idx="4632" formatCode="0.000">
                  <c:v>323.80055327904313</c:v>
                </c:pt>
                <c:pt idx="4633" formatCode="0.000">
                  <c:v>323.81285327904311</c:v>
                </c:pt>
                <c:pt idx="4634" formatCode="0.000">
                  <c:v>323.82515327904309</c:v>
                </c:pt>
                <c:pt idx="4635" formatCode="0.000">
                  <c:v>323.83745327904307</c:v>
                </c:pt>
                <c:pt idx="4636" formatCode="0.000">
                  <c:v>323.84975327904306</c:v>
                </c:pt>
                <c:pt idx="4637" formatCode="0.000">
                  <c:v>323.86205327904304</c:v>
                </c:pt>
                <c:pt idx="4638" formatCode="0.000">
                  <c:v>323.87435327904302</c:v>
                </c:pt>
                <c:pt idx="4639" formatCode="0.000">
                  <c:v>323.886653279043</c:v>
                </c:pt>
                <c:pt idx="4640" formatCode="0.000">
                  <c:v>323.89895327904298</c:v>
                </c:pt>
                <c:pt idx="4641" formatCode="0.000">
                  <c:v>323.91125327904297</c:v>
                </c:pt>
                <c:pt idx="4642" formatCode="0.000">
                  <c:v>323.92355327904295</c:v>
                </c:pt>
                <c:pt idx="4643" formatCode="0.000">
                  <c:v>323.93585327904293</c:v>
                </c:pt>
                <c:pt idx="4644" formatCode="0.000">
                  <c:v>323.94815327904291</c:v>
                </c:pt>
                <c:pt idx="4645" formatCode="0.000">
                  <c:v>323.96045327904289</c:v>
                </c:pt>
                <c:pt idx="4646" formatCode="0.000">
                  <c:v>323.97275327904288</c:v>
                </c:pt>
                <c:pt idx="4647" formatCode="0.000">
                  <c:v>323.98505327904286</c:v>
                </c:pt>
                <c:pt idx="4648" formatCode="0.000">
                  <c:v>323.99735327904284</c:v>
                </c:pt>
                <c:pt idx="4649" formatCode="0.000">
                  <c:v>324.00965327904282</c:v>
                </c:pt>
                <c:pt idx="4650" formatCode="0.000">
                  <c:v>324.0219532790428</c:v>
                </c:pt>
                <c:pt idx="4651" formatCode="0.000">
                  <c:v>324.03425327904279</c:v>
                </c:pt>
                <c:pt idx="4652" formatCode="0.000">
                  <c:v>324.04655327904277</c:v>
                </c:pt>
                <c:pt idx="4653" formatCode="0.000">
                  <c:v>324.05885327904275</c:v>
                </c:pt>
                <c:pt idx="4654" formatCode="0.000">
                  <c:v>324.07115327904273</c:v>
                </c:pt>
                <c:pt idx="4655" formatCode="0.000">
                  <c:v>324.08345327904271</c:v>
                </c:pt>
                <c:pt idx="4656" formatCode="0.000">
                  <c:v>324.0957532790427</c:v>
                </c:pt>
                <c:pt idx="4657" formatCode="0.000">
                  <c:v>324.10805327904268</c:v>
                </c:pt>
                <c:pt idx="4658" formatCode="0.000">
                  <c:v>324.12035327904266</c:v>
                </c:pt>
                <c:pt idx="4659" formatCode="0.000">
                  <c:v>324.13265327904264</c:v>
                </c:pt>
                <c:pt idx="4660" formatCode="0.000">
                  <c:v>324.14495327904262</c:v>
                </c:pt>
                <c:pt idx="4661" formatCode="0.000">
                  <c:v>324.15725327904261</c:v>
                </c:pt>
                <c:pt idx="4662" formatCode="0.000">
                  <c:v>324.16955327904259</c:v>
                </c:pt>
                <c:pt idx="4663" formatCode="0.000">
                  <c:v>324.18185327904257</c:v>
                </c:pt>
                <c:pt idx="4664" formatCode="0.000">
                  <c:v>324.19415327904255</c:v>
                </c:pt>
                <c:pt idx="4665" formatCode="0.000">
                  <c:v>324.20645327904253</c:v>
                </c:pt>
                <c:pt idx="4666" formatCode="0.000">
                  <c:v>324.21875327904252</c:v>
                </c:pt>
                <c:pt idx="4667" formatCode="0.000">
                  <c:v>324.2310532790425</c:v>
                </c:pt>
                <c:pt idx="4668" formatCode="0.000">
                  <c:v>324.24335327904248</c:v>
                </c:pt>
                <c:pt idx="4669" formatCode="0.000">
                  <c:v>324.25565327904246</c:v>
                </c:pt>
                <c:pt idx="4670" formatCode="0.000">
                  <c:v>324.26795327904244</c:v>
                </c:pt>
                <c:pt idx="4671" formatCode="0.000">
                  <c:v>324.28025327904243</c:v>
                </c:pt>
                <c:pt idx="4672" formatCode="0.000">
                  <c:v>324.29255327904241</c:v>
                </c:pt>
                <c:pt idx="4673" formatCode="0.000">
                  <c:v>324.30485327904239</c:v>
                </c:pt>
                <c:pt idx="4674" formatCode="0.000">
                  <c:v>324.31715327904237</c:v>
                </c:pt>
                <c:pt idx="4675" formatCode="0.000">
                  <c:v>324.32945327904235</c:v>
                </c:pt>
                <c:pt idx="4676" formatCode="0.000">
                  <c:v>324.34175327904234</c:v>
                </c:pt>
                <c:pt idx="4677" formatCode="0.000">
                  <c:v>324.35405327904232</c:v>
                </c:pt>
                <c:pt idx="4678" formatCode="0.000">
                  <c:v>324.3663532790423</c:v>
                </c:pt>
                <c:pt idx="4679" formatCode="0.000">
                  <c:v>324.37865327904228</c:v>
                </c:pt>
                <c:pt idx="4680" formatCode="0.000">
                  <c:v>324.39095327904226</c:v>
                </c:pt>
                <c:pt idx="4681" formatCode="0.000">
                  <c:v>324.40325327904225</c:v>
                </c:pt>
                <c:pt idx="4682" formatCode="0.000">
                  <c:v>324.41555327904223</c:v>
                </c:pt>
                <c:pt idx="4683" formatCode="0.000">
                  <c:v>324.42785327904221</c:v>
                </c:pt>
                <c:pt idx="4684" formatCode="0.000">
                  <c:v>324.44015327904219</c:v>
                </c:pt>
                <c:pt idx="4685" formatCode="0.000">
                  <c:v>324.45245327904217</c:v>
                </c:pt>
                <c:pt idx="4686" formatCode="0.000">
                  <c:v>324.46475327904216</c:v>
                </c:pt>
                <c:pt idx="4687" formatCode="0.000">
                  <c:v>324.47705327904214</c:v>
                </c:pt>
                <c:pt idx="4688" formatCode="0.000">
                  <c:v>324.48935327904212</c:v>
                </c:pt>
                <c:pt idx="4689" formatCode="0.000">
                  <c:v>324.5016532790421</c:v>
                </c:pt>
                <c:pt idx="4690" formatCode="0.000">
                  <c:v>324.51395327904208</c:v>
                </c:pt>
                <c:pt idx="4691" formatCode="0.000">
                  <c:v>324.52625327904207</c:v>
                </c:pt>
                <c:pt idx="4692" formatCode="0.000">
                  <c:v>324.53855327904205</c:v>
                </c:pt>
                <c:pt idx="4693" formatCode="0.000">
                  <c:v>324.55085327904203</c:v>
                </c:pt>
                <c:pt idx="4694" formatCode="0.000">
                  <c:v>324.56315327904201</c:v>
                </c:pt>
                <c:pt idx="4695" formatCode="0.000">
                  <c:v>324.57545327904199</c:v>
                </c:pt>
                <c:pt idx="4696" formatCode="0.000">
                  <c:v>324.58775327904198</c:v>
                </c:pt>
                <c:pt idx="4697" formatCode="0.000">
                  <c:v>324.60005327904196</c:v>
                </c:pt>
                <c:pt idx="4698" formatCode="0.000">
                  <c:v>324.61235327904194</c:v>
                </c:pt>
                <c:pt idx="4699" formatCode="0.000">
                  <c:v>324.62465327904192</c:v>
                </c:pt>
                <c:pt idx="4700" formatCode="0.000">
                  <c:v>324.6369532790419</c:v>
                </c:pt>
                <c:pt idx="4701" formatCode="0.000">
                  <c:v>324.64925327904189</c:v>
                </c:pt>
                <c:pt idx="4702" formatCode="0.000">
                  <c:v>324.66155327904187</c:v>
                </c:pt>
                <c:pt idx="4703" formatCode="0.000">
                  <c:v>324.67385327904185</c:v>
                </c:pt>
                <c:pt idx="4704" formatCode="0.000">
                  <c:v>324.68615327904183</c:v>
                </c:pt>
                <c:pt idx="4705" formatCode="0.000">
                  <c:v>324.69845327904181</c:v>
                </c:pt>
                <c:pt idx="4706" formatCode="0.000">
                  <c:v>324.7107532790418</c:v>
                </c:pt>
                <c:pt idx="4707" formatCode="0.000">
                  <c:v>324.72305327904178</c:v>
                </c:pt>
                <c:pt idx="4708" formatCode="0.000">
                  <c:v>324.73535327904176</c:v>
                </c:pt>
                <c:pt idx="4709" formatCode="0.000">
                  <c:v>324.74765327904174</c:v>
                </c:pt>
                <c:pt idx="4710" formatCode="0.000">
                  <c:v>324.75995327904172</c:v>
                </c:pt>
                <c:pt idx="4711" formatCode="0.000">
                  <c:v>324.77225327904171</c:v>
                </c:pt>
                <c:pt idx="4712" formatCode="0.000">
                  <c:v>324.78455327904169</c:v>
                </c:pt>
                <c:pt idx="4713" formatCode="0.000">
                  <c:v>324.79685327904167</c:v>
                </c:pt>
                <c:pt idx="4714" formatCode="0.000">
                  <c:v>324.80915327904165</c:v>
                </c:pt>
                <c:pt idx="4715" formatCode="0.000">
                  <c:v>324.82145327904163</c:v>
                </c:pt>
                <c:pt idx="4716" formatCode="0.000">
                  <c:v>324.83375327904162</c:v>
                </c:pt>
                <c:pt idx="4717" formatCode="0.000">
                  <c:v>324.8460532790416</c:v>
                </c:pt>
                <c:pt idx="4718" formatCode="0.000">
                  <c:v>324.85835327904158</c:v>
                </c:pt>
                <c:pt idx="4719" formatCode="0.000">
                  <c:v>324.87065327904156</c:v>
                </c:pt>
                <c:pt idx="4720" formatCode="0.000">
                  <c:v>324.88295327904154</c:v>
                </c:pt>
                <c:pt idx="4721" formatCode="0.000">
                  <c:v>324.89525327904153</c:v>
                </c:pt>
                <c:pt idx="4722" formatCode="0.000">
                  <c:v>324.90755327904151</c:v>
                </c:pt>
                <c:pt idx="4723" formatCode="0.000">
                  <c:v>324.91985327904149</c:v>
                </c:pt>
                <c:pt idx="4724" formatCode="0.000">
                  <c:v>324.93215327904147</c:v>
                </c:pt>
                <c:pt idx="4725" formatCode="0.000">
                  <c:v>324.94445327904145</c:v>
                </c:pt>
                <c:pt idx="4726" formatCode="0.000">
                  <c:v>324.95675327904144</c:v>
                </c:pt>
                <c:pt idx="4727" formatCode="0.000">
                  <c:v>324.96905327904142</c:v>
                </c:pt>
                <c:pt idx="4728" formatCode="0.000">
                  <c:v>324.9813532790414</c:v>
                </c:pt>
                <c:pt idx="4729" formatCode="0.000">
                  <c:v>324.99365327904138</c:v>
                </c:pt>
                <c:pt idx="4730" formatCode="0.000">
                  <c:v>325.00595327904136</c:v>
                </c:pt>
                <c:pt idx="4731" formatCode="0.000">
                  <c:v>325.01825327904135</c:v>
                </c:pt>
                <c:pt idx="4732" formatCode="0.000">
                  <c:v>325.03055327904133</c:v>
                </c:pt>
                <c:pt idx="4733" formatCode="0.000">
                  <c:v>325.04285327904131</c:v>
                </c:pt>
                <c:pt idx="4734" formatCode="0.000">
                  <c:v>325.05515327904129</c:v>
                </c:pt>
                <c:pt idx="4735" formatCode="0.000">
                  <c:v>325.06745327904127</c:v>
                </c:pt>
                <c:pt idx="4736" formatCode="0.000">
                  <c:v>325.07975327904126</c:v>
                </c:pt>
                <c:pt idx="4737" formatCode="0.000">
                  <c:v>325.09205327904124</c:v>
                </c:pt>
                <c:pt idx="4738" formatCode="0.000">
                  <c:v>325.10435327904122</c:v>
                </c:pt>
                <c:pt idx="4739" formatCode="0.000">
                  <c:v>325.1166532790412</c:v>
                </c:pt>
                <c:pt idx="4740" formatCode="0.000">
                  <c:v>325.12895327904118</c:v>
                </c:pt>
                <c:pt idx="4741" formatCode="0.000">
                  <c:v>325.14125327904117</c:v>
                </c:pt>
                <c:pt idx="4742" formatCode="0.000">
                  <c:v>325.15355327904115</c:v>
                </c:pt>
                <c:pt idx="4743" formatCode="0.000">
                  <c:v>325.16585327904113</c:v>
                </c:pt>
                <c:pt idx="4744" formatCode="0.000">
                  <c:v>325.17815327904111</c:v>
                </c:pt>
                <c:pt idx="4745" formatCode="0.000">
                  <c:v>325.19045327904109</c:v>
                </c:pt>
                <c:pt idx="4746" formatCode="0.000">
                  <c:v>325.20275327904108</c:v>
                </c:pt>
                <c:pt idx="4747" formatCode="0.000">
                  <c:v>325.21505327904106</c:v>
                </c:pt>
                <c:pt idx="4748" formatCode="0.000">
                  <c:v>325.22735327904104</c:v>
                </c:pt>
                <c:pt idx="4749" formatCode="0.000">
                  <c:v>325.23965327904102</c:v>
                </c:pt>
                <c:pt idx="4750" formatCode="0.000">
                  <c:v>325.251953279041</c:v>
                </c:pt>
                <c:pt idx="4751" formatCode="0.000">
                  <c:v>325.26425327904099</c:v>
                </c:pt>
                <c:pt idx="4752" formatCode="0.000">
                  <c:v>325.27655327904097</c:v>
                </c:pt>
                <c:pt idx="4753" formatCode="0.000">
                  <c:v>325.28885327904095</c:v>
                </c:pt>
                <c:pt idx="4754" formatCode="0.000">
                  <c:v>325.30115327904093</c:v>
                </c:pt>
                <c:pt idx="4755" formatCode="0.000">
                  <c:v>325.31345327904091</c:v>
                </c:pt>
                <c:pt idx="4756" formatCode="0.000">
                  <c:v>325.3257532790409</c:v>
                </c:pt>
                <c:pt idx="4757" formatCode="0.000">
                  <c:v>325.33805327904088</c:v>
                </c:pt>
                <c:pt idx="4758" formatCode="0.000">
                  <c:v>325.35035327904086</c:v>
                </c:pt>
                <c:pt idx="4759" formatCode="0.000">
                  <c:v>325.36265327904084</c:v>
                </c:pt>
                <c:pt idx="4760" formatCode="0.000">
                  <c:v>325.37495327904082</c:v>
                </c:pt>
                <c:pt idx="4761" formatCode="0.000">
                  <c:v>325.38725327904081</c:v>
                </c:pt>
                <c:pt idx="4762" formatCode="0.000">
                  <c:v>325.39955327904079</c:v>
                </c:pt>
                <c:pt idx="4763" formatCode="0.000">
                  <c:v>325.41185327904077</c:v>
                </c:pt>
                <c:pt idx="4764" formatCode="0.000">
                  <c:v>325.42415327904075</c:v>
                </c:pt>
                <c:pt idx="4765" formatCode="0.000">
                  <c:v>325.43645327904073</c:v>
                </c:pt>
                <c:pt idx="4766" formatCode="0.000">
                  <c:v>325.44875327904072</c:v>
                </c:pt>
                <c:pt idx="4767" formatCode="0.000">
                  <c:v>325.4610532790407</c:v>
                </c:pt>
                <c:pt idx="4768" formatCode="0.000">
                  <c:v>325.47335327904068</c:v>
                </c:pt>
                <c:pt idx="4769" formatCode="0.000">
                  <c:v>325.48565327904066</c:v>
                </c:pt>
                <c:pt idx="4770" formatCode="0.000">
                  <c:v>325.49795327904064</c:v>
                </c:pt>
                <c:pt idx="4771" formatCode="0.000">
                  <c:v>325.51025327904063</c:v>
                </c:pt>
                <c:pt idx="4772" formatCode="0.000">
                  <c:v>325.52255327904061</c:v>
                </c:pt>
                <c:pt idx="4773" formatCode="0.000">
                  <c:v>325.53485327904059</c:v>
                </c:pt>
                <c:pt idx="4774" formatCode="0.000">
                  <c:v>325.54715327904057</c:v>
                </c:pt>
                <c:pt idx="4775" formatCode="0.000">
                  <c:v>325.55945327904055</c:v>
                </c:pt>
                <c:pt idx="4776" formatCode="0.000">
                  <c:v>325.57175327904054</c:v>
                </c:pt>
                <c:pt idx="4777" formatCode="0.000">
                  <c:v>325.58405327904052</c:v>
                </c:pt>
                <c:pt idx="4778" formatCode="0.000">
                  <c:v>325.5963532790405</c:v>
                </c:pt>
                <c:pt idx="4779" formatCode="0.000">
                  <c:v>325.60865327904048</c:v>
                </c:pt>
                <c:pt idx="4780" formatCode="0.000">
                  <c:v>325.62095327904046</c:v>
                </c:pt>
                <c:pt idx="4781" formatCode="0.000">
                  <c:v>325.63325327904045</c:v>
                </c:pt>
                <c:pt idx="4782" formatCode="0.000">
                  <c:v>325.64555327904043</c:v>
                </c:pt>
                <c:pt idx="4783" formatCode="0.000">
                  <c:v>325.65785327904041</c:v>
                </c:pt>
                <c:pt idx="4784" formatCode="0.000">
                  <c:v>325.67015327904039</c:v>
                </c:pt>
                <c:pt idx="4785" formatCode="0.000">
                  <c:v>325.68245327904037</c:v>
                </c:pt>
                <c:pt idx="4786" formatCode="0.000">
                  <c:v>325.69475327904036</c:v>
                </c:pt>
                <c:pt idx="4787" formatCode="0.000">
                  <c:v>325.70705327904034</c:v>
                </c:pt>
                <c:pt idx="4788" formatCode="0.000">
                  <c:v>325.71935327904032</c:v>
                </c:pt>
                <c:pt idx="4789" formatCode="0.000">
                  <c:v>325.7316532790403</c:v>
                </c:pt>
                <c:pt idx="4790" formatCode="0.000">
                  <c:v>325.74395327904028</c:v>
                </c:pt>
                <c:pt idx="4791" formatCode="0.000">
                  <c:v>325.75625327904027</c:v>
                </c:pt>
                <c:pt idx="4792" formatCode="0.000">
                  <c:v>325.76855327904025</c:v>
                </c:pt>
                <c:pt idx="4793" formatCode="0.000">
                  <c:v>325.78085327904023</c:v>
                </c:pt>
                <c:pt idx="4794" formatCode="0.000">
                  <c:v>325.79315327904021</c:v>
                </c:pt>
                <c:pt idx="4795" formatCode="0.000">
                  <c:v>325.80545327904019</c:v>
                </c:pt>
                <c:pt idx="4796" formatCode="0.000">
                  <c:v>325.81775327904018</c:v>
                </c:pt>
                <c:pt idx="4797" formatCode="0.000">
                  <c:v>325.83005327904016</c:v>
                </c:pt>
                <c:pt idx="4798" formatCode="0.000">
                  <c:v>325.84235327904014</c:v>
                </c:pt>
                <c:pt idx="4799" formatCode="0.000">
                  <c:v>325.85465327904012</c:v>
                </c:pt>
                <c:pt idx="4800" formatCode="0.000">
                  <c:v>325.8669532790401</c:v>
                </c:pt>
                <c:pt idx="4801" formatCode="0.000">
                  <c:v>325.87925327904009</c:v>
                </c:pt>
                <c:pt idx="4802" formatCode="0.000">
                  <c:v>325.89155327904007</c:v>
                </c:pt>
                <c:pt idx="4803" formatCode="0.000">
                  <c:v>325.90385327904005</c:v>
                </c:pt>
                <c:pt idx="4804" formatCode="0.000">
                  <c:v>325.91615327904003</c:v>
                </c:pt>
                <c:pt idx="4805" formatCode="0.000">
                  <c:v>325.9274823792075</c:v>
                </c:pt>
                <c:pt idx="4806" formatCode="0.000">
                  <c:v>325.93973137747889</c:v>
                </c:pt>
                <c:pt idx="4807" formatCode="0.000">
                  <c:v>325.95194699479907</c:v>
                </c:pt>
                <c:pt idx="4808" formatCode="0.000">
                  <c:v>325.96412923115349</c:v>
                </c:pt>
                <c:pt idx="4809" formatCode="0.000">
                  <c:v>325.97627808653124</c:v>
                </c:pt>
                <c:pt idx="4810" formatCode="0.000">
                  <c:v>325.98839356091776</c:v>
                </c:pt>
                <c:pt idx="4811" formatCode="0.000">
                  <c:v>326.0004756542985</c:v>
                </c:pt>
                <c:pt idx="4812" formatCode="0.000">
                  <c:v>326.01252436665891</c:v>
                </c:pt>
                <c:pt idx="4813" formatCode="0.000">
                  <c:v>326.02453969798808</c:v>
                </c:pt>
                <c:pt idx="4814" formatCode="0.000">
                  <c:v>326.03652164827508</c:v>
                </c:pt>
                <c:pt idx="4815" formatCode="0.000">
                  <c:v>326.04847021750174</c:v>
                </c:pt>
                <c:pt idx="4816" formatCode="0.000">
                  <c:v>326.06038540565351</c:v>
                </c:pt>
                <c:pt idx="4817" formatCode="0.000">
                  <c:v>326.07226721272309</c:v>
                </c:pt>
                <c:pt idx="4818" formatCode="0.000">
                  <c:v>326.08411563869595</c:v>
                </c:pt>
                <c:pt idx="4819" formatCode="0.000">
                  <c:v>326.09593068355389</c:v>
                </c:pt>
                <c:pt idx="4820" formatCode="0.000">
                  <c:v>326.107712347286</c:v>
                </c:pt>
                <c:pt idx="4821" formatCode="0.000">
                  <c:v>326.11946062988136</c:v>
                </c:pt>
                <c:pt idx="4822" formatCode="0.000">
                  <c:v>326.13117553132543</c:v>
                </c:pt>
                <c:pt idx="4823" formatCode="0.000">
                  <c:v>326.14285705160728</c:v>
                </c:pt>
                <c:pt idx="4824" formatCode="0.000">
                  <c:v>326.15450519071237</c:v>
                </c:pt>
                <c:pt idx="4825" formatCode="0.000">
                  <c:v>326.16611994862251</c:v>
                </c:pt>
                <c:pt idx="4826" formatCode="0.000">
                  <c:v>326.17770132533042</c:v>
                </c:pt>
                <c:pt idx="4827" formatCode="0.000">
                  <c:v>326.18924932082518</c:v>
                </c:pt>
                <c:pt idx="4828" formatCode="0.000">
                  <c:v>326.20076393509225</c:v>
                </c:pt>
                <c:pt idx="4829" formatCode="0.000">
                  <c:v>326.21224516811344</c:v>
                </c:pt>
                <c:pt idx="4830" formatCode="0.000">
                  <c:v>326.22369301988147</c:v>
                </c:pt>
                <c:pt idx="4831" formatCode="0.000">
                  <c:v>326.23510749038178</c:v>
                </c:pt>
                <c:pt idx="4832" formatCode="0.000">
                  <c:v>326.24648857960347</c:v>
                </c:pt>
                <c:pt idx="4833" formatCode="0.000">
                  <c:v>326.25783628753197</c:v>
                </c:pt>
                <c:pt idx="4834" formatCode="0.000">
                  <c:v>326.26915061415639</c:v>
                </c:pt>
                <c:pt idx="4835" formatCode="0.000">
                  <c:v>326.28043155945852</c:v>
                </c:pt>
                <c:pt idx="4836" formatCode="0.000">
                  <c:v>326.29167912343109</c:v>
                </c:pt>
                <c:pt idx="4837" formatCode="0.000">
                  <c:v>326.30289330606684</c:v>
                </c:pt>
                <c:pt idx="4838" formatCode="0.000">
                  <c:v>326.31407410734028</c:v>
                </c:pt>
                <c:pt idx="4839" formatCode="0.000">
                  <c:v>326.32522152724778</c:v>
                </c:pt>
                <c:pt idx="4840" formatCode="0.000">
                  <c:v>326.33633556577479</c:v>
                </c:pt>
                <c:pt idx="4841" formatCode="0.000">
                  <c:v>326.34741622290676</c:v>
                </c:pt>
                <c:pt idx="4842" formatCode="0.000">
                  <c:v>326.35846349863641</c:v>
                </c:pt>
                <c:pt idx="4843" formatCode="0.000">
                  <c:v>326.36947739294919</c:v>
                </c:pt>
                <c:pt idx="4844" formatCode="0.000">
                  <c:v>326.38045790583419</c:v>
                </c:pt>
                <c:pt idx="4845" formatCode="0.000">
                  <c:v>326.39140503727322</c:v>
                </c:pt>
                <c:pt idx="4846" formatCode="0.000">
                  <c:v>326.40231878725535</c:v>
                </c:pt>
                <c:pt idx="4847" formatCode="0.000">
                  <c:v>326.41319915577697</c:v>
                </c:pt>
                <c:pt idx="4848" formatCode="0.000">
                  <c:v>326.42404614281622</c:v>
                </c:pt>
                <c:pt idx="4849" formatCode="0.000">
                  <c:v>326.43485974836585</c:v>
                </c:pt>
                <c:pt idx="4850" formatCode="0.000">
                  <c:v>326.44563997241494</c:v>
                </c:pt>
                <c:pt idx="4851" formatCode="0.000">
                  <c:v>326.45638681494529</c:v>
                </c:pt>
                <c:pt idx="4852" formatCode="0.000">
                  <c:v>326.46710027595327</c:v>
                </c:pt>
                <c:pt idx="4853" formatCode="0.000">
                  <c:v>326.47778035542069</c:v>
                </c:pt>
                <c:pt idx="4854" formatCode="0.000">
                  <c:v>326.48842705334027</c:v>
                </c:pt>
                <c:pt idx="4855" formatCode="0.000">
                  <c:v>326.49904036969019</c:v>
                </c:pt>
                <c:pt idx="4856" formatCode="0.000">
                  <c:v>326.50962030447408</c:v>
                </c:pt>
                <c:pt idx="4857" formatCode="0.000">
                  <c:v>326.52016685766648</c:v>
                </c:pt>
                <c:pt idx="4858" formatCode="0.000">
                  <c:v>326.53068002926375</c:v>
                </c:pt>
                <c:pt idx="4859" formatCode="0.000">
                  <c:v>326.54115981925133</c:v>
                </c:pt>
                <c:pt idx="4860" formatCode="0.000">
                  <c:v>326.55160622761832</c:v>
                </c:pt>
                <c:pt idx="4861" formatCode="0.000">
                  <c:v>326.5620192543538</c:v>
                </c:pt>
                <c:pt idx="4862" formatCode="0.000">
                  <c:v>326.57239889943958</c:v>
                </c:pt>
                <c:pt idx="4863" formatCode="0.000">
                  <c:v>326.58274516287202</c:v>
                </c:pt>
                <c:pt idx="4864" formatCode="0.000">
                  <c:v>326.59305804463656</c:v>
                </c:pt>
                <c:pt idx="4865" formatCode="0.000">
                  <c:v>326.60333754472595</c:v>
                </c:pt>
                <c:pt idx="4866" formatCode="0.000">
                  <c:v>326.61358366312197</c:v>
                </c:pt>
                <c:pt idx="4867" formatCode="0.000">
                  <c:v>326.62379639981737</c:v>
                </c:pt>
                <c:pt idx="4868" formatCode="0.000">
                  <c:v>326.63397575479758</c:v>
                </c:pt>
                <c:pt idx="4869" formatCode="0.000">
                  <c:v>326.64412172805532</c:v>
                </c:pt>
                <c:pt idx="4870" formatCode="0.000">
                  <c:v>326.65423431957606</c:v>
                </c:pt>
                <c:pt idx="4871" formatCode="0.000">
                  <c:v>326.66431352934887</c:v>
                </c:pt>
                <c:pt idx="4872" formatCode="0.000">
                  <c:v>326.67435935736648</c:v>
                </c:pt>
                <c:pt idx="4873" formatCode="0.000">
                  <c:v>326.6843718036107</c:v>
                </c:pt>
                <c:pt idx="4874" formatCode="0.000">
                  <c:v>326.69435086807789</c:v>
                </c:pt>
                <c:pt idx="4875" formatCode="0.000">
                  <c:v>326.70429655074986</c:v>
                </c:pt>
                <c:pt idx="4876" formatCode="0.000">
                  <c:v>326.71420885161933</c:v>
                </c:pt>
                <c:pt idx="4877" formatCode="0.000">
                  <c:v>326.72408777067903</c:v>
                </c:pt>
                <c:pt idx="4878" formatCode="0.000">
                  <c:v>326.73393330790714</c:v>
                </c:pt>
                <c:pt idx="4879" formatCode="0.000">
                  <c:v>326.74374546330364</c:v>
                </c:pt>
                <c:pt idx="4880" formatCode="0.000">
                  <c:v>326.75352423685399</c:v>
                </c:pt>
                <c:pt idx="4881" formatCode="0.000">
                  <c:v>326.76326962854364</c:v>
                </c:pt>
                <c:pt idx="4882" formatCode="0.000">
                  <c:v>326.77298163836167</c:v>
                </c:pt>
                <c:pt idx="4883" formatCode="0.000">
                  <c:v>326.78266026630808</c:v>
                </c:pt>
                <c:pt idx="4884" formatCode="0.000">
                  <c:v>326.79230551236105</c:v>
                </c:pt>
                <c:pt idx="4885" formatCode="0.000">
                  <c:v>326.80191737650966</c:v>
                </c:pt>
                <c:pt idx="4886" formatCode="0.000">
                  <c:v>326.81149585875028</c:v>
                </c:pt>
                <c:pt idx="4887" formatCode="0.000">
                  <c:v>326.82104095906834</c:v>
                </c:pt>
                <c:pt idx="4888" formatCode="0.000">
                  <c:v>326.83055267745294</c:v>
                </c:pt>
                <c:pt idx="4889" formatCode="0.000">
                  <c:v>326.84003101389317</c:v>
                </c:pt>
                <c:pt idx="4890" formatCode="0.000">
                  <c:v>326.84947596838174</c:v>
                </c:pt>
                <c:pt idx="4891" formatCode="0.000">
                  <c:v>326.85888754090047</c:v>
                </c:pt>
                <c:pt idx="4892" formatCode="0.000">
                  <c:v>326.86826573144936</c:v>
                </c:pt>
                <c:pt idx="4893" formatCode="0.000">
                  <c:v>326.87761054000657</c:v>
                </c:pt>
                <c:pt idx="4894" formatCode="0.000">
                  <c:v>326.88692196657212</c:v>
                </c:pt>
                <c:pt idx="4895" formatCode="0.000">
                  <c:v>326.89620001113144</c:v>
                </c:pt>
                <c:pt idx="4896" formatCode="0.000">
                  <c:v>326.90544467367363</c:v>
                </c:pt>
                <c:pt idx="4897" formatCode="0.000">
                  <c:v>326.91465595418777</c:v>
                </c:pt>
                <c:pt idx="4898" formatCode="0.000">
                  <c:v>326.92383385266658</c:v>
                </c:pt>
                <c:pt idx="4899" formatCode="0.000">
                  <c:v>326.93297836909551</c:v>
                </c:pt>
                <c:pt idx="4900" formatCode="0.000">
                  <c:v>326.94208950346365</c:v>
                </c:pt>
                <c:pt idx="4901" formatCode="0.000">
                  <c:v>326.951167255771</c:v>
                </c:pt>
                <c:pt idx="4902" formatCode="0.000">
                  <c:v>326.96021162599573</c:v>
                </c:pt>
                <c:pt idx="4903" formatCode="0.000">
                  <c:v>326.9692226141342</c:v>
                </c:pt>
                <c:pt idx="4904" formatCode="0.000">
                  <c:v>326.97820022017186</c:v>
                </c:pt>
                <c:pt idx="4905" formatCode="0.000">
                  <c:v>326.98714444410507</c:v>
                </c:pt>
                <c:pt idx="4906" formatCode="0.000">
                  <c:v>326.99605528591565</c:v>
                </c:pt>
                <c:pt idx="4907" formatCode="0.000">
                  <c:v>327.00493274559994</c:v>
                </c:pt>
                <c:pt idx="4908" formatCode="0.000">
                  <c:v>327.01377682314705</c:v>
                </c:pt>
                <c:pt idx="4909" formatCode="0.000">
                  <c:v>327.0225875185497</c:v>
                </c:pt>
                <c:pt idx="4910" formatCode="0.000">
                  <c:v>327.03136483178969</c:v>
                </c:pt>
                <c:pt idx="4911" formatCode="0.000">
                  <c:v>327.04010876286338</c:v>
                </c:pt>
                <c:pt idx="4912" formatCode="0.000">
                  <c:v>327.04881931175987</c:v>
                </c:pt>
                <c:pt idx="4913" formatCode="0.000">
                  <c:v>327.05749647846824</c:v>
                </c:pt>
                <c:pt idx="4914" formatCode="0.000">
                  <c:v>327.06614026298485</c:v>
                </c:pt>
                <c:pt idx="4915" formatCode="0.000">
                  <c:v>327.0747506652915</c:v>
                </c:pt>
                <c:pt idx="4916" formatCode="0.000">
                  <c:v>327.08332768538457</c:v>
                </c:pt>
                <c:pt idx="4917" formatCode="0.000">
                  <c:v>327.09187132324951</c:v>
                </c:pt>
                <c:pt idx="4918" formatCode="0.000">
                  <c:v>327.10038157887902</c:v>
                </c:pt>
                <c:pt idx="4919" formatCode="0.000">
                  <c:v>327.10885845226949</c:v>
                </c:pt>
                <c:pt idx="4920" formatCode="0.000">
                  <c:v>327.11730194339907</c:v>
                </c:pt>
                <c:pt idx="4921" formatCode="0.000">
                  <c:v>327.12571205227141</c:v>
                </c:pt>
                <c:pt idx="4922" formatCode="0.000">
                  <c:v>327.13408877886832</c:v>
                </c:pt>
                <c:pt idx="4923" formatCode="0.000">
                  <c:v>327.14243212318252</c:v>
                </c:pt>
                <c:pt idx="4924" formatCode="0.000">
                  <c:v>327.15074208521037</c:v>
                </c:pt>
                <c:pt idx="4925" formatCode="0.000">
                  <c:v>327.15901866493368</c:v>
                </c:pt>
                <c:pt idx="4926" formatCode="0.000">
                  <c:v>327.16726186234519</c:v>
                </c:pt>
                <c:pt idx="4927" formatCode="0.000">
                  <c:v>327.17547167744124</c:v>
                </c:pt>
                <c:pt idx="4928" formatCode="0.000">
                  <c:v>327.18364811020729</c:v>
                </c:pt>
                <c:pt idx="4929" formatCode="0.000">
                  <c:v>327.19179116063606</c:v>
                </c:pt>
                <c:pt idx="4930" formatCode="0.000">
                  <c:v>327.19990082872391</c:v>
                </c:pt>
                <c:pt idx="4931" formatCode="0.000">
                  <c:v>327.20797711445266</c:v>
                </c:pt>
                <c:pt idx="4932" formatCode="0.000">
                  <c:v>327.21602001781503</c:v>
                </c:pt>
                <c:pt idx="4933" formatCode="0.000">
                  <c:v>327.22402953880737</c:v>
                </c:pt>
                <c:pt idx="4934" formatCode="0.000">
                  <c:v>327.23200567741515</c:v>
                </c:pt>
                <c:pt idx="4935" formatCode="0.000">
                  <c:v>327.23994843363471</c:v>
                </c:pt>
                <c:pt idx="4936" formatCode="0.000">
                  <c:v>327.24785780745151</c:v>
                </c:pt>
                <c:pt idx="4937" formatCode="0.000">
                  <c:v>327.25573379885827</c:v>
                </c:pt>
                <c:pt idx="4938" formatCode="0.000">
                  <c:v>327.26357640785136</c:v>
                </c:pt>
                <c:pt idx="4939" formatCode="0.000">
                  <c:v>327.27138563441986</c:v>
                </c:pt>
                <c:pt idx="4940" formatCode="0.000">
                  <c:v>327.27916147854921</c:v>
                </c:pt>
                <c:pt idx="4941" formatCode="0.000">
                  <c:v>327.28690394023579</c:v>
                </c:pt>
                <c:pt idx="4942" formatCode="0.000">
                  <c:v>327.29461301947231</c:v>
                </c:pt>
                <c:pt idx="4943" formatCode="0.000">
                  <c:v>327.30228871624786</c:v>
                </c:pt>
                <c:pt idx="4944" formatCode="0.000">
                  <c:v>327.30993103054789</c:v>
                </c:pt>
                <c:pt idx="4945" formatCode="0.000">
                  <c:v>327.31753996237967</c:v>
                </c:pt>
                <c:pt idx="4946" formatCode="0.000">
                  <c:v>327.32511551171774</c:v>
                </c:pt>
                <c:pt idx="4947" formatCode="0.000">
                  <c:v>327.33265767856574</c:v>
                </c:pt>
                <c:pt idx="4948" formatCode="0.000">
                  <c:v>327.34016646290911</c:v>
                </c:pt>
                <c:pt idx="4949" formatCode="0.000">
                  <c:v>327.34764186473694</c:v>
                </c:pt>
                <c:pt idx="4950" formatCode="0.000">
                  <c:v>327.35508388404924</c:v>
                </c:pt>
                <c:pt idx="4951" formatCode="0.000">
                  <c:v>327.36249252083144</c:v>
                </c:pt>
                <c:pt idx="4952" formatCode="0.000">
                  <c:v>327.36986777507991</c:v>
                </c:pt>
                <c:pt idx="4953" formatCode="0.000">
                  <c:v>327.3772096467801</c:v>
                </c:pt>
                <c:pt idx="4954" formatCode="0.000">
                  <c:v>327.38451813593201</c:v>
                </c:pt>
                <c:pt idx="4955" formatCode="0.000">
                  <c:v>327.39179324251745</c:v>
                </c:pt>
                <c:pt idx="4956" formatCode="0.000">
                  <c:v>327.39903496653642</c:v>
                </c:pt>
                <c:pt idx="4957" formatCode="0.000">
                  <c:v>327.406243307978</c:v>
                </c:pt>
                <c:pt idx="4958" formatCode="0.000">
                  <c:v>327.41341826683492</c:v>
                </c:pt>
                <c:pt idx="4959" formatCode="0.000">
                  <c:v>327.42055984309627</c:v>
                </c:pt>
                <c:pt idx="4960" formatCode="0.000">
                  <c:v>327.4276680367584</c:v>
                </c:pt>
                <c:pt idx="4961" formatCode="0.000">
                  <c:v>327.43474284781405</c:v>
                </c:pt>
                <c:pt idx="4962" formatCode="0.000">
                  <c:v>327.44178427624865</c:v>
                </c:pt>
                <c:pt idx="4963" formatCode="0.000">
                  <c:v>327.44879232205858</c:v>
                </c:pt>
                <c:pt idx="4964" formatCode="0.000">
                  <c:v>327.45576698523655</c:v>
                </c:pt>
                <c:pt idx="4965" formatCode="0.000">
                  <c:v>327.46270826577529</c:v>
                </c:pt>
                <c:pt idx="4966" formatCode="0.000">
                  <c:v>327.46961616366389</c:v>
                </c:pt>
                <c:pt idx="4967" formatCode="0.000">
                  <c:v>327.4764906788987</c:v>
                </c:pt>
                <c:pt idx="4968" formatCode="0.000">
                  <c:v>327.48333181146882</c:v>
                </c:pt>
                <c:pt idx="4969" formatCode="0.000">
                  <c:v>327.4901395613706</c:v>
                </c:pt>
                <c:pt idx="4970" formatCode="0.000">
                  <c:v>327.49691392859313</c:v>
                </c:pt>
                <c:pt idx="4971" formatCode="0.000">
                  <c:v>327.5036549131255</c:v>
                </c:pt>
                <c:pt idx="4972" formatCode="0.000">
                  <c:v>327.51036251496771</c:v>
                </c:pt>
                <c:pt idx="4973" formatCode="0.000">
                  <c:v>327.5170367341052</c:v>
                </c:pt>
                <c:pt idx="4974" formatCode="0.000">
                  <c:v>327.52367757053798</c:v>
                </c:pt>
                <c:pt idx="4975" formatCode="0.000">
                  <c:v>327.5302850242515</c:v>
                </c:pt>
                <c:pt idx="4976" formatCode="0.000">
                  <c:v>327.53685909524211</c:v>
                </c:pt>
                <c:pt idx="4977" formatCode="0.000">
                  <c:v>327.54339978350254</c:v>
                </c:pt>
                <c:pt idx="4978" formatCode="0.000">
                  <c:v>327.54990708902551</c:v>
                </c:pt>
                <c:pt idx="4979" formatCode="0.000">
                  <c:v>327.55638101180011</c:v>
                </c:pt>
                <c:pt idx="4980" formatCode="0.000">
                  <c:v>327.56282155182635</c:v>
                </c:pt>
                <c:pt idx="4981" formatCode="0.000">
                  <c:v>327.56922870908966</c:v>
                </c:pt>
                <c:pt idx="4982" formatCode="0.000">
                  <c:v>327.57560248359005</c:v>
                </c:pt>
                <c:pt idx="4983" formatCode="0.000">
                  <c:v>327.5819428753166</c:v>
                </c:pt>
                <c:pt idx="4984" formatCode="0.000">
                  <c:v>327.5882498842584</c:v>
                </c:pt>
                <c:pt idx="4985" formatCode="0.000">
                  <c:v>327.59452351041182</c:v>
                </c:pt>
                <c:pt idx="4986" formatCode="0.000">
                  <c:v>327.60076375376957</c:v>
                </c:pt>
                <c:pt idx="4987" formatCode="0.000">
                  <c:v>327.60697061432802</c:v>
                </c:pt>
                <c:pt idx="4988" formatCode="0.000">
                  <c:v>327.61314409207989</c:v>
                </c:pt>
                <c:pt idx="4989" formatCode="0.000">
                  <c:v>327.61928418701063</c:v>
                </c:pt>
                <c:pt idx="4990" formatCode="0.000">
                  <c:v>327.62539089912389</c:v>
                </c:pt>
                <c:pt idx="4991" formatCode="0.000">
                  <c:v>327.63146422840509</c:v>
                </c:pt>
                <c:pt idx="4992" formatCode="0.000">
                  <c:v>327.63750417484698</c:v>
                </c:pt>
                <c:pt idx="4993" formatCode="0.000">
                  <c:v>327.64351073845319</c:v>
                </c:pt>
                <c:pt idx="4994" formatCode="0.000">
                  <c:v>327.64948391920188</c:v>
                </c:pt>
                <c:pt idx="4995" formatCode="0.000">
                  <c:v>327.65542371710035</c:v>
                </c:pt>
                <c:pt idx="4996" formatCode="0.000">
                  <c:v>327.66133013213039</c:v>
                </c:pt>
                <c:pt idx="4997" formatCode="0.000">
                  <c:v>327.66720316429564</c:v>
                </c:pt>
                <c:pt idx="4998" formatCode="0.000">
                  <c:v>327.6730428135852</c:v>
                </c:pt>
                <c:pt idx="4999" formatCode="0.000">
                  <c:v>327.67884907998814</c:v>
                </c:pt>
                <c:pt idx="5000" formatCode="0.000">
                  <c:v>327.68462196350447</c:v>
                </c:pt>
                <c:pt idx="5001" formatCode="0.000">
                  <c:v>327.69036146412691</c:v>
                </c:pt>
                <c:pt idx="5002" formatCode="0.000">
                  <c:v>327.69606758184455</c:v>
                </c:pt>
                <c:pt idx="5003" formatCode="0.000">
                  <c:v>327.70174031665374</c:v>
                </c:pt>
                <c:pt idx="5004" formatCode="0.000">
                  <c:v>327.70737966855086</c:v>
                </c:pt>
                <c:pt idx="5005" formatCode="0.000">
                  <c:v>327.71298563752498</c:v>
                </c:pt>
                <c:pt idx="5006" formatCode="0.000">
                  <c:v>327.71855822357247</c:v>
                </c:pt>
                <c:pt idx="5007" formatCode="0.000">
                  <c:v>327.7240974266897</c:v>
                </c:pt>
                <c:pt idx="5008" formatCode="0.000">
                  <c:v>327.7296032468621</c:v>
                </c:pt>
                <c:pt idx="5009" formatCode="0.000">
                  <c:v>327.73507568409332</c:v>
                </c:pt>
                <c:pt idx="5010" formatCode="0.000">
                  <c:v>327.74051473837244</c:v>
                </c:pt>
                <c:pt idx="5011" formatCode="0.000">
                  <c:v>327.74592040969583</c:v>
                </c:pt>
                <c:pt idx="5012" formatCode="0.000">
                  <c:v>327.75129269804893</c:v>
                </c:pt>
                <c:pt idx="5013" formatCode="0.000">
                  <c:v>327.75663160343538</c:v>
                </c:pt>
                <c:pt idx="5014" formatCode="0.000">
                  <c:v>327.76193712584791</c:v>
                </c:pt>
                <c:pt idx="5015" formatCode="0.000">
                  <c:v>327.7672092652756</c:v>
                </c:pt>
                <c:pt idx="5016" formatCode="0.000">
                  <c:v>327.77244802172208</c:v>
                </c:pt>
                <c:pt idx="5017" formatCode="0.000">
                  <c:v>327.77765339516918</c:v>
                </c:pt>
                <c:pt idx="5018" formatCode="0.000">
                  <c:v>327.78282538561689</c:v>
                </c:pt>
                <c:pt idx="5019" formatCode="0.000">
                  <c:v>327.78796399306157</c:v>
                </c:pt>
                <c:pt idx="5020" formatCode="0.000">
                  <c:v>327.79306921749594</c:v>
                </c:pt>
                <c:pt idx="5021" formatCode="0.000">
                  <c:v>327.79814105891273</c:v>
                </c:pt>
                <c:pt idx="5022" formatCode="0.000">
                  <c:v>327.80317951730831</c:v>
                </c:pt>
                <c:pt idx="5023" formatCode="0.000">
                  <c:v>327.80818459267539</c:v>
                </c:pt>
                <c:pt idx="5024" formatCode="0.000">
                  <c:v>327.81315628501397</c:v>
                </c:pt>
                <c:pt idx="5025" formatCode="0.000">
                  <c:v>327.81809459430951</c:v>
                </c:pt>
                <c:pt idx="5026" formatCode="0.000">
                  <c:v>327.82299952056201</c:v>
                </c:pt>
                <c:pt idx="5027" formatCode="0.000">
                  <c:v>327.82787106376418</c:v>
                </c:pt>
                <c:pt idx="5028" formatCode="0.000">
                  <c:v>327.83270922390875</c:v>
                </c:pt>
                <c:pt idx="5029" formatCode="0.000">
                  <c:v>327.83751400099936</c:v>
                </c:pt>
                <c:pt idx="5030" formatCode="0.000">
                  <c:v>327.84228539501783</c:v>
                </c:pt>
                <c:pt idx="5031" formatCode="0.000">
                  <c:v>327.84702340597141</c:v>
                </c:pt>
                <c:pt idx="5032" formatCode="0.000">
                  <c:v>327.85172803384557</c:v>
                </c:pt>
                <c:pt idx="5033" formatCode="0.000">
                  <c:v>327.85639927863303</c:v>
                </c:pt>
                <c:pt idx="5034" formatCode="0.000">
                  <c:v>327.86103714033743</c:v>
                </c:pt>
                <c:pt idx="5035" formatCode="0.000">
                  <c:v>327.86564161895149</c:v>
                </c:pt>
                <c:pt idx="5036" formatCode="0.000">
                  <c:v>327.87021271446429</c:v>
                </c:pt>
                <c:pt idx="5037" formatCode="0.000">
                  <c:v>327.87475042688311</c:v>
                </c:pt>
                <c:pt idx="5038" formatCode="0.000">
                  <c:v>327.87925475618613</c:v>
                </c:pt>
                <c:pt idx="5039" formatCode="0.000">
                  <c:v>327.88372570238062</c:v>
                </c:pt>
                <c:pt idx="5040" formatCode="0.000">
                  <c:v>327.88816326545566</c:v>
                </c:pt>
                <c:pt idx="5041" formatCode="0.000">
                  <c:v>327.89256744541126</c:v>
                </c:pt>
                <c:pt idx="5042" formatCode="0.000">
                  <c:v>327.8969382422365</c:v>
                </c:pt>
                <c:pt idx="5043" formatCode="0.000">
                  <c:v>327.90127565593502</c:v>
                </c:pt>
                <c:pt idx="5044" formatCode="0.000">
                  <c:v>327.90557968648864</c:v>
                </c:pt>
                <c:pt idx="5045" formatCode="0.000">
                  <c:v>327.90985033390825</c:v>
                </c:pt>
                <c:pt idx="5046" formatCode="0.000">
                  <c:v>327.91408759817568</c:v>
                </c:pt>
                <c:pt idx="5047" formatCode="0.000">
                  <c:v>327.91829147929457</c:v>
                </c:pt>
                <c:pt idx="5048" formatCode="0.000">
                  <c:v>327.92246197725763</c:v>
                </c:pt>
                <c:pt idx="5049" formatCode="0.000">
                  <c:v>327.92659909205759</c:v>
                </c:pt>
                <c:pt idx="5050" formatCode="0.000">
                  <c:v>327.93070282369445</c:v>
                </c:pt>
                <c:pt idx="5051" formatCode="0.000">
                  <c:v>327.93477317216457</c:v>
                </c:pt>
                <c:pt idx="5052" formatCode="0.000">
                  <c:v>327.9388101374534</c:v>
                </c:pt>
                <c:pt idx="5053" formatCode="0.000">
                  <c:v>327.94281371957186</c:v>
                </c:pt>
                <c:pt idx="5054" formatCode="0.000">
                  <c:v>327.94678391850175</c:v>
                </c:pt>
                <c:pt idx="5055" formatCode="0.000">
                  <c:v>327.95072073424672</c:v>
                </c:pt>
                <c:pt idx="5056" formatCode="0.000">
                  <c:v>327.95462416679948</c:v>
                </c:pt>
                <c:pt idx="5057" formatCode="0.000">
                  <c:v>327.95849421614912</c:v>
                </c:pt>
                <c:pt idx="5058" formatCode="0.000">
                  <c:v>327.96233088230656</c:v>
                </c:pt>
                <c:pt idx="5059" formatCode="0.000">
                  <c:v>327.96613416525361</c:v>
                </c:pt>
                <c:pt idx="5060" formatCode="0.000">
                  <c:v>327.96990406499754</c:v>
                </c:pt>
                <c:pt idx="5061" formatCode="0.000">
                  <c:v>327.9736405815238</c:v>
                </c:pt>
                <c:pt idx="5062" formatCode="0.000">
                  <c:v>327.97734371483239</c:v>
                </c:pt>
                <c:pt idx="5063" formatCode="0.000">
                  <c:v>327.98101346491967</c:v>
                </c:pt>
                <c:pt idx="5064" formatCode="0.000">
                  <c:v>327.98464983178201</c:v>
                </c:pt>
                <c:pt idx="5065" formatCode="0.000">
                  <c:v>327.98825281541212</c:v>
                </c:pt>
                <c:pt idx="5066" formatCode="0.000">
                  <c:v>327.99182241581366</c:v>
                </c:pt>
                <c:pt idx="5067" formatCode="0.000">
                  <c:v>327.99535863297206</c:v>
                </c:pt>
                <c:pt idx="5068" formatCode="0.000">
                  <c:v>327.99886146689096</c:v>
                </c:pt>
                <c:pt idx="5069" formatCode="0.000">
                  <c:v>328.00233091756309</c:v>
                </c:pt>
                <c:pt idx="5070" formatCode="0.000">
                  <c:v>328.00576698498844</c:v>
                </c:pt>
                <c:pt idx="5071" formatCode="0.000">
                  <c:v>328.00916966915975</c:v>
                </c:pt>
                <c:pt idx="5072" formatCode="0.000">
                  <c:v>328.01253897006973</c:v>
                </c:pt>
                <c:pt idx="5073" formatCode="0.000">
                  <c:v>328.01587488772202</c:v>
                </c:pt>
                <c:pt idx="5074" formatCode="0.000">
                  <c:v>328.01917742210935</c:v>
                </c:pt>
                <c:pt idx="5075" formatCode="0.000">
                  <c:v>328.02244657322808</c:v>
                </c:pt>
                <c:pt idx="5076" formatCode="0.000">
                  <c:v>328.02568234107821</c:v>
                </c:pt>
                <c:pt idx="5077" formatCode="0.000">
                  <c:v>328.02888472564518</c:v>
                </c:pt>
                <c:pt idx="5078" formatCode="0.000">
                  <c:v>328.03205372693992</c:v>
                </c:pt>
                <c:pt idx="5079" formatCode="0.000">
                  <c:v>328.03518934494787</c:v>
                </c:pt>
                <c:pt idx="5080" formatCode="0.000">
                  <c:v>328.0382915796763</c:v>
                </c:pt>
                <c:pt idx="5081" formatCode="0.000">
                  <c:v>328.04136043110702</c:v>
                </c:pt>
                <c:pt idx="5082" formatCode="0.000">
                  <c:v>328.04439589925096</c:v>
                </c:pt>
                <c:pt idx="5083" formatCode="0.000">
                  <c:v>328.04739798409719</c:v>
                </c:pt>
                <c:pt idx="5084" formatCode="0.000">
                  <c:v>328.05036668563844</c:v>
                </c:pt>
                <c:pt idx="5085" formatCode="0.000">
                  <c:v>328.05330200387834</c:v>
                </c:pt>
                <c:pt idx="5086" formatCode="0.000">
                  <c:v>328.05620393881691</c:v>
                </c:pt>
                <c:pt idx="5087" formatCode="0.000">
                  <c:v>328.05907249044321</c:v>
                </c:pt>
                <c:pt idx="5088" formatCode="0.000">
                  <c:v>328.06190765875726</c:v>
                </c:pt>
                <c:pt idx="5089" formatCode="0.000">
                  <c:v>328.06470944375542</c:v>
                </c:pt>
                <c:pt idx="5090" formatCode="0.000">
                  <c:v>328.06747784543404</c:v>
                </c:pt>
                <c:pt idx="5091" formatCode="0.000">
                  <c:v>328.07021286378586</c:v>
                </c:pt>
                <c:pt idx="5092" formatCode="0.000">
                  <c:v>328.07291449881814</c:v>
                </c:pt>
                <c:pt idx="5093" formatCode="0.000">
                  <c:v>328.07558275051997</c:v>
                </c:pt>
                <c:pt idx="5094" formatCode="0.000">
                  <c:v>328.07821761889136</c:v>
                </c:pt>
                <c:pt idx="5095" formatCode="0.000">
                  <c:v>328.08081910392866</c:v>
                </c:pt>
                <c:pt idx="5096" formatCode="0.000">
                  <c:v>328.08338720563188</c:v>
                </c:pt>
                <c:pt idx="5097" formatCode="0.000">
                  <c:v>328.08592192399374</c:v>
                </c:pt>
                <c:pt idx="5098" formatCode="0.000">
                  <c:v>328.0884232590106</c:v>
                </c:pt>
                <c:pt idx="5099" formatCode="0.000">
                  <c:v>328.09089121068246</c:v>
                </c:pt>
                <c:pt idx="5100" formatCode="0.000">
                  <c:v>328.09332577900568</c:v>
                </c:pt>
                <c:pt idx="5101" formatCode="0.000">
                  <c:v>328.09572696398027</c:v>
                </c:pt>
                <c:pt idx="5102" formatCode="0.000">
                  <c:v>328.09809476559894</c:v>
                </c:pt>
                <c:pt idx="5103" formatCode="0.000">
                  <c:v>328.10042918386534</c:v>
                </c:pt>
                <c:pt idx="5104" formatCode="0.000">
                  <c:v>328.10273021876856</c:v>
                </c:pt>
                <c:pt idx="5105" formatCode="0.000">
                  <c:v>328.10499787031222</c:v>
                </c:pt>
                <c:pt idx="5106" formatCode="0.000">
                  <c:v>328.10723213849269</c:v>
                </c:pt>
                <c:pt idx="5107" formatCode="0.000">
                  <c:v>328.1094330233027</c:v>
                </c:pt>
                <c:pt idx="5108" formatCode="0.000">
                  <c:v>328.11160052474588</c:v>
                </c:pt>
                <c:pt idx="5109" formatCode="0.000">
                  <c:v>328.1137346428186</c:v>
                </c:pt>
                <c:pt idx="5110" formatCode="0.000">
                  <c:v>328.11583537751721</c:v>
                </c:pt>
                <c:pt idx="5111" formatCode="0.000">
                  <c:v>328.11790272884173</c:v>
                </c:pt>
                <c:pt idx="5112" formatCode="0.000">
                  <c:v>328.11993669678486</c:v>
                </c:pt>
                <c:pt idx="5113" formatCode="0.000">
                  <c:v>328.12193728135026</c:v>
                </c:pt>
                <c:pt idx="5114" formatCode="0.000">
                  <c:v>328.12390448253063</c:v>
                </c:pt>
                <c:pt idx="5115" formatCode="0.000">
                  <c:v>328.12583830032963</c:v>
                </c:pt>
                <c:pt idx="5116" formatCode="0.000">
                  <c:v>328.12773873473634</c:v>
                </c:pt>
                <c:pt idx="5117" formatCode="0.000">
                  <c:v>328.12960578575803</c:v>
                </c:pt>
                <c:pt idx="5118" formatCode="0.000">
                  <c:v>328.13143945338379</c:v>
                </c:pt>
                <c:pt idx="5119" formatCode="0.000">
                  <c:v>328.1332397376209</c:v>
                </c:pt>
                <c:pt idx="5120" formatCode="0.000">
                  <c:v>328.13500663846207</c:v>
                </c:pt>
                <c:pt idx="5121" formatCode="0.000">
                  <c:v>328.13674015590368</c:v>
                </c:pt>
                <c:pt idx="5122" formatCode="0.000">
                  <c:v>328.13844028994572</c:v>
                </c:pt>
                <c:pt idx="5123" formatCode="0.000">
                  <c:v>328.14010704058455</c:v>
                </c:pt>
                <c:pt idx="5124" formatCode="0.000">
                  <c:v>328.14174040782382</c:v>
                </c:pt>
                <c:pt idx="5125" formatCode="0.000">
                  <c:v>328.14334039165988</c:v>
                </c:pt>
                <c:pt idx="5126" formatCode="0.000">
                  <c:v>328.14490699208545</c:v>
                </c:pt>
                <c:pt idx="5127" formatCode="0.000">
                  <c:v>328.14644020910418</c:v>
                </c:pt>
                <c:pt idx="5128" formatCode="0.000">
                  <c:v>328.14794004271243</c:v>
                </c:pt>
                <c:pt idx="5129" formatCode="0.000">
                  <c:v>328.1494064929102</c:v>
                </c:pt>
                <c:pt idx="5130" formatCode="0.000">
                  <c:v>328.15083955969385</c:v>
                </c:pt>
                <c:pt idx="5131" formatCode="0.000">
                  <c:v>328.15223924305974</c:v>
                </c:pt>
                <c:pt idx="5132" formatCode="0.000">
                  <c:v>328.15360554301151</c:v>
                </c:pt>
                <c:pt idx="5133" formatCode="0.000">
                  <c:v>328.15493845954552</c:v>
                </c:pt>
                <c:pt idx="5134" formatCode="0.000">
                  <c:v>328.15623799266177</c:v>
                </c:pt>
                <c:pt idx="5135" formatCode="0.000">
                  <c:v>328.15750414235299</c:v>
                </c:pt>
                <c:pt idx="5136" formatCode="0.000">
                  <c:v>328.15873690862281</c:v>
                </c:pt>
                <c:pt idx="5137" formatCode="0.000">
                  <c:v>328.15993629147124</c:v>
                </c:pt>
                <c:pt idx="5138" formatCode="0.000">
                  <c:v>328.16110229089099</c:v>
                </c:pt>
                <c:pt idx="5139" formatCode="0.000">
                  <c:v>328.16223490688571</c:v>
                </c:pt>
                <c:pt idx="5140" formatCode="0.000">
                  <c:v>328.1633341394554</c:v>
                </c:pt>
                <c:pt idx="5141" formatCode="0.000">
                  <c:v>328.16439998859278</c:v>
                </c:pt>
                <c:pt idx="5142" formatCode="0.000">
                  <c:v>328.16543245429784</c:v>
                </c:pt>
                <c:pt idx="5143" formatCode="0.000">
                  <c:v>328.16643153657424</c:v>
                </c:pt>
                <c:pt idx="5144" formatCode="0.000">
                  <c:v>328.16739723541832</c:v>
                </c:pt>
                <c:pt idx="5145" formatCode="0.000">
                  <c:v>328.16832955083009</c:v>
                </c:pt>
                <c:pt idx="5146" formatCode="0.000">
                  <c:v>328.16922848280956</c:v>
                </c:pt>
                <c:pt idx="5147" formatCode="0.000">
                  <c:v>328.17009403134944</c:v>
                </c:pt>
                <c:pt idx="5148" formatCode="0.000">
                  <c:v>328.17092619645337</c:v>
                </c:pt>
                <c:pt idx="5149" formatCode="0.000">
                  <c:v>328.17172497812135</c:v>
                </c:pt>
                <c:pt idx="5150" formatCode="0.000">
                  <c:v>328.17249037634974</c:v>
                </c:pt>
                <c:pt idx="5151" formatCode="0.000">
                  <c:v>328.17322239113855</c:v>
                </c:pt>
                <c:pt idx="5152" formatCode="0.000">
                  <c:v>328.17392102248778</c:v>
                </c:pt>
                <c:pt idx="5153" formatCode="0.000">
                  <c:v>328.17458627039741</c:v>
                </c:pt>
                <c:pt idx="5154" formatCode="0.000">
                  <c:v>328.17521813486383</c:v>
                </c:pt>
                <c:pt idx="5155" formatCode="0.000">
                  <c:v>328.17581661588702</c:v>
                </c:pt>
                <c:pt idx="5156" formatCode="0.000">
                  <c:v>328.17638171347062</c:v>
                </c:pt>
                <c:pt idx="5157" formatCode="0.000">
                  <c:v>328.176913427611</c:v>
                </c:pt>
                <c:pt idx="5158" formatCode="0.000">
                  <c:v>328.17741175830452</c:v>
                </c:pt>
                <c:pt idx="5159" formatCode="0.000">
                  <c:v>328.17787670555481</c:v>
                </c:pt>
                <c:pt idx="5160" formatCode="0.000">
                  <c:v>328.17830826935824</c:v>
                </c:pt>
                <c:pt idx="5161" formatCode="0.000">
                  <c:v>328.17870644971845</c:v>
                </c:pt>
                <c:pt idx="5162" formatCode="0.000">
                  <c:v>328.17907124663179</c:v>
                </c:pt>
                <c:pt idx="5163" formatCode="0.000">
                  <c:v>328.17940266009464</c:v>
                </c:pt>
                <c:pt idx="5164" formatCode="0.000">
                  <c:v>328.1797006901179</c:v>
                </c:pt>
                <c:pt idx="5165" formatCode="0.000">
                  <c:v>328.17996533668702</c:v>
                </c:pt>
                <c:pt idx="5166" formatCode="0.000">
                  <c:v>328.18019659981655</c:v>
                </c:pt>
                <c:pt idx="5167" formatCode="0.000">
                  <c:v>328.18039447948831</c:v>
                </c:pt>
                <c:pt idx="5168" formatCode="0.000">
                  <c:v>328.18055897572049</c:v>
                </c:pt>
                <c:pt idx="5169" formatCode="0.000">
                  <c:v>328.18069008850216</c:v>
                </c:pt>
                <c:pt idx="5170" formatCode="0.000">
                  <c:v>328.18078781783697</c:v>
                </c:pt>
                <c:pt idx="5171" formatCode="0.000">
                  <c:v>328.18085216371765</c:v>
                </c:pt>
                <c:pt idx="5172" formatCode="0.000">
                  <c:v>328.18088312615509</c:v>
                </c:pt>
                <c:pt idx="5173" formatCode="0.000">
                  <c:v>328.18088070514204</c:v>
                </c:pt>
                <c:pt idx="5174" formatCode="0.000">
                  <c:v>328.18084490068213</c:v>
                </c:pt>
                <c:pt idx="5175" formatCode="0.000">
                  <c:v>328.18077571277172</c:v>
                </c:pt>
                <c:pt idx="5176" formatCode="0.000">
                  <c:v>328.18067314141081</c:v>
                </c:pt>
                <c:pt idx="5177" formatCode="0.000">
                  <c:v>328.18053718660667</c:v>
                </c:pt>
                <c:pt idx="5178" formatCode="0.000">
                  <c:v>328.18036784835203</c:v>
                </c:pt>
                <c:pt idx="5179" formatCode="0.000">
                  <c:v>328.18016512665054</c:v>
                </c:pt>
                <c:pt idx="5180" formatCode="0.000">
                  <c:v>328.17992902149854</c:v>
                </c:pt>
                <c:pt idx="5181" formatCode="0.000">
                  <c:v>328.17965953290332</c:v>
                </c:pt>
                <c:pt idx="5182" formatCode="0.000">
                  <c:v>328.17935666085759</c:v>
                </c:pt>
                <c:pt idx="5183" formatCode="0.000">
                  <c:v>328.17902040536865</c:v>
                </c:pt>
                <c:pt idx="5184" formatCode="0.000">
                  <c:v>328.1786507664292</c:v>
                </c:pt>
                <c:pt idx="5185" formatCode="0.000">
                  <c:v>328.17824774404653</c:v>
                </c:pt>
                <c:pt idx="5186" formatCode="0.000">
                  <c:v>328.177811338217</c:v>
                </c:pt>
                <c:pt idx="5187" formatCode="0.000">
                  <c:v>328.1773415489406</c:v>
                </c:pt>
                <c:pt idx="5188" formatCode="0.000">
                  <c:v>328.17683837622099</c:v>
                </c:pt>
                <c:pt idx="5189" formatCode="0.000">
                  <c:v>328.17630182005814</c:v>
                </c:pt>
                <c:pt idx="5190" formatCode="0.000">
                  <c:v>328.17573188045208</c:v>
                </c:pt>
                <c:pt idx="5191" formatCode="0.000">
                  <c:v>328.17512855740642</c:v>
                </c:pt>
                <c:pt idx="5192" formatCode="0.000">
                  <c:v>328.17449185091391</c:v>
                </c:pt>
                <c:pt idx="5193" formatCode="0.000">
                  <c:v>328.17382176097817</c:v>
                </c:pt>
                <c:pt idx="5194" formatCode="0.000">
                  <c:v>328.17311828760648</c:v>
                </c:pt>
                <c:pt idx="5195" formatCode="0.000">
                  <c:v>328.17238143079157</c:v>
                </c:pt>
                <c:pt idx="5196" formatCode="0.000">
                  <c:v>328.17161119053708</c:v>
                </c:pt>
                <c:pt idx="5197" formatCode="0.000">
                  <c:v>328.17080756685027</c:v>
                </c:pt>
                <c:pt idx="5198" formatCode="0.000">
                  <c:v>328.16997055972388</c:v>
                </c:pt>
                <c:pt idx="5199" formatCode="0.000">
                  <c:v>328.1691001691579</c:v>
                </c:pt>
                <c:pt idx="5200" formatCode="0.000">
                  <c:v>328.16819639515961</c:v>
                </c:pt>
                <c:pt idx="5201" formatCode="0.000">
                  <c:v>328.16725923772174</c:v>
                </c:pt>
                <c:pt idx="5202" formatCode="0.000">
                  <c:v>328.16628869685883</c:v>
                </c:pt>
                <c:pt idx="5203" formatCode="0.000">
                  <c:v>328.16528477255633</c:v>
                </c:pt>
                <c:pt idx="5204" formatCode="0.000">
                  <c:v>328.1642474648288</c:v>
                </c:pt>
                <c:pt idx="5205" formatCode="0.000">
                  <c:v>328.16317677366533</c:v>
                </c:pt>
                <c:pt idx="5206" formatCode="0.000">
                  <c:v>328.16207269907682</c:v>
                </c:pt>
                <c:pt idx="5207" formatCode="0.000">
                  <c:v>328.16093524105963</c:v>
                </c:pt>
                <c:pt idx="5208" formatCode="0.000">
                  <c:v>328.15976439961742</c:v>
                </c:pt>
                <c:pt idx="5209" formatCode="0.000">
                  <c:v>328.15856017474653</c:v>
                </c:pt>
                <c:pt idx="5210" formatCode="0.000">
                  <c:v>328.15732256645424</c:v>
                </c:pt>
                <c:pt idx="5211" formatCode="0.000">
                  <c:v>328.15605157474056</c:v>
                </c:pt>
                <c:pt idx="5212" formatCode="0.000">
                  <c:v>328.15474719960548</c:v>
                </c:pt>
                <c:pt idx="5213" formatCode="0.000">
                  <c:v>328.15340944105264</c:v>
                </c:pt>
                <c:pt idx="5214" formatCode="0.000">
                  <c:v>328.15203829908205</c:v>
                </c:pt>
                <c:pt idx="5215" formatCode="0.000">
                  <c:v>328.1506337736937</c:v>
                </c:pt>
                <c:pt idx="5216" formatCode="0.000">
                  <c:v>328.14919586488759</c:v>
                </c:pt>
                <c:pt idx="5217" formatCode="0.000">
                  <c:v>328.147724572671</c:v>
                </c:pt>
                <c:pt idx="5218" formatCode="0.000">
                  <c:v>328.14621989704392</c:v>
                </c:pt>
                <c:pt idx="5219" formatCode="0.000">
                  <c:v>328.14468183800273</c:v>
                </c:pt>
                <c:pt idx="5220" formatCode="0.000">
                  <c:v>328.14311039555832</c:v>
                </c:pt>
                <c:pt idx="5221" formatCode="0.000">
                  <c:v>328.14150556970708</c:v>
                </c:pt>
                <c:pt idx="5222" formatCode="0.000">
                  <c:v>328.13986736044899</c:v>
                </c:pt>
                <c:pt idx="5223" formatCode="0.000">
                  <c:v>328.13819576778769</c:v>
                </c:pt>
                <c:pt idx="5224" formatCode="0.000">
                  <c:v>328.13649079172683</c:v>
                </c:pt>
                <c:pt idx="5225" formatCode="0.000">
                  <c:v>328.13475243227003</c:v>
                </c:pt>
                <c:pt idx="5226" formatCode="0.000">
                  <c:v>328.13298068941003</c:v>
                </c:pt>
                <c:pt idx="5227" formatCode="0.000">
                  <c:v>328.13117556316138</c:v>
                </c:pt>
                <c:pt idx="5228" formatCode="0.000">
                  <c:v>328.12933705351315</c:v>
                </c:pt>
                <c:pt idx="5229" formatCode="0.000">
                  <c:v>328.12746516047628</c:v>
                </c:pt>
                <c:pt idx="5230" formatCode="0.000">
                  <c:v>328.12555988405074</c:v>
                </c:pt>
                <c:pt idx="5231" formatCode="0.000">
                  <c:v>328.12362122423656</c:v>
                </c:pt>
                <c:pt idx="5232" formatCode="0.000">
                  <c:v>328.12164918104463</c:v>
                </c:pt>
                <c:pt idx="5233" formatCode="0.000">
                  <c:v>328.11964375446405</c:v>
                </c:pt>
                <c:pt idx="5234" formatCode="0.000">
                  <c:v>328.11760494450209</c:v>
                </c:pt>
                <c:pt idx="5235" formatCode="0.000">
                  <c:v>328.11553275116239</c:v>
                </c:pt>
                <c:pt idx="5236" formatCode="0.000">
                  <c:v>328.11342717445223</c:v>
                </c:pt>
                <c:pt idx="5237" formatCode="0.000">
                  <c:v>328.11128821436432</c:v>
                </c:pt>
                <c:pt idx="5238" formatCode="0.000">
                  <c:v>328.10911587090595</c:v>
                </c:pt>
                <c:pt idx="5239" formatCode="0.000">
                  <c:v>328.10691014408076</c:v>
                </c:pt>
                <c:pt idx="5240" formatCode="0.000">
                  <c:v>328.10467103388874</c:v>
                </c:pt>
                <c:pt idx="5241" formatCode="0.000">
                  <c:v>328.10239854032989</c:v>
                </c:pt>
                <c:pt idx="5242" formatCode="0.000">
                  <c:v>328.10009266341513</c:v>
                </c:pt>
                <c:pt idx="5243" formatCode="0.000">
                  <c:v>328.09775340314081</c:v>
                </c:pt>
                <c:pt idx="5244" formatCode="0.000">
                  <c:v>328.09538075951059</c:v>
                </c:pt>
                <c:pt idx="5245" formatCode="0.000">
                  <c:v>328.09297473252445</c:v>
                </c:pt>
                <c:pt idx="5246" formatCode="0.000">
                  <c:v>328.09053532218968</c:v>
                </c:pt>
                <c:pt idx="5247" formatCode="0.000">
                  <c:v>328.08806252850627</c:v>
                </c:pt>
                <c:pt idx="5248" formatCode="0.000">
                  <c:v>328.08555635147786</c:v>
                </c:pt>
                <c:pt idx="5249" formatCode="0.000">
                  <c:v>328.08301679110809</c:v>
                </c:pt>
                <c:pt idx="5250" formatCode="0.000">
                  <c:v>328.08044384739696</c:v>
                </c:pt>
                <c:pt idx="5251" formatCode="0.000">
                  <c:v>328.07783752035175</c:v>
                </c:pt>
                <c:pt idx="5252" formatCode="0.000">
                  <c:v>328.07519780997245</c:v>
                </c:pt>
                <c:pt idx="5253" formatCode="0.000">
                  <c:v>328.07252471626271</c:v>
                </c:pt>
                <c:pt idx="5254" formatCode="0.000">
                  <c:v>328.06981823922251</c:v>
                </c:pt>
                <c:pt idx="5255" formatCode="0.000">
                  <c:v>328.06707837885915</c:v>
                </c:pt>
                <c:pt idx="5256" formatCode="0.000">
                  <c:v>328.06430513517262</c:v>
                </c:pt>
                <c:pt idx="5257" formatCode="0.000">
                  <c:v>328.06149850817019</c:v>
                </c:pt>
                <c:pt idx="5258" formatCode="0.000">
                  <c:v>328.05865849785187</c:v>
                </c:pt>
                <c:pt idx="5259" formatCode="0.000">
                  <c:v>328.05578510422129</c:v>
                </c:pt>
                <c:pt idx="5260" formatCode="0.000">
                  <c:v>328.05287832728209</c:v>
                </c:pt>
                <c:pt idx="5261" formatCode="0.000">
                  <c:v>328.04993816703427</c:v>
                </c:pt>
                <c:pt idx="5262" formatCode="0.000">
                  <c:v>328.04696462348511</c:v>
                </c:pt>
                <c:pt idx="5263" formatCode="0.000">
                  <c:v>328.04395769663824</c:v>
                </c:pt>
                <c:pt idx="5264" formatCode="0.000">
                  <c:v>328.04091738649367</c:v>
                </c:pt>
                <c:pt idx="5265" formatCode="0.000">
                  <c:v>328.03784369305868</c:v>
                </c:pt>
                <c:pt idx="5266" formatCode="0.000">
                  <c:v>328.03473661632961</c:v>
                </c:pt>
                <c:pt idx="5267" formatCode="0.000">
                  <c:v>328.03159615632103</c:v>
                </c:pt>
                <c:pt idx="5268" formatCode="0.000">
                  <c:v>328.02842231302566</c:v>
                </c:pt>
                <c:pt idx="5269" formatCode="0.000">
                  <c:v>328.02521508645441</c:v>
                </c:pt>
                <c:pt idx="5270" formatCode="0.000">
                  <c:v>328.02197447660728</c:v>
                </c:pt>
                <c:pt idx="5271" formatCode="0.000">
                  <c:v>328.01870048348792</c:v>
                </c:pt>
                <c:pt idx="5272" formatCode="0.000">
                  <c:v>328.01539310710359</c:v>
                </c:pt>
                <c:pt idx="5273" formatCode="0.000">
                  <c:v>328.01205234745066</c:v>
                </c:pt>
                <c:pt idx="5274" formatCode="0.000">
                  <c:v>328.00867820454368</c:v>
                </c:pt>
                <c:pt idx="5275" formatCode="0.000">
                  <c:v>328.00527067837538</c:v>
                </c:pt>
                <c:pt idx="5276" formatCode="0.000">
                  <c:v>328.00182976895303</c:v>
                </c:pt>
                <c:pt idx="5277" formatCode="0.000">
                  <c:v>327.9983554762839</c:v>
                </c:pt>
                <c:pt idx="5278" formatCode="0.000">
                  <c:v>327.99484780037164</c:v>
                </c:pt>
                <c:pt idx="5279" formatCode="0.000">
                  <c:v>327.99130674121625</c:v>
                </c:pt>
                <c:pt idx="5280" formatCode="0.000">
                  <c:v>327.98773229882136</c:v>
                </c:pt>
                <c:pt idx="5281" formatCode="0.000">
                  <c:v>327.98412447319424</c:v>
                </c:pt>
                <c:pt idx="5282" formatCode="0.000">
                  <c:v>327.98048326434218</c:v>
                </c:pt>
                <c:pt idx="5283" formatCode="0.000">
                  <c:v>327.97680867226154</c:v>
                </c:pt>
                <c:pt idx="5284" formatCode="0.000">
                  <c:v>327.97310069695959</c:v>
                </c:pt>
                <c:pt idx="5285" formatCode="0.000">
                  <c:v>327.96935933844361</c:v>
                </c:pt>
                <c:pt idx="5286" formatCode="0.000">
                  <c:v>327.96558459670996</c:v>
                </c:pt>
                <c:pt idx="5287" formatCode="0.000">
                  <c:v>327.96177647177319</c:v>
                </c:pt>
                <c:pt idx="5288" formatCode="0.000">
                  <c:v>327.95793496362603</c:v>
                </c:pt>
                <c:pt idx="5289" formatCode="0.000">
                  <c:v>327.95406007228303</c:v>
                </c:pt>
                <c:pt idx="5290" formatCode="0.000">
                  <c:v>327.95015179774418</c:v>
                </c:pt>
                <c:pt idx="5291" formatCode="0.000">
                  <c:v>327.94621014001314</c:v>
                </c:pt>
                <c:pt idx="5292" formatCode="0.000">
                  <c:v>327.94223509909716</c:v>
                </c:pt>
                <c:pt idx="5293" formatCode="0.000">
                  <c:v>327.93822667499626</c:v>
                </c:pt>
                <c:pt idx="5294" formatCode="0.000">
                  <c:v>327.93418486771407</c:v>
                </c:pt>
                <c:pt idx="5295" formatCode="0.000">
                  <c:v>327.9301096772615</c:v>
                </c:pt>
                <c:pt idx="5296" formatCode="0.000">
                  <c:v>327.92600110364219</c:v>
                </c:pt>
                <c:pt idx="5297" formatCode="0.000">
                  <c:v>327.92185914685615</c:v>
                </c:pt>
                <c:pt idx="5298" formatCode="0.000">
                  <c:v>327.91768380691065</c:v>
                </c:pt>
                <c:pt idx="5299" formatCode="0.000">
                  <c:v>327.91347508381295</c:v>
                </c:pt>
                <c:pt idx="5300" formatCode="0.000">
                  <c:v>327.90923297755944</c:v>
                </c:pt>
                <c:pt idx="5301" formatCode="0.000">
                  <c:v>327.90495748816465</c:v>
                </c:pt>
                <c:pt idx="5302" formatCode="0.000">
                  <c:v>327.90064861562496</c:v>
                </c:pt>
                <c:pt idx="5303" formatCode="0.000">
                  <c:v>327.89630635994763</c:v>
                </c:pt>
                <c:pt idx="5304" formatCode="0.000">
                  <c:v>327.89193072114358</c:v>
                </c:pt>
                <c:pt idx="5305" formatCode="0.000">
                  <c:v>327.88752169921281</c:v>
                </c:pt>
                <c:pt idx="5306" formatCode="0.000">
                  <c:v>327.88307929415896</c:v>
                </c:pt>
                <c:pt idx="5307" formatCode="0.000">
                  <c:v>327.87860350598567</c:v>
                </c:pt>
                <c:pt idx="5308" formatCode="0.000">
                  <c:v>327.87409433470748</c:v>
                </c:pt>
                <c:pt idx="5309" formatCode="0.000">
                  <c:v>327.86955178031349</c:v>
                </c:pt>
                <c:pt idx="5310" formatCode="0.000">
                  <c:v>327.86497584282552</c:v>
                </c:pt>
                <c:pt idx="5311" formatCode="0.000">
                  <c:v>327.86036652223993</c:v>
                </c:pt>
                <c:pt idx="5312" formatCode="0.000">
                  <c:v>327.855723818564</c:v>
                </c:pt>
                <c:pt idx="5313" formatCode="0.000">
                  <c:v>327.85104773179773</c:v>
                </c:pt>
                <c:pt idx="5314" formatCode="0.000">
                  <c:v>327.84633826195204</c:v>
                </c:pt>
                <c:pt idx="5315" formatCode="0.000">
                  <c:v>327.84159540903056</c:v>
                </c:pt>
                <c:pt idx="5316" formatCode="0.000">
                  <c:v>327.83681917304057</c:v>
                </c:pt>
                <c:pt idx="5317" formatCode="0.000">
                  <c:v>327.8320095539857</c:v>
                </c:pt>
                <c:pt idx="5318" formatCode="0.000">
                  <c:v>327.8271665518696</c:v>
                </c:pt>
                <c:pt idx="5319" formatCode="0.000">
                  <c:v>327.82229016669953</c:v>
                </c:pt>
                <c:pt idx="5320" formatCode="0.000">
                  <c:v>327.81738039848278</c:v>
                </c:pt>
                <c:pt idx="5321" formatCode="0.000">
                  <c:v>327.81243724721571</c:v>
                </c:pt>
                <c:pt idx="5322" formatCode="0.000">
                  <c:v>327.80746071292015</c:v>
                </c:pt>
                <c:pt idx="5323" formatCode="0.000">
                  <c:v>327.80245079558517</c:v>
                </c:pt>
                <c:pt idx="5324" formatCode="0.000">
                  <c:v>327.79740749522534</c:v>
                </c:pt>
                <c:pt idx="5325" formatCode="0.000">
                  <c:v>327.79233081184429</c:v>
                </c:pt>
                <c:pt idx="5326" formatCode="0.000">
                  <c:v>327.78722074544567</c:v>
                </c:pt>
                <c:pt idx="5327" formatCode="0.000">
                  <c:v>327.78207729604037</c:v>
                </c:pt>
                <c:pt idx="5328" formatCode="0.000">
                  <c:v>327.77690046363205</c:v>
                </c:pt>
                <c:pt idx="5329" formatCode="0.000">
                  <c:v>327.77169024822433</c:v>
                </c:pt>
                <c:pt idx="5330" formatCode="0.000">
                  <c:v>327.7664466498245</c:v>
                </c:pt>
                <c:pt idx="5331" formatCode="0.000">
                  <c:v>327.7611696684362</c:v>
                </c:pt>
                <c:pt idx="5332" formatCode="0.000">
                  <c:v>327.75585930407033</c:v>
                </c:pt>
                <c:pt idx="5333" formatCode="0.000">
                  <c:v>327.75051555672326</c:v>
                </c:pt>
                <c:pt idx="5334" formatCode="0.000">
                  <c:v>327.74513842641318</c:v>
                </c:pt>
                <c:pt idx="5335" formatCode="0.000">
                  <c:v>327.73972791314009</c:v>
                </c:pt>
                <c:pt idx="5336" formatCode="0.000">
                  <c:v>327.73428401690762</c:v>
                </c:pt>
                <c:pt idx="5337" formatCode="0.000">
                  <c:v>327.7288067377267</c:v>
                </c:pt>
                <c:pt idx="5338" formatCode="0.000">
                  <c:v>327.72329607559732</c:v>
                </c:pt>
                <c:pt idx="5339" formatCode="0.000">
                  <c:v>327.71775203053403</c:v>
                </c:pt>
                <c:pt idx="5340" formatCode="0.000">
                  <c:v>327.7121746025332</c:v>
                </c:pt>
                <c:pt idx="5341" formatCode="0.000">
                  <c:v>327.70656379160937</c:v>
                </c:pt>
                <c:pt idx="5342" formatCode="0.000">
                  <c:v>327.70091959776255</c:v>
                </c:pt>
                <c:pt idx="5343" formatCode="0.000">
                  <c:v>327.69524202100729</c:v>
                </c:pt>
                <c:pt idx="5344" formatCode="0.000">
                  <c:v>327.68953106134359</c:v>
                </c:pt>
                <c:pt idx="5345" formatCode="0.000">
                  <c:v>327.68378671877508</c:v>
                </c:pt>
                <c:pt idx="5346" formatCode="0.000">
                  <c:v>327.67800899331633</c:v>
                </c:pt>
                <c:pt idx="5347" formatCode="0.000">
                  <c:v>327.67219788496732</c:v>
                </c:pt>
                <c:pt idx="5348" formatCode="0.000">
                  <c:v>327.66635339373533</c:v>
                </c:pt>
                <c:pt idx="5349" formatCode="0.000">
                  <c:v>327.66047551963129</c:v>
                </c:pt>
                <c:pt idx="5350" formatCode="0.000">
                  <c:v>327.65456426265882</c:v>
                </c:pt>
                <c:pt idx="5351" formatCode="0.000">
                  <c:v>327.64861962282157</c:v>
                </c:pt>
                <c:pt idx="5352" formatCode="0.000">
                  <c:v>327.64264160013045</c:v>
                </c:pt>
                <c:pt idx="5353" formatCode="0.000">
                  <c:v>327.63663019459273</c:v>
                </c:pt>
                <c:pt idx="5354" formatCode="0.000">
                  <c:v>327.63058540620841</c:v>
                </c:pt>
                <c:pt idx="5355" formatCode="0.000">
                  <c:v>327.62450723499205</c:v>
                </c:pt>
                <c:pt idx="5356" formatCode="0.000">
                  <c:v>327.61839568094729</c:v>
                </c:pt>
                <c:pt idx="5357" formatCode="0.000">
                  <c:v>327.61225074408139</c:v>
                </c:pt>
                <c:pt idx="5358" formatCode="0.000">
                  <c:v>327.60607242439801</c:v>
                </c:pt>
                <c:pt idx="5359" formatCode="0.000">
                  <c:v>327.59986072190804</c:v>
                </c:pt>
                <c:pt idx="5360" formatCode="0.000">
                  <c:v>327.59361563661878</c:v>
                </c:pt>
                <c:pt idx="5361" formatCode="0.000">
                  <c:v>327.58733716853385</c:v>
                </c:pt>
                <c:pt idx="5362" formatCode="0.000">
                  <c:v>327.58102531766417</c:v>
                </c:pt>
                <c:pt idx="5363" formatCode="0.000">
                  <c:v>327.57468008400974</c:v>
                </c:pt>
                <c:pt idx="5364" formatCode="0.000">
                  <c:v>327.56830146758512</c:v>
                </c:pt>
                <c:pt idx="5365" formatCode="0.000">
                  <c:v>327.56188946839393</c:v>
                </c:pt>
                <c:pt idx="5366" formatCode="0.000">
                  <c:v>327.55544408644346</c:v>
                </c:pt>
                <c:pt idx="5367" formatCode="0.000">
                  <c:v>327.54896532174098</c:v>
                </c:pt>
                <c:pt idx="5368" formatCode="0.000">
                  <c:v>327.54245317429741</c:v>
                </c:pt>
                <c:pt idx="5369" formatCode="0.000">
                  <c:v>327.53590764411638</c:v>
                </c:pt>
                <c:pt idx="5370" formatCode="0.000">
                  <c:v>327.52932873120517</c:v>
                </c:pt>
                <c:pt idx="5371" formatCode="0.000">
                  <c:v>327.52271643557106</c:v>
                </c:pt>
                <c:pt idx="5372" formatCode="0.000">
                  <c:v>327.51607075722131</c:v>
                </c:pt>
                <c:pt idx="5373" formatCode="0.000">
                  <c:v>327.50939169616686</c:v>
                </c:pt>
                <c:pt idx="5374" formatCode="0.000">
                  <c:v>327.50267925240769</c:v>
                </c:pt>
                <c:pt idx="5375" formatCode="0.000">
                  <c:v>327.49593342595836</c:v>
                </c:pt>
                <c:pt idx="5376" formatCode="0.000">
                  <c:v>327.4891542168225</c:v>
                </c:pt>
                <c:pt idx="5377" formatCode="0.000">
                  <c:v>327.48234162501103</c:v>
                </c:pt>
                <c:pt idx="5378" formatCode="0.000">
                  <c:v>327.47549565053123</c:v>
                </c:pt>
                <c:pt idx="5379" formatCode="0.000">
                  <c:v>327.46861629338309</c:v>
                </c:pt>
                <c:pt idx="5380" formatCode="0.000">
                  <c:v>327.46170355358481</c:v>
                </c:pt>
                <c:pt idx="5381" formatCode="0.000">
                  <c:v>327.45475743113639</c:v>
                </c:pt>
                <c:pt idx="5382" formatCode="0.000">
                  <c:v>327.44777792605237</c:v>
                </c:pt>
                <c:pt idx="5383" formatCode="0.000">
                  <c:v>327.44076503833276</c:v>
                </c:pt>
                <c:pt idx="5384" formatCode="0.000">
                  <c:v>327.43371876799574</c:v>
                </c:pt>
                <c:pt idx="5385" formatCode="0.000">
                  <c:v>327.42663911503769</c:v>
                </c:pt>
                <c:pt idx="5386" formatCode="0.000">
                  <c:v>327.41952607947314</c:v>
                </c:pt>
                <c:pt idx="5387" formatCode="0.000">
                  <c:v>327.41237966130575</c:v>
                </c:pt>
                <c:pt idx="5388" formatCode="0.000">
                  <c:v>327.40519986055006</c:v>
                </c:pt>
                <c:pt idx="5389" formatCode="0.000">
                  <c:v>327.39798667720606</c:v>
                </c:pt>
                <c:pt idx="5390" formatCode="0.000">
                  <c:v>327.39074011129196</c:v>
                </c:pt>
                <c:pt idx="5391" formatCode="0.000">
                  <c:v>327.38346016280775</c:v>
                </c:pt>
                <c:pt idx="5392" formatCode="0.000">
                  <c:v>327.37614683176434</c:v>
                </c:pt>
                <c:pt idx="5393" formatCode="0.000">
                  <c:v>327.36880011816538</c:v>
                </c:pt>
                <c:pt idx="5394" formatCode="0.000">
                  <c:v>327.36142002202541</c:v>
                </c:pt>
                <c:pt idx="5395" formatCode="0.000">
                  <c:v>327.35400654335172</c:v>
                </c:pt>
                <c:pt idx="5396" formatCode="0.000">
                  <c:v>327.34655968214793</c:v>
                </c:pt>
                <c:pt idx="5397" formatCode="0.000">
                  <c:v>327.3390794384286</c:v>
                </c:pt>
                <c:pt idx="5398" formatCode="0.000">
                  <c:v>327.33156581219737</c:v>
                </c:pt>
                <c:pt idx="5399" formatCode="0.000">
                  <c:v>327.32401880346515</c:v>
                </c:pt>
                <c:pt idx="5400" formatCode="0.000">
                  <c:v>327.31643841223922</c:v>
                </c:pt>
                <c:pt idx="5401" formatCode="0.000">
                  <c:v>327.30882463852686</c:v>
                </c:pt>
                <c:pt idx="5402" formatCode="0.000">
                  <c:v>327.30117748233533</c:v>
                </c:pt>
                <c:pt idx="5403" formatCode="0.000">
                  <c:v>327.2934969436792</c:v>
                </c:pt>
                <c:pt idx="5404" formatCode="0.000">
                  <c:v>327.2857830225621</c:v>
                </c:pt>
                <c:pt idx="5405" formatCode="0.000">
                  <c:v>327.27803571899858</c:v>
                </c:pt>
                <c:pt idx="5406" formatCode="0.000">
                  <c:v>327.27025503298501</c:v>
                </c:pt>
                <c:pt idx="5407" formatCode="0.000">
                  <c:v>327.2624409645432</c:v>
                </c:pt>
                <c:pt idx="5408" formatCode="0.000">
                  <c:v>327.25459351367681</c:v>
                </c:pt>
                <c:pt idx="5409" formatCode="0.000">
                  <c:v>327.24671268038946</c:v>
                </c:pt>
                <c:pt idx="5410" formatCode="0.000">
                  <c:v>327.23879846469936</c:v>
                </c:pt>
                <c:pt idx="5411" formatCode="0.000">
                  <c:v>327.23085086661013</c:v>
                </c:pt>
                <c:pt idx="5412" formatCode="0.000">
                  <c:v>327.22286988612905</c:v>
                </c:pt>
                <c:pt idx="5413" formatCode="0.000">
                  <c:v>327.21485552327067</c:v>
                </c:pt>
                <c:pt idx="5414" formatCode="0.000">
                  <c:v>327.206807778035</c:v>
                </c:pt>
                <c:pt idx="5415" formatCode="0.000">
                  <c:v>327.19872665044022</c:v>
                </c:pt>
                <c:pt idx="5416" formatCode="0.000">
                  <c:v>327.19061214048997</c:v>
                </c:pt>
                <c:pt idx="5417" formatCode="0.000">
                  <c:v>327.18246424819517</c:v>
                </c:pt>
                <c:pt idx="5418" formatCode="0.000">
                  <c:v>327.17428297356673</c:v>
                </c:pt>
                <c:pt idx="5419" formatCode="0.000">
                  <c:v>327.16606831660829</c:v>
                </c:pt>
                <c:pt idx="5420" formatCode="0.000">
                  <c:v>327.15782027733076</c:v>
                </c:pt>
                <c:pt idx="5421" formatCode="0.000">
                  <c:v>327.14953885574869</c:v>
                </c:pt>
                <c:pt idx="5422" formatCode="0.000">
                  <c:v>327.14122405186936</c:v>
                </c:pt>
                <c:pt idx="5423" formatCode="0.000">
                  <c:v>327.13287586569641</c:v>
                </c:pt>
                <c:pt idx="5424" formatCode="0.000">
                  <c:v>327.12449429724438</c:v>
                </c:pt>
                <c:pt idx="5425" formatCode="0.000">
                  <c:v>327.11607934652056</c:v>
                </c:pt>
                <c:pt idx="5426" formatCode="0.000">
                  <c:v>327.10763101353223</c:v>
                </c:pt>
                <c:pt idx="5427" formatCode="0.000">
                  <c:v>327.09914929829756</c:v>
                </c:pt>
                <c:pt idx="5428" formatCode="0.000">
                  <c:v>327.09063420081293</c:v>
                </c:pt>
                <c:pt idx="5429" formatCode="0.000">
                  <c:v>327.08208572110016</c:v>
                </c:pt>
                <c:pt idx="5430" formatCode="0.000">
                  <c:v>327.07350385916288</c:v>
                </c:pt>
                <c:pt idx="5431" formatCode="0.000">
                  <c:v>327.06488861500839</c:v>
                </c:pt>
                <c:pt idx="5432" formatCode="0.000">
                  <c:v>327.05623998865121</c:v>
                </c:pt>
                <c:pt idx="5433" formatCode="0.000">
                  <c:v>327.04755798009865</c:v>
                </c:pt>
                <c:pt idx="5434" formatCode="0.000">
                  <c:v>327.03884258935796</c:v>
                </c:pt>
                <c:pt idx="5435" formatCode="0.000">
                  <c:v>327.0300938164437</c:v>
                </c:pt>
                <c:pt idx="5436" formatCode="0.000">
                  <c:v>327.02131166136314</c:v>
                </c:pt>
                <c:pt idx="5437" formatCode="0.000">
                  <c:v>327.01251166136313</c:v>
                </c:pt>
                <c:pt idx="5438" formatCode="0.000">
                  <c:v>327.00371166136313</c:v>
                </c:pt>
                <c:pt idx="5439" formatCode="0.000">
                  <c:v>326.99491166136312</c:v>
                </c:pt>
                <c:pt idx="5440" formatCode="0.000">
                  <c:v>326.98611166136311</c:v>
                </c:pt>
                <c:pt idx="5441" formatCode="0.000">
                  <c:v>326.97721726380041</c:v>
                </c:pt>
                <c:pt idx="5442" formatCode="0.000">
                  <c:v>326.96846837375779</c:v>
                </c:pt>
                <c:pt idx="5443" formatCode="0.000">
                  <c:v>326.9597533298911</c:v>
                </c:pt>
                <c:pt idx="5444" formatCode="0.000">
                  <c:v>326.95107213220763</c:v>
                </c:pt>
                <c:pt idx="5445" formatCode="0.000">
                  <c:v>326.94242478071828</c:v>
                </c:pt>
                <c:pt idx="5446" formatCode="0.000">
                  <c:v>326.93381127543398</c:v>
                </c:pt>
                <c:pt idx="5447" formatCode="0.000">
                  <c:v>326.92523161636564</c:v>
                </c:pt>
                <c:pt idx="5448" formatCode="0.000">
                  <c:v>326.91668580351325</c:v>
                </c:pt>
                <c:pt idx="5449" formatCode="0.000">
                  <c:v>326.90817383690228</c:v>
                </c:pt>
                <c:pt idx="5450" formatCode="0.000">
                  <c:v>326.8996957165291</c:v>
                </c:pt>
                <c:pt idx="5451" formatCode="0.000">
                  <c:v>326.89125144241552</c:v>
                </c:pt>
                <c:pt idx="5452" formatCode="0.000">
                  <c:v>326.88284101455793</c:v>
                </c:pt>
                <c:pt idx="5453" formatCode="0.000">
                  <c:v>326.87446443297813</c:v>
                </c:pt>
                <c:pt idx="5454" formatCode="0.000">
                  <c:v>326.86612169767614</c:v>
                </c:pt>
                <c:pt idx="5455" formatCode="0.000">
                  <c:v>326.85781280866649</c:v>
                </c:pt>
                <c:pt idx="5456" formatCode="0.000">
                  <c:v>326.84953776595648</c:v>
                </c:pt>
                <c:pt idx="5457" formatCode="0.000">
                  <c:v>326.84129656955702</c:v>
                </c:pt>
                <c:pt idx="5458" formatCode="0.000">
                  <c:v>326.83308921947901</c:v>
                </c:pt>
                <c:pt idx="5459" formatCode="0.000">
                  <c:v>326.82491571572973</c:v>
                </c:pt>
                <c:pt idx="5460" formatCode="0.000">
                  <c:v>326.8167760583201</c:v>
                </c:pt>
                <c:pt idx="5461" formatCode="0.000">
                  <c:v>326.8086702472574</c:v>
                </c:pt>
                <c:pt idx="5462" formatCode="0.000">
                  <c:v>326.80059828255253</c:v>
                </c:pt>
                <c:pt idx="5463" formatCode="0.000">
                  <c:v>326.79256016421277</c:v>
                </c:pt>
                <c:pt idx="5464" formatCode="0.000">
                  <c:v>326.78455589224905</c:v>
                </c:pt>
                <c:pt idx="5465" formatCode="0.000">
                  <c:v>326.77658546667226</c:v>
                </c:pt>
                <c:pt idx="5466" formatCode="0.000">
                  <c:v>326.76864888748605</c:v>
                </c:pt>
                <c:pt idx="5467" formatCode="0.000">
                  <c:v>326.76074615470498</c:v>
                </c:pt>
                <c:pt idx="5468" formatCode="0.000">
                  <c:v>326.75287726833631</c:v>
                </c:pt>
                <c:pt idx="5469" formatCode="0.000">
                  <c:v>326.74504222838368</c:v>
                </c:pt>
                <c:pt idx="5470" formatCode="0.000">
                  <c:v>326.73724103486893</c:v>
                </c:pt>
                <c:pt idx="5471" formatCode="0.000">
                  <c:v>326.72947368778841</c:v>
                </c:pt>
                <c:pt idx="5472" formatCode="0.000">
                  <c:v>326.72174018715668</c:v>
                </c:pt>
                <c:pt idx="5473" formatCode="0.000">
                  <c:v>326.71404053298465</c:v>
                </c:pt>
                <c:pt idx="5474" formatCode="0.000">
                  <c:v>326.70637472527596</c:v>
                </c:pt>
                <c:pt idx="5475" formatCode="0.000">
                  <c:v>326.69874276404153</c:v>
                </c:pt>
                <c:pt idx="5476" formatCode="0.000">
                  <c:v>326.69114464928862</c:v>
                </c:pt>
                <c:pt idx="5477" formatCode="0.000">
                  <c:v>326.68358038103179</c:v>
                </c:pt>
                <c:pt idx="5478" formatCode="0.000">
                  <c:v>326.67604995927104</c:v>
                </c:pt>
                <c:pt idx="5479" formatCode="0.000">
                  <c:v>326.66855338402092</c:v>
                </c:pt>
                <c:pt idx="5480" formatCode="0.000">
                  <c:v>326.66109065528872</c:v>
                </c:pt>
                <c:pt idx="5481" formatCode="0.000">
                  <c:v>326.65366177308533</c:v>
                </c:pt>
                <c:pt idx="5482" formatCode="0.000">
                  <c:v>326.64626673741441</c:v>
                </c:pt>
                <c:pt idx="5483" formatCode="0.000">
                  <c:v>326.63890554828686</c:v>
                </c:pt>
                <c:pt idx="5484" formatCode="0.000">
                  <c:v>326.63157820570996</c:v>
                </c:pt>
                <c:pt idx="5485" formatCode="0.000">
                  <c:v>326.62428470969462</c:v>
                </c:pt>
                <c:pt idx="5486" formatCode="0.000">
                  <c:v>326.61702506024449</c:v>
                </c:pt>
                <c:pt idx="5487" formatCode="0.000">
                  <c:v>326.60979925737411</c:v>
                </c:pt>
                <c:pt idx="5488" formatCode="0.000">
                  <c:v>326.60260730108712</c:v>
                </c:pt>
                <c:pt idx="5489" formatCode="0.000">
                  <c:v>326.59544919139807</c:v>
                </c:pt>
                <c:pt idx="5490" formatCode="0.000">
                  <c:v>326.58832492830697</c:v>
                </c:pt>
                <c:pt idx="5491" formatCode="0.000">
                  <c:v>326.58123451182109</c:v>
                </c:pt>
                <c:pt idx="5492" formatCode="0.000">
                  <c:v>326.57417794195862</c:v>
                </c:pt>
                <c:pt idx="5493" formatCode="0.000">
                  <c:v>326.56715521871956</c:v>
                </c:pt>
                <c:pt idx="5494" formatCode="0.000">
                  <c:v>326.56016634211846</c:v>
                </c:pt>
                <c:pt idx="5495" formatCode="0.000">
                  <c:v>326.55321131215896</c:v>
                </c:pt>
                <c:pt idx="5496" formatCode="0.000">
                  <c:v>326.5462901288447</c:v>
                </c:pt>
                <c:pt idx="5497" formatCode="0.000">
                  <c:v>326.53940279219023</c:v>
                </c:pt>
                <c:pt idx="5498" formatCode="0.000">
                  <c:v>326.53254930219919</c:v>
                </c:pt>
                <c:pt idx="5499" formatCode="0.000">
                  <c:v>326.52572965888612</c:v>
                </c:pt>
                <c:pt idx="5500" formatCode="0.000">
                  <c:v>326.51894386225104</c:v>
                </c:pt>
                <c:pt idx="5501" formatCode="0.000">
                  <c:v>326.51219191230848</c:v>
                </c:pt>
                <c:pt idx="5502" formatCode="0.000">
                  <c:v>326.5054738090621</c:v>
                </c:pt>
                <c:pt idx="5503" formatCode="0.000">
                  <c:v>326.49878955251916</c:v>
                </c:pt>
                <c:pt idx="5504" formatCode="0.000">
                  <c:v>326.49213914268694</c:v>
                </c:pt>
                <c:pt idx="5505" formatCode="0.000">
                  <c:v>326.48552257957635</c:v>
                </c:pt>
                <c:pt idx="5506" formatCode="0.000">
                  <c:v>326.47893986319104</c:v>
                </c:pt>
                <c:pt idx="5507" formatCode="0.000">
                  <c:v>326.47239099354192</c:v>
                </c:pt>
                <c:pt idx="5508" formatCode="0.000">
                  <c:v>326.4658759706399</c:v>
                </c:pt>
                <c:pt idx="5509" formatCode="0.000">
                  <c:v>326.45939479448134</c:v>
                </c:pt>
                <c:pt idx="5510" formatCode="0.000">
                  <c:v>326.45294746508443</c:v>
                </c:pt>
                <c:pt idx="5511" formatCode="0.000">
                  <c:v>326.44653398244918</c:v>
                </c:pt>
                <c:pt idx="5512" formatCode="0.000">
                  <c:v>326.44015434658286</c:v>
                </c:pt>
                <c:pt idx="5513" formatCode="0.000">
                  <c:v>326.43380855750365</c:v>
                </c:pt>
                <c:pt idx="5514" formatCode="0.000">
                  <c:v>326.42749661520793</c:v>
                </c:pt>
                <c:pt idx="5515" formatCode="0.000">
                  <c:v>326.4212185197066</c:v>
                </c:pt>
                <c:pt idx="5516" formatCode="0.000">
                  <c:v>326.4149742710033</c:v>
                </c:pt>
                <c:pt idx="5517" formatCode="0.000">
                  <c:v>326.40876386910895</c:v>
                </c:pt>
                <c:pt idx="5518" formatCode="0.000">
                  <c:v>326.40258731403446</c:v>
                </c:pt>
                <c:pt idx="5519" formatCode="0.000">
                  <c:v>326.39644460577983</c:v>
                </c:pt>
                <c:pt idx="5520" formatCode="0.000">
                  <c:v>326.39033574435234</c:v>
                </c:pt>
                <c:pt idx="5521" formatCode="0.000">
                  <c:v>326.3842607297629</c:v>
                </c:pt>
                <c:pt idx="5522" formatCode="0.000">
                  <c:v>326.37821956201878</c:v>
                </c:pt>
                <c:pt idx="5523" formatCode="0.000">
                  <c:v>326.37221224112363</c:v>
                </c:pt>
                <c:pt idx="5524" formatCode="0.000">
                  <c:v>326.36623876708472</c:v>
                </c:pt>
                <c:pt idx="5525" formatCode="0.000">
                  <c:v>326.36029913990933</c:v>
                </c:pt>
                <c:pt idx="5526" formatCode="0.000">
                  <c:v>326.35439335960837</c:v>
                </c:pt>
                <c:pt idx="5527" formatCode="0.000">
                  <c:v>326.34852142618183</c:v>
                </c:pt>
                <c:pt idx="5528" formatCode="0.000">
                  <c:v>326.34268333964428</c:v>
                </c:pt>
                <c:pt idx="5529" formatCode="0.000">
                  <c:v>326.33687909999207</c:v>
                </c:pt>
                <c:pt idx="5530" formatCode="0.000">
                  <c:v>326.33110870723976</c:v>
                </c:pt>
                <c:pt idx="5531" formatCode="0.000">
                  <c:v>326.32537216139099</c:v>
                </c:pt>
                <c:pt idx="5532" formatCode="0.000">
                  <c:v>326.31966946245302</c:v>
                </c:pt>
                <c:pt idx="5533" formatCode="0.000">
                  <c:v>326.31400061043314</c:v>
                </c:pt>
                <c:pt idx="5534" formatCode="0.000">
                  <c:v>326.30836560533862</c:v>
                </c:pt>
                <c:pt idx="5535" formatCode="0.000">
                  <c:v>326.3027644471731</c:v>
                </c:pt>
                <c:pt idx="5536" formatCode="0.000">
                  <c:v>326.29719713594386</c:v>
                </c:pt>
                <c:pt idx="5537" formatCode="0.000">
                  <c:v>326.29166367166181</c:v>
                </c:pt>
                <c:pt idx="5538" formatCode="0.000">
                  <c:v>326.28616405432331</c:v>
                </c:pt>
                <c:pt idx="5539" formatCode="0.000">
                  <c:v>326.28069828394291</c:v>
                </c:pt>
                <c:pt idx="5540" formatCode="0.000">
                  <c:v>326.27526636052426</c:v>
                </c:pt>
                <c:pt idx="5541" formatCode="0.000">
                  <c:v>326.26986828407826</c:v>
                </c:pt>
                <c:pt idx="5542" formatCode="0.000">
                  <c:v>326.26450405460128</c:v>
                </c:pt>
                <c:pt idx="5543" formatCode="0.000">
                  <c:v>326.25917367210423</c:v>
                </c:pt>
                <c:pt idx="5544" formatCode="0.000">
                  <c:v>326.25387713659802</c:v>
                </c:pt>
                <c:pt idx="5545" formatCode="0.000">
                  <c:v>326.24861444808266</c:v>
                </c:pt>
                <c:pt idx="5546" formatCode="0.000">
                  <c:v>326.24338560656543</c:v>
                </c:pt>
                <c:pt idx="5547" formatCode="0.000">
                  <c:v>326.23819061205359</c:v>
                </c:pt>
                <c:pt idx="5548" formatCode="0.000">
                  <c:v>326.23302946455442</c:v>
                </c:pt>
                <c:pt idx="5549" formatCode="0.000">
                  <c:v>326.22790216407157</c:v>
                </c:pt>
                <c:pt idx="5550" formatCode="0.000">
                  <c:v>326.22280871060866</c:v>
                </c:pt>
                <c:pt idx="5551" formatCode="0.000">
                  <c:v>326.21774910417662</c:v>
                </c:pt>
                <c:pt idx="5552" formatCode="0.000">
                  <c:v>326.21272334477544</c:v>
                </c:pt>
                <c:pt idx="5553" formatCode="0.000">
                  <c:v>326.20773143241604</c:v>
                </c:pt>
                <c:pt idx="5554" formatCode="0.000">
                  <c:v>326.20277336710569</c:v>
                </c:pt>
                <c:pt idx="5555" formatCode="0.000">
                  <c:v>326.1978491488444</c:v>
                </c:pt>
                <c:pt idx="5556" formatCode="0.000">
                  <c:v>326.19295877763943</c:v>
                </c:pt>
                <c:pt idx="5557" formatCode="0.000">
                  <c:v>326.18810225349807</c:v>
                </c:pt>
                <c:pt idx="5558" formatCode="0.000">
                  <c:v>326.18327957642396</c:v>
                </c:pt>
                <c:pt idx="5559" formatCode="0.000">
                  <c:v>326.17849074642072</c:v>
                </c:pt>
                <c:pt idx="5560" formatCode="0.000">
                  <c:v>326.17373576349928</c:v>
                </c:pt>
                <c:pt idx="5561" formatCode="0.000">
                  <c:v>326.16901462766691</c:v>
                </c:pt>
                <c:pt idx="5562" formatCode="0.000">
                  <c:v>326.16432733891634</c:v>
                </c:pt>
                <c:pt idx="5563" formatCode="0.000">
                  <c:v>326.15967389726575</c:v>
                </c:pt>
                <c:pt idx="5564" formatCode="0.000">
                  <c:v>326.15505430271514</c:v>
                </c:pt>
                <c:pt idx="5565" formatCode="0.000">
                  <c:v>326.1504685552718</c:v>
                </c:pt>
                <c:pt idx="5566" formatCode="0.000">
                  <c:v>326.14591665493572</c:v>
                </c:pt>
                <c:pt idx="5567" formatCode="0.000">
                  <c:v>326.14139860172145</c:v>
                </c:pt>
                <c:pt idx="5568" formatCode="0.000">
                  <c:v>326.13691439562535</c:v>
                </c:pt>
                <c:pt idx="5569" formatCode="0.000">
                  <c:v>326.13246403666199</c:v>
                </c:pt>
                <c:pt idx="5570" formatCode="0.000">
                  <c:v>326.12804752482043</c:v>
                </c:pt>
                <c:pt idx="5571" formatCode="0.000">
                  <c:v>326.12366486012252</c:v>
                </c:pt>
                <c:pt idx="5572" formatCode="0.000">
                  <c:v>326.11931604256824</c:v>
                </c:pt>
                <c:pt idx="5573" formatCode="0.000">
                  <c:v>326.11500107215397</c:v>
                </c:pt>
                <c:pt idx="5574" formatCode="0.000">
                  <c:v>326.11071994889426</c:v>
                </c:pt>
                <c:pt idx="5575" formatCode="0.000">
                  <c:v>326.10647267279273</c:v>
                </c:pt>
                <c:pt idx="5576" formatCode="0.000">
                  <c:v>326.10225924385668</c:v>
                </c:pt>
                <c:pt idx="5577" formatCode="0.000">
                  <c:v>326.09807966208245</c:v>
                </c:pt>
                <c:pt idx="5578" formatCode="0.000">
                  <c:v>326.09393392748098</c:v>
                </c:pt>
                <c:pt idx="5579" formatCode="0.000">
                  <c:v>326.08982204005588</c:v>
                </c:pt>
                <c:pt idx="5580" formatCode="0.000">
                  <c:v>326.08574399980716</c:v>
                </c:pt>
                <c:pt idx="5581" formatCode="0.000">
                  <c:v>326.08169980674575</c:v>
                </c:pt>
                <c:pt idx="5582" formatCode="0.000">
                  <c:v>326.07768946087526</c:v>
                </c:pt>
                <c:pt idx="5583" formatCode="0.000">
                  <c:v>326.07371296220299</c:v>
                </c:pt>
                <c:pt idx="5584" formatCode="0.000">
                  <c:v>326.06977031072893</c:v>
                </c:pt>
                <c:pt idx="5585" formatCode="0.000">
                  <c:v>326.06586150645307</c:v>
                </c:pt>
                <c:pt idx="5586" formatCode="0.000">
                  <c:v>326.06198654938999</c:v>
                </c:pt>
                <c:pt idx="5587" formatCode="0.000">
                  <c:v>326.05814543953966</c:v>
                </c:pt>
                <c:pt idx="5588" formatCode="0.000">
                  <c:v>326.05433817690573</c:v>
                </c:pt>
                <c:pt idx="5589" formatCode="0.000">
                  <c:v>326.05056476149184</c:v>
                </c:pt>
                <c:pt idx="5590" formatCode="0.000">
                  <c:v>326.04682519330527</c:v>
                </c:pt>
                <c:pt idx="5591" formatCode="0.000">
                  <c:v>326.04311947234601</c:v>
                </c:pt>
                <c:pt idx="5592" formatCode="0.000">
                  <c:v>326.03944759862497</c:v>
                </c:pt>
                <c:pt idx="5593" formatCode="0.000">
                  <c:v>326.03580957213853</c:v>
                </c:pt>
                <c:pt idx="5594" formatCode="0.000">
                  <c:v>326.03220539289759</c:v>
                </c:pt>
                <c:pt idx="5595" formatCode="0.000">
                  <c:v>326.02863506090216</c:v>
                </c:pt>
                <c:pt idx="5596" formatCode="0.000">
                  <c:v>326.02509857615587</c:v>
                </c:pt>
                <c:pt idx="5597" formatCode="0.000">
                  <c:v>326.021595938666</c:v>
                </c:pt>
                <c:pt idx="5598" formatCode="0.000">
                  <c:v>326.01812714843618</c:v>
                </c:pt>
                <c:pt idx="5599" formatCode="0.000">
                  <c:v>326.01469220547006</c:v>
                </c:pt>
                <c:pt idx="5600" formatCode="0.000">
                  <c:v>326.01129110976763</c:v>
                </c:pt>
                <c:pt idx="5601" formatCode="0.000">
                  <c:v>326.0079238613398</c:v>
                </c:pt>
                <c:pt idx="5602" formatCode="0.000">
                  <c:v>326.00459046018659</c:v>
                </c:pt>
                <c:pt idx="5603" formatCode="0.000">
                  <c:v>326.00129090630799</c:v>
                </c:pt>
                <c:pt idx="5604" formatCode="0.000">
                  <c:v>325.99802519971126</c:v>
                </c:pt>
                <c:pt idx="5605" formatCode="0.000">
                  <c:v>325.99479334040007</c:v>
                </c:pt>
                <c:pt idx="5606" formatCode="0.000">
                  <c:v>325.99159532838166</c:v>
                </c:pt>
                <c:pt idx="5607" formatCode="0.000">
                  <c:v>325.98843116365606</c:v>
                </c:pt>
                <c:pt idx="5608" formatCode="0.000">
                  <c:v>325.98530084622689</c:v>
                </c:pt>
                <c:pt idx="5609" formatCode="0.000">
                  <c:v>325.9822043760978</c:v>
                </c:pt>
                <c:pt idx="5610" formatCode="0.000">
                  <c:v>325.97914175327242</c:v>
                </c:pt>
                <c:pt idx="5611" formatCode="0.000">
                  <c:v>325.97611297775802</c:v>
                </c:pt>
                <c:pt idx="5612" formatCode="0.000">
                  <c:v>325.97311804955098</c:v>
                </c:pt>
                <c:pt idx="5613" formatCode="0.000">
                  <c:v>325.97015696865856</c:v>
                </c:pt>
                <c:pt idx="5614" formatCode="0.000">
                  <c:v>325.9672297350844</c:v>
                </c:pt>
                <c:pt idx="5615" formatCode="0.000">
                  <c:v>325.96433634883579</c:v>
                </c:pt>
                <c:pt idx="5616" formatCode="0.000">
                  <c:v>325.96147680990543</c:v>
                </c:pt>
                <c:pt idx="5617" formatCode="0.000">
                  <c:v>325.95865111830426</c:v>
                </c:pt>
                <c:pt idx="5618" formatCode="0.000">
                  <c:v>325.9558592740359</c:v>
                </c:pt>
                <c:pt idx="5619" formatCode="0.000">
                  <c:v>325.95310127710036</c:v>
                </c:pt>
                <c:pt idx="5620" formatCode="0.000">
                  <c:v>325.95037712750491</c:v>
                </c:pt>
                <c:pt idx="5621" formatCode="0.000">
                  <c:v>325.94768682524591</c:v>
                </c:pt>
                <c:pt idx="5622" formatCode="0.000">
                  <c:v>325.94503037033064</c:v>
                </c:pt>
                <c:pt idx="5623" formatCode="0.000">
                  <c:v>325.94240776276638</c:v>
                </c:pt>
                <c:pt idx="5624" formatCode="0.000">
                  <c:v>325.93981900254948</c:v>
                </c:pt>
                <c:pt idx="5625" formatCode="0.000">
                  <c:v>325.93726408968359</c:v>
                </c:pt>
                <c:pt idx="5626" formatCode="0.000">
                  <c:v>325.93474302417599</c:v>
                </c:pt>
                <c:pt idx="5627" formatCode="0.000">
                  <c:v>325.93225580602302</c:v>
                </c:pt>
                <c:pt idx="5628" formatCode="0.000">
                  <c:v>325.92980243523562</c:v>
                </c:pt>
                <c:pt idx="5629" formatCode="0.000">
                  <c:v>325.92738291181013</c:v>
                </c:pt>
                <c:pt idx="5630" formatCode="0.000">
                  <c:v>325.9249972357502</c:v>
                </c:pt>
                <c:pt idx="5631" formatCode="0.000">
                  <c:v>325.92264540705946</c:v>
                </c:pt>
                <c:pt idx="5632" formatCode="0.000">
                  <c:v>325.9203274257452</c:v>
                </c:pt>
                <c:pt idx="5633" formatCode="0.000">
                  <c:v>325.91804329180741</c:v>
                </c:pt>
                <c:pt idx="5634" formatCode="0.000">
                  <c:v>325.91579300523881</c:v>
                </c:pt>
                <c:pt idx="5635" formatCode="0.000">
                  <c:v>325.9135765660576</c:v>
                </c:pt>
                <c:pt idx="5636" formatCode="0.000">
                  <c:v>325.9113939742565</c:v>
                </c:pt>
                <c:pt idx="5637" formatCode="0.000">
                  <c:v>325.90924522983914</c:v>
                </c:pt>
                <c:pt idx="5638" formatCode="0.000">
                  <c:v>325.90713033280917</c:v>
                </c:pt>
                <c:pt idx="5639" formatCode="0.000">
                  <c:v>325.90504928317023</c:v>
                </c:pt>
                <c:pt idx="5640" formatCode="0.000">
                  <c:v>325.90300208092594</c:v>
                </c:pt>
                <c:pt idx="5641" formatCode="0.000">
                  <c:v>325.90098872607268</c:v>
                </c:pt>
                <c:pt idx="5642" formatCode="0.000">
                  <c:v>325.89900921861772</c:v>
                </c:pt>
                <c:pt idx="5643" formatCode="0.000">
                  <c:v>325.8970635585647</c:v>
                </c:pt>
                <c:pt idx="5644" formatCode="0.000">
                  <c:v>325.89515174590997</c:v>
                </c:pt>
                <c:pt idx="5645" formatCode="0.000">
                  <c:v>325.89327378066082</c:v>
                </c:pt>
                <c:pt idx="5646" formatCode="0.000">
                  <c:v>325.89142966281725</c:v>
                </c:pt>
                <c:pt idx="5647" formatCode="0.000">
                  <c:v>325.88961939238288</c:v>
                </c:pt>
                <c:pt idx="5648" formatCode="0.000">
                  <c:v>325.88784296935773</c:v>
                </c:pt>
                <c:pt idx="5649" formatCode="0.000">
                  <c:v>325.88610039374544</c:v>
                </c:pt>
                <c:pt idx="5650" formatCode="0.000">
                  <c:v>325.88439166554599</c:v>
                </c:pt>
                <c:pt idx="5651" formatCode="0.000">
                  <c:v>325.88271678476303</c:v>
                </c:pt>
                <c:pt idx="5652" formatCode="0.000">
                  <c:v>325.88107575139657</c:v>
                </c:pt>
                <c:pt idx="5653" formatCode="0.000">
                  <c:v>325.87946856545022</c:v>
                </c:pt>
                <c:pt idx="5654" formatCode="0.000">
                  <c:v>325.87789522693129</c:v>
                </c:pt>
                <c:pt idx="5655" formatCode="0.000">
                  <c:v>325.87635573582884</c:v>
                </c:pt>
                <c:pt idx="5656" formatCode="0.000">
                  <c:v>325.87485009215379</c:v>
                </c:pt>
                <c:pt idx="5657" formatCode="0.000">
                  <c:v>325.87337829590615</c:v>
                </c:pt>
                <c:pt idx="5658" formatCode="0.000">
                  <c:v>325.87194034708955</c:v>
                </c:pt>
                <c:pt idx="5659" formatCode="0.000">
                  <c:v>325.87053624570399</c:v>
                </c:pt>
                <c:pt idx="5660" formatCode="0.000">
                  <c:v>325.86916599174583</c:v>
                </c:pt>
                <c:pt idx="5661" formatCode="0.000">
                  <c:v>325.86782958522235</c:v>
                </c:pt>
                <c:pt idx="5662" formatCode="0.000">
                  <c:v>325.86652702613719</c:v>
                </c:pt>
                <c:pt idx="5663" formatCode="0.000">
                  <c:v>325.86525831448307</c:v>
                </c:pt>
                <c:pt idx="5664" formatCode="0.000">
                  <c:v>325.86402345027091</c:v>
                </c:pt>
                <c:pt idx="5665" formatCode="0.000">
                  <c:v>325.86282243349706</c:v>
                </c:pt>
                <c:pt idx="5666" formatCode="0.000">
                  <c:v>325.86165526416153</c:v>
                </c:pt>
                <c:pt idx="5667" formatCode="0.000">
                  <c:v>325.86052194227523</c:v>
                </c:pt>
                <c:pt idx="5668" formatCode="0.000">
                  <c:v>325.85942246782361</c:v>
                </c:pt>
                <c:pt idx="5669" formatCode="0.000">
                  <c:v>325.85835684082122</c:v>
                </c:pt>
                <c:pt idx="5670" formatCode="0.000">
                  <c:v>325.85732506126442</c:v>
                </c:pt>
                <c:pt idx="5671" formatCode="0.000">
                  <c:v>325.85632712915685</c:v>
                </c:pt>
                <c:pt idx="5672" formatCode="0.000">
                  <c:v>325.85536304449488</c:v>
                </c:pt>
                <c:pt idx="5673" formatCode="0.000">
                  <c:v>325.85443280728578</c:v>
                </c:pt>
                <c:pt idx="5674" formatCode="0.000">
                  <c:v>325.85353641752226</c:v>
                </c:pt>
                <c:pt idx="5675" formatCode="0.000">
                  <c:v>325.85267387521162</c:v>
                </c:pt>
                <c:pt idx="5676" formatCode="0.000">
                  <c:v>325.85184518035385</c:v>
                </c:pt>
                <c:pt idx="5677" formatCode="0.000">
                  <c:v>325.85105033294894</c:v>
                </c:pt>
                <c:pt idx="5678" formatCode="0.000">
                  <c:v>325.85028933300055</c:v>
                </c:pt>
                <c:pt idx="5679" formatCode="0.000">
                  <c:v>325.84956218050866</c:v>
                </c:pt>
                <c:pt idx="5680" formatCode="0.000">
                  <c:v>325.848868875466</c:v>
                </c:pt>
                <c:pt idx="5681" formatCode="0.000">
                  <c:v>325.84820941788712</c:v>
                </c:pt>
                <c:pt idx="5682" formatCode="0.000">
                  <c:v>325.84758380776111</c:v>
                </c:pt>
                <c:pt idx="5683" formatCode="0.000">
                  <c:v>325.84699204509525</c:v>
                </c:pt>
                <c:pt idx="5684" formatCode="0.000">
                  <c:v>325.84643412988953</c:v>
                </c:pt>
                <c:pt idx="5685" formatCode="0.000">
                  <c:v>325.84591006214032</c:v>
                </c:pt>
                <c:pt idx="5686" formatCode="0.000">
                  <c:v>325.84541984185489</c:v>
                </c:pt>
                <c:pt idx="5687" formatCode="0.000">
                  <c:v>325.84496346902597</c:v>
                </c:pt>
                <c:pt idx="5688" formatCode="0.000">
                  <c:v>325.84454094366083</c:v>
                </c:pt>
                <c:pt idx="5689" formatCode="0.000">
                  <c:v>325.84415226575948</c:v>
                </c:pt>
                <c:pt idx="5690" formatCode="0.000">
                  <c:v>325.84379743531827</c:v>
                </c:pt>
                <c:pt idx="5691" formatCode="0.000">
                  <c:v>325.8434764523372</c:v>
                </c:pt>
                <c:pt idx="5692" formatCode="0.000">
                  <c:v>325.84318931682355</c:v>
                </c:pt>
                <c:pt idx="5693" formatCode="0.000">
                  <c:v>325.84293602877005</c:v>
                </c:pt>
                <c:pt idx="5694" formatCode="0.000">
                  <c:v>325.84271658818034</c:v>
                </c:pt>
                <c:pt idx="5695" formatCode="0.000">
                  <c:v>325.84253099505804</c:v>
                </c:pt>
                <c:pt idx="5696" formatCode="0.000">
                  <c:v>325.84237924939589</c:v>
                </c:pt>
                <c:pt idx="5697" formatCode="0.000">
                  <c:v>325.84226135120116</c:v>
                </c:pt>
                <c:pt idx="5698" formatCode="0.000">
                  <c:v>325.84217730046657</c:v>
                </c:pt>
                <c:pt idx="5699" formatCode="0.000">
                  <c:v>325.84212709719577</c:v>
                </c:pt>
                <c:pt idx="5700" formatCode="0.000">
                  <c:v>325.84211074139603</c:v>
                </c:pt>
                <c:pt idx="5701" formatCode="0.000">
                  <c:v>325.84212823305643</c:v>
                </c:pt>
                <c:pt idx="5702" formatCode="0.000">
                  <c:v>325.84217957218425</c:v>
                </c:pt>
                <c:pt idx="5703" formatCode="0.000">
                  <c:v>325.84226475877222</c:v>
                </c:pt>
                <c:pt idx="5704" formatCode="0.000">
                  <c:v>325.8423837928276</c:v>
                </c:pt>
                <c:pt idx="5705" formatCode="0.000">
                  <c:v>325.84253667434314</c:v>
                </c:pt>
                <c:pt idx="5706" formatCode="0.000">
                  <c:v>325.84272340332973</c:v>
                </c:pt>
                <c:pt idx="5707" formatCode="0.000">
                  <c:v>325.84294397977646</c:v>
                </c:pt>
                <c:pt idx="5708" formatCode="0.000">
                  <c:v>325.84319840368698</c:v>
                </c:pt>
                <c:pt idx="5709" formatCode="0.000">
                  <c:v>325.84348667506129</c:v>
                </c:pt>
                <c:pt idx="5710" formatCode="0.000">
                  <c:v>325.84380879389573</c:v>
                </c:pt>
                <c:pt idx="5711" formatCode="0.000">
                  <c:v>325.84416476019396</c:v>
                </c:pt>
                <c:pt idx="5712" formatCode="0.000">
                  <c:v>325.84455457395597</c:v>
                </c:pt>
                <c:pt idx="5713" formatCode="0.000">
                  <c:v>325.84497823517813</c:v>
                </c:pt>
                <c:pt idx="5714" formatCode="0.000">
                  <c:v>325.84543574386407</c:v>
                </c:pt>
                <c:pt idx="5715" formatCode="0.000">
                  <c:v>325.84592710000652</c:v>
                </c:pt>
                <c:pt idx="5716" formatCode="0.000">
                  <c:v>325.84645230361275</c:v>
                </c:pt>
                <c:pt idx="5717" formatCode="0.000">
                  <c:v>325.84701135467913</c:v>
                </c:pt>
                <c:pt idx="5718" formatCode="0.000">
                  <c:v>325.84760425320201</c:v>
                </c:pt>
                <c:pt idx="5719" formatCode="0.000">
                  <c:v>325.84823099918503</c:v>
                </c:pt>
                <c:pt idx="5720" formatCode="0.000">
                  <c:v>325.84889159262457</c:v>
                </c:pt>
                <c:pt idx="5721" formatCode="0.000">
                  <c:v>325.84958603352061</c:v>
                </c:pt>
                <c:pt idx="5722" formatCode="0.000">
                  <c:v>325.85031432187316</c:v>
                </c:pt>
                <c:pt idx="5723" formatCode="0.000">
                  <c:v>325.85107645767857</c:v>
                </c:pt>
                <c:pt idx="5724" formatCode="0.000">
                  <c:v>325.85187244094413</c:v>
                </c:pt>
                <c:pt idx="5725" formatCode="0.000">
                  <c:v>325.85270227165529</c:v>
                </c:pt>
                <c:pt idx="5726" formatCode="0.000">
                  <c:v>325.85356594982659</c:v>
                </c:pt>
                <c:pt idx="5727" formatCode="0.000">
                  <c:v>325.85446347544348</c:v>
                </c:pt>
                <c:pt idx="5728" formatCode="0.000">
                  <c:v>325.85539484851324</c:v>
                </c:pt>
                <c:pt idx="5729" formatCode="0.000">
                  <c:v>325.85636006903223</c:v>
                </c:pt>
                <c:pt idx="5730" formatCode="0.000">
                  <c:v>325.85735913700046</c:v>
                </c:pt>
                <c:pt idx="5731" formatCode="0.000">
                  <c:v>325.85839205241427</c:v>
                </c:pt>
                <c:pt idx="5732" formatCode="0.000">
                  <c:v>325.85945881527005</c:v>
                </c:pt>
                <c:pt idx="5733" formatCode="0.000">
                  <c:v>325.86055942557869</c:v>
                </c:pt>
                <c:pt idx="5734" formatCode="0.000">
                  <c:v>325.86169388332564</c:v>
                </c:pt>
                <c:pt idx="5735" formatCode="0.000">
                  <c:v>325.86286218851455</c:v>
                </c:pt>
                <c:pt idx="5736" formatCode="0.000">
                  <c:v>325.86406434114542</c:v>
                </c:pt>
                <c:pt idx="5737" formatCode="0.000">
                  <c:v>325.86530034121461</c:v>
                </c:pt>
                <c:pt idx="5738" formatCode="0.000">
                  <c:v>325.86657018872211</c:v>
                </c:pt>
                <c:pt idx="5739" formatCode="0.000">
                  <c:v>325.86787388366793</c:v>
                </c:pt>
                <c:pt idx="5740" formatCode="0.000">
                  <c:v>325.86921142604842</c:v>
                </c:pt>
                <c:pt idx="5741" formatCode="0.000">
                  <c:v>325.87058281585996</c:v>
                </c:pt>
                <c:pt idx="5742" formatCode="0.000">
                  <c:v>325.87198805310618</c:v>
                </c:pt>
                <c:pt idx="5743" formatCode="0.000">
                  <c:v>325.87342713778344</c:v>
                </c:pt>
                <c:pt idx="5744" formatCode="0.000">
                  <c:v>325.87490006988446</c:v>
                </c:pt>
                <c:pt idx="5745" formatCode="0.000">
                  <c:v>325.87640684941653</c:v>
                </c:pt>
                <c:pt idx="5746" formatCode="0.000">
                  <c:v>325.87794747637236</c:v>
                </c:pt>
                <c:pt idx="5747" formatCode="0.000">
                  <c:v>325.87952195075195</c:v>
                </c:pt>
                <c:pt idx="5748" formatCode="0.000">
                  <c:v>325.88113027255531</c:v>
                </c:pt>
                <c:pt idx="5749" formatCode="0.000">
                  <c:v>325.88277244177516</c:v>
                </c:pt>
                <c:pt idx="5750" formatCode="0.000">
                  <c:v>325.8844484584115</c:v>
                </c:pt>
                <c:pt idx="5751" formatCode="0.000">
                  <c:v>325.88615832246796</c:v>
                </c:pt>
                <c:pt idx="5752" formatCode="0.000">
                  <c:v>325.88790203394092</c:v>
                </c:pt>
                <c:pt idx="5753" formatCode="0.000">
                  <c:v>325.88967959281945</c:v>
                </c:pt>
                <c:pt idx="5754" formatCode="0.000">
                  <c:v>325.89149099911447</c:v>
                </c:pt>
                <c:pt idx="5755" formatCode="0.000">
                  <c:v>325.89333625281142</c:v>
                </c:pt>
                <c:pt idx="5756" formatCode="0.000">
                  <c:v>325.89521535391759</c:v>
                </c:pt>
                <c:pt idx="5757" formatCode="0.000">
                  <c:v>325.89712830242934</c:v>
                </c:pt>
                <c:pt idx="5758" formatCode="0.000">
                  <c:v>325.89907509833574</c:v>
                </c:pt>
                <c:pt idx="5759" formatCode="0.000">
                  <c:v>325.90105574164772</c:v>
                </c:pt>
                <c:pt idx="5760" formatCode="0.000">
                  <c:v>325.90307023235073</c:v>
                </c:pt>
                <c:pt idx="5761" formatCode="0.000">
                  <c:v>325.90511857045567</c:v>
                </c:pt>
                <c:pt idx="5762" formatCode="0.000">
                  <c:v>325.90720075595164</c:v>
                </c:pt>
                <c:pt idx="5763" formatCode="0.000">
                  <c:v>325.90931678883135</c:v>
                </c:pt>
                <c:pt idx="5764" formatCode="0.000">
                  <c:v>325.91146666910572</c:v>
                </c:pt>
                <c:pt idx="5765" formatCode="0.000">
                  <c:v>325.9136503967602</c:v>
                </c:pt>
                <c:pt idx="5766" formatCode="0.000">
                  <c:v>325.91586797180207</c:v>
                </c:pt>
                <c:pt idx="5767" formatCode="0.000">
                  <c:v>325.91811939422041</c:v>
                </c:pt>
                <c:pt idx="5768" formatCode="0.000">
                  <c:v>325.92040466401522</c:v>
                </c:pt>
                <c:pt idx="5769" formatCode="0.000">
                  <c:v>325.92272378118651</c:v>
                </c:pt>
                <c:pt idx="5770" formatCode="0.000">
                  <c:v>325.92507674573062</c:v>
                </c:pt>
                <c:pt idx="5771" formatCode="0.000">
                  <c:v>325.92746355764393</c:v>
                </c:pt>
                <c:pt idx="5772" formatCode="0.000">
                  <c:v>325.92988421692644</c:v>
                </c:pt>
                <c:pt idx="5773" formatCode="0.000">
                  <c:v>325.93233872356723</c:v>
                </c:pt>
                <c:pt idx="5774" formatCode="0.000">
                  <c:v>325.93482707757357</c:v>
                </c:pt>
                <c:pt idx="5775" formatCode="0.000">
                  <c:v>325.93734927893456</c:v>
                </c:pt>
                <c:pt idx="5776" formatCode="0.000">
                  <c:v>325.93990532765383</c:v>
                </c:pt>
                <c:pt idx="5777" formatCode="0.000">
                  <c:v>325.94249522372775</c:v>
                </c:pt>
                <c:pt idx="5778" formatCode="0.000">
                  <c:v>325.94511896714539</c:v>
                </c:pt>
                <c:pt idx="5779" formatCode="0.000">
                  <c:v>325.94777655791404</c:v>
                </c:pt>
                <c:pt idx="5780" formatCode="0.000">
                  <c:v>325.95046799602642</c:v>
                </c:pt>
                <c:pt idx="5781" formatCode="0.000">
                  <c:v>325.95319328147525</c:v>
                </c:pt>
                <c:pt idx="5782" formatCode="0.000">
                  <c:v>325.95595241426417</c:v>
                </c:pt>
                <c:pt idx="5783" formatCode="0.000">
                  <c:v>325.95874539438955</c:v>
                </c:pt>
                <c:pt idx="5784" formatCode="0.000">
                  <c:v>325.96157222184411</c:v>
                </c:pt>
                <c:pt idx="5785" formatCode="0.000">
                  <c:v>325.9644328966242</c:v>
                </c:pt>
                <c:pt idx="5786" formatCode="0.000">
                  <c:v>325.9673274187262</c:v>
                </c:pt>
                <c:pt idx="5787" formatCode="0.000">
                  <c:v>325.97025578815374</c:v>
                </c:pt>
                <c:pt idx="5788" formatCode="0.000">
                  <c:v>325.97321800489954</c:v>
                </c:pt>
                <c:pt idx="5789" formatCode="0.000">
                  <c:v>325.97621406895996</c:v>
                </c:pt>
                <c:pt idx="5790" formatCode="0.000">
                  <c:v>325.97924398032774</c:v>
                </c:pt>
                <c:pt idx="5791" formatCode="0.000">
                  <c:v>325.9823077390065</c:v>
                </c:pt>
                <c:pt idx="5792" formatCode="0.000">
                  <c:v>325.98540534498898</c:v>
                </c:pt>
                <c:pt idx="5793" formatCode="0.000">
                  <c:v>325.98853679827153</c:v>
                </c:pt>
                <c:pt idx="5794" formatCode="0.000">
                  <c:v>325.99170209884687</c:v>
                </c:pt>
                <c:pt idx="5795" formatCode="0.000">
                  <c:v>325.99490124671865</c:v>
                </c:pt>
                <c:pt idx="5796" formatCode="0.000">
                  <c:v>325.9981342418796</c:v>
                </c:pt>
                <c:pt idx="5797" formatCode="0.000">
                  <c:v>326.00140108432606</c:v>
                </c:pt>
                <c:pt idx="5798" formatCode="0.000">
                  <c:v>326.00470177405441</c:v>
                </c:pt>
                <c:pt idx="5799" formatCode="0.000">
                  <c:v>326.00803631106464</c:v>
                </c:pt>
                <c:pt idx="5800" formatCode="0.000">
                  <c:v>326.01140469534585</c:v>
                </c:pt>
                <c:pt idx="5801" formatCode="0.000">
                  <c:v>326.01480692689438</c:v>
                </c:pt>
                <c:pt idx="5802" formatCode="0.000">
                  <c:v>326.01824300571388</c:v>
                </c:pt>
                <c:pt idx="5803" formatCode="0.000">
                  <c:v>326.02171293179708</c:v>
                </c:pt>
                <c:pt idx="5804" formatCode="0.000">
                  <c:v>326.0252167051367</c:v>
                </c:pt>
                <c:pt idx="5805" formatCode="0.000">
                  <c:v>326.0287543257291</c:v>
                </c:pt>
                <c:pt idx="5806" formatCode="0.000">
                  <c:v>326.03232579357791</c:v>
                </c:pt>
                <c:pt idx="5807" formatCode="0.000">
                  <c:v>326.03593110867223</c:v>
                </c:pt>
                <c:pt idx="5808" formatCode="0.000">
                  <c:v>326.03957027100478</c:v>
                </c:pt>
                <c:pt idx="5809" formatCode="0.000">
                  <c:v>326.04324328057919</c:v>
                </c:pt>
                <c:pt idx="5810" formatCode="0.000">
                  <c:v>326.04695013738456</c:v>
                </c:pt>
                <c:pt idx="5811" formatCode="0.000">
                  <c:v>326.05069084142451</c:v>
                </c:pt>
                <c:pt idx="5812" formatCode="0.000">
                  <c:v>326.05446539268451</c:v>
                </c:pt>
                <c:pt idx="5813" formatCode="0.000">
                  <c:v>326.05827379117181</c:v>
                </c:pt>
                <c:pt idx="5814" formatCode="0.000">
                  <c:v>326.06211603687188</c:v>
                </c:pt>
                <c:pt idx="5815" formatCode="0.000">
                  <c:v>326.06599212978472</c:v>
                </c:pt>
                <c:pt idx="5816" formatCode="0.000">
                  <c:v>326.06990206990668</c:v>
                </c:pt>
                <c:pt idx="5817" formatCode="0.000">
                  <c:v>326.07384585723048</c:v>
                </c:pt>
                <c:pt idx="5818" formatCode="0.000">
                  <c:v>326.07782349175613</c:v>
                </c:pt>
                <c:pt idx="5819" formatCode="0.000">
                  <c:v>326.08183497347272</c:v>
                </c:pt>
                <c:pt idx="5820" formatCode="0.000">
                  <c:v>326.08588030238388</c:v>
                </c:pt>
                <c:pt idx="5821" formatCode="0.000">
                  <c:v>326.0899594784787</c:v>
                </c:pt>
                <c:pt idx="5822" formatCode="0.000">
                  <c:v>326.09407250175354</c:v>
                </c:pt>
                <c:pt idx="5823" formatCode="0.000">
                  <c:v>326.09821937220113</c:v>
                </c:pt>
                <c:pt idx="5824" formatCode="0.000">
                  <c:v>326.1024000898251</c:v>
                </c:pt>
                <c:pt idx="5825" formatCode="0.000">
                  <c:v>326.10661465461089</c:v>
                </c:pt>
                <c:pt idx="5826" formatCode="0.000">
                  <c:v>326.11086306655852</c:v>
                </c:pt>
                <c:pt idx="5827" formatCode="0.000">
                  <c:v>326.11514532566798</c:v>
                </c:pt>
                <c:pt idx="5828" formatCode="0.000">
                  <c:v>326.11946143192472</c:v>
                </c:pt>
                <c:pt idx="5829" formatCode="0.000">
                  <c:v>326.12381138533237</c:v>
                </c:pt>
                <c:pt idx="5830" formatCode="0.000">
                  <c:v>326.12819518587639</c:v>
                </c:pt>
                <c:pt idx="5831" formatCode="0.000">
                  <c:v>326.13261283355678</c:v>
                </c:pt>
                <c:pt idx="5832" formatCode="0.000">
                  <c:v>326.13706432837353</c:v>
                </c:pt>
                <c:pt idx="5833" formatCode="0.000">
                  <c:v>326.14154967031573</c:v>
                </c:pt>
                <c:pt idx="5834" formatCode="0.000">
                  <c:v>326.1460688593761</c:v>
                </c:pt>
                <c:pt idx="5835" formatCode="0.000">
                  <c:v>326.15062189555465</c:v>
                </c:pt>
                <c:pt idx="5836" formatCode="0.000">
                  <c:v>326.15520877884774</c:v>
                </c:pt>
                <c:pt idx="5837" formatCode="0.000">
                  <c:v>326.15982950924445</c:v>
                </c:pt>
                <c:pt idx="5838" formatCode="0.000">
                  <c:v>326.16448408674114</c:v>
                </c:pt>
                <c:pt idx="5839" formatCode="0.000">
                  <c:v>326.16917251133418</c:v>
                </c:pt>
                <c:pt idx="5840" formatCode="0.000">
                  <c:v>326.17389478301266</c:v>
                </c:pt>
                <c:pt idx="5841" formatCode="0.000">
                  <c:v>326.1786509017802</c:v>
                </c:pt>
                <c:pt idx="5842" formatCode="0.000">
                  <c:v>326.1834408676259</c:v>
                </c:pt>
                <c:pt idx="5843" formatCode="0.000">
                  <c:v>326.18826468054613</c:v>
                </c:pt>
                <c:pt idx="5844" formatCode="0.000">
                  <c:v>326.19312234052995</c:v>
                </c:pt>
                <c:pt idx="5845" formatCode="0.000">
                  <c:v>326.19801384758102</c:v>
                </c:pt>
                <c:pt idx="5846" formatCode="0.000">
                  <c:v>326.20293920168842</c:v>
                </c:pt>
                <c:pt idx="5847" formatCode="0.000">
                  <c:v>326.20789840284488</c:v>
                </c:pt>
                <c:pt idx="5848" formatCode="0.000">
                  <c:v>326.21289145104674</c:v>
                </c:pt>
                <c:pt idx="5849" formatCode="0.000">
                  <c:v>326.21791834628675</c:v>
                </c:pt>
                <c:pt idx="5850" formatCode="0.000">
                  <c:v>326.2229790885649</c:v>
                </c:pt>
                <c:pt idx="5851" formatCode="0.000">
                  <c:v>326.22807367787027</c:v>
                </c:pt>
                <c:pt idx="5852" formatCode="0.000">
                  <c:v>326.23320211419559</c:v>
                </c:pt>
                <c:pt idx="5853" formatCode="0.000">
                  <c:v>326.23836439754086</c:v>
                </c:pt>
                <c:pt idx="5854" formatCode="0.000">
                  <c:v>326.24356052789517</c:v>
                </c:pt>
                <c:pt idx="5855" formatCode="0.000">
                  <c:v>326.24879050525124</c:v>
                </c:pt>
                <c:pt idx="5856" formatCode="0.000">
                  <c:v>326.25405432960906</c:v>
                </c:pt>
                <c:pt idx="5857" formatCode="0.000">
                  <c:v>326.25935200096137</c:v>
                </c:pt>
                <c:pt idx="5858" formatCode="0.000">
                  <c:v>326.26468351929725</c:v>
                </c:pt>
                <c:pt idx="5859" formatCode="0.000">
                  <c:v>326.27004888461306</c:v>
                </c:pt>
                <c:pt idx="5860" formatCode="0.000">
                  <c:v>326.27544809690517</c:v>
                </c:pt>
                <c:pt idx="5861" formatCode="0.000">
                  <c:v>326.28088115616265</c:v>
                </c:pt>
                <c:pt idx="5862" formatCode="0.000">
                  <c:v>326.28634806238551</c:v>
                </c:pt>
                <c:pt idx="5863" formatCode="0.000">
                  <c:v>326.29184881555921</c:v>
                </c:pt>
                <c:pt idx="5864" formatCode="0.000">
                  <c:v>326.29738341568373</c:v>
                </c:pt>
                <c:pt idx="5865" formatCode="0.000">
                  <c:v>326.30295186275544</c:v>
                </c:pt>
                <c:pt idx="5866" formatCode="0.000">
                  <c:v>326.30855415675978</c:v>
                </c:pt>
                <c:pt idx="5867" formatCode="0.000">
                  <c:v>326.31419029769677</c:v>
                </c:pt>
                <c:pt idx="5868" formatCode="0.000">
                  <c:v>326.31986028555548</c:v>
                </c:pt>
                <c:pt idx="5869" formatCode="0.000">
                  <c:v>326.32556412033227</c:v>
                </c:pt>
                <c:pt idx="5870" formatCode="0.000">
                  <c:v>326.33130180201988</c:v>
                </c:pt>
                <c:pt idx="5871" formatCode="0.000">
                  <c:v>326.33707333061102</c:v>
                </c:pt>
                <c:pt idx="5872" formatCode="0.000">
                  <c:v>326.34287870609842</c:v>
                </c:pt>
                <c:pt idx="5873" formatCode="0.000">
                  <c:v>326.34871792847844</c:v>
                </c:pt>
                <c:pt idx="5874" formatCode="0.000">
                  <c:v>326.3545909977438</c:v>
                </c:pt>
                <c:pt idx="5875" formatCode="0.000">
                  <c:v>326.36049791388359</c:v>
                </c:pt>
                <c:pt idx="5876" formatCode="0.000">
                  <c:v>326.36643867689418</c:v>
                </c:pt>
                <c:pt idx="5877" formatCode="0.000">
                  <c:v>326.37241328677192</c:v>
                </c:pt>
                <c:pt idx="5878" formatCode="0.000">
                  <c:v>326.3784217435059</c:v>
                </c:pt>
                <c:pt idx="5879" formatCode="0.000">
                  <c:v>326.3844640470852</c:v>
                </c:pt>
                <c:pt idx="5880" formatCode="0.000">
                  <c:v>326.39054019751347</c:v>
                </c:pt>
                <c:pt idx="5881" formatCode="0.000">
                  <c:v>326.39665019477616</c:v>
                </c:pt>
                <c:pt idx="5882" formatCode="0.000">
                  <c:v>326.40279403886598</c:v>
                </c:pt>
                <c:pt idx="5883" formatCode="0.000">
                  <c:v>326.40897172978293</c:v>
                </c:pt>
                <c:pt idx="5884" formatCode="0.000">
                  <c:v>326.41518326750884</c:v>
                </c:pt>
                <c:pt idx="5885" formatCode="0.000">
                  <c:v>326.42142865204733</c:v>
                </c:pt>
                <c:pt idx="5886" formatCode="0.000">
                  <c:v>326.42770788338385</c:v>
                </c:pt>
                <c:pt idx="5887" formatCode="0.000">
                  <c:v>326.43402096151476</c:v>
                </c:pt>
                <c:pt idx="5888" formatCode="0.000">
                  <c:v>326.4403678864328</c:v>
                </c:pt>
                <c:pt idx="5889" formatCode="0.000">
                  <c:v>326.44674865813067</c:v>
                </c:pt>
                <c:pt idx="5890" formatCode="0.000">
                  <c:v>326.45316327660112</c:v>
                </c:pt>
                <c:pt idx="5891" formatCode="0.000">
                  <c:v>326.45961174183321</c:v>
                </c:pt>
                <c:pt idx="5892" formatCode="0.000">
                  <c:v>326.46609405381969</c:v>
                </c:pt>
                <c:pt idx="5893" formatCode="0.000">
                  <c:v>326.47261021256418</c:v>
                </c:pt>
                <c:pt idx="5894" formatCode="0.000">
                  <c:v>326.47916021804485</c:v>
                </c:pt>
                <c:pt idx="5895" formatCode="0.000">
                  <c:v>326.48574407026172</c:v>
                </c:pt>
                <c:pt idx="5896" formatCode="0.000">
                  <c:v>326.49236176920385</c:v>
                </c:pt>
                <c:pt idx="5897" formatCode="0.000">
                  <c:v>326.49901331486763</c:v>
                </c:pt>
                <c:pt idx="5898" formatCode="0.000">
                  <c:v>326.50569870724576</c:v>
                </c:pt>
                <c:pt idx="5899" formatCode="0.000">
                  <c:v>326.51241794632733</c:v>
                </c:pt>
                <c:pt idx="5900" formatCode="0.000">
                  <c:v>326.51917103210144</c:v>
                </c:pt>
                <c:pt idx="5901" formatCode="0.000">
                  <c:v>326.52595796456808</c:v>
                </c:pt>
                <c:pt idx="5902" formatCode="0.000">
                  <c:v>326.53277874371634</c:v>
                </c:pt>
                <c:pt idx="5903" formatCode="0.000">
                  <c:v>326.5396333695353</c:v>
                </c:pt>
                <c:pt idx="5904" formatCode="0.000">
                  <c:v>326.54652184201768</c:v>
                </c:pt>
                <c:pt idx="5905" formatCode="0.000">
                  <c:v>326.55344416115986</c:v>
                </c:pt>
                <c:pt idx="5906" formatCode="0.000">
                  <c:v>326.56040032695455</c:v>
                </c:pt>
                <c:pt idx="5907" formatCode="0.000">
                  <c:v>326.5673903393872</c:v>
                </c:pt>
                <c:pt idx="5908" formatCode="0.000">
                  <c:v>326.57441419845782</c:v>
                </c:pt>
                <c:pt idx="5909" formatCode="0.000">
                  <c:v>326.5814719041482</c:v>
                </c:pt>
                <c:pt idx="5910" formatCode="0.000">
                  <c:v>326.58856345645836</c:v>
                </c:pt>
                <c:pt idx="5911" formatCode="0.000">
                  <c:v>326.59568885538101</c:v>
                </c:pt>
                <c:pt idx="5912" formatCode="0.000">
                  <c:v>326.60284810089797</c:v>
                </c:pt>
                <c:pt idx="5913" formatCode="0.000">
                  <c:v>326.61004119301288</c:v>
                </c:pt>
                <c:pt idx="5914" formatCode="0.000">
                  <c:v>326.61726813171481</c:v>
                </c:pt>
                <c:pt idx="5915" formatCode="0.000">
                  <c:v>326.62452891698558</c:v>
                </c:pt>
                <c:pt idx="5916" formatCode="0.000">
                  <c:v>326.63182354883247</c:v>
                </c:pt>
                <c:pt idx="5917" formatCode="0.000">
                  <c:v>326.63915202723729</c:v>
                </c:pt>
                <c:pt idx="5918" formatCode="0.000">
                  <c:v>326.64651435219275</c:v>
                </c:pt>
                <c:pt idx="5919" formatCode="0.000">
                  <c:v>326.65391052368795</c:v>
                </c:pt>
                <c:pt idx="5920" formatCode="0.000">
                  <c:v>326.66134054171926</c:v>
                </c:pt>
                <c:pt idx="5921" formatCode="0.000">
                  <c:v>326.66880440627938</c:v>
                </c:pt>
                <c:pt idx="5922" formatCode="0.000">
                  <c:v>326.67630211735741</c:v>
                </c:pt>
                <c:pt idx="5923" formatCode="0.000">
                  <c:v>326.6838336749388</c:v>
                </c:pt>
                <c:pt idx="5924" formatCode="0.000">
                  <c:v>326.69139907902718</c:v>
                </c:pt>
                <c:pt idx="5925" formatCode="0.000">
                  <c:v>326.69899832960073</c:v>
                </c:pt>
                <c:pt idx="5926" formatCode="0.000">
                  <c:v>326.70663142665944</c:v>
                </c:pt>
                <c:pt idx="5927" formatCode="0.000">
                  <c:v>326.71429837019241</c:v>
                </c:pt>
                <c:pt idx="5928" formatCode="0.000">
                  <c:v>326.72199916019235</c:v>
                </c:pt>
                <c:pt idx="5929" formatCode="0.000">
                  <c:v>326.72973379664836</c:v>
                </c:pt>
                <c:pt idx="5930" formatCode="0.000">
                  <c:v>326.73750227955315</c:v>
                </c:pt>
                <c:pt idx="5931" formatCode="0.000">
                  <c:v>326.74530460889218</c:v>
                </c:pt>
                <c:pt idx="5932" formatCode="0.000">
                  <c:v>326.75314078466545</c:v>
                </c:pt>
                <c:pt idx="5933" formatCode="0.000">
                  <c:v>326.76101080685476</c:v>
                </c:pt>
                <c:pt idx="5934" formatCode="0.000">
                  <c:v>326.76891467546011</c:v>
                </c:pt>
                <c:pt idx="5935" formatCode="0.000">
                  <c:v>326.77685239046696</c:v>
                </c:pt>
                <c:pt idx="5936" formatCode="0.000">
                  <c:v>326.78482395186438</c:v>
                </c:pt>
                <c:pt idx="5937" formatCode="0.000">
                  <c:v>326.79282935965239</c:v>
                </c:pt>
                <c:pt idx="5938" formatCode="0.000">
                  <c:v>326.80086861381278</c:v>
                </c:pt>
                <c:pt idx="5939" formatCode="0.000">
                  <c:v>326.80894171433829</c:v>
                </c:pt>
                <c:pt idx="5940" formatCode="0.000">
                  <c:v>326.81704866122163</c:v>
                </c:pt>
                <c:pt idx="5941" formatCode="0.000">
                  <c:v>326.8251894544519</c:v>
                </c:pt>
                <c:pt idx="5942" formatCode="0.000">
                  <c:v>326.83336409402182</c:v>
                </c:pt>
                <c:pt idx="5943" formatCode="0.000">
                  <c:v>326.84157257992047</c:v>
                </c:pt>
                <c:pt idx="5944" formatCode="0.000">
                  <c:v>326.84981491213694</c:v>
                </c:pt>
                <c:pt idx="5945" formatCode="0.000">
                  <c:v>326.85809109066395</c:v>
                </c:pt>
                <c:pt idx="5946" formatCode="0.000">
                  <c:v>326.86640111549423</c:v>
                </c:pt>
                <c:pt idx="5947" formatCode="0.000">
                  <c:v>326.87474498661322</c:v>
                </c:pt>
                <c:pt idx="5948" formatCode="0.000">
                  <c:v>326.88312270401366</c:v>
                </c:pt>
                <c:pt idx="5949" formatCode="0.000">
                  <c:v>326.89153426768462</c:v>
                </c:pt>
                <c:pt idx="5950" formatCode="0.000">
                  <c:v>326.89997967761883</c:v>
                </c:pt>
                <c:pt idx="5951" formatCode="0.000">
                  <c:v>326.90845893380902</c:v>
                </c:pt>
                <c:pt idx="5952" formatCode="0.000">
                  <c:v>326.91697203624062</c:v>
                </c:pt>
                <c:pt idx="5953" formatCode="0.000">
                  <c:v>326.92551898490274</c:v>
                </c:pt>
                <c:pt idx="5954" formatCode="0.000">
                  <c:v>326.93409977979172</c:v>
                </c:pt>
                <c:pt idx="5955" formatCode="0.000">
                  <c:v>326.94271442088939</c:v>
                </c:pt>
                <c:pt idx="5956" formatCode="0.000">
                  <c:v>326.9513629081921</c:v>
                </c:pt>
                <c:pt idx="5957" formatCode="0.000">
                  <c:v>326.96004524169621</c:v>
                </c:pt>
                <c:pt idx="5958" formatCode="0.000">
                  <c:v>326.96876142137626</c:v>
                </c:pt>
                <c:pt idx="5959" formatCode="0.000">
                  <c:v>326.97751144722861</c:v>
                </c:pt>
                <c:pt idx="5960" formatCode="0.000">
                  <c:v>326.98629531924962</c:v>
                </c:pt>
                <c:pt idx="5961" formatCode="0.000">
                  <c:v>326.99551531924965</c:v>
                </c:pt>
                <c:pt idx="5962" formatCode="0.000">
                  <c:v>327.00473531924968</c:v>
                </c:pt>
                <c:pt idx="5963" formatCode="0.000">
                  <c:v>327.0139553192497</c:v>
                </c:pt>
                <c:pt idx="5964" formatCode="0.000">
                  <c:v>327.02317531924973</c:v>
                </c:pt>
                <c:pt idx="5965" formatCode="0.000">
                  <c:v>327.03239531924976</c:v>
                </c:pt>
                <c:pt idx="5966" formatCode="0.000">
                  <c:v>327.04161531924979</c:v>
                </c:pt>
                <c:pt idx="5967" formatCode="0.000">
                  <c:v>327.05083531924981</c:v>
                </c:pt>
                <c:pt idx="5968" formatCode="0.000">
                  <c:v>327.06005531924984</c:v>
                </c:pt>
                <c:pt idx="5969" formatCode="0.000">
                  <c:v>327.06927531924987</c:v>
                </c:pt>
                <c:pt idx="5970" formatCode="0.000">
                  <c:v>327.0784953192499</c:v>
                </c:pt>
                <c:pt idx="5971" formatCode="0.000">
                  <c:v>327.08771531924992</c:v>
                </c:pt>
                <c:pt idx="5972" formatCode="0.000">
                  <c:v>327.09693531924995</c:v>
                </c:pt>
                <c:pt idx="5973" formatCode="0.000">
                  <c:v>327.10615531924998</c:v>
                </c:pt>
                <c:pt idx="5974" formatCode="0.000">
                  <c:v>327.11537531925001</c:v>
                </c:pt>
                <c:pt idx="5975" formatCode="0.000">
                  <c:v>327.12459531925003</c:v>
                </c:pt>
                <c:pt idx="5976" formatCode="0.000">
                  <c:v>327.13381531925006</c:v>
                </c:pt>
                <c:pt idx="5977" formatCode="0.000">
                  <c:v>327.14303531925009</c:v>
                </c:pt>
                <c:pt idx="5978" formatCode="0.000">
                  <c:v>327.15225531925012</c:v>
                </c:pt>
                <c:pt idx="5979" formatCode="0.000">
                  <c:v>327.16147531925014</c:v>
                </c:pt>
                <c:pt idx="5980" formatCode="0.000">
                  <c:v>327.17069531925017</c:v>
                </c:pt>
                <c:pt idx="5981" formatCode="0.000">
                  <c:v>327.1799153192502</c:v>
                </c:pt>
                <c:pt idx="5982" formatCode="0.000">
                  <c:v>327.18913531925023</c:v>
                </c:pt>
                <c:pt idx="5983" formatCode="0.000">
                  <c:v>327.19835531925025</c:v>
                </c:pt>
                <c:pt idx="5984" formatCode="0.000">
                  <c:v>327.20757531925028</c:v>
                </c:pt>
                <c:pt idx="5985" formatCode="0.000">
                  <c:v>327.21679531925031</c:v>
                </c:pt>
                <c:pt idx="5986" formatCode="0.000">
                  <c:v>327.22601531925034</c:v>
                </c:pt>
                <c:pt idx="5987" formatCode="0.000">
                  <c:v>327.23523531925036</c:v>
                </c:pt>
                <c:pt idx="5988" formatCode="0.000">
                  <c:v>327.24445531925039</c:v>
                </c:pt>
                <c:pt idx="5989" formatCode="0.000">
                  <c:v>327.25367531925042</c:v>
                </c:pt>
                <c:pt idx="5990" formatCode="0.000">
                  <c:v>327.26289531925045</c:v>
                </c:pt>
                <c:pt idx="5991" formatCode="0.000">
                  <c:v>327.27211531925047</c:v>
                </c:pt>
                <c:pt idx="5992" formatCode="0.000">
                  <c:v>327.2813353192505</c:v>
                </c:pt>
                <c:pt idx="5993" formatCode="0.000">
                  <c:v>327.29055531925053</c:v>
                </c:pt>
                <c:pt idx="5994" formatCode="0.000">
                  <c:v>327.29977531925056</c:v>
                </c:pt>
                <c:pt idx="5995" formatCode="0.000">
                  <c:v>327.30899531925058</c:v>
                </c:pt>
                <c:pt idx="5996" formatCode="0.000">
                  <c:v>327.31821531925061</c:v>
                </c:pt>
                <c:pt idx="5997" formatCode="0.000">
                  <c:v>327.32743531925064</c:v>
                </c:pt>
                <c:pt idx="5998" formatCode="0.000">
                  <c:v>327.33665531925067</c:v>
                </c:pt>
                <c:pt idx="5999" formatCode="0.000">
                  <c:v>327.34587531925069</c:v>
                </c:pt>
                <c:pt idx="6000" formatCode="0.000">
                  <c:v>327.35509531925072</c:v>
                </c:pt>
                <c:pt idx="6001" formatCode="0.000">
                  <c:v>327.36431531925075</c:v>
                </c:pt>
                <c:pt idx="6002" formatCode="0.000">
                  <c:v>327.37353531925078</c:v>
                </c:pt>
                <c:pt idx="6003" formatCode="0.000">
                  <c:v>327.3827553192508</c:v>
                </c:pt>
                <c:pt idx="6004" formatCode="0.000">
                  <c:v>327.39197531925083</c:v>
                </c:pt>
                <c:pt idx="6005" formatCode="0.000">
                  <c:v>327.40119531925086</c:v>
                </c:pt>
                <c:pt idx="6006" formatCode="0.000">
                  <c:v>327.41041531925089</c:v>
                </c:pt>
                <c:pt idx="6007" formatCode="0.000">
                  <c:v>327.41963531925092</c:v>
                </c:pt>
                <c:pt idx="6008" formatCode="0.000">
                  <c:v>327.42885531925094</c:v>
                </c:pt>
                <c:pt idx="6009" formatCode="0.000">
                  <c:v>327.43807531925097</c:v>
                </c:pt>
                <c:pt idx="6010" formatCode="0.000">
                  <c:v>327.447295319251</c:v>
                </c:pt>
                <c:pt idx="6011" formatCode="0.000">
                  <c:v>327.45651531925103</c:v>
                </c:pt>
                <c:pt idx="6012" formatCode="0.000">
                  <c:v>327.46573531925105</c:v>
                </c:pt>
                <c:pt idx="6013" formatCode="0.000">
                  <c:v>327.47495531925108</c:v>
                </c:pt>
                <c:pt idx="6014" formatCode="0.000">
                  <c:v>327.48417531925111</c:v>
                </c:pt>
                <c:pt idx="6015" formatCode="0.000">
                  <c:v>327.49339531925114</c:v>
                </c:pt>
                <c:pt idx="6016" formatCode="0.000">
                  <c:v>327.50261531925116</c:v>
                </c:pt>
                <c:pt idx="6017" formatCode="0.000">
                  <c:v>327.51183531925119</c:v>
                </c:pt>
                <c:pt idx="6018" formatCode="0.000">
                  <c:v>327.52105531925122</c:v>
                </c:pt>
                <c:pt idx="6019" formatCode="0.000">
                  <c:v>327.53027531925125</c:v>
                </c:pt>
                <c:pt idx="6020" formatCode="0.000">
                  <c:v>327.53949531925127</c:v>
                </c:pt>
                <c:pt idx="6021" formatCode="0.000">
                  <c:v>327.5487153192513</c:v>
                </c:pt>
                <c:pt idx="6022" formatCode="0.000">
                  <c:v>327.55793531925133</c:v>
                </c:pt>
                <c:pt idx="6023" formatCode="0.000">
                  <c:v>327.56715531925136</c:v>
                </c:pt>
                <c:pt idx="6024" formatCode="0.000">
                  <c:v>327.57637531925138</c:v>
                </c:pt>
                <c:pt idx="6025" formatCode="0.000">
                  <c:v>327.58559531925141</c:v>
                </c:pt>
                <c:pt idx="6026" formatCode="0.000">
                  <c:v>327.59481531925144</c:v>
                </c:pt>
                <c:pt idx="6027" formatCode="0.000">
                  <c:v>327.60403531925147</c:v>
                </c:pt>
                <c:pt idx="6028" formatCode="0.000">
                  <c:v>327.61325531925149</c:v>
                </c:pt>
                <c:pt idx="6029" formatCode="0.000">
                  <c:v>327.62247531925152</c:v>
                </c:pt>
                <c:pt idx="6030" formatCode="0.000">
                  <c:v>327.63169531925155</c:v>
                </c:pt>
                <c:pt idx="6031" formatCode="0.000">
                  <c:v>327.64091531925158</c:v>
                </c:pt>
                <c:pt idx="6032" formatCode="0.000">
                  <c:v>327.6501353192516</c:v>
                </c:pt>
                <c:pt idx="6033" formatCode="0.000">
                  <c:v>327.65935531925163</c:v>
                </c:pt>
                <c:pt idx="6034" formatCode="0.000">
                  <c:v>327.66857531925166</c:v>
                </c:pt>
                <c:pt idx="6035" formatCode="0.000">
                  <c:v>327.67779531925169</c:v>
                </c:pt>
                <c:pt idx="6036" formatCode="0.000">
                  <c:v>327.68701531925171</c:v>
                </c:pt>
                <c:pt idx="6037" formatCode="0.000">
                  <c:v>327.69623531925174</c:v>
                </c:pt>
                <c:pt idx="6038" formatCode="0.000">
                  <c:v>327.70545531925177</c:v>
                </c:pt>
                <c:pt idx="6039" formatCode="0.000">
                  <c:v>327.7146753192518</c:v>
                </c:pt>
                <c:pt idx="6040" formatCode="0.000">
                  <c:v>327.72389531925182</c:v>
                </c:pt>
                <c:pt idx="6041" formatCode="0.000">
                  <c:v>327.73311531925185</c:v>
                </c:pt>
                <c:pt idx="6042" formatCode="0.000">
                  <c:v>327.74233531925188</c:v>
                </c:pt>
                <c:pt idx="6043" formatCode="0.000">
                  <c:v>327.75155531925191</c:v>
                </c:pt>
                <c:pt idx="6044" formatCode="0.000">
                  <c:v>327.76077531925193</c:v>
                </c:pt>
                <c:pt idx="6045" formatCode="0.000">
                  <c:v>327.76999531925196</c:v>
                </c:pt>
                <c:pt idx="6046" formatCode="0.000">
                  <c:v>327.77921531925199</c:v>
                </c:pt>
                <c:pt idx="6047" formatCode="0.000">
                  <c:v>327.78843531925202</c:v>
                </c:pt>
                <c:pt idx="6048" formatCode="0.000">
                  <c:v>327.79765531925204</c:v>
                </c:pt>
                <c:pt idx="6049" formatCode="0.000">
                  <c:v>327.80687531925207</c:v>
                </c:pt>
                <c:pt idx="6050" formatCode="0.000">
                  <c:v>327.8160953192521</c:v>
                </c:pt>
                <c:pt idx="6051" formatCode="0.000">
                  <c:v>327.82531531925213</c:v>
                </c:pt>
                <c:pt idx="6052" formatCode="0.000">
                  <c:v>327.83453531925215</c:v>
                </c:pt>
                <c:pt idx="6053" formatCode="0.000">
                  <c:v>327.84375531925218</c:v>
                </c:pt>
                <c:pt idx="6054" formatCode="0.000">
                  <c:v>327.85297531925221</c:v>
                </c:pt>
                <c:pt idx="6055" formatCode="0.000">
                  <c:v>327.86219531925224</c:v>
                </c:pt>
                <c:pt idx="6056" formatCode="0.000">
                  <c:v>327.87141531925226</c:v>
                </c:pt>
                <c:pt idx="6057" formatCode="0.000">
                  <c:v>327.88063531925229</c:v>
                </c:pt>
                <c:pt idx="6058" formatCode="0.000">
                  <c:v>327.88985531925232</c:v>
                </c:pt>
                <c:pt idx="6059" formatCode="0.000">
                  <c:v>327.89907531925235</c:v>
                </c:pt>
                <c:pt idx="6060" formatCode="0.000">
                  <c:v>327.90829531925237</c:v>
                </c:pt>
                <c:pt idx="6061" formatCode="0.000">
                  <c:v>327.9175153192524</c:v>
                </c:pt>
                <c:pt idx="6062" formatCode="0.000">
                  <c:v>327.92673531925243</c:v>
                </c:pt>
                <c:pt idx="6063" formatCode="0.000">
                  <c:v>327.93595531925246</c:v>
                </c:pt>
                <c:pt idx="6064" formatCode="0.000">
                  <c:v>327.94517531925248</c:v>
                </c:pt>
                <c:pt idx="6065" formatCode="0.000">
                  <c:v>327.95439531925251</c:v>
                </c:pt>
                <c:pt idx="6066" formatCode="0.000">
                  <c:v>327.96361531925254</c:v>
                </c:pt>
                <c:pt idx="6067" formatCode="0.000">
                  <c:v>327.97283531925257</c:v>
                </c:pt>
                <c:pt idx="6068" formatCode="0.000">
                  <c:v>327.98205531925259</c:v>
                </c:pt>
                <c:pt idx="6069" formatCode="0.000">
                  <c:v>327.99127531925262</c:v>
                </c:pt>
                <c:pt idx="6070" formatCode="0.000">
                  <c:v>328.00049531925265</c:v>
                </c:pt>
                <c:pt idx="6071" formatCode="0.000">
                  <c:v>328.00971531925268</c:v>
                </c:pt>
                <c:pt idx="6072" formatCode="0.000">
                  <c:v>328.01893531925271</c:v>
                </c:pt>
                <c:pt idx="6073" formatCode="0.000">
                  <c:v>328.02815531925273</c:v>
                </c:pt>
                <c:pt idx="6074" formatCode="0.000">
                  <c:v>328.03737531925276</c:v>
                </c:pt>
                <c:pt idx="6075" formatCode="0.000">
                  <c:v>328.04659531925279</c:v>
                </c:pt>
                <c:pt idx="6076" formatCode="0.000">
                  <c:v>328.05581531925282</c:v>
                </c:pt>
                <c:pt idx="6077" formatCode="0.000">
                  <c:v>328.06503531925284</c:v>
                </c:pt>
                <c:pt idx="6078" formatCode="0.000">
                  <c:v>328.07425531925287</c:v>
                </c:pt>
                <c:pt idx="6079" formatCode="0.000">
                  <c:v>328.0834753192529</c:v>
                </c:pt>
                <c:pt idx="6080" formatCode="0.000">
                  <c:v>328.09269531925293</c:v>
                </c:pt>
                <c:pt idx="6081" formatCode="0.000">
                  <c:v>328.10191531925295</c:v>
                </c:pt>
                <c:pt idx="6082" formatCode="0.000">
                  <c:v>328.11113531925298</c:v>
                </c:pt>
                <c:pt idx="6083" formatCode="0.000">
                  <c:v>328.12035531925301</c:v>
                </c:pt>
                <c:pt idx="6084" formatCode="0.000">
                  <c:v>328.12957531925304</c:v>
                </c:pt>
                <c:pt idx="6085" formatCode="0.000">
                  <c:v>328.13879531925306</c:v>
                </c:pt>
                <c:pt idx="6086" formatCode="0.000">
                  <c:v>328.14801531925309</c:v>
                </c:pt>
                <c:pt idx="6087" formatCode="0.000">
                  <c:v>328.15723531925312</c:v>
                </c:pt>
                <c:pt idx="6088" formatCode="0.000">
                  <c:v>328.16645531925315</c:v>
                </c:pt>
                <c:pt idx="6089" formatCode="0.000">
                  <c:v>328.17567531925317</c:v>
                </c:pt>
                <c:pt idx="6090" formatCode="0.000">
                  <c:v>328.1848953192532</c:v>
                </c:pt>
                <c:pt idx="6091" formatCode="0.000">
                  <c:v>328.19411531925323</c:v>
                </c:pt>
                <c:pt idx="6092" formatCode="0.000">
                  <c:v>328.20333531925326</c:v>
                </c:pt>
                <c:pt idx="6093" formatCode="0.000">
                  <c:v>328.21255531925328</c:v>
                </c:pt>
                <c:pt idx="6094" formatCode="0.000">
                  <c:v>328.22177531925331</c:v>
                </c:pt>
                <c:pt idx="6095" formatCode="0.000">
                  <c:v>328.23099531925334</c:v>
                </c:pt>
                <c:pt idx="6096" formatCode="0.000">
                  <c:v>328.24021531925337</c:v>
                </c:pt>
                <c:pt idx="6097" formatCode="0.000">
                  <c:v>328.24943531925339</c:v>
                </c:pt>
                <c:pt idx="6098" formatCode="0.000">
                  <c:v>328.25865531925342</c:v>
                </c:pt>
                <c:pt idx="6099" formatCode="0.000">
                  <c:v>328.26787531925345</c:v>
                </c:pt>
                <c:pt idx="6100" formatCode="0.000">
                  <c:v>328.27709531925348</c:v>
                </c:pt>
                <c:pt idx="6101" formatCode="0.000">
                  <c:v>328.2863153192535</c:v>
                </c:pt>
                <c:pt idx="6102" formatCode="0.000">
                  <c:v>328.29553531925353</c:v>
                </c:pt>
                <c:pt idx="6103" formatCode="0.000">
                  <c:v>328.30475531925356</c:v>
                </c:pt>
                <c:pt idx="6104" formatCode="0.000">
                  <c:v>328.31397531925359</c:v>
                </c:pt>
                <c:pt idx="6105" formatCode="0.000">
                  <c:v>328.32319531925361</c:v>
                </c:pt>
                <c:pt idx="6106" formatCode="0.000">
                  <c:v>328.33241531925364</c:v>
                </c:pt>
                <c:pt idx="6107" formatCode="0.000">
                  <c:v>328.34163531925367</c:v>
                </c:pt>
                <c:pt idx="6108" formatCode="0.000">
                  <c:v>328.3508553192537</c:v>
                </c:pt>
                <c:pt idx="6109" formatCode="0.000">
                  <c:v>328.36007531925372</c:v>
                </c:pt>
                <c:pt idx="6110" formatCode="0.000">
                  <c:v>328.36929531925375</c:v>
                </c:pt>
                <c:pt idx="6111" formatCode="0.000">
                  <c:v>328.37851531925378</c:v>
                </c:pt>
                <c:pt idx="6112" formatCode="0.000">
                  <c:v>328.38773531925381</c:v>
                </c:pt>
                <c:pt idx="6113" formatCode="0.000">
                  <c:v>328.39695531925383</c:v>
                </c:pt>
                <c:pt idx="6114" formatCode="0.000">
                  <c:v>328.40617531925386</c:v>
                </c:pt>
                <c:pt idx="6115" formatCode="0.000">
                  <c:v>328.41539531925389</c:v>
                </c:pt>
                <c:pt idx="6116" formatCode="0.000">
                  <c:v>328.42461531925392</c:v>
                </c:pt>
                <c:pt idx="6117" formatCode="0.000">
                  <c:v>328.43383531925394</c:v>
                </c:pt>
                <c:pt idx="6118" formatCode="0.000">
                  <c:v>328.44305531925397</c:v>
                </c:pt>
                <c:pt idx="6119" formatCode="0.000">
                  <c:v>328.452275319254</c:v>
                </c:pt>
                <c:pt idx="6120" formatCode="0.000">
                  <c:v>328.46149531925403</c:v>
                </c:pt>
                <c:pt idx="6121" formatCode="0.000">
                  <c:v>328.47071531925405</c:v>
                </c:pt>
                <c:pt idx="6122" formatCode="0.000">
                  <c:v>328.47993531925408</c:v>
                </c:pt>
                <c:pt idx="6123" formatCode="0.000">
                  <c:v>328.48915531925411</c:v>
                </c:pt>
                <c:pt idx="6124" formatCode="0.000">
                  <c:v>328.49837531925414</c:v>
                </c:pt>
                <c:pt idx="6125" formatCode="0.000">
                  <c:v>328.50759531925416</c:v>
                </c:pt>
                <c:pt idx="6126" formatCode="0.000">
                  <c:v>328.51681531925419</c:v>
                </c:pt>
                <c:pt idx="6127" formatCode="0.000">
                  <c:v>328.52603531925422</c:v>
                </c:pt>
                <c:pt idx="6128" formatCode="0.000">
                  <c:v>328.53525531925425</c:v>
                </c:pt>
                <c:pt idx="6129" formatCode="0.000">
                  <c:v>328.54447531925427</c:v>
                </c:pt>
                <c:pt idx="6130" formatCode="0.000">
                  <c:v>328.5536953192543</c:v>
                </c:pt>
                <c:pt idx="6131" formatCode="0.000">
                  <c:v>328.56291531925433</c:v>
                </c:pt>
                <c:pt idx="6132" formatCode="0.000">
                  <c:v>328.57213531925436</c:v>
                </c:pt>
                <c:pt idx="6133" formatCode="0.000">
                  <c:v>328.58135531925438</c:v>
                </c:pt>
                <c:pt idx="6134" formatCode="0.000">
                  <c:v>328.59057531925441</c:v>
                </c:pt>
                <c:pt idx="6135" formatCode="0.000">
                  <c:v>328.59979531925444</c:v>
                </c:pt>
                <c:pt idx="6136" formatCode="0.000">
                  <c:v>328.60901531925447</c:v>
                </c:pt>
                <c:pt idx="6137" formatCode="0.000">
                  <c:v>328.6182353192545</c:v>
                </c:pt>
                <c:pt idx="6138" formatCode="0.000">
                  <c:v>328.62745531925452</c:v>
                </c:pt>
                <c:pt idx="6139" formatCode="0.000">
                  <c:v>328.63667531925455</c:v>
                </c:pt>
                <c:pt idx="6140" formatCode="0.000">
                  <c:v>328.64589531925458</c:v>
                </c:pt>
                <c:pt idx="6141" formatCode="0.000">
                  <c:v>328.65511531925461</c:v>
                </c:pt>
                <c:pt idx="6142" formatCode="0.000">
                  <c:v>328.66433531925463</c:v>
                </c:pt>
                <c:pt idx="6143" formatCode="0.000">
                  <c:v>328.67355531925466</c:v>
                </c:pt>
                <c:pt idx="6144" formatCode="0.000">
                  <c:v>328.68277531925469</c:v>
                </c:pt>
                <c:pt idx="6145" formatCode="0.000">
                  <c:v>328.69199531925472</c:v>
                </c:pt>
                <c:pt idx="6146" formatCode="0.000">
                  <c:v>328.70121531925474</c:v>
                </c:pt>
                <c:pt idx="6147" formatCode="0.000">
                  <c:v>328.71043531925477</c:v>
                </c:pt>
                <c:pt idx="6148" formatCode="0.000">
                  <c:v>328.7196553192548</c:v>
                </c:pt>
                <c:pt idx="6149" formatCode="0.000">
                  <c:v>328.72887531925483</c:v>
                </c:pt>
                <c:pt idx="6150" formatCode="0.000">
                  <c:v>328.73809531925485</c:v>
                </c:pt>
                <c:pt idx="6151" formatCode="0.000">
                  <c:v>328.74731531925488</c:v>
                </c:pt>
                <c:pt idx="6152" formatCode="0.000">
                  <c:v>328.75653531925491</c:v>
                </c:pt>
                <c:pt idx="6153" formatCode="0.000">
                  <c:v>328.76575531925494</c:v>
                </c:pt>
                <c:pt idx="6154" formatCode="0.000">
                  <c:v>328.77497531925496</c:v>
                </c:pt>
                <c:pt idx="6155" formatCode="0.000">
                  <c:v>328.78419531925499</c:v>
                </c:pt>
                <c:pt idx="6156" formatCode="0.000">
                  <c:v>328.79341531925502</c:v>
                </c:pt>
                <c:pt idx="6157" formatCode="0.000">
                  <c:v>328.80263531925505</c:v>
                </c:pt>
                <c:pt idx="6158" formatCode="0.000">
                  <c:v>328.81185531925507</c:v>
                </c:pt>
                <c:pt idx="6159" formatCode="0.000">
                  <c:v>328.8210753192551</c:v>
                </c:pt>
                <c:pt idx="6160" formatCode="0.000">
                  <c:v>328.83029531925513</c:v>
                </c:pt>
                <c:pt idx="6161" formatCode="0.000">
                  <c:v>328.83951531925516</c:v>
                </c:pt>
                <c:pt idx="6162" formatCode="0.000">
                  <c:v>328.84873531925518</c:v>
                </c:pt>
                <c:pt idx="6163" formatCode="0.000">
                  <c:v>328.85795531925521</c:v>
                </c:pt>
                <c:pt idx="6164" formatCode="0.000">
                  <c:v>328.86717531925524</c:v>
                </c:pt>
                <c:pt idx="6165" formatCode="0.000">
                  <c:v>328.87639531925527</c:v>
                </c:pt>
                <c:pt idx="6166" formatCode="0.000">
                  <c:v>328.88561531925529</c:v>
                </c:pt>
                <c:pt idx="6167" formatCode="0.000">
                  <c:v>328.89483531925532</c:v>
                </c:pt>
                <c:pt idx="6168" formatCode="0.000">
                  <c:v>328.90405531925535</c:v>
                </c:pt>
                <c:pt idx="6169" formatCode="0.000">
                  <c:v>328.91327531925538</c:v>
                </c:pt>
                <c:pt idx="6170" formatCode="0.000">
                  <c:v>328.9224953192554</c:v>
                </c:pt>
                <c:pt idx="6171" formatCode="0.000">
                  <c:v>328.93171531925543</c:v>
                </c:pt>
                <c:pt idx="6172" formatCode="0.000">
                  <c:v>328.94093531925546</c:v>
                </c:pt>
                <c:pt idx="6173" formatCode="0.000">
                  <c:v>328.95015531925549</c:v>
                </c:pt>
                <c:pt idx="6174" formatCode="0.000">
                  <c:v>328.95937531925551</c:v>
                </c:pt>
                <c:pt idx="6175" formatCode="0.000">
                  <c:v>328.96859531925554</c:v>
                </c:pt>
                <c:pt idx="6176" formatCode="0.000">
                  <c:v>328.97781531925557</c:v>
                </c:pt>
                <c:pt idx="6177" formatCode="0.000">
                  <c:v>328.9870353192556</c:v>
                </c:pt>
                <c:pt idx="6178" formatCode="0.000">
                  <c:v>328.99625531925562</c:v>
                </c:pt>
                <c:pt idx="6179" formatCode="0.000">
                  <c:v>329.00547531925565</c:v>
                </c:pt>
                <c:pt idx="6180" formatCode="0.000">
                  <c:v>329.01469531925568</c:v>
                </c:pt>
                <c:pt idx="6181" formatCode="0.000">
                  <c:v>329.02391531925571</c:v>
                </c:pt>
                <c:pt idx="6182" formatCode="0.000">
                  <c:v>329.03313531925573</c:v>
                </c:pt>
                <c:pt idx="6183" formatCode="0.000">
                  <c:v>329.04235531925576</c:v>
                </c:pt>
                <c:pt idx="6184" formatCode="0.000">
                  <c:v>329.05157531925579</c:v>
                </c:pt>
                <c:pt idx="6185" formatCode="0.000">
                  <c:v>329.06079531925582</c:v>
                </c:pt>
                <c:pt idx="6186" formatCode="0.000">
                  <c:v>329.07001531925584</c:v>
                </c:pt>
                <c:pt idx="6187" formatCode="0.000">
                  <c:v>329.07923531925587</c:v>
                </c:pt>
                <c:pt idx="6188" formatCode="0.000">
                  <c:v>329.0884553192559</c:v>
                </c:pt>
                <c:pt idx="6189" formatCode="0.000">
                  <c:v>329.09767531925593</c:v>
                </c:pt>
                <c:pt idx="6190" formatCode="0.000">
                  <c:v>329.10689531925595</c:v>
                </c:pt>
                <c:pt idx="6191" formatCode="0.000">
                  <c:v>329.11611531925598</c:v>
                </c:pt>
                <c:pt idx="6192" formatCode="0.000">
                  <c:v>329.12533531925601</c:v>
                </c:pt>
                <c:pt idx="6193" formatCode="0.000">
                  <c:v>329.13455531925604</c:v>
                </c:pt>
                <c:pt idx="6194" formatCode="0.000">
                  <c:v>329.14377531925606</c:v>
                </c:pt>
                <c:pt idx="6195" formatCode="0.000">
                  <c:v>329.15299531925609</c:v>
                </c:pt>
                <c:pt idx="6196" formatCode="0.000">
                  <c:v>329.16221531925612</c:v>
                </c:pt>
                <c:pt idx="6197" formatCode="0.000">
                  <c:v>329.17143531925615</c:v>
                </c:pt>
                <c:pt idx="6198" formatCode="0.000">
                  <c:v>329.18065531925618</c:v>
                </c:pt>
                <c:pt idx="6199" formatCode="0.000">
                  <c:v>329.1898753192562</c:v>
                </c:pt>
                <c:pt idx="6200" formatCode="0.000">
                  <c:v>329.19909531925623</c:v>
                </c:pt>
                <c:pt idx="6201" formatCode="0.000">
                  <c:v>329.20831531925626</c:v>
                </c:pt>
                <c:pt idx="6202" formatCode="0.000">
                  <c:v>329.21753531925629</c:v>
                </c:pt>
                <c:pt idx="6203" formatCode="0.000">
                  <c:v>329.22675531925631</c:v>
                </c:pt>
                <c:pt idx="6204" formatCode="0.000">
                  <c:v>329.23597531925634</c:v>
                </c:pt>
                <c:pt idx="6205" formatCode="0.000">
                  <c:v>329.24519531925637</c:v>
                </c:pt>
                <c:pt idx="6206" formatCode="0.000">
                  <c:v>329.2544153192564</c:v>
                </c:pt>
                <c:pt idx="6207" formatCode="0.000">
                  <c:v>329.26363531925642</c:v>
                </c:pt>
                <c:pt idx="6208" formatCode="0.000">
                  <c:v>329.27285531925645</c:v>
                </c:pt>
                <c:pt idx="6209" formatCode="0.000">
                  <c:v>329.28207531925648</c:v>
                </c:pt>
                <c:pt idx="6210" formatCode="0.000">
                  <c:v>329.29129531925651</c:v>
                </c:pt>
                <c:pt idx="6211" formatCode="0.000">
                  <c:v>329.30051531925653</c:v>
                </c:pt>
                <c:pt idx="6212" formatCode="0.000">
                  <c:v>329.30973531925656</c:v>
                </c:pt>
                <c:pt idx="6213" formatCode="0.000">
                  <c:v>329.31895531925659</c:v>
                </c:pt>
                <c:pt idx="6214" formatCode="0.000">
                  <c:v>329.32817531925662</c:v>
                </c:pt>
                <c:pt idx="6215" formatCode="0.000">
                  <c:v>329.33739531925664</c:v>
                </c:pt>
                <c:pt idx="6216" formatCode="0.000">
                  <c:v>329.34661531925667</c:v>
                </c:pt>
                <c:pt idx="6217" formatCode="0.000">
                  <c:v>329.3558353192567</c:v>
                </c:pt>
                <c:pt idx="6218" formatCode="0.000">
                  <c:v>329.36505531925673</c:v>
                </c:pt>
                <c:pt idx="6219" formatCode="0.000">
                  <c:v>329.37427531925675</c:v>
                </c:pt>
                <c:pt idx="6220" formatCode="0.000">
                  <c:v>329.38349531925678</c:v>
                </c:pt>
                <c:pt idx="6221" formatCode="0.000">
                  <c:v>329.39271531925681</c:v>
                </c:pt>
                <c:pt idx="6222" formatCode="0.000">
                  <c:v>329.40193531925684</c:v>
                </c:pt>
                <c:pt idx="6223" formatCode="0.000">
                  <c:v>329.41115531925686</c:v>
                </c:pt>
                <c:pt idx="6224" formatCode="0.000">
                  <c:v>329.42037531925689</c:v>
                </c:pt>
                <c:pt idx="6225" formatCode="0.000">
                  <c:v>329.42959531925692</c:v>
                </c:pt>
                <c:pt idx="6226" formatCode="0.000">
                  <c:v>329.43881531925695</c:v>
                </c:pt>
                <c:pt idx="6227" formatCode="0.000">
                  <c:v>329.44803531925697</c:v>
                </c:pt>
                <c:pt idx="6228" formatCode="0.000">
                  <c:v>329.457255319257</c:v>
                </c:pt>
                <c:pt idx="6229" formatCode="0.000">
                  <c:v>329.46647531925703</c:v>
                </c:pt>
                <c:pt idx="6230" formatCode="0.000">
                  <c:v>329.47569531925706</c:v>
                </c:pt>
                <c:pt idx="6231" formatCode="0.000">
                  <c:v>329.48491531925708</c:v>
                </c:pt>
                <c:pt idx="6232" formatCode="0.000">
                  <c:v>329.49413531925711</c:v>
                </c:pt>
                <c:pt idx="6233" formatCode="0.000">
                  <c:v>329.50335531925714</c:v>
                </c:pt>
                <c:pt idx="6234" formatCode="0.000">
                  <c:v>329.51257531925717</c:v>
                </c:pt>
                <c:pt idx="6235" formatCode="0.000">
                  <c:v>329.52179531925719</c:v>
                </c:pt>
                <c:pt idx="6236" formatCode="0.000">
                  <c:v>329.53101531925722</c:v>
                </c:pt>
                <c:pt idx="6237" formatCode="0.000">
                  <c:v>329.54023531925725</c:v>
                </c:pt>
                <c:pt idx="6238" formatCode="0.000">
                  <c:v>329.54945531925728</c:v>
                </c:pt>
                <c:pt idx="6239" formatCode="0.000">
                  <c:v>329.5586753192573</c:v>
                </c:pt>
                <c:pt idx="6240" formatCode="0.000">
                  <c:v>329.56789531925733</c:v>
                </c:pt>
                <c:pt idx="6241" formatCode="0.000">
                  <c:v>329.57711531925736</c:v>
                </c:pt>
                <c:pt idx="6242" formatCode="0.000">
                  <c:v>329.58633531925739</c:v>
                </c:pt>
                <c:pt idx="6243" formatCode="0.000">
                  <c:v>329.59555531925741</c:v>
                </c:pt>
                <c:pt idx="6244" formatCode="0.000">
                  <c:v>329.60477531925744</c:v>
                </c:pt>
                <c:pt idx="6245" formatCode="0.000">
                  <c:v>329.61399531925747</c:v>
                </c:pt>
                <c:pt idx="6246" formatCode="0.000">
                  <c:v>329.6232153192575</c:v>
                </c:pt>
                <c:pt idx="6247" formatCode="0.000">
                  <c:v>329.63243531925752</c:v>
                </c:pt>
                <c:pt idx="6248" formatCode="0.000">
                  <c:v>329.64165531925755</c:v>
                </c:pt>
                <c:pt idx="6249" formatCode="0.000">
                  <c:v>329.65087531925758</c:v>
                </c:pt>
                <c:pt idx="6250" formatCode="0.000">
                  <c:v>329.66009531925761</c:v>
                </c:pt>
                <c:pt idx="6251" formatCode="0.000">
                  <c:v>329.66931531925763</c:v>
                </c:pt>
                <c:pt idx="6252" formatCode="0.000">
                  <c:v>329.67853531925766</c:v>
                </c:pt>
                <c:pt idx="6253" formatCode="0.000">
                  <c:v>329.68775531925769</c:v>
                </c:pt>
                <c:pt idx="6254" formatCode="0.000">
                  <c:v>329.69697531925772</c:v>
                </c:pt>
                <c:pt idx="6255" formatCode="0.000">
                  <c:v>329.70619531925774</c:v>
                </c:pt>
                <c:pt idx="6256" formatCode="0.000">
                  <c:v>329.71541531925777</c:v>
                </c:pt>
                <c:pt idx="6257" formatCode="0.000">
                  <c:v>329.7246353192578</c:v>
                </c:pt>
                <c:pt idx="6258" formatCode="0.000">
                  <c:v>329.73385531925783</c:v>
                </c:pt>
                <c:pt idx="6259" formatCode="0.000">
                  <c:v>329.74307531925785</c:v>
                </c:pt>
                <c:pt idx="6260" formatCode="0.000">
                  <c:v>329.75229531925788</c:v>
                </c:pt>
                <c:pt idx="6261" formatCode="0.000">
                  <c:v>329.76151531925791</c:v>
                </c:pt>
                <c:pt idx="6262" formatCode="0.000">
                  <c:v>329.77073531925794</c:v>
                </c:pt>
                <c:pt idx="6263" formatCode="0.000">
                  <c:v>329.77995531925797</c:v>
                </c:pt>
                <c:pt idx="6264" formatCode="0.000">
                  <c:v>329.78917531925799</c:v>
                </c:pt>
                <c:pt idx="6265" formatCode="0.000">
                  <c:v>329.79839531925802</c:v>
                </c:pt>
                <c:pt idx="6266" formatCode="0.000">
                  <c:v>329.80761531925805</c:v>
                </c:pt>
                <c:pt idx="6267" formatCode="0.000">
                  <c:v>329.81683531925808</c:v>
                </c:pt>
                <c:pt idx="6268" formatCode="0.000">
                  <c:v>329.8260553192581</c:v>
                </c:pt>
                <c:pt idx="6269" formatCode="0.000">
                  <c:v>329.83527531925813</c:v>
                </c:pt>
                <c:pt idx="6270" formatCode="0.000">
                  <c:v>329.84449531925816</c:v>
                </c:pt>
                <c:pt idx="6271" formatCode="0.000">
                  <c:v>329.85371531925819</c:v>
                </c:pt>
                <c:pt idx="6272" formatCode="0.000">
                  <c:v>329.86293531925821</c:v>
                </c:pt>
                <c:pt idx="6273" formatCode="0.000">
                  <c:v>329.87215531925824</c:v>
                </c:pt>
                <c:pt idx="6274" formatCode="0.000">
                  <c:v>329.88137531925827</c:v>
                </c:pt>
                <c:pt idx="6275" formatCode="0.000">
                  <c:v>329.8905953192583</c:v>
                </c:pt>
                <c:pt idx="6276" formatCode="0.000">
                  <c:v>329.89981531925832</c:v>
                </c:pt>
                <c:pt idx="6277" formatCode="0.000">
                  <c:v>329.90903531925835</c:v>
                </c:pt>
                <c:pt idx="6278" formatCode="0.000">
                  <c:v>329.91825531925838</c:v>
                </c:pt>
                <c:pt idx="6279" formatCode="0.000">
                  <c:v>329.92747531925841</c:v>
                </c:pt>
                <c:pt idx="6280" formatCode="0.000">
                  <c:v>329.93669531925843</c:v>
                </c:pt>
                <c:pt idx="6281" formatCode="0.000">
                  <c:v>329.94591531925846</c:v>
                </c:pt>
                <c:pt idx="6282" formatCode="0.000">
                  <c:v>329.95513531925849</c:v>
                </c:pt>
                <c:pt idx="6283" formatCode="0.000">
                  <c:v>329.96435531925852</c:v>
                </c:pt>
                <c:pt idx="6284" formatCode="0.000">
                  <c:v>329.97357531925854</c:v>
                </c:pt>
                <c:pt idx="6285" formatCode="0.000">
                  <c:v>329.98279531925857</c:v>
                </c:pt>
                <c:pt idx="6286" formatCode="0.000">
                  <c:v>329.9920153192586</c:v>
                </c:pt>
                <c:pt idx="6287" formatCode="0.000">
                  <c:v>330.00123531925863</c:v>
                </c:pt>
                <c:pt idx="6288" formatCode="0.000">
                  <c:v>330.01045531925865</c:v>
                </c:pt>
                <c:pt idx="6289" formatCode="0.000">
                  <c:v>330.01967531925868</c:v>
                </c:pt>
                <c:pt idx="6290" formatCode="0.000">
                  <c:v>330.02889531925871</c:v>
                </c:pt>
                <c:pt idx="6291" formatCode="0.000">
                  <c:v>330.03811531925874</c:v>
                </c:pt>
                <c:pt idx="6292" formatCode="0.000">
                  <c:v>330.04733531925876</c:v>
                </c:pt>
                <c:pt idx="6293" formatCode="0.000">
                  <c:v>330.05655531925879</c:v>
                </c:pt>
                <c:pt idx="6294" formatCode="0.000">
                  <c:v>330.06577531925882</c:v>
                </c:pt>
                <c:pt idx="6295" formatCode="0.000">
                  <c:v>330.07499531925885</c:v>
                </c:pt>
                <c:pt idx="6296" formatCode="0.000">
                  <c:v>330.08421531925887</c:v>
                </c:pt>
                <c:pt idx="6297" formatCode="0.000">
                  <c:v>330.0934353192589</c:v>
                </c:pt>
                <c:pt idx="6298" formatCode="0.000">
                  <c:v>330.10265531925893</c:v>
                </c:pt>
                <c:pt idx="6299" formatCode="0.000">
                  <c:v>330.11187531925896</c:v>
                </c:pt>
                <c:pt idx="6300" formatCode="0.000">
                  <c:v>330.12109531925898</c:v>
                </c:pt>
                <c:pt idx="6301" formatCode="0.000">
                  <c:v>330.13031531925901</c:v>
                </c:pt>
                <c:pt idx="6302" formatCode="0.000">
                  <c:v>330.13953531925904</c:v>
                </c:pt>
                <c:pt idx="6303" formatCode="0.000">
                  <c:v>330.14875531925907</c:v>
                </c:pt>
                <c:pt idx="6304" formatCode="0.000">
                  <c:v>330.15797531925909</c:v>
                </c:pt>
                <c:pt idx="6305" formatCode="0.000">
                  <c:v>330.16719531925912</c:v>
                </c:pt>
                <c:pt idx="6306" formatCode="0.000">
                  <c:v>330.17641531925915</c:v>
                </c:pt>
                <c:pt idx="6307" formatCode="0.000">
                  <c:v>330.18563531925918</c:v>
                </c:pt>
                <c:pt idx="6308" formatCode="0.000">
                  <c:v>330.1948553192592</c:v>
                </c:pt>
                <c:pt idx="6309" formatCode="0.000">
                  <c:v>330.20407531925923</c:v>
                </c:pt>
                <c:pt idx="6310" formatCode="0.000">
                  <c:v>330.21329531925926</c:v>
                </c:pt>
                <c:pt idx="6311" formatCode="0.000">
                  <c:v>330.22251531925929</c:v>
                </c:pt>
                <c:pt idx="6312" formatCode="0.000">
                  <c:v>330.23173531925931</c:v>
                </c:pt>
                <c:pt idx="6313" formatCode="0.000">
                  <c:v>330.24095531925934</c:v>
                </c:pt>
                <c:pt idx="6314" formatCode="0.000">
                  <c:v>330.25017531925937</c:v>
                </c:pt>
                <c:pt idx="6315" formatCode="0.000">
                  <c:v>330.2593953192594</c:v>
                </c:pt>
                <c:pt idx="6316" formatCode="0.000">
                  <c:v>330.26861531925942</c:v>
                </c:pt>
                <c:pt idx="6317" formatCode="0.000">
                  <c:v>330.27783531925945</c:v>
                </c:pt>
                <c:pt idx="6318" formatCode="0.000">
                  <c:v>330.28705531925948</c:v>
                </c:pt>
                <c:pt idx="6319" formatCode="0.000">
                  <c:v>330.29627531925951</c:v>
                </c:pt>
                <c:pt idx="6320" formatCode="0.000">
                  <c:v>330.30549531925953</c:v>
                </c:pt>
                <c:pt idx="6321" formatCode="0.000">
                  <c:v>330.31471531925956</c:v>
                </c:pt>
                <c:pt idx="6322" formatCode="0.000">
                  <c:v>330.32393531925959</c:v>
                </c:pt>
                <c:pt idx="6323" formatCode="0.000">
                  <c:v>330.33315531925962</c:v>
                </c:pt>
                <c:pt idx="6324" formatCode="0.000">
                  <c:v>330.34237531925965</c:v>
                </c:pt>
                <c:pt idx="6325" formatCode="0.000">
                  <c:v>330.35159531925967</c:v>
                </c:pt>
                <c:pt idx="6326" formatCode="0.000">
                  <c:v>330.3608153192597</c:v>
                </c:pt>
                <c:pt idx="6327" formatCode="0.000">
                  <c:v>330.37003531925973</c:v>
                </c:pt>
                <c:pt idx="6328" formatCode="0.000">
                  <c:v>330.37925531925976</c:v>
                </c:pt>
                <c:pt idx="6329" formatCode="0.000">
                  <c:v>330.38847531925978</c:v>
                </c:pt>
                <c:pt idx="6330" formatCode="0.000">
                  <c:v>330.39769531925981</c:v>
                </c:pt>
                <c:pt idx="6331" formatCode="0.000">
                  <c:v>330.40691531925984</c:v>
                </c:pt>
                <c:pt idx="6332" formatCode="0.000">
                  <c:v>330.41613531925987</c:v>
                </c:pt>
                <c:pt idx="6333" formatCode="0.000">
                  <c:v>330.42535531925989</c:v>
                </c:pt>
                <c:pt idx="6334" formatCode="0.000">
                  <c:v>330.43457531925992</c:v>
                </c:pt>
                <c:pt idx="6335" formatCode="0.000">
                  <c:v>330.44379531925995</c:v>
                </c:pt>
                <c:pt idx="6336" formatCode="0.000">
                  <c:v>330.45301531925998</c:v>
                </c:pt>
                <c:pt idx="6337" formatCode="0.000">
                  <c:v>330.46223531926</c:v>
                </c:pt>
                <c:pt idx="6338" formatCode="0.000">
                  <c:v>330.47145531926003</c:v>
                </c:pt>
                <c:pt idx="6339" formatCode="0.000">
                  <c:v>330.48067531926006</c:v>
                </c:pt>
                <c:pt idx="6340" formatCode="0.000">
                  <c:v>330.48989531926009</c:v>
                </c:pt>
                <c:pt idx="6341" formatCode="0.000">
                  <c:v>330.49911531926011</c:v>
                </c:pt>
                <c:pt idx="6342" formatCode="0.000">
                  <c:v>330.50833531926014</c:v>
                </c:pt>
                <c:pt idx="6343" formatCode="0.000">
                  <c:v>330.51755531926017</c:v>
                </c:pt>
                <c:pt idx="6344" formatCode="0.000">
                  <c:v>330.5267753192602</c:v>
                </c:pt>
                <c:pt idx="6345" formatCode="0.000">
                  <c:v>330.53599531926022</c:v>
                </c:pt>
                <c:pt idx="6346" formatCode="0.000">
                  <c:v>330.54521531926025</c:v>
                </c:pt>
                <c:pt idx="6347" formatCode="0.000">
                  <c:v>330.55443531926028</c:v>
                </c:pt>
                <c:pt idx="6348" formatCode="0.000">
                  <c:v>330.56365531926031</c:v>
                </c:pt>
                <c:pt idx="6349" formatCode="0.000">
                  <c:v>330.57287531926033</c:v>
                </c:pt>
                <c:pt idx="6350" formatCode="0.000">
                  <c:v>330.58209531926036</c:v>
                </c:pt>
                <c:pt idx="6351" formatCode="0.000">
                  <c:v>330.59131531926039</c:v>
                </c:pt>
                <c:pt idx="6352" formatCode="0.000">
                  <c:v>330.60053531926042</c:v>
                </c:pt>
                <c:pt idx="6353" formatCode="0.000">
                  <c:v>330.60975531926044</c:v>
                </c:pt>
                <c:pt idx="6354" formatCode="0.000">
                  <c:v>330.61897531926047</c:v>
                </c:pt>
                <c:pt idx="6355" formatCode="0.000">
                  <c:v>330.6281953192605</c:v>
                </c:pt>
                <c:pt idx="6356" formatCode="0.000">
                  <c:v>330.63741531926053</c:v>
                </c:pt>
                <c:pt idx="6357" formatCode="0.000">
                  <c:v>330.64663531926055</c:v>
                </c:pt>
                <c:pt idx="6358" formatCode="0.000">
                  <c:v>330.65585531926058</c:v>
                </c:pt>
                <c:pt idx="6359" formatCode="0.000">
                  <c:v>330.66507531926061</c:v>
                </c:pt>
                <c:pt idx="6360" formatCode="0.000">
                  <c:v>330.67429531926064</c:v>
                </c:pt>
                <c:pt idx="6361" formatCode="0.000">
                  <c:v>330.68351531926066</c:v>
                </c:pt>
                <c:pt idx="6362" formatCode="0.000">
                  <c:v>330.69273531926069</c:v>
                </c:pt>
                <c:pt idx="6363" formatCode="0.000">
                  <c:v>330.70195531926072</c:v>
                </c:pt>
                <c:pt idx="6364" formatCode="0.000">
                  <c:v>330.71117531926075</c:v>
                </c:pt>
                <c:pt idx="6365" formatCode="0.000">
                  <c:v>330.72039531926077</c:v>
                </c:pt>
                <c:pt idx="6366" formatCode="0.000">
                  <c:v>330.7296153192608</c:v>
                </c:pt>
                <c:pt idx="6367" formatCode="0.000">
                  <c:v>330.73883531926083</c:v>
                </c:pt>
                <c:pt idx="6368" formatCode="0.000">
                  <c:v>330.74805531926086</c:v>
                </c:pt>
                <c:pt idx="6369" formatCode="0.000">
                  <c:v>330.75727531926088</c:v>
                </c:pt>
                <c:pt idx="6370" formatCode="0.000">
                  <c:v>330.76649531926091</c:v>
                </c:pt>
                <c:pt idx="6371" formatCode="0.000">
                  <c:v>330.77571531926094</c:v>
                </c:pt>
                <c:pt idx="6372" formatCode="0.000">
                  <c:v>330.78493531926097</c:v>
                </c:pt>
                <c:pt idx="6373" formatCode="0.000">
                  <c:v>330.79415531926099</c:v>
                </c:pt>
                <c:pt idx="6374" formatCode="0.000">
                  <c:v>330.80337531926102</c:v>
                </c:pt>
                <c:pt idx="6375" formatCode="0.000">
                  <c:v>330.81259531926105</c:v>
                </c:pt>
                <c:pt idx="6376" formatCode="0.000">
                  <c:v>330.82181531926108</c:v>
                </c:pt>
                <c:pt idx="6377" formatCode="0.000">
                  <c:v>330.8310353192611</c:v>
                </c:pt>
                <c:pt idx="6378" formatCode="0.000">
                  <c:v>330.84025531926113</c:v>
                </c:pt>
                <c:pt idx="6379" formatCode="0.000">
                  <c:v>330.84947531926116</c:v>
                </c:pt>
                <c:pt idx="6380" formatCode="0.000">
                  <c:v>330.85869531926119</c:v>
                </c:pt>
                <c:pt idx="6381" formatCode="0.000">
                  <c:v>330.86791531926121</c:v>
                </c:pt>
                <c:pt idx="6382" formatCode="0.000">
                  <c:v>330.87713531926124</c:v>
                </c:pt>
                <c:pt idx="6383" formatCode="0.000">
                  <c:v>330.88635531926127</c:v>
                </c:pt>
                <c:pt idx="6384" formatCode="0.000">
                  <c:v>330.8955753192613</c:v>
                </c:pt>
                <c:pt idx="6385" formatCode="0.000">
                  <c:v>330.90479531926132</c:v>
                </c:pt>
                <c:pt idx="6386" formatCode="0.000">
                  <c:v>330.91401531926135</c:v>
                </c:pt>
                <c:pt idx="6387" formatCode="0.000">
                  <c:v>330.92323531926138</c:v>
                </c:pt>
                <c:pt idx="6388" formatCode="0.000">
                  <c:v>330.93245531926141</c:v>
                </c:pt>
                <c:pt idx="6389" formatCode="0.000">
                  <c:v>330.94167531926144</c:v>
                </c:pt>
                <c:pt idx="6390" formatCode="0.000">
                  <c:v>330.95089531926146</c:v>
                </c:pt>
                <c:pt idx="6391" formatCode="0.000">
                  <c:v>330.96011531926149</c:v>
                </c:pt>
                <c:pt idx="6392" formatCode="0.000">
                  <c:v>330.96933531926152</c:v>
                </c:pt>
                <c:pt idx="6393" formatCode="0.000">
                  <c:v>330.97855531926155</c:v>
                </c:pt>
                <c:pt idx="6394" formatCode="0.000">
                  <c:v>330.98777531926157</c:v>
                </c:pt>
                <c:pt idx="6395" formatCode="0.000">
                  <c:v>330.9969953192616</c:v>
                </c:pt>
                <c:pt idx="6396" formatCode="0.000">
                  <c:v>331.00621531926163</c:v>
                </c:pt>
                <c:pt idx="6397" formatCode="0.000">
                  <c:v>331.01543531926166</c:v>
                </c:pt>
                <c:pt idx="6398" formatCode="0.000">
                  <c:v>331.02465531926168</c:v>
                </c:pt>
                <c:pt idx="6399" formatCode="0.000">
                  <c:v>331.03387531926171</c:v>
                </c:pt>
                <c:pt idx="6400" formatCode="0.000">
                  <c:v>331.04309531926174</c:v>
                </c:pt>
                <c:pt idx="6401" formatCode="0.000">
                  <c:v>331.05231531926177</c:v>
                </c:pt>
                <c:pt idx="6402" formatCode="0.000">
                  <c:v>331.06153531926179</c:v>
                </c:pt>
                <c:pt idx="6403" formatCode="0.000">
                  <c:v>331.07075531926182</c:v>
                </c:pt>
                <c:pt idx="6404" formatCode="0.000">
                  <c:v>331.07997531926185</c:v>
                </c:pt>
                <c:pt idx="6405" formatCode="0.000">
                  <c:v>331.08919531926188</c:v>
                </c:pt>
                <c:pt idx="6406" formatCode="0.000">
                  <c:v>331.0984153192619</c:v>
                </c:pt>
                <c:pt idx="6407" formatCode="0.000">
                  <c:v>331.10763531926193</c:v>
                </c:pt>
                <c:pt idx="6408" formatCode="0.000">
                  <c:v>331.11685531926196</c:v>
                </c:pt>
                <c:pt idx="6409" formatCode="0.000">
                  <c:v>331.12607531926199</c:v>
                </c:pt>
                <c:pt idx="6410" formatCode="0.000">
                  <c:v>331.13529531926201</c:v>
                </c:pt>
                <c:pt idx="6411" formatCode="0.000">
                  <c:v>331.14451531926204</c:v>
                </c:pt>
                <c:pt idx="6412" formatCode="0.000">
                  <c:v>331.15373531926207</c:v>
                </c:pt>
                <c:pt idx="6413" formatCode="0.000">
                  <c:v>331.1629553192621</c:v>
                </c:pt>
                <c:pt idx="6414" formatCode="0.000">
                  <c:v>331.17217531926212</c:v>
                </c:pt>
                <c:pt idx="6415" formatCode="0.000">
                  <c:v>331.18139531926215</c:v>
                </c:pt>
                <c:pt idx="6416" formatCode="0.000">
                  <c:v>331.19061531926218</c:v>
                </c:pt>
                <c:pt idx="6417" formatCode="0.000">
                  <c:v>331.19983531926221</c:v>
                </c:pt>
                <c:pt idx="6418" formatCode="0.000">
                  <c:v>331.20905531926223</c:v>
                </c:pt>
                <c:pt idx="6419" formatCode="0.000">
                  <c:v>331.21827531926226</c:v>
                </c:pt>
                <c:pt idx="6420" formatCode="0.000">
                  <c:v>331.22749531926229</c:v>
                </c:pt>
                <c:pt idx="6421" formatCode="0.000">
                  <c:v>331.23671531926232</c:v>
                </c:pt>
                <c:pt idx="6422" formatCode="0.000">
                  <c:v>331.24593531926234</c:v>
                </c:pt>
                <c:pt idx="6423" formatCode="0.000">
                  <c:v>331.25515531926237</c:v>
                </c:pt>
                <c:pt idx="6424" formatCode="0.000">
                  <c:v>331.2643753192624</c:v>
                </c:pt>
                <c:pt idx="6425" formatCode="0.000">
                  <c:v>331.27359531926243</c:v>
                </c:pt>
                <c:pt idx="6426" formatCode="0.000">
                  <c:v>331.28281531926245</c:v>
                </c:pt>
                <c:pt idx="6427" formatCode="0.000">
                  <c:v>331.29203531926248</c:v>
                </c:pt>
                <c:pt idx="6428" formatCode="0.000">
                  <c:v>331.30125531926251</c:v>
                </c:pt>
                <c:pt idx="6429" formatCode="0.000">
                  <c:v>331.31047531926254</c:v>
                </c:pt>
                <c:pt idx="6430" formatCode="0.000">
                  <c:v>331.31969531926256</c:v>
                </c:pt>
                <c:pt idx="6431" formatCode="0.000">
                  <c:v>331.32891531926259</c:v>
                </c:pt>
                <c:pt idx="6432" formatCode="0.000">
                  <c:v>331.33813531926262</c:v>
                </c:pt>
                <c:pt idx="6433" formatCode="0.000">
                  <c:v>331.34735531926265</c:v>
                </c:pt>
                <c:pt idx="6434" formatCode="0.000">
                  <c:v>331.35657531926267</c:v>
                </c:pt>
                <c:pt idx="6435" formatCode="0.000">
                  <c:v>331.3657953192627</c:v>
                </c:pt>
                <c:pt idx="6436" formatCode="0.000">
                  <c:v>331.37501531926273</c:v>
                </c:pt>
                <c:pt idx="6437" formatCode="0.000">
                  <c:v>331.38423531926276</c:v>
                </c:pt>
                <c:pt idx="6438" formatCode="0.000">
                  <c:v>331.39345531926278</c:v>
                </c:pt>
                <c:pt idx="6439" formatCode="0.000">
                  <c:v>331.40267531926281</c:v>
                </c:pt>
                <c:pt idx="6440" formatCode="0.000">
                  <c:v>331.41189531926284</c:v>
                </c:pt>
                <c:pt idx="6441" formatCode="0.000">
                  <c:v>331.42111531926287</c:v>
                </c:pt>
                <c:pt idx="6442" formatCode="0.000">
                  <c:v>331.43033531926289</c:v>
                </c:pt>
                <c:pt idx="6443" formatCode="0.000">
                  <c:v>331.43955531926292</c:v>
                </c:pt>
                <c:pt idx="6444" formatCode="0.000">
                  <c:v>331.44877531926295</c:v>
                </c:pt>
                <c:pt idx="6445" formatCode="0.000">
                  <c:v>331.45799531926298</c:v>
                </c:pt>
                <c:pt idx="6446" formatCode="0.000">
                  <c:v>331.467215319263</c:v>
                </c:pt>
                <c:pt idx="6447" formatCode="0.000">
                  <c:v>331.47643531926303</c:v>
                </c:pt>
                <c:pt idx="6448" formatCode="0.000">
                  <c:v>331.48565531926306</c:v>
                </c:pt>
                <c:pt idx="6449" formatCode="0.000">
                  <c:v>331.49487531926309</c:v>
                </c:pt>
                <c:pt idx="6450" formatCode="0.000">
                  <c:v>331.50409531926312</c:v>
                </c:pt>
                <c:pt idx="6451" formatCode="0.000">
                  <c:v>331.51331531926314</c:v>
                </c:pt>
                <c:pt idx="6452" formatCode="0.000">
                  <c:v>331.52253531926317</c:v>
                </c:pt>
                <c:pt idx="6453" formatCode="0.000">
                  <c:v>331.5317553192632</c:v>
                </c:pt>
                <c:pt idx="6454" formatCode="0.000">
                  <c:v>331.54097531926323</c:v>
                </c:pt>
                <c:pt idx="6455" formatCode="0.000">
                  <c:v>331.55019531926325</c:v>
                </c:pt>
                <c:pt idx="6456" formatCode="0.000">
                  <c:v>331.55941531926328</c:v>
                </c:pt>
                <c:pt idx="6457" formatCode="0.000">
                  <c:v>331.56863531926331</c:v>
                </c:pt>
                <c:pt idx="6458" formatCode="0.000">
                  <c:v>331.5825892593366</c:v>
                </c:pt>
                <c:pt idx="6459" formatCode="0.000">
                  <c:v>331.59179959220546</c:v>
                </c:pt>
                <c:pt idx="6460" formatCode="0.000">
                  <c:v>331.60113830440514</c:v>
                </c:pt>
                <c:pt idx="6461" formatCode="0.000">
                  <c:v>331.61060539578375</c:v>
                </c:pt>
                <c:pt idx="6462" formatCode="0.000">
                  <c:v>331.62020086618395</c:v>
                </c:pt>
                <c:pt idx="6463" formatCode="0.000">
                  <c:v>331.62992471544931</c:v>
                </c:pt>
                <c:pt idx="6464" formatCode="0.000">
                  <c:v>331.63977694341702</c:v>
                </c:pt>
                <c:pt idx="6465" formatCode="0.000">
                  <c:v>331.64975754992702</c:v>
                </c:pt>
                <c:pt idx="6466" formatCode="0.000">
                  <c:v>331.65986653481286</c:v>
                </c:pt>
                <c:pt idx="6467" formatCode="0.000">
                  <c:v>331.67010389790994</c:v>
                </c:pt>
                <c:pt idx="6468" formatCode="0.000">
                  <c:v>331.68046963904817</c:v>
                </c:pt>
                <c:pt idx="6469" formatCode="0.000">
                  <c:v>331.69096375805657</c:v>
                </c:pt>
                <c:pt idx="6470" formatCode="0.000">
                  <c:v>331.70158625476233</c:v>
                </c:pt>
                <c:pt idx="6471" formatCode="0.000">
                  <c:v>331.71233712899175</c:v>
                </c:pt>
                <c:pt idx="6472" formatCode="0.000">
                  <c:v>331.72321638056565</c:v>
                </c:pt>
                <c:pt idx="6473" formatCode="0.000">
                  <c:v>331.73422400930576</c:v>
                </c:pt>
                <c:pt idx="6474" formatCode="0.000">
                  <c:v>331.74536001503111</c:v>
                </c:pt>
                <c:pt idx="6475" formatCode="0.000">
                  <c:v>331.75662439755615</c:v>
                </c:pt>
                <c:pt idx="6476" formatCode="0.000">
                  <c:v>331.76801715669808</c:v>
                </c:pt>
                <c:pt idx="6477" formatCode="0.000">
                  <c:v>331.77953829226681</c:v>
                </c:pt>
                <c:pt idx="6478" formatCode="0.000">
                  <c:v>331.79118780407316</c:v>
                </c:pt>
                <c:pt idx="6479" formatCode="0.000">
                  <c:v>331.80296569192524</c:v>
                </c:pt>
                <c:pt idx="6480" formatCode="0.000">
                  <c:v>331.81487195562931</c:v>
                </c:pt>
                <c:pt idx="6481" formatCode="0.000">
                  <c:v>331.82690659498803</c:v>
                </c:pt>
                <c:pt idx="6482" formatCode="0.000">
                  <c:v>331.83906960980403</c:v>
                </c:pt>
                <c:pt idx="6483" formatCode="0.000">
                  <c:v>331.85136099987631</c:v>
                </c:pt>
                <c:pt idx="6484" formatCode="0.000">
                  <c:v>331.86378076500296</c:v>
                </c:pt>
                <c:pt idx="6485" formatCode="0.000">
                  <c:v>331.87632890497844</c:v>
                </c:pt>
                <c:pt idx="6486" formatCode="0.000">
                  <c:v>331.88900541959629</c:v>
                </c:pt>
                <c:pt idx="6487" formatCode="0.000">
                  <c:v>331.90181030864733</c:v>
                </c:pt>
                <c:pt idx="6488" formatCode="0.000">
                  <c:v>331.91474357192055</c:v>
                </c:pt>
                <c:pt idx="6489" formatCode="0.000">
                  <c:v>331.92780520920405</c:v>
                </c:pt>
                <c:pt idx="6490" formatCode="0.000">
                  <c:v>331.94099522027955</c:v>
                </c:pt>
                <c:pt idx="6491" formatCode="0.000">
                  <c:v>331.9543136049333</c:v>
                </c:pt>
                <c:pt idx="6492" formatCode="0.000">
                  <c:v>331.9677603629425</c:v>
                </c:pt>
                <c:pt idx="6493" formatCode="0.000">
                  <c:v>331.98133549408794</c:v>
                </c:pt>
                <c:pt idx="6494" formatCode="0.000">
                  <c:v>331.99503899814499</c:v>
                </c:pt>
                <c:pt idx="6495" formatCode="0.000">
                  <c:v>332.00887087488718</c:v>
                </c:pt>
                <c:pt idx="6496" formatCode="0.000">
                  <c:v>332.02283112408713</c:v>
                </c:pt>
                <c:pt idx="6497" formatCode="0.000">
                  <c:v>332.03691974551384</c:v>
                </c:pt>
                <c:pt idx="6498" formatCode="0.000">
                  <c:v>332.0511367389372</c:v>
                </c:pt>
                <c:pt idx="6499" formatCode="0.000">
                  <c:v>332.06548210412166</c:v>
                </c:pt>
                <c:pt idx="6500" formatCode="0.000">
                  <c:v>332.07995584082983</c:v>
                </c:pt>
                <c:pt idx="6501" formatCode="0.000">
                  <c:v>332.09455794882433</c:v>
                </c:pt>
                <c:pt idx="6502" formatCode="0.000">
                  <c:v>332.10928842786416</c:v>
                </c:pt>
                <c:pt idx="6503" formatCode="0.000">
                  <c:v>332.12414727770647</c:v>
                </c:pt>
                <c:pt idx="6504" formatCode="0.000">
                  <c:v>332.13913449810752</c:v>
                </c:pt>
                <c:pt idx="6505" formatCode="0.000">
                  <c:v>332.15425008881721</c:v>
                </c:pt>
                <c:pt idx="6506" formatCode="0.000">
                  <c:v>332.16949404958905</c:v>
                </c:pt>
                <c:pt idx="6507" formatCode="0.000">
                  <c:v>332.18486638017112</c:v>
                </c:pt>
                <c:pt idx="6508" formatCode="0.000">
                  <c:v>332.20036708031057</c:v>
                </c:pt>
                <c:pt idx="6509" formatCode="0.000">
                  <c:v>332.21599614975094</c:v>
                </c:pt>
                <c:pt idx="6510" formatCode="0.000">
                  <c:v>332.23175358823482</c:v>
                </c:pt>
                <c:pt idx="6511" formatCode="0.000">
                  <c:v>332.24763939550303</c:v>
                </c:pt>
                <c:pt idx="6512" formatCode="0.000">
                  <c:v>332.26365357129271</c:v>
                </c:pt>
                <c:pt idx="6513" formatCode="0.000">
                  <c:v>332.27979611534192</c:v>
                </c:pt>
                <c:pt idx="6514" formatCode="0.000">
                  <c:v>332.29606702738238</c:v>
                </c:pt>
                <c:pt idx="6515" formatCode="0.000">
                  <c:v>332.31246630714668</c:v>
                </c:pt>
                <c:pt idx="6516" formatCode="0.000">
                  <c:v>332.3289939543638</c:v>
                </c:pt>
                <c:pt idx="6517" formatCode="0.000">
                  <c:v>332.34564996876361</c:v>
                </c:pt>
                <c:pt idx="6518" formatCode="0.000">
                  <c:v>332.36243435006872</c:v>
                </c:pt>
                <c:pt idx="6519" formatCode="0.000">
                  <c:v>332.37934709800447</c:v>
                </c:pt>
                <c:pt idx="6520" formatCode="0.000">
                  <c:v>332.39638821229255</c:v>
                </c:pt>
                <c:pt idx="6521" formatCode="0.000">
                  <c:v>332.41355769264919</c:v>
                </c:pt>
                <c:pt idx="6522" formatCode="0.000">
                  <c:v>332.43085553879428</c:v>
                </c:pt>
                <c:pt idx="6523" formatCode="0.000">
                  <c:v>332.4482817504404</c:v>
                </c:pt>
                <c:pt idx="6524" formatCode="0.000">
                  <c:v>332.4658363273029</c:v>
                </c:pt>
                <c:pt idx="6525" formatCode="0.000">
                  <c:v>332.48351926909072</c:v>
                </c:pt>
                <c:pt idx="6526" formatCode="0.000">
                  <c:v>332.50133057551284</c:v>
                </c:pt>
                <c:pt idx="6527" formatCode="0.000">
                  <c:v>332.51927024627548</c:v>
                </c:pt>
                <c:pt idx="6528" formatCode="0.000">
                  <c:v>332.53733828108216</c:v>
                </c:pt>
                <c:pt idx="6529" formatCode="0.000">
                  <c:v>332.55553467963728</c:v>
                </c:pt>
                <c:pt idx="6530" formatCode="0.000">
                  <c:v>332.5738594416398</c:v>
                </c:pt>
                <c:pt idx="6531" formatCode="0.000">
                  <c:v>332.59231256678595</c:v>
                </c:pt>
                <c:pt idx="6532" formatCode="0.000">
                  <c:v>332.61089405477378</c:v>
                </c:pt>
                <c:pt idx="6533" formatCode="0.000">
                  <c:v>332.62973667742517</c:v>
                </c:pt>
                <c:pt idx="6534" formatCode="0.000">
                  <c:v>332.64839201358154</c:v>
                </c:pt>
                <c:pt idx="6535" formatCode="0.000">
                  <c:v>332.66695248763244</c:v>
                </c:pt>
                <c:pt idx="6536" formatCode="0.000">
                  <c:v>332.68541809941235</c:v>
                </c:pt>
                <c:pt idx="6537" formatCode="0.000">
                  <c:v>332.7037888487539</c:v>
                </c:pt>
                <c:pt idx="6538" formatCode="0.000">
                  <c:v>332.7220647354934</c:v>
                </c:pt>
                <c:pt idx="6539" formatCode="0.000">
                  <c:v>332.74024575946351</c:v>
                </c:pt>
                <c:pt idx="6540" formatCode="0.000">
                  <c:v>332.75833192050413</c:v>
                </c:pt>
                <c:pt idx="6541" formatCode="0.000">
                  <c:v>332.77632321844976</c:v>
                </c:pt>
                <c:pt idx="6542" formatCode="0.000">
                  <c:v>332.79421965314032</c:v>
                </c:pt>
                <c:pt idx="6543" formatCode="0.000">
                  <c:v>332.81202122441027</c:v>
                </c:pt>
                <c:pt idx="6544" formatCode="0.000">
                  <c:v>332.82972793210502</c:v>
                </c:pt>
                <c:pt idx="6545" formatCode="0.000">
                  <c:v>332.84733977606265</c:v>
                </c:pt>
                <c:pt idx="6546" formatCode="0.000">
                  <c:v>332.86485675612494</c:v>
                </c:pt>
                <c:pt idx="6547" formatCode="0.000">
                  <c:v>332.88227887213361</c:v>
                </c:pt>
                <c:pt idx="6548" formatCode="0.000">
                  <c:v>332.89960612393043</c:v>
                </c:pt>
                <c:pt idx="6549" formatCode="0.000">
                  <c:v>332.9168385113644</c:v>
                </c:pt>
                <c:pt idx="6550" formatCode="0.000">
                  <c:v>332.93397603427547</c:v>
                </c:pt>
                <c:pt idx="6551" formatCode="0.000">
                  <c:v>332.95101869251084</c:v>
                </c:pt>
                <c:pt idx="6552" formatCode="0.000">
                  <c:v>332.96796648591771</c:v>
                </c:pt>
                <c:pt idx="6553" formatCode="0.000">
                  <c:v>332.98481941434511</c:v>
                </c:pt>
                <c:pt idx="6554" formatCode="0.000">
                  <c:v>333.0015774776366</c:v>
                </c:pt>
                <c:pt idx="6555" formatCode="0.000">
                  <c:v>333.01824067564667</c:v>
                </c:pt>
                <c:pt idx="6556" formatCode="0.000">
                  <c:v>333.03480900822069</c:v>
                </c:pt>
                <c:pt idx="6557" formatCode="0.000">
                  <c:v>333.05128247521134</c:v>
                </c:pt>
                <c:pt idx="6558" formatCode="0.000">
                  <c:v>333.06766107647127</c:v>
                </c:pt>
                <c:pt idx="6559" formatCode="0.000">
                  <c:v>333.08394481185496</c:v>
                </c:pt>
                <c:pt idx="6560" formatCode="0.000">
                  <c:v>333.10013368120963</c:v>
                </c:pt>
                <c:pt idx="6561" formatCode="0.000">
                  <c:v>333.1162276843952</c:v>
                </c:pt>
                <c:pt idx="6562" formatCode="0.000">
                  <c:v>333.13222682126434</c:v>
                </c:pt>
                <c:pt idx="6563" formatCode="0.000">
                  <c:v>333.14813109167335</c:v>
                </c:pt>
                <c:pt idx="6564" formatCode="0.000">
                  <c:v>333.16394049547853</c:v>
                </c:pt>
                <c:pt idx="6565" formatCode="0.000">
                  <c:v>333.17965503253981</c:v>
                </c:pt>
                <c:pt idx="6566" formatCode="0.000">
                  <c:v>333.19527470271169</c:v>
                </c:pt>
                <c:pt idx="6567" formatCode="0.000">
                  <c:v>333.21079950585772</c:v>
                </c:pt>
                <c:pt idx="6568" formatCode="0.000">
                  <c:v>333.22622944183604</c:v>
                </c:pt>
                <c:pt idx="6569" formatCode="0.000">
                  <c:v>333.24156451050658</c:v>
                </c:pt>
                <c:pt idx="6570" formatCode="0.000">
                  <c:v>333.25680471173473</c:v>
                </c:pt>
                <c:pt idx="6571" formatCode="0.000">
                  <c:v>333.27195004538225</c:v>
                </c:pt>
                <c:pt idx="6572" formatCode="0.000">
                  <c:v>333.28700051130909</c:v>
                </c:pt>
                <c:pt idx="6573" formatCode="0.000">
                  <c:v>333.30195610938426</c:v>
                </c:pt>
                <c:pt idx="6574" formatCode="0.000">
                  <c:v>333.31681683947318</c:v>
                </c:pt>
                <c:pt idx="6575" formatCode="0.000">
                  <c:v>333.33158270143758</c:v>
                </c:pt>
                <c:pt idx="6576" formatCode="0.000">
                  <c:v>333.34625369514833</c:v>
                </c:pt>
                <c:pt idx="6577" formatCode="0.000">
                  <c:v>333.36082982047265</c:v>
                </c:pt>
                <c:pt idx="6578" formatCode="0.000">
                  <c:v>333.37531107727773</c:v>
                </c:pt>
                <c:pt idx="6579" formatCode="0.000">
                  <c:v>333.38969746543626</c:v>
                </c:pt>
                <c:pt idx="6580" formatCode="0.000">
                  <c:v>333.40398898481726</c:v>
                </c:pt>
                <c:pt idx="6581" formatCode="0.000">
                  <c:v>333.41818563528977</c:v>
                </c:pt>
                <c:pt idx="6582" formatCode="0.000">
                  <c:v>333.43228741673011</c:v>
                </c:pt>
                <c:pt idx="6583" formatCode="0.000">
                  <c:v>333.44629432900729</c:v>
                </c:pt>
                <c:pt idx="6584" formatCode="0.000">
                  <c:v>333.46020637199945</c:v>
                </c:pt>
                <c:pt idx="6585" formatCode="0.000">
                  <c:v>333.47402354557744</c:v>
                </c:pt>
                <c:pt idx="6586" formatCode="0.000">
                  <c:v>333.48774584961939</c:v>
                </c:pt>
                <c:pt idx="6587" formatCode="0.000">
                  <c:v>333.50137328399978</c:v>
                </c:pt>
                <c:pt idx="6588" formatCode="0.000">
                  <c:v>333.51490584859857</c:v>
                </c:pt>
                <c:pt idx="6589" formatCode="0.000">
                  <c:v>333.52834354329207</c:v>
                </c:pt>
                <c:pt idx="6590" formatCode="0.000">
                  <c:v>333.54168636795839</c:v>
                </c:pt>
                <c:pt idx="6591" formatCode="0.000">
                  <c:v>333.55493432248113</c:v>
                </c:pt>
                <c:pt idx="6592" formatCode="0.000">
                  <c:v>333.56808740673659</c:v>
                </c:pt>
                <c:pt idx="6593" formatCode="0.000">
                  <c:v>333.58114562060837</c:v>
                </c:pt>
                <c:pt idx="6594" formatCode="0.000">
                  <c:v>333.59410896398003</c:v>
                </c:pt>
                <c:pt idx="6595" formatCode="0.000">
                  <c:v>333.60697743673518</c:v>
                </c:pt>
                <c:pt idx="6596" formatCode="0.000">
                  <c:v>333.61975103875375</c:v>
                </c:pt>
                <c:pt idx="6597" formatCode="0.000">
                  <c:v>333.63242976992478</c:v>
                </c:pt>
                <c:pt idx="6598" formatCode="0.000">
                  <c:v>333.64501363013369</c:v>
                </c:pt>
                <c:pt idx="6599" formatCode="0.000">
                  <c:v>333.65750261926587</c:v>
                </c:pt>
                <c:pt idx="6600" formatCode="0.000">
                  <c:v>333.66989673720855</c:v>
                </c:pt>
                <c:pt idx="6601" formatCode="0.000">
                  <c:v>333.68219598385258</c:v>
                </c:pt>
                <c:pt idx="6602" formatCode="0.000">
                  <c:v>333.69440035908519</c:v>
                </c:pt>
                <c:pt idx="6603" formatCode="0.000">
                  <c:v>333.70650986279725</c:v>
                </c:pt>
                <c:pt idx="6604" formatCode="0.000">
                  <c:v>333.7185244948796</c:v>
                </c:pt>
                <c:pt idx="6605" formatCode="0.000">
                  <c:v>333.73044425522312</c:v>
                </c:pt>
                <c:pt idx="6606" formatCode="0.000">
                  <c:v>333.7422691437223</c:v>
                </c:pt>
                <c:pt idx="6607" formatCode="0.000">
                  <c:v>333.75399916026981</c:v>
                </c:pt>
                <c:pt idx="6608" formatCode="0.000">
                  <c:v>333.76563430476199</c:v>
                </c:pt>
                <c:pt idx="6609" formatCode="0.000">
                  <c:v>333.77717457708968</c:v>
                </c:pt>
                <c:pt idx="6610" formatCode="0.000">
                  <c:v>333.78861997715103</c:v>
                </c:pt>
                <c:pt idx="6611" formatCode="0.000">
                  <c:v>333.79997050484599</c:v>
                </c:pt>
                <c:pt idx="6612" formatCode="0.000">
                  <c:v>333.81122616006905</c:v>
                </c:pt>
                <c:pt idx="6613" formatCode="0.000">
                  <c:v>333.82238694271837</c:v>
                </c:pt>
                <c:pt idx="6614" formatCode="0.000">
                  <c:v>333.8334528526957</c:v>
                </c:pt>
                <c:pt idx="6615" formatCode="0.000">
                  <c:v>333.84442388990101</c:v>
                </c:pt>
                <c:pt idx="6616" formatCode="0.000">
                  <c:v>333.85530005423607</c:v>
                </c:pt>
                <c:pt idx="6617" formatCode="0.000">
                  <c:v>333.86608134560083</c:v>
                </c:pt>
                <c:pt idx="6618" formatCode="0.000">
                  <c:v>333.8767677638989</c:v>
                </c:pt>
                <c:pt idx="6619" formatCode="0.000">
                  <c:v>333.88735930903567</c:v>
                </c:pt>
                <c:pt idx="6620" formatCode="0.000">
                  <c:v>333.89785598091294</c:v>
                </c:pt>
                <c:pt idx="6621" formatCode="0.000">
                  <c:v>333.90825777943974</c:v>
                </c:pt>
                <c:pt idx="6622" formatCode="0.000">
                  <c:v>333.91856470452149</c:v>
                </c:pt>
                <c:pt idx="6623" formatCode="0.000">
                  <c:v>333.9287767560636</c:v>
                </c:pt>
                <c:pt idx="6624" formatCode="0.000">
                  <c:v>333.93889393397512</c:v>
                </c:pt>
                <c:pt idx="6625" formatCode="0.000">
                  <c:v>333.94891623816511</c:v>
                </c:pt>
                <c:pt idx="6626" formatCode="0.000">
                  <c:v>333.95884366854261</c:v>
                </c:pt>
                <c:pt idx="6627" formatCode="0.000">
                  <c:v>333.96867622502032</c:v>
                </c:pt>
                <c:pt idx="6628" formatCode="0.000">
                  <c:v>333.97841390750546</c:v>
                </c:pt>
                <c:pt idx="6629" formatCode="0.000">
                  <c:v>333.98805671591617</c:v>
                </c:pt>
                <c:pt idx="6630" formatCode="0.000">
                  <c:v>333.99760465016152</c:v>
                </c:pt>
                <c:pt idx="6631" formatCode="0.000">
                  <c:v>334.00705771015782</c:v>
                </c:pt>
                <c:pt idx="6632" formatCode="0.000">
                  <c:v>334.01641589581777</c:v>
                </c:pt>
                <c:pt idx="6633" formatCode="0.000">
                  <c:v>334.02567920705951</c:v>
                </c:pt>
                <c:pt idx="6634" formatCode="0.000">
                  <c:v>334.03484764379573</c:v>
                </c:pt>
                <c:pt idx="6635" formatCode="0.000">
                  <c:v>334.04392120595003</c:v>
                </c:pt>
                <c:pt idx="6636" formatCode="0.000">
                  <c:v>334.05289989343328</c:v>
                </c:pt>
                <c:pt idx="6637" formatCode="0.000">
                  <c:v>334.06178370617272</c:v>
                </c:pt>
                <c:pt idx="6638" formatCode="0.000">
                  <c:v>334.07057264408104</c:v>
                </c:pt>
                <c:pt idx="6639" formatCode="0.000">
                  <c:v>334.07926670708548</c:v>
                </c:pt>
                <c:pt idx="6640" formatCode="0.000">
                  <c:v>334.08786589510237</c:v>
                </c:pt>
                <c:pt idx="6641" formatCode="0.000">
                  <c:v>334.09637020805712</c:v>
                </c:pt>
                <c:pt idx="6642" formatCode="0.000">
                  <c:v>334.10477964587335</c:v>
                </c:pt>
                <c:pt idx="6643" formatCode="0.000">
                  <c:v>334.11309420847465</c:v>
                </c:pt>
                <c:pt idx="6644" formatCode="0.000">
                  <c:v>334.12131389578462</c:v>
                </c:pt>
                <c:pt idx="6645" formatCode="0.000">
                  <c:v>334.12943870773233</c:v>
                </c:pt>
                <c:pt idx="6646" formatCode="0.000">
                  <c:v>334.1374686442432</c:v>
                </c:pt>
                <c:pt idx="6647" formatCode="0.000">
                  <c:v>334.14540370524446</c:v>
                </c:pt>
                <c:pt idx="6648" formatCode="0.000">
                  <c:v>334.15324389066518</c:v>
                </c:pt>
                <c:pt idx="6649" formatCode="0.000">
                  <c:v>334.16098920043441</c:v>
                </c:pt>
                <c:pt idx="6650" formatCode="0.000">
                  <c:v>334.16863963448304</c:v>
                </c:pt>
                <c:pt idx="6651" formatCode="0.000">
                  <c:v>334.17619519274194</c:v>
                </c:pt>
                <c:pt idx="6652" formatCode="0.000">
                  <c:v>334.18365587514199</c:v>
                </c:pt>
                <c:pt idx="6653" formatCode="0.000">
                  <c:v>334.19102168161953</c:v>
                </c:pt>
                <c:pt idx="6654" formatCode="0.000">
                  <c:v>334.19829261210361</c:v>
                </c:pt>
                <c:pt idx="6655" formatCode="0.000">
                  <c:v>334.2054686665324</c:v>
                </c:pt>
                <c:pt idx="6656" formatCode="0.000">
                  <c:v>334.21254984483858</c:v>
                </c:pt>
                <c:pt idx="6657" formatCode="0.000">
                  <c:v>334.21953614696031</c:v>
                </c:pt>
                <c:pt idx="6658" formatCode="0.000">
                  <c:v>334.22642757283575</c:v>
                </c:pt>
                <c:pt idx="6659" formatCode="0.000">
                  <c:v>334.23322412239759</c:v>
                </c:pt>
                <c:pt idx="6660" formatCode="0.000">
                  <c:v>334.23992579559126</c:v>
                </c:pt>
                <c:pt idx="6661" formatCode="0.000">
                  <c:v>334.24648579559124</c:v>
                </c:pt>
                <c:pt idx="6662" formatCode="0.000">
                  <c:v>334.25304579559122</c:v>
                </c:pt>
                <c:pt idx="6663" formatCode="0.000">
                  <c:v>334.2596057955912</c:v>
                </c:pt>
                <c:pt idx="6664" formatCode="0.000">
                  <c:v>334.26616579559118</c:v>
                </c:pt>
                <c:pt idx="6665" formatCode="0.000">
                  <c:v>334.27272579559116</c:v>
                </c:pt>
                <c:pt idx="6666" formatCode="0.000">
                  <c:v>334.27928579559114</c:v>
                </c:pt>
                <c:pt idx="6667" formatCode="0.000">
                  <c:v>334.28584579559111</c:v>
                </c:pt>
                <c:pt idx="6668" formatCode="0.000">
                  <c:v>334.29240579559109</c:v>
                </c:pt>
                <c:pt idx="6669" formatCode="0.000">
                  <c:v>334.29896579559107</c:v>
                </c:pt>
                <c:pt idx="6670" formatCode="0.000">
                  <c:v>334.30552579559105</c:v>
                </c:pt>
                <c:pt idx="6671" formatCode="0.000">
                  <c:v>334.31208579559103</c:v>
                </c:pt>
                <c:pt idx="6672" formatCode="0.000">
                  <c:v>334.31864579559101</c:v>
                </c:pt>
                <c:pt idx="6673" formatCode="0.000">
                  <c:v>334.32520579559099</c:v>
                </c:pt>
                <c:pt idx="6674" formatCode="0.000">
                  <c:v>334.33176579559097</c:v>
                </c:pt>
                <c:pt idx="6675" formatCode="0.000">
                  <c:v>334.33832579559095</c:v>
                </c:pt>
                <c:pt idx="6676" formatCode="0.000">
                  <c:v>334.34488579559093</c:v>
                </c:pt>
                <c:pt idx="6677" formatCode="0.000">
                  <c:v>334.35144579559091</c:v>
                </c:pt>
                <c:pt idx="6678" formatCode="0.000">
                  <c:v>334.35800579559088</c:v>
                </c:pt>
                <c:pt idx="6679" formatCode="0.000">
                  <c:v>334.36456579559086</c:v>
                </c:pt>
                <c:pt idx="6680" formatCode="0.000">
                  <c:v>334.37112579559084</c:v>
                </c:pt>
                <c:pt idx="6681" formatCode="0.000">
                  <c:v>334.37768579559082</c:v>
                </c:pt>
                <c:pt idx="6682" formatCode="0.000">
                  <c:v>334.3842457955908</c:v>
                </c:pt>
                <c:pt idx="6683" formatCode="0.000">
                  <c:v>334.39080579559078</c:v>
                </c:pt>
                <c:pt idx="6684" formatCode="0.000">
                  <c:v>334.39736579559076</c:v>
                </c:pt>
                <c:pt idx="6685" formatCode="0.000">
                  <c:v>334.40392579559074</c:v>
                </c:pt>
                <c:pt idx="6686" formatCode="0.000">
                  <c:v>334.41048579559072</c:v>
                </c:pt>
                <c:pt idx="6687" formatCode="0.000">
                  <c:v>334.4170457955907</c:v>
                </c:pt>
                <c:pt idx="6688" formatCode="0.000">
                  <c:v>334.42360579559067</c:v>
                </c:pt>
                <c:pt idx="6689" formatCode="0.000">
                  <c:v>334.43016579559065</c:v>
                </c:pt>
                <c:pt idx="6690" formatCode="0.000">
                  <c:v>334.43672579559063</c:v>
                </c:pt>
                <c:pt idx="6691" formatCode="0.000">
                  <c:v>334.44328579559061</c:v>
                </c:pt>
                <c:pt idx="6692" formatCode="0.000">
                  <c:v>334.44984579559059</c:v>
                </c:pt>
                <c:pt idx="6693" formatCode="0.000">
                  <c:v>334.45640579559057</c:v>
                </c:pt>
                <c:pt idx="6694" formatCode="0.000">
                  <c:v>334.46296579559055</c:v>
                </c:pt>
                <c:pt idx="6695" formatCode="0.000">
                  <c:v>334.46952579559053</c:v>
                </c:pt>
                <c:pt idx="6696" formatCode="0.000">
                  <c:v>334.47608579559051</c:v>
                </c:pt>
                <c:pt idx="6697" formatCode="0.000">
                  <c:v>334.48264579559049</c:v>
                </c:pt>
                <c:pt idx="6698" formatCode="0.000">
                  <c:v>334.48920579559046</c:v>
                </c:pt>
                <c:pt idx="6699" formatCode="0.000">
                  <c:v>334.49576579559044</c:v>
                </c:pt>
                <c:pt idx="6700" formatCode="0.000">
                  <c:v>334.50232579559042</c:v>
                </c:pt>
                <c:pt idx="6701" formatCode="0.000">
                  <c:v>334.5088857955904</c:v>
                </c:pt>
                <c:pt idx="6702" formatCode="0.000">
                  <c:v>334.51544579559038</c:v>
                </c:pt>
                <c:pt idx="6703" formatCode="0.000">
                  <c:v>334.52200579559036</c:v>
                </c:pt>
                <c:pt idx="6704" formatCode="0.000">
                  <c:v>334.52856579559034</c:v>
                </c:pt>
                <c:pt idx="6705" formatCode="0.000">
                  <c:v>334.53512579559032</c:v>
                </c:pt>
                <c:pt idx="6706" formatCode="0.000">
                  <c:v>334.5416857955903</c:v>
                </c:pt>
                <c:pt idx="6707" formatCode="0.000">
                  <c:v>334.54824579559028</c:v>
                </c:pt>
                <c:pt idx="6708" formatCode="0.000">
                  <c:v>334.55480579559026</c:v>
                </c:pt>
                <c:pt idx="6709" formatCode="0.000">
                  <c:v>334.56136579559023</c:v>
                </c:pt>
                <c:pt idx="6710" formatCode="0.000">
                  <c:v>334.56792579559021</c:v>
                </c:pt>
                <c:pt idx="6711" formatCode="0.000">
                  <c:v>334.57448579559019</c:v>
                </c:pt>
                <c:pt idx="6712" formatCode="0.000">
                  <c:v>334.58104579559017</c:v>
                </c:pt>
                <c:pt idx="6713" formatCode="0.000">
                  <c:v>334.58760579559015</c:v>
                </c:pt>
                <c:pt idx="6714" formatCode="0.000">
                  <c:v>334.59416579559013</c:v>
                </c:pt>
                <c:pt idx="6715" formatCode="0.000">
                  <c:v>334.60072579559011</c:v>
                </c:pt>
                <c:pt idx="6716" formatCode="0.000">
                  <c:v>334.60728579559009</c:v>
                </c:pt>
                <c:pt idx="6717" formatCode="0.000">
                  <c:v>334.61384579559007</c:v>
                </c:pt>
                <c:pt idx="6718" formatCode="0.000">
                  <c:v>334.62040579559005</c:v>
                </c:pt>
                <c:pt idx="6719" formatCode="0.000">
                  <c:v>334.62696579559002</c:v>
                </c:pt>
                <c:pt idx="6720" formatCode="0.000">
                  <c:v>334.63352579559</c:v>
                </c:pt>
                <c:pt idx="6721" formatCode="0.000">
                  <c:v>334.64008579558998</c:v>
                </c:pt>
                <c:pt idx="6722" formatCode="0.000">
                  <c:v>334.64664579558996</c:v>
                </c:pt>
                <c:pt idx="6723" formatCode="0.000">
                  <c:v>334.65320579558994</c:v>
                </c:pt>
                <c:pt idx="6724" formatCode="0.000">
                  <c:v>334.65976579558992</c:v>
                </c:pt>
                <c:pt idx="6725" formatCode="0.000">
                  <c:v>334.6663257955899</c:v>
                </c:pt>
                <c:pt idx="6726" formatCode="0.000">
                  <c:v>334.67288579558988</c:v>
                </c:pt>
                <c:pt idx="6727" formatCode="0.000">
                  <c:v>334.67944579558986</c:v>
                </c:pt>
                <c:pt idx="6728" formatCode="0.000">
                  <c:v>334.68600579558984</c:v>
                </c:pt>
                <c:pt idx="6729" formatCode="0.000">
                  <c:v>334.69256579558981</c:v>
                </c:pt>
                <c:pt idx="6730" formatCode="0.000">
                  <c:v>334.69912579558979</c:v>
                </c:pt>
                <c:pt idx="6731" formatCode="0.000">
                  <c:v>334.70568579558977</c:v>
                </c:pt>
                <c:pt idx="6732" formatCode="0.000">
                  <c:v>334.71224579558975</c:v>
                </c:pt>
                <c:pt idx="6733" formatCode="0.000">
                  <c:v>334.71880579558973</c:v>
                </c:pt>
                <c:pt idx="6734" formatCode="0.000">
                  <c:v>334.72536579558971</c:v>
                </c:pt>
                <c:pt idx="6735" formatCode="0.000">
                  <c:v>334.73192579558969</c:v>
                </c:pt>
                <c:pt idx="6736" formatCode="0.000">
                  <c:v>334.73848579558967</c:v>
                </c:pt>
                <c:pt idx="6737" formatCode="0.000">
                  <c:v>334.74504579558965</c:v>
                </c:pt>
                <c:pt idx="6738" formatCode="0.000">
                  <c:v>334.75160579558963</c:v>
                </c:pt>
                <c:pt idx="6739" formatCode="0.000">
                  <c:v>334.7581657955896</c:v>
                </c:pt>
                <c:pt idx="6740" formatCode="0.000">
                  <c:v>334.76472579558958</c:v>
                </c:pt>
                <c:pt idx="6741" formatCode="0.000">
                  <c:v>334.77128579558956</c:v>
                </c:pt>
                <c:pt idx="6742" formatCode="0.000">
                  <c:v>334.77784579558954</c:v>
                </c:pt>
                <c:pt idx="6743" formatCode="0.000">
                  <c:v>334.78440579558952</c:v>
                </c:pt>
                <c:pt idx="6744" formatCode="0.000">
                  <c:v>334.7909657955895</c:v>
                </c:pt>
                <c:pt idx="6745" formatCode="0.000">
                  <c:v>334.79752579558948</c:v>
                </c:pt>
                <c:pt idx="6746" formatCode="0.000">
                  <c:v>334.80408579558946</c:v>
                </c:pt>
                <c:pt idx="6747" formatCode="0.000">
                  <c:v>334.81064579558944</c:v>
                </c:pt>
                <c:pt idx="6748" formatCode="0.000">
                  <c:v>334.81720579558942</c:v>
                </c:pt>
                <c:pt idx="6749" formatCode="0.000">
                  <c:v>334.8237657955894</c:v>
                </c:pt>
                <c:pt idx="6750" formatCode="0.000">
                  <c:v>334.83032579558937</c:v>
                </c:pt>
                <c:pt idx="6751" formatCode="0.000">
                  <c:v>334.83688579558935</c:v>
                </c:pt>
                <c:pt idx="6752" formatCode="0.000">
                  <c:v>334.84344579558933</c:v>
                </c:pt>
                <c:pt idx="6753" formatCode="0.000">
                  <c:v>334.85000579558931</c:v>
                </c:pt>
                <c:pt idx="6754" formatCode="0.000">
                  <c:v>334.85656579558929</c:v>
                </c:pt>
                <c:pt idx="6755" formatCode="0.000">
                  <c:v>334.86312579558927</c:v>
                </c:pt>
                <c:pt idx="6756" formatCode="0.000">
                  <c:v>334.86968579558925</c:v>
                </c:pt>
                <c:pt idx="6757" formatCode="0.000">
                  <c:v>334.87624579558923</c:v>
                </c:pt>
                <c:pt idx="6758" formatCode="0.000">
                  <c:v>334.88280579558921</c:v>
                </c:pt>
                <c:pt idx="6759" formatCode="0.000">
                  <c:v>334.88936579558919</c:v>
                </c:pt>
                <c:pt idx="6760" formatCode="0.000">
                  <c:v>334.89592579558916</c:v>
                </c:pt>
                <c:pt idx="6761" formatCode="0.000">
                  <c:v>334.90248579558914</c:v>
                </c:pt>
                <c:pt idx="6762" formatCode="0.000">
                  <c:v>334.90904579558912</c:v>
                </c:pt>
                <c:pt idx="6763" formatCode="0.000">
                  <c:v>334.9156057955891</c:v>
                </c:pt>
                <c:pt idx="6764" formatCode="0.000">
                  <c:v>334.92216579558908</c:v>
                </c:pt>
                <c:pt idx="6765" formatCode="0.000">
                  <c:v>334.92872579558906</c:v>
                </c:pt>
                <c:pt idx="6766" formatCode="0.000">
                  <c:v>334.93528579558904</c:v>
                </c:pt>
                <c:pt idx="6767" formatCode="0.000">
                  <c:v>334.94184579558902</c:v>
                </c:pt>
                <c:pt idx="6768" formatCode="0.000">
                  <c:v>334.948405795589</c:v>
                </c:pt>
                <c:pt idx="6769" formatCode="0.000">
                  <c:v>334.95496579558898</c:v>
                </c:pt>
                <c:pt idx="6770" formatCode="0.000">
                  <c:v>334.96152579558895</c:v>
                </c:pt>
                <c:pt idx="6771" formatCode="0.000">
                  <c:v>334.96808579558893</c:v>
                </c:pt>
                <c:pt idx="6772" formatCode="0.000">
                  <c:v>334.97464579558891</c:v>
                </c:pt>
                <c:pt idx="6773" formatCode="0.000">
                  <c:v>334.98120579558889</c:v>
                </c:pt>
                <c:pt idx="6774" formatCode="0.000">
                  <c:v>334.98776579558887</c:v>
                </c:pt>
                <c:pt idx="6775" formatCode="0.000">
                  <c:v>334.99432579558885</c:v>
                </c:pt>
                <c:pt idx="6776" formatCode="0.000">
                  <c:v>335.00088579558883</c:v>
                </c:pt>
                <c:pt idx="6777" formatCode="0.000">
                  <c:v>335.00744579558881</c:v>
                </c:pt>
                <c:pt idx="6778" formatCode="0.000">
                  <c:v>335.01400579558879</c:v>
                </c:pt>
                <c:pt idx="6779" formatCode="0.000">
                  <c:v>335.02056579558877</c:v>
                </c:pt>
                <c:pt idx="6780" formatCode="0.000">
                  <c:v>335.02712579558874</c:v>
                </c:pt>
                <c:pt idx="6781" formatCode="0.000">
                  <c:v>335.03368579558872</c:v>
                </c:pt>
                <c:pt idx="6782" formatCode="0.000">
                  <c:v>335.0402457955887</c:v>
                </c:pt>
                <c:pt idx="6783" formatCode="0.000">
                  <c:v>335.04680579558868</c:v>
                </c:pt>
                <c:pt idx="6784" formatCode="0.000">
                  <c:v>335.05336579558866</c:v>
                </c:pt>
                <c:pt idx="6785" formatCode="0.000">
                  <c:v>335.05992579558864</c:v>
                </c:pt>
                <c:pt idx="6786" formatCode="0.000">
                  <c:v>335.06648579558862</c:v>
                </c:pt>
                <c:pt idx="6787" formatCode="0.000">
                  <c:v>335.0730457955886</c:v>
                </c:pt>
                <c:pt idx="6788" formatCode="0.000">
                  <c:v>335.07960579558858</c:v>
                </c:pt>
                <c:pt idx="6789" formatCode="0.000">
                  <c:v>335.08616579558856</c:v>
                </c:pt>
                <c:pt idx="6790" formatCode="0.000">
                  <c:v>335.09272579558854</c:v>
                </c:pt>
                <c:pt idx="6791" formatCode="0.000">
                  <c:v>335.09928579558851</c:v>
                </c:pt>
                <c:pt idx="6792" formatCode="0.000">
                  <c:v>335.10584579558849</c:v>
                </c:pt>
                <c:pt idx="6793" formatCode="0.000">
                  <c:v>335.11240579558847</c:v>
                </c:pt>
                <c:pt idx="6794" formatCode="0.000">
                  <c:v>335.11896579558845</c:v>
                </c:pt>
                <c:pt idx="6795" formatCode="0.000">
                  <c:v>335.12552579558843</c:v>
                </c:pt>
                <c:pt idx="6796" formatCode="0.000">
                  <c:v>335.13208579558841</c:v>
                </c:pt>
                <c:pt idx="6797" formatCode="0.000">
                  <c:v>335.13864579558839</c:v>
                </c:pt>
                <c:pt idx="6798" formatCode="0.000">
                  <c:v>335.14520579558837</c:v>
                </c:pt>
                <c:pt idx="6799" formatCode="0.000">
                  <c:v>335.15176579558835</c:v>
                </c:pt>
                <c:pt idx="6800" formatCode="0.000">
                  <c:v>335.15832579558833</c:v>
                </c:pt>
                <c:pt idx="6801" formatCode="0.000">
                  <c:v>335.1648857955883</c:v>
                </c:pt>
                <c:pt idx="6802" formatCode="0.000">
                  <c:v>335.17144579558828</c:v>
                </c:pt>
                <c:pt idx="6803" formatCode="0.000">
                  <c:v>335.17800579558826</c:v>
                </c:pt>
                <c:pt idx="6804" formatCode="0.000">
                  <c:v>335.18456579558824</c:v>
                </c:pt>
                <c:pt idx="6805" formatCode="0.000">
                  <c:v>335.19112579558822</c:v>
                </c:pt>
                <c:pt idx="6806" formatCode="0.000">
                  <c:v>335.1976857955882</c:v>
                </c:pt>
                <c:pt idx="6807" formatCode="0.000">
                  <c:v>335.20424579558818</c:v>
                </c:pt>
                <c:pt idx="6808" formatCode="0.000">
                  <c:v>335.21080579558816</c:v>
                </c:pt>
                <c:pt idx="6809" formatCode="0.000">
                  <c:v>335.21736579558814</c:v>
                </c:pt>
                <c:pt idx="6810" formatCode="0.000">
                  <c:v>335.22392579558812</c:v>
                </c:pt>
                <c:pt idx="6811" formatCode="0.000">
                  <c:v>335.23048579558809</c:v>
                </c:pt>
                <c:pt idx="6812" formatCode="0.000">
                  <c:v>335.23704579558807</c:v>
                </c:pt>
                <c:pt idx="6813" formatCode="0.000">
                  <c:v>335.24360579558805</c:v>
                </c:pt>
                <c:pt idx="6814" formatCode="0.000">
                  <c:v>335.25016579558803</c:v>
                </c:pt>
                <c:pt idx="6815" formatCode="0.000">
                  <c:v>335.25672579558801</c:v>
                </c:pt>
                <c:pt idx="6816" formatCode="0.000">
                  <c:v>335.26328579558799</c:v>
                </c:pt>
                <c:pt idx="6817" formatCode="0.000">
                  <c:v>335.26984579558797</c:v>
                </c:pt>
                <c:pt idx="6818" formatCode="0.000">
                  <c:v>335.27640579558795</c:v>
                </c:pt>
                <c:pt idx="6819" formatCode="0.000">
                  <c:v>335.28296579558793</c:v>
                </c:pt>
                <c:pt idx="6820" formatCode="0.000">
                  <c:v>335.28952579558791</c:v>
                </c:pt>
                <c:pt idx="6821" formatCode="0.000">
                  <c:v>335.29608579558789</c:v>
                </c:pt>
                <c:pt idx="6822" formatCode="0.000">
                  <c:v>335.30264579558786</c:v>
                </c:pt>
                <c:pt idx="6823" formatCode="0.000">
                  <c:v>335.30920579558784</c:v>
                </c:pt>
                <c:pt idx="6824" formatCode="0.000">
                  <c:v>335.31576579558782</c:v>
                </c:pt>
                <c:pt idx="6825" formatCode="0.000">
                  <c:v>335.3223257955878</c:v>
                </c:pt>
                <c:pt idx="6826" formatCode="0.000">
                  <c:v>335.32888579558778</c:v>
                </c:pt>
                <c:pt idx="6827" formatCode="0.000">
                  <c:v>335.33544579558776</c:v>
                </c:pt>
                <c:pt idx="6828" formatCode="0.000">
                  <c:v>335.34200579558774</c:v>
                </c:pt>
                <c:pt idx="6829" formatCode="0.000">
                  <c:v>335.34856579558772</c:v>
                </c:pt>
                <c:pt idx="6830" formatCode="0.000">
                  <c:v>335.3551257955877</c:v>
                </c:pt>
                <c:pt idx="6831" formatCode="0.000">
                  <c:v>335.36168579558768</c:v>
                </c:pt>
                <c:pt idx="6832" formatCode="0.000">
                  <c:v>335.36824579558765</c:v>
                </c:pt>
                <c:pt idx="6833" formatCode="0.000">
                  <c:v>335.37480579558763</c:v>
                </c:pt>
                <c:pt idx="6834" formatCode="0.000">
                  <c:v>335.38136579558761</c:v>
                </c:pt>
                <c:pt idx="6835" formatCode="0.000">
                  <c:v>335.38792579558759</c:v>
                </c:pt>
                <c:pt idx="6836" formatCode="0.000">
                  <c:v>335.39448579558757</c:v>
                </c:pt>
                <c:pt idx="6837" formatCode="0.000">
                  <c:v>335.40104579558755</c:v>
                </c:pt>
                <c:pt idx="6838" formatCode="0.000">
                  <c:v>335.40760579558753</c:v>
                </c:pt>
                <c:pt idx="6839" formatCode="0.000">
                  <c:v>335.41416579558751</c:v>
                </c:pt>
                <c:pt idx="6840" formatCode="0.000">
                  <c:v>335.42072579558749</c:v>
                </c:pt>
                <c:pt idx="6841" formatCode="0.000">
                  <c:v>335.42728579558747</c:v>
                </c:pt>
                <c:pt idx="6842" formatCode="0.000">
                  <c:v>335.43384579558744</c:v>
                </c:pt>
                <c:pt idx="6843" formatCode="0.000">
                  <c:v>335.44040579558742</c:v>
                </c:pt>
                <c:pt idx="6844" formatCode="0.000">
                  <c:v>335.4469657955874</c:v>
                </c:pt>
                <c:pt idx="6845" formatCode="0.000">
                  <c:v>335.45352579558738</c:v>
                </c:pt>
                <c:pt idx="6846" formatCode="0.000">
                  <c:v>335.46008579558736</c:v>
                </c:pt>
                <c:pt idx="6847" formatCode="0.000">
                  <c:v>335.46664579558734</c:v>
                </c:pt>
                <c:pt idx="6848" formatCode="0.000">
                  <c:v>335.47320579558732</c:v>
                </c:pt>
                <c:pt idx="6849" formatCode="0.000">
                  <c:v>335.4797657955873</c:v>
                </c:pt>
                <c:pt idx="6850" formatCode="0.000">
                  <c:v>335.48632579558728</c:v>
                </c:pt>
                <c:pt idx="6851" formatCode="0.000">
                  <c:v>335.49288579558726</c:v>
                </c:pt>
                <c:pt idx="6852" formatCode="0.000">
                  <c:v>335.49944579558723</c:v>
                </c:pt>
                <c:pt idx="6853" formatCode="0.000">
                  <c:v>335.50600579558721</c:v>
                </c:pt>
                <c:pt idx="6854" formatCode="0.000">
                  <c:v>335.51256579558719</c:v>
                </c:pt>
                <c:pt idx="6855" formatCode="0.000">
                  <c:v>335.51912579558717</c:v>
                </c:pt>
                <c:pt idx="6856" formatCode="0.000">
                  <c:v>335.52568579558715</c:v>
                </c:pt>
                <c:pt idx="6857" formatCode="0.000">
                  <c:v>335.53224579558713</c:v>
                </c:pt>
                <c:pt idx="6858" formatCode="0.000">
                  <c:v>335.53880579558711</c:v>
                </c:pt>
                <c:pt idx="6859" formatCode="0.000">
                  <c:v>335.54536579558709</c:v>
                </c:pt>
                <c:pt idx="6860" formatCode="0.000">
                  <c:v>335.55192579558707</c:v>
                </c:pt>
                <c:pt idx="6861" formatCode="0.000">
                  <c:v>335.55848579558705</c:v>
                </c:pt>
                <c:pt idx="6862" formatCode="0.000">
                  <c:v>335.56504579558703</c:v>
                </c:pt>
                <c:pt idx="6863" formatCode="0.000">
                  <c:v>335.571605795587</c:v>
                </c:pt>
                <c:pt idx="6864" formatCode="0.000">
                  <c:v>335.57816579558698</c:v>
                </c:pt>
                <c:pt idx="6865" formatCode="0.000">
                  <c:v>335.58472579558696</c:v>
                </c:pt>
                <c:pt idx="6866" formatCode="0.000">
                  <c:v>335.59128579558694</c:v>
                </c:pt>
                <c:pt idx="6867" formatCode="0.000">
                  <c:v>335.59784579558692</c:v>
                </c:pt>
                <c:pt idx="6868" formatCode="0.000">
                  <c:v>335.6044057955869</c:v>
                </c:pt>
                <c:pt idx="6869" formatCode="0.000">
                  <c:v>335.61096579558688</c:v>
                </c:pt>
                <c:pt idx="6870" formatCode="0.000">
                  <c:v>335.61752579558686</c:v>
                </c:pt>
                <c:pt idx="6871" formatCode="0.000">
                  <c:v>335.62408579558684</c:v>
                </c:pt>
                <c:pt idx="6872" formatCode="0.000">
                  <c:v>335.63064579558682</c:v>
                </c:pt>
                <c:pt idx="6873" formatCode="0.000">
                  <c:v>335.63720579558679</c:v>
                </c:pt>
                <c:pt idx="6874" formatCode="0.000">
                  <c:v>335.64376579558677</c:v>
                </c:pt>
                <c:pt idx="6875" formatCode="0.000">
                  <c:v>335.65032579558675</c:v>
                </c:pt>
                <c:pt idx="6876" formatCode="0.000">
                  <c:v>335.65688579558673</c:v>
                </c:pt>
                <c:pt idx="6877" formatCode="0.000">
                  <c:v>335.66344579558671</c:v>
                </c:pt>
                <c:pt idx="6878" formatCode="0.000">
                  <c:v>335.67000579558669</c:v>
                </c:pt>
                <c:pt idx="6879" formatCode="0.000">
                  <c:v>335.67656579558667</c:v>
                </c:pt>
                <c:pt idx="6880" formatCode="0.000">
                  <c:v>335.68312579558665</c:v>
                </c:pt>
                <c:pt idx="6881" formatCode="0.000">
                  <c:v>335.68968579558663</c:v>
                </c:pt>
                <c:pt idx="6882" formatCode="0.000">
                  <c:v>335.69624579558661</c:v>
                </c:pt>
                <c:pt idx="6883" formatCode="0.000">
                  <c:v>335.70280579558658</c:v>
                </c:pt>
                <c:pt idx="6884" formatCode="0.000">
                  <c:v>335.70936579558656</c:v>
                </c:pt>
                <c:pt idx="6885" formatCode="0.000">
                  <c:v>335.71592579558654</c:v>
                </c:pt>
                <c:pt idx="6886" formatCode="0.000">
                  <c:v>335.72248579558652</c:v>
                </c:pt>
                <c:pt idx="6887" formatCode="0.000">
                  <c:v>335.7290457955865</c:v>
                </c:pt>
                <c:pt idx="6888" formatCode="0.000">
                  <c:v>335.73560579558648</c:v>
                </c:pt>
                <c:pt idx="6889" formatCode="0.000">
                  <c:v>335.74216579558646</c:v>
                </c:pt>
                <c:pt idx="6890" formatCode="0.000">
                  <c:v>335.74872579558644</c:v>
                </c:pt>
                <c:pt idx="6891" formatCode="0.000">
                  <c:v>335.75528579558642</c:v>
                </c:pt>
                <c:pt idx="6892" formatCode="0.000">
                  <c:v>335.7618457955864</c:v>
                </c:pt>
                <c:pt idx="6893" formatCode="0.000">
                  <c:v>335.76840579558638</c:v>
                </c:pt>
                <c:pt idx="6894" formatCode="0.000">
                  <c:v>335.77496579558635</c:v>
                </c:pt>
                <c:pt idx="6895" formatCode="0.000">
                  <c:v>335.78152579558633</c:v>
                </c:pt>
                <c:pt idx="6896" formatCode="0.000">
                  <c:v>335.78808579558631</c:v>
                </c:pt>
                <c:pt idx="6897" formatCode="0.000">
                  <c:v>335.79464579558629</c:v>
                </c:pt>
                <c:pt idx="6898" formatCode="0.000">
                  <c:v>335.80120579558627</c:v>
                </c:pt>
                <c:pt idx="6899" formatCode="0.000">
                  <c:v>335.80776579558625</c:v>
                </c:pt>
                <c:pt idx="6900" formatCode="0.000">
                  <c:v>335.81432579558623</c:v>
                </c:pt>
                <c:pt idx="6901" formatCode="0.000">
                  <c:v>335.82088579558621</c:v>
                </c:pt>
                <c:pt idx="6902" formatCode="0.000">
                  <c:v>335.82744579558619</c:v>
                </c:pt>
                <c:pt idx="6903" formatCode="0.000">
                  <c:v>335.83400579558617</c:v>
                </c:pt>
                <c:pt idx="6904" formatCode="0.000">
                  <c:v>335.84056579558614</c:v>
                </c:pt>
                <c:pt idx="6905" formatCode="0.000">
                  <c:v>335.84712579558612</c:v>
                </c:pt>
                <c:pt idx="6906" formatCode="0.000">
                  <c:v>335.8536857955861</c:v>
                </c:pt>
                <c:pt idx="6907" formatCode="0.000">
                  <c:v>335.86024579558608</c:v>
                </c:pt>
                <c:pt idx="6908" formatCode="0.000">
                  <c:v>335.86680579558606</c:v>
                </c:pt>
                <c:pt idx="6909" formatCode="0.000">
                  <c:v>335.87336579558604</c:v>
                </c:pt>
                <c:pt idx="6910" formatCode="0.000">
                  <c:v>335.87992579558602</c:v>
                </c:pt>
                <c:pt idx="6911" formatCode="0.000">
                  <c:v>335.886485795586</c:v>
                </c:pt>
                <c:pt idx="6912" formatCode="0.000">
                  <c:v>335.89304579558598</c:v>
                </c:pt>
                <c:pt idx="6913" formatCode="0.000">
                  <c:v>335.89960579558596</c:v>
                </c:pt>
                <c:pt idx="6914" formatCode="0.000">
                  <c:v>335.90616579558593</c:v>
                </c:pt>
                <c:pt idx="6915" formatCode="0.000">
                  <c:v>335.91272579558591</c:v>
                </c:pt>
                <c:pt idx="6916" formatCode="0.000">
                  <c:v>335.91928579558589</c:v>
                </c:pt>
                <c:pt idx="6917" formatCode="0.000">
                  <c:v>335.92584579558587</c:v>
                </c:pt>
                <c:pt idx="6918" formatCode="0.000">
                  <c:v>335.93240579558585</c:v>
                </c:pt>
                <c:pt idx="6919" formatCode="0.000">
                  <c:v>335.93896579558583</c:v>
                </c:pt>
                <c:pt idx="6920" formatCode="0.000">
                  <c:v>335.94552579558581</c:v>
                </c:pt>
                <c:pt idx="6921" formatCode="0.000">
                  <c:v>335.95208579558579</c:v>
                </c:pt>
                <c:pt idx="6922" formatCode="0.000">
                  <c:v>335.95864579558577</c:v>
                </c:pt>
                <c:pt idx="6923" formatCode="0.000">
                  <c:v>335.96520579558575</c:v>
                </c:pt>
                <c:pt idx="6924" formatCode="0.000">
                  <c:v>335.97176579558572</c:v>
                </c:pt>
                <c:pt idx="6925" formatCode="0.000">
                  <c:v>335.9783257955857</c:v>
                </c:pt>
                <c:pt idx="6926" formatCode="0.000">
                  <c:v>335.98488579558568</c:v>
                </c:pt>
                <c:pt idx="6927" formatCode="0.000">
                  <c:v>335.99144579558566</c:v>
                </c:pt>
                <c:pt idx="6928" formatCode="0.000">
                  <c:v>335.99800579558564</c:v>
                </c:pt>
                <c:pt idx="6929" formatCode="0.000">
                  <c:v>336.00456579558562</c:v>
                </c:pt>
                <c:pt idx="6930" formatCode="0.000">
                  <c:v>336.0111257955856</c:v>
                </c:pt>
                <c:pt idx="6931" formatCode="0.000">
                  <c:v>336.01768579558558</c:v>
                </c:pt>
                <c:pt idx="6932" formatCode="0.000">
                  <c:v>336.02424579558556</c:v>
                </c:pt>
                <c:pt idx="6933" formatCode="0.000">
                  <c:v>336.03080579558554</c:v>
                </c:pt>
                <c:pt idx="6934" formatCode="0.000">
                  <c:v>336.03736579558552</c:v>
                </c:pt>
                <c:pt idx="6935" formatCode="0.000">
                  <c:v>336.04392579558549</c:v>
                </c:pt>
                <c:pt idx="6936" formatCode="0.000">
                  <c:v>336.05048579558547</c:v>
                </c:pt>
                <c:pt idx="6937" formatCode="0.000">
                  <c:v>336.05704579558545</c:v>
                </c:pt>
                <c:pt idx="6938" formatCode="0.000">
                  <c:v>336.06360579558543</c:v>
                </c:pt>
                <c:pt idx="6939" formatCode="0.000">
                  <c:v>336.07016579558541</c:v>
                </c:pt>
                <c:pt idx="6940" formatCode="0.000">
                  <c:v>336.07672579558539</c:v>
                </c:pt>
                <c:pt idx="6941" formatCode="0.000">
                  <c:v>336.08328579558537</c:v>
                </c:pt>
                <c:pt idx="6942" formatCode="0.000">
                  <c:v>336.08984579558535</c:v>
                </c:pt>
                <c:pt idx="6943" formatCode="0.000">
                  <c:v>336.09640579558533</c:v>
                </c:pt>
                <c:pt idx="6944" formatCode="0.000">
                  <c:v>336.10296579558531</c:v>
                </c:pt>
                <c:pt idx="6945" formatCode="0.000">
                  <c:v>336.10952579558528</c:v>
                </c:pt>
                <c:pt idx="6946" formatCode="0.000">
                  <c:v>336.11608579558526</c:v>
                </c:pt>
                <c:pt idx="6947" formatCode="0.000">
                  <c:v>336.12264579558524</c:v>
                </c:pt>
                <c:pt idx="6948" formatCode="0.000">
                  <c:v>336.12920579558522</c:v>
                </c:pt>
                <c:pt idx="6949" formatCode="0.000">
                  <c:v>336.1357657955852</c:v>
                </c:pt>
                <c:pt idx="6950" formatCode="0.000">
                  <c:v>336.14232579558518</c:v>
                </c:pt>
                <c:pt idx="6951" formatCode="0.000">
                  <c:v>336.14888579558516</c:v>
                </c:pt>
                <c:pt idx="6952" formatCode="0.000">
                  <c:v>336.15544579558514</c:v>
                </c:pt>
                <c:pt idx="6953" formatCode="0.000">
                  <c:v>336.16200579558512</c:v>
                </c:pt>
                <c:pt idx="6954" formatCode="0.000">
                  <c:v>336.1685657955851</c:v>
                </c:pt>
                <c:pt idx="6955" formatCode="0.000">
                  <c:v>336.17512579558507</c:v>
                </c:pt>
                <c:pt idx="6956" formatCode="0.000">
                  <c:v>336.18168579558505</c:v>
                </c:pt>
                <c:pt idx="6957" formatCode="0.000">
                  <c:v>336.18824579558503</c:v>
                </c:pt>
                <c:pt idx="6958" formatCode="0.000">
                  <c:v>336.19480579558501</c:v>
                </c:pt>
                <c:pt idx="6959" formatCode="0.000">
                  <c:v>336.20136579558499</c:v>
                </c:pt>
                <c:pt idx="6960" formatCode="0.000">
                  <c:v>336.20792579558497</c:v>
                </c:pt>
                <c:pt idx="6961" formatCode="0.000">
                  <c:v>336.21448579558495</c:v>
                </c:pt>
                <c:pt idx="6962" formatCode="0.000">
                  <c:v>336.22104579558493</c:v>
                </c:pt>
                <c:pt idx="6963" formatCode="0.000">
                  <c:v>336.22760579558491</c:v>
                </c:pt>
                <c:pt idx="6964" formatCode="0.000">
                  <c:v>336.23416579558489</c:v>
                </c:pt>
                <c:pt idx="6965" formatCode="0.000">
                  <c:v>336.24072579558486</c:v>
                </c:pt>
                <c:pt idx="6966" formatCode="0.000">
                  <c:v>336.24728579558484</c:v>
                </c:pt>
                <c:pt idx="6967" formatCode="0.000">
                  <c:v>336.25384579558482</c:v>
                </c:pt>
                <c:pt idx="6968" formatCode="0.000">
                  <c:v>336.2604057955848</c:v>
                </c:pt>
                <c:pt idx="6969" formatCode="0.000">
                  <c:v>336.26696579558478</c:v>
                </c:pt>
                <c:pt idx="6970" formatCode="0.000">
                  <c:v>336.27352579558476</c:v>
                </c:pt>
                <c:pt idx="6971" formatCode="0.000">
                  <c:v>336.28008579558474</c:v>
                </c:pt>
                <c:pt idx="6972" formatCode="0.000">
                  <c:v>336.28664579558472</c:v>
                </c:pt>
                <c:pt idx="6973" formatCode="0.000">
                  <c:v>336.2932057955847</c:v>
                </c:pt>
                <c:pt idx="6974" formatCode="0.000">
                  <c:v>336.29976579558468</c:v>
                </c:pt>
                <c:pt idx="6975" formatCode="0.000">
                  <c:v>336.30632579558466</c:v>
                </c:pt>
                <c:pt idx="6976" formatCode="0.000">
                  <c:v>336.31288579558463</c:v>
                </c:pt>
                <c:pt idx="6977" formatCode="0.000">
                  <c:v>336.31944579558461</c:v>
                </c:pt>
                <c:pt idx="6978" formatCode="0.000">
                  <c:v>336.32600579558459</c:v>
                </c:pt>
                <c:pt idx="6979" formatCode="0.000">
                  <c:v>336.33256579558457</c:v>
                </c:pt>
                <c:pt idx="6980" formatCode="0.000">
                  <c:v>336.33912579558455</c:v>
                </c:pt>
                <c:pt idx="6981" formatCode="0.000">
                  <c:v>336.34568579558453</c:v>
                </c:pt>
                <c:pt idx="6982" formatCode="0.000">
                  <c:v>336.35224579558451</c:v>
                </c:pt>
                <c:pt idx="6983" formatCode="0.000">
                  <c:v>336.35880579558449</c:v>
                </c:pt>
                <c:pt idx="6984" formatCode="0.000">
                  <c:v>336.36536579558447</c:v>
                </c:pt>
                <c:pt idx="6985" formatCode="0.000">
                  <c:v>336.37192579558445</c:v>
                </c:pt>
                <c:pt idx="6986" formatCode="0.000">
                  <c:v>336.37848579558442</c:v>
                </c:pt>
                <c:pt idx="6987" formatCode="0.000">
                  <c:v>336.3850457955844</c:v>
                </c:pt>
                <c:pt idx="6988" formatCode="0.000">
                  <c:v>336.39160579558438</c:v>
                </c:pt>
                <c:pt idx="6989" formatCode="0.000">
                  <c:v>336.39816579558436</c:v>
                </c:pt>
                <c:pt idx="6990" formatCode="0.000">
                  <c:v>336.40472579558434</c:v>
                </c:pt>
                <c:pt idx="6991" formatCode="0.000">
                  <c:v>336.41128579558432</c:v>
                </c:pt>
                <c:pt idx="6992" formatCode="0.000">
                  <c:v>336.4178457955843</c:v>
                </c:pt>
                <c:pt idx="6993" formatCode="0.000">
                  <c:v>336.42440579558428</c:v>
                </c:pt>
                <c:pt idx="6994" formatCode="0.000">
                  <c:v>336.43096579558426</c:v>
                </c:pt>
                <c:pt idx="6995" formatCode="0.000">
                  <c:v>336.43752579558424</c:v>
                </c:pt>
                <c:pt idx="6996" formatCode="0.000">
                  <c:v>336.44408579558421</c:v>
                </c:pt>
                <c:pt idx="6997" formatCode="0.000">
                  <c:v>336.45064579558419</c:v>
                </c:pt>
                <c:pt idx="6998" formatCode="0.000">
                  <c:v>336.45720579558417</c:v>
                </c:pt>
                <c:pt idx="6999" formatCode="0.000">
                  <c:v>336.46376579558415</c:v>
                </c:pt>
                <c:pt idx="7000" formatCode="0.000">
                  <c:v>336.47032579558413</c:v>
                </c:pt>
                <c:pt idx="7001" formatCode="0.000">
                  <c:v>336.47688579558411</c:v>
                </c:pt>
                <c:pt idx="7002" formatCode="0.000">
                  <c:v>336.48344579558409</c:v>
                </c:pt>
                <c:pt idx="7003" formatCode="0.000">
                  <c:v>336.49000579558407</c:v>
                </c:pt>
                <c:pt idx="7004" formatCode="0.000">
                  <c:v>336.49656579558405</c:v>
                </c:pt>
                <c:pt idx="7005" formatCode="0.000">
                  <c:v>336.50312579558403</c:v>
                </c:pt>
                <c:pt idx="7006" formatCode="0.000">
                  <c:v>336.50968579558401</c:v>
                </c:pt>
                <c:pt idx="7007" formatCode="0.000">
                  <c:v>336.51624579558398</c:v>
                </c:pt>
                <c:pt idx="7008" formatCode="0.000">
                  <c:v>336.52280579558396</c:v>
                </c:pt>
                <c:pt idx="7009" formatCode="0.000">
                  <c:v>336.52936579558394</c:v>
                </c:pt>
                <c:pt idx="7010" formatCode="0.000">
                  <c:v>336.53592579558392</c:v>
                </c:pt>
                <c:pt idx="7011" formatCode="0.000">
                  <c:v>336.5424857955839</c:v>
                </c:pt>
                <c:pt idx="7012" formatCode="0.000">
                  <c:v>336.54904579558388</c:v>
                </c:pt>
                <c:pt idx="7013" formatCode="0.000">
                  <c:v>336.55560579558386</c:v>
                </c:pt>
                <c:pt idx="7014" formatCode="0.000">
                  <c:v>336.56216579558384</c:v>
                </c:pt>
                <c:pt idx="7015" formatCode="0.000">
                  <c:v>336.56872579558382</c:v>
                </c:pt>
                <c:pt idx="7016" formatCode="0.000">
                  <c:v>336.5752857955838</c:v>
                </c:pt>
                <c:pt idx="7017" formatCode="0.000">
                  <c:v>336.58184579558377</c:v>
                </c:pt>
                <c:pt idx="7018" formatCode="0.000">
                  <c:v>336.58840579558375</c:v>
                </c:pt>
                <c:pt idx="7019" formatCode="0.000">
                  <c:v>336.59496579558373</c:v>
                </c:pt>
                <c:pt idx="7020" formatCode="0.000">
                  <c:v>336.60152579558371</c:v>
                </c:pt>
                <c:pt idx="7021" formatCode="0.000">
                  <c:v>336.60808579558369</c:v>
                </c:pt>
                <c:pt idx="7022" formatCode="0.000">
                  <c:v>336.61464579558367</c:v>
                </c:pt>
                <c:pt idx="7023" formatCode="0.000">
                  <c:v>336.62120579558365</c:v>
                </c:pt>
                <c:pt idx="7024" formatCode="0.000">
                  <c:v>336.62776579558363</c:v>
                </c:pt>
                <c:pt idx="7025" formatCode="0.000">
                  <c:v>336.63432579558361</c:v>
                </c:pt>
                <c:pt idx="7026" formatCode="0.000">
                  <c:v>336.64088579558359</c:v>
                </c:pt>
                <c:pt idx="7027" formatCode="0.000">
                  <c:v>336.64744579558356</c:v>
                </c:pt>
                <c:pt idx="7028" formatCode="0.000">
                  <c:v>336.65400579558354</c:v>
                </c:pt>
                <c:pt idx="7029" formatCode="0.000">
                  <c:v>336.66056579558352</c:v>
                </c:pt>
                <c:pt idx="7030" formatCode="0.000">
                  <c:v>336.6671257955835</c:v>
                </c:pt>
                <c:pt idx="7031" formatCode="0.000">
                  <c:v>336.67368579558348</c:v>
                </c:pt>
                <c:pt idx="7032" formatCode="0.000">
                  <c:v>336.68024579558346</c:v>
                </c:pt>
                <c:pt idx="7033" formatCode="0.000">
                  <c:v>336.68680579558344</c:v>
                </c:pt>
                <c:pt idx="7034" formatCode="0.000">
                  <c:v>336.69336579558342</c:v>
                </c:pt>
                <c:pt idx="7035" formatCode="0.000">
                  <c:v>336.6999257955834</c:v>
                </c:pt>
                <c:pt idx="7036" formatCode="0.000">
                  <c:v>336.70648579558338</c:v>
                </c:pt>
                <c:pt idx="7037" formatCode="0.000">
                  <c:v>336.71304579558335</c:v>
                </c:pt>
                <c:pt idx="7038" formatCode="0.000">
                  <c:v>336.71960579558333</c:v>
                </c:pt>
                <c:pt idx="7039" formatCode="0.000">
                  <c:v>336.72616579558331</c:v>
                </c:pt>
                <c:pt idx="7040" formatCode="0.000">
                  <c:v>336.73272579558329</c:v>
                </c:pt>
                <c:pt idx="7041" formatCode="0.000">
                  <c:v>336.73928579558327</c:v>
                </c:pt>
                <c:pt idx="7042" formatCode="0.000">
                  <c:v>336.74584579558325</c:v>
                </c:pt>
                <c:pt idx="7043" formatCode="0.000">
                  <c:v>336.75240579558323</c:v>
                </c:pt>
                <c:pt idx="7044" formatCode="0.000">
                  <c:v>336.75896579558321</c:v>
                </c:pt>
                <c:pt idx="7045" formatCode="0.000">
                  <c:v>336.76552579558319</c:v>
                </c:pt>
                <c:pt idx="7046" formatCode="0.000">
                  <c:v>336.77208579558317</c:v>
                </c:pt>
                <c:pt idx="7047" formatCode="0.000">
                  <c:v>336.77864579558315</c:v>
                </c:pt>
                <c:pt idx="7048" formatCode="0.000">
                  <c:v>336.78520579558312</c:v>
                </c:pt>
                <c:pt idx="7049" formatCode="0.000">
                  <c:v>336.7917657955831</c:v>
                </c:pt>
                <c:pt idx="7050" formatCode="0.000">
                  <c:v>336.79832579558308</c:v>
                </c:pt>
                <c:pt idx="7051" formatCode="0.000">
                  <c:v>336.80488579558306</c:v>
                </c:pt>
                <c:pt idx="7052" formatCode="0.000">
                  <c:v>336.81144579558304</c:v>
                </c:pt>
                <c:pt idx="7053" formatCode="0.000">
                  <c:v>336.81800579558302</c:v>
                </c:pt>
                <c:pt idx="7054" formatCode="0.000">
                  <c:v>336.824565795583</c:v>
                </c:pt>
                <c:pt idx="7055" formatCode="0.000">
                  <c:v>336.83112579558298</c:v>
                </c:pt>
                <c:pt idx="7056" formatCode="0.000">
                  <c:v>336.83768579558296</c:v>
                </c:pt>
                <c:pt idx="7057" formatCode="0.000">
                  <c:v>336.84424579558294</c:v>
                </c:pt>
                <c:pt idx="7058" formatCode="0.000">
                  <c:v>336.85080579558291</c:v>
                </c:pt>
                <c:pt idx="7059" formatCode="0.000">
                  <c:v>336.85736579558289</c:v>
                </c:pt>
                <c:pt idx="7060" formatCode="0.000">
                  <c:v>336.86392579558287</c:v>
                </c:pt>
                <c:pt idx="7061" formatCode="0.000">
                  <c:v>336.87048579558285</c:v>
                </c:pt>
                <c:pt idx="7062" formatCode="0.000">
                  <c:v>336.87704579558283</c:v>
                </c:pt>
                <c:pt idx="7063" formatCode="0.000">
                  <c:v>336.88360579558281</c:v>
                </c:pt>
                <c:pt idx="7064" formatCode="0.000">
                  <c:v>336.89016579558279</c:v>
                </c:pt>
                <c:pt idx="7065" formatCode="0.000">
                  <c:v>336.89672579558277</c:v>
                </c:pt>
                <c:pt idx="7066" formatCode="0.000">
                  <c:v>336.90328579558275</c:v>
                </c:pt>
                <c:pt idx="7067" formatCode="0.000">
                  <c:v>336.90984579558273</c:v>
                </c:pt>
                <c:pt idx="7068" formatCode="0.000">
                  <c:v>336.9164057955827</c:v>
                </c:pt>
                <c:pt idx="7069" formatCode="0.000">
                  <c:v>336.92296579558268</c:v>
                </c:pt>
                <c:pt idx="7070" formatCode="0.000">
                  <c:v>336.92952579558266</c:v>
                </c:pt>
                <c:pt idx="7071" formatCode="0.000">
                  <c:v>336.93608579558264</c:v>
                </c:pt>
                <c:pt idx="7072" formatCode="0.000">
                  <c:v>336.94264579558262</c:v>
                </c:pt>
                <c:pt idx="7073" formatCode="0.000">
                  <c:v>336.9492057955826</c:v>
                </c:pt>
                <c:pt idx="7074" formatCode="0.000">
                  <c:v>336.95576579558258</c:v>
                </c:pt>
                <c:pt idx="7075" formatCode="0.000">
                  <c:v>336.96232579558256</c:v>
                </c:pt>
                <c:pt idx="7076" formatCode="0.000">
                  <c:v>336.96888579558254</c:v>
                </c:pt>
                <c:pt idx="7077" formatCode="0.000">
                  <c:v>336.97544579558252</c:v>
                </c:pt>
                <c:pt idx="7078" formatCode="0.000">
                  <c:v>336.9820057955825</c:v>
                </c:pt>
                <c:pt idx="7079" formatCode="0.000">
                  <c:v>336.98856579558247</c:v>
                </c:pt>
                <c:pt idx="7080" formatCode="0.000">
                  <c:v>336.99512579558245</c:v>
                </c:pt>
                <c:pt idx="7081" formatCode="0.000">
                  <c:v>337.00168579558243</c:v>
                </c:pt>
                <c:pt idx="7082" formatCode="0.000">
                  <c:v>337.00824579558241</c:v>
                </c:pt>
                <c:pt idx="7083" formatCode="0.000">
                  <c:v>337.01480579558239</c:v>
                </c:pt>
                <c:pt idx="7084" formatCode="0.000">
                  <c:v>337.02136579558237</c:v>
                </c:pt>
                <c:pt idx="7085" formatCode="0.000">
                  <c:v>337.02792579558235</c:v>
                </c:pt>
                <c:pt idx="7086" formatCode="0.000">
                  <c:v>337.03448579558233</c:v>
                </c:pt>
                <c:pt idx="7087" formatCode="0.000">
                  <c:v>337.04104579558231</c:v>
                </c:pt>
                <c:pt idx="7088" formatCode="0.000">
                  <c:v>337.04760579558229</c:v>
                </c:pt>
                <c:pt idx="7089" formatCode="0.000">
                  <c:v>337.05416579558226</c:v>
                </c:pt>
                <c:pt idx="7090" formatCode="0.000">
                  <c:v>337.06072579558224</c:v>
                </c:pt>
                <c:pt idx="7091" formatCode="0.000">
                  <c:v>337.06728579558222</c:v>
                </c:pt>
                <c:pt idx="7092" formatCode="0.000">
                  <c:v>337.0738457955822</c:v>
                </c:pt>
                <c:pt idx="7093" formatCode="0.000">
                  <c:v>337.08040579558218</c:v>
                </c:pt>
                <c:pt idx="7094" formatCode="0.000">
                  <c:v>337.08696579558216</c:v>
                </c:pt>
                <c:pt idx="7095" formatCode="0.000">
                  <c:v>337.09352579558214</c:v>
                </c:pt>
                <c:pt idx="7096" formatCode="0.000">
                  <c:v>337.10008579558212</c:v>
                </c:pt>
                <c:pt idx="7097" formatCode="0.000">
                  <c:v>337.1066457955821</c:v>
                </c:pt>
                <c:pt idx="7098" formatCode="0.000">
                  <c:v>337.11320579558208</c:v>
                </c:pt>
                <c:pt idx="7099" formatCode="0.000">
                  <c:v>337.11976579558205</c:v>
                </c:pt>
                <c:pt idx="7100" formatCode="0.000">
                  <c:v>337.12632579558203</c:v>
                </c:pt>
                <c:pt idx="7101" formatCode="0.000">
                  <c:v>337.13288579558201</c:v>
                </c:pt>
                <c:pt idx="7102" formatCode="0.000">
                  <c:v>337.13944579558199</c:v>
                </c:pt>
                <c:pt idx="7103" formatCode="0.000">
                  <c:v>337.14600579558197</c:v>
                </c:pt>
                <c:pt idx="7104" formatCode="0.000">
                  <c:v>337.15256579558195</c:v>
                </c:pt>
                <c:pt idx="7105" formatCode="0.000">
                  <c:v>337.15912579558193</c:v>
                </c:pt>
                <c:pt idx="7106" formatCode="0.000">
                  <c:v>337.16568579558191</c:v>
                </c:pt>
                <c:pt idx="7107" formatCode="0.000">
                  <c:v>337.17224579558189</c:v>
                </c:pt>
                <c:pt idx="7108" formatCode="0.000">
                  <c:v>337.17880579558187</c:v>
                </c:pt>
                <c:pt idx="7109" formatCode="0.000">
                  <c:v>337.18536579558184</c:v>
                </c:pt>
                <c:pt idx="7110" formatCode="0.000">
                  <c:v>337.19192579558182</c:v>
                </c:pt>
                <c:pt idx="7111" formatCode="0.000">
                  <c:v>337.1984857955818</c:v>
                </c:pt>
                <c:pt idx="7112" formatCode="0.000">
                  <c:v>337.20504579558178</c:v>
                </c:pt>
                <c:pt idx="7113" formatCode="0.000">
                  <c:v>337.21160579558176</c:v>
                </c:pt>
                <c:pt idx="7114" formatCode="0.000">
                  <c:v>337.21816579558174</c:v>
                </c:pt>
                <c:pt idx="7115" formatCode="0.000">
                  <c:v>337.22472579558172</c:v>
                </c:pt>
                <c:pt idx="7116" formatCode="0.000">
                  <c:v>337.2312857955817</c:v>
                </c:pt>
                <c:pt idx="7117" formatCode="0.000">
                  <c:v>337.23784579558168</c:v>
                </c:pt>
                <c:pt idx="7118" formatCode="0.000">
                  <c:v>337.24440579558166</c:v>
                </c:pt>
                <c:pt idx="7119" formatCode="0.000">
                  <c:v>337.25096579558164</c:v>
                </c:pt>
                <c:pt idx="7120" formatCode="0.000">
                  <c:v>337.25752579558161</c:v>
                </c:pt>
                <c:pt idx="7121" formatCode="0.000">
                  <c:v>337.26408579558159</c:v>
                </c:pt>
                <c:pt idx="7122" formatCode="0.000">
                  <c:v>337.27064579558157</c:v>
                </c:pt>
                <c:pt idx="7123" formatCode="0.000">
                  <c:v>337.27720579558155</c:v>
                </c:pt>
                <c:pt idx="7124" formatCode="0.000">
                  <c:v>337.28376579558153</c:v>
                </c:pt>
                <c:pt idx="7125" formatCode="0.000">
                  <c:v>337.29032579558151</c:v>
                </c:pt>
                <c:pt idx="7126" formatCode="0.000">
                  <c:v>337.29688579558149</c:v>
                </c:pt>
                <c:pt idx="7127" formatCode="0.000">
                  <c:v>337.30344579558147</c:v>
                </c:pt>
                <c:pt idx="7128" formatCode="0.000">
                  <c:v>337.31000579558145</c:v>
                </c:pt>
                <c:pt idx="7129" formatCode="0.000">
                  <c:v>337.31656579558143</c:v>
                </c:pt>
                <c:pt idx="7130" formatCode="0.000">
                  <c:v>337.3231257955814</c:v>
                </c:pt>
                <c:pt idx="7131" formatCode="0.000">
                  <c:v>337.32968579558138</c:v>
                </c:pt>
                <c:pt idx="7132" formatCode="0.000">
                  <c:v>337.33624579558136</c:v>
                </c:pt>
                <c:pt idx="7133" formatCode="0.000">
                  <c:v>337.34280579558134</c:v>
                </c:pt>
                <c:pt idx="7134" formatCode="0.000">
                  <c:v>337.34936579558132</c:v>
                </c:pt>
                <c:pt idx="7135" formatCode="0.000">
                  <c:v>337.3559257955813</c:v>
                </c:pt>
                <c:pt idx="7136" formatCode="0.000">
                  <c:v>337.36248579558128</c:v>
                </c:pt>
                <c:pt idx="7137" formatCode="0.000">
                  <c:v>337.36904579558126</c:v>
                </c:pt>
                <c:pt idx="7138" formatCode="0.000">
                  <c:v>337.37560579558124</c:v>
                </c:pt>
                <c:pt idx="7139" formatCode="0.000">
                  <c:v>337.38216579558122</c:v>
                </c:pt>
                <c:pt idx="7140" formatCode="0.000">
                  <c:v>337.38872579558119</c:v>
                </c:pt>
                <c:pt idx="7141" formatCode="0.000">
                  <c:v>337.39528579558117</c:v>
                </c:pt>
                <c:pt idx="7142" formatCode="0.000">
                  <c:v>337.40184579558115</c:v>
                </c:pt>
                <c:pt idx="7143" formatCode="0.000">
                  <c:v>337.40840579558113</c:v>
                </c:pt>
                <c:pt idx="7144" formatCode="0.000">
                  <c:v>337.41496579558111</c:v>
                </c:pt>
                <c:pt idx="7145" formatCode="0.000">
                  <c:v>337.42152579558109</c:v>
                </c:pt>
                <c:pt idx="7146" formatCode="0.000">
                  <c:v>337.42808579558107</c:v>
                </c:pt>
                <c:pt idx="7147" formatCode="0.000">
                  <c:v>337.43464579558105</c:v>
                </c:pt>
                <c:pt idx="7148" formatCode="0.000">
                  <c:v>337.44120579558103</c:v>
                </c:pt>
                <c:pt idx="7149" formatCode="0.000">
                  <c:v>337.44776579558101</c:v>
                </c:pt>
                <c:pt idx="7150" formatCode="0.000">
                  <c:v>337.45432579558098</c:v>
                </c:pt>
                <c:pt idx="7151" formatCode="0.000">
                  <c:v>337.46088579558096</c:v>
                </c:pt>
                <c:pt idx="7152" formatCode="0.000">
                  <c:v>337.46744579558094</c:v>
                </c:pt>
                <c:pt idx="7153" formatCode="0.000">
                  <c:v>337.47400579558092</c:v>
                </c:pt>
                <c:pt idx="7154" formatCode="0.000">
                  <c:v>337.4805657955809</c:v>
                </c:pt>
                <c:pt idx="7155" formatCode="0.000">
                  <c:v>337.48712579558088</c:v>
                </c:pt>
                <c:pt idx="7156" formatCode="0.000">
                  <c:v>337.49368579558086</c:v>
                </c:pt>
                <c:pt idx="7157" formatCode="0.000">
                  <c:v>337.50024579558084</c:v>
                </c:pt>
                <c:pt idx="7158" formatCode="0.000">
                  <c:v>337.50680579558082</c:v>
                </c:pt>
                <c:pt idx="7159" formatCode="0.000">
                  <c:v>337.5133657955808</c:v>
                </c:pt>
                <c:pt idx="7160" formatCode="0.000">
                  <c:v>337.51992579558078</c:v>
                </c:pt>
                <c:pt idx="7161" formatCode="0.000">
                  <c:v>337.52648579558075</c:v>
                </c:pt>
                <c:pt idx="7162" formatCode="0.000">
                  <c:v>337.53304579558073</c:v>
                </c:pt>
                <c:pt idx="7163" formatCode="0.000">
                  <c:v>337.53960579558071</c:v>
                </c:pt>
                <c:pt idx="7164" formatCode="0.000">
                  <c:v>337.54616579558069</c:v>
                </c:pt>
                <c:pt idx="7165" formatCode="0.000">
                  <c:v>337.55272579558067</c:v>
                </c:pt>
                <c:pt idx="7166" formatCode="0.000">
                  <c:v>337.55928579558065</c:v>
                </c:pt>
                <c:pt idx="7167" formatCode="0.000">
                  <c:v>337.56584579558063</c:v>
                </c:pt>
                <c:pt idx="7168" formatCode="0.000">
                  <c:v>337.57240579558061</c:v>
                </c:pt>
                <c:pt idx="7169" formatCode="0.000">
                  <c:v>337.57896579558059</c:v>
                </c:pt>
                <c:pt idx="7170" formatCode="0.000">
                  <c:v>337.58552579558057</c:v>
                </c:pt>
                <c:pt idx="7171" formatCode="0.000">
                  <c:v>337.59208579558054</c:v>
                </c:pt>
                <c:pt idx="7172" formatCode="0.000">
                  <c:v>337.59864579558052</c:v>
                </c:pt>
                <c:pt idx="7173" formatCode="0.000">
                  <c:v>337.6052057955805</c:v>
                </c:pt>
                <c:pt idx="7174" formatCode="0.000">
                  <c:v>337.61176579558048</c:v>
                </c:pt>
                <c:pt idx="7175" formatCode="0.000">
                  <c:v>337.61832579558046</c:v>
                </c:pt>
                <c:pt idx="7176" formatCode="0.000">
                  <c:v>337.62488579558044</c:v>
                </c:pt>
                <c:pt idx="7177" formatCode="0.000">
                  <c:v>337.63144579558042</c:v>
                </c:pt>
                <c:pt idx="7178" formatCode="0.000">
                  <c:v>337.6380057955804</c:v>
                </c:pt>
                <c:pt idx="7179" formatCode="0.000">
                  <c:v>337.64456579558038</c:v>
                </c:pt>
                <c:pt idx="7180" formatCode="0.000">
                  <c:v>337.65112579558036</c:v>
                </c:pt>
                <c:pt idx="7181" formatCode="0.000">
                  <c:v>337.65768579558033</c:v>
                </c:pt>
                <c:pt idx="7182" formatCode="0.000">
                  <c:v>337.66424579558031</c:v>
                </c:pt>
                <c:pt idx="7183" formatCode="0.000">
                  <c:v>337.67080579558029</c:v>
                </c:pt>
                <c:pt idx="7184" formatCode="0.000">
                  <c:v>337.67736579558027</c:v>
                </c:pt>
                <c:pt idx="7185" formatCode="0.000">
                  <c:v>337.68392579558025</c:v>
                </c:pt>
                <c:pt idx="7186" formatCode="0.000">
                  <c:v>337.69048579558023</c:v>
                </c:pt>
                <c:pt idx="7187" formatCode="0.000">
                  <c:v>337.69704579558021</c:v>
                </c:pt>
                <c:pt idx="7188" formatCode="0.000">
                  <c:v>337.70360579558019</c:v>
                </c:pt>
                <c:pt idx="7189" formatCode="0.000">
                  <c:v>337.71016579558017</c:v>
                </c:pt>
                <c:pt idx="7190" formatCode="0.000">
                  <c:v>337.71672579558015</c:v>
                </c:pt>
                <c:pt idx="7191" formatCode="0.000">
                  <c:v>337.72328579558013</c:v>
                </c:pt>
                <c:pt idx="7192" formatCode="0.000">
                  <c:v>337.7298457955801</c:v>
                </c:pt>
                <c:pt idx="7193" formatCode="0.000">
                  <c:v>337.73640579558008</c:v>
                </c:pt>
                <c:pt idx="7194" formatCode="0.000">
                  <c:v>337.74296579558006</c:v>
                </c:pt>
                <c:pt idx="7195" formatCode="0.000">
                  <c:v>337.74952579558004</c:v>
                </c:pt>
                <c:pt idx="7196" formatCode="0.000">
                  <c:v>337.75608579558002</c:v>
                </c:pt>
                <c:pt idx="7197" formatCode="0.000">
                  <c:v>337.76264579558</c:v>
                </c:pt>
                <c:pt idx="7198" formatCode="0.000">
                  <c:v>337.76920579557998</c:v>
                </c:pt>
                <c:pt idx="7199" formatCode="0.000">
                  <c:v>337.77576579557996</c:v>
                </c:pt>
                <c:pt idx="7200" formatCode="0.000">
                  <c:v>337.78232579557994</c:v>
                </c:pt>
                <c:pt idx="7201" formatCode="0.000">
                  <c:v>337.78888579557992</c:v>
                </c:pt>
                <c:pt idx="7202" formatCode="0.000">
                  <c:v>337.79544579557989</c:v>
                </c:pt>
                <c:pt idx="7203" formatCode="0.000">
                  <c:v>337.80200579557987</c:v>
                </c:pt>
                <c:pt idx="7204" formatCode="0.000">
                  <c:v>337.80856579557985</c:v>
                </c:pt>
                <c:pt idx="7205" formatCode="0.000">
                  <c:v>337.81512579557983</c:v>
                </c:pt>
                <c:pt idx="7206" formatCode="0.000">
                  <c:v>337.82168579557981</c:v>
                </c:pt>
                <c:pt idx="7207" formatCode="0.000">
                  <c:v>337.82824579557979</c:v>
                </c:pt>
                <c:pt idx="7208" formatCode="0.000">
                  <c:v>337.83480579557977</c:v>
                </c:pt>
                <c:pt idx="7209" formatCode="0.000">
                  <c:v>337.84136579557975</c:v>
                </c:pt>
                <c:pt idx="7210" formatCode="0.000">
                  <c:v>337.84792579557973</c:v>
                </c:pt>
                <c:pt idx="7211" formatCode="0.000">
                  <c:v>337.85448579557971</c:v>
                </c:pt>
                <c:pt idx="7212" formatCode="0.000">
                  <c:v>337.86104579557968</c:v>
                </c:pt>
                <c:pt idx="7213" formatCode="0.000">
                  <c:v>337.86760579557966</c:v>
                </c:pt>
                <c:pt idx="7214" formatCode="0.000">
                  <c:v>337.87416579557964</c:v>
                </c:pt>
                <c:pt idx="7215" formatCode="0.000">
                  <c:v>337.88072579557962</c:v>
                </c:pt>
                <c:pt idx="7216" formatCode="0.000">
                  <c:v>337.8872857955796</c:v>
                </c:pt>
                <c:pt idx="7217" formatCode="0.000">
                  <c:v>337.89384579557958</c:v>
                </c:pt>
                <c:pt idx="7218" formatCode="0.000">
                  <c:v>337.90040579557956</c:v>
                </c:pt>
                <c:pt idx="7219" formatCode="0.000">
                  <c:v>337.90696579557954</c:v>
                </c:pt>
                <c:pt idx="7220" formatCode="0.000">
                  <c:v>337.91352579557952</c:v>
                </c:pt>
                <c:pt idx="7221" formatCode="0.000">
                  <c:v>337.9200857955795</c:v>
                </c:pt>
                <c:pt idx="7222" formatCode="0.000">
                  <c:v>337.92664579557947</c:v>
                </c:pt>
                <c:pt idx="7223" formatCode="0.000">
                  <c:v>337.93320579557945</c:v>
                </c:pt>
                <c:pt idx="7224" formatCode="0.000">
                  <c:v>337.93976579557943</c:v>
                </c:pt>
                <c:pt idx="7225" formatCode="0.000">
                  <c:v>337.94632579557941</c:v>
                </c:pt>
                <c:pt idx="7226" formatCode="0.000">
                  <c:v>337.95288579557939</c:v>
                </c:pt>
                <c:pt idx="7227" formatCode="0.000">
                  <c:v>337.95944579557937</c:v>
                </c:pt>
                <c:pt idx="7228" formatCode="0.000">
                  <c:v>337.96600579557935</c:v>
                </c:pt>
                <c:pt idx="7229" formatCode="0.000">
                  <c:v>337.97256579557933</c:v>
                </c:pt>
                <c:pt idx="7230" formatCode="0.000">
                  <c:v>337.97912579557931</c:v>
                </c:pt>
                <c:pt idx="7231" formatCode="0.000">
                  <c:v>337.98568579557929</c:v>
                </c:pt>
                <c:pt idx="7232" formatCode="0.000">
                  <c:v>337.99224579557927</c:v>
                </c:pt>
                <c:pt idx="7233" formatCode="0.000">
                  <c:v>337.99880579557924</c:v>
                </c:pt>
                <c:pt idx="7234" formatCode="0.000">
                  <c:v>338.00536579557922</c:v>
                </c:pt>
                <c:pt idx="7235" formatCode="0.000">
                  <c:v>338.0119257955792</c:v>
                </c:pt>
                <c:pt idx="7236" formatCode="0.000">
                  <c:v>338.01848579557918</c:v>
                </c:pt>
                <c:pt idx="7237" formatCode="0.000">
                  <c:v>338.02504579557916</c:v>
                </c:pt>
                <c:pt idx="7238" formatCode="0.000">
                  <c:v>338.03160579557914</c:v>
                </c:pt>
                <c:pt idx="7239" formatCode="0.000">
                  <c:v>338.03816579557912</c:v>
                </c:pt>
                <c:pt idx="7240" formatCode="0.000">
                  <c:v>338.0447257955791</c:v>
                </c:pt>
                <c:pt idx="7241" formatCode="0.000">
                  <c:v>338.05128579557908</c:v>
                </c:pt>
                <c:pt idx="7242" formatCode="0.000">
                  <c:v>338.05784579557906</c:v>
                </c:pt>
                <c:pt idx="7243" formatCode="0.000">
                  <c:v>338.06440579557903</c:v>
                </c:pt>
                <c:pt idx="7244" formatCode="0.000">
                  <c:v>338.07096579557901</c:v>
                </c:pt>
                <c:pt idx="7245" formatCode="0.000">
                  <c:v>338.07752579557899</c:v>
                </c:pt>
                <c:pt idx="7246" formatCode="0.000">
                  <c:v>338.08408579557897</c:v>
                </c:pt>
                <c:pt idx="7247" formatCode="0.000">
                  <c:v>338.09064579557895</c:v>
                </c:pt>
                <c:pt idx="7248" formatCode="0.000">
                  <c:v>338.09720579557893</c:v>
                </c:pt>
                <c:pt idx="7249" formatCode="0.000">
                  <c:v>338.10376579557891</c:v>
                </c:pt>
                <c:pt idx="7250" formatCode="0.000">
                  <c:v>338.11032579557889</c:v>
                </c:pt>
                <c:pt idx="7251" formatCode="0.000">
                  <c:v>338.11688579557887</c:v>
                </c:pt>
                <c:pt idx="7252" formatCode="0.000">
                  <c:v>338.12344579557885</c:v>
                </c:pt>
                <c:pt idx="7253" formatCode="0.000">
                  <c:v>338.13000579557882</c:v>
                </c:pt>
                <c:pt idx="7254" formatCode="0.000">
                  <c:v>338.1365657955788</c:v>
                </c:pt>
                <c:pt idx="7255" formatCode="0.000">
                  <c:v>338.14312579557878</c:v>
                </c:pt>
                <c:pt idx="7256" formatCode="0.000">
                  <c:v>338.14968579557876</c:v>
                </c:pt>
                <c:pt idx="7257" formatCode="0.000">
                  <c:v>338.15624579557874</c:v>
                </c:pt>
                <c:pt idx="7258" formatCode="0.000">
                  <c:v>338.16280579557872</c:v>
                </c:pt>
                <c:pt idx="7259" formatCode="0.000">
                  <c:v>338.1693657955787</c:v>
                </c:pt>
                <c:pt idx="7260" formatCode="0.000">
                  <c:v>338.17592579557868</c:v>
                </c:pt>
                <c:pt idx="7261" formatCode="0.000">
                  <c:v>338.1866850961851</c:v>
                </c:pt>
                <c:pt idx="7262" formatCode="0.000">
                  <c:v>338.19330180736324</c:v>
                </c:pt>
                <c:pt idx="7263" formatCode="0.000">
                  <c:v>338.19985013350561</c:v>
                </c:pt>
                <c:pt idx="7264" formatCode="0.000">
                  <c:v>338.20633007457945</c:v>
                </c:pt>
                <c:pt idx="7265" formatCode="0.000">
                  <c:v>338.21274163055386</c:v>
                </c:pt>
                <c:pt idx="7266" formatCode="0.000">
                  <c:v>338.21908480140155</c:v>
                </c:pt>
                <c:pt idx="7267" formatCode="0.000">
                  <c:v>338.22535958709159</c:v>
                </c:pt>
                <c:pt idx="7268" formatCode="0.000">
                  <c:v>338.23156598759488</c:v>
                </c:pt>
                <c:pt idx="7269" formatCode="0.000">
                  <c:v>338.23770400288231</c:v>
                </c:pt>
                <c:pt idx="7270" formatCode="0.000">
                  <c:v>338.24377363292479</c:v>
                </c:pt>
                <c:pt idx="7271" formatCode="0.000">
                  <c:v>338.2497748776932</c:v>
                </c:pt>
                <c:pt idx="7272" formatCode="0.000">
                  <c:v>338.25570773716208</c:v>
                </c:pt>
                <c:pt idx="7273" formatCode="0.000">
                  <c:v>338.26157221130052</c:v>
                </c:pt>
                <c:pt idx="7274" formatCode="0.000">
                  <c:v>338.26736830008122</c:v>
                </c:pt>
                <c:pt idx="7275" formatCode="0.000">
                  <c:v>338.27309600348053</c:v>
                </c:pt>
                <c:pt idx="7276" formatCode="0.000">
                  <c:v>338.27875532146936</c:v>
                </c:pt>
                <c:pt idx="7277" formatCode="0.000">
                  <c:v>338.28434625402042</c:v>
                </c:pt>
                <c:pt idx="7278" formatCode="0.000">
                  <c:v>338.28986880111006</c:v>
                </c:pt>
                <c:pt idx="7279" formatCode="0.000">
                  <c:v>338.29532296270918</c:v>
                </c:pt>
                <c:pt idx="7280" formatCode="0.000">
                  <c:v>338.30070873879595</c:v>
                </c:pt>
                <c:pt idx="7281" formatCode="0.000">
                  <c:v>338.30602612934308</c:v>
                </c:pt>
                <c:pt idx="7282" formatCode="0.000">
                  <c:v>338.3112751343233</c:v>
                </c:pt>
                <c:pt idx="7283" formatCode="0.000">
                  <c:v>338.31645575371658</c:v>
                </c:pt>
                <c:pt idx="7284" formatCode="0.000">
                  <c:v>338.32156798749747</c:v>
                </c:pt>
                <c:pt idx="7285" formatCode="0.000">
                  <c:v>338.32661183564051</c:v>
                </c:pt>
                <c:pt idx="7286" formatCode="0.000">
                  <c:v>338.33158729812385</c:v>
                </c:pt>
                <c:pt idx="7287" formatCode="0.000">
                  <c:v>338.33649437492204</c:v>
                </c:pt>
                <c:pt idx="7288" formatCode="0.000">
                  <c:v>338.34133306601325</c:v>
                </c:pt>
                <c:pt idx="7289" formatCode="0.000">
                  <c:v>338.34610337137565</c:v>
                </c:pt>
                <c:pt idx="7290" formatCode="0.000">
                  <c:v>338.35080529098741</c:v>
                </c:pt>
                <c:pt idx="7291" formatCode="0.000">
                  <c:v>338.35543882482307</c:v>
                </c:pt>
                <c:pt idx="7292" formatCode="0.000">
                  <c:v>338.36000397286443</c:v>
                </c:pt>
                <c:pt idx="7293" formatCode="0.000">
                  <c:v>338.36450073508968</c:v>
                </c:pt>
                <c:pt idx="7294" formatCode="0.000">
                  <c:v>338.36892911147697</c:v>
                </c:pt>
                <c:pt idx="7295" formatCode="0.000">
                  <c:v>338.37328910200631</c:v>
                </c:pt>
                <c:pt idx="7296" formatCode="0.000">
                  <c:v>338.37758070665404</c:v>
                </c:pt>
                <c:pt idx="7297" formatCode="0.000">
                  <c:v>338.38180392540562</c:v>
                </c:pt>
                <c:pt idx="7298" formatCode="0.000">
                  <c:v>338.38595875823739</c:v>
                </c:pt>
                <c:pt idx="7299" formatCode="0.000">
                  <c:v>338.39004520513117</c:v>
                </c:pt>
                <c:pt idx="7300" formatCode="0.000">
                  <c:v>338.39406326606877</c:v>
                </c:pt>
                <c:pt idx="7301" formatCode="0.000">
                  <c:v>338.39801294102836</c:v>
                </c:pt>
                <c:pt idx="7302" formatCode="0.000">
                  <c:v>338.40189422999538</c:v>
                </c:pt>
                <c:pt idx="7303" formatCode="0.000">
                  <c:v>338.40570713294801</c:v>
                </c:pt>
                <c:pt idx="7304" formatCode="0.000">
                  <c:v>338.4094516498717</c:v>
                </c:pt>
                <c:pt idx="7305" formatCode="0.000">
                  <c:v>338.41312778074644</c:v>
                </c:pt>
                <c:pt idx="7306" formatCode="0.000">
                  <c:v>338.41673552555767</c:v>
                </c:pt>
                <c:pt idx="7307" formatCode="0.000">
                  <c:v>338.42027488428357</c:v>
                </c:pt>
                <c:pt idx="7308" formatCode="0.000">
                  <c:v>338.42374585691323</c:v>
                </c:pt>
                <c:pt idx="7309" formatCode="0.000">
                  <c:v>338.42714844342663</c:v>
                </c:pt>
                <c:pt idx="7310" formatCode="0.000">
                  <c:v>338.43048264381105</c:v>
                </c:pt>
                <c:pt idx="7311" formatCode="0.000">
                  <c:v>338.43374845804829</c:v>
                </c:pt>
                <c:pt idx="7312" formatCode="0.000">
                  <c:v>338.43694588612198</c:v>
                </c:pt>
                <c:pt idx="7313" formatCode="0.000">
                  <c:v>338.4400749280212</c:v>
                </c:pt>
                <c:pt idx="7314" formatCode="0.000">
                  <c:v>338.4431355837296</c:v>
                </c:pt>
                <c:pt idx="7315" formatCode="0.000">
                  <c:v>338.44612785323261</c:v>
                </c:pt>
                <c:pt idx="7316" formatCode="0.000">
                  <c:v>338.44905173651387</c:v>
                </c:pt>
                <c:pt idx="7317" formatCode="0.000">
                  <c:v>338.45190723356427</c:v>
                </c:pt>
                <c:pt idx="7318" formatCode="0.000">
                  <c:v>338.45469434436745</c:v>
                </c:pt>
                <c:pt idx="7319" formatCode="0.000">
                  <c:v>338.45741306891068</c:v>
                </c:pt>
                <c:pt idx="7320" formatCode="0.000">
                  <c:v>338.46006340718122</c:v>
                </c:pt>
                <c:pt idx="7321" formatCode="0.000">
                  <c:v>338.46264535916634</c:v>
                </c:pt>
                <c:pt idx="7322" formatCode="0.000">
                  <c:v>338.46515892485695</c:v>
                </c:pt>
                <c:pt idx="7323" formatCode="0.000">
                  <c:v>338.46760410423667</c:v>
                </c:pt>
                <c:pt idx="7324" formatCode="0.000">
                  <c:v>338.46998089729823</c:v>
                </c:pt>
                <c:pt idx="7325" formatCode="0.000">
                  <c:v>338.47228930402889</c:v>
                </c:pt>
                <c:pt idx="7326" formatCode="0.000">
                  <c:v>338.47452932441593</c:v>
                </c:pt>
                <c:pt idx="7327" formatCode="0.000">
                  <c:v>338.47670095845206</c:v>
                </c:pt>
                <c:pt idx="7328" formatCode="0.000">
                  <c:v>338.47880420612455</c:v>
                </c:pt>
                <c:pt idx="7329" formatCode="0.000">
                  <c:v>338.48083906742613</c:v>
                </c:pt>
                <c:pt idx="7330" formatCode="0.000">
                  <c:v>338.48280554234589</c:v>
                </c:pt>
                <c:pt idx="7331" formatCode="0.000">
                  <c:v>338.4847036308729</c:v>
                </c:pt>
                <c:pt idx="7332" formatCode="0.000">
                  <c:v>338.4865333329999</c:v>
                </c:pt>
                <c:pt idx="7333" formatCode="0.000">
                  <c:v>338.48829464872142</c:v>
                </c:pt>
                <c:pt idx="7334" formatCode="0.000">
                  <c:v>338.48998757802292</c:v>
                </c:pt>
                <c:pt idx="7335" formatCode="0.000">
                  <c:v>338.49161212090075</c:v>
                </c:pt>
                <c:pt idx="7336" formatCode="0.000">
                  <c:v>338.49316827734583</c:v>
                </c:pt>
                <c:pt idx="7337" formatCode="0.000">
                  <c:v>338.49465604735269</c:v>
                </c:pt>
                <c:pt idx="7338" formatCode="0.000">
                  <c:v>338.49607543091406</c:v>
                </c:pt>
                <c:pt idx="7339" formatCode="0.000">
                  <c:v>338.49742642801903</c:v>
                </c:pt>
                <c:pt idx="7340" formatCode="0.000">
                  <c:v>338.49870903866577</c:v>
                </c:pt>
                <c:pt idx="7341" formatCode="0.000">
                  <c:v>338.49992326284882</c:v>
                </c:pt>
                <c:pt idx="7342" formatCode="0.000">
                  <c:v>338.50106910055911</c:v>
                </c:pt>
                <c:pt idx="7343" formatCode="0.000">
                  <c:v>338.50214655179298</c:v>
                </c:pt>
                <c:pt idx="7344" formatCode="0.000">
                  <c:v>338.50315561654679</c:v>
                </c:pt>
                <c:pt idx="7345" formatCode="0.000">
                  <c:v>338.50409629481328</c:v>
                </c:pt>
                <c:pt idx="7346" formatCode="0.000">
                  <c:v>338.5049685865888</c:v>
                </c:pt>
                <c:pt idx="7347" formatCode="0.000">
                  <c:v>338.50577249187154</c:v>
                </c:pt>
                <c:pt idx="7348" formatCode="0.000">
                  <c:v>338.5065080106524</c:v>
                </c:pt>
                <c:pt idx="7349" formatCode="0.000">
                  <c:v>338.50717514293319</c:v>
                </c:pt>
                <c:pt idx="7350" formatCode="0.000">
                  <c:v>338.50777388871029</c:v>
                </c:pt>
                <c:pt idx="7351" formatCode="0.000">
                  <c:v>338.50830424797823</c:v>
                </c:pt>
                <c:pt idx="7352" formatCode="0.000">
                  <c:v>338.5087662207352</c:v>
                </c:pt>
                <c:pt idx="7353" formatCode="0.000">
                  <c:v>338.50915980698119</c:v>
                </c:pt>
                <c:pt idx="7354" formatCode="0.000">
                  <c:v>338.50948500671257</c:v>
                </c:pt>
                <c:pt idx="7355" formatCode="0.000">
                  <c:v>338.50974181992751</c:v>
                </c:pt>
                <c:pt idx="7356" formatCode="0.000">
                  <c:v>338.50993024662603</c:v>
                </c:pt>
                <c:pt idx="7357" formatCode="0.000">
                  <c:v>338.51005028680629</c:v>
                </c:pt>
                <c:pt idx="7358" formatCode="0.000">
                  <c:v>338.51010194046648</c:v>
                </c:pt>
                <c:pt idx="7359" formatCode="0.000">
                  <c:v>338.51008520760843</c:v>
                </c:pt>
                <c:pt idx="7360" formatCode="0.000">
                  <c:v>338.51000008823394</c:v>
                </c:pt>
                <c:pt idx="7361" formatCode="0.000">
                  <c:v>338.50984658233938</c:v>
                </c:pt>
                <c:pt idx="7362" formatCode="0.000">
                  <c:v>338.50962468992839</c:v>
                </c:pt>
                <c:pt idx="7363" formatCode="0.000">
                  <c:v>338.50933441100096</c:v>
                </c:pt>
                <c:pt idx="7364" formatCode="0.000">
                  <c:v>338.50897574555711</c:v>
                </c:pt>
                <c:pt idx="7365" formatCode="0.000">
                  <c:v>338.50854869360046</c:v>
                </c:pt>
                <c:pt idx="7366" formatCode="0.000">
                  <c:v>338.50805325513284</c:v>
                </c:pt>
                <c:pt idx="7367" formatCode="0.000">
                  <c:v>338.50748943015606</c:v>
                </c:pt>
                <c:pt idx="7368" formatCode="0.000">
                  <c:v>338.50685721867194</c:v>
                </c:pt>
                <c:pt idx="7369" formatCode="0.000">
                  <c:v>338.50615662068412</c:v>
                </c:pt>
                <c:pt idx="7370" formatCode="0.000">
                  <c:v>338.50538763619807</c:v>
                </c:pt>
                <c:pt idx="7371" formatCode="0.000">
                  <c:v>338.50455026521377</c:v>
                </c:pt>
                <c:pt idx="7372" formatCode="0.000">
                  <c:v>338.5036445077385</c:v>
                </c:pt>
                <c:pt idx="7373" formatCode="0.000">
                  <c:v>338.50267036377045</c:v>
                </c:pt>
                <c:pt idx="7374" formatCode="0.000">
                  <c:v>338.50162783332235</c:v>
                </c:pt>
                <c:pt idx="7375" formatCode="0.000">
                  <c:v>338.50051691639419</c:v>
                </c:pt>
                <c:pt idx="7376" formatCode="0.000">
                  <c:v>338.49933761299144</c:v>
                </c:pt>
                <c:pt idx="7377" formatCode="0.000">
                  <c:v>338.49808992312137</c:v>
                </c:pt>
                <c:pt idx="7378" formatCode="0.000">
                  <c:v>338.49677384678762</c:v>
                </c:pt>
                <c:pt idx="7379" formatCode="0.000">
                  <c:v>338.49538938399928</c:v>
                </c:pt>
                <c:pt idx="7380" formatCode="0.000">
                  <c:v>338.49393653475818</c:v>
                </c:pt>
                <c:pt idx="7381" formatCode="0.000">
                  <c:v>338.49241529907522</c:v>
                </c:pt>
                <c:pt idx="7382" formatCode="0.000">
                  <c:v>338.49082567695768</c:v>
                </c:pt>
                <c:pt idx="7383" formatCode="0.000">
                  <c:v>338.48916766841103</c:v>
                </c:pt>
                <c:pt idx="7384" formatCode="0.000">
                  <c:v>338.48744127344253</c:v>
                </c:pt>
                <c:pt idx="7385" formatCode="0.000">
                  <c:v>338.4856464920631</c:v>
                </c:pt>
                <c:pt idx="7386" formatCode="0.000">
                  <c:v>338.48378332427819</c:v>
                </c:pt>
                <c:pt idx="7387" formatCode="0.000">
                  <c:v>338.48185177009691</c:v>
                </c:pt>
                <c:pt idx="7388" formatCode="0.000">
                  <c:v>338.47985182953016</c:v>
                </c:pt>
                <c:pt idx="7389" formatCode="0.000">
                  <c:v>338.47778350258523</c:v>
                </c:pt>
                <c:pt idx="7390" formatCode="0.000">
                  <c:v>338.47564678927301</c:v>
                </c:pt>
                <c:pt idx="7391" formatCode="0.000">
                  <c:v>338.47344168960262</c:v>
                </c:pt>
                <c:pt idx="7392" formatCode="0.000">
                  <c:v>338.47116820358497</c:v>
                </c:pt>
                <c:pt idx="7393" formatCode="0.000">
                  <c:v>338.46882633123278</c:v>
                </c:pt>
                <c:pt idx="7394" formatCode="0.000">
                  <c:v>338.46641607255333</c:v>
                </c:pt>
                <c:pt idx="7395" formatCode="0.000">
                  <c:v>338.46393742755936</c:v>
                </c:pt>
                <c:pt idx="7396" formatCode="0.000">
                  <c:v>338.4613903962636</c:v>
                </c:pt>
                <c:pt idx="7397" formatCode="0.000">
                  <c:v>338.45877497867514</c:v>
                </c:pt>
                <c:pt idx="7398" formatCode="0.000">
                  <c:v>338.45609117481035</c:v>
                </c:pt>
                <c:pt idx="7399" formatCode="0.000">
                  <c:v>338.45333898467834</c:v>
                </c:pt>
                <c:pt idx="7400" formatCode="0.000">
                  <c:v>338.45051840829183</c:v>
                </c:pt>
                <c:pt idx="7401" formatCode="0.000">
                  <c:v>338.44762944566719</c:v>
                </c:pt>
                <c:pt idx="7402" formatCode="0.000">
                  <c:v>338.44467209681534</c:v>
                </c:pt>
                <c:pt idx="7403" formatCode="0.000">
                  <c:v>338.44164636174901</c:v>
                </c:pt>
                <c:pt idx="7404" formatCode="0.000">
                  <c:v>338.43855224048639</c:v>
                </c:pt>
                <c:pt idx="7405" formatCode="0.000">
                  <c:v>338.43538973304021</c:v>
                </c:pt>
                <c:pt idx="7406" formatCode="0.000">
                  <c:v>338.43215883942321</c:v>
                </c:pt>
                <c:pt idx="7407" formatCode="0.000">
                  <c:v>338.42885955965357</c:v>
                </c:pt>
                <c:pt idx="7408" formatCode="0.000">
                  <c:v>338.42549189374222</c:v>
                </c:pt>
                <c:pt idx="7409" formatCode="0.000">
                  <c:v>338.42205584170915</c:v>
                </c:pt>
                <c:pt idx="7410" formatCode="0.000">
                  <c:v>338.41855140357075</c:v>
                </c:pt>
                <c:pt idx="7411" formatCode="0.000">
                  <c:v>338.41497857933973</c:v>
                </c:pt>
                <c:pt idx="7412" formatCode="0.000">
                  <c:v>338.41133736903612</c:v>
                </c:pt>
                <c:pt idx="7413" formatCode="0.000">
                  <c:v>338.40762777267446</c:v>
                </c:pt>
                <c:pt idx="7414" formatCode="0.000">
                  <c:v>338.40384979027476</c:v>
                </c:pt>
                <c:pt idx="7415" formatCode="0.000">
                  <c:v>338.4000034218534</c:v>
                </c:pt>
                <c:pt idx="7416" formatCode="0.000">
                  <c:v>338.39628342185341</c:v>
                </c:pt>
                <c:pt idx="7417" formatCode="0.000">
                  <c:v>338.39256342185342</c:v>
                </c:pt>
                <c:pt idx="7418" formatCode="0.000">
                  <c:v>338.38884342185344</c:v>
                </c:pt>
                <c:pt idx="7419" formatCode="0.000">
                  <c:v>338.38512342185345</c:v>
                </c:pt>
                <c:pt idx="7420" formatCode="0.000">
                  <c:v>338.38140342185346</c:v>
                </c:pt>
                <c:pt idx="7421" formatCode="0.000">
                  <c:v>338.37768342185348</c:v>
                </c:pt>
                <c:pt idx="7422" formatCode="0.000">
                  <c:v>338.37396342185349</c:v>
                </c:pt>
                <c:pt idx="7423" formatCode="0.000">
                  <c:v>338.3702434218535</c:v>
                </c:pt>
                <c:pt idx="7424" formatCode="0.000">
                  <c:v>338.36652342185351</c:v>
                </c:pt>
                <c:pt idx="7425" formatCode="0.000">
                  <c:v>338.36280342185353</c:v>
                </c:pt>
                <c:pt idx="7426" formatCode="0.000">
                  <c:v>338.35908342185354</c:v>
                </c:pt>
                <c:pt idx="7427" formatCode="0.000">
                  <c:v>338.35536342185355</c:v>
                </c:pt>
                <c:pt idx="7428" formatCode="0.000">
                  <c:v>338.35164342185357</c:v>
                </c:pt>
                <c:pt idx="7429" formatCode="0.000">
                  <c:v>338.34792342185358</c:v>
                </c:pt>
                <c:pt idx="7430" formatCode="0.000">
                  <c:v>338.34420342185359</c:v>
                </c:pt>
                <c:pt idx="7431" formatCode="0.000">
                  <c:v>338.34048342185361</c:v>
                </c:pt>
                <c:pt idx="7432" formatCode="0.000">
                  <c:v>338.33676342185362</c:v>
                </c:pt>
                <c:pt idx="7433" formatCode="0.000">
                  <c:v>338.33304342185363</c:v>
                </c:pt>
                <c:pt idx="7434" formatCode="0.000">
                  <c:v>338.32932342185364</c:v>
                </c:pt>
                <c:pt idx="7435" formatCode="0.000">
                  <c:v>338.32560342185366</c:v>
                </c:pt>
                <c:pt idx="7436" formatCode="0.000">
                  <c:v>338.32188342185367</c:v>
                </c:pt>
                <c:pt idx="7437" formatCode="0.000">
                  <c:v>338.31816342185368</c:v>
                </c:pt>
                <c:pt idx="7438" formatCode="0.000">
                  <c:v>338.3144434218537</c:v>
                </c:pt>
                <c:pt idx="7439" formatCode="0.000">
                  <c:v>338.31072342185371</c:v>
                </c:pt>
                <c:pt idx="7440" formatCode="0.000">
                  <c:v>338.30700342185372</c:v>
                </c:pt>
                <c:pt idx="7441" formatCode="0.000">
                  <c:v>338.30328342185373</c:v>
                </c:pt>
                <c:pt idx="7442" formatCode="0.000">
                  <c:v>338.29956342185375</c:v>
                </c:pt>
                <c:pt idx="7443" formatCode="0.000">
                  <c:v>338.29584342185376</c:v>
                </c:pt>
                <c:pt idx="7444" formatCode="0.000">
                  <c:v>338.29212342185377</c:v>
                </c:pt>
                <c:pt idx="7445" formatCode="0.000">
                  <c:v>338.28840342185379</c:v>
                </c:pt>
                <c:pt idx="7446" formatCode="0.000">
                  <c:v>338.2846834218538</c:v>
                </c:pt>
                <c:pt idx="7447" formatCode="0.000">
                  <c:v>338.28096342185381</c:v>
                </c:pt>
                <c:pt idx="7448" formatCode="0.000">
                  <c:v>338.27724342185383</c:v>
                </c:pt>
                <c:pt idx="7449" formatCode="0.000">
                  <c:v>338.27352342185384</c:v>
                </c:pt>
                <c:pt idx="7450" formatCode="0.000">
                  <c:v>338.26980342185385</c:v>
                </c:pt>
                <c:pt idx="7451" formatCode="0.000">
                  <c:v>338.26608342185386</c:v>
                </c:pt>
                <c:pt idx="7452" formatCode="0.000">
                  <c:v>338.26236342185388</c:v>
                </c:pt>
                <c:pt idx="7453" formatCode="0.000">
                  <c:v>338.25864342185389</c:v>
                </c:pt>
                <c:pt idx="7454" formatCode="0.000">
                  <c:v>338.2549234218539</c:v>
                </c:pt>
                <c:pt idx="7455" formatCode="0.000">
                  <c:v>338.25120342185392</c:v>
                </c:pt>
                <c:pt idx="7456" formatCode="0.000">
                  <c:v>338.24748342185393</c:v>
                </c:pt>
                <c:pt idx="7457" formatCode="0.000">
                  <c:v>338.24376342185394</c:v>
                </c:pt>
                <c:pt idx="7458" formatCode="0.000">
                  <c:v>338.24004342185395</c:v>
                </c:pt>
                <c:pt idx="7459" formatCode="0.000">
                  <c:v>338.23632342185397</c:v>
                </c:pt>
                <c:pt idx="7460" formatCode="0.000">
                  <c:v>338.23260342185398</c:v>
                </c:pt>
                <c:pt idx="7461" formatCode="0.000">
                  <c:v>338.22888342185399</c:v>
                </c:pt>
                <c:pt idx="7462" formatCode="0.000">
                  <c:v>338.22516342185401</c:v>
                </c:pt>
                <c:pt idx="7463" formatCode="0.000">
                  <c:v>338.22144342185402</c:v>
                </c:pt>
                <c:pt idx="7464" formatCode="0.000">
                  <c:v>338.21772342185403</c:v>
                </c:pt>
                <c:pt idx="7465" formatCode="0.000">
                  <c:v>338.21400342185404</c:v>
                </c:pt>
                <c:pt idx="7466" formatCode="0.000">
                  <c:v>338.21028342185406</c:v>
                </c:pt>
                <c:pt idx="7467" formatCode="0.000">
                  <c:v>338.20656342185407</c:v>
                </c:pt>
                <c:pt idx="7468" formatCode="0.000">
                  <c:v>338.20284342185408</c:v>
                </c:pt>
                <c:pt idx="7469" formatCode="0.000">
                  <c:v>338.1991234218541</c:v>
                </c:pt>
                <c:pt idx="7470" formatCode="0.000">
                  <c:v>338.19540342185411</c:v>
                </c:pt>
                <c:pt idx="7471" formatCode="0.000">
                  <c:v>338.19168342185412</c:v>
                </c:pt>
                <c:pt idx="7472" formatCode="0.000">
                  <c:v>338.18796342185414</c:v>
                </c:pt>
                <c:pt idx="7473" formatCode="0.000">
                  <c:v>338.18424342185415</c:v>
                </c:pt>
                <c:pt idx="7474" formatCode="0.000">
                  <c:v>338.18052342185416</c:v>
                </c:pt>
                <c:pt idx="7475" formatCode="0.000">
                  <c:v>338.17680342185417</c:v>
                </c:pt>
                <c:pt idx="7476" formatCode="0.000">
                  <c:v>338.17308342185419</c:v>
                </c:pt>
                <c:pt idx="7477" formatCode="0.000">
                  <c:v>338.1693634218542</c:v>
                </c:pt>
                <c:pt idx="7478" formatCode="0.000">
                  <c:v>338.16564342185421</c:v>
                </c:pt>
                <c:pt idx="7479" formatCode="0.000">
                  <c:v>338.16192342185423</c:v>
                </c:pt>
                <c:pt idx="7480" formatCode="0.000">
                  <c:v>338.15820342185424</c:v>
                </c:pt>
                <c:pt idx="7481" formatCode="0.000">
                  <c:v>338.15448342185425</c:v>
                </c:pt>
                <c:pt idx="7482" formatCode="0.000">
                  <c:v>338.15076342185426</c:v>
                </c:pt>
                <c:pt idx="7483" formatCode="0.000">
                  <c:v>338.14704342185428</c:v>
                </c:pt>
                <c:pt idx="7484" formatCode="0.000">
                  <c:v>338.14332342185429</c:v>
                </c:pt>
                <c:pt idx="7485" formatCode="0.000">
                  <c:v>338.1396034218543</c:v>
                </c:pt>
                <c:pt idx="7486" formatCode="0.000">
                  <c:v>338.13588342185432</c:v>
                </c:pt>
                <c:pt idx="7487" formatCode="0.000">
                  <c:v>338.13216342185433</c:v>
                </c:pt>
                <c:pt idx="7488" formatCode="0.000">
                  <c:v>338.12844342185434</c:v>
                </c:pt>
                <c:pt idx="7489" formatCode="0.000">
                  <c:v>338.12472342185436</c:v>
                </c:pt>
                <c:pt idx="7490" formatCode="0.000">
                  <c:v>338.12100342185437</c:v>
                </c:pt>
                <c:pt idx="7491" formatCode="0.000">
                  <c:v>338.11728342185438</c:v>
                </c:pt>
                <c:pt idx="7492" formatCode="0.000">
                  <c:v>338.11356342185439</c:v>
                </c:pt>
                <c:pt idx="7493" formatCode="0.000">
                  <c:v>338.10984342185441</c:v>
                </c:pt>
                <c:pt idx="7494" formatCode="0.000">
                  <c:v>338.10612342185442</c:v>
                </c:pt>
                <c:pt idx="7495" formatCode="0.000">
                  <c:v>338.10240342185443</c:v>
                </c:pt>
                <c:pt idx="7496" formatCode="0.000">
                  <c:v>338.09868342185445</c:v>
                </c:pt>
                <c:pt idx="7497" formatCode="0.000">
                  <c:v>338.09496342185446</c:v>
                </c:pt>
                <c:pt idx="7498" formatCode="0.000">
                  <c:v>338.09124342185447</c:v>
                </c:pt>
                <c:pt idx="7499" formatCode="0.000">
                  <c:v>338.08752342185448</c:v>
                </c:pt>
                <c:pt idx="7500" formatCode="0.000">
                  <c:v>338.0838034218545</c:v>
                </c:pt>
                <c:pt idx="7501" formatCode="0.000">
                  <c:v>338.08008342185451</c:v>
                </c:pt>
                <c:pt idx="7502" formatCode="0.000">
                  <c:v>338.07636342185452</c:v>
                </c:pt>
                <c:pt idx="7503" formatCode="0.000">
                  <c:v>338.07264342185454</c:v>
                </c:pt>
                <c:pt idx="7504" formatCode="0.000">
                  <c:v>338.06892342185455</c:v>
                </c:pt>
                <c:pt idx="7505" formatCode="0.000">
                  <c:v>338.06520342185456</c:v>
                </c:pt>
                <c:pt idx="7506" formatCode="0.000">
                  <c:v>338.06148342185458</c:v>
                </c:pt>
                <c:pt idx="7507" formatCode="0.000">
                  <c:v>338.05776342185459</c:v>
                </c:pt>
                <c:pt idx="7508" formatCode="0.000">
                  <c:v>338.0540434218546</c:v>
                </c:pt>
                <c:pt idx="7509" formatCode="0.000">
                  <c:v>338.05032342185461</c:v>
                </c:pt>
                <c:pt idx="7510" formatCode="0.000">
                  <c:v>338.04660342185463</c:v>
                </c:pt>
                <c:pt idx="7511" formatCode="0.000">
                  <c:v>338.04288342185464</c:v>
                </c:pt>
                <c:pt idx="7512" formatCode="0.000">
                  <c:v>338.03916342185465</c:v>
                </c:pt>
                <c:pt idx="7513" formatCode="0.000">
                  <c:v>338.03544342185467</c:v>
                </c:pt>
                <c:pt idx="7514" formatCode="0.000">
                  <c:v>338.03172342185468</c:v>
                </c:pt>
                <c:pt idx="7515" formatCode="0.000">
                  <c:v>338.02800342185469</c:v>
                </c:pt>
                <c:pt idx="7516" formatCode="0.000">
                  <c:v>338.0242834218547</c:v>
                </c:pt>
                <c:pt idx="7517" formatCode="0.000">
                  <c:v>338.02056342185472</c:v>
                </c:pt>
                <c:pt idx="7518" formatCode="0.000">
                  <c:v>338.01684342185473</c:v>
                </c:pt>
                <c:pt idx="7519" formatCode="0.000">
                  <c:v>338.01312342185474</c:v>
                </c:pt>
                <c:pt idx="7520" formatCode="0.000">
                  <c:v>338.00940342185476</c:v>
                </c:pt>
                <c:pt idx="7521" formatCode="0.000">
                  <c:v>338.00568342185477</c:v>
                </c:pt>
                <c:pt idx="7522" formatCode="0.000">
                  <c:v>338.00196342185478</c:v>
                </c:pt>
                <c:pt idx="7523" formatCode="0.000">
                  <c:v>337.9982434218548</c:v>
                </c:pt>
                <c:pt idx="7524" formatCode="0.000">
                  <c:v>337.99452342185481</c:v>
                </c:pt>
                <c:pt idx="7525" formatCode="0.000">
                  <c:v>337.99080342185482</c:v>
                </c:pt>
                <c:pt idx="7526" formatCode="0.000">
                  <c:v>337.98708342185483</c:v>
                </c:pt>
                <c:pt idx="7527" formatCode="0.000">
                  <c:v>337.98336342185485</c:v>
                </c:pt>
                <c:pt idx="7528" formatCode="0.000">
                  <c:v>337.97964342185486</c:v>
                </c:pt>
                <c:pt idx="7529" formatCode="0.000">
                  <c:v>337.97592342185487</c:v>
                </c:pt>
                <c:pt idx="7530" formatCode="0.000">
                  <c:v>337.97220342185489</c:v>
                </c:pt>
                <c:pt idx="7531" formatCode="0.000">
                  <c:v>337.9684834218549</c:v>
                </c:pt>
                <c:pt idx="7532" formatCode="0.000">
                  <c:v>337.96476342185491</c:v>
                </c:pt>
                <c:pt idx="7533" formatCode="0.000">
                  <c:v>337.96104342185492</c:v>
                </c:pt>
                <c:pt idx="7534" formatCode="0.000">
                  <c:v>337.95732342185494</c:v>
                </c:pt>
                <c:pt idx="7535" formatCode="0.000">
                  <c:v>337.95360342185495</c:v>
                </c:pt>
                <c:pt idx="7536" formatCode="0.000">
                  <c:v>337.94988342185496</c:v>
                </c:pt>
                <c:pt idx="7537" formatCode="0.000">
                  <c:v>337.94616342185498</c:v>
                </c:pt>
                <c:pt idx="7538" formatCode="0.000">
                  <c:v>337.94244342185499</c:v>
                </c:pt>
                <c:pt idx="7539" formatCode="0.000">
                  <c:v>337.938723421855</c:v>
                </c:pt>
                <c:pt idx="7540" formatCode="0.000">
                  <c:v>337.93500342185501</c:v>
                </c:pt>
                <c:pt idx="7541" formatCode="0.000">
                  <c:v>337.93128342185503</c:v>
                </c:pt>
                <c:pt idx="7542" formatCode="0.000">
                  <c:v>337.92756342185504</c:v>
                </c:pt>
                <c:pt idx="7543" formatCode="0.000">
                  <c:v>337.92384342185505</c:v>
                </c:pt>
                <c:pt idx="7544" formatCode="0.000">
                  <c:v>337.92012342185507</c:v>
                </c:pt>
                <c:pt idx="7545" formatCode="0.000">
                  <c:v>337.91640342185508</c:v>
                </c:pt>
                <c:pt idx="7546" formatCode="0.000">
                  <c:v>337.91268342185509</c:v>
                </c:pt>
                <c:pt idx="7547" formatCode="0.000">
                  <c:v>337.90896342185511</c:v>
                </c:pt>
                <c:pt idx="7548" formatCode="0.000">
                  <c:v>337.90524342185512</c:v>
                </c:pt>
                <c:pt idx="7549" formatCode="0.000">
                  <c:v>337.90152342185513</c:v>
                </c:pt>
                <c:pt idx="7550" formatCode="0.000">
                  <c:v>337.89780342185514</c:v>
                </c:pt>
                <c:pt idx="7551" formatCode="0.000">
                  <c:v>337.89408342185516</c:v>
                </c:pt>
                <c:pt idx="7552" formatCode="0.000">
                  <c:v>337.89036342185517</c:v>
                </c:pt>
                <c:pt idx="7553" formatCode="0.000">
                  <c:v>337.88664342185518</c:v>
                </c:pt>
                <c:pt idx="7554" formatCode="0.000">
                  <c:v>337.8829234218552</c:v>
                </c:pt>
                <c:pt idx="7555" formatCode="0.000">
                  <c:v>337.87920342185521</c:v>
                </c:pt>
                <c:pt idx="7556" formatCode="0.000">
                  <c:v>337.87548342185522</c:v>
                </c:pt>
                <c:pt idx="7557" formatCode="0.000">
                  <c:v>337.87176342185523</c:v>
                </c:pt>
                <c:pt idx="7558" formatCode="0.000">
                  <c:v>337.86804342185525</c:v>
                </c:pt>
                <c:pt idx="7559" formatCode="0.000">
                  <c:v>337.86432342185526</c:v>
                </c:pt>
                <c:pt idx="7560" formatCode="0.000">
                  <c:v>337.86060342185527</c:v>
                </c:pt>
                <c:pt idx="7561" formatCode="0.000">
                  <c:v>337.85688342185529</c:v>
                </c:pt>
                <c:pt idx="7562" formatCode="0.000">
                  <c:v>337.8531634218553</c:v>
                </c:pt>
                <c:pt idx="7563" formatCode="0.000">
                  <c:v>337.84944342185531</c:v>
                </c:pt>
                <c:pt idx="7564" formatCode="0.000">
                  <c:v>337.84572342185533</c:v>
                </c:pt>
                <c:pt idx="7565" formatCode="0.000">
                  <c:v>337.84200342185534</c:v>
                </c:pt>
                <c:pt idx="7566" formatCode="0.000">
                  <c:v>337.83828342185535</c:v>
                </c:pt>
                <c:pt idx="7567" formatCode="0.000">
                  <c:v>337.83456342185536</c:v>
                </c:pt>
                <c:pt idx="7568" formatCode="0.000">
                  <c:v>337.83084342185538</c:v>
                </c:pt>
                <c:pt idx="7569" formatCode="0.000">
                  <c:v>337.82712342185539</c:v>
                </c:pt>
                <c:pt idx="7570" formatCode="0.000">
                  <c:v>337.8234034218554</c:v>
                </c:pt>
                <c:pt idx="7571" formatCode="0.000">
                  <c:v>337.81968342185542</c:v>
                </c:pt>
                <c:pt idx="7572" formatCode="0.000">
                  <c:v>337.81596342185543</c:v>
                </c:pt>
                <c:pt idx="7573" formatCode="0.000">
                  <c:v>337.81224342185544</c:v>
                </c:pt>
                <c:pt idx="7574" formatCode="0.000">
                  <c:v>337.80852342185545</c:v>
                </c:pt>
                <c:pt idx="7575" formatCode="0.000">
                  <c:v>337.80480342185547</c:v>
                </c:pt>
                <c:pt idx="7576" formatCode="0.000">
                  <c:v>337.80108342185548</c:v>
                </c:pt>
                <c:pt idx="7577" formatCode="0.000">
                  <c:v>337.79736342185549</c:v>
                </c:pt>
                <c:pt idx="7578" formatCode="0.000">
                  <c:v>337.79364342185551</c:v>
                </c:pt>
                <c:pt idx="7579" formatCode="0.000">
                  <c:v>337.78992342185552</c:v>
                </c:pt>
                <c:pt idx="7580" formatCode="0.000">
                  <c:v>337.78620342185553</c:v>
                </c:pt>
                <c:pt idx="7581" formatCode="0.000">
                  <c:v>337.78248342185555</c:v>
                </c:pt>
                <c:pt idx="7582" formatCode="0.000">
                  <c:v>337.77876342185556</c:v>
                </c:pt>
                <c:pt idx="7583" formatCode="0.000">
                  <c:v>337.77504342185557</c:v>
                </c:pt>
                <c:pt idx="7584" formatCode="0.000">
                  <c:v>337.77132342185558</c:v>
                </c:pt>
                <c:pt idx="7585" formatCode="0.000">
                  <c:v>337.7676034218556</c:v>
                </c:pt>
                <c:pt idx="7586" formatCode="0.000">
                  <c:v>337.76388342185561</c:v>
                </c:pt>
                <c:pt idx="7587" formatCode="0.000">
                  <c:v>337.76016342185562</c:v>
                </c:pt>
                <c:pt idx="7588" formatCode="0.000">
                  <c:v>337.75644342185564</c:v>
                </c:pt>
                <c:pt idx="7589" formatCode="0.000">
                  <c:v>337.75272342185565</c:v>
                </c:pt>
                <c:pt idx="7590" formatCode="0.000">
                  <c:v>337.74900342185566</c:v>
                </c:pt>
                <c:pt idx="7591" formatCode="0.000">
                  <c:v>337.74528342185567</c:v>
                </c:pt>
                <c:pt idx="7592" formatCode="0.000">
                  <c:v>337.74156342185569</c:v>
                </c:pt>
                <c:pt idx="7593" formatCode="0.000">
                  <c:v>337.7378434218557</c:v>
                </c:pt>
                <c:pt idx="7594" formatCode="0.000">
                  <c:v>337.73412342185571</c:v>
                </c:pt>
                <c:pt idx="7595" formatCode="0.000">
                  <c:v>337.73040342185573</c:v>
                </c:pt>
                <c:pt idx="7596" formatCode="0.000">
                  <c:v>337.72668342185574</c:v>
                </c:pt>
                <c:pt idx="7597" formatCode="0.000">
                  <c:v>337.72296342185575</c:v>
                </c:pt>
                <c:pt idx="7598" formatCode="0.000">
                  <c:v>337.71924342185577</c:v>
                </c:pt>
                <c:pt idx="7599" formatCode="0.000">
                  <c:v>337.71552342185578</c:v>
                </c:pt>
                <c:pt idx="7600" formatCode="0.000">
                  <c:v>337.71180342185579</c:v>
                </c:pt>
                <c:pt idx="7601" formatCode="0.000">
                  <c:v>337.7080834218558</c:v>
                </c:pt>
                <c:pt idx="7602" formatCode="0.000">
                  <c:v>337.70436342185582</c:v>
                </c:pt>
                <c:pt idx="7603" formatCode="0.000">
                  <c:v>337.70064342185583</c:v>
                </c:pt>
                <c:pt idx="7604" formatCode="0.000">
                  <c:v>337.69692342185584</c:v>
                </c:pt>
                <c:pt idx="7605" formatCode="0.000">
                  <c:v>337.69320342185586</c:v>
                </c:pt>
                <c:pt idx="7606" formatCode="0.000">
                  <c:v>337.68948342185587</c:v>
                </c:pt>
                <c:pt idx="7607" formatCode="0.000">
                  <c:v>337.68576342185588</c:v>
                </c:pt>
                <c:pt idx="7608" formatCode="0.000">
                  <c:v>337.68204342185589</c:v>
                </c:pt>
                <c:pt idx="7609" formatCode="0.000">
                  <c:v>337.67832342185591</c:v>
                </c:pt>
                <c:pt idx="7610" formatCode="0.000">
                  <c:v>337.67460342185592</c:v>
                </c:pt>
                <c:pt idx="7611" formatCode="0.000">
                  <c:v>337.67088342185593</c:v>
                </c:pt>
                <c:pt idx="7612" formatCode="0.000">
                  <c:v>337.66716342185595</c:v>
                </c:pt>
                <c:pt idx="7613" formatCode="0.000">
                  <c:v>337.66344342185596</c:v>
                </c:pt>
                <c:pt idx="7614" formatCode="0.000">
                  <c:v>337.65972342185597</c:v>
                </c:pt>
                <c:pt idx="7615" formatCode="0.000">
                  <c:v>337.65600342185598</c:v>
                </c:pt>
                <c:pt idx="7616" formatCode="0.000">
                  <c:v>337.652283421856</c:v>
                </c:pt>
                <c:pt idx="7617" formatCode="0.000">
                  <c:v>337.64856342185601</c:v>
                </c:pt>
                <c:pt idx="7618" formatCode="0.000">
                  <c:v>337.64484342185602</c:v>
                </c:pt>
                <c:pt idx="7619" formatCode="0.000">
                  <c:v>337.64112342185604</c:v>
                </c:pt>
                <c:pt idx="7620" formatCode="0.000">
                  <c:v>337.63740342185605</c:v>
                </c:pt>
                <c:pt idx="7621" formatCode="0.000">
                  <c:v>337.63368342185606</c:v>
                </c:pt>
                <c:pt idx="7622" formatCode="0.000">
                  <c:v>337.62996342185608</c:v>
                </c:pt>
                <c:pt idx="7623" formatCode="0.000">
                  <c:v>337.62624342185609</c:v>
                </c:pt>
                <c:pt idx="7624" formatCode="0.000">
                  <c:v>337.6225234218561</c:v>
                </c:pt>
                <c:pt idx="7625" formatCode="0.000">
                  <c:v>337.61880342185611</c:v>
                </c:pt>
                <c:pt idx="7626" formatCode="0.000">
                  <c:v>337.61508342185613</c:v>
                </c:pt>
                <c:pt idx="7627" formatCode="0.000">
                  <c:v>337.61136342185614</c:v>
                </c:pt>
                <c:pt idx="7628" formatCode="0.000">
                  <c:v>337.60764342185615</c:v>
                </c:pt>
                <c:pt idx="7629" formatCode="0.000">
                  <c:v>337.60392342185617</c:v>
                </c:pt>
                <c:pt idx="7630" formatCode="0.000">
                  <c:v>337.60020342185618</c:v>
                </c:pt>
                <c:pt idx="7631" formatCode="0.000">
                  <c:v>337.59648342185619</c:v>
                </c:pt>
                <c:pt idx="7632" formatCode="0.000">
                  <c:v>337.5927634218562</c:v>
                </c:pt>
                <c:pt idx="7633" formatCode="0.000">
                  <c:v>337.58904342185622</c:v>
                </c:pt>
                <c:pt idx="7634" formatCode="0.000">
                  <c:v>337.58532342185623</c:v>
                </c:pt>
                <c:pt idx="7635" formatCode="0.000">
                  <c:v>337.58160342185624</c:v>
                </c:pt>
                <c:pt idx="7636" formatCode="0.000">
                  <c:v>337.57788342185626</c:v>
                </c:pt>
                <c:pt idx="7637" formatCode="0.000">
                  <c:v>337.57416342185627</c:v>
                </c:pt>
                <c:pt idx="7638" formatCode="0.000">
                  <c:v>337.57044342185628</c:v>
                </c:pt>
                <c:pt idx="7639" formatCode="0.000">
                  <c:v>337.5667234218563</c:v>
                </c:pt>
                <c:pt idx="7640" formatCode="0.000">
                  <c:v>337.56300342185631</c:v>
                </c:pt>
                <c:pt idx="7641" formatCode="0.000">
                  <c:v>337.55928342185632</c:v>
                </c:pt>
                <c:pt idx="7642" formatCode="0.000">
                  <c:v>337.55556342185633</c:v>
                </c:pt>
                <c:pt idx="7643" formatCode="0.000">
                  <c:v>337.55184342185635</c:v>
                </c:pt>
                <c:pt idx="7644" formatCode="0.000">
                  <c:v>337.54812342185636</c:v>
                </c:pt>
                <c:pt idx="7645" formatCode="0.000">
                  <c:v>337.54440342185637</c:v>
                </c:pt>
                <c:pt idx="7646" formatCode="0.000">
                  <c:v>337.54068342185639</c:v>
                </c:pt>
                <c:pt idx="7647" formatCode="0.000">
                  <c:v>337.5369634218564</c:v>
                </c:pt>
                <c:pt idx="7648" formatCode="0.000">
                  <c:v>337.53324342185641</c:v>
                </c:pt>
                <c:pt idx="7649" formatCode="0.000">
                  <c:v>337.52952342185642</c:v>
                </c:pt>
                <c:pt idx="7650" formatCode="0.000">
                  <c:v>337.52580342185644</c:v>
                </c:pt>
                <c:pt idx="7651" formatCode="0.000">
                  <c:v>337.52208342185645</c:v>
                </c:pt>
                <c:pt idx="7652" formatCode="0.000">
                  <c:v>337.51836342185646</c:v>
                </c:pt>
                <c:pt idx="7653" formatCode="0.000">
                  <c:v>337.51464342185648</c:v>
                </c:pt>
                <c:pt idx="7654" formatCode="0.000">
                  <c:v>337.51092342185649</c:v>
                </c:pt>
                <c:pt idx="7655" formatCode="0.000">
                  <c:v>337.5072034218565</c:v>
                </c:pt>
                <c:pt idx="7656" formatCode="0.000">
                  <c:v>337.50348342185652</c:v>
                </c:pt>
                <c:pt idx="7657" formatCode="0.000">
                  <c:v>337.49976342185653</c:v>
                </c:pt>
                <c:pt idx="7658" formatCode="0.000">
                  <c:v>337.49604342185654</c:v>
                </c:pt>
                <c:pt idx="7659" formatCode="0.000">
                  <c:v>337.49232342185655</c:v>
                </c:pt>
                <c:pt idx="7660" formatCode="0.000">
                  <c:v>337.48860342185657</c:v>
                </c:pt>
                <c:pt idx="7661" formatCode="0.000">
                  <c:v>337.48488342185658</c:v>
                </c:pt>
                <c:pt idx="7662" formatCode="0.000">
                  <c:v>337.48116342185659</c:v>
                </c:pt>
                <c:pt idx="7663" formatCode="0.000">
                  <c:v>337.47744342185661</c:v>
                </c:pt>
                <c:pt idx="7664" formatCode="0.000">
                  <c:v>337.47372342185662</c:v>
                </c:pt>
                <c:pt idx="7665" formatCode="0.000">
                  <c:v>337.47000342185663</c:v>
                </c:pt>
                <c:pt idx="7666" formatCode="0.000">
                  <c:v>337.46628342185664</c:v>
                </c:pt>
                <c:pt idx="7667" formatCode="0.000">
                  <c:v>337.46256342185666</c:v>
                </c:pt>
                <c:pt idx="7668" formatCode="0.000">
                  <c:v>337.45884342185667</c:v>
                </c:pt>
                <c:pt idx="7669" formatCode="0.000">
                  <c:v>337.45512342185668</c:v>
                </c:pt>
                <c:pt idx="7670" formatCode="0.000">
                  <c:v>337.4514034218567</c:v>
                </c:pt>
                <c:pt idx="7671" formatCode="0.000">
                  <c:v>337.44768342185671</c:v>
                </c:pt>
                <c:pt idx="7672" formatCode="0.000">
                  <c:v>337.44396342185672</c:v>
                </c:pt>
                <c:pt idx="7673" formatCode="0.000">
                  <c:v>337.44024342185674</c:v>
                </c:pt>
                <c:pt idx="7674" formatCode="0.000">
                  <c:v>337.43652342185675</c:v>
                </c:pt>
                <c:pt idx="7675" formatCode="0.000">
                  <c:v>337.43280342185676</c:v>
                </c:pt>
                <c:pt idx="7676" formatCode="0.000">
                  <c:v>337.42908342185677</c:v>
                </c:pt>
                <c:pt idx="7677" formatCode="0.000">
                  <c:v>337.42536342185679</c:v>
                </c:pt>
                <c:pt idx="7678" formatCode="0.000">
                  <c:v>337.4216434218568</c:v>
                </c:pt>
                <c:pt idx="7679" formatCode="0.000">
                  <c:v>337.41792342185681</c:v>
                </c:pt>
                <c:pt idx="7680" formatCode="0.000">
                  <c:v>337.41420342185683</c:v>
                </c:pt>
                <c:pt idx="7681" formatCode="0.000">
                  <c:v>337.41048342185684</c:v>
                </c:pt>
                <c:pt idx="7682" formatCode="0.000">
                  <c:v>337.40676342185685</c:v>
                </c:pt>
                <c:pt idx="7683" formatCode="0.000">
                  <c:v>337.40304342185686</c:v>
                </c:pt>
                <c:pt idx="7684" formatCode="0.000">
                  <c:v>337.39932342185688</c:v>
                </c:pt>
                <c:pt idx="7685" formatCode="0.000">
                  <c:v>337.39560342185689</c:v>
                </c:pt>
                <c:pt idx="7686" formatCode="0.000">
                  <c:v>337.3918834218569</c:v>
                </c:pt>
                <c:pt idx="7687" formatCode="0.000">
                  <c:v>337.38816342185692</c:v>
                </c:pt>
                <c:pt idx="7688" formatCode="0.000">
                  <c:v>337.38444342185693</c:v>
                </c:pt>
                <c:pt idx="7689" formatCode="0.000">
                  <c:v>337.38072342185694</c:v>
                </c:pt>
                <c:pt idx="7690" formatCode="0.000">
                  <c:v>337.37700342185695</c:v>
                </c:pt>
                <c:pt idx="7691" formatCode="0.000">
                  <c:v>337.37328342185697</c:v>
                </c:pt>
                <c:pt idx="7692" formatCode="0.000">
                  <c:v>337.36956342185698</c:v>
                </c:pt>
                <c:pt idx="7693" formatCode="0.000">
                  <c:v>337.36584342185699</c:v>
                </c:pt>
                <c:pt idx="7694" formatCode="0.000">
                  <c:v>337.36212342185701</c:v>
                </c:pt>
                <c:pt idx="7695" formatCode="0.000">
                  <c:v>337.35840342185702</c:v>
                </c:pt>
                <c:pt idx="7696" formatCode="0.000">
                  <c:v>337.35468342185703</c:v>
                </c:pt>
                <c:pt idx="7697" formatCode="0.000">
                  <c:v>337.35096342185705</c:v>
                </c:pt>
                <c:pt idx="7698" formatCode="0.000">
                  <c:v>337.34724342185706</c:v>
                </c:pt>
                <c:pt idx="7699" formatCode="0.000">
                  <c:v>337.34352342185707</c:v>
                </c:pt>
                <c:pt idx="7700" formatCode="0.000">
                  <c:v>337.33980342185708</c:v>
                </c:pt>
                <c:pt idx="7701" formatCode="0.000">
                  <c:v>337.3360834218571</c:v>
                </c:pt>
                <c:pt idx="7702" formatCode="0.000">
                  <c:v>337.33236342185711</c:v>
                </c:pt>
                <c:pt idx="7703" formatCode="0.000">
                  <c:v>337.32864342185712</c:v>
                </c:pt>
                <c:pt idx="7704" formatCode="0.000">
                  <c:v>337.32492342185714</c:v>
                </c:pt>
                <c:pt idx="7705" formatCode="0.000">
                  <c:v>337.32120342185715</c:v>
                </c:pt>
                <c:pt idx="7706" formatCode="0.000">
                  <c:v>337.31748342185716</c:v>
                </c:pt>
                <c:pt idx="7707" formatCode="0.000">
                  <c:v>337.31376342185717</c:v>
                </c:pt>
                <c:pt idx="7708" formatCode="0.000">
                  <c:v>337.31004342185719</c:v>
                </c:pt>
                <c:pt idx="7709" formatCode="0.000">
                  <c:v>337.3063234218572</c:v>
                </c:pt>
                <c:pt idx="7710" formatCode="0.000">
                  <c:v>337.30260342185721</c:v>
                </c:pt>
                <c:pt idx="7711" formatCode="0.000">
                  <c:v>337.29888342185723</c:v>
                </c:pt>
                <c:pt idx="7712" formatCode="0.000">
                  <c:v>337.29516342185724</c:v>
                </c:pt>
                <c:pt idx="7713" formatCode="0.000">
                  <c:v>337.29144342185725</c:v>
                </c:pt>
                <c:pt idx="7714" formatCode="0.000">
                  <c:v>337.28772342185727</c:v>
                </c:pt>
                <c:pt idx="7715" formatCode="0.000">
                  <c:v>337.28400342185728</c:v>
                </c:pt>
                <c:pt idx="7716" formatCode="0.000">
                  <c:v>337.28028342185729</c:v>
                </c:pt>
                <c:pt idx="7717" formatCode="0.000">
                  <c:v>337.2765634218573</c:v>
                </c:pt>
                <c:pt idx="7718" formatCode="0.000">
                  <c:v>337.27284342185732</c:v>
                </c:pt>
                <c:pt idx="7719" formatCode="0.000">
                  <c:v>337.26912342185733</c:v>
                </c:pt>
                <c:pt idx="7720" formatCode="0.000">
                  <c:v>337.26540342185734</c:v>
                </c:pt>
                <c:pt idx="7721" formatCode="0.000">
                  <c:v>337.26168342185736</c:v>
                </c:pt>
                <c:pt idx="7722" formatCode="0.000">
                  <c:v>337.25796342185737</c:v>
                </c:pt>
                <c:pt idx="7723" formatCode="0.000">
                  <c:v>337.25424342185738</c:v>
                </c:pt>
                <c:pt idx="7724" formatCode="0.000">
                  <c:v>337.25052342185739</c:v>
                </c:pt>
                <c:pt idx="7725" formatCode="0.000">
                  <c:v>337.24680342185741</c:v>
                </c:pt>
                <c:pt idx="7726" formatCode="0.000">
                  <c:v>337.24308342185742</c:v>
                </c:pt>
                <c:pt idx="7727" formatCode="0.000">
                  <c:v>337.23936342185743</c:v>
                </c:pt>
                <c:pt idx="7728" formatCode="0.000">
                  <c:v>337.23564342185745</c:v>
                </c:pt>
                <c:pt idx="7729" formatCode="0.000">
                  <c:v>337.23192342185746</c:v>
                </c:pt>
                <c:pt idx="7730" formatCode="0.000">
                  <c:v>337.22820342185747</c:v>
                </c:pt>
                <c:pt idx="7731" formatCode="0.000">
                  <c:v>337.22448342185749</c:v>
                </c:pt>
                <c:pt idx="7732" formatCode="0.000">
                  <c:v>337.2207634218575</c:v>
                </c:pt>
                <c:pt idx="7733" formatCode="0.000">
                  <c:v>337.21704342185751</c:v>
                </c:pt>
                <c:pt idx="7734" formatCode="0.000">
                  <c:v>337.21332342185752</c:v>
                </c:pt>
                <c:pt idx="7735" formatCode="0.000">
                  <c:v>337.20960342185754</c:v>
                </c:pt>
                <c:pt idx="7736" formatCode="0.000">
                  <c:v>337.20588342185755</c:v>
                </c:pt>
                <c:pt idx="7737" formatCode="0.000">
                  <c:v>337.20216342185756</c:v>
                </c:pt>
                <c:pt idx="7738" formatCode="0.000">
                  <c:v>337.19844342185758</c:v>
                </c:pt>
                <c:pt idx="7739" formatCode="0.000">
                  <c:v>337.19472342185759</c:v>
                </c:pt>
                <c:pt idx="7740" formatCode="0.000">
                  <c:v>337.1910034218576</c:v>
                </c:pt>
                <c:pt idx="7741" formatCode="0.000">
                  <c:v>337.18728342185761</c:v>
                </c:pt>
                <c:pt idx="7742" formatCode="0.000">
                  <c:v>337.18356342185763</c:v>
                </c:pt>
                <c:pt idx="7743" formatCode="0.000">
                  <c:v>337.17984342185764</c:v>
                </c:pt>
                <c:pt idx="7744" formatCode="0.000">
                  <c:v>337.17612342185765</c:v>
                </c:pt>
                <c:pt idx="7745" formatCode="0.000">
                  <c:v>337.17240342185767</c:v>
                </c:pt>
                <c:pt idx="7746" formatCode="0.000">
                  <c:v>337.16868342185768</c:v>
                </c:pt>
                <c:pt idx="7747" formatCode="0.000">
                  <c:v>337.16496342185769</c:v>
                </c:pt>
                <c:pt idx="7748" formatCode="0.000">
                  <c:v>337.16124342185771</c:v>
                </c:pt>
                <c:pt idx="7749" formatCode="0.000">
                  <c:v>337.15752342185772</c:v>
                </c:pt>
                <c:pt idx="7750" formatCode="0.000">
                  <c:v>337.15380342185773</c:v>
                </c:pt>
                <c:pt idx="7751" formatCode="0.000">
                  <c:v>337.15008342185774</c:v>
                </c:pt>
                <c:pt idx="7752" formatCode="0.000">
                  <c:v>337.14636342185776</c:v>
                </c:pt>
                <c:pt idx="7753" formatCode="0.000">
                  <c:v>337.14264342185777</c:v>
                </c:pt>
                <c:pt idx="7754" formatCode="0.000">
                  <c:v>337.13892342185778</c:v>
                </c:pt>
                <c:pt idx="7755" formatCode="0.000">
                  <c:v>337.1352034218578</c:v>
                </c:pt>
                <c:pt idx="7756" formatCode="0.000">
                  <c:v>337.13148342185781</c:v>
                </c:pt>
                <c:pt idx="7757" formatCode="0.000">
                  <c:v>337.12776342185782</c:v>
                </c:pt>
                <c:pt idx="7758" formatCode="0.000">
                  <c:v>337.12404342185783</c:v>
                </c:pt>
                <c:pt idx="7759" formatCode="0.000">
                  <c:v>337.12032342185785</c:v>
                </c:pt>
                <c:pt idx="7760" formatCode="0.000">
                  <c:v>337.11660342185786</c:v>
                </c:pt>
                <c:pt idx="7761" formatCode="0.000">
                  <c:v>337.11288342185787</c:v>
                </c:pt>
                <c:pt idx="7762" formatCode="0.000">
                  <c:v>337.10916342185789</c:v>
                </c:pt>
                <c:pt idx="7763" formatCode="0.000">
                  <c:v>337.1054434218579</c:v>
                </c:pt>
                <c:pt idx="7764" formatCode="0.000">
                  <c:v>337.10172342185791</c:v>
                </c:pt>
                <c:pt idx="7765" formatCode="0.000">
                  <c:v>337.09800342185792</c:v>
                </c:pt>
                <c:pt idx="7766" formatCode="0.000">
                  <c:v>337.09428342185794</c:v>
                </c:pt>
                <c:pt idx="7767" formatCode="0.000">
                  <c:v>337.09056342185795</c:v>
                </c:pt>
                <c:pt idx="7768" formatCode="0.000">
                  <c:v>337.08684342185796</c:v>
                </c:pt>
                <c:pt idx="7769" formatCode="0.000">
                  <c:v>337.08312342185798</c:v>
                </c:pt>
                <c:pt idx="7770" formatCode="0.000">
                  <c:v>337.07940342185799</c:v>
                </c:pt>
                <c:pt idx="7771" formatCode="0.000">
                  <c:v>337.075683421858</c:v>
                </c:pt>
                <c:pt idx="7772" formatCode="0.000">
                  <c:v>337.07196342185802</c:v>
                </c:pt>
                <c:pt idx="7773" formatCode="0.000">
                  <c:v>337.06824342185803</c:v>
                </c:pt>
                <c:pt idx="7774" formatCode="0.000">
                  <c:v>337.06452342185804</c:v>
                </c:pt>
                <c:pt idx="7775" formatCode="0.000">
                  <c:v>337.06080342185805</c:v>
                </c:pt>
                <c:pt idx="7776" formatCode="0.000">
                  <c:v>337.05708342185807</c:v>
                </c:pt>
                <c:pt idx="7777" formatCode="0.000">
                  <c:v>337.05336342185808</c:v>
                </c:pt>
                <c:pt idx="7778" formatCode="0.000">
                  <c:v>337.04964342185809</c:v>
                </c:pt>
                <c:pt idx="7779" formatCode="0.000">
                  <c:v>337.04592342185811</c:v>
                </c:pt>
                <c:pt idx="7780" formatCode="0.000">
                  <c:v>337.04220342185812</c:v>
                </c:pt>
                <c:pt idx="7781" formatCode="0.000">
                  <c:v>337.03848342185813</c:v>
                </c:pt>
                <c:pt idx="7782" formatCode="0.000">
                  <c:v>337.03476342185814</c:v>
                </c:pt>
                <c:pt idx="7783" formatCode="0.000">
                  <c:v>337.03104342185816</c:v>
                </c:pt>
                <c:pt idx="7784" formatCode="0.000">
                  <c:v>337.02732342185817</c:v>
                </c:pt>
                <c:pt idx="7785" formatCode="0.000">
                  <c:v>337.02360342185818</c:v>
                </c:pt>
                <c:pt idx="7786" formatCode="0.000">
                  <c:v>337.0198834218582</c:v>
                </c:pt>
                <c:pt idx="7787" formatCode="0.000">
                  <c:v>337.01616342185821</c:v>
                </c:pt>
                <c:pt idx="7788" formatCode="0.000">
                  <c:v>337.01244342185822</c:v>
                </c:pt>
                <c:pt idx="7789" formatCode="0.000">
                  <c:v>337.00872342185824</c:v>
                </c:pt>
                <c:pt idx="7790" formatCode="0.000">
                  <c:v>337.00500342185825</c:v>
                </c:pt>
                <c:pt idx="7791" formatCode="0.000">
                  <c:v>337.00128342185826</c:v>
                </c:pt>
                <c:pt idx="7792" formatCode="0.000">
                  <c:v>336.99756342185827</c:v>
                </c:pt>
                <c:pt idx="7793" formatCode="0.000">
                  <c:v>336.99384342185829</c:v>
                </c:pt>
                <c:pt idx="7794" formatCode="0.000">
                  <c:v>336.9901234218583</c:v>
                </c:pt>
                <c:pt idx="7795" formatCode="0.000">
                  <c:v>336.98640342185831</c:v>
                </c:pt>
                <c:pt idx="7796" formatCode="0.000">
                  <c:v>336.98268342185833</c:v>
                </c:pt>
                <c:pt idx="7797" formatCode="0.000">
                  <c:v>336.97896342185834</c:v>
                </c:pt>
                <c:pt idx="7798" formatCode="0.000">
                  <c:v>336.97524342185835</c:v>
                </c:pt>
                <c:pt idx="7799" formatCode="0.000">
                  <c:v>336.97152342185836</c:v>
                </c:pt>
                <c:pt idx="7800" formatCode="0.000">
                  <c:v>336.96780342185838</c:v>
                </c:pt>
                <c:pt idx="7801" formatCode="0.000">
                  <c:v>336.96408342185839</c:v>
                </c:pt>
                <c:pt idx="7802" formatCode="0.000">
                  <c:v>336.9603634218584</c:v>
                </c:pt>
                <c:pt idx="7803" formatCode="0.000">
                  <c:v>336.95664342185842</c:v>
                </c:pt>
                <c:pt idx="7804" formatCode="0.000">
                  <c:v>336.95292342185843</c:v>
                </c:pt>
                <c:pt idx="7805" formatCode="0.000">
                  <c:v>336.94920342185844</c:v>
                </c:pt>
                <c:pt idx="7806" formatCode="0.000">
                  <c:v>336.94548342185846</c:v>
                </c:pt>
                <c:pt idx="7807" formatCode="0.000">
                  <c:v>336.94176342185847</c:v>
                </c:pt>
                <c:pt idx="7808" formatCode="0.000">
                  <c:v>336.93804342185848</c:v>
                </c:pt>
                <c:pt idx="7809" formatCode="0.000">
                  <c:v>336.93432342185849</c:v>
                </c:pt>
                <c:pt idx="7810" formatCode="0.000">
                  <c:v>336.93060342185851</c:v>
                </c:pt>
                <c:pt idx="7811" formatCode="0.000">
                  <c:v>336.92688342185852</c:v>
                </c:pt>
                <c:pt idx="7812" formatCode="0.000">
                  <c:v>336.92316342185853</c:v>
                </c:pt>
                <c:pt idx="7813" formatCode="0.000">
                  <c:v>336.91944342185855</c:v>
                </c:pt>
                <c:pt idx="7814" formatCode="0.000">
                  <c:v>336.91572342185856</c:v>
                </c:pt>
                <c:pt idx="7815" formatCode="0.000">
                  <c:v>336.91200342185857</c:v>
                </c:pt>
                <c:pt idx="7816" formatCode="0.000">
                  <c:v>336.90828342185858</c:v>
                </c:pt>
                <c:pt idx="7817" formatCode="0.000">
                  <c:v>336.9045634218586</c:v>
                </c:pt>
                <c:pt idx="7818" formatCode="0.000">
                  <c:v>336.90084342185861</c:v>
                </c:pt>
                <c:pt idx="7819" formatCode="0.000">
                  <c:v>336.89712342185862</c:v>
                </c:pt>
                <c:pt idx="7820" formatCode="0.000">
                  <c:v>336.89340342185864</c:v>
                </c:pt>
                <c:pt idx="7821" formatCode="0.000">
                  <c:v>336.88968342185865</c:v>
                </c:pt>
                <c:pt idx="7822" formatCode="0.000">
                  <c:v>336.88596342185866</c:v>
                </c:pt>
                <c:pt idx="7823" formatCode="0.000">
                  <c:v>336.88224342185867</c:v>
                </c:pt>
                <c:pt idx="7824" formatCode="0.000">
                  <c:v>336.87852342185869</c:v>
                </c:pt>
                <c:pt idx="7825" formatCode="0.000">
                  <c:v>336.8748034218587</c:v>
                </c:pt>
                <c:pt idx="7826" formatCode="0.000">
                  <c:v>336.87108342185871</c:v>
                </c:pt>
                <c:pt idx="7827" formatCode="0.000">
                  <c:v>336.86736342185873</c:v>
                </c:pt>
                <c:pt idx="7828" formatCode="0.000">
                  <c:v>336.86364342185874</c:v>
                </c:pt>
                <c:pt idx="7829" formatCode="0.000">
                  <c:v>336.85992342185875</c:v>
                </c:pt>
                <c:pt idx="7830" formatCode="0.000">
                  <c:v>336.85620342185877</c:v>
                </c:pt>
                <c:pt idx="7831" formatCode="0.000">
                  <c:v>336.85248342185878</c:v>
                </c:pt>
                <c:pt idx="7832" formatCode="0.000">
                  <c:v>336.84876342185879</c:v>
                </c:pt>
                <c:pt idx="7833" formatCode="0.000">
                  <c:v>336.8450434218588</c:v>
                </c:pt>
                <c:pt idx="7834" formatCode="0.000">
                  <c:v>336.84132342185882</c:v>
                </c:pt>
                <c:pt idx="7835" formatCode="0.000">
                  <c:v>336.83760342185883</c:v>
                </c:pt>
                <c:pt idx="7836" formatCode="0.000">
                  <c:v>336.83388342185884</c:v>
                </c:pt>
                <c:pt idx="7837" formatCode="0.000">
                  <c:v>336.83016342185886</c:v>
                </c:pt>
                <c:pt idx="7838" formatCode="0.000">
                  <c:v>336.82644342185887</c:v>
                </c:pt>
                <c:pt idx="7839" formatCode="0.000">
                  <c:v>336.82272342185888</c:v>
                </c:pt>
                <c:pt idx="7840" formatCode="0.000">
                  <c:v>336.81900342185889</c:v>
                </c:pt>
                <c:pt idx="7841" formatCode="0.000">
                  <c:v>336.81528342185891</c:v>
                </c:pt>
                <c:pt idx="7842" formatCode="0.000">
                  <c:v>336.81156342185892</c:v>
                </c:pt>
                <c:pt idx="7843" formatCode="0.000">
                  <c:v>336.80784342185893</c:v>
                </c:pt>
                <c:pt idx="7844" formatCode="0.000">
                  <c:v>336.80412342185895</c:v>
                </c:pt>
                <c:pt idx="7845" formatCode="0.000">
                  <c:v>336.80040342185896</c:v>
                </c:pt>
                <c:pt idx="7846" formatCode="0.000">
                  <c:v>336.79668342185897</c:v>
                </c:pt>
                <c:pt idx="7847" formatCode="0.000">
                  <c:v>336.79296342185899</c:v>
                </c:pt>
                <c:pt idx="7848" formatCode="0.000">
                  <c:v>336.789243421859</c:v>
                </c:pt>
                <c:pt idx="7849" formatCode="0.000">
                  <c:v>336.78552342185901</c:v>
                </c:pt>
                <c:pt idx="7850" formatCode="0.000">
                  <c:v>336.78180342185902</c:v>
                </c:pt>
                <c:pt idx="7851" formatCode="0.000">
                  <c:v>336.77808342185904</c:v>
                </c:pt>
                <c:pt idx="7852" formatCode="0.000">
                  <c:v>336.77436342185905</c:v>
                </c:pt>
                <c:pt idx="7853" formatCode="0.000">
                  <c:v>336.77064342185906</c:v>
                </c:pt>
                <c:pt idx="7854" formatCode="0.000">
                  <c:v>336.76692342185908</c:v>
                </c:pt>
                <c:pt idx="7855" formatCode="0.000">
                  <c:v>336.76320342185909</c:v>
                </c:pt>
                <c:pt idx="7856" formatCode="0.000">
                  <c:v>336.7594834218591</c:v>
                </c:pt>
                <c:pt idx="7857" formatCode="0.000">
                  <c:v>336.75576342185911</c:v>
                </c:pt>
                <c:pt idx="7858" formatCode="0.000">
                  <c:v>336.75204342185913</c:v>
                </c:pt>
                <c:pt idx="7859" formatCode="0.000">
                  <c:v>336.74832342185914</c:v>
                </c:pt>
                <c:pt idx="7860" formatCode="0.000">
                  <c:v>336.74460342185915</c:v>
                </c:pt>
                <c:pt idx="7861" formatCode="0.000">
                  <c:v>336.74088342185917</c:v>
                </c:pt>
                <c:pt idx="7862" formatCode="0.000">
                  <c:v>336.73716342185918</c:v>
                </c:pt>
                <c:pt idx="7863" formatCode="0.000">
                  <c:v>336.73344342185919</c:v>
                </c:pt>
                <c:pt idx="7864" formatCode="0.000">
                  <c:v>336.72972342185921</c:v>
                </c:pt>
                <c:pt idx="7865" formatCode="0.000">
                  <c:v>336.72600342185922</c:v>
                </c:pt>
                <c:pt idx="7866" formatCode="0.000">
                  <c:v>336.72228342185923</c:v>
                </c:pt>
                <c:pt idx="7867" formatCode="0.000">
                  <c:v>336.71856342185924</c:v>
                </c:pt>
                <c:pt idx="7868" formatCode="0.000">
                  <c:v>336.71484342185926</c:v>
                </c:pt>
                <c:pt idx="7869" formatCode="0.000">
                  <c:v>336.71112342185927</c:v>
                </c:pt>
                <c:pt idx="7870" formatCode="0.000">
                  <c:v>336.70740342185928</c:v>
                </c:pt>
                <c:pt idx="7871" formatCode="0.000">
                  <c:v>336.7036834218593</c:v>
                </c:pt>
                <c:pt idx="7872" formatCode="0.000">
                  <c:v>336.69996342185931</c:v>
                </c:pt>
                <c:pt idx="7873" formatCode="0.000">
                  <c:v>336.69624342185932</c:v>
                </c:pt>
                <c:pt idx="7874" formatCode="0.000">
                  <c:v>336.69252342185933</c:v>
                </c:pt>
                <c:pt idx="7875" formatCode="0.000">
                  <c:v>336.68880342185935</c:v>
                </c:pt>
                <c:pt idx="7876" formatCode="0.000">
                  <c:v>336.68508342185936</c:v>
                </c:pt>
                <c:pt idx="7877" formatCode="0.000">
                  <c:v>336.68136342185937</c:v>
                </c:pt>
                <c:pt idx="7878" formatCode="0.000">
                  <c:v>336.67764342185939</c:v>
                </c:pt>
                <c:pt idx="7879" formatCode="0.000">
                  <c:v>336.6739234218594</c:v>
                </c:pt>
                <c:pt idx="7880" formatCode="0.000">
                  <c:v>336.67020342185941</c:v>
                </c:pt>
                <c:pt idx="7881" formatCode="0.000">
                  <c:v>336.66648342185943</c:v>
                </c:pt>
                <c:pt idx="7882" formatCode="0.000">
                  <c:v>336.66276342185944</c:v>
                </c:pt>
                <c:pt idx="7883" formatCode="0.000">
                  <c:v>336.65904342185945</c:v>
                </c:pt>
                <c:pt idx="7884" formatCode="0.000">
                  <c:v>336.65532342185946</c:v>
                </c:pt>
                <c:pt idx="7885" formatCode="0.000">
                  <c:v>336.65160342185948</c:v>
                </c:pt>
                <c:pt idx="7886" formatCode="0.000">
                  <c:v>336.64788342185949</c:v>
                </c:pt>
                <c:pt idx="7887" formatCode="0.000">
                  <c:v>336.6441634218595</c:v>
                </c:pt>
                <c:pt idx="7888" formatCode="0.000">
                  <c:v>336.64044342185952</c:v>
                </c:pt>
                <c:pt idx="7889" formatCode="0.000">
                  <c:v>336.63672342185953</c:v>
                </c:pt>
                <c:pt idx="7890" formatCode="0.000">
                  <c:v>336.63300342185954</c:v>
                </c:pt>
                <c:pt idx="7891" formatCode="0.000">
                  <c:v>336.62928342185955</c:v>
                </c:pt>
                <c:pt idx="7892" formatCode="0.000">
                  <c:v>336.62556342185957</c:v>
                </c:pt>
                <c:pt idx="7893" formatCode="0.000">
                  <c:v>336.62184342185958</c:v>
                </c:pt>
                <c:pt idx="7894" formatCode="0.000">
                  <c:v>336.61812342185959</c:v>
                </c:pt>
                <c:pt idx="7895" formatCode="0.000">
                  <c:v>336.61440342185961</c:v>
                </c:pt>
                <c:pt idx="7896" formatCode="0.000">
                  <c:v>336.61068342185962</c:v>
                </c:pt>
                <c:pt idx="7897" formatCode="0.000">
                  <c:v>336.60696342185963</c:v>
                </c:pt>
                <c:pt idx="7898" formatCode="0.000">
                  <c:v>336.60324342185964</c:v>
                </c:pt>
                <c:pt idx="7899" formatCode="0.000">
                  <c:v>336.59952342185966</c:v>
                </c:pt>
                <c:pt idx="7900" formatCode="0.000">
                  <c:v>336.59580342185967</c:v>
                </c:pt>
                <c:pt idx="7901" formatCode="0.000">
                  <c:v>336.59208342185968</c:v>
                </c:pt>
                <c:pt idx="7902" formatCode="0.000">
                  <c:v>336.5883634218597</c:v>
                </c:pt>
                <c:pt idx="7903" formatCode="0.000">
                  <c:v>336.58464342185971</c:v>
                </c:pt>
                <c:pt idx="7904" formatCode="0.000">
                  <c:v>336.58092342185972</c:v>
                </c:pt>
                <c:pt idx="7905" formatCode="0.000">
                  <c:v>336.57720342185974</c:v>
                </c:pt>
                <c:pt idx="7906" formatCode="0.000">
                  <c:v>336.57348342185975</c:v>
                </c:pt>
                <c:pt idx="7907" formatCode="0.000">
                  <c:v>336.56976342185976</c:v>
                </c:pt>
                <c:pt idx="7908" formatCode="0.000">
                  <c:v>336.56604342185977</c:v>
                </c:pt>
                <c:pt idx="7909" formatCode="0.000">
                  <c:v>336.56232342185979</c:v>
                </c:pt>
                <c:pt idx="7910" formatCode="0.000">
                  <c:v>336.5586034218598</c:v>
                </c:pt>
                <c:pt idx="7911" formatCode="0.000">
                  <c:v>336.55488342185981</c:v>
                </c:pt>
                <c:pt idx="7912" formatCode="0.000">
                  <c:v>336.55116342185983</c:v>
                </c:pt>
                <c:pt idx="7913" formatCode="0.000">
                  <c:v>336.54744342185984</c:v>
                </c:pt>
                <c:pt idx="7914" formatCode="0.000">
                  <c:v>336.54372342185985</c:v>
                </c:pt>
                <c:pt idx="7915" formatCode="0.000">
                  <c:v>336.54000342185986</c:v>
                </c:pt>
                <c:pt idx="7916" formatCode="0.000">
                  <c:v>336.53628342185988</c:v>
                </c:pt>
                <c:pt idx="7917" formatCode="0.000">
                  <c:v>336.53256342185989</c:v>
                </c:pt>
                <c:pt idx="7918" formatCode="0.000">
                  <c:v>336.5288434218599</c:v>
                </c:pt>
                <c:pt idx="7919" formatCode="0.000">
                  <c:v>336.52512342185992</c:v>
                </c:pt>
                <c:pt idx="7920" formatCode="0.000">
                  <c:v>336.52140342185993</c:v>
                </c:pt>
                <c:pt idx="7921" formatCode="0.000">
                  <c:v>336.51768342185994</c:v>
                </c:pt>
                <c:pt idx="7922" formatCode="0.000">
                  <c:v>336.51396342185996</c:v>
                </c:pt>
                <c:pt idx="7923" formatCode="0.000">
                  <c:v>336.51024342185997</c:v>
                </c:pt>
                <c:pt idx="7924" formatCode="0.000">
                  <c:v>336.50652342185998</c:v>
                </c:pt>
                <c:pt idx="7925" formatCode="0.000">
                  <c:v>336.50280342185999</c:v>
                </c:pt>
                <c:pt idx="7926" formatCode="0.000">
                  <c:v>336.49908342186001</c:v>
                </c:pt>
                <c:pt idx="7927" formatCode="0.000">
                  <c:v>336.49536342186002</c:v>
                </c:pt>
                <c:pt idx="7928" formatCode="0.000">
                  <c:v>336.49164342186003</c:v>
                </c:pt>
                <c:pt idx="7929" formatCode="0.000">
                  <c:v>336.48792342186005</c:v>
                </c:pt>
                <c:pt idx="7930" formatCode="0.000">
                  <c:v>336.48420342186006</c:v>
                </c:pt>
                <c:pt idx="7931" formatCode="0.000">
                  <c:v>336.48048342186007</c:v>
                </c:pt>
                <c:pt idx="7932" formatCode="0.000">
                  <c:v>336.47676342186008</c:v>
                </c:pt>
                <c:pt idx="7933" formatCode="0.000">
                  <c:v>336.4730434218601</c:v>
                </c:pt>
                <c:pt idx="7934" formatCode="0.000">
                  <c:v>336.46932342186011</c:v>
                </c:pt>
                <c:pt idx="7935" formatCode="0.000">
                  <c:v>336.46560342186012</c:v>
                </c:pt>
                <c:pt idx="7936" formatCode="0.000">
                  <c:v>336.46188342186014</c:v>
                </c:pt>
                <c:pt idx="7937" formatCode="0.000">
                  <c:v>336.45816342186015</c:v>
                </c:pt>
                <c:pt idx="7938" formatCode="0.000">
                  <c:v>336.45444342186016</c:v>
                </c:pt>
                <c:pt idx="7939" formatCode="0.000">
                  <c:v>336.45072342186018</c:v>
                </c:pt>
                <c:pt idx="7940" formatCode="0.000">
                  <c:v>336.44700342186019</c:v>
                </c:pt>
                <c:pt idx="7941" formatCode="0.000">
                  <c:v>336.4432834218602</c:v>
                </c:pt>
                <c:pt idx="7942" formatCode="0.000">
                  <c:v>336.43956342186021</c:v>
                </c:pt>
                <c:pt idx="7943" formatCode="0.000">
                  <c:v>336.43584342186023</c:v>
                </c:pt>
                <c:pt idx="7944" formatCode="0.000">
                  <c:v>336.43212342186024</c:v>
                </c:pt>
                <c:pt idx="7945" formatCode="0.000">
                  <c:v>336.42840342186025</c:v>
                </c:pt>
                <c:pt idx="7946" formatCode="0.000">
                  <c:v>336.42468342186027</c:v>
                </c:pt>
                <c:pt idx="7947" formatCode="0.000">
                  <c:v>336.42096342186028</c:v>
                </c:pt>
                <c:pt idx="7948" formatCode="0.000">
                  <c:v>336.41724342186029</c:v>
                </c:pt>
                <c:pt idx="7949" formatCode="0.000">
                  <c:v>336.4135234218603</c:v>
                </c:pt>
                <c:pt idx="7950" formatCode="0.000">
                  <c:v>336.40980342186032</c:v>
                </c:pt>
                <c:pt idx="7951" formatCode="0.000">
                  <c:v>336.40608342186033</c:v>
                </c:pt>
                <c:pt idx="7952" formatCode="0.000">
                  <c:v>336.40236342186034</c:v>
                </c:pt>
                <c:pt idx="7953" formatCode="0.000">
                  <c:v>336.39864342186036</c:v>
                </c:pt>
                <c:pt idx="7954" formatCode="0.000">
                  <c:v>336.39492342186037</c:v>
                </c:pt>
                <c:pt idx="7955" formatCode="0.000">
                  <c:v>336.39120342186038</c:v>
                </c:pt>
                <c:pt idx="7956" formatCode="0.000">
                  <c:v>336.3874834218604</c:v>
                </c:pt>
                <c:pt idx="7957" formatCode="0.000">
                  <c:v>336.38376342186041</c:v>
                </c:pt>
                <c:pt idx="7958" formatCode="0.000">
                  <c:v>336.38004342186042</c:v>
                </c:pt>
                <c:pt idx="7959" formatCode="0.000">
                  <c:v>336.37632342186043</c:v>
                </c:pt>
                <c:pt idx="7960" formatCode="0.000">
                  <c:v>336.37260342186045</c:v>
                </c:pt>
                <c:pt idx="7961" formatCode="0.000">
                  <c:v>336.36888342186046</c:v>
                </c:pt>
                <c:pt idx="7962" formatCode="0.000">
                  <c:v>336.36516342186047</c:v>
                </c:pt>
                <c:pt idx="7963" formatCode="0.000">
                  <c:v>336.36144342186049</c:v>
                </c:pt>
                <c:pt idx="7964" formatCode="0.000">
                  <c:v>336.3577234218605</c:v>
                </c:pt>
                <c:pt idx="7965" formatCode="0.000">
                  <c:v>336.35400342186051</c:v>
                </c:pt>
                <c:pt idx="7966" formatCode="0.000">
                  <c:v>336.35028342186052</c:v>
                </c:pt>
                <c:pt idx="7967" formatCode="0.000">
                  <c:v>336.34656342186054</c:v>
                </c:pt>
                <c:pt idx="7968" formatCode="0.000">
                  <c:v>336.34284342186055</c:v>
                </c:pt>
                <c:pt idx="7969" formatCode="0.000">
                  <c:v>336.33912342186056</c:v>
                </c:pt>
                <c:pt idx="7970" formatCode="0.000">
                  <c:v>336.33540342186058</c:v>
                </c:pt>
                <c:pt idx="7971" formatCode="0.000">
                  <c:v>336.33168342186059</c:v>
                </c:pt>
                <c:pt idx="7972" formatCode="0.000">
                  <c:v>336.3279634218606</c:v>
                </c:pt>
                <c:pt idx="7973" formatCode="0.000">
                  <c:v>336.32424342186061</c:v>
                </c:pt>
                <c:pt idx="7974" formatCode="0.000">
                  <c:v>336.32052342186063</c:v>
                </c:pt>
                <c:pt idx="7975" formatCode="0.000">
                  <c:v>336.31680342186064</c:v>
                </c:pt>
                <c:pt idx="7976" formatCode="0.000">
                  <c:v>336.31308342186065</c:v>
                </c:pt>
                <c:pt idx="7977" formatCode="0.000">
                  <c:v>336.30936342186067</c:v>
                </c:pt>
                <c:pt idx="7978" formatCode="0.000">
                  <c:v>336.30564342186068</c:v>
                </c:pt>
                <c:pt idx="7979" formatCode="0.000">
                  <c:v>336.30192342186069</c:v>
                </c:pt>
                <c:pt idx="7980" formatCode="0.000">
                  <c:v>336.29820342186071</c:v>
                </c:pt>
                <c:pt idx="7981" formatCode="0.000">
                  <c:v>336.29448342186072</c:v>
                </c:pt>
                <c:pt idx="7982" formatCode="0.000">
                  <c:v>336.29076342186073</c:v>
                </c:pt>
                <c:pt idx="7983" formatCode="0.000">
                  <c:v>336.28704342186074</c:v>
                </c:pt>
                <c:pt idx="7984" formatCode="0.000">
                  <c:v>336.28332342186076</c:v>
                </c:pt>
                <c:pt idx="7985" formatCode="0.000">
                  <c:v>336.27960342186077</c:v>
                </c:pt>
                <c:pt idx="7986" formatCode="0.000">
                  <c:v>336.27588342186078</c:v>
                </c:pt>
                <c:pt idx="7987" formatCode="0.000">
                  <c:v>336.2721634218608</c:v>
                </c:pt>
                <c:pt idx="7988" formatCode="0.000">
                  <c:v>336.26844342186081</c:v>
                </c:pt>
                <c:pt idx="7989" formatCode="0.000">
                  <c:v>336.26472342186082</c:v>
                </c:pt>
                <c:pt idx="7990" formatCode="0.000">
                  <c:v>336.26100342186083</c:v>
                </c:pt>
                <c:pt idx="7991" formatCode="0.000">
                  <c:v>336.25728342186085</c:v>
                </c:pt>
                <c:pt idx="7992" formatCode="0.000">
                  <c:v>336.25356342186086</c:v>
                </c:pt>
                <c:pt idx="7993" formatCode="0.000">
                  <c:v>336.24984342186087</c:v>
                </c:pt>
                <c:pt idx="7994" formatCode="0.000">
                  <c:v>336.24612342186089</c:v>
                </c:pt>
                <c:pt idx="7995" formatCode="0.000">
                  <c:v>336.2424034218609</c:v>
                </c:pt>
                <c:pt idx="7996" formatCode="0.000">
                  <c:v>336.23868342186091</c:v>
                </c:pt>
                <c:pt idx="7997" formatCode="0.000">
                  <c:v>336.23496342186093</c:v>
                </c:pt>
                <c:pt idx="7998" formatCode="0.000">
                  <c:v>336.23124342186094</c:v>
                </c:pt>
                <c:pt idx="7999" formatCode="0.000">
                  <c:v>336.22752342186095</c:v>
                </c:pt>
                <c:pt idx="8000" formatCode="0.000">
                  <c:v>336.22380342186096</c:v>
                </c:pt>
                <c:pt idx="8001" formatCode="0.000">
                  <c:v>336.22008342186098</c:v>
                </c:pt>
                <c:pt idx="8002" formatCode="0.000">
                  <c:v>336.21636342186099</c:v>
                </c:pt>
                <c:pt idx="8003" formatCode="0.000">
                  <c:v>336.212643421861</c:v>
                </c:pt>
                <c:pt idx="8004" formatCode="0.000">
                  <c:v>336.20892342186102</c:v>
                </c:pt>
                <c:pt idx="8005" formatCode="0.000">
                  <c:v>336.20520342186103</c:v>
                </c:pt>
                <c:pt idx="8006" formatCode="0.000">
                  <c:v>336.20148342186104</c:v>
                </c:pt>
                <c:pt idx="8007" formatCode="0.000">
                  <c:v>336.19776342186105</c:v>
                </c:pt>
                <c:pt idx="8008" formatCode="0.000">
                  <c:v>336.19404342186107</c:v>
                </c:pt>
                <c:pt idx="8009" formatCode="0.000">
                  <c:v>336.19032342186108</c:v>
                </c:pt>
                <c:pt idx="8010" formatCode="0.000">
                  <c:v>336.18660342186109</c:v>
                </c:pt>
                <c:pt idx="8011" formatCode="0.000">
                  <c:v>336.18288342186111</c:v>
                </c:pt>
                <c:pt idx="8012" formatCode="0.000">
                  <c:v>336.17916342186112</c:v>
                </c:pt>
                <c:pt idx="8013" formatCode="0.000">
                  <c:v>336.17544342186113</c:v>
                </c:pt>
                <c:pt idx="8014" formatCode="0.000">
                  <c:v>336.17172342186115</c:v>
                </c:pt>
                <c:pt idx="8015" formatCode="0.000">
                  <c:v>336.16800342186116</c:v>
                </c:pt>
                <c:pt idx="8016" formatCode="0.000">
                  <c:v>336.16428342186117</c:v>
                </c:pt>
                <c:pt idx="8017" formatCode="0.000">
                  <c:v>336.16056342186118</c:v>
                </c:pt>
                <c:pt idx="8018" formatCode="0.000">
                  <c:v>336.1568434218612</c:v>
                </c:pt>
                <c:pt idx="8019" formatCode="0.000">
                  <c:v>336.15312342186121</c:v>
                </c:pt>
                <c:pt idx="8020" formatCode="0.000">
                  <c:v>336.14940342186122</c:v>
                </c:pt>
                <c:pt idx="8021" formatCode="0.000">
                  <c:v>336.14568342186124</c:v>
                </c:pt>
                <c:pt idx="8022" formatCode="0.000">
                  <c:v>336.14196342186125</c:v>
                </c:pt>
                <c:pt idx="8023" formatCode="0.000">
                  <c:v>336.13824342186126</c:v>
                </c:pt>
                <c:pt idx="8024" formatCode="0.000">
                  <c:v>336.13452342186127</c:v>
                </c:pt>
                <c:pt idx="8025" formatCode="0.000">
                  <c:v>336.13080342186129</c:v>
                </c:pt>
                <c:pt idx="8026" formatCode="0.000">
                  <c:v>336.1270834218613</c:v>
                </c:pt>
                <c:pt idx="8027" formatCode="0.000">
                  <c:v>336.12336342186131</c:v>
                </c:pt>
                <c:pt idx="8028" formatCode="0.000">
                  <c:v>336.11964342186133</c:v>
                </c:pt>
                <c:pt idx="8029" formatCode="0.000">
                  <c:v>336.11592342186134</c:v>
                </c:pt>
                <c:pt idx="8030" formatCode="0.000">
                  <c:v>336.11220342186135</c:v>
                </c:pt>
                <c:pt idx="8031" formatCode="0.000">
                  <c:v>336.10848342186137</c:v>
                </c:pt>
                <c:pt idx="8032" formatCode="0.000">
                  <c:v>336.10476342186138</c:v>
                </c:pt>
                <c:pt idx="8033" formatCode="0.000">
                  <c:v>336.10104342186139</c:v>
                </c:pt>
                <c:pt idx="8034" formatCode="0.000">
                  <c:v>336.0973234218614</c:v>
                </c:pt>
                <c:pt idx="8035" formatCode="0.000">
                  <c:v>336.09360342186142</c:v>
                </c:pt>
                <c:pt idx="8036" formatCode="0.000">
                  <c:v>336.08988342186143</c:v>
                </c:pt>
                <c:pt idx="8037" formatCode="0.000">
                  <c:v>336.08616342186144</c:v>
                </c:pt>
                <c:pt idx="8038" formatCode="0.000">
                  <c:v>336.08244342186146</c:v>
                </c:pt>
                <c:pt idx="8039" formatCode="0.000">
                  <c:v>336.07872342186147</c:v>
                </c:pt>
                <c:pt idx="8040" formatCode="0.000">
                  <c:v>336.07500342186148</c:v>
                </c:pt>
                <c:pt idx="8041" formatCode="0.000">
                  <c:v>336.07128342186149</c:v>
                </c:pt>
                <c:pt idx="8042" formatCode="0.000">
                  <c:v>336.06756342186151</c:v>
                </c:pt>
                <c:pt idx="8043" formatCode="0.000">
                  <c:v>336.06384342186152</c:v>
                </c:pt>
                <c:pt idx="8044" formatCode="0.000">
                  <c:v>336.06012342186153</c:v>
                </c:pt>
                <c:pt idx="8045" formatCode="0.000">
                  <c:v>336.05640342186155</c:v>
                </c:pt>
                <c:pt idx="8046" formatCode="0.000">
                  <c:v>336.05268342186156</c:v>
                </c:pt>
                <c:pt idx="8047" formatCode="0.000">
                  <c:v>336.04896342186157</c:v>
                </c:pt>
                <c:pt idx="8048" formatCode="0.000">
                  <c:v>336.04524342186158</c:v>
                </c:pt>
                <c:pt idx="8049" formatCode="0.000">
                  <c:v>336.0415234218616</c:v>
                </c:pt>
                <c:pt idx="8050" formatCode="0.000">
                  <c:v>336.03780342186161</c:v>
                </c:pt>
                <c:pt idx="8051" formatCode="0.000">
                  <c:v>336.03408342186162</c:v>
                </c:pt>
                <c:pt idx="8052" formatCode="0.000">
                  <c:v>336.03036342186164</c:v>
                </c:pt>
                <c:pt idx="8053" formatCode="0.000">
                  <c:v>336.02664342186165</c:v>
                </c:pt>
                <c:pt idx="8054" formatCode="0.000">
                  <c:v>336.02292342186166</c:v>
                </c:pt>
                <c:pt idx="8055" formatCode="0.000">
                  <c:v>336.01920342186168</c:v>
                </c:pt>
                <c:pt idx="8056" formatCode="0.000">
                  <c:v>336.01548342186169</c:v>
                </c:pt>
                <c:pt idx="8057" formatCode="0.000">
                  <c:v>336.0117634218617</c:v>
                </c:pt>
                <c:pt idx="8058" formatCode="0.000">
                  <c:v>336.00804342186171</c:v>
                </c:pt>
                <c:pt idx="8059" formatCode="0.000">
                  <c:v>336.00432342186173</c:v>
                </c:pt>
                <c:pt idx="8060" formatCode="0.000">
                  <c:v>336.00060342186174</c:v>
                </c:pt>
                <c:pt idx="8061" formatCode="0.000">
                  <c:v>335.99688342186175</c:v>
                </c:pt>
                <c:pt idx="8062" formatCode="0.000">
                  <c:v>335.99316342186177</c:v>
                </c:pt>
                <c:pt idx="8063" formatCode="0.000">
                  <c:v>335.98944342186178</c:v>
                </c:pt>
                <c:pt idx="8064" formatCode="0.000">
                  <c:v>335.98572342186179</c:v>
                </c:pt>
                <c:pt idx="8065" formatCode="0.000">
                  <c:v>335.9820034218618</c:v>
                </c:pt>
                <c:pt idx="8066" formatCode="0.000">
                  <c:v>335.97828342186182</c:v>
                </c:pt>
                <c:pt idx="8067" formatCode="0.000">
                  <c:v>335.97456342186183</c:v>
                </c:pt>
                <c:pt idx="8068" formatCode="0.000">
                  <c:v>335.97084342186184</c:v>
                </c:pt>
                <c:pt idx="8069" formatCode="0.000">
                  <c:v>335.96712342186186</c:v>
                </c:pt>
                <c:pt idx="8070" formatCode="0.000">
                  <c:v>335.96340342186187</c:v>
                </c:pt>
                <c:pt idx="8071" formatCode="0.000">
                  <c:v>335.95968342186188</c:v>
                </c:pt>
                <c:pt idx="8072" formatCode="0.000">
                  <c:v>335.9559634218619</c:v>
                </c:pt>
                <c:pt idx="8073" formatCode="0.000">
                  <c:v>335.95224342186191</c:v>
                </c:pt>
                <c:pt idx="8074" formatCode="0.000">
                  <c:v>335.94852342186192</c:v>
                </c:pt>
                <c:pt idx="8075" formatCode="0.000">
                  <c:v>335.94480342186193</c:v>
                </c:pt>
                <c:pt idx="8076" formatCode="0.000">
                  <c:v>335.94108342186195</c:v>
                </c:pt>
                <c:pt idx="8077" formatCode="0.000">
                  <c:v>335.93736342186196</c:v>
                </c:pt>
                <c:pt idx="8078" formatCode="0.000">
                  <c:v>335.93364342186197</c:v>
                </c:pt>
                <c:pt idx="8079" formatCode="0.000">
                  <c:v>335.92992342186199</c:v>
                </c:pt>
                <c:pt idx="8080" formatCode="0.000">
                  <c:v>335.926203421862</c:v>
                </c:pt>
                <c:pt idx="8081" formatCode="0.000">
                  <c:v>335.92248342186201</c:v>
                </c:pt>
                <c:pt idx="8082" formatCode="0.000">
                  <c:v>335.91876342186202</c:v>
                </c:pt>
                <c:pt idx="8083" formatCode="0.000">
                  <c:v>335.91504342186204</c:v>
                </c:pt>
                <c:pt idx="8084" formatCode="0.000">
                  <c:v>335.91132342186205</c:v>
                </c:pt>
                <c:pt idx="8085" formatCode="0.000">
                  <c:v>335.90760342186206</c:v>
                </c:pt>
                <c:pt idx="8086" formatCode="0.000">
                  <c:v>335.90388342186208</c:v>
                </c:pt>
                <c:pt idx="8087" formatCode="0.000">
                  <c:v>335.90016342186209</c:v>
                </c:pt>
                <c:pt idx="8088" formatCode="0.000">
                  <c:v>335.8964434218621</c:v>
                </c:pt>
                <c:pt idx="8089" formatCode="0.000">
                  <c:v>335.89272342186212</c:v>
                </c:pt>
                <c:pt idx="8090" formatCode="0.000">
                  <c:v>335.88900342186213</c:v>
                </c:pt>
                <c:pt idx="8091" formatCode="0.000">
                  <c:v>335.88528342186214</c:v>
                </c:pt>
                <c:pt idx="8092" formatCode="0.000">
                  <c:v>335.88156342186215</c:v>
                </c:pt>
                <c:pt idx="8093" formatCode="0.000">
                  <c:v>335.87784342186217</c:v>
                </c:pt>
                <c:pt idx="8094" formatCode="0.000">
                  <c:v>335.87412342186218</c:v>
                </c:pt>
                <c:pt idx="8095" formatCode="0.000">
                  <c:v>335.87040342186219</c:v>
                </c:pt>
                <c:pt idx="8096" formatCode="0.000">
                  <c:v>335.86668342186221</c:v>
                </c:pt>
                <c:pt idx="8097" formatCode="0.000">
                  <c:v>335.86296342186222</c:v>
                </c:pt>
                <c:pt idx="8098" formatCode="0.000">
                  <c:v>335.85924342186223</c:v>
                </c:pt>
                <c:pt idx="8099" formatCode="0.000">
                  <c:v>335.85552342186224</c:v>
                </c:pt>
                <c:pt idx="8100" formatCode="0.000">
                  <c:v>335.85180342186226</c:v>
                </c:pt>
                <c:pt idx="8101" formatCode="0.000">
                  <c:v>335.84808342186227</c:v>
                </c:pt>
                <c:pt idx="8102" formatCode="0.000">
                  <c:v>335.84436342186228</c:v>
                </c:pt>
                <c:pt idx="8103" formatCode="0.000">
                  <c:v>335.8406434218623</c:v>
                </c:pt>
                <c:pt idx="8104" formatCode="0.000">
                  <c:v>335.83692342186231</c:v>
                </c:pt>
                <c:pt idx="8105" formatCode="0.000">
                  <c:v>335.83320342186232</c:v>
                </c:pt>
                <c:pt idx="8106" formatCode="0.000">
                  <c:v>335.82948342186234</c:v>
                </c:pt>
                <c:pt idx="8107" formatCode="0.000">
                  <c:v>335.82576342186235</c:v>
                </c:pt>
                <c:pt idx="8108" formatCode="0.000">
                  <c:v>335.82204342186236</c:v>
                </c:pt>
                <c:pt idx="8109" formatCode="0.000">
                  <c:v>335.81832342186237</c:v>
                </c:pt>
                <c:pt idx="8110" formatCode="0.000">
                  <c:v>335.81460342186239</c:v>
                </c:pt>
                <c:pt idx="8111" formatCode="0.000">
                  <c:v>335.8108834218624</c:v>
                </c:pt>
                <c:pt idx="8112" formatCode="0.000">
                  <c:v>335.80716342186241</c:v>
                </c:pt>
                <c:pt idx="8113" formatCode="0.000">
                  <c:v>335.80344342186243</c:v>
                </c:pt>
                <c:pt idx="8114" formatCode="0.000">
                  <c:v>335.79972342186244</c:v>
                </c:pt>
                <c:pt idx="8115" formatCode="0.000">
                  <c:v>335.79600342186245</c:v>
                </c:pt>
                <c:pt idx="8116" formatCode="0.000">
                  <c:v>335.79228342186246</c:v>
                </c:pt>
                <c:pt idx="8117" formatCode="0.000">
                  <c:v>335.78856342186248</c:v>
                </c:pt>
                <c:pt idx="8118" formatCode="0.000">
                  <c:v>335.78484342186249</c:v>
                </c:pt>
                <c:pt idx="8119" formatCode="0.000">
                  <c:v>335.7811234218625</c:v>
                </c:pt>
                <c:pt idx="8120" formatCode="0.000">
                  <c:v>335.77740342186252</c:v>
                </c:pt>
                <c:pt idx="8121" formatCode="0.000">
                  <c:v>335.77368342186253</c:v>
                </c:pt>
                <c:pt idx="8122" formatCode="0.000">
                  <c:v>335.76996342186254</c:v>
                </c:pt>
                <c:pt idx="8123" formatCode="0.000">
                  <c:v>335.76624342186255</c:v>
                </c:pt>
                <c:pt idx="8124" formatCode="0.000">
                  <c:v>335.76252342186257</c:v>
                </c:pt>
                <c:pt idx="8125" formatCode="0.000">
                  <c:v>335.75880342186258</c:v>
                </c:pt>
                <c:pt idx="8126" formatCode="0.000">
                  <c:v>335.75508342186259</c:v>
                </c:pt>
                <c:pt idx="8127" formatCode="0.000">
                  <c:v>335.75136342186261</c:v>
                </c:pt>
                <c:pt idx="8128" formatCode="0.000">
                  <c:v>335.74764342186262</c:v>
                </c:pt>
                <c:pt idx="8129" formatCode="0.000">
                  <c:v>335.74392342186263</c:v>
                </c:pt>
                <c:pt idx="8130" formatCode="0.000">
                  <c:v>335.74020342186265</c:v>
                </c:pt>
                <c:pt idx="8131" formatCode="0.000">
                  <c:v>335.73648342186266</c:v>
                </c:pt>
                <c:pt idx="8132" formatCode="0.000">
                  <c:v>335.73276342186267</c:v>
                </c:pt>
                <c:pt idx="8133" formatCode="0.000">
                  <c:v>335.72904342186268</c:v>
                </c:pt>
                <c:pt idx="8134" formatCode="0.000">
                  <c:v>335.7253234218627</c:v>
                </c:pt>
                <c:pt idx="8135" formatCode="0.000">
                  <c:v>335.72160342186271</c:v>
                </c:pt>
                <c:pt idx="8136" formatCode="0.000">
                  <c:v>335.71788342186272</c:v>
                </c:pt>
                <c:pt idx="8137" formatCode="0.000">
                  <c:v>335.71416342186274</c:v>
                </c:pt>
                <c:pt idx="8138" formatCode="0.000">
                  <c:v>335.71044342186275</c:v>
                </c:pt>
                <c:pt idx="8139" formatCode="0.000">
                  <c:v>335.70672342186276</c:v>
                </c:pt>
                <c:pt idx="8140" formatCode="0.000">
                  <c:v>335.70300342186277</c:v>
                </c:pt>
                <c:pt idx="8141" formatCode="0.000">
                  <c:v>335.69928342186279</c:v>
                </c:pt>
                <c:pt idx="8142" formatCode="0.000">
                  <c:v>335.6955634218628</c:v>
                </c:pt>
                <c:pt idx="8143" formatCode="0.000">
                  <c:v>335.69184342186281</c:v>
                </c:pt>
                <c:pt idx="8144" formatCode="0.000">
                  <c:v>335.68812342186283</c:v>
                </c:pt>
                <c:pt idx="8145" formatCode="0.000">
                  <c:v>335.68440342186284</c:v>
                </c:pt>
                <c:pt idx="8146" formatCode="0.000">
                  <c:v>335.68068342186285</c:v>
                </c:pt>
                <c:pt idx="8147" formatCode="0.000">
                  <c:v>335.67696342186287</c:v>
                </c:pt>
                <c:pt idx="8148" formatCode="0.000">
                  <c:v>335.67324342186288</c:v>
                </c:pt>
                <c:pt idx="8149" formatCode="0.000">
                  <c:v>335.66952342186289</c:v>
                </c:pt>
                <c:pt idx="8150" formatCode="0.000">
                  <c:v>335.6658034218629</c:v>
                </c:pt>
                <c:pt idx="8151" formatCode="0.000">
                  <c:v>335.66208342186292</c:v>
                </c:pt>
                <c:pt idx="8152" formatCode="0.000">
                  <c:v>335.65836342186293</c:v>
                </c:pt>
                <c:pt idx="8153" formatCode="0.000">
                  <c:v>335.65464342186294</c:v>
                </c:pt>
                <c:pt idx="8154" formatCode="0.000">
                  <c:v>335.65092342186296</c:v>
                </c:pt>
                <c:pt idx="8155" formatCode="0.000">
                  <c:v>335.64720342186297</c:v>
                </c:pt>
                <c:pt idx="8156" formatCode="0.000">
                  <c:v>335.64348342186298</c:v>
                </c:pt>
                <c:pt idx="8157" formatCode="0.000">
                  <c:v>335.63976342186299</c:v>
                </c:pt>
                <c:pt idx="8158" formatCode="0.000">
                  <c:v>335.63604342186301</c:v>
                </c:pt>
                <c:pt idx="8159" formatCode="0.000">
                  <c:v>335.63232342186302</c:v>
                </c:pt>
                <c:pt idx="8160" formatCode="0.000">
                  <c:v>335.62860342186303</c:v>
                </c:pt>
                <c:pt idx="8161" formatCode="0.000">
                  <c:v>335.62488342186305</c:v>
                </c:pt>
                <c:pt idx="8162" formatCode="0.000">
                  <c:v>335.62116342186306</c:v>
                </c:pt>
                <c:pt idx="8163" formatCode="0.000">
                  <c:v>335.61744342186307</c:v>
                </c:pt>
                <c:pt idx="8164" formatCode="0.000">
                  <c:v>335.61372342186309</c:v>
                </c:pt>
                <c:pt idx="8165" formatCode="0.000">
                  <c:v>335.6100034218631</c:v>
                </c:pt>
                <c:pt idx="8166" formatCode="0.000">
                  <c:v>335.60628342186311</c:v>
                </c:pt>
                <c:pt idx="8167" formatCode="0.000">
                  <c:v>335.60256342186312</c:v>
                </c:pt>
                <c:pt idx="8168" formatCode="0.000">
                  <c:v>335.59884342186314</c:v>
                </c:pt>
                <c:pt idx="8169" formatCode="0.000">
                  <c:v>335.59512342186315</c:v>
                </c:pt>
                <c:pt idx="8170" formatCode="0.000">
                  <c:v>335.59140342186316</c:v>
                </c:pt>
                <c:pt idx="8171" formatCode="0.000">
                  <c:v>335.58768342186318</c:v>
                </c:pt>
                <c:pt idx="8172" formatCode="0.000">
                  <c:v>335.58396342186319</c:v>
                </c:pt>
                <c:pt idx="8173" formatCode="0.000">
                  <c:v>335.5802434218632</c:v>
                </c:pt>
                <c:pt idx="8174" formatCode="0.000">
                  <c:v>335.57652342186321</c:v>
                </c:pt>
                <c:pt idx="8175" formatCode="0.000">
                  <c:v>335.57280342186323</c:v>
                </c:pt>
                <c:pt idx="8176" formatCode="0.000">
                  <c:v>335.56908342186324</c:v>
                </c:pt>
                <c:pt idx="8177" formatCode="0.000">
                  <c:v>335.56536342186325</c:v>
                </c:pt>
                <c:pt idx="8178" formatCode="0.000">
                  <c:v>335.56164342186327</c:v>
                </c:pt>
                <c:pt idx="8179" formatCode="0.000">
                  <c:v>335.55792342186328</c:v>
                </c:pt>
                <c:pt idx="8180" formatCode="0.000">
                  <c:v>335.55420342186329</c:v>
                </c:pt>
                <c:pt idx="8181" formatCode="0.000">
                  <c:v>335.55048342186331</c:v>
                </c:pt>
                <c:pt idx="8182" formatCode="0.000">
                  <c:v>335.54676342186332</c:v>
                </c:pt>
                <c:pt idx="8183" formatCode="0.000">
                  <c:v>335.54304342186333</c:v>
                </c:pt>
                <c:pt idx="8184" formatCode="0.000">
                  <c:v>335.53932342186334</c:v>
                </c:pt>
                <c:pt idx="8185" formatCode="0.000">
                  <c:v>335.53560342186336</c:v>
                </c:pt>
                <c:pt idx="8186" formatCode="0.000">
                  <c:v>335.53188342186337</c:v>
                </c:pt>
                <c:pt idx="8187" formatCode="0.000">
                  <c:v>335.52816342186338</c:v>
                </c:pt>
                <c:pt idx="8188" formatCode="0.000">
                  <c:v>335.5244434218634</c:v>
                </c:pt>
                <c:pt idx="8189" formatCode="0.000">
                  <c:v>335.52072342186341</c:v>
                </c:pt>
                <c:pt idx="8190" formatCode="0.000">
                  <c:v>335.51700342186342</c:v>
                </c:pt>
                <c:pt idx="8191" formatCode="0.000">
                  <c:v>335.51328342186343</c:v>
                </c:pt>
                <c:pt idx="8192" formatCode="0.000">
                  <c:v>335.50956342186345</c:v>
                </c:pt>
                <c:pt idx="8193" formatCode="0.000">
                  <c:v>335.50584342186346</c:v>
                </c:pt>
                <c:pt idx="8194" formatCode="0.000">
                  <c:v>335.50212342186347</c:v>
                </c:pt>
                <c:pt idx="8195" formatCode="0.000">
                  <c:v>335.49840342186349</c:v>
                </c:pt>
                <c:pt idx="8196" formatCode="0.000">
                  <c:v>335.4946834218635</c:v>
                </c:pt>
                <c:pt idx="8197" formatCode="0.000">
                  <c:v>335.49096342186351</c:v>
                </c:pt>
                <c:pt idx="8198" formatCode="0.000">
                  <c:v>335.48724342186352</c:v>
                </c:pt>
                <c:pt idx="8199" formatCode="0.000">
                  <c:v>335.48352342186354</c:v>
                </c:pt>
                <c:pt idx="8200" formatCode="0.000">
                  <c:v>335.47980342186355</c:v>
                </c:pt>
                <c:pt idx="8201" formatCode="0.000">
                  <c:v>335.47608342186356</c:v>
                </c:pt>
                <c:pt idx="8202" formatCode="0.000">
                  <c:v>335.47236342186358</c:v>
                </c:pt>
                <c:pt idx="8203" formatCode="0.000">
                  <c:v>335.46864342186359</c:v>
                </c:pt>
                <c:pt idx="8204" formatCode="0.000">
                  <c:v>335.4649234218636</c:v>
                </c:pt>
                <c:pt idx="8205" formatCode="0.000">
                  <c:v>335.46120342186362</c:v>
                </c:pt>
                <c:pt idx="8206" formatCode="0.000">
                  <c:v>335.45748342186363</c:v>
                </c:pt>
                <c:pt idx="8207" formatCode="0.000">
                  <c:v>335.45376342186364</c:v>
                </c:pt>
                <c:pt idx="8208" formatCode="0.000">
                  <c:v>335.45004342186365</c:v>
                </c:pt>
                <c:pt idx="8209" formatCode="0.000">
                  <c:v>335.44632342186367</c:v>
                </c:pt>
                <c:pt idx="8210" formatCode="0.000">
                  <c:v>335.44260342186368</c:v>
                </c:pt>
                <c:pt idx="8211" formatCode="0.000">
                  <c:v>335.43888342186369</c:v>
                </c:pt>
                <c:pt idx="8212" formatCode="0.000">
                  <c:v>335.43516342186371</c:v>
                </c:pt>
                <c:pt idx="8213" formatCode="0.000">
                  <c:v>335.43144342186372</c:v>
                </c:pt>
                <c:pt idx="8214" formatCode="0.000">
                  <c:v>335.42772342186373</c:v>
                </c:pt>
                <c:pt idx="8215" formatCode="0.000">
                  <c:v>335.42400342186374</c:v>
                </c:pt>
                <c:pt idx="8216" formatCode="0.000">
                  <c:v>335.42028342186376</c:v>
                </c:pt>
                <c:pt idx="8217" formatCode="0.000">
                  <c:v>335.41656342186377</c:v>
                </c:pt>
                <c:pt idx="8218" formatCode="0.000">
                  <c:v>335.41284342186378</c:v>
                </c:pt>
                <c:pt idx="8219" formatCode="0.000">
                  <c:v>335.4091234218638</c:v>
                </c:pt>
                <c:pt idx="8220" formatCode="0.000">
                  <c:v>335.40540342186381</c:v>
                </c:pt>
                <c:pt idx="8221" formatCode="0.000">
                  <c:v>335.40168342186382</c:v>
                </c:pt>
                <c:pt idx="8222" formatCode="0.000">
                  <c:v>335.39796342186384</c:v>
                </c:pt>
                <c:pt idx="8223" formatCode="0.000">
                  <c:v>335.39424342186385</c:v>
                </c:pt>
                <c:pt idx="8224" formatCode="0.000">
                  <c:v>335.39052342186386</c:v>
                </c:pt>
                <c:pt idx="8225" formatCode="0.000">
                  <c:v>335.38680342186387</c:v>
                </c:pt>
                <c:pt idx="8226" formatCode="0.000">
                  <c:v>335.38308342186389</c:v>
                </c:pt>
                <c:pt idx="8227" formatCode="0.000">
                  <c:v>335.3793634218639</c:v>
                </c:pt>
                <c:pt idx="8228" formatCode="0.000">
                  <c:v>335.37564342186391</c:v>
                </c:pt>
                <c:pt idx="8229" formatCode="0.000">
                  <c:v>335.37192342186393</c:v>
                </c:pt>
                <c:pt idx="8230" formatCode="0.000">
                  <c:v>335.36820342186394</c:v>
                </c:pt>
                <c:pt idx="8231" formatCode="0.000">
                  <c:v>335.36448342186395</c:v>
                </c:pt>
                <c:pt idx="8232" formatCode="0.000">
                  <c:v>335.36076342186396</c:v>
                </c:pt>
                <c:pt idx="8233" formatCode="0.000">
                  <c:v>335.35704342186398</c:v>
                </c:pt>
                <c:pt idx="8234" formatCode="0.000">
                  <c:v>335.35332342186399</c:v>
                </c:pt>
                <c:pt idx="8235" formatCode="0.000">
                  <c:v>335.349603421864</c:v>
                </c:pt>
                <c:pt idx="8236" formatCode="0.000">
                  <c:v>335.34588342186402</c:v>
                </c:pt>
                <c:pt idx="8237" formatCode="0.000">
                  <c:v>335.34216342186403</c:v>
                </c:pt>
                <c:pt idx="8238" formatCode="0.000">
                  <c:v>335.33844342186404</c:v>
                </c:pt>
                <c:pt idx="8239" formatCode="0.000">
                  <c:v>335.33472342186406</c:v>
                </c:pt>
                <c:pt idx="8240" formatCode="0.000">
                  <c:v>335.33100342186407</c:v>
                </c:pt>
                <c:pt idx="8241" formatCode="0.000">
                  <c:v>335.32728342186408</c:v>
                </c:pt>
                <c:pt idx="8242" formatCode="0.000">
                  <c:v>335.32356342186409</c:v>
                </c:pt>
                <c:pt idx="8243" formatCode="0.000">
                  <c:v>335.31984342186411</c:v>
                </c:pt>
                <c:pt idx="8244" formatCode="0.000">
                  <c:v>335.31612342186412</c:v>
                </c:pt>
                <c:pt idx="8245" formatCode="0.000">
                  <c:v>335.31240342186413</c:v>
                </c:pt>
                <c:pt idx="8246" formatCode="0.000">
                  <c:v>335.30868342186415</c:v>
                </c:pt>
                <c:pt idx="8247" formatCode="0.000">
                  <c:v>335.30496342186416</c:v>
                </c:pt>
                <c:pt idx="8248" formatCode="0.000">
                  <c:v>335.30124342186417</c:v>
                </c:pt>
                <c:pt idx="8249" formatCode="0.000">
                  <c:v>335.29752342186418</c:v>
                </c:pt>
                <c:pt idx="8250" formatCode="0.000">
                  <c:v>335.2938034218642</c:v>
                </c:pt>
                <c:pt idx="8251" formatCode="0.000">
                  <c:v>335.29008342186421</c:v>
                </c:pt>
                <c:pt idx="8252" formatCode="0.000">
                  <c:v>335.28636342186422</c:v>
                </c:pt>
                <c:pt idx="8253" formatCode="0.000">
                  <c:v>335.28264342186424</c:v>
                </c:pt>
                <c:pt idx="8254" formatCode="0.000">
                  <c:v>335.27892342186425</c:v>
                </c:pt>
                <c:pt idx="8255" formatCode="0.000">
                  <c:v>335.27520342186426</c:v>
                </c:pt>
                <c:pt idx="8256" formatCode="0.000">
                  <c:v>335.27148342186427</c:v>
                </c:pt>
                <c:pt idx="8257" formatCode="0.000">
                  <c:v>335.26776342186429</c:v>
                </c:pt>
                <c:pt idx="8258" formatCode="0.000">
                  <c:v>335.2640434218643</c:v>
                </c:pt>
                <c:pt idx="8259" formatCode="0.000">
                  <c:v>335.26032342186431</c:v>
                </c:pt>
                <c:pt idx="8260" formatCode="0.000">
                  <c:v>335.25660342186433</c:v>
                </c:pt>
                <c:pt idx="8261" formatCode="0.000">
                  <c:v>335.25288342186434</c:v>
                </c:pt>
                <c:pt idx="8262" formatCode="0.000">
                  <c:v>335.24916342186435</c:v>
                </c:pt>
                <c:pt idx="8263" formatCode="0.000">
                  <c:v>335.24544342186437</c:v>
                </c:pt>
                <c:pt idx="8264" formatCode="0.000">
                  <c:v>335.24172342186438</c:v>
                </c:pt>
                <c:pt idx="8265" formatCode="0.000">
                  <c:v>335.23800342186439</c:v>
                </c:pt>
                <c:pt idx="8266" formatCode="0.000">
                  <c:v>335.2342834218644</c:v>
                </c:pt>
                <c:pt idx="8267" formatCode="0.000">
                  <c:v>335.23056342186442</c:v>
                </c:pt>
                <c:pt idx="8268" formatCode="0.000">
                  <c:v>335.22684342186443</c:v>
                </c:pt>
                <c:pt idx="8269" formatCode="0.000">
                  <c:v>335.22312342186444</c:v>
                </c:pt>
                <c:pt idx="8270" formatCode="0.000">
                  <c:v>335.21940342186446</c:v>
                </c:pt>
                <c:pt idx="8271" formatCode="0.000">
                  <c:v>335.21568342186447</c:v>
                </c:pt>
                <c:pt idx="8272" formatCode="0.000">
                  <c:v>335.21196342186448</c:v>
                </c:pt>
                <c:pt idx="8273" formatCode="0.000">
                  <c:v>335.20824342186449</c:v>
                </c:pt>
                <c:pt idx="8274" formatCode="0.000">
                  <c:v>335.20452342186451</c:v>
                </c:pt>
                <c:pt idx="8275" formatCode="0.000">
                  <c:v>335.20080342186452</c:v>
                </c:pt>
                <c:pt idx="8276" formatCode="0.000">
                  <c:v>335.19708342186453</c:v>
                </c:pt>
                <c:pt idx="8277" formatCode="0.000">
                  <c:v>335.19336342186455</c:v>
                </c:pt>
                <c:pt idx="8278" formatCode="0.000">
                  <c:v>335.18964342186456</c:v>
                </c:pt>
                <c:pt idx="8279" formatCode="0.000">
                  <c:v>335.18592342186457</c:v>
                </c:pt>
                <c:pt idx="8280" formatCode="0.000">
                  <c:v>335.18220342186459</c:v>
                </c:pt>
                <c:pt idx="8281" formatCode="0.000">
                  <c:v>335.1784834218646</c:v>
                </c:pt>
                <c:pt idx="8282" formatCode="0.000">
                  <c:v>335.17476342186461</c:v>
                </c:pt>
                <c:pt idx="8283" formatCode="0.000">
                  <c:v>335.17104342186462</c:v>
                </c:pt>
                <c:pt idx="8284" formatCode="0.000">
                  <c:v>335.16732342186464</c:v>
                </c:pt>
                <c:pt idx="8285" formatCode="0.000">
                  <c:v>335.16360342186465</c:v>
                </c:pt>
                <c:pt idx="8286" formatCode="0.000">
                  <c:v>335.15988342186466</c:v>
                </c:pt>
                <c:pt idx="8287" formatCode="0.000">
                  <c:v>335.15616342186468</c:v>
                </c:pt>
                <c:pt idx="8288" formatCode="0.000">
                  <c:v>335.15244342186469</c:v>
                </c:pt>
                <c:pt idx="8289" formatCode="0.000">
                  <c:v>335.1487234218647</c:v>
                </c:pt>
                <c:pt idx="8290" formatCode="0.000">
                  <c:v>335.14500342186471</c:v>
                </c:pt>
                <c:pt idx="8291" formatCode="0.000">
                  <c:v>335.14128342186473</c:v>
                </c:pt>
                <c:pt idx="8292" formatCode="0.000">
                  <c:v>335.13756342186474</c:v>
                </c:pt>
                <c:pt idx="8293" formatCode="0.000">
                  <c:v>335.13384342186475</c:v>
                </c:pt>
                <c:pt idx="8294" formatCode="0.000">
                  <c:v>335.13012342186477</c:v>
                </c:pt>
                <c:pt idx="8295" formatCode="0.000">
                  <c:v>335.12640342186478</c:v>
                </c:pt>
                <c:pt idx="8296" formatCode="0.000">
                  <c:v>335.12268342186479</c:v>
                </c:pt>
                <c:pt idx="8297" formatCode="0.000">
                  <c:v>335.11896342186481</c:v>
                </c:pt>
                <c:pt idx="8298" formatCode="0.000">
                  <c:v>335.11524342186482</c:v>
                </c:pt>
                <c:pt idx="8299" formatCode="0.000">
                  <c:v>335.11152342186483</c:v>
                </c:pt>
                <c:pt idx="8300" formatCode="0.000">
                  <c:v>335.10780342186484</c:v>
                </c:pt>
                <c:pt idx="8301" formatCode="0.000">
                  <c:v>335.10408342186486</c:v>
                </c:pt>
                <c:pt idx="8302" formatCode="0.000">
                  <c:v>335.10036342186487</c:v>
                </c:pt>
                <c:pt idx="8303" formatCode="0.000">
                  <c:v>335.09664342186488</c:v>
                </c:pt>
                <c:pt idx="8304" formatCode="0.000">
                  <c:v>335.0929234218649</c:v>
                </c:pt>
                <c:pt idx="8305" formatCode="0.000">
                  <c:v>335.08920342186491</c:v>
                </c:pt>
                <c:pt idx="8306" formatCode="0.000">
                  <c:v>335.08548342186492</c:v>
                </c:pt>
                <c:pt idx="8307" formatCode="0.000">
                  <c:v>335.08176342186493</c:v>
                </c:pt>
                <c:pt idx="8308" formatCode="0.000">
                  <c:v>335.07804342186495</c:v>
                </c:pt>
                <c:pt idx="8309" formatCode="0.000">
                  <c:v>335.07432342186496</c:v>
                </c:pt>
                <c:pt idx="8310" formatCode="0.000">
                  <c:v>335.07060342186497</c:v>
                </c:pt>
                <c:pt idx="8311" formatCode="0.000">
                  <c:v>335.06688342186499</c:v>
                </c:pt>
                <c:pt idx="8312" formatCode="0.000">
                  <c:v>335.063163421865</c:v>
                </c:pt>
                <c:pt idx="8313" formatCode="0.000">
                  <c:v>335.05944342186501</c:v>
                </c:pt>
                <c:pt idx="8314" formatCode="0.000">
                  <c:v>335.05572342186503</c:v>
                </c:pt>
                <c:pt idx="8315" formatCode="0.000">
                  <c:v>335.05200342186504</c:v>
                </c:pt>
                <c:pt idx="8316" formatCode="0.000">
                  <c:v>335.04828342186505</c:v>
                </c:pt>
                <c:pt idx="8317" formatCode="0.000">
                  <c:v>335.04456342186506</c:v>
                </c:pt>
                <c:pt idx="8318" formatCode="0.000">
                  <c:v>335.04084342186508</c:v>
                </c:pt>
                <c:pt idx="8319" formatCode="0.000">
                  <c:v>335.03712342186509</c:v>
                </c:pt>
                <c:pt idx="8320" formatCode="0.000">
                  <c:v>335.0334034218651</c:v>
                </c:pt>
                <c:pt idx="8321" formatCode="0.000">
                  <c:v>335.02968342186512</c:v>
                </c:pt>
                <c:pt idx="8322" formatCode="0.000">
                  <c:v>335.02596342186513</c:v>
                </c:pt>
                <c:pt idx="8323" formatCode="0.000">
                  <c:v>335.02224342186514</c:v>
                </c:pt>
                <c:pt idx="8324" formatCode="0.000">
                  <c:v>335.01852342186515</c:v>
                </c:pt>
                <c:pt idx="8325" formatCode="0.000">
                  <c:v>335.01480342186517</c:v>
                </c:pt>
                <c:pt idx="8326" formatCode="0.000">
                  <c:v>335.01108342186518</c:v>
                </c:pt>
                <c:pt idx="8327" formatCode="0.000">
                  <c:v>335.00736342186519</c:v>
                </c:pt>
                <c:pt idx="8328" formatCode="0.000">
                  <c:v>335.00364342186521</c:v>
                </c:pt>
                <c:pt idx="8329" formatCode="0.000">
                  <c:v>334.99992342186522</c:v>
                </c:pt>
                <c:pt idx="8330" formatCode="0.000">
                  <c:v>334.99620342186523</c:v>
                </c:pt>
                <c:pt idx="8331" formatCode="0.000">
                  <c:v>334.99248342186524</c:v>
                </c:pt>
                <c:pt idx="8332" formatCode="0.000">
                  <c:v>334.98876342186526</c:v>
                </c:pt>
                <c:pt idx="8333" formatCode="0.000">
                  <c:v>334.98504342186527</c:v>
                </c:pt>
                <c:pt idx="8334" formatCode="0.000">
                  <c:v>334.98132342186528</c:v>
                </c:pt>
                <c:pt idx="8335" formatCode="0.000">
                  <c:v>334.9776034218653</c:v>
                </c:pt>
                <c:pt idx="8336" formatCode="0.000">
                  <c:v>334.97388342186531</c:v>
                </c:pt>
                <c:pt idx="8337" formatCode="0.000">
                  <c:v>334.97016342186532</c:v>
                </c:pt>
                <c:pt idx="8338" formatCode="0.000">
                  <c:v>334.96644342186534</c:v>
                </c:pt>
                <c:pt idx="8339" formatCode="0.000">
                  <c:v>334.96272342186535</c:v>
                </c:pt>
                <c:pt idx="8340" formatCode="0.000">
                  <c:v>334.95900342186536</c:v>
                </c:pt>
                <c:pt idx="8341" formatCode="0.000">
                  <c:v>334.95528342186537</c:v>
                </c:pt>
                <c:pt idx="8342" formatCode="0.000">
                  <c:v>334.95156342186539</c:v>
                </c:pt>
                <c:pt idx="8343" formatCode="0.000">
                  <c:v>334.9478434218654</c:v>
                </c:pt>
                <c:pt idx="8344" formatCode="0.000">
                  <c:v>334.94412342186541</c:v>
                </c:pt>
                <c:pt idx="8345" formatCode="0.000">
                  <c:v>334.94040342186543</c:v>
                </c:pt>
                <c:pt idx="8346" formatCode="0.000">
                  <c:v>334.93668342186544</c:v>
                </c:pt>
                <c:pt idx="8347" formatCode="0.000">
                  <c:v>334.93296342186545</c:v>
                </c:pt>
                <c:pt idx="8348" formatCode="0.000">
                  <c:v>334.92924342186546</c:v>
                </c:pt>
                <c:pt idx="8349" formatCode="0.000">
                  <c:v>334.92552342186548</c:v>
                </c:pt>
                <c:pt idx="8350" formatCode="0.000">
                  <c:v>334.92180342186549</c:v>
                </c:pt>
                <c:pt idx="8351" formatCode="0.000">
                  <c:v>334.9180834218655</c:v>
                </c:pt>
                <c:pt idx="8352" formatCode="0.000">
                  <c:v>334.91436342186552</c:v>
                </c:pt>
                <c:pt idx="8353" formatCode="0.000">
                  <c:v>334.91064342186553</c:v>
                </c:pt>
                <c:pt idx="8354" formatCode="0.000">
                  <c:v>334.90692342186554</c:v>
                </c:pt>
                <c:pt idx="8355" formatCode="0.000">
                  <c:v>334.90320342186556</c:v>
                </c:pt>
                <c:pt idx="8356" formatCode="0.000">
                  <c:v>334.89948342186557</c:v>
                </c:pt>
                <c:pt idx="8357" formatCode="0.000">
                  <c:v>334.89576342186558</c:v>
                </c:pt>
                <c:pt idx="8358" formatCode="0.000">
                  <c:v>334.89204342186559</c:v>
                </c:pt>
                <c:pt idx="8359" formatCode="0.000">
                  <c:v>334.88832342186561</c:v>
                </c:pt>
                <c:pt idx="8360" formatCode="0.000">
                  <c:v>334.88460342186562</c:v>
                </c:pt>
                <c:pt idx="8361" formatCode="0.000">
                  <c:v>334.88088342186563</c:v>
                </c:pt>
                <c:pt idx="8362" formatCode="0.000">
                  <c:v>334.87716342186565</c:v>
                </c:pt>
                <c:pt idx="8363" formatCode="0.000">
                  <c:v>334.87344342186566</c:v>
                </c:pt>
                <c:pt idx="8364" formatCode="0.000">
                  <c:v>334.86972342186567</c:v>
                </c:pt>
                <c:pt idx="8365" formatCode="0.000">
                  <c:v>334.86600342186568</c:v>
                </c:pt>
                <c:pt idx="8366" formatCode="0.000">
                  <c:v>334.86632834434386</c:v>
                </c:pt>
                <c:pt idx="8367" formatCode="0.000">
                  <c:v>334.86258923693276</c:v>
                </c:pt>
                <c:pt idx="8368" formatCode="0.000">
                  <c:v>334.85878267778935</c:v>
                </c:pt>
                <c:pt idx="8369" formatCode="0.000">
                  <c:v>334.85490866692817</c:v>
                </c:pt>
                <c:pt idx="8370" formatCode="0.000">
                  <c:v>334.85096720436741</c:v>
                </c:pt>
                <c:pt idx="8371" formatCode="0.000">
                  <c:v>334.84695829012344</c:v>
                </c:pt>
                <c:pt idx="8372" formatCode="0.000">
                  <c:v>334.84288192421445</c:v>
                </c:pt>
                <c:pt idx="8373" formatCode="0.000">
                  <c:v>334.83873810666228</c:v>
                </c:pt>
                <c:pt idx="8374" formatCode="0.000">
                  <c:v>334.83452683748146</c:v>
                </c:pt>
                <c:pt idx="8375" formatCode="0.000">
                  <c:v>334.83024811669566</c:v>
                </c:pt>
                <c:pt idx="8376" formatCode="0.000">
                  <c:v>334.82590194431941</c:v>
                </c:pt>
                <c:pt idx="8377" formatCode="0.000">
                  <c:v>334.82148832037637</c:v>
                </c:pt>
                <c:pt idx="8378" formatCode="0.000">
                  <c:v>334.81700724488473</c:v>
                </c:pt>
                <c:pt idx="8379" formatCode="0.000">
                  <c:v>334.81245871786632</c:v>
                </c:pt>
                <c:pt idx="8380" formatCode="0.000">
                  <c:v>334.80784273934114</c:v>
                </c:pt>
                <c:pt idx="8381" formatCode="0.000">
                  <c:v>334.8031593093292</c:v>
                </c:pt>
                <c:pt idx="8382" formatCode="0.000">
                  <c:v>334.79840842785234</c:v>
                </c:pt>
                <c:pt idx="8383" formatCode="0.000">
                  <c:v>334.79359009493237</c:v>
                </c:pt>
                <c:pt idx="8384" formatCode="0.000">
                  <c:v>334.78870431059113</c:v>
                </c:pt>
                <c:pt idx="8385" formatCode="0.000">
                  <c:v>334.78375107485226</c:v>
                </c:pt>
                <c:pt idx="8386" formatCode="0.000">
                  <c:v>334.77873038773578</c:v>
                </c:pt>
                <c:pt idx="8387" formatCode="0.000">
                  <c:v>334.77364224926714</c:v>
                </c:pt>
                <c:pt idx="8388" formatCode="0.000">
                  <c:v>334.76848665946818</c:v>
                </c:pt>
                <c:pt idx="8389" formatCode="0.000">
                  <c:v>334.76326361836072</c:v>
                </c:pt>
                <c:pt idx="8390" formatCode="0.000">
                  <c:v>334.75797312597206</c:v>
                </c:pt>
                <c:pt idx="8391" formatCode="0.000">
                  <c:v>334.75261518232219</c:v>
                </c:pt>
                <c:pt idx="8392" formatCode="0.000">
                  <c:v>334.7471897874384</c:v>
                </c:pt>
                <c:pt idx="8393" formatCode="0.000">
                  <c:v>334.74169694134434</c:v>
                </c:pt>
                <c:pt idx="8394" formatCode="0.000">
                  <c:v>334.73613664406548</c:v>
                </c:pt>
                <c:pt idx="8395" formatCode="0.000">
                  <c:v>334.7305088956291</c:v>
                </c:pt>
                <c:pt idx="8396" formatCode="0.000">
                  <c:v>334.72481369605521</c:v>
                </c:pt>
                <c:pt idx="8397" formatCode="0.000">
                  <c:v>334.71905104537473</c:v>
                </c:pt>
                <c:pt idx="8398" formatCode="0.000">
                  <c:v>334.71322094361312</c:v>
                </c:pt>
                <c:pt idx="8399" formatCode="0.000">
                  <c:v>334.70732339079404</c:v>
                </c:pt>
                <c:pt idx="8400" formatCode="0.000">
                  <c:v>334.70135838694659</c:v>
                </c:pt>
                <c:pt idx="8401" formatCode="0.000">
                  <c:v>334.69532593209988</c:v>
                </c:pt>
                <c:pt idx="8402" formatCode="0.000">
                  <c:v>334.68922602627754</c:v>
                </c:pt>
                <c:pt idx="8403" formatCode="0.000">
                  <c:v>334.6830586695105</c:v>
                </c:pt>
                <c:pt idx="8404" formatCode="0.000">
                  <c:v>334.67682386182423</c:v>
                </c:pt>
                <c:pt idx="8405" formatCode="0.000">
                  <c:v>334.67052160324602</c:v>
                </c:pt>
                <c:pt idx="8406" formatCode="0.000">
                  <c:v>334.66415189380859</c:v>
                </c:pt>
                <c:pt idx="8407" formatCode="0.000">
                  <c:v>334.65771473353925</c:v>
                </c:pt>
                <c:pt idx="8408" formatCode="0.000">
                  <c:v>334.65121012246527</c:v>
                </c:pt>
                <c:pt idx="8409" formatCode="0.000">
                  <c:v>334.6446380606194</c:v>
                </c:pt>
                <c:pt idx="8410" formatCode="0.000">
                  <c:v>334.63799854802892</c:v>
                </c:pt>
                <c:pt idx="8411" formatCode="0.000">
                  <c:v>334.63129158472657</c:v>
                </c:pt>
                <c:pt idx="8412" formatCode="0.000">
                  <c:v>334.62451717074146</c:v>
                </c:pt>
                <c:pt idx="8413" formatCode="0.000">
                  <c:v>334.61767530610268</c:v>
                </c:pt>
                <c:pt idx="8414" formatCode="0.000">
                  <c:v>334.61076599084663</c:v>
                </c:pt>
                <c:pt idx="8415" formatCode="0.000">
                  <c:v>334.60378922499876</c:v>
                </c:pt>
                <c:pt idx="8416" formatCode="0.000">
                  <c:v>334.59674500859364</c:v>
                </c:pt>
                <c:pt idx="8417" formatCode="0.000">
                  <c:v>334.58963334166219</c:v>
                </c:pt>
                <c:pt idx="8418" formatCode="0.000">
                  <c:v>334.58245422423897</c:v>
                </c:pt>
                <c:pt idx="8419" formatCode="0.000">
                  <c:v>334.57520765635672</c:v>
                </c:pt>
                <c:pt idx="8420" formatCode="0.000">
                  <c:v>334.56789363804273</c:v>
                </c:pt>
                <c:pt idx="8421" formatCode="0.000">
                  <c:v>334.56051216933884</c:v>
                </c:pt>
                <c:pt idx="8422" formatCode="0.000">
                  <c:v>334.5530632502705</c:v>
                </c:pt>
                <c:pt idx="8423" formatCode="0.000">
                  <c:v>334.54554688087774</c:v>
                </c:pt>
                <c:pt idx="8424" formatCode="0.000">
                  <c:v>334.53796306119148</c:v>
                </c:pt>
                <c:pt idx="8425" formatCode="0.000">
                  <c:v>334.53031179124991</c:v>
                </c:pt>
                <c:pt idx="8426" formatCode="0.000">
                  <c:v>334.52259307108034</c:v>
                </c:pt>
                <c:pt idx="8427" formatCode="0.000">
                  <c:v>334.5148069007264</c:v>
                </c:pt>
                <c:pt idx="8428" formatCode="0.000">
                  <c:v>334.5069532802172</c:v>
                </c:pt>
                <c:pt idx="8429" formatCode="0.000">
                  <c:v>334.49903220959277</c:v>
                </c:pt>
                <c:pt idx="8430" formatCode="0.000">
                  <c:v>334.49104368888766</c:v>
                </c:pt>
                <c:pt idx="8431" formatCode="0.000">
                  <c:v>334.48298771813643</c:v>
                </c:pt>
                <c:pt idx="8432" formatCode="0.000">
                  <c:v>334.47486429737728</c:v>
                </c:pt>
                <c:pt idx="8433" formatCode="0.000">
                  <c:v>334.46667342664841</c:v>
                </c:pt>
                <c:pt idx="8434" formatCode="0.000">
                  <c:v>334.45841510598621</c:v>
                </c:pt>
                <c:pt idx="8435" formatCode="0.000">
                  <c:v>334.45008933542522</c:v>
                </c:pt>
                <c:pt idx="8436" formatCode="0.000">
                  <c:v>334.44169611500729</c:v>
                </c:pt>
                <c:pt idx="8437" formatCode="0.000">
                  <c:v>334.43323544477062</c:v>
                </c:pt>
                <c:pt idx="8438" formatCode="0.000">
                  <c:v>334.42470732475158</c:v>
                </c:pt>
                <c:pt idx="8439" formatCode="0.000">
                  <c:v>334.4161117549902</c:v>
                </c:pt>
                <c:pt idx="8440" formatCode="0.000">
                  <c:v>334.40744873552467</c:v>
                </c:pt>
                <c:pt idx="8441" formatCode="0.000">
                  <c:v>334.39871826639319</c:v>
                </c:pt>
                <c:pt idx="8442" formatCode="0.000">
                  <c:v>334.38992034763942</c:v>
                </c:pt>
                <c:pt idx="8443" formatCode="0.000">
                  <c:v>334.38105497930155</c:v>
                </c:pt>
                <c:pt idx="8444" formatCode="0.000">
                  <c:v>334.37212216141597</c:v>
                </c:pt>
                <c:pt idx="8445" formatCode="0.000">
                  <c:v>334.36312189402997</c:v>
                </c:pt>
                <c:pt idx="8446" formatCode="0.000">
                  <c:v>334.35405417718175</c:v>
                </c:pt>
                <c:pt idx="8447" formatCode="0.000">
                  <c:v>334.34491901091133</c:v>
                </c:pt>
                <c:pt idx="8448" formatCode="0.000">
                  <c:v>334.33571639525871</c:v>
                </c:pt>
                <c:pt idx="8449" formatCode="0.000">
                  <c:v>334.32644633027121</c:v>
                </c:pt>
                <c:pt idx="8450" formatCode="0.000">
                  <c:v>334.31710881598883</c:v>
                </c:pt>
                <c:pt idx="8451" formatCode="0.000">
                  <c:v>334.3077038524516</c:v>
                </c:pt>
                <c:pt idx="8452" formatCode="0.000">
                  <c:v>334.29823143970316</c:v>
                </c:pt>
                <c:pt idx="8453" formatCode="0.000">
                  <c:v>334.288691577789</c:v>
                </c:pt>
                <c:pt idx="8454" formatCode="0.000">
                  <c:v>334.27908426675094</c:v>
                </c:pt>
                <c:pt idx="8455" formatCode="0.000">
                  <c:v>334.26940950663084</c:v>
                </c:pt>
                <c:pt idx="8456" formatCode="0.000">
                  <c:v>334.25966729747415</c:v>
                </c:pt>
                <c:pt idx="8457" formatCode="0.000">
                  <c:v>334.24985763932818</c:v>
                </c:pt>
                <c:pt idx="8458" formatCode="0.000">
                  <c:v>334.23998053223295</c:v>
                </c:pt>
                <c:pt idx="8459" formatCode="0.000">
                  <c:v>334.23003597623756</c:v>
                </c:pt>
                <c:pt idx="8460" formatCode="0.000">
                  <c:v>334.22002397138385</c:v>
                </c:pt>
                <c:pt idx="8461" formatCode="0.000">
                  <c:v>334.20994451771912</c:v>
                </c:pt>
                <c:pt idx="8462" formatCode="0.000">
                  <c:v>334.19979761528703</c:v>
                </c:pt>
                <c:pt idx="8463" formatCode="0.000">
                  <c:v>334.18958326413667</c:v>
                </c:pt>
                <c:pt idx="8464" formatCode="0.000">
                  <c:v>334.17930146431354</c:v>
                </c:pt>
                <c:pt idx="8465" formatCode="0.000">
                  <c:v>334.16895221586492</c:v>
                </c:pt>
                <c:pt idx="8466" formatCode="0.000">
                  <c:v>334.15853551883629</c:v>
                </c:pt>
                <c:pt idx="8467" formatCode="0.000">
                  <c:v>334.14805137327494</c:v>
                </c:pt>
                <c:pt idx="8468" formatCode="0.000">
                  <c:v>334.13749977922998</c:v>
                </c:pt>
                <c:pt idx="8469" formatCode="0.000">
                  <c:v>334.12688073675054</c:v>
                </c:pt>
                <c:pt idx="8470" formatCode="0.000">
                  <c:v>334.11619424588207</c:v>
                </c:pt>
                <c:pt idx="8471" formatCode="0.000">
                  <c:v>334.10544030667552</c:v>
                </c:pt>
                <c:pt idx="8472" formatCode="0.000">
                  <c:v>334.09461891917817</c:v>
                </c:pt>
                <c:pt idx="8473" formatCode="0.000">
                  <c:v>334.08373008343915</c:v>
                </c:pt>
                <c:pt idx="8474" formatCode="0.000">
                  <c:v>334.07277379950938</c:v>
                </c:pt>
                <c:pt idx="8475" formatCode="0.000">
                  <c:v>334.06175006743615</c:v>
                </c:pt>
                <c:pt idx="8476" formatCode="0.000">
                  <c:v>334.05065888727404</c:v>
                </c:pt>
                <c:pt idx="8477" formatCode="0.000">
                  <c:v>334.03950025907034</c:v>
                </c:pt>
                <c:pt idx="8478" formatCode="0.000">
                  <c:v>334.02827418287598</c:v>
                </c:pt>
                <c:pt idx="8479" formatCode="0.000">
                  <c:v>334.01698065874371</c:v>
                </c:pt>
                <c:pt idx="8480" formatCode="0.000">
                  <c:v>334.00561968672264</c:v>
                </c:pt>
                <c:pt idx="8481" formatCode="0.000">
                  <c:v>333.99419126686735</c:v>
                </c:pt>
                <c:pt idx="8482" formatCode="0.000">
                  <c:v>333.98269539922512</c:v>
                </c:pt>
                <c:pt idx="8483" formatCode="0.000">
                  <c:v>333.97113208385235</c:v>
                </c:pt>
                <c:pt idx="8484" formatCode="0.000">
                  <c:v>333.95950132080179</c:v>
                </c:pt>
                <c:pt idx="8485" formatCode="0.000">
                  <c:v>333.94780311012255</c:v>
                </c:pt>
                <c:pt idx="8486" formatCode="0.000">
                  <c:v>333.93603745187283</c:v>
                </c:pt>
                <c:pt idx="8487" formatCode="0.000">
                  <c:v>333.92420434610358</c:v>
                </c:pt>
                <c:pt idx="8488" formatCode="0.000">
                  <c:v>333.91230379286753</c:v>
                </c:pt>
                <c:pt idx="8489" formatCode="0.000">
                  <c:v>333.90033579222109</c:v>
                </c:pt>
                <c:pt idx="8490" formatCode="0.000">
                  <c:v>333.88830034421699</c:v>
                </c:pt>
                <c:pt idx="8491" formatCode="0.000">
                  <c:v>333.87619744890981</c:v>
                </c:pt>
                <c:pt idx="8492" formatCode="0.000">
                  <c:v>333.86402710635593</c:v>
                </c:pt>
                <c:pt idx="8493" formatCode="0.000">
                  <c:v>333.85178931661176</c:v>
                </c:pt>
                <c:pt idx="8494" formatCode="0.000">
                  <c:v>333.83948407973003</c:v>
                </c:pt>
                <c:pt idx="8495" formatCode="0.000">
                  <c:v>333.82711139576713</c:v>
                </c:pt>
                <c:pt idx="8496" formatCode="0.000">
                  <c:v>333.8146712647831</c:v>
                </c:pt>
                <c:pt idx="8497" formatCode="0.000">
                  <c:v>333.80216368683068</c:v>
                </c:pt>
                <c:pt idx="8498" formatCode="0.000">
                  <c:v>333.78958866196808</c:v>
                </c:pt>
                <c:pt idx="8499" formatCode="0.000">
                  <c:v>333.77694619024987</c:v>
                </c:pt>
                <c:pt idx="8500" formatCode="0.000">
                  <c:v>333.7642362717379</c:v>
                </c:pt>
                <c:pt idx="8501" formatCode="0.000">
                  <c:v>333.75145890649037</c:v>
                </c:pt>
                <c:pt idx="8502" formatCode="0.000">
                  <c:v>333.73861409456003</c:v>
                </c:pt>
                <c:pt idx="8503" formatCode="0.000">
                  <c:v>333.72570183601056</c:v>
                </c:pt>
                <c:pt idx="8504" formatCode="0.000">
                  <c:v>333.71272213089833</c:v>
                </c:pt>
                <c:pt idx="8505" formatCode="0.000">
                  <c:v>333.69967497928155</c:v>
                </c:pt>
                <c:pt idx="8506" formatCode="0.000">
                  <c:v>333.68656038122208</c:v>
                </c:pt>
                <c:pt idx="8507" formatCode="0.000">
                  <c:v>333.67337833677811</c:v>
                </c:pt>
                <c:pt idx="8508" formatCode="0.000">
                  <c:v>333.66012884600786</c:v>
                </c:pt>
                <c:pt idx="8509" formatCode="0.000">
                  <c:v>333.64681190897682</c:v>
                </c:pt>
                <c:pt idx="8510" formatCode="0.000">
                  <c:v>333.63342752573953</c:v>
                </c:pt>
                <c:pt idx="8511" formatCode="0.000">
                  <c:v>333.61997569635969</c:v>
                </c:pt>
                <c:pt idx="8512" formatCode="0.000">
                  <c:v>333.60645642090094</c:v>
                </c:pt>
                <c:pt idx="8513" formatCode="0.000">
                  <c:v>333.59286969941968</c:v>
                </c:pt>
                <c:pt idx="8514" formatCode="0.000">
                  <c:v>333.57921553198139</c:v>
                </c:pt>
                <c:pt idx="8515" formatCode="0.000">
                  <c:v>333.5654939186461</c:v>
                </c:pt>
                <c:pt idx="8516" formatCode="0.000">
                  <c:v>333.55170485947929</c:v>
                </c:pt>
                <c:pt idx="8517" formatCode="0.000">
                  <c:v>333.53784835454098</c:v>
                </c:pt>
                <c:pt idx="8518" formatCode="0.000">
                  <c:v>333.52392440389485</c:v>
                </c:pt>
                <c:pt idx="8519" formatCode="0.000">
                  <c:v>333.50993300760274</c:v>
                </c:pt>
                <c:pt idx="8520" formatCode="0.000">
                  <c:v>333.49587416573195</c:v>
                </c:pt>
                <c:pt idx="8521" formatCode="0.000">
                  <c:v>333.48174787834432</c:v>
                </c:pt>
                <c:pt idx="8522" formatCode="0.000">
                  <c:v>333.46755414550353</c:v>
                </c:pt>
                <c:pt idx="8523" formatCode="0.000">
                  <c:v>333.45329296727505</c:v>
                </c:pt>
                <c:pt idx="8524" formatCode="0.000">
                  <c:v>333.43896434372255</c:v>
                </c:pt>
                <c:pt idx="8525" formatCode="0.000">
                  <c:v>333.42456827491333</c:v>
                </c:pt>
                <c:pt idx="8526" formatCode="0.000">
                  <c:v>333.41010476091105</c:v>
                </c:pt>
                <c:pt idx="8527" formatCode="0.000">
                  <c:v>333.39557380178303</c:v>
                </c:pt>
                <c:pt idx="8528" formatCode="0.000">
                  <c:v>333.38097539759292</c:v>
                </c:pt>
                <c:pt idx="8529" formatCode="0.000">
                  <c:v>333.36630954841166</c:v>
                </c:pt>
                <c:pt idx="8530" formatCode="0.000">
                  <c:v>333.35157625429929</c:v>
                </c:pt>
                <c:pt idx="8531" formatCode="0.000">
                  <c:v>333.33677551533037</c:v>
                </c:pt>
                <c:pt idx="8532" formatCode="0.000">
                  <c:v>333.32190733156676</c:v>
                </c:pt>
                <c:pt idx="8533" formatCode="0.000">
                  <c:v>333.30697170307758</c:v>
                </c:pt>
                <c:pt idx="8534" formatCode="0.000">
                  <c:v>333.29196862993194</c:v>
                </c:pt>
                <c:pt idx="8535" formatCode="0.000">
                  <c:v>333.27689811219716</c:v>
                </c:pt>
                <c:pt idx="8536" formatCode="0.000">
                  <c:v>333.26176014994235</c:v>
                </c:pt>
                <c:pt idx="8537" formatCode="0.000">
                  <c:v>333.24655474323481</c:v>
                </c:pt>
                <c:pt idx="8538" formatCode="0.000">
                  <c:v>333.23128189214549</c:v>
                </c:pt>
                <c:pt idx="8539" formatCode="0.000">
                  <c:v>333.21594159674351</c:v>
                </c:pt>
                <c:pt idx="8540" formatCode="0.000">
                  <c:v>333.20053385709798</c:v>
                </c:pt>
                <c:pt idx="8541" formatCode="0.000">
                  <c:v>333.18505867327985</c:v>
                </c:pt>
                <c:pt idx="8542" formatCode="0.000">
                  <c:v>333.16951604535825</c:v>
                </c:pt>
                <c:pt idx="8543" formatCode="0.000">
                  <c:v>333.15390597340593</c:v>
                </c:pt>
                <c:pt idx="8544" formatCode="0.000">
                  <c:v>333.138228457492</c:v>
                </c:pt>
                <c:pt idx="8545" formatCode="0.000">
                  <c:v>333.12248349768743</c:v>
                </c:pt>
                <c:pt idx="8546" formatCode="0.000">
                  <c:v>333.10667109406677</c:v>
                </c:pt>
                <c:pt idx="8547" formatCode="0.000">
                  <c:v>333.09079124669915</c:v>
                </c:pt>
                <c:pt idx="8548" formatCode="0.000">
                  <c:v>333.07484395565734</c:v>
                </c:pt>
                <c:pt idx="8549" formatCode="0.000">
                  <c:v>333.05882922101591</c:v>
                </c:pt>
                <c:pt idx="8550" formatCode="0.000">
                  <c:v>333.0427470428458</c:v>
                </c:pt>
                <c:pt idx="8551" formatCode="0.000">
                  <c:v>333.02659742121978</c:v>
                </c:pt>
                <c:pt idx="8552" formatCode="0.000">
                  <c:v>333.01038035621241</c:v>
                </c:pt>
                <c:pt idx="8553" formatCode="0.000">
                  <c:v>332.99409584789646</c:v>
                </c:pt>
                <c:pt idx="8554" formatCode="0.000">
                  <c:v>332.97774389635015</c:v>
                </c:pt>
                <c:pt idx="8555" formatCode="0.000">
                  <c:v>332.96132450164077</c:v>
                </c:pt>
                <c:pt idx="8556" formatCode="0.000">
                  <c:v>332.94483766384838</c:v>
                </c:pt>
                <c:pt idx="8557" formatCode="0.000">
                  <c:v>332.92828338304389</c:v>
                </c:pt>
                <c:pt idx="8558" formatCode="0.000">
                  <c:v>332.91166165930917</c:v>
                </c:pt>
                <c:pt idx="8559" formatCode="0.000">
                  <c:v>332.89497249271153</c:v>
                </c:pt>
                <c:pt idx="8560" formatCode="0.000">
                  <c:v>332.87821588333463</c:v>
                </c:pt>
                <c:pt idx="8561" formatCode="0.000">
                  <c:v>332.86139183124942</c:v>
                </c:pt>
                <c:pt idx="8562" formatCode="0.000">
                  <c:v>332.84450033653411</c:v>
                </c:pt>
                <c:pt idx="8563" formatCode="0.000">
                  <c:v>332.8275413992651</c:v>
                </c:pt>
                <c:pt idx="8564" formatCode="0.000">
                  <c:v>332.81051501952061</c:v>
                </c:pt>
                <c:pt idx="8565" formatCode="0.000">
                  <c:v>332.79342119737885</c:v>
                </c:pt>
                <c:pt idx="8566" formatCode="0.000">
                  <c:v>332.77625993291622</c:v>
                </c:pt>
                <c:pt idx="8567" formatCode="0.000">
                  <c:v>332.75903122620912</c:v>
                </c:pt>
                <c:pt idx="8568" formatCode="0.000">
                  <c:v>332.7417350773394</c:v>
                </c:pt>
                <c:pt idx="8569" formatCode="0.000">
                  <c:v>332.72437148638346</c:v>
                </c:pt>
                <c:pt idx="8570" formatCode="0.000">
                  <c:v>332.70694045341952</c:v>
                </c:pt>
                <c:pt idx="8571" formatCode="0.000">
                  <c:v>332.68944197852943</c:v>
                </c:pt>
                <c:pt idx="8572" formatCode="0.000">
                  <c:v>332.67187606179141</c:v>
                </c:pt>
                <c:pt idx="8573" formatCode="0.000">
                  <c:v>332.65424270328731</c:v>
                </c:pt>
                <c:pt idx="8574" formatCode="0.000">
                  <c:v>332.63654190309535</c:v>
                </c:pt>
                <c:pt idx="8575" formatCode="0.000">
                  <c:v>332.61877366129374</c:v>
                </c:pt>
                <c:pt idx="8576" formatCode="0.000">
                  <c:v>332.60093797796981</c:v>
                </c:pt>
                <c:pt idx="8577" formatCode="0.000">
                  <c:v>332.58303485319811</c:v>
                </c:pt>
                <c:pt idx="8578" formatCode="0.000">
                  <c:v>332.56506428706416</c:v>
                </c:pt>
                <c:pt idx="8579" formatCode="0.000">
                  <c:v>332.54702627964798</c:v>
                </c:pt>
                <c:pt idx="8580" formatCode="0.000">
                  <c:v>332.52892083103143</c:v>
                </c:pt>
                <c:pt idx="8581" formatCode="0.000">
                  <c:v>332.51074794129818</c:v>
                </c:pt>
                <c:pt idx="8582" formatCode="0.000">
                  <c:v>332.49250761053008</c:v>
                </c:pt>
                <c:pt idx="8583" formatCode="0.000">
                  <c:v>332.47419983881264</c:v>
                </c:pt>
                <c:pt idx="8584" formatCode="0.000">
                  <c:v>332.45582462622406</c:v>
                </c:pt>
                <c:pt idx="8585" formatCode="0.000">
                  <c:v>332.43738197284983</c:v>
                </c:pt>
                <c:pt idx="8586" formatCode="0.000">
                  <c:v>332.41887187877728</c:v>
                </c:pt>
                <c:pt idx="8587" formatCode="0.000">
                  <c:v>332.40029434408825</c:v>
                </c:pt>
                <c:pt idx="8588" formatCode="0.000">
                  <c:v>332.38186434408823</c:v>
                </c:pt>
                <c:pt idx="8589" formatCode="0.000">
                  <c:v>332.3634343440882</c:v>
                </c:pt>
                <c:pt idx="8590" formatCode="0.000">
                  <c:v>332.34500434408818</c:v>
                </c:pt>
                <c:pt idx="8591" formatCode="0.000">
                  <c:v>332.32657434408816</c:v>
                </c:pt>
                <c:pt idx="8592" formatCode="0.000">
                  <c:v>332.30814434408813</c:v>
                </c:pt>
                <c:pt idx="8593" formatCode="0.000">
                  <c:v>332.28971434408811</c:v>
                </c:pt>
                <c:pt idx="8594" formatCode="0.000">
                  <c:v>332.27128434408809</c:v>
                </c:pt>
                <c:pt idx="8595" formatCode="0.000">
                  <c:v>332.25285434408806</c:v>
                </c:pt>
                <c:pt idx="8596" formatCode="0.000">
                  <c:v>332.23442434408804</c:v>
                </c:pt>
                <c:pt idx="8597" formatCode="0.000">
                  <c:v>332.21599434408802</c:v>
                </c:pt>
                <c:pt idx="8598" formatCode="0.000">
                  <c:v>332.19756434408799</c:v>
                </c:pt>
                <c:pt idx="8599" formatCode="0.000">
                  <c:v>332.17913434408797</c:v>
                </c:pt>
                <c:pt idx="8600" formatCode="0.000">
                  <c:v>332.16070434408795</c:v>
                </c:pt>
                <c:pt idx="8601" formatCode="0.000">
                  <c:v>332.14227434408792</c:v>
                </c:pt>
                <c:pt idx="8602" formatCode="0.000">
                  <c:v>332.1238443440879</c:v>
                </c:pt>
                <c:pt idx="8603" formatCode="0.000">
                  <c:v>332.10541434408788</c:v>
                </c:pt>
                <c:pt idx="8604" formatCode="0.000">
                  <c:v>332.08698434408785</c:v>
                </c:pt>
                <c:pt idx="8605" formatCode="0.000">
                  <c:v>332.06855434408783</c:v>
                </c:pt>
                <c:pt idx="8606" formatCode="0.000">
                  <c:v>332.05012434408781</c:v>
                </c:pt>
                <c:pt idx="8607" formatCode="0.000">
                  <c:v>332.03169434408778</c:v>
                </c:pt>
                <c:pt idx="8608" formatCode="0.000">
                  <c:v>332.01326434408776</c:v>
                </c:pt>
                <c:pt idx="8609" formatCode="0.000">
                  <c:v>331.99483434408774</c:v>
                </c:pt>
                <c:pt idx="8610" formatCode="0.000">
                  <c:v>331.97640434408771</c:v>
                </c:pt>
                <c:pt idx="8611" formatCode="0.000">
                  <c:v>331.95797434408769</c:v>
                </c:pt>
                <c:pt idx="8612" formatCode="0.000">
                  <c:v>331.93954434408766</c:v>
                </c:pt>
                <c:pt idx="8613" formatCode="0.000">
                  <c:v>331.92111434408764</c:v>
                </c:pt>
                <c:pt idx="8614" formatCode="0.000">
                  <c:v>331.90268434408762</c:v>
                </c:pt>
                <c:pt idx="8615" formatCode="0.000">
                  <c:v>331.88425434408759</c:v>
                </c:pt>
                <c:pt idx="8616" formatCode="0.000">
                  <c:v>331.86582434408757</c:v>
                </c:pt>
                <c:pt idx="8617" formatCode="0.000">
                  <c:v>331.84739434408755</c:v>
                </c:pt>
                <c:pt idx="8618" formatCode="0.000">
                  <c:v>331.82896434408752</c:v>
                </c:pt>
                <c:pt idx="8619" formatCode="0.000">
                  <c:v>331.8105343440875</c:v>
                </c:pt>
                <c:pt idx="8620" formatCode="0.000">
                  <c:v>331.79210434408748</c:v>
                </c:pt>
                <c:pt idx="8621" formatCode="0.000">
                  <c:v>331.77367434408745</c:v>
                </c:pt>
                <c:pt idx="8622" formatCode="0.000">
                  <c:v>331.75524434408743</c:v>
                </c:pt>
                <c:pt idx="8623" formatCode="0.000">
                  <c:v>331.73681434408741</c:v>
                </c:pt>
                <c:pt idx="8624" formatCode="0.000">
                  <c:v>331.71838434408738</c:v>
                </c:pt>
                <c:pt idx="8625" formatCode="0.000">
                  <c:v>331.69995434408736</c:v>
                </c:pt>
                <c:pt idx="8626" formatCode="0.000">
                  <c:v>331.68152434408734</c:v>
                </c:pt>
                <c:pt idx="8627" formatCode="0.000">
                  <c:v>331.66309434408731</c:v>
                </c:pt>
                <c:pt idx="8628" formatCode="0.000">
                  <c:v>331.64466434408729</c:v>
                </c:pt>
                <c:pt idx="8629" formatCode="0.000">
                  <c:v>331.62623434408727</c:v>
                </c:pt>
                <c:pt idx="8630" formatCode="0.000">
                  <c:v>331.60780434408724</c:v>
                </c:pt>
                <c:pt idx="8631" formatCode="0.000">
                  <c:v>331.58937434408722</c:v>
                </c:pt>
                <c:pt idx="8632" formatCode="0.000">
                  <c:v>331.5709443440872</c:v>
                </c:pt>
                <c:pt idx="8633" formatCode="0.000">
                  <c:v>331.55251434408717</c:v>
                </c:pt>
                <c:pt idx="8634" formatCode="0.000">
                  <c:v>331.53408434408715</c:v>
                </c:pt>
                <c:pt idx="8635" formatCode="0.000">
                  <c:v>331.51565434408712</c:v>
                </c:pt>
                <c:pt idx="8636" formatCode="0.000">
                  <c:v>331.4972243440871</c:v>
                </c:pt>
                <c:pt idx="8637" formatCode="0.000">
                  <c:v>331.47879434408708</c:v>
                </c:pt>
                <c:pt idx="8638" formatCode="0.000">
                  <c:v>331.46036434408705</c:v>
                </c:pt>
                <c:pt idx="8639" formatCode="0.000">
                  <c:v>331.44193434408703</c:v>
                </c:pt>
                <c:pt idx="8640" formatCode="0.000">
                  <c:v>331.42350434408701</c:v>
                </c:pt>
                <c:pt idx="8641" formatCode="0.000">
                  <c:v>331.40507434408698</c:v>
                </c:pt>
                <c:pt idx="8642" formatCode="0.000">
                  <c:v>331.38664434408696</c:v>
                </c:pt>
                <c:pt idx="8643" formatCode="0.000">
                  <c:v>331.36821434408694</c:v>
                </c:pt>
                <c:pt idx="8644" formatCode="0.000">
                  <c:v>331.34978434408691</c:v>
                </c:pt>
                <c:pt idx="8645" formatCode="0.000">
                  <c:v>331.33135434408689</c:v>
                </c:pt>
                <c:pt idx="8646" formatCode="0.000">
                  <c:v>331.31292434408687</c:v>
                </c:pt>
                <c:pt idx="8647" formatCode="0.000">
                  <c:v>331.29449434408684</c:v>
                </c:pt>
                <c:pt idx="8648" formatCode="0.000">
                  <c:v>331.27606434408682</c:v>
                </c:pt>
                <c:pt idx="8649" formatCode="0.000">
                  <c:v>331.2576343440868</c:v>
                </c:pt>
                <c:pt idx="8650" formatCode="0.000">
                  <c:v>331.23920434408677</c:v>
                </c:pt>
                <c:pt idx="8651" formatCode="0.000">
                  <c:v>331.22077434408675</c:v>
                </c:pt>
                <c:pt idx="8652" formatCode="0.000">
                  <c:v>331.20234434408673</c:v>
                </c:pt>
                <c:pt idx="8653" formatCode="0.000">
                  <c:v>331.1839143440867</c:v>
                </c:pt>
                <c:pt idx="8654" formatCode="0.000">
                  <c:v>331.16548434408668</c:v>
                </c:pt>
                <c:pt idx="8655" formatCode="0.000">
                  <c:v>331.14705434408665</c:v>
                </c:pt>
                <c:pt idx="8656" formatCode="0.000">
                  <c:v>331.12862434408663</c:v>
                </c:pt>
                <c:pt idx="8657" formatCode="0.000">
                  <c:v>331.11019434408661</c:v>
                </c:pt>
                <c:pt idx="8658" formatCode="0.000">
                  <c:v>331.09176434408658</c:v>
                </c:pt>
                <c:pt idx="8659" formatCode="0.000">
                  <c:v>331.07333434408656</c:v>
                </c:pt>
                <c:pt idx="8660" formatCode="0.000">
                  <c:v>331.05490434408654</c:v>
                </c:pt>
                <c:pt idx="8661" formatCode="0.000">
                  <c:v>331.03647434408651</c:v>
                </c:pt>
                <c:pt idx="8662" formatCode="0.000">
                  <c:v>331.01804434408649</c:v>
                </c:pt>
                <c:pt idx="8663" formatCode="0.000">
                  <c:v>330.99961434408647</c:v>
                </c:pt>
                <c:pt idx="8664" formatCode="0.000">
                  <c:v>330.98118434408644</c:v>
                </c:pt>
                <c:pt idx="8665" formatCode="0.000">
                  <c:v>330.96275434408642</c:v>
                </c:pt>
                <c:pt idx="8666" formatCode="0.000">
                  <c:v>330.9443243440864</c:v>
                </c:pt>
                <c:pt idx="8667" formatCode="0.000">
                  <c:v>330.92589434408637</c:v>
                </c:pt>
                <c:pt idx="8668" formatCode="0.000">
                  <c:v>330.90746434408635</c:v>
                </c:pt>
                <c:pt idx="8669" formatCode="0.000">
                  <c:v>330.88903434408633</c:v>
                </c:pt>
                <c:pt idx="8670" formatCode="0.000">
                  <c:v>330.8706043440863</c:v>
                </c:pt>
                <c:pt idx="8671" formatCode="0.000">
                  <c:v>330.85217434408628</c:v>
                </c:pt>
                <c:pt idx="8672" formatCode="0.000">
                  <c:v>330.83374434408626</c:v>
                </c:pt>
                <c:pt idx="8673" formatCode="0.000">
                  <c:v>330.81531434408623</c:v>
                </c:pt>
                <c:pt idx="8674" formatCode="0.000">
                  <c:v>330.79688434408621</c:v>
                </c:pt>
                <c:pt idx="8675" formatCode="0.000">
                  <c:v>330.77845434408619</c:v>
                </c:pt>
                <c:pt idx="8676" formatCode="0.000">
                  <c:v>330.76002434408616</c:v>
                </c:pt>
                <c:pt idx="8677" formatCode="0.000">
                  <c:v>330.74159434408614</c:v>
                </c:pt>
                <c:pt idx="8678" formatCode="0.000">
                  <c:v>330.72316434408611</c:v>
                </c:pt>
                <c:pt idx="8679" formatCode="0.000">
                  <c:v>330.70473434408609</c:v>
                </c:pt>
                <c:pt idx="8680" formatCode="0.000">
                  <c:v>330.68630434408607</c:v>
                </c:pt>
                <c:pt idx="8681" formatCode="0.000">
                  <c:v>330.66787434408604</c:v>
                </c:pt>
                <c:pt idx="8682" formatCode="0.000">
                  <c:v>330.64944434408602</c:v>
                </c:pt>
                <c:pt idx="8683" formatCode="0.000">
                  <c:v>330.631014344086</c:v>
                </c:pt>
                <c:pt idx="8684" formatCode="0.000">
                  <c:v>330.61258434408597</c:v>
                </c:pt>
                <c:pt idx="8685" formatCode="0.000">
                  <c:v>330.59415434408595</c:v>
                </c:pt>
                <c:pt idx="8686" formatCode="0.000">
                  <c:v>330.57572434408593</c:v>
                </c:pt>
                <c:pt idx="8687" formatCode="0.000">
                  <c:v>330.5572943440859</c:v>
                </c:pt>
                <c:pt idx="8688" formatCode="0.000">
                  <c:v>330.53886434408588</c:v>
                </c:pt>
                <c:pt idx="8689" formatCode="0.000">
                  <c:v>330.52043434408586</c:v>
                </c:pt>
                <c:pt idx="8690" formatCode="0.000">
                  <c:v>330.50200434408583</c:v>
                </c:pt>
                <c:pt idx="8691" formatCode="0.000">
                  <c:v>330.48357434408581</c:v>
                </c:pt>
                <c:pt idx="8692" formatCode="0.000">
                  <c:v>330.46514434408579</c:v>
                </c:pt>
                <c:pt idx="8693" formatCode="0.000">
                  <c:v>330.44671434408576</c:v>
                </c:pt>
                <c:pt idx="8694" formatCode="0.000">
                  <c:v>330.42828434408574</c:v>
                </c:pt>
                <c:pt idx="8695" formatCode="0.000">
                  <c:v>330.40985434408572</c:v>
                </c:pt>
                <c:pt idx="8696" formatCode="0.000">
                  <c:v>330.39142434408569</c:v>
                </c:pt>
                <c:pt idx="8697" formatCode="0.000">
                  <c:v>330.37299434408567</c:v>
                </c:pt>
                <c:pt idx="8698" formatCode="0.000">
                  <c:v>330.35456434408565</c:v>
                </c:pt>
                <c:pt idx="8699" formatCode="0.000">
                  <c:v>330.33613434408562</c:v>
                </c:pt>
                <c:pt idx="8700" formatCode="0.000">
                  <c:v>330.3177043440856</c:v>
                </c:pt>
                <c:pt idx="8701" formatCode="0.000">
                  <c:v>330.29927434408557</c:v>
                </c:pt>
                <c:pt idx="8702" formatCode="0.000">
                  <c:v>330.28084434408555</c:v>
                </c:pt>
                <c:pt idx="8703" formatCode="0.000">
                  <c:v>330.26241434408553</c:v>
                </c:pt>
                <c:pt idx="8704" formatCode="0.000">
                  <c:v>330.2439843440855</c:v>
                </c:pt>
                <c:pt idx="8705" formatCode="0.000">
                  <c:v>330.22555434408548</c:v>
                </c:pt>
                <c:pt idx="8706" formatCode="0.000">
                  <c:v>330.20712434408546</c:v>
                </c:pt>
                <c:pt idx="8707" formatCode="0.000">
                  <c:v>330.18869434408543</c:v>
                </c:pt>
                <c:pt idx="8708" formatCode="0.000">
                  <c:v>330.17026434408541</c:v>
                </c:pt>
                <c:pt idx="8709" formatCode="0.000">
                  <c:v>330.15183434408539</c:v>
                </c:pt>
                <c:pt idx="8710" formatCode="0.000">
                  <c:v>330.13340434408536</c:v>
                </c:pt>
                <c:pt idx="8711" formatCode="0.000">
                  <c:v>330.11497434408534</c:v>
                </c:pt>
                <c:pt idx="8712" formatCode="0.000">
                  <c:v>330.09654434408532</c:v>
                </c:pt>
                <c:pt idx="8713" formatCode="0.000">
                  <c:v>330.07811434408529</c:v>
                </c:pt>
                <c:pt idx="8714" formatCode="0.000">
                  <c:v>330.05968434408527</c:v>
                </c:pt>
                <c:pt idx="8715" formatCode="0.000">
                  <c:v>330.04125434408525</c:v>
                </c:pt>
                <c:pt idx="8716" formatCode="0.000">
                  <c:v>330.02282434408522</c:v>
                </c:pt>
                <c:pt idx="8717" formatCode="0.000">
                  <c:v>330.0043943440852</c:v>
                </c:pt>
                <c:pt idx="8718" formatCode="0.000">
                  <c:v>329.98596434408518</c:v>
                </c:pt>
                <c:pt idx="8719" formatCode="0.000">
                  <c:v>329.96753434408515</c:v>
                </c:pt>
                <c:pt idx="8720" formatCode="0.000">
                  <c:v>329.94910434408513</c:v>
                </c:pt>
                <c:pt idx="8721" formatCode="0.000">
                  <c:v>329.93067434408511</c:v>
                </c:pt>
                <c:pt idx="8722" formatCode="0.000">
                  <c:v>329.91224434408508</c:v>
                </c:pt>
                <c:pt idx="8723" formatCode="0.000">
                  <c:v>329.89381434408506</c:v>
                </c:pt>
                <c:pt idx="8724" formatCode="0.000">
                  <c:v>329.87538434408503</c:v>
                </c:pt>
                <c:pt idx="8725" formatCode="0.000">
                  <c:v>329.85695434408501</c:v>
                </c:pt>
                <c:pt idx="8726" formatCode="0.000">
                  <c:v>329.83852434408499</c:v>
                </c:pt>
                <c:pt idx="8727" formatCode="0.000">
                  <c:v>329.82009434408496</c:v>
                </c:pt>
                <c:pt idx="8728" formatCode="0.000">
                  <c:v>329.80166434408494</c:v>
                </c:pt>
                <c:pt idx="8729" formatCode="0.000">
                  <c:v>329.78323434408492</c:v>
                </c:pt>
                <c:pt idx="8730" formatCode="0.000">
                  <c:v>329.76480434408489</c:v>
                </c:pt>
                <c:pt idx="8731" formatCode="0.000">
                  <c:v>329.74637434408487</c:v>
                </c:pt>
                <c:pt idx="8732" formatCode="0.000">
                  <c:v>329.72794434408485</c:v>
                </c:pt>
                <c:pt idx="8733" formatCode="0.000">
                  <c:v>329.70951434408482</c:v>
                </c:pt>
                <c:pt idx="8734" formatCode="0.000">
                  <c:v>329.6910843440848</c:v>
                </c:pt>
                <c:pt idx="8735" formatCode="0.000">
                  <c:v>329.67265434408478</c:v>
                </c:pt>
                <c:pt idx="8736" formatCode="0.000">
                  <c:v>329.65422434408475</c:v>
                </c:pt>
                <c:pt idx="8737" formatCode="0.000">
                  <c:v>329.63579434408473</c:v>
                </c:pt>
                <c:pt idx="8738" formatCode="0.000">
                  <c:v>329.61736434408471</c:v>
                </c:pt>
                <c:pt idx="8739" formatCode="0.000">
                  <c:v>329.59893434408468</c:v>
                </c:pt>
                <c:pt idx="8740" formatCode="0.000">
                  <c:v>329.58050434408466</c:v>
                </c:pt>
                <c:pt idx="8741" formatCode="0.000">
                  <c:v>329.56207434408464</c:v>
                </c:pt>
                <c:pt idx="8742" formatCode="0.000">
                  <c:v>329.54364434408461</c:v>
                </c:pt>
                <c:pt idx="8743" formatCode="0.000">
                  <c:v>329.52521434408459</c:v>
                </c:pt>
                <c:pt idx="8744" formatCode="0.000">
                  <c:v>329.50678434408456</c:v>
                </c:pt>
                <c:pt idx="8745" formatCode="0.000">
                  <c:v>329.48835434408454</c:v>
                </c:pt>
                <c:pt idx="8746" formatCode="0.000">
                  <c:v>329.46992434408452</c:v>
                </c:pt>
                <c:pt idx="8747" formatCode="0.000">
                  <c:v>329.45149434408449</c:v>
                </c:pt>
                <c:pt idx="8748" formatCode="0.000">
                  <c:v>329.43306434408447</c:v>
                </c:pt>
                <c:pt idx="8749" formatCode="0.000">
                  <c:v>329.41463434408445</c:v>
                </c:pt>
                <c:pt idx="8750" formatCode="0.000">
                  <c:v>329.39620434408442</c:v>
                </c:pt>
                <c:pt idx="8751" formatCode="0.000">
                  <c:v>329.3777743440844</c:v>
                </c:pt>
                <c:pt idx="8752" formatCode="0.000">
                  <c:v>329.35934434408438</c:v>
                </c:pt>
                <c:pt idx="8753" formatCode="0.000">
                  <c:v>329.34091434408435</c:v>
                </c:pt>
                <c:pt idx="8754" formatCode="0.000">
                  <c:v>329.32248434408433</c:v>
                </c:pt>
                <c:pt idx="8755" formatCode="0.000">
                  <c:v>329.30405434408431</c:v>
                </c:pt>
                <c:pt idx="8756" formatCode="0.000">
                  <c:v>329.28562434408428</c:v>
                </c:pt>
                <c:pt idx="8757" formatCode="0.000">
                  <c:v>329.26719434408426</c:v>
                </c:pt>
                <c:pt idx="8758" formatCode="0.000">
                  <c:v>329.24876434408424</c:v>
                </c:pt>
                <c:pt idx="8759" formatCode="0.000">
                  <c:v>329.23033434408421</c:v>
                </c:pt>
                <c:pt idx="8760" formatCode="0.000">
                  <c:v>329.21190434408419</c:v>
                </c:pt>
                <c:pt idx="8761" formatCode="0.000">
                  <c:v>329.19347434408417</c:v>
                </c:pt>
                <c:pt idx="8762" formatCode="0.000">
                  <c:v>329.17504434408414</c:v>
                </c:pt>
                <c:pt idx="8763" formatCode="0.000">
                  <c:v>329.15661434408412</c:v>
                </c:pt>
                <c:pt idx="8764" formatCode="0.000">
                  <c:v>329.1381843440841</c:v>
                </c:pt>
                <c:pt idx="8765" formatCode="0.000">
                  <c:v>329.11975434408407</c:v>
                </c:pt>
                <c:pt idx="8766" formatCode="0.000">
                  <c:v>329.10132434408405</c:v>
                </c:pt>
                <c:pt idx="8767" formatCode="0.000">
                  <c:v>329.08289434408402</c:v>
                </c:pt>
                <c:pt idx="8768" formatCode="0.000">
                  <c:v>329.064464344084</c:v>
                </c:pt>
                <c:pt idx="8769" formatCode="0.000">
                  <c:v>329.04603434408398</c:v>
                </c:pt>
                <c:pt idx="8770" formatCode="0.000">
                  <c:v>329.02760434408395</c:v>
                </c:pt>
                <c:pt idx="8771" formatCode="0.000">
                  <c:v>329.00917434408393</c:v>
                </c:pt>
                <c:pt idx="8772" formatCode="0.000">
                  <c:v>328.99074434408391</c:v>
                </c:pt>
                <c:pt idx="8773" formatCode="0.000">
                  <c:v>328.97231434408388</c:v>
                </c:pt>
                <c:pt idx="8774" formatCode="0.000">
                  <c:v>328.95388434408386</c:v>
                </c:pt>
                <c:pt idx="8775" formatCode="0.000">
                  <c:v>328.93545434408384</c:v>
                </c:pt>
                <c:pt idx="8776" formatCode="0.000">
                  <c:v>328.91702434408381</c:v>
                </c:pt>
                <c:pt idx="8777" formatCode="0.000">
                  <c:v>328.89859434408379</c:v>
                </c:pt>
                <c:pt idx="8778" formatCode="0.000">
                  <c:v>328.88016434408377</c:v>
                </c:pt>
                <c:pt idx="8779" formatCode="0.000">
                  <c:v>328.86173434408374</c:v>
                </c:pt>
                <c:pt idx="8780" formatCode="0.000">
                  <c:v>328.84330434408372</c:v>
                </c:pt>
                <c:pt idx="8781" formatCode="0.000">
                  <c:v>328.8248743440837</c:v>
                </c:pt>
                <c:pt idx="8782" formatCode="0.000">
                  <c:v>328.80644434408367</c:v>
                </c:pt>
                <c:pt idx="8783" formatCode="0.000">
                  <c:v>328.78801434408365</c:v>
                </c:pt>
                <c:pt idx="8784" formatCode="0.000">
                  <c:v>328.76958434408363</c:v>
                </c:pt>
                <c:pt idx="8785" formatCode="0.000">
                  <c:v>328.7511543440836</c:v>
                </c:pt>
                <c:pt idx="8786" formatCode="0.000">
                  <c:v>328.73272434408358</c:v>
                </c:pt>
                <c:pt idx="8787" formatCode="0.000">
                  <c:v>328.71429434408356</c:v>
                </c:pt>
                <c:pt idx="8788" formatCode="0.000">
                  <c:v>328.69586434408353</c:v>
                </c:pt>
                <c:pt idx="8789" formatCode="0.000">
                  <c:v>328.67743434408351</c:v>
                </c:pt>
                <c:pt idx="8790" formatCode="0.000">
                  <c:v>328.65900434408348</c:v>
                </c:pt>
                <c:pt idx="8791" formatCode="0.000">
                  <c:v>328.64057434408346</c:v>
                </c:pt>
                <c:pt idx="8792" formatCode="0.000">
                  <c:v>328.62214434408344</c:v>
                </c:pt>
                <c:pt idx="8793" formatCode="0.000">
                  <c:v>328.60371434408341</c:v>
                </c:pt>
                <c:pt idx="8794" formatCode="0.000">
                  <c:v>328.58528434408339</c:v>
                </c:pt>
                <c:pt idx="8795" formatCode="0.000">
                  <c:v>328.56685434408337</c:v>
                </c:pt>
                <c:pt idx="8796" formatCode="0.000">
                  <c:v>328.54842434408334</c:v>
                </c:pt>
                <c:pt idx="8797" formatCode="0.000">
                  <c:v>328.52999434408332</c:v>
                </c:pt>
                <c:pt idx="8798" formatCode="0.000">
                  <c:v>328.5115643440833</c:v>
                </c:pt>
                <c:pt idx="8799" formatCode="0.000">
                  <c:v>328.49313434408327</c:v>
                </c:pt>
                <c:pt idx="8800" formatCode="0.000">
                  <c:v>328.47470434408325</c:v>
                </c:pt>
                <c:pt idx="8801" formatCode="0.000">
                  <c:v>328.45627434408323</c:v>
                </c:pt>
                <c:pt idx="8802" formatCode="0.000">
                  <c:v>328.4378443440832</c:v>
                </c:pt>
                <c:pt idx="8803" formatCode="0.000">
                  <c:v>328.41941434408318</c:v>
                </c:pt>
                <c:pt idx="8804" formatCode="0.000">
                  <c:v>328.40098434408316</c:v>
                </c:pt>
                <c:pt idx="8805" formatCode="0.000">
                  <c:v>328.38255434408313</c:v>
                </c:pt>
                <c:pt idx="8806" formatCode="0.000">
                  <c:v>328.36412434408311</c:v>
                </c:pt>
                <c:pt idx="8807" formatCode="0.000">
                  <c:v>328.34569434408309</c:v>
                </c:pt>
                <c:pt idx="8808" formatCode="0.000">
                  <c:v>328.32726434408306</c:v>
                </c:pt>
                <c:pt idx="8809" formatCode="0.000">
                  <c:v>328.30883434408304</c:v>
                </c:pt>
                <c:pt idx="8810" formatCode="0.000">
                  <c:v>328.29040434408302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2672"/>
        <c:axId val="106414848"/>
      </c:scatterChart>
      <c:scatterChart>
        <c:scatterStyle val="smoothMarker"/>
        <c:varyColors val="0"/>
        <c:ser>
          <c:idx val="0"/>
          <c:order val="0"/>
          <c:tx>
            <c:strRef>
              <c:f>'Profil modifié NS-SN'!$B$4:$B$5</c:f>
              <c:strCache>
                <c:ptCount val="1"/>
                <c:pt idx="0">
                  <c:v>Initiales Sens NS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'Profil modifié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modifié NS-SN'!$B$6:$B$8816</c:f>
              <c:numCache>
                <c:formatCode>0.00</c:formatCode>
                <c:ptCount val="8811"/>
                <c:pt idx="0" formatCode="General">
                  <c:v>375.42</c:v>
                </c:pt>
                <c:pt idx="1">
                  <c:v>375.36785000000003</c:v>
                </c:pt>
                <c:pt idx="2">
                  <c:v>375.31570000000005</c:v>
                </c:pt>
                <c:pt idx="3">
                  <c:v>375.26355000000007</c:v>
                </c:pt>
                <c:pt idx="4">
                  <c:v>375.21140000000008</c:v>
                </c:pt>
                <c:pt idx="5">
                  <c:v>375.1592500000001</c:v>
                </c:pt>
                <c:pt idx="6">
                  <c:v>375.10710000000012</c:v>
                </c:pt>
                <c:pt idx="7">
                  <c:v>375.05495000000013</c:v>
                </c:pt>
                <c:pt idx="8">
                  <c:v>375.00280000000015</c:v>
                </c:pt>
                <c:pt idx="9">
                  <c:v>374.95065000000017</c:v>
                </c:pt>
                <c:pt idx="10">
                  <c:v>374.89850000000018</c:v>
                </c:pt>
                <c:pt idx="11">
                  <c:v>374.8463500000002</c:v>
                </c:pt>
                <c:pt idx="12">
                  <c:v>374.79420000000022</c:v>
                </c:pt>
                <c:pt idx="13">
                  <c:v>374.74205000000023</c:v>
                </c:pt>
                <c:pt idx="14">
                  <c:v>374.68990000000025</c:v>
                </c:pt>
                <c:pt idx="15">
                  <c:v>374.63775000000027</c:v>
                </c:pt>
                <c:pt idx="16">
                  <c:v>374.58560000000028</c:v>
                </c:pt>
                <c:pt idx="17">
                  <c:v>374.5334500000003</c:v>
                </c:pt>
                <c:pt idx="18">
                  <c:v>374.48130000000032</c:v>
                </c:pt>
                <c:pt idx="19">
                  <c:v>374.42915000000033</c:v>
                </c:pt>
                <c:pt idx="20">
                  <c:v>374.37700000000035</c:v>
                </c:pt>
                <c:pt idx="21">
                  <c:v>374.32485000000037</c:v>
                </c:pt>
                <c:pt idx="22">
                  <c:v>374.27270000000038</c:v>
                </c:pt>
                <c:pt idx="23">
                  <c:v>374.2205500000004</c:v>
                </c:pt>
                <c:pt idx="24">
                  <c:v>374.16840000000042</c:v>
                </c:pt>
                <c:pt idx="25">
                  <c:v>374.11625000000043</c:v>
                </c:pt>
                <c:pt idx="26">
                  <c:v>374.06410000000045</c:v>
                </c:pt>
                <c:pt idx="27">
                  <c:v>374.01195000000047</c:v>
                </c:pt>
                <c:pt idx="28">
                  <c:v>373.95980000000048</c:v>
                </c:pt>
                <c:pt idx="29">
                  <c:v>373.9076500000005</c:v>
                </c:pt>
                <c:pt idx="30">
                  <c:v>373.85550000000052</c:v>
                </c:pt>
                <c:pt idx="31">
                  <c:v>373.80335000000053</c:v>
                </c:pt>
                <c:pt idx="32">
                  <c:v>373.75120000000055</c:v>
                </c:pt>
                <c:pt idx="33">
                  <c:v>373.69905000000057</c:v>
                </c:pt>
                <c:pt idx="34">
                  <c:v>373.64690000000058</c:v>
                </c:pt>
                <c:pt idx="35">
                  <c:v>373.5947500000006</c:v>
                </c:pt>
                <c:pt idx="36">
                  <c:v>373.54260000000062</c:v>
                </c:pt>
                <c:pt idx="37">
                  <c:v>373.49045000000064</c:v>
                </c:pt>
                <c:pt idx="38">
                  <c:v>373.43830000000065</c:v>
                </c:pt>
                <c:pt idx="39">
                  <c:v>373.38615000000067</c:v>
                </c:pt>
                <c:pt idx="40">
                  <c:v>373.33400000000069</c:v>
                </c:pt>
                <c:pt idx="41">
                  <c:v>373.2818500000007</c:v>
                </c:pt>
                <c:pt idx="42">
                  <c:v>373.22970000000072</c:v>
                </c:pt>
                <c:pt idx="43">
                  <c:v>373.17755000000074</c:v>
                </c:pt>
                <c:pt idx="44">
                  <c:v>373.12540000000075</c:v>
                </c:pt>
                <c:pt idx="45">
                  <c:v>373.07325000000077</c:v>
                </c:pt>
                <c:pt idx="46">
                  <c:v>373.02110000000079</c:v>
                </c:pt>
                <c:pt idx="47">
                  <c:v>372.9689500000008</c:v>
                </c:pt>
                <c:pt idx="48">
                  <c:v>372.91680000000082</c:v>
                </c:pt>
                <c:pt idx="49">
                  <c:v>372.86465000000084</c:v>
                </c:pt>
                <c:pt idx="50">
                  <c:v>372.81250000000085</c:v>
                </c:pt>
                <c:pt idx="51">
                  <c:v>372.76035000000087</c:v>
                </c:pt>
                <c:pt idx="52">
                  <c:v>372.70820000000089</c:v>
                </c:pt>
                <c:pt idx="53">
                  <c:v>372.6560500000009</c:v>
                </c:pt>
                <c:pt idx="54">
                  <c:v>372.60390000000092</c:v>
                </c:pt>
                <c:pt idx="55">
                  <c:v>372.55175000000094</c:v>
                </c:pt>
                <c:pt idx="56">
                  <c:v>372.49960000000095</c:v>
                </c:pt>
                <c:pt idx="57">
                  <c:v>372.44745000000097</c:v>
                </c:pt>
                <c:pt idx="58">
                  <c:v>372.39530000000099</c:v>
                </c:pt>
                <c:pt idx="59">
                  <c:v>372.343150000001</c:v>
                </c:pt>
                <c:pt idx="60">
                  <c:v>372.29100000000102</c:v>
                </c:pt>
                <c:pt idx="61">
                  <c:v>372.23885000000104</c:v>
                </c:pt>
                <c:pt idx="62">
                  <c:v>372.18670000000105</c:v>
                </c:pt>
                <c:pt idx="63">
                  <c:v>372.13455000000107</c:v>
                </c:pt>
                <c:pt idx="64">
                  <c:v>372.08240000000109</c:v>
                </c:pt>
                <c:pt idx="65">
                  <c:v>372.0302500000011</c:v>
                </c:pt>
                <c:pt idx="66">
                  <c:v>371.97810000000112</c:v>
                </c:pt>
                <c:pt idx="67">
                  <c:v>371.92595000000114</c:v>
                </c:pt>
                <c:pt idx="68">
                  <c:v>371.87380000000115</c:v>
                </c:pt>
                <c:pt idx="69">
                  <c:v>371.82165000000117</c:v>
                </c:pt>
                <c:pt idx="70">
                  <c:v>371.76950000000119</c:v>
                </c:pt>
                <c:pt idx="71">
                  <c:v>371.7173500000012</c:v>
                </c:pt>
                <c:pt idx="72">
                  <c:v>371.66520000000122</c:v>
                </c:pt>
                <c:pt idx="73">
                  <c:v>371.61305000000124</c:v>
                </c:pt>
                <c:pt idx="74">
                  <c:v>371.56090000000125</c:v>
                </c:pt>
                <c:pt idx="75">
                  <c:v>371.50875000000127</c:v>
                </c:pt>
                <c:pt idx="76">
                  <c:v>371.45660000000129</c:v>
                </c:pt>
                <c:pt idx="77">
                  <c:v>371.4044500000013</c:v>
                </c:pt>
                <c:pt idx="78">
                  <c:v>371.35230000000132</c:v>
                </c:pt>
                <c:pt idx="79">
                  <c:v>371.30015000000134</c:v>
                </c:pt>
                <c:pt idx="80">
                  <c:v>371.24800000000135</c:v>
                </c:pt>
                <c:pt idx="81">
                  <c:v>371.19585000000137</c:v>
                </c:pt>
                <c:pt idx="82">
                  <c:v>371.14370000000139</c:v>
                </c:pt>
                <c:pt idx="83">
                  <c:v>371.0915500000014</c:v>
                </c:pt>
                <c:pt idx="84">
                  <c:v>371.03940000000142</c:v>
                </c:pt>
                <c:pt idx="85">
                  <c:v>370.98725000000144</c:v>
                </c:pt>
                <c:pt idx="86">
                  <c:v>370.93510000000146</c:v>
                </c:pt>
                <c:pt idx="87">
                  <c:v>370.88295000000147</c:v>
                </c:pt>
                <c:pt idx="88">
                  <c:v>370.83080000000149</c:v>
                </c:pt>
                <c:pt idx="89">
                  <c:v>370.77865000000151</c:v>
                </c:pt>
                <c:pt idx="90">
                  <c:v>370.72650000000152</c:v>
                </c:pt>
                <c:pt idx="91">
                  <c:v>370.67435000000154</c:v>
                </c:pt>
                <c:pt idx="92">
                  <c:v>370.62220000000156</c:v>
                </c:pt>
                <c:pt idx="93">
                  <c:v>370.57005000000157</c:v>
                </c:pt>
                <c:pt idx="94">
                  <c:v>370.51790000000159</c:v>
                </c:pt>
                <c:pt idx="95">
                  <c:v>370.46575000000161</c:v>
                </c:pt>
                <c:pt idx="96">
                  <c:v>370.41360000000162</c:v>
                </c:pt>
                <c:pt idx="97">
                  <c:v>370.36145000000164</c:v>
                </c:pt>
                <c:pt idx="98">
                  <c:v>370.30930000000166</c:v>
                </c:pt>
                <c:pt idx="99">
                  <c:v>370.25715000000167</c:v>
                </c:pt>
                <c:pt idx="100">
                  <c:v>370.20500000000169</c:v>
                </c:pt>
                <c:pt idx="101">
                  <c:v>370.15285000000171</c:v>
                </c:pt>
                <c:pt idx="102">
                  <c:v>370.10070000000172</c:v>
                </c:pt>
                <c:pt idx="103">
                  <c:v>370.04855000000174</c:v>
                </c:pt>
                <c:pt idx="104">
                  <c:v>369.99640000000176</c:v>
                </c:pt>
                <c:pt idx="105">
                  <c:v>369.94425000000177</c:v>
                </c:pt>
                <c:pt idx="106">
                  <c:v>369.89210000000179</c:v>
                </c:pt>
                <c:pt idx="107">
                  <c:v>369.83995000000181</c:v>
                </c:pt>
                <c:pt idx="108">
                  <c:v>369.78780000000182</c:v>
                </c:pt>
                <c:pt idx="109">
                  <c:v>369.73565000000184</c:v>
                </c:pt>
                <c:pt idx="110">
                  <c:v>369.68350000000186</c:v>
                </c:pt>
                <c:pt idx="111">
                  <c:v>369.63135000000187</c:v>
                </c:pt>
                <c:pt idx="112">
                  <c:v>369.57920000000189</c:v>
                </c:pt>
                <c:pt idx="113">
                  <c:v>369.52705000000191</c:v>
                </c:pt>
                <c:pt idx="114">
                  <c:v>369.47490000000192</c:v>
                </c:pt>
                <c:pt idx="115">
                  <c:v>369.42275000000194</c:v>
                </c:pt>
                <c:pt idx="116">
                  <c:v>369.37060000000196</c:v>
                </c:pt>
                <c:pt idx="117">
                  <c:v>369.31845000000197</c:v>
                </c:pt>
                <c:pt idx="118">
                  <c:v>369.26630000000199</c:v>
                </c:pt>
                <c:pt idx="119">
                  <c:v>369.21415000000201</c:v>
                </c:pt>
                <c:pt idx="120">
                  <c:v>369.16200000000202</c:v>
                </c:pt>
                <c:pt idx="121">
                  <c:v>369.10985000000204</c:v>
                </c:pt>
                <c:pt idx="122">
                  <c:v>369.05770000000206</c:v>
                </c:pt>
                <c:pt idx="123">
                  <c:v>369.00555000000207</c:v>
                </c:pt>
                <c:pt idx="124">
                  <c:v>368.95340000000209</c:v>
                </c:pt>
                <c:pt idx="125">
                  <c:v>368.90125000000211</c:v>
                </c:pt>
                <c:pt idx="126">
                  <c:v>368.84910000000212</c:v>
                </c:pt>
                <c:pt idx="127">
                  <c:v>368.79695000000214</c:v>
                </c:pt>
                <c:pt idx="128">
                  <c:v>368.74480000000216</c:v>
                </c:pt>
                <c:pt idx="129">
                  <c:v>368.69265000000217</c:v>
                </c:pt>
                <c:pt idx="130">
                  <c:v>368.64050000000219</c:v>
                </c:pt>
                <c:pt idx="131">
                  <c:v>368.58835000000221</c:v>
                </c:pt>
                <c:pt idx="132">
                  <c:v>368.53620000000222</c:v>
                </c:pt>
                <c:pt idx="133">
                  <c:v>368.48405000000224</c:v>
                </c:pt>
                <c:pt idx="134">
                  <c:v>368.43190000000226</c:v>
                </c:pt>
                <c:pt idx="135">
                  <c:v>368.37975000000228</c:v>
                </c:pt>
                <c:pt idx="136">
                  <c:v>368.32760000000229</c:v>
                </c:pt>
                <c:pt idx="137">
                  <c:v>368.27545000000231</c:v>
                </c:pt>
                <c:pt idx="138">
                  <c:v>368.22330000000233</c:v>
                </c:pt>
                <c:pt idx="139">
                  <c:v>368.17115000000234</c:v>
                </c:pt>
                <c:pt idx="140">
                  <c:v>368.11900000000236</c:v>
                </c:pt>
                <c:pt idx="141">
                  <c:v>368.06685000000238</c:v>
                </c:pt>
                <c:pt idx="142">
                  <c:v>368.01470000000239</c:v>
                </c:pt>
                <c:pt idx="143">
                  <c:v>367.96255000000241</c:v>
                </c:pt>
                <c:pt idx="144">
                  <c:v>367.91040000000243</c:v>
                </c:pt>
                <c:pt idx="145">
                  <c:v>367.85825000000244</c:v>
                </c:pt>
                <c:pt idx="146">
                  <c:v>367.80610000000246</c:v>
                </c:pt>
                <c:pt idx="147">
                  <c:v>367.75395000000248</c:v>
                </c:pt>
                <c:pt idx="148">
                  <c:v>367.70180000000249</c:v>
                </c:pt>
                <c:pt idx="149">
                  <c:v>367.64965000000251</c:v>
                </c:pt>
                <c:pt idx="150">
                  <c:v>367.59750000000253</c:v>
                </c:pt>
                <c:pt idx="151">
                  <c:v>367.54535000000254</c:v>
                </c:pt>
                <c:pt idx="152">
                  <c:v>367.49320000000256</c:v>
                </c:pt>
                <c:pt idx="153">
                  <c:v>367.44105000000258</c:v>
                </c:pt>
                <c:pt idx="154">
                  <c:v>367.38890000000259</c:v>
                </c:pt>
                <c:pt idx="155">
                  <c:v>367.33675000000261</c:v>
                </c:pt>
                <c:pt idx="156">
                  <c:v>367.28460000000263</c:v>
                </c:pt>
                <c:pt idx="157">
                  <c:v>367.23245000000264</c:v>
                </c:pt>
                <c:pt idx="158">
                  <c:v>367.18030000000266</c:v>
                </c:pt>
                <c:pt idx="159">
                  <c:v>367.12815000000268</c:v>
                </c:pt>
                <c:pt idx="160">
                  <c:v>367.07600000000269</c:v>
                </c:pt>
                <c:pt idx="161">
                  <c:v>367.02385000000271</c:v>
                </c:pt>
                <c:pt idx="162">
                  <c:v>366.97170000000273</c:v>
                </c:pt>
                <c:pt idx="163">
                  <c:v>366.91955000000274</c:v>
                </c:pt>
                <c:pt idx="164">
                  <c:v>366.86740000000276</c:v>
                </c:pt>
                <c:pt idx="165">
                  <c:v>366.81525000000278</c:v>
                </c:pt>
                <c:pt idx="166">
                  <c:v>366.76310000000279</c:v>
                </c:pt>
                <c:pt idx="167">
                  <c:v>366.71095000000281</c:v>
                </c:pt>
                <c:pt idx="168">
                  <c:v>366.65880000000283</c:v>
                </c:pt>
                <c:pt idx="169">
                  <c:v>366.60665000000284</c:v>
                </c:pt>
                <c:pt idx="170">
                  <c:v>366.55450000000286</c:v>
                </c:pt>
                <c:pt idx="171">
                  <c:v>366.50235000000288</c:v>
                </c:pt>
                <c:pt idx="172">
                  <c:v>366.45020000000289</c:v>
                </c:pt>
                <c:pt idx="173">
                  <c:v>366.39805000000291</c:v>
                </c:pt>
                <c:pt idx="174">
                  <c:v>366.34590000000293</c:v>
                </c:pt>
                <c:pt idx="175">
                  <c:v>366.29375000000294</c:v>
                </c:pt>
                <c:pt idx="176">
                  <c:v>366.24160000000296</c:v>
                </c:pt>
                <c:pt idx="177">
                  <c:v>366.18945000000298</c:v>
                </c:pt>
                <c:pt idx="178">
                  <c:v>366.13730000000299</c:v>
                </c:pt>
                <c:pt idx="179">
                  <c:v>366.08515000000301</c:v>
                </c:pt>
                <c:pt idx="180">
                  <c:v>366.03300000000303</c:v>
                </c:pt>
                <c:pt idx="181">
                  <c:v>365.98085000000304</c:v>
                </c:pt>
                <c:pt idx="182">
                  <c:v>365.92870000000306</c:v>
                </c:pt>
                <c:pt idx="183">
                  <c:v>365.87655000000308</c:v>
                </c:pt>
                <c:pt idx="184">
                  <c:v>365.8244000000031</c:v>
                </c:pt>
                <c:pt idx="185">
                  <c:v>365.77225000000311</c:v>
                </c:pt>
                <c:pt idx="186">
                  <c:v>365.72010000000313</c:v>
                </c:pt>
                <c:pt idx="187">
                  <c:v>365.66795000000315</c:v>
                </c:pt>
                <c:pt idx="188">
                  <c:v>365.61580000000316</c:v>
                </c:pt>
                <c:pt idx="189">
                  <c:v>365.56365000000318</c:v>
                </c:pt>
                <c:pt idx="190">
                  <c:v>365.5115000000032</c:v>
                </c:pt>
                <c:pt idx="191">
                  <c:v>365.45935000000321</c:v>
                </c:pt>
                <c:pt idx="192">
                  <c:v>365.40720000000323</c:v>
                </c:pt>
                <c:pt idx="193">
                  <c:v>365.35505000000325</c:v>
                </c:pt>
                <c:pt idx="194">
                  <c:v>365.30290000000326</c:v>
                </c:pt>
                <c:pt idx="195">
                  <c:v>365.25075000000328</c:v>
                </c:pt>
                <c:pt idx="196">
                  <c:v>365.1986000000033</c:v>
                </c:pt>
                <c:pt idx="197">
                  <c:v>365.14645000000331</c:v>
                </c:pt>
                <c:pt idx="198">
                  <c:v>365.09430000000333</c:v>
                </c:pt>
                <c:pt idx="199">
                  <c:v>365.04215000000335</c:v>
                </c:pt>
                <c:pt idx="200">
                  <c:v>364.99000000000336</c:v>
                </c:pt>
                <c:pt idx="201">
                  <c:v>364.93785000000338</c:v>
                </c:pt>
                <c:pt idx="202">
                  <c:v>364.8857000000034</c:v>
                </c:pt>
                <c:pt idx="203">
                  <c:v>364.83355000000341</c:v>
                </c:pt>
                <c:pt idx="204">
                  <c:v>364.78140000000343</c:v>
                </c:pt>
                <c:pt idx="205">
                  <c:v>364.72925000000345</c:v>
                </c:pt>
                <c:pt idx="206">
                  <c:v>364.67710000000346</c:v>
                </c:pt>
                <c:pt idx="207">
                  <c:v>364.62495000000348</c:v>
                </c:pt>
                <c:pt idx="208">
                  <c:v>364.5728000000035</c:v>
                </c:pt>
                <c:pt idx="209">
                  <c:v>364.52065000000351</c:v>
                </c:pt>
                <c:pt idx="210">
                  <c:v>364.46850000000353</c:v>
                </c:pt>
                <c:pt idx="211">
                  <c:v>364.41635000000355</c:v>
                </c:pt>
                <c:pt idx="212">
                  <c:v>364.36420000000356</c:v>
                </c:pt>
                <c:pt idx="213">
                  <c:v>364.31205000000358</c:v>
                </c:pt>
                <c:pt idx="214">
                  <c:v>364.2599000000036</c:v>
                </c:pt>
                <c:pt idx="215">
                  <c:v>364.20775000000361</c:v>
                </c:pt>
                <c:pt idx="216">
                  <c:v>364.15560000000363</c:v>
                </c:pt>
                <c:pt idx="217">
                  <c:v>364.10345000000365</c:v>
                </c:pt>
                <c:pt idx="218">
                  <c:v>364.05130000000366</c:v>
                </c:pt>
                <c:pt idx="219">
                  <c:v>363.99915000000368</c:v>
                </c:pt>
                <c:pt idx="220">
                  <c:v>363.9470000000037</c:v>
                </c:pt>
                <c:pt idx="221">
                  <c:v>363.89485000000371</c:v>
                </c:pt>
                <c:pt idx="222">
                  <c:v>363.84270000000373</c:v>
                </c:pt>
                <c:pt idx="223">
                  <c:v>363.79055000000375</c:v>
                </c:pt>
                <c:pt idx="224">
                  <c:v>363.73840000000376</c:v>
                </c:pt>
                <c:pt idx="225">
                  <c:v>363.68625000000378</c:v>
                </c:pt>
                <c:pt idx="226">
                  <c:v>363.6341000000038</c:v>
                </c:pt>
                <c:pt idx="227">
                  <c:v>363.58195000000381</c:v>
                </c:pt>
                <c:pt idx="228">
                  <c:v>363.52980000000383</c:v>
                </c:pt>
                <c:pt idx="229">
                  <c:v>363.47765000000385</c:v>
                </c:pt>
                <c:pt idx="230">
                  <c:v>363.42550000000386</c:v>
                </c:pt>
                <c:pt idx="231">
                  <c:v>363.37335000000388</c:v>
                </c:pt>
                <c:pt idx="232">
                  <c:v>363.3212000000039</c:v>
                </c:pt>
                <c:pt idx="233">
                  <c:v>363.26905000000392</c:v>
                </c:pt>
                <c:pt idx="234">
                  <c:v>363.21690000000393</c:v>
                </c:pt>
                <c:pt idx="235">
                  <c:v>363.16475000000395</c:v>
                </c:pt>
                <c:pt idx="236">
                  <c:v>363.11260000000397</c:v>
                </c:pt>
                <c:pt idx="237">
                  <c:v>363.06045000000398</c:v>
                </c:pt>
                <c:pt idx="238">
                  <c:v>363.008300000004</c:v>
                </c:pt>
                <c:pt idx="239">
                  <c:v>362.95615000000402</c:v>
                </c:pt>
                <c:pt idx="240">
                  <c:v>362.90400000000403</c:v>
                </c:pt>
                <c:pt idx="241">
                  <c:v>362.85185000000405</c:v>
                </c:pt>
                <c:pt idx="242">
                  <c:v>362.79970000000407</c:v>
                </c:pt>
                <c:pt idx="243">
                  <c:v>362.74755000000408</c:v>
                </c:pt>
                <c:pt idx="244">
                  <c:v>362.6954000000041</c:v>
                </c:pt>
                <c:pt idx="245">
                  <c:v>362.64325000000412</c:v>
                </c:pt>
                <c:pt idx="246">
                  <c:v>362.59110000000413</c:v>
                </c:pt>
                <c:pt idx="247">
                  <c:v>362.53895000000415</c:v>
                </c:pt>
                <c:pt idx="248">
                  <c:v>362.48680000000417</c:v>
                </c:pt>
                <c:pt idx="249">
                  <c:v>362.43465000000418</c:v>
                </c:pt>
                <c:pt idx="250">
                  <c:v>362.3825000000042</c:v>
                </c:pt>
                <c:pt idx="251">
                  <c:v>362.33035000000422</c:v>
                </c:pt>
                <c:pt idx="252">
                  <c:v>362.27820000000423</c:v>
                </c:pt>
                <c:pt idx="253">
                  <c:v>362.22605000000425</c:v>
                </c:pt>
                <c:pt idx="254">
                  <c:v>362.17390000000427</c:v>
                </c:pt>
                <c:pt idx="255">
                  <c:v>362.12175000000428</c:v>
                </c:pt>
                <c:pt idx="256">
                  <c:v>362.0696000000043</c:v>
                </c:pt>
                <c:pt idx="257">
                  <c:v>362.01745000000432</c:v>
                </c:pt>
                <c:pt idx="258">
                  <c:v>361.96530000000433</c:v>
                </c:pt>
                <c:pt idx="259">
                  <c:v>361.91315000000435</c:v>
                </c:pt>
                <c:pt idx="260">
                  <c:v>361.86100000000437</c:v>
                </c:pt>
                <c:pt idx="261">
                  <c:v>361.80885000000438</c:v>
                </c:pt>
                <c:pt idx="262">
                  <c:v>361.7567000000044</c:v>
                </c:pt>
                <c:pt idx="263">
                  <c:v>361.70455000000442</c:v>
                </c:pt>
                <c:pt idx="264">
                  <c:v>361.65240000000443</c:v>
                </c:pt>
                <c:pt idx="265">
                  <c:v>361.60025000000445</c:v>
                </c:pt>
                <c:pt idx="266">
                  <c:v>361.54810000000447</c:v>
                </c:pt>
                <c:pt idx="267">
                  <c:v>361.49595000000448</c:v>
                </c:pt>
                <c:pt idx="268">
                  <c:v>361.4438000000045</c:v>
                </c:pt>
                <c:pt idx="269">
                  <c:v>361.39165000000452</c:v>
                </c:pt>
                <c:pt idx="270">
                  <c:v>361.33950000000453</c:v>
                </c:pt>
                <c:pt idx="271">
                  <c:v>361.28735000000455</c:v>
                </c:pt>
                <c:pt idx="272">
                  <c:v>361.23520000000457</c:v>
                </c:pt>
                <c:pt idx="273">
                  <c:v>361.18305000000458</c:v>
                </c:pt>
                <c:pt idx="274">
                  <c:v>361.1309000000046</c:v>
                </c:pt>
                <c:pt idx="275">
                  <c:v>361.07875000000462</c:v>
                </c:pt>
                <c:pt idx="276">
                  <c:v>361.02660000000463</c:v>
                </c:pt>
                <c:pt idx="277">
                  <c:v>360.97445000000465</c:v>
                </c:pt>
                <c:pt idx="278">
                  <c:v>360.92230000000467</c:v>
                </c:pt>
                <c:pt idx="279">
                  <c:v>360.87015000000468</c:v>
                </c:pt>
                <c:pt idx="280">
                  <c:v>360.8180000000047</c:v>
                </c:pt>
                <c:pt idx="281">
                  <c:v>360.76585000000472</c:v>
                </c:pt>
                <c:pt idx="282">
                  <c:v>360.71370000000474</c:v>
                </c:pt>
                <c:pt idx="283">
                  <c:v>360.66155000000475</c:v>
                </c:pt>
                <c:pt idx="284">
                  <c:v>360.60940000000477</c:v>
                </c:pt>
                <c:pt idx="285">
                  <c:v>360.55725000000479</c:v>
                </c:pt>
                <c:pt idx="286">
                  <c:v>360.5051000000048</c:v>
                </c:pt>
                <c:pt idx="287">
                  <c:v>360.45295000000482</c:v>
                </c:pt>
                <c:pt idx="288">
                  <c:v>360.40080000000484</c:v>
                </c:pt>
                <c:pt idx="289">
                  <c:v>360.34865000000485</c:v>
                </c:pt>
                <c:pt idx="290">
                  <c:v>360.29650000000487</c:v>
                </c:pt>
                <c:pt idx="291">
                  <c:v>360.24435000000489</c:v>
                </c:pt>
                <c:pt idx="292">
                  <c:v>360.1922000000049</c:v>
                </c:pt>
                <c:pt idx="293">
                  <c:v>360.14005000000492</c:v>
                </c:pt>
                <c:pt idx="294">
                  <c:v>360.08790000000494</c:v>
                </c:pt>
                <c:pt idx="295">
                  <c:v>360.03575000000495</c:v>
                </c:pt>
                <c:pt idx="296">
                  <c:v>359.98360000000497</c:v>
                </c:pt>
                <c:pt idx="297">
                  <c:v>359.93145000000499</c:v>
                </c:pt>
                <c:pt idx="298">
                  <c:v>359.879300000005</c:v>
                </c:pt>
                <c:pt idx="299">
                  <c:v>359.82715000000502</c:v>
                </c:pt>
                <c:pt idx="300">
                  <c:v>359.77500000000504</c:v>
                </c:pt>
                <c:pt idx="301">
                  <c:v>359.72285000000505</c:v>
                </c:pt>
                <c:pt idx="302">
                  <c:v>359.67070000000507</c:v>
                </c:pt>
                <c:pt idx="303">
                  <c:v>359.61855000000509</c:v>
                </c:pt>
                <c:pt idx="304">
                  <c:v>359.5664000000051</c:v>
                </c:pt>
                <c:pt idx="305">
                  <c:v>359.51425000000512</c:v>
                </c:pt>
                <c:pt idx="306">
                  <c:v>359.46210000000514</c:v>
                </c:pt>
                <c:pt idx="307">
                  <c:v>359.40995000000515</c:v>
                </c:pt>
                <c:pt idx="308">
                  <c:v>359.35780000000517</c:v>
                </c:pt>
                <c:pt idx="309">
                  <c:v>359.30565000000519</c:v>
                </c:pt>
                <c:pt idx="310">
                  <c:v>359.2535000000052</c:v>
                </c:pt>
                <c:pt idx="311">
                  <c:v>359.20135000000522</c:v>
                </c:pt>
                <c:pt idx="312">
                  <c:v>359.14920000000524</c:v>
                </c:pt>
                <c:pt idx="313">
                  <c:v>359.09705000000525</c:v>
                </c:pt>
                <c:pt idx="314">
                  <c:v>359.04490000000527</c:v>
                </c:pt>
                <c:pt idx="315">
                  <c:v>358.99275000000529</c:v>
                </c:pt>
                <c:pt idx="316">
                  <c:v>358.9406000000053</c:v>
                </c:pt>
                <c:pt idx="317">
                  <c:v>358.88845000000532</c:v>
                </c:pt>
                <c:pt idx="318">
                  <c:v>358.83630000000534</c:v>
                </c:pt>
                <c:pt idx="319">
                  <c:v>358.78415000000535</c:v>
                </c:pt>
                <c:pt idx="320">
                  <c:v>358.73200000000537</c:v>
                </c:pt>
                <c:pt idx="321">
                  <c:v>358.67985000000539</c:v>
                </c:pt>
                <c:pt idx="322">
                  <c:v>358.6277000000054</c:v>
                </c:pt>
                <c:pt idx="323">
                  <c:v>358.57555000000542</c:v>
                </c:pt>
                <c:pt idx="324">
                  <c:v>358.52340000000544</c:v>
                </c:pt>
                <c:pt idx="325">
                  <c:v>358.47125000000545</c:v>
                </c:pt>
                <c:pt idx="326">
                  <c:v>358.41910000000547</c:v>
                </c:pt>
                <c:pt idx="327">
                  <c:v>358.36695000000549</c:v>
                </c:pt>
                <c:pt idx="328">
                  <c:v>358.3148000000055</c:v>
                </c:pt>
                <c:pt idx="329">
                  <c:v>358.26265000000552</c:v>
                </c:pt>
                <c:pt idx="330">
                  <c:v>358.21050000000554</c:v>
                </c:pt>
                <c:pt idx="331">
                  <c:v>358.15835000000556</c:v>
                </c:pt>
                <c:pt idx="332">
                  <c:v>358.10620000000557</c:v>
                </c:pt>
                <c:pt idx="333">
                  <c:v>358.05405000000559</c:v>
                </c:pt>
                <c:pt idx="334">
                  <c:v>358.00190000000561</c:v>
                </c:pt>
                <c:pt idx="335">
                  <c:v>357.94975000000562</c:v>
                </c:pt>
                <c:pt idx="336">
                  <c:v>357.89760000000564</c:v>
                </c:pt>
                <c:pt idx="337">
                  <c:v>357.84545000000566</c:v>
                </c:pt>
                <c:pt idx="338">
                  <c:v>357.79330000000567</c:v>
                </c:pt>
                <c:pt idx="339">
                  <c:v>357.74115000000569</c:v>
                </c:pt>
                <c:pt idx="340">
                  <c:v>357.68900000000571</c:v>
                </c:pt>
                <c:pt idx="341">
                  <c:v>357.6382550225253</c:v>
                </c:pt>
                <c:pt idx="342">
                  <c:v>357.58684125885839</c:v>
                </c:pt>
                <c:pt idx="343">
                  <c:v>357.535758714655</c:v>
                </c:pt>
                <c:pt idx="344">
                  <c:v>357.48500739553401</c:v>
                </c:pt>
                <c:pt idx="345">
                  <c:v>357.43458730707744</c:v>
                </c:pt>
                <c:pt idx="346">
                  <c:v>357.38449845483137</c:v>
                </c:pt>
                <c:pt idx="347">
                  <c:v>357.33474084430509</c:v>
                </c:pt>
                <c:pt idx="348">
                  <c:v>357.28531448097283</c:v>
                </c:pt>
                <c:pt idx="349">
                  <c:v>357.23621937026974</c:v>
                </c:pt>
                <c:pt idx="350">
                  <c:v>357.1874555175973</c:v>
                </c:pt>
                <c:pt idx="351">
                  <c:v>357.13902292831835</c:v>
                </c:pt>
                <c:pt idx="352">
                  <c:v>357.09092160776117</c:v>
                </c:pt>
                <c:pt idx="353">
                  <c:v>357.04315156121584</c:v>
                </c:pt>
                <c:pt idx="354">
                  <c:v>356.99571279393695</c:v>
                </c:pt>
                <c:pt idx="355">
                  <c:v>356.94860531114273</c:v>
                </c:pt>
                <c:pt idx="356">
                  <c:v>356.90182911801503</c:v>
                </c:pt>
                <c:pt idx="357">
                  <c:v>356.85538421969932</c:v>
                </c:pt>
                <c:pt idx="358">
                  <c:v>356.80927062130286</c:v>
                </c:pt>
                <c:pt idx="359">
                  <c:v>356.76348832789927</c:v>
                </c:pt>
                <c:pt idx="360">
                  <c:v>356.71803734452351</c:v>
                </c:pt>
                <c:pt idx="361">
                  <c:v>356.67291767617598</c:v>
                </c:pt>
                <c:pt idx="362">
                  <c:v>356.6281293278189</c:v>
                </c:pt>
                <c:pt idx="363">
                  <c:v>356.58367230437898</c:v>
                </c:pt>
                <c:pt idx="364">
                  <c:v>356.53954661074613</c:v>
                </c:pt>
                <c:pt idx="365">
                  <c:v>356.49575225177387</c:v>
                </c:pt>
                <c:pt idx="366">
                  <c:v>356.45228923228024</c:v>
                </c:pt>
                <c:pt idx="367">
                  <c:v>356.40915755704464</c:v>
                </c:pt>
                <c:pt idx="368">
                  <c:v>356.36635723081235</c:v>
                </c:pt>
                <c:pt idx="369">
                  <c:v>356.32388825829094</c:v>
                </c:pt>
                <c:pt idx="370">
                  <c:v>356.28175064415154</c:v>
                </c:pt>
                <c:pt idx="371">
                  <c:v>356.23994439302896</c:v>
                </c:pt>
                <c:pt idx="372">
                  <c:v>356.19846950952206</c:v>
                </c:pt>
                <c:pt idx="373">
                  <c:v>356.1573259981933</c:v>
                </c:pt>
                <c:pt idx="374">
                  <c:v>356.11651386356698</c:v>
                </c:pt>
                <c:pt idx="375">
                  <c:v>356.07603311013372</c:v>
                </c:pt>
                <c:pt idx="376">
                  <c:v>356.0358837423455</c:v>
                </c:pt>
                <c:pt idx="377">
                  <c:v>355.99606576461838</c:v>
                </c:pt>
                <c:pt idx="378">
                  <c:v>355.95657918133202</c:v>
                </c:pt>
                <c:pt idx="379">
                  <c:v>355.91742399683062</c:v>
                </c:pt>
                <c:pt idx="380">
                  <c:v>355.87860021542019</c:v>
                </c:pt>
                <c:pt idx="381">
                  <c:v>355.84010784137172</c:v>
                </c:pt>
                <c:pt idx="382">
                  <c:v>355.8019468789189</c:v>
                </c:pt>
                <c:pt idx="383">
                  <c:v>355.76411733225905</c:v>
                </c:pt>
                <c:pt idx="384">
                  <c:v>355.72661920555402</c:v>
                </c:pt>
                <c:pt idx="385">
                  <c:v>355.68945250292791</c:v>
                </c:pt>
                <c:pt idx="386">
                  <c:v>355.65261722846844</c:v>
                </c:pt>
                <c:pt idx="387">
                  <c:v>355.61611338622743</c:v>
                </c:pt>
                <c:pt idx="388">
                  <c:v>355.57994098022118</c:v>
                </c:pt>
                <c:pt idx="389">
                  <c:v>355.54410001442784</c:v>
                </c:pt>
                <c:pt idx="390">
                  <c:v>355.50859049278915</c:v>
                </c:pt>
                <c:pt idx="391">
                  <c:v>355.4734124192114</c:v>
                </c:pt>
                <c:pt idx="392">
                  <c:v>355.43856579756493</c:v>
                </c:pt>
                <c:pt idx="393">
                  <c:v>355.404050631681</c:v>
                </c:pt>
                <c:pt idx="394">
                  <c:v>355.3698669253572</c:v>
                </c:pt>
                <c:pt idx="395">
                  <c:v>355.33601468235383</c:v>
                </c:pt>
                <c:pt idx="396">
                  <c:v>355.30249390639347</c:v>
                </c:pt>
                <c:pt idx="397">
                  <c:v>355.26930460116409</c:v>
                </c:pt>
                <c:pt idx="398">
                  <c:v>355.23644677031598</c:v>
                </c:pt>
                <c:pt idx="399">
                  <c:v>355.20392041746345</c:v>
                </c:pt>
                <c:pt idx="400">
                  <c:v>355.17172554618401</c:v>
                </c:pt>
                <c:pt idx="401">
                  <c:v>355.13986216001967</c:v>
                </c:pt>
                <c:pt idx="402">
                  <c:v>355.10833026247428</c:v>
                </c:pt>
                <c:pt idx="403">
                  <c:v>355.07712985701664</c:v>
                </c:pt>
                <c:pt idx="404">
                  <c:v>355.04626094707828</c:v>
                </c:pt>
                <c:pt idx="405">
                  <c:v>355.0157235360557</c:v>
                </c:pt>
                <c:pt idx="406">
                  <c:v>354.98551762730676</c:v>
                </c:pt>
                <c:pt idx="407">
                  <c:v>354.95564322415476</c:v>
                </c:pt>
                <c:pt idx="408">
                  <c:v>354.92610032988523</c:v>
                </c:pt>
                <c:pt idx="409">
                  <c:v>354.89688894774736</c:v>
                </c:pt>
                <c:pt idx="410">
                  <c:v>354.86800908095529</c:v>
                </c:pt>
                <c:pt idx="411">
                  <c:v>354.83946073268544</c:v>
                </c:pt>
                <c:pt idx="412">
                  <c:v>354.81124390607692</c:v>
                </c:pt>
                <c:pt idx="413">
                  <c:v>354.78335860423476</c:v>
                </c:pt>
                <c:pt idx="414">
                  <c:v>354.75580483022577</c:v>
                </c:pt>
                <c:pt idx="415">
                  <c:v>354.72858258707993</c:v>
                </c:pt>
                <c:pt idx="416">
                  <c:v>354.70169187779311</c:v>
                </c:pt>
                <c:pt idx="417">
                  <c:v>354.67513270532208</c:v>
                </c:pt>
                <c:pt idx="418">
                  <c:v>354.64890507258815</c:v>
                </c:pt>
                <c:pt idx="419">
                  <c:v>354.62300898247668</c:v>
                </c:pt>
                <c:pt idx="420">
                  <c:v>354.5974444378362</c:v>
                </c:pt>
                <c:pt idx="421">
                  <c:v>354.57221144147843</c:v>
                </c:pt>
                <c:pt idx="422">
                  <c:v>354.54730999617868</c:v>
                </c:pt>
                <c:pt idx="423">
                  <c:v>354.52274010467636</c:v>
                </c:pt>
                <c:pt idx="424">
                  <c:v>354.49850176967402</c:v>
                </c:pt>
                <c:pt idx="425">
                  <c:v>354.4745949938374</c:v>
                </c:pt>
                <c:pt idx="426">
                  <c:v>354.4510197797963</c:v>
                </c:pt>
                <c:pt idx="427">
                  <c:v>354.42777613014459</c:v>
                </c:pt>
                <c:pt idx="428">
                  <c:v>354.40486404743751</c:v>
                </c:pt>
                <c:pt idx="429">
                  <c:v>354.38228353419663</c:v>
                </c:pt>
                <c:pt idx="430">
                  <c:v>354.36003459290532</c:v>
                </c:pt>
                <c:pt idx="431">
                  <c:v>354.33811722601058</c:v>
                </c:pt>
                <c:pt idx="432">
                  <c:v>354.31653143592303</c:v>
                </c:pt>
                <c:pt idx="433">
                  <c:v>354.2952772250178</c:v>
                </c:pt>
                <c:pt idx="434">
                  <c:v>354.27435459563185</c:v>
                </c:pt>
                <c:pt idx="435">
                  <c:v>354.25376355006711</c:v>
                </c:pt>
                <c:pt idx="436">
                  <c:v>354.23350409058821</c:v>
                </c:pt>
                <c:pt idx="437">
                  <c:v>354.21357621942389</c:v>
                </c:pt>
                <c:pt idx="438">
                  <c:v>354.19397993876646</c:v>
                </c:pt>
                <c:pt idx="439">
                  <c:v>354.17471525077053</c:v>
                </c:pt>
                <c:pt idx="440">
                  <c:v>354.15578215755522</c:v>
                </c:pt>
                <c:pt idx="441">
                  <c:v>354.13718066120373</c:v>
                </c:pt>
                <c:pt idx="442">
                  <c:v>354.11891076376196</c:v>
                </c:pt>
                <c:pt idx="443">
                  <c:v>354.10097246723944</c:v>
                </c:pt>
                <c:pt idx="444">
                  <c:v>354.08336577360888</c:v>
                </c:pt>
                <c:pt idx="445">
                  <c:v>354.06609068480748</c:v>
                </c:pt>
                <c:pt idx="446">
                  <c:v>354.04914720273473</c:v>
                </c:pt>
                <c:pt idx="447">
                  <c:v>354.03253532925555</c:v>
                </c:pt>
                <c:pt idx="448">
                  <c:v>354.01625506619575</c:v>
                </c:pt>
                <c:pt idx="449">
                  <c:v>354.0003064153475</c:v>
                </c:pt>
                <c:pt idx="450">
                  <c:v>353.98468937846337</c:v>
                </c:pt>
                <c:pt idx="451">
                  <c:v>353.96940395726278</c:v>
                </c:pt>
                <c:pt idx="452">
                  <c:v>353.95445015342602</c:v>
                </c:pt>
                <c:pt idx="453">
                  <c:v>353.93982796859882</c:v>
                </c:pt>
                <c:pt idx="454">
                  <c:v>353.92553740438871</c:v>
                </c:pt>
                <c:pt idx="455">
                  <c:v>353.9115784623682</c:v>
                </c:pt>
                <c:pt idx="456">
                  <c:v>353.89795114407207</c:v>
                </c:pt>
                <c:pt idx="457">
                  <c:v>353.88465545099962</c:v>
                </c:pt>
                <c:pt idx="458">
                  <c:v>353.87169138461331</c:v>
                </c:pt>
                <c:pt idx="459">
                  <c:v>353.85905894633925</c:v>
                </c:pt>
                <c:pt idx="460">
                  <c:v>353.84675813756667</c:v>
                </c:pt>
                <c:pt idx="461">
                  <c:v>353.83478895964936</c:v>
                </c:pt>
                <c:pt idx="462">
                  <c:v>353.82315141390245</c:v>
                </c:pt>
                <c:pt idx="463">
                  <c:v>353.81184550160697</c:v>
                </c:pt>
                <c:pt idx="464">
                  <c:v>353.8008712240071</c:v>
                </c:pt>
                <c:pt idx="465">
                  <c:v>353.79022858230837</c:v>
                </c:pt>
                <c:pt idx="466">
                  <c:v>353.77991757768268</c:v>
                </c:pt>
                <c:pt idx="467">
                  <c:v>353.76993821126371</c:v>
                </c:pt>
                <c:pt idx="468">
                  <c:v>353.76029048414921</c:v>
                </c:pt>
                <c:pt idx="469">
                  <c:v>353.75097439740057</c:v>
                </c:pt>
                <c:pt idx="470">
                  <c:v>353.74198995204188</c:v>
                </c:pt>
                <c:pt idx="471">
                  <c:v>353.73333714906221</c:v>
                </c:pt>
                <c:pt idx="472">
                  <c:v>353.7250159894129</c:v>
                </c:pt>
                <c:pt idx="473">
                  <c:v>353.71702647400934</c:v>
                </c:pt>
                <c:pt idx="474">
                  <c:v>353.70936860373013</c:v>
                </c:pt>
                <c:pt idx="475">
                  <c:v>353.70204237941789</c:v>
                </c:pt>
                <c:pt idx="476">
                  <c:v>353.69504780187845</c:v>
                </c:pt>
                <c:pt idx="477">
                  <c:v>353.68838487188123</c:v>
                </c:pt>
                <c:pt idx="478">
                  <c:v>353.68205359015838</c:v>
                </c:pt>
                <c:pt idx="479">
                  <c:v>353.67605395740748</c:v>
                </c:pt>
                <c:pt idx="480">
                  <c:v>353.67038597428746</c:v>
                </c:pt>
                <c:pt idx="481">
                  <c:v>353.66536597428745</c:v>
                </c:pt>
                <c:pt idx="482">
                  <c:v>353.66034597428745</c:v>
                </c:pt>
                <c:pt idx="483">
                  <c:v>353.65532597428745</c:v>
                </c:pt>
                <c:pt idx="484">
                  <c:v>353.65030597428745</c:v>
                </c:pt>
                <c:pt idx="485">
                  <c:v>353.64528597428745</c:v>
                </c:pt>
                <c:pt idx="486">
                  <c:v>353.64026597428744</c:v>
                </c:pt>
                <c:pt idx="487">
                  <c:v>353.63524597428744</c:v>
                </c:pt>
                <c:pt idx="488">
                  <c:v>353.63022597428744</c:v>
                </c:pt>
                <c:pt idx="489">
                  <c:v>353.62520597428744</c:v>
                </c:pt>
                <c:pt idx="490">
                  <c:v>353.62018597428744</c:v>
                </c:pt>
                <c:pt idx="491">
                  <c:v>353.61516597428744</c:v>
                </c:pt>
                <c:pt idx="492">
                  <c:v>353.61014597428743</c:v>
                </c:pt>
                <c:pt idx="493">
                  <c:v>353.60512597428743</c:v>
                </c:pt>
                <c:pt idx="494">
                  <c:v>353.60010597428743</c:v>
                </c:pt>
                <c:pt idx="495">
                  <c:v>353.59508597428743</c:v>
                </c:pt>
                <c:pt idx="496">
                  <c:v>353.59006597428743</c:v>
                </c:pt>
                <c:pt idx="497">
                  <c:v>353.58504597428742</c:v>
                </c:pt>
                <c:pt idx="498">
                  <c:v>353.58002597428742</c:v>
                </c:pt>
                <c:pt idx="499">
                  <c:v>353.57500597428742</c:v>
                </c:pt>
                <c:pt idx="500">
                  <c:v>353.56998597428742</c:v>
                </c:pt>
                <c:pt idx="501">
                  <c:v>353.56496597428742</c:v>
                </c:pt>
                <c:pt idx="502">
                  <c:v>353.55994597428742</c:v>
                </c:pt>
                <c:pt idx="503">
                  <c:v>353.55492597428741</c:v>
                </c:pt>
                <c:pt idx="504">
                  <c:v>353.54990597428741</c:v>
                </c:pt>
                <c:pt idx="505">
                  <c:v>353.54488597428741</c:v>
                </c:pt>
                <c:pt idx="506">
                  <c:v>353.53986597428741</c:v>
                </c:pt>
                <c:pt idx="507">
                  <c:v>353.53484597428741</c:v>
                </c:pt>
                <c:pt idx="508">
                  <c:v>353.52982597428741</c:v>
                </c:pt>
                <c:pt idx="509">
                  <c:v>353.5248059742874</c:v>
                </c:pt>
                <c:pt idx="510">
                  <c:v>353.5197859742874</c:v>
                </c:pt>
                <c:pt idx="511">
                  <c:v>353.5147659742874</c:v>
                </c:pt>
                <c:pt idx="512">
                  <c:v>353.5097459742874</c:v>
                </c:pt>
                <c:pt idx="513">
                  <c:v>353.5047259742874</c:v>
                </c:pt>
                <c:pt idx="514">
                  <c:v>353.49970597428739</c:v>
                </c:pt>
                <c:pt idx="515">
                  <c:v>353.49468597428739</c:v>
                </c:pt>
                <c:pt idx="516">
                  <c:v>353.48966597428739</c:v>
                </c:pt>
                <c:pt idx="517">
                  <c:v>353.48464597428739</c:v>
                </c:pt>
                <c:pt idx="518">
                  <c:v>353.47962597428739</c:v>
                </c:pt>
                <c:pt idx="519">
                  <c:v>353.47460597428739</c:v>
                </c:pt>
                <c:pt idx="520">
                  <c:v>353.46958597428738</c:v>
                </c:pt>
                <c:pt idx="521">
                  <c:v>353.46456597428738</c:v>
                </c:pt>
                <c:pt idx="522">
                  <c:v>353.45954597428738</c:v>
                </c:pt>
                <c:pt idx="523">
                  <c:v>353.45452597428738</c:v>
                </c:pt>
                <c:pt idx="524">
                  <c:v>353.44950597428738</c:v>
                </c:pt>
                <c:pt idx="525">
                  <c:v>353.44448597428737</c:v>
                </c:pt>
                <c:pt idx="526">
                  <c:v>353.43946597428737</c:v>
                </c:pt>
                <c:pt idx="527">
                  <c:v>353.43444597428737</c:v>
                </c:pt>
                <c:pt idx="528">
                  <c:v>353.42942597428737</c:v>
                </c:pt>
                <c:pt idx="529">
                  <c:v>353.42440597428737</c:v>
                </c:pt>
                <c:pt idx="530">
                  <c:v>353.41938597428737</c:v>
                </c:pt>
                <c:pt idx="531">
                  <c:v>353.41436597428736</c:v>
                </c:pt>
                <c:pt idx="532">
                  <c:v>353.40934597428736</c:v>
                </c:pt>
                <c:pt idx="533">
                  <c:v>353.40432597428736</c:v>
                </c:pt>
                <c:pt idx="534">
                  <c:v>353.39930597428736</c:v>
                </c:pt>
                <c:pt idx="535">
                  <c:v>353.39428597428736</c:v>
                </c:pt>
                <c:pt idx="536">
                  <c:v>353.38926597428735</c:v>
                </c:pt>
                <c:pt idx="537">
                  <c:v>353.38424597428735</c:v>
                </c:pt>
                <c:pt idx="538">
                  <c:v>353.37922597428735</c:v>
                </c:pt>
                <c:pt idx="539">
                  <c:v>353.37420597428735</c:v>
                </c:pt>
                <c:pt idx="540">
                  <c:v>353.36918597428735</c:v>
                </c:pt>
                <c:pt idx="541">
                  <c:v>353.36416597428735</c:v>
                </c:pt>
                <c:pt idx="542">
                  <c:v>353.35914597428734</c:v>
                </c:pt>
                <c:pt idx="543">
                  <c:v>353.35412597428734</c:v>
                </c:pt>
                <c:pt idx="544">
                  <c:v>353.34910597428734</c:v>
                </c:pt>
                <c:pt idx="545">
                  <c:v>353.34408597428734</c:v>
                </c:pt>
                <c:pt idx="546">
                  <c:v>353.33906597428734</c:v>
                </c:pt>
                <c:pt idx="547">
                  <c:v>353.33404597428733</c:v>
                </c:pt>
                <c:pt idx="548">
                  <c:v>353.32902597428733</c:v>
                </c:pt>
                <c:pt idx="549">
                  <c:v>353.32400597428733</c:v>
                </c:pt>
                <c:pt idx="550">
                  <c:v>353.31898597428733</c:v>
                </c:pt>
                <c:pt idx="551">
                  <c:v>353.31396597428733</c:v>
                </c:pt>
                <c:pt idx="552">
                  <c:v>353.30894597428733</c:v>
                </c:pt>
                <c:pt idx="553">
                  <c:v>353.30392597428732</c:v>
                </c:pt>
                <c:pt idx="554">
                  <c:v>353.29890597428732</c:v>
                </c:pt>
                <c:pt idx="555">
                  <c:v>353.29388597428732</c:v>
                </c:pt>
                <c:pt idx="556">
                  <c:v>353.28886597428732</c:v>
                </c:pt>
                <c:pt idx="557">
                  <c:v>353.28384597428732</c:v>
                </c:pt>
                <c:pt idx="558">
                  <c:v>353.27882597428732</c:v>
                </c:pt>
                <c:pt idx="559">
                  <c:v>353.27380597428731</c:v>
                </c:pt>
                <c:pt idx="560">
                  <c:v>353.26878597428731</c:v>
                </c:pt>
                <c:pt idx="561">
                  <c:v>353.26376597428731</c:v>
                </c:pt>
                <c:pt idx="562">
                  <c:v>353.25874597428731</c:v>
                </c:pt>
                <c:pt idx="563">
                  <c:v>353.25372597428731</c:v>
                </c:pt>
                <c:pt idx="564">
                  <c:v>353.2487059742873</c:v>
                </c:pt>
                <c:pt idx="565">
                  <c:v>353.2436859742873</c:v>
                </c:pt>
                <c:pt idx="566">
                  <c:v>353.2386659742873</c:v>
                </c:pt>
                <c:pt idx="567">
                  <c:v>353.2336459742873</c:v>
                </c:pt>
                <c:pt idx="568">
                  <c:v>353.2286259742873</c:v>
                </c:pt>
                <c:pt idx="569">
                  <c:v>353.2236059742873</c:v>
                </c:pt>
                <c:pt idx="570">
                  <c:v>353.21858597428729</c:v>
                </c:pt>
                <c:pt idx="571">
                  <c:v>353.21356597428729</c:v>
                </c:pt>
                <c:pt idx="572">
                  <c:v>353.20854597428729</c:v>
                </c:pt>
                <c:pt idx="573">
                  <c:v>353.20352597428729</c:v>
                </c:pt>
                <c:pt idx="574">
                  <c:v>353.19850597428729</c:v>
                </c:pt>
                <c:pt idx="575">
                  <c:v>353.19348597428728</c:v>
                </c:pt>
                <c:pt idx="576">
                  <c:v>353.18846597428728</c:v>
                </c:pt>
                <c:pt idx="577">
                  <c:v>353.18344597428728</c:v>
                </c:pt>
                <c:pt idx="578">
                  <c:v>353.17842597428728</c:v>
                </c:pt>
                <c:pt idx="579">
                  <c:v>353.17340597428728</c:v>
                </c:pt>
                <c:pt idx="580">
                  <c:v>353.16838597428728</c:v>
                </c:pt>
                <c:pt idx="581">
                  <c:v>353.16336597428727</c:v>
                </c:pt>
                <c:pt idx="582">
                  <c:v>353.15834597428727</c:v>
                </c:pt>
                <c:pt idx="583">
                  <c:v>353.15332597428727</c:v>
                </c:pt>
                <c:pt idx="584">
                  <c:v>353.14830597428727</c:v>
                </c:pt>
                <c:pt idx="585">
                  <c:v>353.14328597428727</c:v>
                </c:pt>
                <c:pt idx="586">
                  <c:v>353.13826597428726</c:v>
                </c:pt>
                <c:pt idx="587">
                  <c:v>353.13324597428726</c:v>
                </c:pt>
                <c:pt idx="588">
                  <c:v>353.12822597428726</c:v>
                </c:pt>
                <c:pt idx="589">
                  <c:v>353.12320597428726</c:v>
                </c:pt>
                <c:pt idx="590">
                  <c:v>353.11818597428726</c:v>
                </c:pt>
                <c:pt idx="591">
                  <c:v>353.11316597428726</c:v>
                </c:pt>
                <c:pt idx="592">
                  <c:v>353.10814597428725</c:v>
                </c:pt>
                <c:pt idx="593">
                  <c:v>353.10312597428725</c:v>
                </c:pt>
                <c:pt idx="594">
                  <c:v>353.09810597428725</c:v>
                </c:pt>
                <c:pt idx="595">
                  <c:v>353.09308597428725</c:v>
                </c:pt>
                <c:pt idx="596">
                  <c:v>353.08806597428725</c:v>
                </c:pt>
                <c:pt idx="597">
                  <c:v>353.08304597428724</c:v>
                </c:pt>
                <c:pt idx="598">
                  <c:v>353.07802597428724</c:v>
                </c:pt>
                <c:pt idx="599">
                  <c:v>353.07300597428724</c:v>
                </c:pt>
                <c:pt idx="600">
                  <c:v>353.06798597428724</c:v>
                </c:pt>
                <c:pt idx="601">
                  <c:v>353.06296597428724</c:v>
                </c:pt>
                <c:pt idx="602">
                  <c:v>353.05794597428724</c:v>
                </c:pt>
                <c:pt idx="603">
                  <c:v>353.05292597428723</c:v>
                </c:pt>
                <c:pt idx="604">
                  <c:v>353.04790597428723</c:v>
                </c:pt>
                <c:pt idx="605">
                  <c:v>353.04288597428723</c:v>
                </c:pt>
                <c:pt idx="606">
                  <c:v>353.03786597428723</c:v>
                </c:pt>
                <c:pt idx="607">
                  <c:v>353.03284597428723</c:v>
                </c:pt>
                <c:pt idx="608">
                  <c:v>353.02782597428723</c:v>
                </c:pt>
                <c:pt idx="609">
                  <c:v>353.02280597428722</c:v>
                </c:pt>
                <c:pt idx="610">
                  <c:v>353.01778597428722</c:v>
                </c:pt>
                <c:pt idx="611">
                  <c:v>353.01276597428722</c:v>
                </c:pt>
                <c:pt idx="612">
                  <c:v>353.00774597428722</c:v>
                </c:pt>
                <c:pt idx="613">
                  <c:v>353.00272597428722</c:v>
                </c:pt>
                <c:pt idx="614">
                  <c:v>352.99770597428721</c:v>
                </c:pt>
                <c:pt idx="615">
                  <c:v>352.99268597428721</c:v>
                </c:pt>
                <c:pt idx="616">
                  <c:v>352.98766597428721</c:v>
                </c:pt>
                <c:pt idx="617">
                  <c:v>352.98264597428721</c:v>
                </c:pt>
                <c:pt idx="618">
                  <c:v>352.97762597428721</c:v>
                </c:pt>
                <c:pt idx="619">
                  <c:v>352.97260597428721</c:v>
                </c:pt>
                <c:pt idx="620">
                  <c:v>352.9675859742872</c:v>
                </c:pt>
                <c:pt idx="621">
                  <c:v>352.9625659742872</c:v>
                </c:pt>
                <c:pt idx="622">
                  <c:v>352.9575459742872</c:v>
                </c:pt>
                <c:pt idx="623">
                  <c:v>352.9525259742872</c:v>
                </c:pt>
                <c:pt idx="624">
                  <c:v>352.9475059742872</c:v>
                </c:pt>
                <c:pt idx="625">
                  <c:v>352.94248597428719</c:v>
                </c:pt>
                <c:pt idx="626">
                  <c:v>352.93746597428719</c:v>
                </c:pt>
                <c:pt idx="627">
                  <c:v>352.93244597428719</c:v>
                </c:pt>
                <c:pt idx="628">
                  <c:v>352.92742597428719</c:v>
                </c:pt>
                <c:pt idx="629">
                  <c:v>352.92240597428719</c:v>
                </c:pt>
                <c:pt idx="630">
                  <c:v>352.91738597428719</c:v>
                </c:pt>
                <c:pt idx="631">
                  <c:v>352.91236597428718</c:v>
                </c:pt>
                <c:pt idx="632">
                  <c:v>352.90734597428718</c:v>
                </c:pt>
                <c:pt idx="633">
                  <c:v>352.90232597428718</c:v>
                </c:pt>
                <c:pt idx="634">
                  <c:v>352.89730597428718</c:v>
                </c:pt>
                <c:pt idx="635">
                  <c:v>352.89228597428718</c:v>
                </c:pt>
                <c:pt idx="636">
                  <c:v>352.88726597428717</c:v>
                </c:pt>
                <c:pt idx="637">
                  <c:v>352.88224597428717</c:v>
                </c:pt>
                <c:pt idx="638">
                  <c:v>352.87722597428717</c:v>
                </c:pt>
                <c:pt idx="639">
                  <c:v>352.87220597428717</c:v>
                </c:pt>
                <c:pt idx="640">
                  <c:v>352.86718597428717</c:v>
                </c:pt>
                <c:pt idx="641">
                  <c:v>352.86216597428717</c:v>
                </c:pt>
                <c:pt idx="642">
                  <c:v>352.85714597428716</c:v>
                </c:pt>
                <c:pt idx="643">
                  <c:v>352.85212597428716</c:v>
                </c:pt>
                <c:pt idx="644">
                  <c:v>352.84710597428716</c:v>
                </c:pt>
                <c:pt idx="645">
                  <c:v>352.84208597428716</c:v>
                </c:pt>
                <c:pt idx="646">
                  <c:v>352.83706597428716</c:v>
                </c:pt>
                <c:pt idx="647">
                  <c:v>352.83204597428715</c:v>
                </c:pt>
                <c:pt idx="648">
                  <c:v>352.82702597428715</c:v>
                </c:pt>
                <c:pt idx="649">
                  <c:v>352.82200597428715</c:v>
                </c:pt>
                <c:pt idx="650">
                  <c:v>352.81698597428715</c:v>
                </c:pt>
                <c:pt idx="651">
                  <c:v>352.81196597428715</c:v>
                </c:pt>
                <c:pt idx="652">
                  <c:v>352.80694597428715</c:v>
                </c:pt>
                <c:pt idx="653">
                  <c:v>352.80192597428714</c:v>
                </c:pt>
                <c:pt idx="654">
                  <c:v>352.79690597428714</c:v>
                </c:pt>
                <c:pt idx="655">
                  <c:v>352.79188597428714</c:v>
                </c:pt>
                <c:pt idx="656">
                  <c:v>352.78686597428714</c:v>
                </c:pt>
                <c:pt idx="657">
                  <c:v>352.78184597428714</c:v>
                </c:pt>
                <c:pt idx="658">
                  <c:v>352.77682597428714</c:v>
                </c:pt>
                <c:pt idx="659">
                  <c:v>352.77180597428713</c:v>
                </c:pt>
                <c:pt idx="660">
                  <c:v>352.76678597428713</c:v>
                </c:pt>
                <c:pt idx="661">
                  <c:v>352.76176597428713</c:v>
                </c:pt>
                <c:pt idx="662">
                  <c:v>352.75674597428713</c:v>
                </c:pt>
                <c:pt idx="663">
                  <c:v>352.75172597428713</c:v>
                </c:pt>
                <c:pt idx="664">
                  <c:v>352.74670597428712</c:v>
                </c:pt>
                <c:pt idx="665">
                  <c:v>352.74168597428712</c:v>
                </c:pt>
                <c:pt idx="666">
                  <c:v>352.73666597428712</c:v>
                </c:pt>
                <c:pt idx="667">
                  <c:v>352.73164597428712</c:v>
                </c:pt>
                <c:pt idx="668">
                  <c:v>352.72662597428712</c:v>
                </c:pt>
                <c:pt idx="669">
                  <c:v>352.72160597428712</c:v>
                </c:pt>
                <c:pt idx="670">
                  <c:v>352.71658597428711</c:v>
                </c:pt>
                <c:pt idx="671">
                  <c:v>352.71156597428711</c:v>
                </c:pt>
                <c:pt idx="672">
                  <c:v>352.70654597428711</c:v>
                </c:pt>
                <c:pt idx="673">
                  <c:v>352.70152597428711</c:v>
                </c:pt>
                <c:pt idx="674">
                  <c:v>352.69650597428711</c:v>
                </c:pt>
                <c:pt idx="675">
                  <c:v>352.6914859742871</c:v>
                </c:pt>
                <c:pt idx="676">
                  <c:v>352.6864659742871</c:v>
                </c:pt>
                <c:pt idx="677">
                  <c:v>352.6814459742871</c:v>
                </c:pt>
                <c:pt idx="678">
                  <c:v>352.6764259742871</c:v>
                </c:pt>
                <c:pt idx="679">
                  <c:v>352.6714059742871</c:v>
                </c:pt>
                <c:pt idx="680">
                  <c:v>352.6663859742871</c:v>
                </c:pt>
                <c:pt idx="681">
                  <c:v>352.66136597428709</c:v>
                </c:pt>
                <c:pt idx="682">
                  <c:v>352.65634597428709</c:v>
                </c:pt>
                <c:pt idx="683">
                  <c:v>352.65132597428709</c:v>
                </c:pt>
                <c:pt idx="684">
                  <c:v>352.64630597428709</c:v>
                </c:pt>
                <c:pt idx="685">
                  <c:v>352.64128597428709</c:v>
                </c:pt>
                <c:pt idx="686">
                  <c:v>352.63626597428708</c:v>
                </c:pt>
                <c:pt idx="687">
                  <c:v>352.63124597428708</c:v>
                </c:pt>
                <c:pt idx="688">
                  <c:v>352.62622597428708</c:v>
                </c:pt>
                <c:pt idx="689">
                  <c:v>352.62120597428708</c:v>
                </c:pt>
                <c:pt idx="690">
                  <c:v>352.61618597428708</c:v>
                </c:pt>
                <c:pt idx="691">
                  <c:v>352.61116597428708</c:v>
                </c:pt>
                <c:pt idx="692">
                  <c:v>352.60614597428707</c:v>
                </c:pt>
                <c:pt idx="693">
                  <c:v>352.60112597428707</c:v>
                </c:pt>
                <c:pt idx="694">
                  <c:v>352.59610597428707</c:v>
                </c:pt>
                <c:pt idx="695">
                  <c:v>352.59108597428707</c:v>
                </c:pt>
                <c:pt idx="696">
                  <c:v>352.58606597428707</c:v>
                </c:pt>
                <c:pt idx="697">
                  <c:v>352.58104597428706</c:v>
                </c:pt>
                <c:pt idx="698">
                  <c:v>352.57602597428706</c:v>
                </c:pt>
                <c:pt idx="699">
                  <c:v>352.57100597428706</c:v>
                </c:pt>
                <c:pt idx="700">
                  <c:v>352.56598597428706</c:v>
                </c:pt>
                <c:pt idx="701">
                  <c:v>352.56096597428706</c:v>
                </c:pt>
                <c:pt idx="702">
                  <c:v>352.55594597428706</c:v>
                </c:pt>
                <c:pt idx="703">
                  <c:v>352.55092597428705</c:v>
                </c:pt>
                <c:pt idx="704">
                  <c:v>352.54590597428705</c:v>
                </c:pt>
                <c:pt idx="705">
                  <c:v>352.54088597428705</c:v>
                </c:pt>
                <c:pt idx="706">
                  <c:v>352.53586597428705</c:v>
                </c:pt>
                <c:pt idx="707">
                  <c:v>352.53084597428705</c:v>
                </c:pt>
                <c:pt idx="708">
                  <c:v>352.52582597428705</c:v>
                </c:pt>
                <c:pt idx="709">
                  <c:v>352.52080597428704</c:v>
                </c:pt>
                <c:pt idx="710">
                  <c:v>352.51578597428704</c:v>
                </c:pt>
                <c:pt idx="711">
                  <c:v>352.51076597428704</c:v>
                </c:pt>
                <c:pt idx="712">
                  <c:v>352.50505402135786</c:v>
                </c:pt>
                <c:pt idx="713">
                  <c:v>352.50003401546564</c:v>
                </c:pt>
                <c:pt idx="714">
                  <c:v>352.49493998234902</c:v>
                </c:pt>
                <c:pt idx="715">
                  <c:v>352.48977192203893</c:v>
                </c:pt>
                <c:pt idx="716">
                  <c:v>352.48452983456264</c:v>
                </c:pt>
                <c:pt idx="717">
                  <c:v>352.47921371994744</c:v>
                </c:pt>
                <c:pt idx="718">
                  <c:v>352.47382357822426</c:v>
                </c:pt>
                <c:pt idx="719">
                  <c:v>352.46835940942219</c:v>
                </c:pt>
                <c:pt idx="720">
                  <c:v>352.46282121357035</c:v>
                </c:pt>
                <c:pt idx="721">
                  <c:v>352.45720899069966</c:v>
                </c:pt>
                <c:pt idx="722">
                  <c:v>352.45152274084103</c:v>
                </c:pt>
                <c:pt idx="723">
                  <c:v>352.44576246402721</c:v>
                </c:pt>
                <c:pt idx="724">
                  <c:v>352.43992816028731</c:v>
                </c:pt>
                <c:pt idx="725">
                  <c:v>352.43401982965224</c:v>
                </c:pt>
                <c:pt idx="726">
                  <c:v>352.42803747215839</c:v>
                </c:pt>
                <c:pt idx="727">
                  <c:v>352.42198108783487</c:v>
                </c:pt>
                <c:pt idx="728">
                  <c:v>352.41585067671804</c:v>
                </c:pt>
                <c:pt idx="729">
                  <c:v>352.40964623883701</c:v>
                </c:pt>
                <c:pt idx="730">
                  <c:v>352.40336777423181</c:v>
                </c:pt>
                <c:pt idx="731">
                  <c:v>352.39701528293153</c:v>
                </c:pt>
                <c:pt idx="732">
                  <c:v>352.39058876497256</c:v>
                </c:pt>
                <c:pt idx="733">
                  <c:v>352.38408822039128</c:v>
                </c:pt>
                <c:pt idx="734">
                  <c:v>352.37751364922588</c:v>
                </c:pt>
                <c:pt idx="735">
                  <c:v>352.37086505150546</c:v>
                </c:pt>
                <c:pt idx="736">
                  <c:v>352.36414242727187</c:v>
                </c:pt>
                <c:pt idx="737">
                  <c:v>352.35734577655785</c:v>
                </c:pt>
                <c:pt idx="738">
                  <c:v>352.35047509940705</c:v>
                </c:pt>
                <c:pt idx="739">
                  <c:v>352.34353039585039</c:v>
                </c:pt>
                <c:pt idx="740">
                  <c:v>352.33651166592972</c:v>
                </c:pt>
                <c:pt idx="741">
                  <c:v>352.32941890968141</c:v>
                </c:pt>
                <c:pt idx="742">
                  <c:v>352.32225212714548</c:v>
                </c:pt>
                <c:pt idx="743">
                  <c:v>352.31501131836194</c:v>
                </c:pt>
                <c:pt idx="744">
                  <c:v>352.307696483369</c:v>
                </c:pt>
                <c:pt idx="745">
                  <c:v>352.30030762220849</c:v>
                </c:pt>
                <c:pt idx="746">
                  <c:v>352.29284473491862</c:v>
                </c:pt>
                <c:pt idx="747">
                  <c:v>352.28530782154121</c:v>
                </c:pt>
                <c:pt idx="748">
                  <c:v>352.27769688211993</c:v>
                </c:pt>
                <c:pt idx="749">
                  <c:v>352.27001191669115</c:v>
                </c:pt>
                <c:pt idx="750">
                  <c:v>352.26225292530216</c:v>
                </c:pt>
                <c:pt idx="751">
                  <c:v>352.254419907993</c:v>
                </c:pt>
                <c:pt idx="752">
                  <c:v>352.2465128648073</c:v>
                </c:pt>
                <c:pt idx="753">
                  <c:v>352.23853179578873</c:v>
                </c:pt>
                <c:pt idx="754">
                  <c:v>352.23047670098094</c:v>
                </c:pt>
                <c:pt idx="755">
                  <c:v>352.22234758042578</c:v>
                </c:pt>
                <c:pt idx="756">
                  <c:v>352.21414443417052</c:v>
                </c:pt>
                <c:pt idx="757">
                  <c:v>352.20586726226065</c:v>
                </c:pt>
                <c:pt idx="758">
                  <c:v>352.19751606473801</c:v>
                </c:pt>
                <c:pt idx="759">
                  <c:v>352.1890908416517</c:v>
                </c:pt>
                <c:pt idx="760">
                  <c:v>352.18059159304721</c:v>
                </c:pt>
                <c:pt idx="761">
                  <c:v>352.17201831897</c:v>
                </c:pt>
                <c:pt idx="762">
                  <c:v>352.16337101946738</c:v>
                </c:pt>
                <c:pt idx="763">
                  <c:v>352.15464969458662</c:v>
                </c:pt>
                <c:pt idx="764">
                  <c:v>352.14585434437686</c:v>
                </c:pt>
                <c:pt idx="765">
                  <c:v>352.13698496888537</c:v>
                </c:pt>
                <c:pt idx="766">
                  <c:v>352.12804156815946</c:v>
                </c:pt>
                <c:pt idx="767">
                  <c:v>352.11902414225005</c:v>
                </c:pt>
                <c:pt idx="768">
                  <c:v>352.10993269120627</c:v>
                </c:pt>
                <c:pt idx="769">
                  <c:v>352.10076721507721</c:v>
                </c:pt>
                <c:pt idx="770">
                  <c:v>352.09152771391382</c:v>
                </c:pt>
                <c:pt idx="771">
                  <c:v>352.08221418776702</c:v>
                </c:pt>
                <c:pt idx="772">
                  <c:v>352.07282663668593</c:v>
                </c:pt>
                <c:pt idx="773">
                  <c:v>352.0633650607233</c:v>
                </c:pt>
                <c:pt idx="774">
                  <c:v>352.05382945993188</c:v>
                </c:pt>
                <c:pt idx="775">
                  <c:v>352.04421983436259</c:v>
                </c:pt>
                <c:pt idx="776">
                  <c:v>352.03453618407002</c:v>
                </c:pt>
                <c:pt idx="777">
                  <c:v>352.02477850910327</c:v>
                </c:pt>
                <c:pt idx="778">
                  <c:v>352.01494680951873</c:v>
                </c:pt>
                <c:pt idx="779">
                  <c:v>352.00504108537098</c:v>
                </c:pt>
                <c:pt idx="780">
                  <c:v>351.99506133671275</c:v>
                </c:pt>
                <c:pt idx="781">
                  <c:v>351.98500756359863</c:v>
                </c:pt>
                <c:pt idx="782">
                  <c:v>351.974879766085</c:v>
                </c:pt>
                <c:pt idx="783">
                  <c:v>351.96467794422642</c:v>
                </c:pt>
                <c:pt idx="784">
                  <c:v>351.95440209807748</c:v>
                </c:pt>
                <c:pt idx="785">
                  <c:v>351.94405222769819</c:v>
                </c:pt>
                <c:pt idx="786">
                  <c:v>351.93362833314131</c:v>
                </c:pt>
                <c:pt idx="787">
                  <c:v>351.92313041446687</c:v>
                </c:pt>
                <c:pt idx="788">
                  <c:v>351.91255847172943</c:v>
                </c:pt>
                <c:pt idx="789">
                  <c:v>351.90191250499265</c:v>
                </c:pt>
                <c:pt idx="790">
                  <c:v>351.89119251430748</c:v>
                </c:pt>
                <c:pt idx="791">
                  <c:v>351.88039849973575</c:v>
                </c:pt>
                <c:pt idx="792">
                  <c:v>351.86953046133931</c:v>
                </c:pt>
                <c:pt idx="793">
                  <c:v>351.85858839917455</c:v>
                </c:pt>
                <c:pt idx="794">
                  <c:v>351.8475723133015</c:v>
                </c:pt>
                <c:pt idx="795">
                  <c:v>351.83648220378382</c:v>
                </c:pt>
                <c:pt idx="796">
                  <c:v>351.82531807067789</c:v>
                </c:pt>
                <c:pt idx="797">
                  <c:v>351.81407991404558</c:v>
                </c:pt>
                <c:pt idx="798">
                  <c:v>351.80276773395235</c:v>
                </c:pt>
                <c:pt idx="799">
                  <c:v>351.79138153045642</c:v>
                </c:pt>
                <c:pt idx="800">
                  <c:v>351.77992130361963</c:v>
                </c:pt>
                <c:pt idx="801">
                  <c:v>351.76838705350929</c:v>
                </c:pt>
                <c:pt idx="802">
                  <c:v>351.75677878018359</c:v>
                </c:pt>
                <c:pt idx="803">
                  <c:v>351.74509648370804</c:v>
                </c:pt>
                <c:pt idx="804">
                  <c:v>351.73334016414992</c:v>
                </c:pt>
                <c:pt idx="805">
                  <c:v>351.72150982156927</c:v>
                </c:pt>
                <c:pt idx="806">
                  <c:v>351.70960545602975</c:v>
                </c:pt>
                <c:pt idx="807">
                  <c:v>351.6976270676023</c:v>
                </c:pt>
                <c:pt idx="808">
                  <c:v>351.68557465634876</c:v>
                </c:pt>
                <c:pt idx="809">
                  <c:v>351.67344822233645</c:v>
                </c:pt>
                <c:pt idx="810">
                  <c:v>351.66124776562901</c:v>
                </c:pt>
                <c:pt idx="811">
                  <c:v>351.64897328629741</c:v>
                </c:pt>
                <c:pt idx="812">
                  <c:v>351.6366247844071</c:v>
                </c:pt>
                <c:pt idx="813">
                  <c:v>351.62420226002541</c:v>
                </c:pt>
                <c:pt idx="814">
                  <c:v>351.61170571321964</c:v>
                </c:pt>
                <c:pt idx="815">
                  <c:v>351.59913514406071</c:v>
                </c:pt>
                <c:pt idx="816">
                  <c:v>351.58649055261594</c:v>
                </c:pt>
                <c:pt idx="817">
                  <c:v>351.57377193895445</c:v>
                </c:pt>
                <c:pt idx="818">
                  <c:v>351.56097930314536</c:v>
                </c:pt>
                <c:pt idx="819">
                  <c:v>351.54811264526143</c:v>
                </c:pt>
                <c:pt idx="820">
                  <c:v>351.53517196537177</c:v>
                </c:pt>
                <c:pt idx="821">
                  <c:v>351.52215726354552</c:v>
                </c:pt>
                <c:pt idx="822">
                  <c:v>351.50906853985725</c:v>
                </c:pt>
                <c:pt idx="823">
                  <c:v>351.49590579437609</c:v>
                </c:pt>
                <c:pt idx="824">
                  <c:v>351.48266902717296</c:v>
                </c:pt>
                <c:pt idx="825">
                  <c:v>351.46935823832428</c:v>
                </c:pt>
                <c:pt idx="826">
                  <c:v>351.45597342790097</c:v>
                </c:pt>
                <c:pt idx="827">
                  <c:v>351.44251459597581</c:v>
                </c:pt>
                <c:pt idx="828">
                  <c:v>351.42898174262518</c:v>
                </c:pt>
                <c:pt idx="829">
                  <c:v>351.41537486792004</c:v>
                </c:pt>
                <c:pt idx="830">
                  <c:v>351.40169397193677</c:v>
                </c:pt>
                <c:pt idx="831">
                  <c:v>351.38793905474995</c:v>
                </c:pt>
                <c:pt idx="832">
                  <c:v>351.37411011643417</c:v>
                </c:pt>
                <c:pt idx="833">
                  <c:v>351.36020715706582</c:v>
                </c:pt>
                <c:pt idx="834">
                  <c:v>351.34623017672311</c:v>
                </c:pt>
                <c:pt idx="835">
                  <c:v>351.33217917547881</c:v>
                </c:pt>
                <c:pt idx="836">
                  <c:v>351.31805415341296</c:v>
                </c:pt>
                <c:pt idx="837">
                  <c:v>351.30385511060013</c:v>
                </c:pt>
                <c:pt idx="838">
                  <c:v>351.28958204712217</c:v>
                </c:pt>
                <c:pt idx="839">
                  <c:v>351.27523496305366</c:v>
                </c:pt>
                <c:pt idx="840">
                  <c:v>351.26081385847283</c:v>
                </c:pt>
                <c:pt idx="841">
                  <c:v>351.24631873346152</c:v>
                </c:pt>
                <c:pt idx="842">
                  <c:v>351.23174958809977</c:v>
                </c:pt>
                <c:pt idx="843">
                  <c:v>351.2171064224658</c:v>
                </c:pt>
                <c:pt idx="844">
                  <c:v>351.20238923663783</c:v>
                </c:pt>
                <c:pt idx="845">
                  <c:v>351.18759803069952</c:v>
                </c:pt>
                <c:pt idx="846">
                  <c:v>351.17273280473091</c:v>
                </c:pt>
                <c:pt idx="847">
                  <c:v>351.15779355881386</c:v>
                </c:pt>
                <c:pt idx="848">
                  <c:v>351.14278029302841</c:v>
                </c:pt>
                <c:pt idx="849">
                  <c:v>351.12769300745822</c:v>
                </c:pt>
                <c:pt idx="850">
                  <c:v>351.11253170218515</c:v>
                </c:pt>
                <c:pt idx="851">
                  <c:v>351.09729637729652</c:v>
                </c:pt>
                <c:pt idx="852">
                  <c:v>351.08198703287053</c:v>
                </c:pt>
                <c:pt idx="853">
                  <c:v>351.06660366899268</c:v>
                </c:pt>
                <c:pt idx="854">
                  <c:v>351.05114628574665</c:v>
                </c:pt>
                <c:pt idx="855">
                  <c:v>351.03561488321975</c:v>
                </c:pt>
                <c:pt idx="856">
                  <c:v>351.02000946149565</c:v>
                </c:pt>
                <c:pt idx="857">
                  <c:v>351.00433002065802</c:v>
                </c:pt>
                <c:pt idx="858">
                  <c:v>350.98857656079599</c:v>
                </c:pt>
                <c:pt idx="859">
                  <c:v>350.97274908199142</c:v>
                </c:pt>
                <c:pt idx="860">
                  <c:v>350.95684758433708</c:v>
                </c:pt>
                <c:pt idx="861">
                  <c:v>350.94087206791664</c:v>
                </c:pt>
                <c:pt idx="862">
                  <c:v>350.9248225328156</c:v>
                </c:pt>
                <c:pt idx="863">
                  <c:v>350.90869897912671</c:v>
                </c:pt>
                <c:pt idx="864">
                  <c:v>350.89250140693548</c:v>
                </c:pt>
                <c:pt idx="865">
                  <c:v>350.87622981632921</c:v>
                </c:pt>
                <c:pt idx="866">
                  <c:v>350.85988420740068</c:v>
                </c:pt>
                <c:pt idx="867">
                  <c:v>350.84346458023902</c:v>
                </c:pt>
                <c:pt idx="868">
                  <c:v>350.82697093493152</c:v>
                </c:pt>
                <c:pt idx="869">
                  <c:v>350.81040327156916</c:v>
                </c:pt>
                <c:pt idx="870">
                  <c:v>350.79376159024287</c:v>
                </c:pt>
                <c:pt idx="871">
                  <c:v>350.77704589104724</c:v>
                </c:pt>
                <c:pt idx="872">
                  <c:v>350.76025617406958</c:v>
                </c:pt>
                <c:pt idx="873">
                  <c:v>350.74339243940267</c:v>
                </c:pt>
                <c:pt idx="874">
                  <c:v>350.72645468714109</c:v>
                </c:pt>
                <c:pt idx="875">
                  <c:v>350.70944291737578</c:v>
                </c:pt>
                <c:pt idx="876">
                  <c:v>350.69235713019953</c:v>
                </c:pt>
                <c:pt idx="877">
                  <c:v>350.67519732570872</c:v>
                </c:pt>
                <c:pt idx="878">
                  <c:v>350.65796350399614</c:v>
                </c:pt>
                <c:pt idx="879">
                  <c:v>350.64065566515274</c:v>
                </c:pt>
                <c:pt idx="880">
                  <c:v>350.62327380927854</c:v>
                </c:pt>
                <c:pt idx="881">
                  <c:v>350.60581793646452</c:v>
                </c:pt>
                <c:pt idx="882">
                  <c:v>350.58828804681252</c:v>
                </c:pt>
                <c:pt idx="883">
                  <c:v>350.57068414040987</c:v>
                </c:pt>
                <c:pt idx="884">
                  <c:v>350.55300621736023</c:v>
                </c:pt>
                <c:pt idx="885">
                  <c:v>350.53525427775821</c:v>
                </c:pt>
                <c:pt idx="886">
                  <c:v>350.51742832169839</c:v>
                </c:pt>
                <c:pt idx="887">
                  <c:v>350.49952834928445</c:v>
                </c:pt>
                <c:pt idx="888">
                  <c:v>350.48155436060915</c:v>
                </c:pt>
                <c:pt idx="889">
                  <c:v>350.46350635577073</c:v>
                </c:pt>
                <c:pt idx="890">
                  <c:v>350.44538433487287</c:v>
                </c:pt>
                <c:pt idx="891">
                  <c:v>350.42718829801197</c:v>
                </c:pt>
                <c:pt idx="892">
                  <c:v>350.40891824528626</c:v>
                </c:pt>
                <c:pt idx="893">
                  <c:v>350.39057417679942</c:v>
                </c:pt>
                <c:pt idx="894">
                  <c:v>350.37215609264786</c:v>
                </c:pt>
                <c:pt idx="895">
                  <c:v>350.35366399293525</c:v>
                </c:pt>
                <c:pt idx="896">
                  <c:v>350.33509787776347</c:v>
                </c:pt>
                <c:pt idx="897">
                  <c:v>350.31645774723256</c:v>
                </c:pt>
                <c:pt idx="898">
                  <c:v>350.29774360144438</c:v>
                </c:pt>
                <c:pt idx="899">
                  <c:v>350.27895544050443</c:v>
                </c:pt>
                <c:pt idx="900">
                  <c:v>350.26009326451276</c:v>
                </c:pt>
                <c:pt idx="901">
                  <c:v>350.24126326451278</c:v>
                </c:pt>
                <c:pt idx="902">
                  <c:v>350.2224332645128</c:v>
                </c:pt>
                <c:pt idx="903">
                  <c:v>350.20360326451282</c:v>
                </c:pt>
                <c:pt idx="904">
                  <c:v>350.18477326451284</c:v>
                </c:pt>
                <c:pt idx="905">
                  <c:v>350.16594326451286</c:v>
                </c:pt>
                <c:pt idx="906">
                  <c:v>350.14711326451288</c:v>
                </c:pt>
                <c:pt idx="907">
                  <c:v>350.1282832645129</c:v>
                </c:pt>
                <c:pt idx="908">
                  <c:v>350.10945326451292</c:v>
                </c:pt>
                <c:pt idx="909">
                  <c:v>350.09062326451294</c:v>
                </c:pt>
                <c:pt idx="910">
                  <c:v>350.07179326451296</c:v>
                </c:pt>
                <c:pt idx="911">
                  <c:v>350.05296326451298</c:v>
                </c:pt>
                <c:pt idx="912">
                  <c:v>350.034133264513</c:v>
                </c:pt>
                <c:pt idx="913">
                  <c:v>350.01530326451302</c:v>
                </c:pt>
                <c:pt idx="914">
                  <c:v>349.99647326451304</c:v>
                </c:pt>
                <c:pt idx="915">
                  <c:v>349.97764326451306</c:v>
                </c:pt>
                <c:pt idx="916">
                  <c:v>349.95881326451308</c:v>
                </c:pt>
                <c:pt idx="917">
                  <c:v>349.9399832645131</c:v>
                </c:pt>
                <c:pt idx="918">
                  <c:v>349.92115326451312</c:v>
                </c:pt>
                <c:pt idx="919">
                  <c:v>349.90232326451314</c:v>
                </c:pt>
                <c:pt idx="920">
                  <c:v>349.88349326451316</c:v>
                </c:pt>
                <c:pt idx="921">
                  <c:v>349.86466326451318</c:v>
                </c:pt>
                <c:pt idx="922">
                  <c:v>349.8458332645132</c:v>
                </c:pt>
                <c:pt idx="923">
                  <c:v>349.82700326451322</c:v>
                </c:pt>
                <c:pt idx="924">
                  <c:v>349.80817326451324</c:v>
                </c:pt>
                <c:pt idx="925">
                  <c:v>349.78934326451326</c:v>
                </c:pt>
                <c:pt idx="926">
                  <c:v>349.77051326451328</c:v>
                </c:pt>
                <c:pt idx="927">
                  <c:v>349.7516832645133</c:v>
                </c:pt>
                <c:pt idx="928">
                  <c:v>349.73285326451332</c:v>
                </c:pt>
                <c:pt idx="929">
                  <c:v>349.71402326451334</c:v>
                </c:pt>
                <c:pt idx="930">
                  <c:v>349.69519326451336</c:v>
                </c:pt>
                <c:pt idx="931">
                  <c:v>349.67636326451338</c:v>
                </c:pt>
                <c:pt idx="932">
                  <c:v>349.6575332645134</c:v>
                </c:pt>
                <c:pt idx="933">
                  <c:v>349.63870326451342</c:v>
                </c:pt>
                <c:pt idx="934">
                  <c:v>349.61987326451344</c:v>
                </c:pt>
                <c:pt idx="935">
                  <c:v>349.60104326451346</c:v>
                </c:pt>
                <c:pt idx="936">
                  <c:v>349.58221326451348</c:v>
                </c:pt>
                <c:pt idx="937">
                  <c:v>349.5633832645135</c:v>
                </c:pt>
                <c:pt idx="938">
                  <c:v>349.54455326451352</c:v>
                </c:pt>
                <c:pt idx="939">
                  <c:v>349.52572326451354</c:v>
                </c:pt>
                <c:pt idx="940">
                  <c:v>349.50689326451356</c:v>
                </c:pt>
                <c:pt idx="941">
                  <c:v>349.48806326451358</c:v>
                </c:pt>
                <c:pt idx="942">
                  <c:v>349.4692332645136</c:v>
                </c:pt>
                <c:pt idx="943">
                  <c:v>349.45040326451362</c:v>
                </c:pt>
                <c:pt idx="944">
                  <c:v>349.43157326451364</c:v>
                </c:pt>
                <c:pt idx="945">
                  <c:v>349.41274326451367</c:v>
                </c:pt>
                <c:pt idx="946">
                  <c:v>349.39391326451369</c:v>
                </c:pt>
                <c:pt idx="947">
                  <c:v>349.37508326451371</c:v>
                </c:pt>
                <c:pt idx="948">
                  <c:v>349.35625326451373</c:v>
                </c:pt>
                <c:pt idx="949">
                  <c:v>349.33742326451375</c:v>
                </c:pt>
                <c:pt idx="950">
                  <c:v>349.31859326451377</c:v>
                </c:pt>
                <c:pt idx="951">
                  <c:v>349.29976326451379</c:v>
                </c:pt>
                <c:pt idx="952">
                  <c:v>349.28093326451381</c:v>
                </c:pt>
                <c:pt idx="953">
                  <c:v>349.26210326451383</c:v>
                </c:pt>
                <c:pt idx="954">
                  <c:v>349.24327326451385</c:v>
                </c:pt>
                <c:pt idx="955">
                  <c:v>349.22444326451387</c:v>
                </c:pt>
                <c:pt idx="956">
                  <c:v>349.20561326451389</c:v>
                </c:pt>
                <c:pt idx="957">
                  <c:v>349.18678326451391</c:v>
                </c:pt>
                <c:pt idx="958">
                  <c:v>349.16795326451393</c:v>
                </c:pt>
                <c:pt idx="959">
                  <c:v>349.14912326451395</c:v>
                </c:pt>
                <c:pt idx="960">
                  <c:v>349.13029326451397</c:v>
                </c:pt>
                <c:pt idx="961">
                  <c:v>349.11146326451399</c:v>
                </c:pt>
                <c:pt idx="962">
                  <c:v>349.09263326451401</c:v>
                </c:pt>
                <c:pt idx="963">
                  <c:v>349.07380326451403</c:v>
                </c:pt>
                <c:pt idx="964">
                  <c:v>349.05497326451405</c:v>
                </c:pt>
                <c:pt idx="965">
                  <c:v>349.03614326451407</c:v>
                </c:pt>
                <c:pt idx="966">
                  <c:v>349.01731326451409</c:v>
                </c:pt>
                <c:pt idx="967">
                  <c:v>348.99848326451411</c:v>
                </c:pt>
                <c:pt idx="968">
                  <c:v>348.97965326451413</c:v>
                </c:pt>
                <c:pt idx="969">
                  <c:v>348.96082326451415</c:v>
                </c:pt>
                <c:pt idx="970">
                  <c:v>348.94199326451417</c:v>
                </c:pt>
                <c:pt idx="971">
                  <c:v>348.92316326451419</c:v>
                </c:pt>
                <c:pt idx="972">
                  <c:v>348.90433326451421</c:v>
                </c:pt>
                <c:pt idx="973">
                  <c:v>348.88550326451423</c:v>
                </c:pt>
                <c:pt idx="974">
                  <c:v>348.86667326451425</c:v>
                </c:pt>
                <c:pt idx="975">
                  <c:v>348.84784326451427</c:v>
                </c:pt>
                <c:pt idx="976">
                  <c:v>348.82901326451429</c:v>
                </c:pt>
                <c:pt idx="977">
                  <c:v>348.81018326451431</c:v>
                </c:pt>
                <c:pt idx="978">
                  <c:v>348.79135326451433</c:v>
                </c:pt>
                <c:pt idx="979">
                  <c:v>348.77252326451435</c:v>
                </c:pt>
                <c:pt idx="980">
                  <c:v>348.75369326451437</c:v>
                </c:pt>
                <c:pt idx="981">
                  <c:v>348.73486326451439</c:v>
                </c:pt>
                <c:pt idx="982">
                  <c:v>348.71603326451441</c:v>
                </c:pt>
                <c:pt idx="983">
                  <c:v>348.69720326451443</c:v>
                </c:pt>
                <c:pt idx="984">
                  <c:v>348.67837326451445</c:v>
                </c:pt>
                <c:pt idx="985">
                  <c:v>348.65954326451447</c:v>
                </c:pt>
                <c:pt idx="986">
                  <c:v>348.64071326451449</c:v>
                </c:pt>
                <c:pt idx="987">
                  <c:v>348.62188326451451</c:v>
                </c:pt>
                <c:pt idx="988">
                  <c:v>348.60305326451453</c:v>
                </c:pt>
                <c:pt idx="989">
                  <c:v>348.58422326451455</c:v>
                </c:pt>
                <c:pt idx="990">
                  <c:v>348.56539326451457</c:v>
                </c:pt>
                <c:pt idx="991">
                  <c:v>348.54656326451459</c:v>
                </c:pt>
                <c:pt idx="992">
                  <c:v>348.52773326451461</c:v>
                </c:pt>
                <c:pt idx="993">
                  <c:v>348.50890326451463</c:v>
                </c:pt>
                <c:pt idx="994">
                  <c:v>348.49007326451465</c:v>
                </c:pt>
                <c:pt idx="995">
                  <c:v>348.47124326451467</c:v>
                </c:pt>
                <c:pt idx="996">
                  <c:v>348.45241326451469</c:v>
                </c:pt>
                <c:pt idx="997">
                  <c:v>348.43358326451471</c:v>
                </c:pt>
                <c:pt idx="998">
                  <c:v>348.41475326451473</c:v>
                </c:pt>
                <c:pt idx="999">
                  <c:v>348.39592326451475</c:v>
                </c:pt>
                <c:pt idx="1000">
                  <c:v>348.37709326451477</c:v>
                </c:pt>
                <c:pt idx="1001">
                  <c:v>348.35826326451479</c:v>
                </c:pt>
                <c:pt idx="1002">
                  <c:v>348.33943326451481</c:v>
                </c:pt>
                <c:pt idx="1003">
                  <c:v>348.32060326451483</c:v>
                </c:pt>
                <c:pt idx="1004">
                  <c:v>348.30177326451485</c:v>
                </c:pt>
                <c:pt idx="1005">
                  <c:v>348.28294326451487</c:v>
                </c:pt>
                <c:pt idx="1006">
                  <c:v>348.26411326451489</c:v>
                </c:pt>
                <c:pt idx="1007">
                  <c:v>348.24528326451491</c:v>
                </c:pt>
                <c:pt idx="1008">
                  <c:v>348.22645326451493</c:v>
                </c:pt>
                <c:pt idx="1009">
                  <c:v>348.20762326451495</c:v>
                </c:pt>
                <c:pt idx="1010">
                  <c:v>348.18879326451497</c:v>
                </c:pt>
                <c:pt idx="1011">
                  <c:v>348.16996326451499</c:v>
                </c:pt>
                <c:pt idx="1012">
                  <c:v>348.15113326451501</c:v>
                </c:pt>
                <c:pt idx="1013">
                  <c:v>348.13230326451503</c:v>
                </c:pt>
                <c:pt idx="1014">
                  <c:v>348.11347326451505</c:v>
                </c:pt>
                <c:pt idx="1015">
                  <c:v>348.09464326451507</c:v>
                </c:pt>
                <c:pt idx="1016">
                  <c:v>348.07581326451509</c:v>
                </c:pt>
                <c:pt idx="1017">
                  <c:v>348.05698326451511</c:v>
                </c:pt>
                <c:pt idx="1018">
                  <c:v>348.03815326451513</c:v>
                </c:pt>
                <c:pt idx="1019">
                  <c:v>348.01932326451515</c:v>
                </c:pt>
                <c:pt idx="1020">
                  <c:v>348.00049326451517</c:v>
                </c:pt>
                <c:pt idx="1021">
                  <c:v>347.98166326451519</c:v>
                </c:pt>
                <c:pt idx="1022">
                  <c:v>347.96283326451521</c:v>
                </c:pt>
                <c:pt idx="1023">
                  <c:v>347.94400326451523</c:v>
                </c:pt>
                <c:pt idx="1024">
                  <c:v>347.92517326451525</c:v>
                </c:pt>
                <c:pt idx="1025">
                  <c:v>347.90634326451527</c:v>
                </c:pt>
                <c:pt idx="1026">
                  <c:v>347.88751326451529</c:v>
                </c:pt>
                <c:pt idx="1027">
                  <c:v>347.86868326451531</c:v>
                </c:pt>
                <c:pt idx="1028">
                  <c:v>347.84985326451533</c:v>
                </c:pt>
                <c:pt idx="1029">
                  <c:v>347.83102326451535</c:v>
                </c:pt>
                <c:pt idx="1030">
                  <c:v>347.81219326451537</c:v>
                </c:pt>
                <c:pt idx="1031">
                  <c:v>347.79336326451539</c:v>
                </c:pt>
                <c:pt idx="1032">
                  <c:v>347.77453326451541</c:v>
                </c:pt>
                <c:pt idx="1033">
                  <c:v>347.75570326451543</c:v>
                </c:pt>
                <c:pt idx="1034">
                  <c:v>347.73687326451545</c:v>
                </c:pt>
                <c:pt idx="1035">
                  <c:v>347.71804326451547</c:v>
                </c:pt>
                <c:pt idx="1036">
                  <c:v>347.69921326451549</c:v>
                </c:pt>
                <c:pt idx="1037">
                  <c:v>347.68038326451551</c:v>
                </c:pt>
                <c:pt idx="1038">
                  <c:v>347.66155326451553</c:v>
                </c:pt>
                <c:pt idx="1039">
                  <c:v>347.64272326451555</c:v>
                </c:pt>
                <c:pt idx="1040">
                  <c:v>347.62389326451557</c:v>
                </c:pt>
                <c:pt idx="1041">
                  <c:v>347.60506326451559</c:v>
                </c:pt>
                <c:pt idx="1042">
                  <c:v>347.58623326451561</c:v>
                </c:pt>
                <c:pt idx="1043">
                  <c:v>347.56740326451563</c:v>
                </c:pt>
                <c:pt idx="1044">
                  <c:v>347.54857326451565</c:v>
                </c:pt>
                <c:pt idx="1045">
                  <c:v>347.52974326451567</c:v>
                </c:pt>
                <c:pt idx="1046">
                  <c:v>347.51091326451569</c:v>
                </c:pt>
                <c:pt idx="1047">
                  <c:v>347.49208326451571</c:v>
                </c:pt>
                <c:pt idx="1048">
                  <c:v>347.47325326451573</c:v>
                </c:pt>
                <c:pt idx="1049">
                  <c:v>347.45442326451575</c:v>
                </c:pt>
                <c:pt idx="1050">
                  <c:v>347.43559326451577</c:v>
                </c:pt>
                <c:pt idx="1051">
                  <c:v>347.41676326451579</c:v>
                </c:pt>
                <c:pt idx="1052">
                  <c:v>347.39793326451581</c:v>
                </c:pt>
                <c:pt idx="1053">
                  <c:v>347.37910326451583</c:v>
                </c:pt>
                <c:pt idx="1054">
                  <c:v>347.36027326451585</c:v>
                </c:pt>
                <c:pt idx="1055">
                  <c:v>347.34144326451587</c:v>
                </c:pt>
                <c:pt idx="1056">
                  <c:v>347.32261326451589</c:v>
                </c:pt>
                <c:pt idx="1057">
                  <c:v>347.30378326451591</c:v>
                </c:pt>
                <c:pt idx="1058">
                  <c:v>347.28495326451593</c:v>
                </c:pt>
                <c:pt idx="1059">
                  <c:v>347.26612326451595</c:v>
                </c:pt>
                <c:pt idx="1060">
                  <c:v>347.24729326451597</c:v>
                </c:pt>
                <c:pt idx="1061">
                  <c:v>347.22846326451599</c:v>
                </c:pt>
                <c:pt idx="1062">
                  <c:v>347.20963326451601</c:v>
                </c:pt>
                <c:pt idx="1063">
                  <c:v>347.19080326451603</c:v>
                </c:pt>
                <c:pt idx="1064">
                  <c:v>347.17197326451605</c:v>
                </c:pt>
                <c:pt idx="1065">
                  <c:v>347.15314326451607</c:v>
                </c:pt>
                <c:pt idx="1066">
                  <c:v>347.13431326451609</c:v>
                </c:pt>
                <c:pt idx="1067">
                  <c:v>347.11548326451612</c:v>
                </c:pt>
                <c:pt idx="1068">
                  <c:v>347.09665326451614</c:v>
                </c:pt>
                <c:pt idx="1069">
                  <c:v>347.07782326451616</c:v>
                </c:pt>
                <c:pt idx="1070">
                  <c:v>347.05899326451618</c:v>
                </c:pt>
                <c:pt idx="1071">
                  <c:v>347.0401632645162</c:v>
                </c:pt>
                <c:pt idx="1072">
                  <c:v>347.02133326451622</c:v>
                </c:pt>
                <c:pt idx="1073">
                  <c:v>347.00250326451624</c:v>
                </c:pt>
                <c:pt idx="1074">
                  <c:v>346.98367326451626</c:v>
                </c:pt>
                <c:pt idx="1075">
                  <c:v>346.96484326451628</c:v>
                </c:pt>
                <c:pt idx="1076">
                  <c:v>346.9460132645163</c:v>
                </c:pt>
                <c:pt idx="1077">
                  <c:v>346.92718326451632</c:v>
                </c:pt>
                <c:pt idx="1078">
                  <c:v>346.90835326451634</c:v>
                </c:pt>
                <c:pt idx="1079">
                  <c:v>346.88952326451636</c:v>
                </c:pt>
                <c:pt idx="1080">
                  <c:v>346.87069326451638</c:v>
                </c:pt>
                <c:pt idx="1081">
                  <c:v>346.8518632645164</c:v>
                </c:pt>
                <c:pt idx="1082">
                  <c:v>346.83303326451642</c:v>
                </c:pt>
                <c:pt idx="1083">
                  <c:v>346.81420326451644</c:v>
                </c:pt>
                <c:pt idx="1084">
                  <c:v>346.79537326451646</c:v>
                </c:pt>
                <c:pt idx="1085">
                  <c:v>346.77654326451648</c:v>
                </c:pt>
                <c:pt idx="1086">
                  <c:v>346.7577132645165</c:v>
                </c:pt>
                <c:pt idx="1087">
                  <c:v>346.73888326451652</c:v>
                </c:pt>
                <c:pt idx="1088">
                  <c:v>346.72005326451654</c:v>
                </c:pt>
                <c:pt idx="1089">
                  <c:v>346.70122326451656</c:v>
                </c:pt>
                <c:pt idx="1090">
                  <c:v>346.68239326451658</c:v>
                </c:pt>
                <c:pt idx="1091">
                  <c:v>346.6635632645166</c:v>
                </c:pt>
                <c:pt idx="1092">
                  <c:v>346.64473326451662</c:v>
                </c:pt>
                <c:pt idx="1093">
                  <c:v>346.62590326451664</c:v>
                </c:pt>
                <c:pt idx="1094">
                  <c:v>346.60707326451666</c:v>
                </c:pt>
                <c:pt idx="1095">
                  <c:v>346.58824326451668</c:v>
                </c:pt>
                <c:pt idx="1096">
                  <c:v>346.5694132645167</c:v>
                </c:pt>
                <c:pt idx="1097">
                  <c:v>346.55058326451672</c:v>
                </c:pt>
                <c:pt idx="1098">
                  <c:v>346.53175326451674</c:v>
                </c:pt>
                <c:pt idx="1099">
                  <c:v>346.51292326451676</c:v>
                </c:pt>
                <c:pt idx="1100">
                  <c:v>346.49409326451678</c:v>
                </c:pt>
                <c:pt idx="1101">
                  <c:v>346.4752632645168</c:v>
                </c:pt>
                <c:pt idx="1102">
                  <c:v>346.45643326451682</c:v>
                </c:pt>
                <c:pt idx="1103">
                  <c:v>346.43760326451684</c:v>
                </c:pt>
                <c:pt idx="1104">
                  <c:v>346.41877326451686</c:v>
                </c:pt>
                <c:pt idx="1105">
                  <c:v>346.39994326451688</c:v>
                </c:pt>
                <c:pt idx="1106">
                  <c:v>346.3811132645169</c:v>
                </c:pt>
                <c:pt idx="1107">
                  <c:v>346.36228326451692</c:v>
                </c:pt>
                <c:pt idx="1108">
                  <c:v>346.34345326451694</c:v>
                </c:pt>
                <c:pt idx="1109">
                  <c:v>346.32462326451696</c:v>
                </c:pt>
                <c:pt idx="1110">
                  <c:v>346.30579326451698</c:v>
                </c:pt>
                <c:pt idx="1111">
                  <c:v>346.286963264517</c:v>
                </c:pt>
                <c:pt idx="1112">
                  <c:v>346.26813326451702</c:v>
                </c:pt>
                <c:pt idx="1113">
                  <c:v>346.24930326451704</c:v>
                </c:pt>
                <c:pt idx="1114">
                  <c:v>346.23047326451706</c:v>
                </c:pt>
                <c:pt idx="1115">
                  <c:v>346.21164326451708</c:v>
                </c:pt>
                <c:pt idx="1116">
                  <c:v>346.1928132645171</c:v>
                </c:pt>
                <c:pt idx="1117">
                  <c:v>346.17398326451712</c:v>
                </c:pt>
                <c:pt idx="1118">
                  <c:v>346.15515326451714</c:v>
                </c:pt>
                <c:pt idx="1119">
                  <c:v>346.13632326451716</c:v>
                </c:pt>
                <c:pt idx="1120">
                  <c:v>346.11749326451718</c:v>
                </c:pt>
                <c:pt idx="1121">
                  <c:v>346.0986632645172</c:v>
                </c:pt>
                <c:pt idx="1122">
                  <c:v>346.07983326451722</c:v>
                </c:pt>
                <c:pt idx="1123">
                  <c:v>346.06100326451724</c:v>
                </c:pt>
                <c:pt idx="1124">
                  <c:v>346.04217326451726</c:v>
                </c:pt>
                <c:pt idx="1125">
                  <c:v>346.02334326451728</c:v>
                </c:pt>
                <c:pt idx="1126">
                  <c:v>346.0045132645173</c:v>
                </c:pt>
                <c:pt idx="1127">
                  <c:v>345.98568326451732</c:v>
                </c:pt>
                <c:pt idx="1128">
                  <c:v>345.96685326451734</c:v>
                </c:pt>
                <c:pt idx="1129">
                  <c:v>345.94802326451736</c:v>
                </c:pt>
                <c:pt idx="1130">
                  <c:v>345.92919326451738</c:v>
                </c:pt>
                <c:pt idx="1131">
                  <c:v>345.9103632645174</c:v>
                </c:pt>
                <c:pt idx="1132">
                  <c:v>345.89153326451742</c:v>
                </c:pt>
                <c:pt idx="1133">
                  <c:v>345.87270326451744</c:v>
                </c:pt>
                <c:pt idx="1134">
                  <c:v>345.85387326451746</c:v>
                </c:pt>
                <c:pt idx="1135">
                  <c:v>345.83504326451748</c:v>
                </c:pt>
                <c:pt idx="1136">
                  <c:v>345.8162132645175</c:v>
                </c:pt>
                <c:pt idx="1137">
                  <c:v>345.79738326451752</c:v>
                </c:pt>
                <c:pt idx="1138">
                  <c:v>345.77855326451754</c:v>
                </c:pt>
                <c:pt idx="1139">
                  <c:v>345.75972326451756</c:v>
                </c:pt>
                <c:pt idx="1140">
                  <c:v>345.74089326451758</c:v>
                </c:pt>
                <c:pt idx="1141">
                  <c:v>345.7220632645176</c:v>
                </c:pt>
                <c:pt idx="1142">
                  <c:v>345.70323326451762</c:v>
                </c:pt>
                <c:pt idx="1143">
                  <c:v>345.68440326451764</c:v>
                </c:pt>
                <c:pt idx="1144">
                  <c:v>345.66557326451766</c:v>
                </c:pt>
                <c:pt idx="1145">
                  <c:v>345.64674326451768</c:v>
                </c:pt>
                <c:pt idx="1146">
                  <c:v>345.6279132645177</c:v>
                </c:pt>
                <c:pt idx="1147">
                  <c:v>345.60908326451772</c:v>
                </c:pt>
                <c:pt idx="1148">
                  <c:v>345.59025326451774</c:v>
                </c:pt>
                <c:pt idx="1149">
                  <c:v>345.57142326451776</c:v>
                </c:pt>
                <c:pt idx="1150">
                  <c:v>345.55259326451778</c:v>
                </c:pt>
                <c:pt idx="1151">
                  <c:v>345.5337632645178</c:v>
                </c:pt>
                <c:pt idx="1152">
                  <c:v>345.51493326451782</c:v>
                </c:pt>
                <c:pt idx="1153">
                  <c:v>345.49610326451784</c:v>
                </c:pt>
                <c:pt idx="1154">
                  <c:v>345.47727326451786</c:v>
                </c:pt>
                <c:pt idx="1155">
                  <c:v>345.45844326451788</c:v>
                </c:pt>
                <c:pt idx="1156">
                  <c:v>345.4396132645179</c:v>
                </c:pt>
                <c:pt idx="1157">
                  <c:v>345.42078326451792</c:v>
                </c:pt>
                <c:pt idx="1158">
                  <c:v>345.40195326451794</c:v>
                </c:pt>
                <c:pt idx="1159">
                  <c:v>345.38312326451796</c:v>
                </c:pt>
                <c:pt idx="1160">
                  <c:v>345.36429326451798</c:v>
                </c:pt>
                <c:pt idx="1161">
                  <c:v>345.345463264518</c:v>
                </c:pt>
                <c:pt idx="1162">
                  <c:v>345.32663326451802</c:v>
                </c:pt>
                <c:pt idx="1163">
                  <c:v>345.30780326451804</c:v>
                </c:pt>
                <c:pt idx="1164">
                  <c:v>345.28897326451806</c:v>
                </c:pt>
                <c:pt idx="1165">
                  <c:v>345.27014326451808</c:v>
                </c:pt>
                <c:pt idx="1166">
                  <c:v>345.2513132645181</c:v>
                </c:pt>
                <c:pt idx="1167">
                  <c:v>345.23248326451812</c:v>
                </c:pt>
                <c:pt idx="1168">
                  <c:v>345.21365326451814</c:v>
                </c:pt>
                <c:pt idx="1169">
                  <c:v>345.19482326451816</c:v>
                </c:pt>
                <c:pt idx="1170">
                  <c:v>345.17599326451818</c:v>
                </c:pt>
                <c:pt idx="1171">
                  <c:v>345.1571632645182</c:v>
                </c:pt>
                <c:pt idx="1172">
                  <c:v>345.13833326451822</c:v>
                </c:pt>
                <c:pt idx="1173">
                  <c:v>345.11950326451824</c:v>
                </c:pt>
                <c:pt idx="1174">
                  <c:v>345.10067326451826</c:v>
                </c:pt>
                <c:pt idx="1175">
                  <c:v>345.08184326451828</c:v>
                </c:pt>
                <c:pt idx="1176">
                  <c:v>345.0630132645183</c:v>
                </c:pt>
                <c:pt idx="1177">
                  <c:v>345.04418326451832</c:v>
                </c:pt>
                <c:pt idx="1178">
                  <c:v>345.02535326451834</c:v>
                </c:pt>
                <c:pt idx="1179">
                  <c:v>345.00652326451836</c:v>
                </c:pt>
                <c:pt idx="1180">
                  <c:v>344.98769326451838</c:v>
                </c:pt>
                <c:pt idx="1181">
                  <c:v>344.9688632645184</c:v>
                </c:pt>
                <c:pt idx="1182">
                  <c:v>344.95003326451842</c:v>
                </c:pt>
                <c:pt idx="1183">
                  <c:v>344.93120326451844</c:v>
                </c:pt>
                <c:pt idx="1184">
                  <c:v>344.91237326451846</c:v>
                </c:pt>
                <c:pt idx="1185">
                  <c:v>344.89354326451848</c:v>
                </c:pt>
                <c:pt idx="1186">
                  <c:v>344.8747132645185</c:v>
                </c:pt>
                <c:pt idx="1187">
                  <c:v>344.85588326451852</c:v>
                </c:pt>
                <c:pt idx="1188">
                  <c:v>344.83705326451854</c:v>
                </c:pt>
                <c:pt idx="1189">
                  <c:v>344.81822326451856</c:v>
                </c:pt>
                <c:pt idx="1190">
                  <c:v>344.79939326451859</c:v>
                </c:pt>
                <c:pt idx="1191">
                  <c:v>344.78056326451861</c:v>
                </c:pt>
                <c:pt idx="1192">
                  <c:v>344.76173326451863</c:v>
                </c:pt>
                <c:pt idx="1193">
                  <c:v>344.74290326451865</c:v>
                </c:pt>
                <c:pt idx="1194">
                  <c:v>344.72407326451867</c:v>
                </c:pt>
                <c:pt idx="1195">
                  <c:v>344.70524326451869</c:v>
                </c:pt>
                <c:pt idx="1196">
                  <c:v>344.68641326451871</c:v>
                </c:pt>
                <c:pt idx="1197">
                  <c:v>344.66758326451873</c:v>
                </c:pt>
                <c:pt idx="1198">
                  <c:v>344.64875326451875</c:v>
                </c:pt>
                <c:pt idx="1199">
                  <c:v>344.62992326451877</c:v>
                </c:pt>
                <c:pt idx="1200">
                  <c:v>344.61109326451879</c:v>
                </c:pt>
                <c:pt idx="1201">
                  <c:v>344.59226326451881</c:v>
                </c:pt>
                <c:pt idx="1202">
                  <c:v>344.57343326451883</c:v>
                </c:pt>
                <c:pt idx="1203">
                  <c:v>344.55460326451885</c:v>
                </c:pt>
                <c:pt idx="1204">
                  <c:v>344.53577326451887</c:v>
                </c:pt>
                <c:pt idx="1205">
                  <c:v>344.51694326451889</c:v>
                </c:pt>
                <c:pt idx="1206">
                  <c:v>344.49811326451891</c:v>
                </c:pt>
                <c:pt idx="1207">
                  <c:v>344.47928326451893</c:v>
                </c:pt>
                <c:pt idx="1208">
                  <c:v>344.46045326451895</c:v>
                </c:pt>
                <c:pt idx="1209">
                  <c:v>344.44162326451897</c:v>
                </c:pt>
                <c:pt idx="1210">
                  <c:v>344.42279326451899</c:v>
                </c:pt>
                <c:pt idx="1211">
                  <c:v>344.40396326451901</c:v>
                </c:pt>
                <c:pt idx="1212">
                  <c:v>344.38513326451903</c:v>
                </c:pt>
                <c:pt idx="1213">
                  <c:v>344.36630326451905</c:v>
                </c:pt>
                <c:pt idx="1214">
                  <c:v>344.34747326451907</c:v>
                </c:pt>
                <c:pt idx="1215">
                  <c:v>344.32864326451909</c:v>
                </c:pt>
                <c:pt idx="1216">
                  <c:v>344.30981326451911</c:v>
                </c:pt>
                <c:pt idx="1217">
                  <c:v>344.29098326451913</c:v>
                </c:pt>
                <c:pt idx="1218">
                  <c:v>344.27215326451915</c:v>
                </c:pt>
                <c:pt idx="1219">
                  <c:v>344.25332326451917</c:v>
                </c:pt>
                <c:pt idx="1220">
                  <c:v>344.23449326451919</c:v>
                </c:pt>
                <c:pt idx="1221">
                  <c:v>344.21566326451921</c:v>
                </c:pt>
                <c:pt idx="1222">
                  <c:v>344.19683326451923</c:v>
                </c:pt>
                <c:pt idx="1223">
                  <c:v>344.17800326451925</c:v>
                </c:pt>
                <c:pt idx="1224">
                  <c:v>344.15917326451927</c:v>
                </c:pt>
                <c:pt idx="1225">
                  <c:v>344.14034326451929</c:v>
                </c:pt>
                <c:pt idx="1226">
                  <c:v>344.12151326451931</c:v>
                </c:pt>
                <c:pt idx="1227">
                  <c:v>344.10268326451933</c:v>
                </c:pt>
                <c:pt idx="1228">
                  <c:v>344.08385326451935</c:v>
                </c:pt>
                <c:pt idx="1229">
                  <c:v>344.06502326451937</c:v>
                </c:pt>
                <c:pt idx="1230">
                  <c:v>344.04619326451939</c:v>
                </c:pt>
                <c:pt idx="1231">
                  <c:v>344.02736326451941</c:v>
                </c:pt>
                <c:pt idx="1232">
                  <c:v>344.00853326451943</c:v>
                </c:pt>
                <c:pt idx="1233">
                  <c:v>343.98970326451945</c:v>
                </c:pt>
                <c:pt idx="1234">
                  <c:v>343.97087326451947</c:v>
                </c:pt>
                <c:pt idx="1235">
                  <c:v>343.95204326451949</c:v>
                </c:pt>
                <c:pt idx="1236">
                  <c:v>343.93321326451951</c:v>
                </c:pt>
                <c:pt idx="1237">
                  <c:v>343.91438326451953</c:v>
                </c:pt>
                <c:pt idx="1238">
                  <c:v>343.89555326451955</c:v>
                </c:pt>
                <c:pt idx="1239">
                  <c:v>343.87672326451957</c:v>
                </c:pt>
                <c:pt idx="1240">
                  <c:v>343.85789326451959</c:v>
                </c:pt>
                <c:pt idx="1241">
                  <c:v>343.83906326451961</c:v>
                </c:pt>
                <c:pt idx="1242">
                  <c:v>343.82023326451963</c:v>
                </c:pt>
                <c:pt idx="1243">
                  <c:v>343.80140326451965</c:v>
                </c:pt>
                <c:pt idx="1244">
                  <c:v>343.78257326451967</c:v>
                </c:pt>
                <c:pt idx="1245">
                  <c:v>343.76374326451969</c:v>
                </c:pt>
                <c:pt idx="1246">
                  <c:v>343.74491326451971</c:v>
                </c:pt>
                <c:pt idx="1247">
                  <c:v>343.72608326451973</c:v>
                </c:pt>
                <c:pt idx="1248">
                  <c:v>343.70725326451975</c:v>
                </c:pt>
                <c:pt idx="1249">
                  <c:v>343.68842326451977</c:v>
                </c:pt>
                <c:pt idx="1250">
                  <c:v>343.66959326451979</c:v>
                </c:pt>
                <c:pt idx="1251">
                  <c:v>343.65076326451981</c:v>
                </c:pt>
                <c:pt idx="1252">
                  <c:v>343.63193326451983</c:v>
                </c:pt>
                <c:pt idx="1253">
                  <c:v>343.61310326451985</c:v>
                </c:pt>
                <c:pt idx="1254">
                  <c:v>343.59427326451987</c:v>
                </c:pt>
                <c:pt idx="1255">
                  <c:v>343.57544326451989</c:v>
                </c:pt>
                <c:pt idx="1256">
                  <c:v>343.55661326451991</c:v>
                </c:pt>
                <c:pt idx="1257">
                  <c:v>343.53778326451993</c:v>
                </c:pt>
                <c:pt idx="1258">
                  <c:v>343.51895326451995</c:v>
                </c:pt>
                <c:pt idx="1259">
                  <c:v>343.50012326451997</c:v>
                </c:pt>
                <c:pt idx="1260">
                  <c:v>343.48129326451999</c:v>
                </c:pt>
                <c:pt idx="1261">
                  <c:v>343.46246326452001</c:v>
                </c:pt>
                <c:pt idx="1262">
                  <c:v>343.44363326452003</c:v>
                </c:pt>
                <c:pt idx="1263">
                  <c:v>343.42480326452005</c:v>
                </c:pt>
                <c:pt idx="1264">
                  <c:v>343.40597326452007</c:v>
                </c:pt>
                <c:pt idx="1265">
                  <c:v>343.38714326452009</c:v>
                </c:pt>
                <c:pt idx="1266">
                  <c:v>343.36831326452011</c:v>
                </c:pt>
                <c:pt idx="1267">
                  <c:v>343.34948326452013</c:v>
                </c:pt>
                <c:pt idx="1268">
                  <c:v>343.33065326452015</c:v>
                </c:pt>
                <c:pt idx="1269">
                  <c:v>343.31182326452017</c:v>
                </c:pt>
                <c:pt idx="1270">
                  <c:v>343.29299326452019</c:v>
                </c:pt>
                <c:pt idx="1271">
                  <c:v>343.27416326452021</c:v>
                </c:pt>
                <c:pt idx="1272">
                  <c:v>343.25533326452023</c:v>
                </c:pt>
                <c:pt idx="1273">
                  <c:v>343.23650326452025</c:v>
                </c:pt>
                <c:pt idx="1274">
                  <c:v>343.21767326452027</c:v>
                </c:pt>
                <c:pt idx="1275">
                  <c:v>343.19884326452029</c:v>
                </c:pt>
                <c:pt idx="1276">
                  <c:v>343.18001326452031</c:v>
                </c:pt>
                <c:pt idx="1277">
                  <c:v>343.16118326452033</c:v>
                </c:pt>
                <c:pt idx="1278">
                  <c:v>343.14235326452035</c:v>
                </c:pt>
                <c:pt idx="1279">
                  <c:v>343.12352326452037</c:v>
                </c:pt>
                <c:pt idx="1280">
                  <c:v>343.10469326452039</c:v>
                </c:pt>
                <c:pt idx="1281">
                  <c:v>343.08586326452041</c:v>
                </c:pt>
                <c:pt idx="1282">
                  <c:v>343.06703326452043</c:v>
                </c:pt>
                <c:pt idx="1283">
                  <c:v>343.04820326452045</c:v>
                </c:pt>
                <c:pt idx="1284">
                  <c:v>343.02937326452047</c:v>
                </c:pt>
                <c:pt idx="1285">
                  <c:v>343.01054326452049</c:v>
                </c:pt>
                <c:pt idx="1286">
                  <c:v>342.99171326452051</c:v>
                </c:pt>
                <c:pt idx="1287">
                  <c:v>342.97288326452053</c:v>
                </c:pt>
                <c:pt idx="1288">
                  <c:v>342.95405326452055</c:v>
                </c:pt>
                <c:pt idx="1289">
                  <c:v>342.93522326452057</c:v>
                </c:pt>
                <c:pt idx="1290">
                  <c:v>342.91639326452059</c:v>
                </c:pt>
                <c:pt idx="1291">
                  <c:v>342.89756326452061</c:v>
                </c:pt>
                <c:pt idx="1292">
                  <c:v>342.87873326452063</c:v>
                </c:pt>
                <c:pt idx="1293">
                  <c:v>342.85990326452065</c:v>
                </c:pt>
                <c:pt idx="1294">
                  <c:v>342.84107326452067</c:v>
                </c:pt>
                <c:pt idx="1295">
                  <c:v>342.82224326452069</c:v>
                </c:pt>
                <c:pt idx="1296">
                  <c:v>342.80341326452071</c:v>
                </c:pt>
                <c:pt idx="1297">
                  <c:v>342.78458326452073</c:v>
                </c:pt>
                <c:pt idx="1298">
                  <c:v>342.76575326452075</c:v>
                </c:pt>
                <c:pt idx="1299">
                  <c:v>342.74692326452077</c:v>
                </c:pt>
                <c:pt idx="1300">
                  <c:v>342.72809326452079</c:v>
                </c:pt>
                <c:pt idx="1301">
                  <c:v>342.70926326452081</c:v>
                </c:pt>
                <c:pt idx="1302">
                  <c:v>342.69043326452083</c:v>
                </c:pt>
                <c:pt idx="1303">
                  <c:v>342.67160326452085</c:v>
                </c:pt>
                <c:pt idx="1304">
                  <c:v>342.65277326452087</c:v>
                </c:pt>
                <c:pt idx="1305">
                  <c:v>342.63394326452089</c:v>
                </c:pt>
                <c:pt idx="1306">
                  <c:v>342.61511326452091</c:v>
                </c:pt>
                <c:pt idx="1307">
                  <c:v>342.59628326452093</c:v>
                </c:pt>
                <c:pt idx="1308">
                  <c:v>342.57745326452095</c:v>
                </c:pt>
                <c:pt idx="1309">
                  <c:v>342.55862326452097</c:v>
                </c:pt>
                <c:pt idx="1310">
                  <c:v>342.53979326452099</c:v>
                </c:pt>
                <c:pt idx="1311">
                  <c:v>342.52096326452101</c:v>
                </c:pt>
                <c:pt idx="1312">
                  <c:v>342.50213326452104</c:v>
                </c:pt>
                <c:pt idx="1313">
                  <c:v>342.48330326452106</c:v>
                </c:pt>
                <c:pt idx="1314">
                  <c:v>342.46447326452108</c:v>
                </c:pt>
                <c:pt idx="1315">
                  <c:v>342.4456432645211</c:v>
                </c:pt>
                <c:pt idx="1316">
                  <c:v>342.42681326452112</c:v>
                </c:pt>
                <c:pt idx="1317">
                  <c:v>342.40798326452114</c:v>
                </c:pt>
                <c:pt idx="1318">
                  <c:v>342.38915326452116</c:v>
                </c:pt>
                <c:pt idx="1319">
                  <c:v>342.37032326452118</c:v>
                </c:pt>
                <c:pt idx="1320">
                  <c:v>342.3514932645212</c:v>
                </c:pt>
                <c:pt idx="1321">
                  <c:v>342.33266326452122</c:v>
                </c:pt>
                <c:pt idx="1322">
                  <c:v>342.31383326452124</c:v>
                </c:pt>
                <c:pt idx="1323">
                  <c:v>342.29500326452126</c:v>
                </c:pt>
                <c:pt idx="1324">
                  <c:v>342.27617326452128</c:v>
                </c:pt>
                <c:pt idx="1325">
                  <c:v>342.2573432645213</c:v>
                </c:pt>
                <c:pt idx="1326">
                  <c:v>342.23851326452132</c:v>
                </c:pt>
                <c:pt idx="1327">
                  <c:v>342.21968326452134</c:v>
                </c:pt>
                <c:pt idx="1328">
                  <c:v>342.20085326452136</c:v>
                </c:pt>
                <c:pt idx="1329">
                  <c:v>342.18202326452138</c:v>
                </c:pt>
                <c:pt idx="1330">
                  <c:v>342.1631932645214</c:v>
                </c:pt>
                <c:pt idx="1331">
                  <c:v>342.14436326452142</c:v>
                </c:pt>
                <c:pt idx="1332">
                  <c:v>342.12553326452144</c:v>
                </c:pt>
                <c:pt idx="1333">
                  <c:v>342.10670326452146</c:v>
                </c:pt>
                <c:pt idx="1334">
                  <c:v>342.08787326452148</c:v>
                </c:pt>
                <c:pt idx="1335">
                  <c:v>342.0690432645215</c:v>
                </c:pt>
                <c:pt idx="1336">
                  <c:v>342.05021326452152</c:v>
                </c:pt>
                <c:pt idx="1337">
                  <c:v>342.03138326452154</c:v>
                </c:pt>
                <c:pt idx="1338">
                  <c:v>342.01255326452156</c:v>
                </c:pt>
                <c:pt idx="1339">
                  <c:v>341.99372326452158</c:v>
                </c:pt>
                <c:pt idx="1340">
                  <c:v>341.9748932645216</c:v>
                </c:pt>
                <c:pt idx="1341">
                  <c:v>341.95606326452162</c:v>
                </c:pt>
                <c:pt idx="1342">
                  <c:v>341.93723326452164</c:v>
                </c:pt>
                <c:pt idx="1343">
                  <c:v>341.91840326452166</c:v>
                </c:pt>
                <c:pt idx="1344">
                  <c:v>341.89957326452168</c:v>
                </c:pt>
                <c:pt idx="1345">
                  <c:v>341.8807432645217</c:v>
                </c:pt>
                <c:pt idx="1346">
                  <c:v>341.86191326452172</c:v>
                </c:pt>
                <c:pt idx="1347">
                  <c:v>341.84308326452174</c:v>
                </c:pt>
                <c:pt idx="1348">
                  <c:v>341.82425326452176</c:v>
                </c:pt>
                <c:pt idx="1349">
                  <c:v>341.80542326452178</c:v>
                </c:pt>
                <c:pt idx="1350">
                  <c:v>341.7865932645218</c:v>
                </c:pt>
                <c:pt idx="1351">
                  <c:v>341.76776326452182</c:v>
                </c:pt>
                <c:pt idx="1352">
                  <c:v>341.74893326452184</c:v>
                </c:pt>
                <c:pt idx="1353">
                  <c:v>341.73010326452186</c:v>
                </c:pt>
                <c:pt idx="1354">
                  <c:v>341.71127326452188</c:v>
                </c:pt>
                <c:pt idx="1355">
                  <c:v>341.6924432645219</c:v>
                </c:pt>
                <c:pt idx="1356">
                  <c:v>341.67361326452192</c:v>
                </c:pt>
                <c:pt idx="1357">
                  <c:v>341.65478326452194</c:v>
                </c:pt>
                <c:pt idx="1358">
                  <c:v>341.63595326452196</c:v>
                </c:pt>
                <c:pt idx="1359">
                  <c:v>341.61712326452198</c:v>
                </c:pt>
                <c:pt idx="1360">
                  <c:v>341.598293264522</c:v>
                </c:pt>
                <c:pt idx="1361">
                  <c:v>341.57946326452202</c:v>
                </c:pt>
                <c:pt idx="1362">
                  <c:v>341.56063326452204</c:v>
                </c:pt>
                <c:pt idx="1363">
                  <c:v>341.54180326452206</c:v>
                </c:pt>
                <c:pt idx="1364">
                  <c:v>341.52297326452208</c:v>
                </c:pt>
                <c:pt idx="1365">
                  <c:v>341.5041432645221</c:v>
                </c:pt>
                <c:pt idx="1366">
                  <c:v>341.48531326452212</c:v>
                </c:pt>
                <c:pt idx="1367">
                  <c:v>341.46648326452214</c:v>
                </c:pt>
                <c:pt idx="1368">
                  <c:v>341.44765326452216</c:v>
                </c:pt>
                <c:pt idx="1369">
                  <c:v>341.42882326452218</c:v>
                </c:pt>
                <c:pt idx="1370">
                  <c:v>341.4099932645222</c:v>
                </c:pt>
                <c:pt idx="1371">
                  <c:v>341.39116326452222</c:v>
                </c:pt>
                <c:pt idx="1372">
                  <c:v>341.37233326452224</c:v>
                </c:pt>
                <c:pt idx="1373">
                  <c:v>341.35350326452226</c:v>
                </c:pt>
                <c:pt idx="1374">
                  <c:v>341.33467326452228</c:v>
                </c:pt>
                <c:pt idx="1375">
                  <c:v>341.3158432645223</c:v>
                </c:pt>
                <c:pt idx="1376">
                  <c:v>341.29701326452232</c:v>
                </c:pt>
                <c:pt idx="1377">
                  <c:v>341.27818326452234</c:v>
                </c:pt>
                <c:pt idx="1378">
                  <c:v>341.25935326452236</c:v>
                </c:pt>
                <c:pt idx="1379">
                  <c:v>341.24052326452238</c:v>
                </c:pt>
                <c:pt idx="1380">
                  <c:v>341.2216932645224</c:v>
                </c:pt>
                <c:pt idx="1381">
                  <c:v>341.20286326452242</c:v>
                </c:pt>
                <c:pt idx="1382">
                  <c:v>341.18403326452244</c:v>
                </c:pt>
                <c:pt idx="1383">
                  <c:v>341.16520326452246</c:v>
                </c:pt>
                <c:pt idx="1384">
                  <c:v>341.14637326452248</c:v>
                </c:pt>
                <c:pt idx="1385">
                  <c:v>341.1275432645225</c:v>
                </c:pt>
                <c:pt idx="1386">
                  <c:v>341.10871326452252</c:v>
                </c:pt>
                <c:pt idx="1387">
                  <c:v>341.08988326452254</c:v>
                </c:pt>
                <c:pt idx="1388">
                  <c:v>341.07105326452256</c:v>
                </c:pt>
                <c:pt idx="1389">
                  <c:v>341.05222326452258</c:v>
                </c:pt>
                <c:pt idx="1390">
                  <c:v>341.0333932645226</c:v>
                </c:pt>
                <c:pt idx="1391">
                  <c:v>341.01456326452262</c:v>
                </c:pt>
                <c:pt idx="1392">
                  <c:v>340.99573326452264</c:v>
                </c:pt>
                <c:pt idx="1393">
                  <c:v>340.97690326452266</c:v>
                </c:pt>
                <c:pt idx="1394">
                  <c:v>340.95807326452268</c:v>
                </c:pt>
                <c:pt idx="1395">
                  <c:v>340.9392432645227</c:v>
                </c:pt>
                <c:pt idx="1396">
                  <c:v>340.92041326452272</c:v>
                </c:pt>
                <c:pt idx="1397">
                  <c:v>340.90158326452274</c:v>
                </c:pt>
                <c:pt idx="1398">
                  <c:v>340.88275326452276</c:v>
                </c:pt>
                <c:pt idx="1399">
                  <c:v>340.86392326452278</c:v>
                </c:pt>
                <c:pt idx="1400">
                  <c:v>340.8450932645228</c:v>
                </c:pt>
                <c:pt idx="1401">
                  <c:v>340.82626326452282</c:v>
                </c:pt>
                <c:pt idx="1402">
                  <c:v>340.80743326452284</c:v>
                </c:pt>
                <c:pt idx="1403">
                  <c:v>340.78860326452286</c:v>
                </c:pt>
                <c:pt idx="1404">
                  <c:v>340.76977326452288</c:v>
                </c:pt>
                <c:pt idx="1405">
                  <c:v>340.7509432645229</c:v>
                </c:pt>
                <c:pt idx="1406">
                  <c:v>340.73211326452292</c:v>
                </c:pt>
                <c:pt idx="1407">
                  <c:v>340.71328326452294</c:v>
                </c:pt>
                <c:pt idx="1408">
                  <c:v>340.69445326452296</c:v>
                </c:pt>
                <c:pt idx="1409">
                  <c:v>340.67562326452298</c:v>
                </c:pt>
                <c:pt idx="1410">
                  <c:v>340.656793264523</c:v>
                </c:pt>
                <c:pt idx="1411">
                  <c:v>340.63796326452302</c:v>
                </c:pt>
                <c:pt idx="1412">
                  <c:v>340.61913326452304</c:v>
                </c:pt>
                <c:pt idx="1413">
                  <c:v>340.60030326452306</c:v>
                </c:pt>
                <c:pt idx="1414">
                  <c:v>340.58147326452308</c:v>
                </c:pt>
                <c:pt idx="1415">
                  <c:v>340.5626432645231</c:v>
                </c:pt>
                <c:pt idx="1416">
                  <c:v>340.54381326452312</c:v>
                </c:pt>
                <c:pt idx="1417">
                  <c:v>340.52498326452314</c:v>
                </c:pt>
                <c:pt idx="1418">
                  <c:v>340.50615326452316</c:v>
                </c:pt>
                <c:pt idx="1419">
                  <c:v>340.48732326452318</c:v>
                </c:pt>
                <c:pt idx="1420">
                  <c:v>340.4684932645232</c:v>
                </c:pt>
                <c:pt idx="1421">
                  <c:v>340.44966326452322</c:v>
                </c:pt>
                <c:pt idx="1422">
                  <c:v>340.43083326452324</c:v>
                </c:pt>
                <c:pt idx="1423">
                  <c:v>340.41200326452326</c:v>
                </c:pt>
                <c:pt idx="1424">
                  <c:v>340.39317326452328</c:v>
                </c:pt>
                <c:pt idx="1425">
                  <c:v>340.3743432645233</c:v>
                </c:pt>
                <c:pt idx="1426">
                  <c:v>340.35551326452332</c:v>
                </c:pt>
                <c:pt idx="1427">
                  <c:v>340.33668326452334</c:v>
                </c:pt>
                <c:pt idx="1428">
                  <c:v>340.31785326452336</c:v>
                </c:pt>
                <c:pt idx="1429">
                  <c:v>340.29902326452338</c:v>
                </c:pt>
                <c:pt idx="1430">
                  <c:v>340.2801932645234</c:v>
                </c:pt>
                <c:pt idx="1431">
                  <c:v>340.26136326452342</c:v>
                </c:pt>
                <c:pt idx="1432">
                  <c:v>340.24253326452344</c:v>
                </c:pt>
                <c:pt idx="1433">
                  <c:v>340.22370326452346</c:v>
                </c:pt>
                <c:pt idx="1434">
                  <c:v>340.20487326452348</c:v>
                </c:pt>
                <c:pt idx="1435">
                  <c:v>340.18604326452351</c:v>
                </c:pt>
                <c:pt idx="1436">
                  <c:v>340.16721326452353</c:v>
                </c:pt>
                <c:pt idx="1437">
                  <c:v>340.14838326452355</c:v>
                </c:pt>
                <c:pt idx="1438">
                  <c:v>340.12955326452357</c:v>
                </c:pt>
                <c:pt idx="1439">
                  <c:v>340.11072326452359</c:v>
                </c:pt>
                <c:pt idx="1440">
                  <c:v>340.09189326452361</c:v>
                </c:pt>
                <c:pt idx="1441">
                  <c:v>340.07306326452363</c:v>
                </c:pt>
                <c:pt idx="1442">
                  <c:v>340.05423326452365</c:v>
                </c:pt>
                <c:pt idx="1443">
                  <c:v>340.03540326452367</c:v>
                </c:pt>
                <c:pt idx="1444">
                  <c:v>340.01657326452369</c:v>
                </c:pt>
                <c:pt idx="1445">
                  <c:v>339.99774326452371</c:v>
                </c:pt>
                <c:pt idx="1446">
                  <c:v>339.97891326452373</c:v>
                </c:pt>
                <c:pt idx="1447">
                  <c:v>339.96008326452375</c:v>
                </c:pt>
                <c:pt idx="1448">
                  <c:v>339.94125326452377</c:v>
                </c:pt>
                <c:pt idx="1449">
                  <c:v>339.92242326452379</c:v>
                </c:pt>
                <c:pt idx="1450">
                  <c:v>339.90359326452381</c:v>
                </c:pt>
                <c:pt idx="1451">
                  <c:v>339.88476326452383</c:v>
                </c:pt>
                <c:pt idx="1452">
                  <c:v>339.86593326452385</c:v>
                </c:pt>
                <c:pt idx="1453">
                  <c:v>339.84710326452387</c:v>
                </c:pt>
                <c:pt idx="1454">
                  <c:v>339.82827326452389</c:v>
                </c:pt>
                <c:pt idx="1455">
                  <c:v>339.80944326452391</c:v>
                </c:pt>
                <c:pt idx="1456">
                  <c:v>339.79061326452393</c:v>
                </c:pt>
                <c:pt idx="1457">
                  <c:v>339.77178326452395</c:v>
                </c:pt>
                <c:pt idx="1458">
                  <c:v>339.75295326452397</c:v>
                </c:pt>
                <c:pt idx="1459">
                  <c:v>339.73412326452399</c:v>
                </c:pt>
                <c:pt idx="1460">
                  <c:v>339.71529326452401</c:v>
                </c:pt>
                <c:pt idx="1461">
                  <c:v>339.69646326452403</c:v>
                </c:pt>
                <c:pt idx="1462">
                  <c:v>339.67763326452405</c:v>
                </c:pt>
                <c:pt idx="1463">
                  <c:v>339.65880326452407</c:v>
                </c:pt>
                <c:pt idx="1464">
                  <c:v>339.63997326452409</c:v>
                </c:pt>
                <c:pt idx="1465">
                  <c:v>339.62114326452411</c:v>
                </c:pt>
                <c:pt idx="1466">
                  <c:v>339.60231326452413</c:v>
                </c:pt>
                <c:pt idx="1467">
                  <c:v>339.58348326452415</c:v>
                </c:pt>
                <c:pt idx="1468">
                  <c:v>339.56465326452417</c:v>
                </c:pt>
                <c:pt idx="1469">
                  <c:v>339.54582326452419</c:v>
                </c:pt>
                <c:pt idx="1470">
                  <c:v>339.52699326452421</c:v>
                </c:pt>
                <c:pt idx="1471">
                  <c:v>339.50816326452423</c:v>
                </c:pt>
                <c:pt idx="1472">
                  <c:v>339.48933326452425</c:v>
                </c:pt>
                <c:pt idx="1473">
                  <c:v>339.47050326452427</c:v>
                </c:pt>
                <c:pt idx="1474">
                  <c:v>339.45167326452429</c:v>
                </c:pt>
                <c:pt idx="1475">
                  <c:v>339.43284326452431</c:v>
                </c:pt>
                <c:pt idx="1476">
                  <c:v>339.41401326452433</c:v>
                </c:pt>
                <c:pt idx="1477">
                  <c:v>339.39518326452435</c:v>
                </c:pt>
                <c:pt idx="1478">
                  <c:v>339.37635326452437</c:v>
                </c:pt>
                <c:pt idx="1479">
                  <c:v>339.35752326452439</c:v>
                </c:pt>
                <c:pt idx="1480">
                  <c:v>339.33869326452441</c:v>
                </c:pt>
                <c:pt idx="1481">
                  <c:v>339.31986326452443</c:v>
                </c:pt>
                <c:pt idx="1482">
                  <c:v>339.30103326452445</c:v>
                </c:pt>
                <c:pt idx="1483">
                  <c:v>339.28220326452447</c:v>
                </c:pt>
                <c:pt idx="1484">
                  <c:v>339.26337326452449</c:v>
                </c:pt>
                <c:pt idx="1485">
                  <c:v>339.24454326452451</c:v>
                </c:pt>
                <c:pt idx="1486">
                  <c:v>339.22571326452453</c:v>
                </c:pt>
                <c:pt idx="1487">
                  <c:v>339.20688326452455</c:v>
                </c:pt>
                <c:pt idx="1488">
                  <c:v>339.18805326452457</c:v>
                </c:pt>
                <c:pt idx="1489">
                  <c:v>339.16922326452459</c:v>
                </c:pt>
                <c:pt idx="1490">
                  <c:v>339.15039326452461</c:v>
                </c:pt>
                <c:pt idx="1491">
                  <c:v>339.13156326452463</c:v>
                </c:pt>
                <c:pt idx="1492">
                  <c:v>339.11273326452465</c:v>
                </c:pt>
                <c:pt idx="1493">
                  <c:v>339.09390326452467</c:v>
                </c:pt>
                <c:pt idx="1494">
                  <c:v>339.07507326452469</c:v>
                </c:pt>
                <c:pt idx="1495">
                  <c:v>339.05624326452471</c:v>
                </c:pt>
                <c:pt idx="1496">
                  <c:v>339.03741326452473</c:v>
                </c:pt>
                <c:pt idx="1497">
                  <c:v>339.01858326452475</c:v>
                </c:pt>
                <c:pt idx="1498">
                  <c:v>338.99975326452477</c:v>
                </c:pt>
                <c:pt idx="1499">
                  <c:v>338.98092326452479</c:v>
                </c:pt>
                <c:pt idx="1500">
                  <c:v>338.96209326452481</c:v>
                </c:pt>
                <c:pt idx="1501">
                  <c:v>338.94326326452483</c:v>
                </c:pt>
                <c:pt idx="1502">
                  <c:v>338.92443326452485</c:v>
                </c:pt>
                <c:pt idx="1503">
                  <c:v>338.90560326452487</c:v>
                </c:pt>
                <c:pt idx="1504">
                  <c:v>338.88677326452489</c:v>
                </c:pt>
                <c:pt idx="1505">
                  <c:v>338.86794326452491</c:v>
                </c:pt>
                <c:pt idx="1506">
                  <c:v>338.84911326452493</c:v>
                </c:pt>
                <c:pt idx="1507">
                  <c:v>338.83028326452495</c:v>
                </c:pt>
                <c:pt idx="1508">
                  <c:v>338.81145326452497</c:v>
                </c:pt>
                <c:pt idx="1509">
                  <c:v>338.79262326452499</c:v>
                </c:pt>
                <c:pt idx="1510">
                  <c:v>338.77379326452501</c:v>
                </c:pt>
                <c:pt idx="1511">
                  <c:v>338.75496326452503</c:v>
                </c:pt>
                <c:pt idx="1512">
                  <c:v>338.73613326452505</c:v>
                </c:pt>
                <c:pt idx="1513">
                  <c:v>338.71730326452507</c:v>
                </c:pt>
                <c:pt idx="1514">
                  <c:v>338.69847326452509</c:v>
                </c:pt>
                <c:pt idx="1515">
                  <c:v>338.67964326452511</c:v>
                </c:pt>
                <c:pt idx="1516">
                  <c:v>338.66081326452513</c:v>
                </c:pt>
                <c:pt idx="1517">
                  <c:v>338.64198326452515</c:v>
                </c:pt>
                <c:pt idx="1518">
                  <c:v>338.62315326452517</c:v>
                </c:pt>
                <c:pt idx="1519">
                  <c:v>338.60432326452519</c:v>
                </c:pt>
                <c:pt idx="1520">
                  <c:v>338.58549326452521</c:v>
                </c:pt>
                <c:pt idx="1521">
                  <c:v>338.56666326452523</c:v>
                </c:pt>
                <c:pt idx="1522">
                  <c:v>338.54783326452525</c:v>
                </c:pt>
                <c:pt idx="1523">
                  <c:v>338.52900326452527</c:v>
                </c:pt>
                <c:pt idx="1524">
                  <c:v>338.51017326452529</c:v>
                </c:pt>
                <c:pt idx="1525">
                  <c:v>338.49134326452531</c:v>
                </c:pt>
                <c:pt idx="1526">
                  <c:v>338.47251326452533</c:v>
                </c:pt>
                <c:pt idx="1527">
                  <c:v>338.45368326452535</c:v>
                </c:pt>
                <c:pt idx="1528">
                  <c:v>338.43485326452537</c:v>
                </c:pt>
                <c:pt idx="1529">
                  <c:v>338.41602326452539</c:v>
                </c:pt>
                <c:pt idx="1530">
                  <c:v>338.39719326452541</c:v>
                </c:pt>
                <c:pt idx="1531">
                  <c:v>338.37836326452543</c:v>
                </c:pt>
                <c:pt idx="1532">
                  <c:v>338.35953326452545</c:v>
                </c:pt>
                <c:pt idx="1533">
                  <c:v>338.34070326452547</c:v>
                </c:pt>
                <c:pt idx="1534">
                  <c:v>338.32187326452549</c:v>
                </c:pt>
                <c:pt idx="1535">
                  <c:v>338.30304326452551</c:v>
                </c:pt>
                <c:pt idx="1536">
                  <c:v>338.28421326452553</c:v>
                </c:pt>
                <c:pt idx="1537">
                  <c:v>338.26538326452555</c:v>
                </c:pt>
                <c:pt idx="1538">
                  <c:v>338.24655326452557</c:v>
                </c:pt>
                <c:pt idx="1539">
                  <c:v>338.22772326452559</c:v>
                </c:pt>
                <c:pt idx="1540">
                  <c:v>338.20889326452561</c:v>
                </c:pt>
                <c:pt idx="1541">
                  <c:v>338.19006326452563</c:v>
                </c:pt>
                <c:pt idx="1542">
                  <c:v>338.17123326452565</c:v>
                </c:pt>
                <c:pt idx="1543">
                  <c:v>338.15240326452567</c:v>
                </c:pt>
                <c:pt idx="1544">
                  <c:v>338.13357326452569</c:v>
                </c:pt>
                <c:pt idx="1545">
                  <c:v>338.11474326452571</c:v>
                </c:pt>
                <c:pt idx="1546">
                  <c:v>338.09591326452573</c:v>
                </c:pt>
                <c:pt idx="1547">
                  <c:v>338.07708326452575</c:v>
                </c:pt>
                <c:pt idx="1548">
                  <c:v>338.05825326452577</c:v>
                </c:pt>
                <c:pt idx="1549">
                  <c:v>338.03942326452579</c:v>
                </c:pt>
                <c:pt idx="1550">
                  <c:v>338.02059326452581</c:v>
                </c:pt>
                <c:pt idx="1551">
                  <c:v>338.00176326452583</c:v>
                </c:pt>
                <c:pt idx="1552">
                  <c:v>337.98293326452585</c:v>
                </c:pt>
                <c:pt idx="1553">
                  <c:v>337.96410326452587</c:v>
                </c:pt>
                <c:pt idx="1554">
                  <c:v>337.94527326452589</c:v>
                </c:pt>
                <c:pt idx="1555">
                  <c:v>337.92644326452591</c:v>
                </c:pt>
                <c:pt idx="1556">
                  <c:v>337.90761326452593</c:v>
                </c:pt>
                <c:pt idx="1557">
                  <c:v>337.88878326452596</c:v>
                </c:pt>
                <c:pt idx="1558">
                  <c:v>337.86995326452598</c:v>
                </c:pt>
                <c:pt idx="1559">
                  <c:v>337.851123264526</c:v>
                </c:pt>
                <c:pt idx="1560">
                  <c:v>337.83229326452602</c:v>
                </c:pt>
                <c:pt idx="1561">
                  <c:v>337.81346326452604</c:v>
                </c:pt>
                <c:pt idx="1562">
                  <c:v>337.79463326452606</c:v>
                </c:pt>
                <c:pt idx="1563">
                  <c:v>337.77580326452608</c:v>
                </c:pt>
                <c:pt idx="1564">
                  <c:v>337.7569732645261</c:v>
                </c:pt>
                <c:pt idx="1565">
                  <c:v>337.73814326452612</c:v>
                </c:pt>
                <c:pt idx="1566">
                  <c:v>337.71931326452614</c:v>
                </c:pt>
                <c:pt idx="1567">
                  <c:v>337.70048326452616</c:v>
                </c:pt>
                <c:pt idx="1568">
                  <c:v>337.68165326452618</c:v>
                </c:pt>
                <c:pt idx="1569">
                  <c:v>337.6628232645262</c:v>
                </c:pt>
                <c:pt idx="1570">
                  <c:v>337.64399326452622</c:v>
                </c:pt>
                <c:pt idx="1571">
                  <c:v>337.62516326452624</c:v>
                </c:pt>
                <c:pt idx="1572">
                  <c:v>337.60633326452626</c:v>
                </c:pt>
                <c:pt idx="1573">
                  <c:v>337.58750326452628</c:v>
                </c:pt>
                <c:pt idx="1574">
                  <c:v>337.5686732645263</c:v>
                </c:pt>
                <c:pt idx="1575">
                  <c:v>337.54984326452632</c:v>
                </c:pt>
                <c:pt idx="1576">
                  <c:v>337.53101326452634</c:v>
                </c:pt>
                <c:pt idx="1577">
                  <c:v>337.51218326452636</c:v>
                </c:pt>
                <c:pt idx="1578">
                  <c:v>337.49335326452638</c:v>
                </c:pt>
                <c:pt idx="1579">
                  <c:v>337.4745232645264</c:v>
                </c:pt>
                <c:pt idx="1580">
                  <c:v>337.45569326452642</c:v>
                </c:pt>
                <c:pt idx="1581">
                  <c:v>337.43686326452644</c:v>
                </c:pt>
                <c:pt idx="1582">
                  <c:v>337.41803326452646</c:v>
                </c:pt>
                <c:pt idx="1583">
                  <c:v>337.39920326452648</c:v>
                </c:pt>
                <c:pt idx="1584">
                  <c:v>337.3803732645265</c:v>
                </c:pt>
                <c:pt idx="1585">
                  <c:v>337.36154326452652</c:v>
                </c:pt>
                <c:pt idx="1586">
                  <c:v>337.34271326452654</c:v>
                </c:pt>
                <c:pt idx="1587">
                  <c:v>337.32388326452656</c:v>
                </c:pt>
                <c:pt idx="1588">
                  <c:v>337.30505326452658</c:v>
                </c:pt>
                <c:pt idx="1589">
                  <c:v>337.2862232645266</c:v>
                </c:pt>
                <c:pt idx="1590">
                  <c:v>337.26739326452662</c:v>
                </c:pt>
                <c:pt idx="1591">
                  <c:v>337.24856326452664</c:v>
                </c:pt>
                <c:pt idx="1592">
                  <c:v>337.22973326452666</c:v>
                </c:pt>
                <c:pt idx="1593">
                  <c:v>337.21090326452668</c:v>
                </c:pt>
                <c:pt idx="1594">
                  <c:v>337.1920732645267</c:v>
                </c:pt>
                <c:pt idx="1595">
                  <c:v>337.17324326452672</c:v>
                </c:pt>
                <c:pt idx="1596">
                  <c:v>337.15441326452674</c:v>
                </c:pt>
                <c:pt idx="1597">
                  <c:v>337.13558326452676</c:v>
                </c:pt>
                <c:pt idx="1598">
                  <c:v>337.11675326452678</c:v>
                </c:pt>
                <c:pt idx="1599">
                  <c:v>337.0979232645268</c:v>
                </c:pt>
                <c:pt idx="1600">
                  <c:v>337.07909326452682</c:v>
                </c:pt>
                <c:pt idx="1601">
                  <c:v>337.06026326452684</c:v>
                </c:pt>
                <c:pt idx="1602">
                  <c:v>337.04143326452686</c:v>
                </c:pt>
                <c:pt idx="1603">
                  <c:v>337.02260326452688</c:v>
                </c:pt>
                <c:pt idx="1604">
                  <c:v>337.0037732645269</c:v>
                </c:pt>
                <c:pt idx="1605">
                  <c:v>336.98494326452692</c:v>
                </c:pt>
                <c:pt idx="1606">
                  <c:v>336.96611326452694</c:v>
                </c:pt>
                <c:pt idx="1607">
                  <c:v>336.94728326452696</c:v>
                </c:pt>
                <c:pt idx="1608">
                  <c:v>336.92845326452698</c:v>
                </c:pt>
                <c:pt idx="1609">
                  <c:v>336.909623264527</c:v>
                </c:pt>
                <c:pt idx="1610">
                  <c:v>336.89079326452702</c:v>
                </c:pt>
                <c:pt idx="1611">
                  <c:v>336.87196326452704</c:v>
                </c:pt>
                <c:pt idx="1612">
                  <c:v>336.85313326452706</c:v>
                </c:pt>
                <c:pt idx="1613">
                  <c:v>336.83430326452708</c:v>
                </c:pt>
                <c:pt idx="1614">
                  <c:v>336.8154732645271</c:v>
                </c:pt>
                <c:pt idx="1615">
                  <c:v>336.79664326452712</c:v>
                </c:pt>
                <c:pt idx="1616">
                  <c:v>336.77781326452714</c:v>
                </c:pt>
                <c:pt idx="1617">
                  <c:v>336.75898326452716</c:v>
                </c:pt>
                <c:pt idx="1618">
                  <c:v>336.74015326452718</c:v>
                </c:pt>
                <c:pt idx="1619">
                  <c:v>336.7213232645272</c:v>
                </c:pt>
                <c:pt idx="1620">
                  <c:v>336.70249326452722</c:v>
                </c:pt>
                <c:pt idx="1621">
                  <c:v>336.68366326452724</c:v>
                </c:pt>
                <c:pt idx="1622">
                  <c:v>336.66483326452726</c:v>
                </c:pt>
                <c:pt idx="1623">
                  <c:v>336.64600326452728</c:v>
                </c:pt>
                <c:pt idx="1624">
                  <c:v>336.6271732645273</c:v>
                </c:pt>
                <c:pt idx="1625">
                  <c:v>336.60834326452732</c:v>
                </c:pt>
                <c:pt idx="1626">
                  <c:v>336.58951326452734</c:v>
                </c:pt>
                <c:pt idx="1627">
                  <c:v>336.57068326452736</c:v>
                </c:pt>
                <c:pt idx="1628">
                  <c:v>336.55185326452738</c:v>
                </c:pt>
                <c:pt idx="1629">
                  <c:v>336.5330232645274</c:v>
                </c:pt>
                <c:pt idx="1630">
                  <c:v>336.51419326452742</c:v>
                </c:pt>
                <c:pt idx="1631">
                  <c:v>336.49536326452744</c:v>
                </c:pt>
                <c:pt idx="1632">
                  <c:v>336.47653326452746</c:v>
                </c:pt>
                <c:pt idx="1633">
                  <c:v>336.45770326452748</c:v>
                </c:pt>
                <c:pt idx="1634">
                  <c:v>336.4388732645275</c:v>
                </c:pt>
                <c:pt idx="1635">
                  <c:v>336.42004326452752</c:v>
                </c:pt>
                <c:pt idx="1636">
                  <c:v>336.40121326452754</c:v>
                </c:pt>
                <c:pt idx="1637">
                  <c:v>336.38238326452756</c:v>
                </c:pt>
                <c:pt idx="1638">
                  <c:v>336.36355326452758</c:v>
                </c:pt>
                <c:pt idx="1639">
                  <c:v>336.3447232645276</c:v>
                </c:pt>
                <c:pt idx="1640">
                  <c:v>336.32589326452762</c:v>
                </c:pt>
                <c:pt idx="1641">
                  <c:v>336.30706326452764</c:v>
                </c:pt>
                <c:pt idx="1642">
                  <c:v>336.28823326452766</c:v>
                </c:pt>
                <c:pt idx="1643">
                  <c:v>336.26940326452768</c:v>
                </c:pt>
                <c:pt idx="1644">
                  <c:v>336.2505732645277</c:v>
                </c:pt>
                <c:pt idx="1645">
                  <c:v>336.23174326452772</c:v>
                </c:pt>
                <c:pt idx="1646">
                  <c:v>336.21291326452774</c:v>
                </c:pt>
                <c:pt idx="1647">
                  <c:v>336.19408326452776</c:v>
                </c:pt>
                <c:pt idx="1648">
                  <c:v>336.17525326452778</c:v>
                </c:pt>
                <c:pt idx="1649">
                  <c:v>336.1564232645278</c:v>
                </c:pt>
                <c:pt idx="1650">
                  <c:v>336.13759326452782</c:v>
                </c:pt>
                <c:pt idx="1651">
                  <c:v>336.11876326452784</c:v>
                </c:pt>
                <c:pt idx="1652">
                  <c:v>336.09993326452786</c:v>
                </c:pt>
                <c:pt idx="1653">
                  <c:v>336.08110326452788</c:v>
                </c:pt>
                <c:pt idx="1654">
                  <c:v>336.0622732645279</c:v>
                </c:pt>
                <c:pt idx="1655">
                  <c:v>336.04344326452792</c:v>
                </c:pt>
                <c:pt idx="1656">
                  <c:v>336.02461326452794</c:v>
                </c:pt>
                <c:pt idx="1657">
                  <c:v>336.00578326452796</c:v>
                </c:pt>
                <c:pt idx="1658">
                  <c:v>335.98695326452798</c:v>
                </c:pt>
                <c:pt idx="1659">
                  <c:v>335.968123264528</c:v>
                </c:pt>
                <c:pt idx="1660">
                  <c:v>335.94929326452802</c:v>
                </c:pt>
                <c:pt idx="1661">
                  <c:v>335.93046326452804</c:v>
                </c:pt>
                <c:pt idx="1662">
                  <c:v>335.91163326452806</c:v>
                </c:pt>
                <c:pt idx="1663">
                  <c:v>335.89280326452808</c:v>
                </c:pt>
                <c:pt idx="1664">
                  <c:v>335.8739732645281</c:v>
                </c:pt>
                <c:pt idx="1665">
                  <c:v>335.85514326452812</c:v>
                </c:pt>
                <c:pt idx="1666">
                  <c:v>335.83631326452814</c:v>
                </c:pt>
                <c:pt idx="1667">
                  <c:v>335.81748326452816</c:v>
                </c:pt>
                <c:pt idx="1668">
                  <c:v>335.79865326452818</c:v>
                </c:pt>
                <c:pt idx="1669">
                  <c:v>335.7798232645282</c:v>
                </c:pt>
                <c:pt idx="1670">
                  <c:v>335.76099326452822</c:v>
                </c:pt>
                <c:pt idx="1671">
                  <c:v>335.74216326452824</c:v>
                </c:pt>
                <c:pt idx="1672">
                  <c:v>335.72333326452826</c:v>
                </c:pt>
                <c:pt idx="1673">
                  <c:v>335.70450326452828</c:v>
                </c:pt>
                <c:pt idx="1674">
                  <c:v>335.6856732645283</c:v>
                </c:pt>
                <c:pt idx="1675">
                  <c:v>335.66684326452832</c:v>
                </c:pt>
                <c:pt idx="1676">
                  <c:v>335.64801326452834</c:v>
                </c:pt>
                <c:pt idx="1677">
                  <c:v>335.62918326452836</c:v>
                </c:pt>
                <c:pt idx="1678">
                  <c:v>335.61035326452838</c:v>
                </c:pt>
                <c:pt idx="1679">
                  <c:v>335.5915232645284</c:v>
                </c:pt>
                <c:pt idx="1680">
                  <c:v>335.57269326452843</c:v>
                </c:pt>
                <c:pt idx="1681">
                  <c:v>335.55386326452845</c:v>
                </c:pt>
                <c:pt idx="1682">
                  <c:v>335.53503326452847</c:v>
                </c:pt>
                <c:pt idx="1683">
                  <c:v>335.51620326452849</c:v>
                </c:pt>
                <c:pt idx="1684">
                  <c:v>335.49737326452851</c:v>
                </c:pt>
                <c:pt idx="1685">
                  <c:v>335.47854326452853</c:v>
                </c:pt>
                <c:pt idx="1686">
                  <c:v>335.45971326452855</c:v>
                </c:pt>
                <c:pt idx="1687">
                  <c:v>335.44088326452857</c:v>
                </c:pt>
                <c:pt idx="1688">
                  <c:v>335.42205326452859</c:v>
                </c:pt>
                <c:pt idx="1689">
                  <c:v>335.40322326452861</c:v>
                </c:pt>
                <c:pt idx="1690">
                  <c:v>335.38439326452863</c:v>
                </c:pt>
                <c:pt idx="1691">
                  <c:v>335.36556326452865</c:v>
                </c:pt>
                <c:pt idx="1692">
                  <c:v>335.34673326452867</c:v>
                </c:pt>
                <c:pt idx="1693">
                  <c:v>335.32790326452869</c:v>
                </c:pt>
                <c:pt idx="1694">
                  <c:v>335.30907326452871</c:v>
                </c:pt>
                <c:pt idx="1695">
                  <c:v>335.29024326452873</c:v>
                </c:pt>
                <c:pt idx="1696">
                  <c:v>335.27141326452875</c:v>
                </c:pt>
                <c:pt idx="1697">
                  <c:v>335.25258326452877</c:v>
                </c:pt>
                <c:pt idx="1698">
                  <c:v>335.23375326452879</c:v>
                </c:pt>
                <c:pt idx="1699">
                  <c:v>335.21492326452881</c:v>
                </c:pt>
                <c:pt idx="1700">
                  <c:v>335.19609326452883</c:v>
                </c:pt>
                <c:pt idx="1701">
                  <c:v>335.17726326452885</c:v>
                </c:pt>
                <c:pt idx="1702">
                  <c:v>335.15843326452887</c:v>
                </c:pt>
                <c:pt idx="1703">
                  <c:v>335.13960326452889</c:v>
                </c:pt>
                <c:pt idx="1704">
                  <c:v>335.12077326452891</c:v>
                </c:pt>
                <c:pt idx="1705">
                  <c:v>335.10194326452893</c:v>
                </c:pt>
                <c:pt idx="1706">
                  <c:v>335.08311326452895</c:v>
                </c:pt>
                <c:pt idx="1707">
                  <c:v>335.06428326452897</c:v>
                </c:pt>
                <c:pt idx="1708">
                  <c:v>335.04545326452899</c:v>
                </c:pt>
                <c:pt idx="1709">
                  <c:v>335.02662326452901</c:v>
                </c:pt>
                <c:pt idx="1710">
                  <c:v>335.00779326452903</c:v>
                </c:pt>
                <c:pt idx="1711">
                  <c:v>334.98896326452905</c:v>
                </c:pt>
                <c:pt idx="1712">
                  <c:v>334.97013326452907</c:v>
                </c:pt>
                <c:pt idx="1713">
                  <c:v>334.95130326452909</c:v>
                </c:pt>
                <c:pt idx="1714">
                  <c:v>334.93247326452911</c:v>
                </c:pt>
                <c:pt idx="1715">
                  <c:v>334.91364326452913</c:v>
                </c:pt>
                <c:pt idx="1716">
                  <c:v>334.89481326452915</c:v>
                </c:pt>
                <c:pt idx="1717">
                  <c:v>334.87598326452917</c:v>
                </c:pt>
                <c:pt idx="1718">
                  <c:v>334.85715326452919</c:v>
                </c:pt>
                <c:pt idx="1719">
                  <c:v>334.83832326452921</c:v>
                </c:pt>
                <c:pt idx="1720">
                  <c:v>334.81949326452923</c:v>
                </c:pt>
                <c:pt idx="1721">
                  <c:v>334.80066326452925</c:v>
                </c:pt>
                <c:pt idx="1722">
                  <c:v>334.78183326452927</c:v>
                </c:pt>
                <c:pt idx="1723">
                  <c:v>334.76300326452929</c:v>
                </c:pt>
                <c:pt idx="1724">
                  <c:v>334.74417326452931</c:v>
                </c:pt>
                <c:pt idx="1725">
                  <c:v>334.72534326452933</c:v>
                </c:pt>
                <c:pt idx="1726">
                  <c:v>334.70651326452935</c:v>
                </c:pt>
                <c:pt idx="1727">
                  <c:v>334.68768326452937</c:v>
                </c:pt>
                <c:pt idx="1728">
                  <c:v>334.66885326452939</c:v>
                </c:pt>
                <c:pt idx="1729">
                  <c:v>334.65002326452941</c:v>
                </c:pt>
                <c:pt idx="1730">
                  <c:v>334.63119326452943</c:v>
                </c:pt>
                <c:pt idx="1731">
                  <c:v>334.61236326452945</c:v>
                </c:pt>
                <c:pt idx="1732">
                  <c:v>334.59353326452947</c:v>
                </c:pt>
                <c:pt idx="1733">
                  <c:v>334.57470326452949</c:v>
                </c:pt>
                <c:pt idx="1734">
                  <c:v>334.55587326452951</c:v>
                </c:pt>
                <c:pt idx="1735">
                  <c:v>334.53704326452953</c:v>
                </c:pt>
                <c:pt idx="1736">
                  <c:v>334.51821326452955</c:v>
                </c:pt>
                <c:pt idx="1737">
                  <c:v>334.49938326452957</c:v>
                </c:pt>
                <c:pt idx="1738">
                  <c:v>334.48055326452959</c:v>
                </c:pt>
                <c:pt idx="1739">
                  <c:v>334.46172326452961</c:v>
                </c:pt>
                <c:pt idx="1740">
                  <c:v>334.44289326452963</c:v>
                </c:pt>
                <c:pt idx="1741">
                  <c:v>334.42406326452965</c:v>
                </c:pt>
                <c:pt idx="1742">
                  <c:v>334.40523326452967</c:v>
                </c:pt>
                <c:pt idx="1743">
                  <c:v>334.38640326452969</c:v>
                </c:pt>
                <c:pt idx="1744">
                  <c:v>334.36757326452971</c:v>
                </c:pt>
                <c:pt idx="1745">
                  <c:v>334.34874326452973</c:v>
                </c:pt>
                <c:pt idx="1746">
                  <c:v>334.32991326452975</c:v>
                </c:pt>
                <c:pt idx="1747">
                  <c:v>334.31108326452977</c:v>
                </c:pt>
                <c:pt idx="1748">
                  <c:v>334.29225326452979</c:v>
                </c:pt>
                <c:pt idx="1749">
                  <c:v>334.27342326452981</c:v>
                </c:pt>
                <c:pt idx="1750">
                  <c:v>334.25459326452983</c:v>
                </c:pt>
                <c:pt idx="1751">
                  <c:v>334.23576326452985</c:v>
                </c:pt>
                <c:pt idx="1752">
                  <c:v>334.21693326452987</c:v>
                </c:pt>
                <c:pt idx="1753">
                  <c:v>334.19810326452989</c:v>
                </c:pt>
                <c:pt idx="1754">
                  <c:v>334.17927326452991</c:v>
                </c:pt>
                <c:pt idx="1755">
                  <c:v>334.16044326452993</c:v>
                </c:pt>
                <c:pt idx="1756">
                  <c:v>334.14161326452995</c:v>
                </c:pt>
                <c:pt idx="1757">
                  <c:v>334.12278326452997</c:v>
                </c:pt>
                <c:pt idx="1758">
                  <c:v>334.10395326452999</c:v>
                </c:pt>
                <c:pt idx="1759">
                  <c:v>334.08512326453001</c:v>
                </c:pt>
                <c:pt idx="1760">
                  <c:v>334.06629326453003</c:v>
                </c:pt>
                <c:pt idx="1761">
                  <c:v>334.04746326453005</c:v>
                </c:pt>
                <c:pt idx="1762">
                  <c:v>334.02863326453007</c:v>
                </c:pt>
                <c:pt idx="1763">
                  <c:v>334.00980326453009</c:v>
                </c:pt>
                <c:pt idx="1764">
                  <c:v>333.99097326453011</c:v>
                </c:pt>
                <c:pt idx="1765">
                  <c:v>333.97214326453013</c:v>
                </c:pt>
                <c:pt idx="1766">
                  <c:v>333.95331326453015</c:v>
                </c:pt>
                <c:pt idx="1767">
                  <c:v>333.93448326453017</c:v>
                </c:pt>
                <c:pt idx="1768">
                  <c:v>333.91565326453019</c:v>
                </c:pt>
                <c:pt idx="1769">
                  <c:v>333.89682326453021</c:v>
                </c:pt>
                <c:pt idx="1770">
                  <c:v>333.87799326453023</c:v>
                </c:pt>
                <c:pt idx="1771">
                  <c:v>333.85916326453025</c:v>
                </c:pt>
                <c:pt idx="1772">
                  <c:v>333.84033326453027</c:v>
                </c:pt>
                <c:pt idx="1773">
                  <c:v>333.82150326453029</c:v>
                </c:pt>
                <c:pt idx="1774">
                  <c:v>333.80267326453031</c:v>
                </c:pt>
                <c:pt idx="1775">
                  <c:v>333.78384326453033</c:v>
                </c:pt>
                <c:pt idx="1776">
                  <c:v>333.76501326453035</c:v>
                </c:pt>
                <c:pt idx="1777">
                  <c:v>333.74618326453037</c:v>
                </c:pt>
                <c:pt idx="1778">
                  <c:v>333.72735326453039</c:v>
                </c:pt>
                <c:pt idx="1779">
                  <c:v>333.70852326453041</c:v>
                </c:pt>
                <c:pt idx="1780">
                  <c:v>333.68969326453043</c:v>
                </c:pt>
                <c:pt idx="1781">
                  <c:v>333.67086326453045</c:v>
                </c:pt>
                <c:pt idx="1782">
                  <c:v>333.65203326453047</c:v>
                </c:pt>
                <c:pt idx="1783">
                  <c:v>333.63320326453049</c:v>
                </c:pt>
                <c:pt idx="1784">
                  <c:v>333.61437326453051</c:v>
                </c:pt>
                <c:pt idx="1785">
                  <c:v>333.59554326453053</c:v>
                </c:pt>
                <c:pt idx="1786">
                  <c:v>333.57671326453055</c:v>
                </c:pt>
                <c:pt idx="1787">
                  <c:v>333.55788326453057</c:v>
                </c:pt>
                <c:pt idx="1788">
                  <c:v>333.53905326453059</c:v>
                </c:pt>
                <c:pt idx="1789">
                  <c:v>333.52022326453061</c:v>
                </c:pt>
                <c:pt idx="1790">
                  <c:v>333.50139326453063</c:v>
                </c:pt>
                <c:pt idx="1791">
                  <c:v>333.48256326453065</c:v>
                </c:pt>
                <c:pt idx="1792">
                  <c:v>333.46373326453067</c:v>
                </c:pt>
                <c:pt idx="1793">
                  <c:v>333.44490326453069</c:v>
                </c:pt>
                <c:pt idx="1794">
                  <c:v>333.42607326453071</c:v>
                </c:pt>
                <c:pt idx="1795">
                  <c:v>333.40724326453073</c:v>
                </c:pt>
                <c:pt idx="1796">
                  <c:v>333.38841326453075</c:v>
                </c:pt>
                <c:pt idx="1797">
                  <c:v>333.36958326453077</c:v>
                </c:pt>
                <c:pt idx="1798">
                  <c:v>333.35075326453079</c:v>
                </c:pt>
                <c:pt idx="1799">
                  <c:v>333.33192326453081</c:v>
                </c:pt>
                <c:pt idx="1800">
                  <c:v>333.31309326453083</c:v>
                </c:pt>
                <c:pt idx="1801">
                  <c:v>333.29426326453085</c:v>
                </c:pt>
                <c:pt idx="1802">
                  <c:v>333.27543326453088</c:v>
                </c:pt>
                <c:pt idx="1803">
                  <c:v>333.2566032645309</c:v>
                </c:pt>
                <c:pt idx="1804">
                  <c:v>333.23777326453092</c:v>
                </c:pt>
                <c:pt idx="1805">
                  <c:v>333.21894326453094</c:v>
                </c:pt>
                <c:pt idx="1806">
                  <c:v>333.20011326453096</c:v>
                </c:pt>
                <c:pt idx="1807">
                  <c:v>333.18128326453098</c:v>
                </c:pt>
                <c:pt idx="1808">
                  <c:v>333.162453264531</c:v>
                </c:pt>
                <c:pt idx="1809">
                  <c:v>333.14362326453102</c:v>
                </c:pt>
                <c:pt idx="1810">
                  <c:v>333.12479326453104</c:v>
                </c:pt>
                <c:pt idx="1811">
                  <c:v>333.10596326453106</c:v>
                </c:pt>
                <c:pt idx="1812">
                  <c:v>333.08713326453108</c:v>
                </c:pt>
                <c:pt idx="1813">
                  <c:v>333.0683032645311</c:v>
                </c:pt>
                <c:pt idx="1814">
                  <c:v>333.04947326453112</c:v>
                </c:pt>
                <c:pt idx="1815">
                  <c:v>333.03064326453114</c:v>
                </c:pt>
                <c:pt idx="1816">
                  <c:v>333.01181326453116</c:v>
                </c:pt>
                <c:pt idx="1817">
                  <c:v>332.99298326453118</c:v>
                </c:pt>
                <c:pt idx="1818">
                  <c:v>332.9741532645312</c:v>
                </c:pt>
                <c:pt idx="1819">
                  <c:v>332.95532326453122</c:v>
                </c:pt>
                <c:pt idx="1820">
                  <c:v>332.93649326453124</c:v>
                </c:pt>
                <c:pt idx="1821">
                  <c:v>332.91766326453126</c:v>
                </c:pt>
                <c:pt idx="1822">
                  <c:v>332.89883326453128</c:v>
                </c:pt>
                <c:pt idx="1823">
                  <c:v>332.8800032645313</c:v>
                </c:pt>
                <c:pt idx="1824">
                  <c:v>332.86117326453132</c:v>
                </c:pt>
                <c:pt idx="1825">
                  <c:v>332.84234326453134</c:v>
                </c:pt>
                <c:pt idx="1826">
                  <c:v>332.82351326453136</c:v>
                </c:pt>
                <c:pt idx="1827">
                  <c:v>332.80468326453138</c:v>
                </c:pt>
                <c:pt idx="1828">
                  <c:v>332.7858532645314</c:v>
                </c:pt>
                <c:pt idx="1829">
                  <c:v>332.76702326453142</c:v>
                </c:pt>
                <c:pt idx="1830">
                  <c:v>332.74819326453144</c:v>
                </c:pt>
                <c:pt idx="1831">
                  <c:v>332.72936326453146</c:v>
                </c:pt>
                <c:pt idx="1832">
                  <c:v>332.71053326453148</c:v>
                </c:pt>
                <c:pt idx="1833">
                  <c:v>332.6917032645315</c:v>
                </c:pt>
                <c:pt idx="1834">
                  <c:v>332.67287326453152</c:v>
                </c:pt>
                <c:pt idx="1835">
                  <c:v>332.65404326453154</c:v>
                </c:pt>
                <c:pt idx="1836">
                  <c:v>332.63521326453156</c:v>
                </c:pt>
                <c:pt idx="1837">
                  <c:v>332.61638326453158</c:v>
                </c:pt>
                <c:pt idx="1838">
                  <c:v>332.5975532645316</c:v>
                </c:pt>
                <c:pt idx="1839">
                  <c:v>332.57872326453162</c:v>
                </c:pt>
                <c:pt idx="1840">
                  <c:v>332.55989326453164</c:v>
                </c:pt>
                <c:pt idx="1841">
                  <c:v>332.54106326453166</c:v>
                </c:pt>
                <c:pt idx="1842">
                  <c:v>332.52223326453168</c:v>
                </c:pt>
                <c:pt idx="1843">
                  <c:v>332.5034032645317</c:v>
                </c:pt>
                <c:pt idx="1844">
                  <c:v>332.48457326453172</c:v>
                </c:pt>
                <c:pt idx="1845">
                  <c:v>332.46574326453174</c:v>
                </c:pt>
                <c:pt idx="1846">
                  <c:v>332.44691326453176</c:v>
                </c:pt>
                <c:pt idx="1847">
                  <c:v>332.42808326453178</c:v>
                </c:pt>
                <c:pt idx="1848">
                  <c:v>332.4092532645318</c:v>
                </c:pt>
                <c:pt idx="1849">
                  <c:v>332.39042326453182</c:v>
                </c:pt>
                <c:pt idx="1850">
                  <c:v>332.37159326453184</c:v>
                </c:pt>
                <c:pt idx="1851">
                  <c:v>332.35276326453186</c:v>
                </c:pt>
                <c:pt idx="1852">
                  <c:v>332.33393326453188</c:v>
                </c:pt>
                <c:pt idx="1853">
                  <c:v>332.3151032645319</c:v>
                </c:pt>
                <c:pt idx="1854">
                  <c:v>332.29627326453192</c:v>
                </c:pt>
                <c:pt idx="1855">
                  <c:v>332.27744326453194</c:v>
                </c:pt>
                <c:pt idx="1856">
                  <c:v>332.25861326453196</c:v>
                </c:pt>
                <c:pt idx="1857">
                  <c:v>332.23978326453198</c:v>
                </c:pt>
                <c:pt idx="1858">
                  <c:v>332.220953264532</c:v>
                </c:pt>
                <c:pt idx="1859">
                  <c:v>332.20212326453202</c:v>
                </c:pt>
                <c:pt idx="1860">
                  <c:v>332.18329326453204</c:v>
                </c:pt>
                <c:pt idx="1861">
                  <c:v>332.16446326453206</c:v>
                </c:pt>
                <c:pt idx="1862">
                  <c:v>332.14563326453208</c:v>
                </c:pt>
                <c:pt idx="1863">
                  <c:v>332.1268032645321</c:v>
                </c:pt>
                <c:pt idx="1864">
                  <c:v>332.10797326453212</c:v>
                </c:pt>
                <c:pt idx="1865">
                  <c:v>332.08914326453214</c:v>
                </c:pt>
                <c:pt idx="1866">
                  <c:v>332.07031326453216</c:v>
                </c:pt>
                <c:pt idx="1867">
                  <c:v>332.05148326453218</c:v>
                </c:pt>
                <c:pt idx="1868">
                  <c:v>332.0326532645322</c:v>
                </c:pt>
                <c:pt idx="1869">
                  <c:v>332.01382326453222</c:v>
                </c:pt>
                <c:pt idx="1870">
                  <c:v>331.99499326453224</c:v>
                </c:pt>
                <c:pt idx="1871">
                  <c:v>331.97616326453226</c:v>
                </c:pt>
                <c:pt idx="1872">
                  <c:v>331.95733326453228</c:v>
                </c:pt>
                <c:pt idx="1873">
                  <c:v>331.9385032645323</c:v>
                </c:pt>
                <c:pt idx="1874">
                  <c:v>331.91967326453232</c:v>
                </c:pt>
                <c:pt idx="1875">
                  <c:v>331.90084326453234</c:v>
                </c:pt>
                <c:pt idx="1876">
                  <c:v>331.88201326453236</c:v>
                </c:pt>
                <c:pt idx="1877">
                  <c:v>331.86318326453238</c:v>
                </c:pt>
                <c:pt idx="1878">
                  <c:v>331.8443532645324</c:v>
                </c:pt>
                <c:pt idx="1879">
                  <c:v>331.82552326453242</c:v>
                </c:pt>
                <c:pt idx="1880">
                  <c:v>331.80669326453244</c:v>
                </c:pt>
                <c:pt idx="1881">
                  <c:v>331.78786326453246</c:v>
                </c:pt>
                <c:pt idx="1882">
                  <c:v>331.76903326453248</c:v>
                </c:pt>
                <c:pt idx="1883">
                  <c:v>331.7502032645325</c:v>
                </c:pt>
                <c:pt idx="1884">
                  <c:v>331.73137326453252</c:v>
                </c:pt>
                <c:pt idx="1885">
                  <c:v>331.71254326453254</c:v>
                </c:pt>
                <c:pt idx="1886">
                  <c:v>331.69371326453256</c:v>
                </c:pt>
                <c:pt idx="1887">
                  <c:v>331.67488326453258</c:v>
                </c:pt>
                <c:pt idx="1888">
                  <c:v>331.6560532645326</c:v>
                </c:pt>
                <c:pt idx="1889">
                  <c:v>331.63722326453262</c:v>
                </c:pt>
                <c:pt idx="1890">
                  <c:v>331.61839326453264</c:v>
                </c:pt>
                <c:pt idx="1891">
                  <c:v>331.59956326453266</c:v>
                </c:pt>
                <c:pt idx="1892">
                  <c:v>331.58073326453268</c:v>
                </c:pt>
                <c:pt idx="1893">
                  <c:v>331.5619032645327</c:v>
                </c:pt>
                <c:pt idx="1894">
                  <c:v>331.54307326453272</c:v>
                </c:pt>
                <c:pt idx="1895">
                  <c:v>331.52424326453274</c:v>
                </c:pt>
                <c:pt idx="1896">
                  <c:v>331.50541326453276</c:v>
                </c:pt>
                <c:pt idx="1897">
                  <c:v>331.48658326453278</c:v>
                </c:pt>
                <c:pt idx="1898">
                  <c:v>331.4677532645328</c:v>
                </c:pt>
                <c:pt idx="1899">
                  <c:v>331.44892326453282</c:v>
                </c:pt>
                <c:pt idx="1900">
                  <c:v>331.43009326453284</c:v>
                </c:pt>
                <c:pt idx="1901">
                  <c:v>331.41126326453286</c:v>
                </c:pt>
                <c:pt idx="1902">
                  <c:v>331.39243326453288</c:v>
                </c:pt>
                <c:pt idx="1903">
                  <c:v>331.3736032645329</c:v>
                </c:pt>
                <c:pt idx="1904">
                  <c:v>331.35477326453292</c:v>
                </c:pt>
                <c:pt idx="1905">
                  <c:v>331.33594326453294</c:v>
                </c:pt>
                <c:pt idx="1906">
                  <c:v>331.31711326453296</c:v>
                </c:pt>
                <c:pt idx="1907">
                  <c:v>331.29828326453298</c:v>
                </c:pt>
                <c:pt idx="1908">
                  <c:v>331.279453264533</c:v>
                </c:pt>
                <c:pt idx="1909">
                  <c:v>331.26062326453302</c:v>
                </c:pt>
                <c:pt idx="1910">
                  <c:v>331.24179326453304</c:v>
                </c:pt>
                <c:pt idx="1911">
                  <c:v>331.22296326453306</c:v>
                </c:pt>
                <c:pt idx="1912">
                  <c:v>331.20413326453308</c:v>
                </c:pt>
                <c:pt idx="1913">
                  <c:v>331.1853032645331</c:v>
                </c:pt>
                <c:pt idx="1914">
                  <c:v>331.16647326453312</c:v>
                </c:pt>
                <c:pt idx="1915">
                  <c:v>331.14764326453314</c:v>
                </c:pt>
                <c:pt idx="1916">
                  <c:v>331.12881326453316</c:v>
                </c:pt>
                <c:pt idx="1917">
                  <c:v>331.10998326453318</c:v>
                </c:pt>
                <c:pt idx="1918">
                  <c:v>331.0911532645332</c:v>
                </c:pt>
                <c:pt idx="1919">
                  <c:v>331.07232326453322</c:v>
                </c:pt>
                <c:pt idx="1920">
                  <c:v>331.05349326453324</c:v>
                </c:pt>
                <c:pt idx="1921">
                  <c:v>331.03466326453326</c:v>
                </c:pt>
                <c:pt idx="1922">
                  <c:v>331.01583326453328</c:v>
                </c:pt>
                <c:pt idx="1923">
                  <c:v>330.9970032645333</c:v>
                </c:pt>
                <c:pt idx="1924">
                  <c:v>330.97817326453332</c:v>
                </c:pt>
                <c:pt idx="1925">
                  <c:v>330.95934326453335</c:v>
                </c:pt>
                <c:pt idx="1926">
                  <c:v>330.94051326453337</c:v>
                </c:pt>
                <c:pt idx="1927">
                  <c:v>330.92168326453339</c:v>
                </c:pt>
                <c:pt idx="1928">
                  <c:v>330.90285326453341</c:v>
                </c:pt>
                <c:pt idx="1929">
                  <c:v>330.88402326453343</c:v>
                </c:pt>
                <c:pt idx="1930">
                  <c:v>330.86519326453345</c:v>
                </c:pt>
                <c:pt idx="1931">
                  <c:v>330.84636326453347</c:v>
                </c:pt>
                <c:pt idx="1932">
                  <c:v>330.82753326453349</c:v>
                </c:pt>
                <c:pt idx="1933">
                  <c:v>330.80870326453351</c:v>
                </c:pt>
                <c:pt idx="1934">
                  <c:v>330.78987326453353</c:v>
                </c:pt>
                <c:pt idx="1935">
                  <c:v>330.77104326453355</c:v>
                </c:pt>
                <c:pt idx="1936">
                  <c:v>330.75221326453357</c:v>
                </c:pt>
                <c:pt idx="1937">
                  <c:v>330.73338326453359</c:v>
                </c:pt>
                <c:pt idx="1938">
                  <c:v>330.71455326453361</c:v>
                </c:pt>
                <c:pt idx="1939">
                  <c:v>330.69572326453363</c:v>
                </c:pt>
                <c:pt idx="1940">
                  <c:v>330.67689326453365</c:v>
                </c:pt>
                <c:pt idx="1941">
                  <c:v>330.65806326453367</c:v>
                </c:pt>
                <c:pt idx="1942">
                  <c:v>330.63923326453369</c:v>
                </c:pt>
                <c:pt idx="1943">
                  <c:v>330.62040326453371</c:v>
                </c:pt>
                <c:pt idx="1944">
                  <c:v>330.60157326453373</c:v>
                </c:pt>
                <c:pt idx="1945">
                  <c:v>330.58274326453375</c:v>
                </c:pt>
                <c:pt idx="1946">
                  <c:v>330.56391326453377</c:v>
                </c:pt>
                <c:pt idx="1947">
                  <c:v>330.54508326453379</c:v>
                </c:pt>
                <c:pt idx="1948">
                  <c:v>330.52625326453381</c:v>
                </c:pt>
                <c:pt idx="1949">
                  <c:v>330.50742326453383</c:v>
                </c:pt>
                <c:pt idx="1950">
                  <c:v>330.48859326453385</c:v>
                </c:pt>
                <c:pt idx="1951">
                  <c:v>330.46976326453387</c:v>
                </c:pt>
                <c:pt idx="1952">
                  <c:v>330.45093326453389</c:v>
                </c:pt>
                <c:pt idx="1953">
                  <c:v>330.43210326453391</c:v>
                </c:pt>
                <c:pt idx="1954">
                  <c:v>330.41327326453393</c:v>
                </c:pt>
                <c:pt idx="1955">
                  <c:v>330.39444326453395</c:v>
                </c:pt>
                <c:pt idx="1956">
                  <c:v>330.37561326453397</c:v>
                </c:pt>
                <c:pt idx="1957">
                  <c:v>330.35678326453399</c:v>
                </c:pt>
                <c:pt idx="1958">
                  <c:v>330.33795326453401</c:v>
                </c:pt>
                <c:pt idx="1959">
                  <c:v>330.31912326453403</c:v>
                </c:pt>
                <c:pt idx="1960">
                  <c:v>330.30029326453405</c:v>
                </c:pt>
                <c:pt idx="1961">
                  <c:v>330.28146326453407</c:v>
                </c:pt>
                <c:pt idx="1962">
                  <c:v>330.26263326453409</c:v>
                </c:pt>
                <c:pt idx="1963">
                  <c:v>330.24380326453411</c:v>
                </c:pt>
                <c:pt idx="1964">
                  <c:v>330.22497326453413</c:v>
                </c:pt>
                <c:pt idx="1965">
                  <c:v>330.20614326453415</c:v>
                </c:pt>
                <c:pt idx="1966">
                  <c:v>330.18731326453417</c:v>
                </c:pt>
                <c:pt idx="1967">
                  <c:v>330.16848326453419</c:v>
                </c:pt>
                <c:pt idx="1968">
                  <c:v>330.14965326453421</c:v>
                </c:pt>
                <c:pt idx="1969">
                  <c:v>330.13082326453423</c:v>
                </c:pt>
                <c:pt idx="1970">
                  <c:v>330.11199326453425</c:v>
                </c:pt>
                <c:pt idx="1971">
                  <c:v>330.09316326453427</c:v>
                </c:pt>
                <c:pt idx="1972">
                  <c:v>330.07433326453429</c:v>
                </c:pt>
                <c:pt idx="1973">
                  <c:v>330.05550326453431</c:v>
                </c:pt>
                <c:pt idx="1974">
                  <c:v>330.03667326453433</c:v>
                </c:pt>
                <c:pt idx="1975">
                  <c:v>330.01784326453435</c:v>
                </c:pt>
                <c:pt idx="1976">
                  <c:v>329.99901326453437</c:v>
                </c:pt>
                <c:pt idx="1977">
                  <c:v>329.98018326453439</c:v>
                </c:pt>
                <c:pt idx="1978">
                  <c:v>329.96135326453441</c:v>
                </c:pt>
                <c:pt idx="1979">
                  <c:v>329.94252326453443</c:v>
                </c:pt>
                <c:pt idx="1980">
                  <c:v>329.92369326453445</c:v>
                </c:pt>
                <c:pt idx="1981">
                  <c:v>329.90486326453447</c:v>
                </c:pt>
                <c:pt idx="1982">
                  <c:v>329.88603326453449</c:v>
                </c:pt>
                <c:pt idx="1983">
                  <c:v>329.86720326453451</c:v>
                </c:pt>
                <c:pt idx="1984">
                  <c:v>329.84837326453453</c:v>
                </c:pt>
                <c:pt idx="1985">
                  <c:v>329.82954326453455</c:v>
                </c:pt>
                <c:pt idx="1986">
                  <c:v>329.81071326453457</c:v>
                </c:pt>
                <c:pt idx="1987">
                  <c:v>329.79188326453459</c:v>
                </c:pt>
                <c:pt idx="1988">
                  <c:v>329.77305326453461</c:v>
                </c:pt>
                <c:pt idx="1989">
                  <c:v>329.75422326453463</c:v>
                </c:pt>
                <c:pt idx="1990">
                  <c:v>329.73539326453465</c:v>
                </c:pt>
                <c:pt idx="1991">
                  <c:v>329.71656326453467</c:v>
                </c:pt>
                <c:pt idx="1992">
                  <c:v>329.69773326453469</c:v>
                </c:pt>
                <c:pt idx="1993">
                  <c:v>329.67890326453471</c:v>
                </c:pt>
                <c:pt idx="1994">
                  <c:v>329.66007326453473</c:v>
                </c:pt>
                <c:pt idx="1995">
                  <c:v>329.64124326453475</c:v>
                </c:pt>
                <c:pt idx="1996">
                  <c:v>329.62241326453477</c:v>
                </c:pt>
                <c:pt idx="1997">
                  <c:v>329.60358326453479</c:v>
                </c:pt>
                <c:pt idx="1998">
                  <c:v>329.58475326453481</c:v>
                </c:pt>
                <c:pt idx="1999">
                  <c:v>329.56592326453483</c:v>
                </c:pt>
                <c:pt idx="2000">
                  <c:v>329.54709326453485</c:v>
                </c:pt>
                <c:pt idx="2001">
                  <c:v>329.52826326453487</c:v>
                </c:pt>
                <c:pt idx="2002">
                  <c:v>329.50943326453489</c:v>
                </c:pt>
                <c:pt idx="2003">
                  <c:v>329.49060326453491</c:v>
                </c:pt>
                <c:pt idx="2004">
                  <c:v>329.47177326453493</c:v>
                </c:pt>
                <c:pt idx="2005">
                  <c:v>329.45294326453495</c:v>
                </c:pt>
                <c:pt idx="2006">
                  <c:v>329.43411326453497</c:v>
                </c:pt>
                <c:pt idx="2007">
                  <c:v>329.41528326453499</c:v>
                </c:pt>
                <c:pt idx="2008">
                  <c:v>329.39645326453501</c:v>
                </c:pt>
                <c:pt idx="2009">
                  <c:v>329.37762326453503</c:v>
                </c:pt>
                <c:pt idx="2010">
                  <c:v>329.35879326453505</c:v>
                </c:pt>
                <c:pt idx="2011">
                  <c:v>329.33996326453507</c:v>
                </c:pt>
                <c:pt idx="2012">
                  <c:v>329.32113326453509</c:v>
                </c:pt>
                <c:pt idx="2013">
                  <c:v>329.30230326453511</c:v>
                </c:pt>
                <c:pt idx="2014">
                  <c:v>329.28347326453513</c:v>
                </c:pt>
                <c:pt idx="2015">
                  <c:v>329.26464326453515</c:v>
                </c:pt>
                <c:pt idx="2016">
                  <c:v>329.24581326453517</c:v>
                </c:pt>
                <c:pt idx="2017">
                  <c:v>329.22698326453519</c:v>
                </c:pt>
                <c:pt idx="2018">
                  <c:v>329.20815326453521</c:v>
                </c:pt>
                <c:pt idx="2019">
                  <c:v>329.18932326453523</c:v>
                </c:pt>
                <c:pt idx="2020">
                  <c:v>329.17049326453525</c:v>
                </c:pt>
                <c:pt idx="2021">
                  <c:v>329.15166326453527</c:v>
                </c:pt>
                <c:pt idx="2022">
                  <c:v>329.13283326453529</c:v>
                </c:pt>
                <c:pt idx="2023">
                  <c:v>329.11400326453531</c:v>
                </c:pt>
                <c:pt idx="2024">
                  <c:v>329.09517326453533</c:v>
                </c:pt>
                <c:pt idx="2025">
                  <c:v>329.07634326453535</c:v>
                </c:pt>
                <c:pt idx="2026">
                  <c:v>329.05751326453537</c:v>
                </c:pt>
                <c:pt idx="2027">
                  <c:v>329.03868326453539</c:v>
                </c:pt>
                <c:pt idx="2028">
                  <c:v>329.01985326453541</c:v>
                </c:pt>
                <c:pt idx="2029">
                  <c:v>329.00102326453543</c:v>
                </c:pt>
                <c:pt idx="2030">
                  <c:v>328.98219326453545</c:v>
                </c:pt>
                <c:pt idx="2031">
                  <c:v>328.96336326453547</c:v>
                </c:pt>
                <c:pt idx="2032">
                  <c:v>328.94453326453549</c:v>
                </c:pt>
                <c:pt idx="2033">
                  <c:v>328.92570326453551</c:v>
                </c:pt>
                <c:pt idx="2034">
                  <c:v>328.90687326453553</c:v>
                </c:pt>
                <c:pt idx="2035">
                  <c:v>328.88804326453555</c:v>
                </c:pt>
                <c:pt idx="2036">
                  <c:v>328.86921326453557</c:v>
                </c:pt>
                <c:pt idx="2037">
                  <c:v>328.85038326453559</c:v>
                </c:pt>
                <c:pt idx="2038">
                  <c:v>328.83155326453561</c:v>
                </c:pt>
                <c:pt idx="2039">
                  <c:v>328.81272326453563</c:v>
                </c:pt>
                <c:pt idx="2040">
                  <c:v>328.79389326453565</c:v>
                </c:pt>
                <c:pt idx="2041">
                  <c:v>328.77506326453567</c:v>
                </c:pt>
                <c:pt idx="2042">
                  <c:v>328.75623326453569</c:v>
                </c:pt>
                <c:pt idx="2043">
                  <c:v>328.73740326453571</c:v>
                </c:pt>
                <c:pt idx="2044">
                  <c:v>328.71857326453573</c:v>
                </c:pt>
                <c:pt idx="2045">
                  <c:v>328.69974326453575</c:v>
                </c:pt>
                <c:pt idx="2046">
                  <c:v>328.68091326453577</c:v>
                </c:pt>
                <c:pt idx="2047">
                  <c:v>328.6620832645358</c:v>
                </c:pt>
                <c:pt idx="2048">
                  <c:v>328.64325326453582</c:v>
                </c:pt>
                <c:pt idx="2049">
                  <c:v>328.62442326453584</c:v>
                </c:pt>
                <c:pt idx="2050">
                  <c:v>328.60559326453586</c:v>
                </c:pt>
                <c:pt idx="2051">
                  <c:v>328.58676326453588</c:v>
                </c:pt>
                <c:pt idx="2052">
                  <c:v>328.5679332645359</c:v>
                </c:pt>
                <c:pt idx="2053">
                  <c:v>328.54910326453592</c:v>
                </c:pt>
                <c:pt idx="2054">
                  <c:v>328.53027326453594</c:v>
                </c:pt>
                <c:pt idx="2055">
                  <c:v>328.51144326453596</c:v>
                </c:pt>
                <c:pt idx="2056">
                  <c:v>328.49261326453598</c:v>
                </c:pt>
                <c:pt idx="2057">
                  <c:v>328.473783264536</c:v>
                </c:pt>
                <c:pt idx="2058">
                  <c:v>328.45495326453602</c:v>
                </c:pt>
                <c:pt idx="2059">
                  <c:v>328.43612326453604</c:v>
                </c:pt>
                <c:pt idx="2060">
                  <c:v>328.41729326453606</c:v>
                </c:pt>
                <c:pt idx="2061">
                  <c:v>328.39846326453608</c:v>
                </c:pt>
                <c:pt idx="2062">
                  <c:v>328.3796332645361</c:v>
                </c:pt>
                <c:pt idx="2063">
                  <c:v>328.36080326453612</c:v>
                </c:pt>
                <c:pt idx="2064">
                  <c:v>328.34197326453614</c:v>
                </c:pt>
                <c:pt idx="2065">
                  <c:v>328.32314326453616</c:v>
                </c:pt>
                <c:pt idx="2066">
                  <c:v>328.30431326453618</c:v>
                </c:pt>
                <c:pt idx="2067">
                  <c:v>328.2854832645362</c:v>
                </c:pt>
                <c:pt idx="2068">
                  <c:v>328.26665326453622</c:v>
                </c:pt>
                <c:pt idx="2069">
                  <c:v>328.24782326453624</c:v>
                </c:pt>
                <c:pt idx="2070">
                  <c:v>328.22899326453626</c:v>
                </c:pt>
                <c:pt idx="2071">
                  <c:v>328.21016326453628</c:v>
                </c:pt>
                <c:pt idx="2072">
                  <c:v>328.1913332645363</c:v>
                </c:pt>
                <c:pt idx="2073">
                  <c:v>328.17250326453632</c:v>
                </c:pt>
                <c:pt idx="2074">
                  <c:v>328.15367326453634</c:v>
                </c:pt>
                <c:pt idx="2075">
                  <c:v>328.13484326453636</c:v>
                </c:pt>
                <c:pt idx="2076">
                  <c:v>328.11601326453638</c:v>
                </c:pt>
                <c:pt idx="2077">
                  <c:v>328.0971832645364</c:v>
                </c:pt>
                <c:pt idx="2078">
                  <c:v>328.07835326453642</c:v>
                </c:pt>
                <c:pt idx="2079">
                  <c:v>328.05952326453644</c:v>
                </c:pt>
                <c:pt idx="2080">
                  <c:v>328.04069326453646</c:v>
                </c:pt>
                <c:pt idx="2081">
                  <c:v>328.02186326453648</c:v>
                </c:pt>
                <c:pt idx="2082">
                  <c:v>328.0030332645365</c:v>
                </c:pt>
                <c:pt idx="2083">
                  <c:v>327.98420326453652</c:v>
                </c:pt>
                <c:pt idx="2084">
                  <c:v>327.96537326453654</c:v>
                </c:pt>
                <c:pt idx="2085">
                  <c:v>327.94654326453656</c:v>
                </c:pt>
                <c:pt idx="2086">
                  <c:v>327.92771326453658</c:v>
                </c:pt>
                <c:pt idx="2087">
                  <c:v>327.9088832645366</c:v>
                </c:pt>
                <c:pt idx="2088">
                  <c:v>327.89005326453662</c:v>
                </c:pt>
                <c:pt idx="2089">
                  <c:v>327.87122326453664</c:v>
                </c:pt>
                <c:pt idx="2090">
                  <c:v>327.85239326453666</c:v>
                </c:pt>
                <c:pt idx="2091">
                  <c:v>327.83356326453668</c:v>
                </c:pt>
                <c:pt idx="2092">
                  <c:v>327.8147332645367</c:v>
                </c:pt>
                <c:pt idx="2093">
                  <c:v>327.79590326453672</c:v>
                </c:pt>
                <c:pt idx="2094">
                  <c:v>327.77707326453674</c:v>
                </c:pt>
                <c:pt idx="2095">
                  <c:v>327.75824326453676</c:v>
                </c:pt>
                <c:pt idx="2096">
                  <c:v>327.73941326453678</c:v>
                </c:pt>
                <c:pt idx="2097">
                  <c:v>327.7205832645368</c:v>
                </c:pt>
                <c:pt idx="2098">
                  <c:v>327.70175326453682</c:v>
                </c:pt>
                <c:pt idx="2099">
                  <c:v>327.68292326453684</c:v>
                </c:pt>
                <c:pt idx="2100">
                  <c:v>327.66409326453686</c:v>
                </c:pt>
                <c:pt idx="2101">
                  <c:v>327.64526326453688</c:v>
                </c:pt>
                <c:pt idx="2102">
                  <c:v>327.6264332645369</c:v>
                </c:pt>
                <c:pt idx="2103">
                  <c:v>327.60760326453692</c:v>
                </c:pt>
                <c:pt idx="2104">
                  <c:v>327.58877326453694</c:v>
                </c:pt>
                <c:pt idx="2105">
                  <c:v>327.56994326453696</c:v>
                </c:pt>
                <c:pt idx="2106">
                  <c:v>327.55111326453698</c:v>
                </c:pt>
                <c:pt idx="2107">
                  <c:v>327.532283264537</c:v>
                </c:pt>
                <c:pt idx="2108">
                  <c:v>327.51345326453702</c:v>
                </c:pt>
                <c:pt idx="2109">
                  <c:v>327.49462326453704</c:v>
                </c:pt>
                <c:pt idx="2110">
                  <c:v>327.47579326453706</c:v>
                </c:pt>
                <c:pt idx="2111">
                  <c:v>327.45696326453708</c:v>
                </c:pt>
                <c:pt idx="2112">
                  <c:v>327.4381332645371</c:v>
                </c:pt>
                <c:pt idx="2113">
                  <c:v>327.41930326453712</c:v>
                </c:pt>
                <c:pt idx="2114">
                  <c:v>327.40047326453714</c:v>
                </c:pt>
                <c:pt idx="2115">
                  <c:v>327.38164326453716</c:v>
                </c:pt>
                <c:pt idx="2116">
                  <c:v>327.36281326453718</c:v>
                </c:pt>
                <c:pt idx="2117">
                  <c:v>327.3439832645372</c:v>
                </c:pt>
                <c:pt idx="2118">
                  <c:v>327.32515326453722</c:v>
                </c:pt>
                <c:pt idx="2119">
                  <c:v>327.30632326453724</c:v>
                </c:pt>
                <c:pt idx="2120">
                  <c:v>327.28749326453726</c:v>
                </c:pt>
                <c:pt idx="2121">
                  <c:v>327.26866326453728</c:v>
                </c:pt>
                <c:pt idx="2122">
                  <c:v>327.2498332645373</c:v>
                </c:pt>
                <c:pt idx="2123">
                  <c:v>327.23100326453732</c:v>
                </c:pt>
                <c:pt idx="2124">
                  <c:v>327.21217326453734</c:v>
                </c:pt>
                <c:pt idx="2125">
                  <c:v>327.19334326453736</c:v>
                </c:pt>
                <c:pt idx="2126">
                  <c:v>327.17451326453738</c:v>
                </c:pt>
                <c:pt idx="2127">
                  <c:v>327.1556832645374</c:v>
                </c:pt>
                <c:pt idx="2128">
                  <c:v>327.13685326453742</c:v>
                </c:pt>
                <c:pt idx="2129">
                  <c:v>327.11802326453744</c:v>
                </c:pt>
                <c:pt idx="2130">
                  <c:v>327.09919326453746</c:v>
                </c:pt>
                <c:pt idx="2131">
                  <c:v>327.08036326453748</c:v>
                </c:pt>
                <c:pt idx="2132">
                  <c:v>327.0615332645375</c:v>
                </c:pt>
                <c:pt idx="2133">
                  <c:v>327.04270326453752</c:v>
                </c:pt>
                <c:pt idx="2134">
                  <c:v>327.02387326453754</c:v>
                </c:pt>
                <c:pt idx="2135">
                  <c:v>327.00504326453756</c:v>
                </c:pt>
                <c:pt idx="2136">
                  <c:v>326.98621326453758</c:v>
                </c:pt>
                <c:pt idx="2137">
                  <c:v>326.9673832645376</c:v>
                </c:pt>
                <c:pt idx="2138">
                  <c:v>326.94855326453762</c:v>
                </c:pt>
                <c:pt idx="2139">
                  <c:v>326.92972326453764</c:v>
                </c:pt>
                <c:pt idx="2140">
                  <c:v>326.91089326453766</c:v>
                </c:pt>
                <c:pt idx="2141">
                  <c:v>326.89206326453768</c:v>
                </c:pt>
                <c:pt idx="2142">
                  <c:v>326.8732332645377</c:v>
                </c:pt>
                <c:pt idx="2143">
                  <c:v>326.85440326453772</c:v>
                </c:pt>
                <c:pt idx="2144">
                  <c:v>326.83557326453774</c:v>
                </c:pt>
                <c:pt idx="2145">
                  <c:v>326.81674326453776</c:v>
                </c:pt>
                <c:pt idx="2146">
                  <c:v>326.79791326453778</c:v>
                </c:pt>
                <c:pt idx="2147">
                  <c:v>326.7790832645378</c:v>
                </c:pt>
                <c:pt idx="2148">
                  <c:v>326.76025326453782</c:v>
                </c:pt>
                <c:pt idx="2149">
                  <c:v>326.74142326453784</c:v>
                </c:pt>
                <c:pt idx="2150">
                  <c:v>326.72259326453786</c:v>
                </c:pt>
                <c:pt idx="2151">
                  <c:v>326.70376326453788</c:v>
                </c:pt>
                <c:pt idx="2152">
                  <c:v>326.6849332645379</c:v>
                </c:pt>
                <c:pt idx="2153">
                  <c:v>326.66610326453792</c:v>
                </c:pt>
                <c:pt idx="2154">
                  <c:v>326.64727326453794</c:v>
                </c:pt>
                <c:pt idx="2155">
                  <c:v>326.62844326453796</c:v>
                </c:pt>
                <c:pt idx="2156">
                  <c:v>326.60961326453798</c:v>
                </c:pt>
                <c:pt idx="2157">
                  <c:v>326.590783264538</c:v>
                </c:pt>
                <c:pt idx="2158">
                  <c:v>326.57195326453802</c:v>
                </c:pt>
                <c:pt idx="2159">
                  <c:v>326.55312326453804</c:v>
                </c:pt>
                <c:pt idx="2160">
                  <c:v>326.53429326453806</c:v>
                </c:pt>
                <c:pt idx="2161">
                  <c:v>326.51546326453808</c:v>
                </c:pt>
                <c:pt idx="2162">
                  <c:v>326.4966332645381</c:v>
                </c:pt>
                <c:pt idx="2163">
                  <c:v>326.47780326453812</c:v>
                </c:pt>
                <c:pt idx="2164">
                  <c:v>326.45897326453814</c:v>
                </c:pt>
                <c:pt idx="2165">
                  <c:v>326.44014326453816</c:v>
                </c:pt>
                <c:pt idx="2166">
                  <c:v>326.42131326453818</c:v>
                </c:pt>
                <c:pt idx="2167">
                  <c:v>326.4024832645382</c:v>
                </c:pt>
                <c:pt idx="2168">
                  <c:v>326.38365326453822</c:v>
                </c:pt>
                <c:pt idx="2169">
                  <c:v>326.36482326453824</c:v>
                </c:pt>
                <c:pt idx="2170">
                  <c:v>326.33420997441863</c:v>
                </c:pt>
                <c:pt idx="2171">
                  <c:v>326.31542550390077</c:v>
                </c:pt>
                <c:pt idx="2172">
                  <c:v>326.29667433472059</c:v>
                </c:pt>
                <c:pt idx="2173">
                  <c:v>326.27795646688537</c:v>
                </c:pt>
                <c:pt idx="2174">
                  <c:v>326.25927190042057</c:v>
                </c:pt>
                <c:pt idx="2175">
                  <c:v>326.24062063534438</c:v>
                </c:pt>
                <c:pt idx="2176">
                  <c:v>326.22200267168228</c:v>
                </c:pt>
                <c:pt idx="2177">
                  <c:v>326.2034180094488</c:v>
                </c:pt>
                <c:pt idx="2178">
                  <c:v>326.18486664867305</c:v>
                </c:pt>
                <c:pt idx="2179">
                  <c:v>326.16634858936595</c:v>
                </c:pt>
                <c:pt idx="2180">
                  <c:v>326.14786383155297</c:v>
                </c:pt>
                <c:pt idx="2181">
                  <c:v>326.12941237525592</c:v>
                </c:pt>
                <c:pt idx="2182">
                  <c:v>326.11099422048937</c:v>
                </c:pt>
                <c:pt idx="2183">
                  <c:v>326.09260936728242</c:v>
                </c:pt>
                <c:pt idx="2184">
                  <c:v>326.07425781564962</c:v>
                </c:pt>
                <c:pt idx="2185">
                  <c:v>326.05593956561279</c:v>
                </c:pt>
                <c:pt idx="2186">
                  <c:v>326.03765461719377</c:v>
                </c:pt>
                <c:pt idx="2187">
                  <c:v>326.01940297041074</c:v>
                </c:pt>
                <c:pt idx="2188">
                  <c:v>326.00118462528189</c:v>
                </c:pt>
                <c:pt idx="2189">
                  <c:v>325.98299958182906</c:v>
                </c:pt>
                <c:pt idx="2190">
                  <c:v>325.96484784007771</c:v>
                </c:pt>
                <c:pt idx="2191">
                  <c:v>325.94672940004239</c:v>
                </c:pt>
                <c:pt idx="2192">
                  <c:v>325.92864426174492</c:v>
                </c:pt>
                <c:pt idx="2193">
                  <c:v>325.91059242519987</c:v>
                </c:pt>
                <c:pt idx="2194">
                  <c:v>325.89257389043996</c:v>
                </c:pt>
                <c:pt idx="2195">
                  <c:v>325.87458865746885</c:v>
                </c:pt>
                <c:pt idx="2196">
                  <c:v>325.8566367263229</c:v>
                </c:pt>
                <c:pt idx="2197">
                  <c:v>325.83871809700941</c:v>
                </c:pt>
                <c:pt idx="2198">
                  <c:v>325.82083276955746</c:v>
                </c:pt>
                <c:pt idx="2199">
                  <c:v>325.80298074397797</c:v>
                </c:pt>
                <c:pt idx="2200">
                  <c:v>325.78516202029641</c:v>
                </c:pt>
                <c:pt idx="2201">
                  <c:v>325.76737659853461</c:v>
                </c:pt>
                <c:pt idx="2202">
                  <c:v>325.74962447870348</c:v>
                </c:pt>
                <c:pt idx="2203">
                  <c:v>325.73190566083213</c:v>
                </c:pt>
                <c:pt idx="2204">
                  <c:v>325.7142201449351</c:v>
                </c:pt>
                <c:pt idx="2205">
                  <c:v>325.69656793103422</c:v>
                </c:pt>
                <c:pt idx="2206">
                  <c:v>325.67894901914769</c:v>
                </c:pt>
                <c:pt idx="2207">
                  <c:v>325.66136340929734</c:v>
                </c:pt>
                <c:pt idx="2208">
                  <c:v>325.6438111014977</c:v>
                </c:pt>
                <c:pt idx="2209">
                  <c:v>325.62629209577426</c:v>
                </c:pt>
                <c:pt idx="2210">
                  <c:v>325.6088063921452</c:v>
                </c:pt>
                <c:pt idx="2211">
                  <c:v>325.59135399062143</c:v>
                </c:pt>
                <c:pt idx="2212">
                  <c:v>325.57393489123569</c:v>
                </c:pt>
                <c:pt idx="2213">
                  <c:v>325.55654909399891</c:v>
                </c:pt>
                <c:pt idx="2214">
                  <c:v>325.5391965989329</c:v>
                </c:pt>
                <c:pt idx="2215">
                  <c:v>325.52187740605586</c:v>
                </c:pt>
                <c:pt idx="2216">
                  <c:v>325.50459151538598</c:v>
                </c:pt>
                <c:pt idx="2217">
                  <c:v>325.48733892694509</c:v>
                </c:pt>
                <c:pt idx="2218">
                  <c:v>325.47011964075136</c:v>
                </c:pt>
                <c:pt idx="2219">
                  <c:v>325.45293365682301</c:v>
                </c:pt>
                <c:pt idx="2220">
                  <c:v>325.43578097518184</c:v>
                </c:pt>
                <c:pt idx="2221">
                  <c:v>325.41866159584242</c:v>
                </c:pt>
                <c:pt idx="2222">
                  <c:v>325.40157551882658</c:v>
                </c:pt>
                <c:pt idx="2223">
                  <c:v>325.38452274415613</c:v>
                </c:pt>
                <c:pt idx="2224">
                  <c:v>325.367503271842</c:v>
                </c:pt>
                <c:pt idx="2225">
                  <c:v>325.35051710190601</c:v>
                </c:pt>
                <c:pt idx="2226">
                  <c:v>325.33356423437726</c:v>
                </c:pt>
                <c:pt idx="2227">
                  <c:v>325.3166446692594</c:v>
                </c:pt>
                <c:pt idx="2228">
                  <c:v>325.29975840657789</c:v>
                </c:pt>
                <c:pt idx="2229">
                  <c:v>325.28290544635456</c:v>
                </c:pt>
                <c:pt idx="2230">
                  <c:v>325.26608578860396</c:v>
                </c:pt>
                <c:pt idx="2231">
                  <c:v>325.24929943334428</c:v>
                </c:pt>
                <c:pt idx="2232">
                  <c:v>325.23254638059734</c:v>
                </c:pt>
                <c:pt idx="2233">
                  <c:v>325.21582663038134</c:v>
                </c:pt>
                <c:pt idx="2234">
                  <c:v>325.19914018271083</c:v>
                </c:pt>
                <c:pt idx="2235">
                  <c:v>325.18248703760764</c:v>
                </c:pt>
                <c:pt idx="2236">
                  <c:v>325.16586719508996</c:v>
                </c:pt>
                <c:pt idx="2237">
                  <c:v>325.14928065517597</c:v>
                </c:pt>
                <c:pt idx="2238">
                  <c:v>325.13272741788387</c:v>
                </c:pt>
                <c:pt idx="2239">
                  <c:v>325.11620748323185</c:v>
                </c:pt>
                <c:pt idx="2240">
                  <c:v>325.09972085123809</c:v>
                </c:pt>
                <c:pt idx="2241">
                  <c:v>325.08326752192079</c:v>
                </c:pt>
                <c:pt idx="2242">
                  <c:v>325.06684749530177</c:v>
                </c:pt>
                <c:pt idx="2243">
                  <c:v>325.05046077139559</c:v>
                </c:pt>
                <c:pt idx="2244">
                  <c:v>325.03410735022044</c:v>
                </c:pt>
                <c:pt idx="2245">
                  <c:v>325.0177872317945</c:v>
                </c:pt>
                <c:pt idx="2246">
                  <c:v>325.00150041613597</c:v>
                </c:pt>
                <c:pt idx="2247">
                  <c:v>324.98524690326303</c:v>
                </c:pt>
                <c:pt idx="2248">
                  <c:v>324.96902669319752</c:v>
                </c:pt>
                <c:pt idx="2249">
                  <c:v>324.95283978595035</c:v>
                </c:pt>
                <c:pt idx="2250">
                  <c:v>324.9366861815397</c:v>
                </c:pt>
                <c:pt idx="2251">
                  <c:v>324.92056587999468</c:v>
                </c:pt>
                <c:pt idx="2252">
                  <c:v>324.90447888132258</c:v>
                </c:pt>
                <c:pt idx="2253">
                  <c:v>324.88842518554156</c:v>
                </c:pt>
                <c:pt idx="2254">
                  <c:v>324.87240479267348</c:v>
                </c:pt>
                <c:pt idx="2255">
                  <c:v>324.85641770273651</c:v>
                </c:pt>
                <c:pt idx="2256">
                  <c:v>324.8404639157452</c:v>
                </c:pt>
                <c:pt idx="2257">
                  <c:v>324.82454343171776</c:v>
                </c:pt>
                <c:pt idx="2258">
                  <c:v>324.80865625067236</c:v>
                </c:pt>
                <c:pt idx="2259">
                  <c:v>324.79280237262719</c:v>
                </c:pt>
                <c:pt idx="2260">
                  <c:v>324.77698179760046</c:v>
                </c:pt>
                <c:pt idx="2261">
                  <c:v>324.7611945256067</c:v>
                </c:pt>
                <c:pt idx="2262">
                  <c:v>324.74544055666775</c:v>
                </c:pt>
                <c:pt idx="2263">
                  <c:v>324.72971989079815</c:v>
                </c:pt>
                <c:pt idx="2264">
                  <c:v>324.71403252801611</c:v>
                </c:pt>
                <c:pt idx="2265">
                  <c:v>324.69837846833616</c:v>
                </c:pt>
                <c:pt idx="2266">
                  <c:v>324.68275771178014</c:v>
                </c:pt>
                <c:pt idx="2267">
                  <c:v>324.66717025836988</c:v>
                </c:pt>
                <c:pt idx="2268">
                  <c:v>324.65161610810901</c:v>
                </c:pt>
                <c:pt idx="2269">
                  <c:v>324.636095261023</c:v>
                </c:pt>
                <c:pt idx="2270">
                  <c:v>324.62060771713004</c:v>
                </c:pt>
                <c:pt idx="2271">
                  <c:v>324.60515347644468</c:v>
                </c:pt>
                <c:pt idx="2272">
                  <c:v>324.58973253898512</c:v>
                </c:pt>
                <c:pt idx="2273">
                  <c:v>324.57434490476953</c:v>
                </c:pt>
                <c:pt idx="2274">
                  <c:v>324.55899057381248</c:v>
                </c:pt>
                <c:pt idx="2275">
                  <c:v>324.54366954612851</c:v>
                </c:pt>
                <c:pt idx="2276">
                  <c:v>324.5283818217431</c:v>
                </c:pt>
                <c:pt idx="2277">
                  <c:v>324.51312740067078</c:v>
                </c:pt>
                <c:pt idx="2278">
                  <c:v>324.49790628292249</c:v>
                </c:pt>
                <c:pt idx="2279">
                  <c:v>324.48271846852003</c:v>
                </c:pt>
                <c:pt idx="2280">
                  <c:v>324.46756395747798</c:v>
                </c:pt>
                <c:pt idx="2281">
                  <c:v>324.45244274981451</c:v>
                </c:pt>
                <c:pt idx="2282">
                  <c:v>324.43735484554418</c:v>
                </c:pt>
                <c:pt idx="2283">
                  <c:v>324.42230024469245</c:v>
                </c:pt>
                <c:pt idx="2284">
                  <c:v>324.40727894726297</c:v>
                </c:pt>
                <c:pt idx="2285">
                  <c:v>324.39229095328119</c:v>
                </c:pt>
                <c:pt idx="2286">
                  <c:v>324.37733626275804</c:v>
                </c:pt>
                <c:pt idx="2287">
                  <c:v>324.36241487571533</c:v>
                </c:pt>
                <c:pt idx="2288">
                  <c:v>324.34752679216763</c:v>
                </c:pt>
                <c:pt idx="2289">
                  <c:v>324.33267201213312</c:v>
                </c:pt>
                <c:pt idx="2290">
                  <c:v>324.31785053562635</c:v>
                </c:pt>
                <c:pt idx="2291">
                  <c:v>324.30306236265824</c:v>
                </c:pt>
                <c:pt idx="2292">
                  <c:v>324.28830749325789</c:v>
                </c:pt>
                <c:pt idx="2293">
                  <c:v>324.27358592743258</c:v>
                </c:pt>
                <c:pt idx="2294">
                  <c:v>324.25889766519686</c:v>
                </c:pt>
                <c:pt idx="2295">
                  <c:v>324.24424270657619</c:v>
                </c:pt>
                <c:pt idx="2296">
                  <c:v>324.22962105157785</c:v>
                </c:pt>
                <c:pt idx="2297">
                  <c:v>324.21503270022367</c:v>
                </c:pt>
                <c:pt idx="2298">
                  <c:v>324.20047765252821</c:v>
                </c:pt>
                <c:pt idx="2299">
                  <c:v>324.185955908506</c:v>
                </c:pt>
                <c:pt idx="2300">
                  <c:v>324.17146746817525</c:v>
                </c:pt>
                <c:pt idx="2301">
                  <c:v>324.1570123315505</c:v>
                </c:pt>
                <c:pt idx="2302">
                  <c:v>324.14259049864995</c:v>
                </c:pt>
                <c:pt idx="2303">
                  <c:v>324.12820196948815</c:v>
                </c:pt>
                <c:pt idx="2304">
                  <c:v>324.11384674407964</c:v>
                </c:pt>
                <c:pt idx="2305">
                  <c:v>324.09952482244262</c:v>
                </c:pt>
                <c:pt idx="2306">
                  <c:v>324.08523620459164</c:v>
                </c:pt>
                <c:pt idx="2307">
                  <c:v>324.07098089054489</c:v>
                </c:pt>
                <c:pt idx="2308">
                  <c:v>324.05675888031328</c:v>
                </c:pt>
                <c:pt idx="2309">
                  <c:v>324.04257017391865</c:v>
                </c:pt>
                <c:pt idx="2310">
                  <c:v>324.0284147713719</c:v>
                </c:pt>
                <c:pt idx="2311">
                  <c:v>324.01429267269123</c:v>
                </c:pt>
                <c:pt idx="2312">
                  <c:v>324.00020387789118</c:v>
                </c:pt>
                <c:pt idx="2313">
                  <c:v>323.98614838698995</c:v>
                </c:pt>
                <c:pt idx="2314">
                  <c:v>323.97212620000209</c:v>
                </c:pt>
                <c:pt idx="2315">
                  <c:v>323.95813731693852</c:v>
                </c:pt>
                <c:pt idx="2316">
                  <c:v>323.94418173782105</c:v>
                </c:pt>
                <c:pt idx="2317">
                  <c:v>323.93025946265698</c:v>
                </c:pt>
                <c:pt idx="2318">
                  <c:v>323.91637049147175</c:v>
                </c:pt>
                <c:pt idx="2319">
                  <c:v>323.9025148242763</c:v>
                </c:pt>
                <c:pt idx="2320">
                  <c:v>323.88869246108516</c:v>
                </c:pt>
                <c:pt idx="2321">
                  <c:v>323.87490340191653</c:v>
                </c:pt>
                <c:pt idx="2322">
                  <c:v>323.86114764678132</c:v>
                </c:pt>
                <c:pt idx="2323">
                  <c:v>323.84742519569409</c:v>
                </c:pt>
                <c:pt idx="2324">
                  <c:v>323.83373604868029</c:v>
                </c:pt>
                <c:pt idx="2325">
                  <c:v>323.82008020574358</c:v>
                </c:pt>
                <c:pt idx="2326">
                  <c:v>323.80645766690213</c:v>
                </c:pt>
                <c:pt idx="2327">
                  <c:v>323.79286843217415</c:v>
                </c:pt>
                <c:pt idx="2328">
                  <c:v>323.77931250157417</c:v>
                </c:pt>
                <c:pt idx="2329">
                  <c:v>323.76578987511311</c:v>
                </c:pt>
                <c:pt idx="2330">
                  <c:v>323.75230055281281</c:v>
                </c:pt>
                <c:pt idx="2331">
                  <c:v>323.73884453468418</c:v>
                </c:pt>
                <c:pt idx="2332">
                  <c:v>323.72542182073812</c:v>
                </c:pt>
                <c:pt idx="2333">
                  <c:v>323.71203241099647</c:v>
                </c:pt>
                <c:pt idx="2334">
                  <c:v>323.69867630547014</c:v>
                </c:pt>
                <c:pt idx="2335">
                  <c:v>323.68535350417369</c:v>
                </c:pt>
                <c:pt idx="2336">
                  <c:v>323.67206400712894</c:v>
                </c:pt>
                <c:pt idx="2337">
                  <c:v>323.65880781433953</c:v>
                </c:pt>
                <c:pt idx="2338">
                  <c:v>323.64558492582728</c:v>
                </c:pt>
                <c:pt idx="2339">
                  <c:v>323.63239534160311</c:v>
                </c:pt>
                <c:pt idx="2340">
                  <c:v>323.61923906168886</c:v>
                </c:pt>
                <c:pt idx="2341">
                  <c:v>323.60611608609179</c:v>
                </c:pt>
                <c:pt idx="2342">
                  <c:v>323.59302641482645</c:v>
                </c:pt>
                <c:pt idx="2343">
                  <c:v>323.57997004790741</c:v>
                </c:pt>
                <c:pt idx="2344">
                  <c:v>323.56694698535648</c:v>
                </c:pt>
                <c:pt idx="2345">
                  <c:v>323.55395722718458</c:v>
                </c:pt>
                <c:pt idx="2346">
                  <c:v>323.54100077339899</c:v>
                </c:pt>
                <c:pt idx="2347">
                  <c:v>323.52807762402153</c:v>
                </c:pt>
                <c:pt idx="2348">
                  <c:v>323.51518777906313</c:v>
                </c:pt>
                <c:pt idx="2349">
                  <c:v>323.50233123854196</c:v>
                </c:pt>
                <c:pt idx="2350">
                  <c:v>323.48950800246894</c:v>
                </c:pt>
                <c:pt idx="2351">
                  <c:v>323.47671807085862</c:v>
                </c:pt>
                <c:pt idx="2352">
                  <c:v>323.4639614437292</c:v>
                </c:pt>
                <c:pt idx="2353">
                  <c:v>323.45123812108795</c:v>
                </c:pt>
                <c:pt idx="2354">
                  <c:v>323.43854810295306</c:v>
                </c:pt>
                <c:pt idx="2355">
                  <c:v>323.42589138933545</c:v>
                </c:pt>
                <c:pt idx="2356">
                  <c:v>323.41326798025693</c:v>
                </c:pt>
                <c:pt idx="2357">
                  <c:v>323.40067787572116</c:v>
                </c:pt>
                <c:pt idx="2358">
                  <c:v>323.38812107574995</c:v>
                </c:pt>
                <c:pt idx="2359">
                  <c:v>323.37559758035786</c:v>
                </c:pt>
                <c:pt idx="2360">
                  <c:v>323.36310738955217</c:v>
                </c:pt>
                <c:pt idx="2361">
                  <c:v>323.35065050335106</c:v>
                </c:pt>
                <c:pt idx="2362">
                  <c:v>323.33822692176545</c:v>
                </c:pt>
                <c:pt idx="2363">
                  <c:v>323.3258366448099</c:v>
                </c:pt>
                <c:pt idx="2364">
                  <c:v>323.31347967250258</c:v>
                </c:pt>
                <c:pt idx="2365">
                  <c:v>323.30115600485078</c:v>
                </c:pt>
                <c:pt idx="2366">
                  <c:v>323.28886564187269</c:v>
                </c:pt>
                <c:pt idx="2367">
                  <c:v>323.27660858358286</c:v>
                </c:pt>
                <c:pt idx="2368">
                  <c:v>323.26438482998856</c:v>
                </c:pt>
                <c:pt idx="2369">
                  <c:v>323.25219438110798</c:v>
                </c:pt>
                <c:pt idx="2370">
                  <c:v>323.24003723695569</c:v>
                </c:pt>
                <c:pt idx="2371">
                  <c:v>323.22791339754258</c:v>
                </c:pt>
                <c:pt idx="2372">
                  <c:v>323.21582286288321</c:v>
                </c:pt>
                <c:pt idx="2373">
                  <c:v>323.20376563298851</c:v>
                </c:pt>
                <c:pt idx="2374">
                  <c:v>323.19174170787664</c:v>
                </c:pt>
                <c:pt idx="2375">
                  <c:v>323.17975108755854</c:v>
                </c:pt>
                <c:pt idx="2376">
                  <c:v>323.16779377204875</c:v>
                </c:pt>
                <c:pt idx="2377">
                  <c:v>323.15586976135455</c:v>
                </c:pt>
                <c:pt idx="2378">
                  <c:v>323.14397905549777</c:v>
                </c:pt>
                <c:pt idx="2379">
                  <c:v>323.13212165448567</c:v>
                </c:pt>
                <c:pt idx="2380">
                  <c:v>323.12029755833646</c:v>
                </c:pt>
                <c:pt idx="2381">
                  <c:v>323.10850676705741</c:v>
                </c:pt>
                <c:pt idx="2382">
                  <c:v>323.0967492806667</c:v>
                </c:pt>
                <c:pt idx="2383">
                  <c:v>323.08502509917162</c:v>
                </c:pt>
                <c:pt idx="2384">
                  <c:v>323.07333422259035</c:v>
                </c:pt>
                <c:pt idx="2385">
                  <c:v>323.06167665093017</c:v>
                </c:pt>
                <c:pt idx="2386">
                  <c:v>323.0500523842129</c:v>
                </c:pt>
                <c:pt idx="2387">
                  <c:v>323.03846142244583</c:v>
                </c:pt>
                <c:pt idx="2388">
                  <c:v>323.02690376563987</c:v>
                </c:pt>
                <c:pt idx="2389">
                  <c:v>323.01537941381321</c:v>
                </c:pt>
                <c:pt idx="2390">
                  <c:v>323.00388836697311</c:v>
                </c:pt>
                <c:pt idx="2391">
                  <c:v>322.99243062513779</c:v>
                </c:pt>
                <c:pt idx="2392">
                  <c:v>322.9810061883145</c:v>
                </c:pt>
                <c:pt idx="2393">
                  <c:v>322.96961505652143</c:v>
                </c:pt>
                <c:pt idx="2394">
                  <c:v>322.95825722976588</c:v>
                </c:pt>
                <c:pt idx="2395">
                  <c:v>322.94693270806602</c:v>
                </c:pt>
                <c:pt idx="2396">
                  <c:v>322.93564149142912</c:v>
                </c:pt>
                <c:pt idx="2397">
                  <c:v>322.92438357987339</c:v>
                </c:pt>
                <c:pt idx="2398">
                  <c:v>322.91315897340246</c:v>
                </c:pt>
                <c:pt idx="2399">
                  <c:v>322.90196767203815</c:v>
                </c:pt>
                <c:pt idx="2400">
                  <c:v>322.89080967578411</c:v>
                </c:pt>
                <c:pt idx="2401">
                  <c:v>322.87968498466216</c:v>
                </c:pt>
                <c:pt idx="2402">
                  <c:v>322.86859359867958</c:v>
                </c:pt>
                <c:pt idx="2403">
                  <c:v>322.85753551785092</c:v>
                </c:pt>
                <c:pt idx="2404">
                  <c:v>322.84651074217982</c:v>
                </c:pt>
                <c:pt idx="2405">
                  <c:v>322.83551927169174</c:v>
                </c:pt>
                <c:pt idx="2406">
                  <c:v>322.82456110639032</c:v>
                </c:pt>
                <c:pt idx="2407">
                  <c:v>322.81363624629012</c:v>
                </c:pt>
                <c:pt idx="2408">
                  <c:v>322.80274469140204</c:v>
                </c:pt>
                <c:pt idx="2409">
                  <c:v>322.79188644174064</c:v>
                </c:pt>
                <c:pt idx="2410">
                  <c:v>322.78106149731684</c:v>
                </c:pt>
                <c:pt idx="2411">
                  <c:v>322.77026985814155</c:v>
                </c:pt>
                <c:pt idx="2412">
                  <c:v>322.75951152422567</c:v>
                </c:pt>
                <c:pt idx="2413">
                  <c:v>322.74878649558377</c:v>
                </c:pt>
                <c:pt idx="2414">
                  <c:v>322.73809477222676</c:v>
                </c:pt>
                <c:pt idx="2415">
                  <c:v>322.72743635416919</c:v>
                </c:pt>
                <c:pt idx="2416">
                  <c:v>322.71681124141833</c:v>
                </c:pt>
                <c:pt idx="2417">
                  <c:v>322.70621943398874</c:v>
                </c:pt>
                <c:pt idx="2418">
                  <c:v>322.69566093188769</c:v>
                </c:pt>
                <c:pt idx="2419">
                  <c:v>322.68513573513337</c:v>
                </c:pt>
                <c:pt idx="2420">
                  <c:v>322.6746438437367</c:v>
                </c:pt>
                <c:pt idx="2421">
                  <c:v>322.6641852577086</c:v>
                </c:pt>
                <c:pt idx="2422">
                  <c:v>322.65375997705632</c:v>
                </c:pt>
                <c:pt idx="2423">
                  <c:v>322.64336800179444</c:v>
                </c:pt>
                <c:pt idx="2424">
                  <c:v>322.63300933193386</c:v>
                </c:pt>
                <c:pt idx="2425">
                  <c:v>322.62268396748914</c:v>
                </c:pt>
                <c:pt idx="2426">
                  <c:v>322.61239190846754</c:v>
                </c:pt>
                <c:pt idx="2427">
                  <c:v>322.60213315488363</c:v>
                </c:pt>
                <c:pt idx="2428">
                  <c:v>322.59190770674468</c:v>
                </c:pt>
                <c:pt idx="2429">
                  <c:v>322.58171556406523</c:v>
                </c:pt>
                <c:pt idx="2430">
                  <c:v>322.57155672685985</c:v>
                </c:pt>
                <c:pt idx="2431">
                  <c:v>322.56143119513217</c:v>
                </c:pt>
                <c:pt idx="2432">
                  <c:v>322.55133896889674</c:v>
                </c:pt>
                <c:pt idx="2433">
                  <c:v>322.54128004817176</c:v>
                </c:pt>
                <c:pt idx="2434">
                  <c:v>322.53125443295721</c:v>
                </c:pt>
                <c:pt idx="2435">
                  <c:v>322.52126212326766</c:v>
                </c:pt>
                <c:pt idx="2436">
                  <c:v>322.51130311912129</c:v>
                </c:pt>
                <c:pt idx="2437">
                  <c:v>322.50137742051811</c:v>
                </c:pt>
                <c:pt idx="2438">
                  <c:v>322.4914850274763</c:v>
                </c:pt>
                <c:pt idx="2439">
                  <c:v>322.48162594000314</c:v>
                </c:pt>
                <c:pt idx="2440">
                  <c:v>322.47180015811318</c:v>
                </c:pt>
                <c:pt idx="2441">
                  <c:v>322.4620076818137</c:v>
                </c:pt>
                <c:pt idx="2442">
                  <c:v>322.45224851112289</c:v>
                </c:pt>
                <c:pt idx="2443">
                  <c:v>322.44252264604074</c:v>
                </c:pt>
                <c:pt idx="2444">
                  <c:v>322.43283008658545</c:v>
                </c:pt>
                <c:pt idx="2445">
                  <c:v>322.4231708327643</c:v>
                </c:pt>
                <c:pt idx="2446">
                  <c:v>322.41354488459183</c:v>
                </c:pt>
                <c:pt idx="2447">
                  <c:v>322.40395224207532</c:v>
                </c:pt>
                <c:pt idx="2448">
                  <c:v>322.39439290522569</c:v>
                </c:pt>
                <c:pt idx="2449">
                  <c:v>322.38486687405384</c:v>
                </c:pt>
                <c:pt idx="2450">
                  <c:v>322.37537414856706</c:v>
                </c:pt>
                <c:pt idx="2451">
                  <c:v>322.36591472878717</c:v>
                </c:pt>
                <c:pt idx="2452">
                  <c:v>322.35648861471418</c:v>
                </c:pt>
                <c:pt idx="2453">
                  <c:v>322.34709580635899</c:v>
                </c:pt>
                <c:pt idx="2454">
                  <c:v>322.33773630373616</c:v>
                </c:pt>
                <c:pt idx="2455">
                  <c:v>322.32841010685297</c:v>
                </c:pt>
                <c:pt idx="2456">
                  <c:v>322.31911721572396</c:v>
                </c:pt>
                <c:pt idx="2457">
                  <c:v>322.30985763035642</c:v>
                </c:pt>
                <c:pt idx="2458">
                  <c:v>322.30063135076125</c:v>
                </c:pt>
                <c:pt idx="2459">
                  <c:v>322.29143837694937</c:v>
                </c:pt>
                <c:pt idx="2460">
                  <c:v>322.28227870892442</c:v>
                </c:pt>
                <c:pt idx="2461">
                  <c:v>322.27315234670459</c:v>
                </c:pt>
                <c:pt idx="2462">
                  <c:v>322.26405929029715</c:v>
                </c:pt>
                <c:pt idx="2463">
                  <c:v>322.25499953971666</c:v>
                </c:pt>
                <c:pt idx="2464">
                  <c:v>322.24597309496312</c:v>
                </c:pt>
                <c:pt idx="2465">
                  <c:v>322.23697995605471</c:v>
                </c:pt>
                <c:pt idx="2466">
                  <c:v>322.22802012299871</c:v>
                </c:pt>
                <c:pt idx="2467">
                  <c:v>322.21909359580604</c:v>
                </c:pt>
                <c:pt idx="2468">
                  <c:v>322.21020037448761</c:v>
                </c:pt>
                <c:pt idx="2469">
                  <c:v>322.2013404590507</c:v>
                </c:pt>
                <c:pt idx="2470">
                  <c:v>322.19251384950621</c:v>
                </c:pt>
                <c:pt idx="2471">
                  <c:v>322.18372054586143</c:v>
                </c:pt>
                <c:pt idx="2472">
                  <c:v>322.17496054813455</c:v>
                </c:pt>
                <c:pt idx="2473">
                  <c:v>322.16623385632192</c:v>
                </c:pt>
                <c:pt idx="2474">
                  <c:v>322.15754047044538</c:v>
                </c:pt>
                <c:pt idx="2475">
                  <c:v>322.14888039050857</c:v>
                </c:pt>
                <c:pt idx="2476">
                  <c:v>322.14025361652239</c:v>
                </c:pt>
                <c:pt idx="2477">
                  <c:v>322.13166014849412</c:v>
                </c:pt>
                <c:pt idx="2478">
                  <c:v>322.12309998643832</c:v>
                </c:pt>
                <c:pt idx="2479">
                  <c:v>322.11457313036226</c:v>
                </c:pt>
                <c:pt idx="2480">
                  <c:v>322.10607958026958</c:v>
                </c:pt>
                <c:pt idx="2481">
                  <c:v>322.09761933618211</c:v>
                </c:pt>
                <c:pt idx="2482">
                  <c:v>322.0891923980962</c:v>
                </c:pt>
                <c:pt idx="2483">
                  <c:v>322.08079876603006</c:v>
                </c:pt>
                <c:pt idx="2484">
                  <c:v>322.07243843999095</c:v>
                </c:pt>
                <c:pt idx="2485">
                  <c:v>322.06411141998615</c:v>
                </c:pt>
                <c:pt idx="2486">
                  <c:v>322.05581770602294</c:v>
                </c:pt>
                <c:pt idx="2487">
                  <c:v>322.04755729811586</c:v>
                </c:pt>
                <c:pt idx="2488">
                  <c:v>322.0393301962722</c:v>
                </c:pt>
                <c:pt idx="2489">
                  <c:v>322.03113640049924</c:v>
                </c:pt>
                <c:pt idx="2490">
                  <c:v>322.02297591081151</c:v>
                </c:pt>
                <c:pt idx="2491">
                  <c:v>322.01484872720903</c:v>
                </c:pt>
                <c:pt idx="2492">
                  <c:v>322.00675484970998</c:v>
                </c:pt>
                <c:pt idx="2493">
                  <c:v>321.99869427831436</c:v>
                </c:pt>
                <c:pt idx="2494">
                  <c:v>321.99066701303673</c:v>
                </c:pt>
                <c:pt idx="2495">
                  <c:v>321.98267305388799</c:v>
                </c:pt>
                <c:pt idx="2496">
                  <c:v>321.97471240087543</c:v>
                </c:pt>
                <c:pt idx="2497">
                  <c:v>321.96678505400268</c:v>
                </c:pt>
                <c:pt idx="2498">
                  <c:v>321.9588910132843</c:v>
                </c:pt>
                <c:pt idx="2499">
                  <c:v>321.95103027872756</c:v>
                </c:pt>
                <c:pt idx="2500">
                  <c:v>321.94320285033973</c:v>
                </c:pt>
                <c:pt idx="2501">
                  <c:v>321.93540872813173</c:v>
                </c:pt>
                <c:pt idx="2502">
                  <c:v>321.92764791211084</c:v>
                </c:pt>
                <c:pt idx="2503">
                  <c:v>321.91992040228433</c:v>
                </c:pt>
                <c:pt idx="2504">
                  <c:v>321.91222619866312</c:v>
                </c:pt>
                <c:pt idx="2505">
                  <c:v>321.90456530125812</c:v>
                </c:pt>
                <c:pt idx="2506">
                  <c:v>321.89693771006932</c:v>
                </c:pt>
                <c:pt idx="2507">
                  <c:v>321.88934342511857</c:v>
                </c:pt>
                <c:pt idx="2508">
                  <c:v>321.88178244639857</c:v>
                </c:pt>
                <c:pt idx="2509">
                  <c:v>321.87425477393117</c:v>
                </c:pt>
                <c:pt idx="2510">
                  <c:v>321.86676040771636</c:v>
                </c:pt>
                <c:pt idx="2511">
                  <c:v>321.85929934776141</c:v>
                </c:pt>
                <c:pt idx="2512">
                  <c:v>321.85187159408451</c:v>
                </c:pt>
                <c:pt idx="2513">
                  <c:v>321.84447714668204</c:v>
                </c:pt>
                <c:pt idx="2514">
                  <c:v>321.83711600557217</c:v>
                </c:pt>
                <c:pt idx="2515">
                  <c:v>321.82978817075491</c:v>
                </c:pt>
                <c:pt idx="2516">
                  <c:v>321.82249364224481</c:v>
                </c:pt>
                <c:pt idx="2517">
                  <c:v>321.81523242004914</c:v>
                </c:pt>
                <c:pt idx="2518">
                  <c:v>321.80800450417155</c:v>
                </c:pt>
                <c:pt idx="2519">
                  <c:v>321.80080989461931</c:v>
                </c:pt>
                <c:pt idx="2520">
                  <c:v>321.79364859140696</c:v>
                </c:pt>
                <c:pt idx="2521">
                  <c:v>321.7865205945418</c:v>
                </c:pt>
                <c:pt idx="2522">
                  <c:v>321.77942590402745</c:v>
                </c:pt>
                <c:pt idx="2523">
                  <c:v>321.77236451987119</c:v>
                </c:pt>
                <c:pt idx="2524">
                  <c:v>321.76533644208757</c:v>
                </c:pt>
                <c:pt idx="2525">
                  <c:v>321.7583416706766</c:v>
                </c:pt>
                <c:pt idx="2526">
                  <c:v>321.75138020564918</c:v>
                </c:pt>
                <c:pt idx="2527">
                  <c:v>321.74445204701624</c:v>
                </c:pt>
                <c:pt idx="2528">
                  <c:v>321.7375571947814</c:v>
                </c:pt>
                <c:pt idx="2529">
                  <c:v>321.73069564895195</c:v>
                </c:pt>
                <c:pt idx="2530">
                  <c:v>321.72386740953516</c:v>
                </c:pt>
                <c:pt idx="2531">
                  <c:v>321.71707247654558</c:v>
                </c:pt>
                <c:pt idx="2532">
                  <c:v>321.71031084998322</c:v>
                </c:pt>
                <c:pt idx="2533">
                  <c:v>321.70358252985898</c:v>
                </c:pt>
                <c:pt idx="2534">
                  <c:v>321.6968875161765</c:v>
                </c:pt>
                <c:pt idx="2535">
                  <c:v>321.69022580894671</c:v>
                </c:pt>
                <c:pt idx="2536">
                  <c:v>321.68359740817687</c:v>
                </c:pt>
                <c:pt idx="2537">
                  <c:v>321.67700231387425</c:v>
                </c:pt>
                <c:pt idx="2538">
                  <c:v>321.67044052604615</c:v>
                </c:pt>
                <c:pt idx="2539">
                  <c:v>321.66391204469983</c:v>
                </c:pt>
                <c:pt idx="2540">
                  <c:v>321.65741686984256</c:v>
                </c:pt>
                <c:pt idx="2541">
                  <c:v>321.650955001478</c:v>
                </c:pt>
                <c:pt idx="2542">
                  <c:v>321.64452643962068</c:v>
                </c:pt>
                <c:pt idx="2543">
                  <c:v>321.63813118426697</c:v>
                </c:pt>
                <c:pt idx="2544">
                  <c:v>321.63176923543506</c:v>
                </c:pt>
                <c:pt idx="2545">
                  <c:v>321.62544059312495</c:v>
                </c:pt>
                <c:pt idx="2546">
                  <c:v>321.61914525734755</c:v>
                </c:pt>
                <c:pt idx="2547">
                  <c:v>321.61288322811015</c:v>
                </c:pt>
                <c:pt idx="2548">
                  <c:v>321.60668322811017</c:v>
                </c:pt>
                <c:pt idx="2549">
                  <c:v>321.60048322811019</c:v>
                </c:pt>
                <c:pt idx="2550">
                  <c:v>321.59428322811021</c:v>
                </c:pt>
                <c:pt idx="2551">
                  <c:v>321.58808322811024</c:v>
                </c:pt>
                <c:pt idx="2552">
                  <c:v>321.58188322811026</c:v>
                </c:pt>
                <c:pt idx="2553">
                  <c:v>321.57568322811028</c:v>
                </c:pt>
                <c:pt idx="2554">
                  <c:v>321.5694832281103</c:v>
                </c:pt>
                <c:pt idx="2555">
                  <c:v>321.56328322811032</c:v>
                </c:pt>
                <c:pt idx="2556">
                  <c:v>321.55708322811034</c:v>
                </c:pt>
                <c:pt idx="2557">
                  <c:v>321.55088322811037</c:v>
                </c:pt>
                <c:pt idx="2558">
                  <c:v>321.54468322811039</c:v>
                </c:pt>
                <c:pt idx="2559">
                  <c:v>321.53848322811041</c:v>
                </c:pt>
                <c:pt idx="2560">
                  <c:v>321.53228322811043</c:v>
                </c:pt>
                <c:pt idx="2561">
                  <c:v>321.52608322811045</c:v>
                </c:pt>
                <c:pt idx="2562">
                  <c:v>321.51988322811047</c:v>
                </c:pt>
                <c:pt idx="2563">
                  <c:v>321.51368322811049</c:v>
                </c:pt>
                <c:pt idx="2564">
                  <c:v>321.50748322811052</c:v>
                </c:pt>
                <c:pt idx="2565">
                  <c:v>321.50128322811054</c:v>
                </c:pt>
                <c:pt idx="2566">
                  <c:v>321.49508322811056</c:v>
                </c:pt>
                <c:pt idx="2567">
                  <c:v>321.48888322811058</c:v>
                </c:pt>
                <c:pt idx="2568">
                  <c:v>321.4826832281106</c:v>
                </c:pt>
                <c:pt idx="2569">
                  <c:v>321.47648322811062</c:v>
                </c:pt>
                <c:pt idx="2570">
                  <c:v>321.47028322811065</c:v>
                </c:pt>
                <c:pt idx="2571">
                  <c:v>321.46408322811067</c:v>
                </c:pt>
                <c:pt idx="2572">
                  <c:v>321.45788322811069</c:v>
                </c:pt>
                <c:pt idx="2573">
                  <c:v>321.45168322811071</c:v>
                </c:pt>
                <c:pt idx="2574">
                  <c:v>321.44548322811073</c:v>
                </c:pt>
                <c:pt idx="2575">
                  <c:v>321.43928322811075</c:v>
                </c:pt>
                <c:pt idx="2576">
                  <c:v>321.43308322811077</c:v>
                </c:pt>
                <c:pt idx="2577">
                  <c:v>321.4268832281108</c:v>
                </c:pt>
                <c:pt idx="2578">
                  <c:v>321.42068322811082</c:v>
                </c:pt>
                <c:pt idx="2579">
                  <c:v>321.41448322811084</c:v>
                </c:pt>
                <c:pt idx="2580">
                  <c:v>321.40828322811086</c:v>
                </c:pt>
                <c:pt idx="2581">
                  <c:v>321.40208322811088</c:v>
                </c:pt>
                <c:pt idx="2582">
                  <c:v>321.3958832281109</c:v>
                </c:pt>
                <c:pt idx="2583">
                  <c:v>321.38968322811093</c:v>
                </c:pt>
                <c:pt idx="2584">
                  <c:v>321.38348322811095</c:v>
                </c:pt>
                <c:pt idx="2585">
                  <c:v>321.37728322811097</c:v>
                </c:pt>
                <c:pt idx="2586">
                  <c:v>321.37108322811099</c:v>
                </c:pt>
                <c:pt idx="2587">
                  <c:v>321.36488322811101</c:v>
                </c:pt>
                <c:pt idx="2588">
                  <c:v>321.35868322811103</c:v>
                </c:pt>
                <c:pt idx="2589">
                  <c:v>321.35248322811105</c:v>
                </c:pt>
                <c:pt idx="2590">
                  <c:v>321.34628322811108</c:v>
                </c:pt>
                <c:pt idx="2591">
                  <c:v>321.3400832281111</c:v>
                </c:pt>
                <c:pt idx="2592">
                  <c:v>321.33388322811112</c:v>
                </c:pt>
                <c:pt idx="2593">
                  <c:v>321.32768322811114</c:v>
                </c:pt>
                <c:pt idx="2594">
                  <c:v>321.32148322811116</c:v>
                </c:pt>
                <c:pt idx="2595">
                  <c:v>321.31528322811118</c:v>
                </c:pt>
                <c:pt idx="2596">
                  <c:v>321.30908322811121</c:v>
                </c:pt>
                <c:pt idx="2597">
                  <c:v>321.30288322811123</c:v>
                </c:pt>
                <c:pt idx="2598">
                  <c:v>321.29668322811125</c:v>
                </c:pt>
                <c:pt idx="2599">
                  <c:v>321.29048322811127</c:v>
                </c:pt>
                <c:pt idx="2600">
                  <c:v>321.28428322811129</c:v>
                </c:pt>
                <c:pt idx="2601">
                  <c:v>321.27808322811131</c:v>
                </c:pt>
                <c:pt idx="2602">
                  <c:v>321.27188322811134</c:v>
                </c:pt>
                <c:pt idx="2603">
                  <c:v>321.26568322811136</c:v>
                </c:pt>
                <c:pt idx="2604">
                  <c:v>321.25948322811138</c:v>
                </c:pt>
                <c:pt idx="2605">
                  <c:v>321.2532832281114</c:v>
                </c:pt>
                <c:pt idx="2606">
                  <c:v>321.24708322811142</c:v>
                </c:pt>
                <c:pt idx="2607">
                  <c:v>321.24088322811144</c:v>
                </c:pt>
                <c:pt idx="2608">
                  <c:v>321.23468322811146</c:v>
                </c:pt>
                <c:pt idx="2609">
                  <c:v>321.22848322811149</c:v>
                </c:pt>
                <c:pt idx="2610">
                  <c:v>321.22228322811151</c:v>
                </c:pt>
                <c:pt idx="2611">
                  <c:v>321.21608322811153</c:v>
                </c:pt>
                <c:pt idx="2612">
                  <c:v>321.20988322811155</c:v>
                </c:pt>
                <c:pt idx="2613">
                  <c:v>321.20368322811157</c:v>
                </c:pt>
                <c:pt idx="2614">
                  <c:v>321.19748322811159</c:v>
                </c:pt>
                <c:pt idx="2615">
                  <c:v>321.19128322811162</c:v>
                </c:pt>
                <c:pt idx="2616">
                  <c:v>321.18508322811164</c:v>
                </c:pt>
                <c:pt idx="2617">
                  <c:v>321.17888322811166</c:v>
                </c:pt>
                <c:pt idx="2618">
                  <c:v>321.17268322811168</c:v>
                </c:pt>
                <c:pt idx="2619">
                  <c:v>321.1664832281117</c:v>
                </c:pt>
                <c:pt idx="2620">
                  <c:v>321.16028322811172</c:v>
                </c:pt>
                <c:pt idx="2621">
                  <c:v>321.15408322811174</c:v>
                </c:pt>
                <c:pt idx="2622">
                  <c:v>321.14788322811177</c:v>
                </c:pt>
                <c:pt idx="2623">
                  <c:v>321.14168322811179</c:v>
                </c:pt>
                <c:pt idx="2624">
                  <c:v>321.13548322811181</c:v>
                </c:pt>
                <c:pt idx="2625">
                  <c:v>321.12928322811183</c:v>
                </c:pt>
                <c:pt idx="2626">
                  <c:v>321.12308322811185</c:v>
                </c:pt>
                <c:pt idx="2627">
                  <c:v>321.11688322811187</c:v>
                </c:pt>
                <c:pt idx="2628">
                  <c:v>321.1106832281119</c:v>
                </c:pt>
                <c:pt idx="2629">
                  <c:v>321.10448322811192</c:v>
                </c:pt>
                <c:pt idx="2630">
                  <c:v>321.09828322811194</c:v>
                </c:pt>
                <c:pt idx="2631">
                  <c:v>321.09208322811196</c:v>
                </c:pt>
                <c:pt idx="2632">
                  <c:v>321.08588322811198</c:v>
                </c:pt>
                <c:pt idx="2633">
                  <c:v>321.079683228112</c:v>
                </c:pt>
                <c:pt idx="2634">
                  <c:v>321.07348322811202</c:v>
                </c:pt>
                <c:pt idx="2635">
                  <c:v>321.06728322811205</c:v>
                </c:pt>
                <c:pt idx="2636">
                  <c:v>321.06108322811207</c:v>
                </c:pt>
                <c:pt idx="2637">
                  <c:v>321.05488322811209</c:v>
                </c:pt>
                <c:pt idx="2638">
                  <c:v>321.04868322811211</c:v>
                </c:pt>
                <c:pt idx="2639">
                  <c:v>321.04248322811213</c:v>
                </c:pt>
                <c:pt idx="2640">
                  <c:v>321.03628322811215</c:v>
                </c:pt>
                <c:pt idx="2641">
                  <c:v>321.03008322811218</c:v>
                </c:pt>
                <c:pt idx="2642">
                  <c:v>321.0238832281122</c:v>
                </c:pt>
                <c:pt idx="2643">
                  <c:v>321.01768322811222</c:v>
                </c:pt>
                <c:pt idx="2644">
                  <c:v>321.01148322811224</c:v>
                </c:pt>
                <c:pt idx="2645">
                  <c:v>321.00528322811226</c:v>
                </c:pt>
                <c:pt idx="2646">
                  <c:v>320.99908322811228</c:v>
                </c:pt>
                <c:pt idx="2647">
                  <c:v>320.99288322811231</c:v>
                </c:pt>
                <c:pt idx="2648">
                  <c:v>320.98668322811233</c:v>
                </c:pt>
                <c:pt idx="2649">
                  <c:v>320.98048322811235</c:v>
                </c:pt>
                <c:pt idx="2650">
                  <c:v>320.97428322811237</c:v>
                </c:pt>
                <c:pt idx="2651">
                  <c:v>320.96808322811239</c:v>
                </c:pt>
                <c:pt idx="2652">
                  <c:v>320.96188322811241</c:v>
                </c:pt>
                <c:pt idx="2653">
                  <c:v>320.95568322811243</c:v>
                </c:pt>
                <c:pt idx="2654">
                  <c:v>320.94948322811246</c:v>
                </c:pt>
                <c:pt idx="2655">
                  <c:v>320.94328322811248</c:v>
                </c:pt>
                <c:pt idx="2656">
                  <c:v>320.9370832281125</c:v>
                </c:pt>
                <c:pt idx="2657">
                  <c:v>320.93088322811252</c:v>
                </c:pt>
                <c:pt idx="2658">
                  <c:v>320.92468322811254</c:v>
                </c:pt>
                <c:pt idx="2659">
                  <c:v>320.91848322811256</c:v>
                </c:pt>
                <c:pt idx="2660">
                  <c:v>320.91228322811259</c:v>
                </c:pt>
                <c:pt idx="2661">
                  <c:v>320.90608322811261</c:v>
                </c:pt>
                <c:pt idx="2662">
                  <c:v>320.89988322811263</c:v>
                </c:pt>
                <c:pt idx="2663">
                  <c:v>320.89368322811265</c:v>
                </c:pt>
                <c:pt idx="2664">
                  <c:v>320.88748322811267</c:v>
                </c:pt>
                <c:pt idx="2665">
                  <c:v>320.88128322811269</c:v>
                </c:pt>
                <c:pt idx="2666">
                  <c:v>320.87508322811271</c:v>
                </c:pt>
                <c:pt idx="2667">
                  <c:v>320.86888322811274</c:v>
                </c:pt>
                <c:pt idx="2668">
                  <c:v>320.86268322811276</c:v>
                </c:pt>
                <c:pt idx="2669">
                  <c:v>320.85648322811278</c:v>
                </c:pt>
                <c:pt idx="2670">
                  <c:v>320.8502832281128</c:v>
                </c:pt>
                <c:pt idx="2671">
                  <c:v>320.84408322811282</c:v>
                </c:pt>
                <c:pt idx="2672">
                  <c:v>320.83788322811284</c:v>
                </c:pt>
                <c:pt idx="2673">
                  <c:v>320.83168322811287</c:v>
                </c:pt>
                <c:pt idx="2674">
                  <c:v>320.82548322811289</c:v>
                </c:pt>
                <c:pt idx="2675">
                  <c:v>320.81928322811291</c:v>
                </c:pt>
                <c:pt idx="2676">
                  <c:v>320.81308322811293</c:v>
                </c:pt>
                <c:pt idx="2677">
                  <c:v>320.80688322811295</c:v>
                </c:pt>
                <c:pt idx="2678">
                  <c:v>320.80068322811297</c:v>
                </c:pt>
                <c:pt idx="2679">
                  <c:v>320.79448322811299</c:v>
                </c:pt>
                <c:pt idx="2680">
                  <c:v>320.78828322811302</c:v>
                </c:pt>
                <c:pt idx="2681">
                  <c:v>320.78208322811304</c:v>
                </c:pt>
                <c:pt idx="2682">
                  <c:v>320.77588322811306</c:v>
                </c:pt>
                <c:pt idx="2683">
                  <c:v>320.76968322811308</c:v>
                </c:pt>
                <c:pt idx="2684">
                  <c:v>320.7634832281131</c:v>
                </c:pt>
                <c:pt idx="2685">
                  <c:v>320.75728322811312</c:v>
                </c:pt>
                <c:pt idx="2686">
                  <c:v>320.75108322811315</c:v>
                </c:pt>
                <c:pt idx="2687">
                  <c:v>320.74488322811317</c:v>
                </c:pt>
                <c:pt idx="2688">
                  <c:v>320.73868322811319</c:v>
                </c:pt>
                <c:pt idx="2689">
                  <c:v>320.73248322811321</c:v>
                </c:pt>
                <c:pt idx="2690">
                  <c:v>320.72628322811323</c:v>
                </c:pt>
                <c:pt idx="2691">
                  <c:v>320.72008322811325</c:v>
                </c:pt>
                <c:pt idx="2692">
                  <c:v>320.71388322811327</c:v>
                </c:pt>
                <c:pt idx="2693">
                  <c:v>320.7076832281133</c:v>
                </c:pt>
                <c:pt idx="2694">
                  <c:v>320.70148322811332</c:v>
                </c:pt>
                <c:pt idx="2695">
                  <c:v>320.69528322811334</c:v>
                </c:pt>
                <c:pt idx="2696">
                  <c:v>320.68908322811336</c:v>
                </c:pt>
                <c:pt idx="2697">
                  <c:v>320.68288322811338</c:v>
                </c:pt>
                <c:pt idx="2698">
                  <c:v>320.6766832281134</c:v>
                </c:pt>
                <c:pt idx="2699">
                  <c:v>320.67048322811343</c:v>
                </c:pt>
                <c:pt idx="2700">
                  <c:v>320.66428322811345</c:v>
                </c:pt>
                <c:pt idx="2701">
                  <c:v>320.65808322811347</c:v>
                </c:pt>
                <c:pt idx="2702">
                  <c:v>320.65188322811349</c:v>
                </c:pt>
                <c:pt idx="2703">
                  <c:v>320.64568322811351</c:v>
                </c:pt>
                <c:pt idx="2704">
                  <c:v>320.63948322811353</c:v>
                </c:pt>
                <c:pt idx="2705">
                  <c:v>320.63328322811356</c:v>
                </c:pt>
                <c:pt idx="2706">
                  <c:v>320.62708322811358</c:v>
                </c:pt>
                <c:pt idx="2707">
                  <c:v>320.6208832281136</c:v>
                </c:pt>
                <c:pt idx="2708">
                  <c:v>320.61468322811362</c:v>
                </c:pt>
                <c:pt idx="2709">
                  <c:v>320.60848322811364</c:v>
                </c:pt>
                <c:pt idx="2710">
                  <c:v>320.60228322811366</c:v>
                </c:pt>
                <c:pt idx="2711">
                  <c:v>320.59608322811368</c:v>
                </c:pt>
                <c:pt idx="2712">
                  <c:v>320.58988322811371</c:v>
                </c:pt>
                <c:pt idx="2713">
                  <c:v>320.58368322811373</c:v>
                </c:pt>
                <c:pt idx="2714">
                  <c:v>320.57748322811375</c:v>
                </c:pt>
                <c:pt idx="2715">
                  <c:v>320.57128322811377</c:v>
                </c:pt>
                <c:pt idx="2716">
                  <c:v>320.56508322811379</c:v>
                </c:pt>
                <c:pt idx="2717">
                  <c:v>320.55888322811381</c:v>
                </c:pt>
                <c:pt idx="2718">
                  <c:v>320.55268322811384</c:v>
                </c:pt>
                <c:pt idx="2719">
                  <c:v>320.54648322811386</c:v>
                </c:pt>
                <c:pt idx="2720">
                  <c:v>320.54028322811388</c:v>
                </c:pt>
                <c:pt idx="2721">
                  <c:v>320.5340832281139</c:v>
                </c:pt>
                <c:pt idx="2722">
                  <c:v>320.52788322811392</c:v>
                </c:pt>
                <c:pt idx="2723">
                  <c:v>320.52168322811394</c:v>
                </c:pt>
                <c:pt idx="2724">
                  <c:v>320.51548322811396</c:v>
                </c:pt>
                <c:pt idx="2725">
                  <c:v>320.50928322811399</c:v>
                </c:pt>
                <c:pt idx="2726">
                  <c:v>320.50308322811401</c:v>
                </c:pt>
                <c:pt idx="2727">
                  <c:v>320.49688322811403</c:v>
                </c:pt>
                <c:pt idx="2728">
                  <c:v>320.49068322811405</c:v>
                </c:pt>
                <c:pt idx="2729">
                  <c:v>320.48448322811407</c:v>
                </c:pt>
                <c:pt idx="2730">
                  <c:v>320.47828322811409</c:v>
                </c:pt>
                <c:pt idx="2731">
                  <c:v>320.47208322811412</c:v>
                </c:pt>
                <c:pt idx="2732">
                  <c:v>320.46588322811414</c:v>
                </c:pt>
                <c:pt idx="2733">
                  <c:v>320.45968322811416</c:v>
                </c:pt>
                <c:pt idx="2734">
                  <c:v>320.45348322811418</c:v>
                </c:pt>
                <c:pt idx="2735">
                  <c:v>320.4472832281142</c:v>
                </c:pt>
                <c:pt idx="2736">
                  <c:v>320.44108322811422</c:v>
                </c:pt>
                <c:pt idx="2737">
                  <c:v>320.43488322811424</c:v>
                </c:pt>
                <c:pt idx="2738">
                  <c:v>320.42868322811427</c:v>
                </c:pt>
                <c:pt idx="2739">
                  <c:v>320.42248322811429</c:v>
                </c:pt>
                <c:pt idx="2740">
                  <c:v>320.41628322811431</c:v>
                </c:pt>
                <c:pt idx="2741">
                  <c:v>320.41008322811433</c:v>
                </c:pt>
                <c:pt idx="2742">
                  <c:v>320.40388322811435</c:v>
                </c:pt>
                <c:pt idx="2743">
                  <c:v>320.39768322811437</c:v>
                </c:pt>
                <c:pt idx="2744">
                  <c:v>320.3914832281144</c:v>
                </c:pt>
                <c:pt idx="2745">
                  <c:v>320.38528322811442</c:v>
                </c:pt>
                <c:pt idx="2746">
                  <c:v>320.37908322811444</c:v>
                </c:pt>
                <c:pt idx="2747">
                  <c:v>320.37288322811446</c:v>
                </c:pt>
                <c:pt idx="2748">
                  <c:v>320.36668322811448</c:v>
                </c:pt>
                <c:pt idx="2749">
                  <c:v>320.3604832281145</c:v>
                </c:pt>
                <c:pt idx="2750">
                  <c:v>320.35428322811453</c:v>
                </c:pt>
                <c:pt idx="2751">
                  <c:v>320.34808322811455</c:v>
                </c:pt>
                <c:pt idx="2752">
                  <c:v>320.34188322811457</c:v>
                </c:pt>
                <c:pt idx="2753">
                  <c:v>320.33568322811459</c:v>
                </c:pt>
                <c:pt idx="2754">
                  <c:v>320.32948322811461</c:v>
                </c:pt>
                <c:pt idx="2755">
                  <c:v>320.32328322811463</c:v>
                </c:pt>
                <c:pt idx="2756">
                  <c:v>320.31708322811465</c:v>
                </c:pt>
                <c:pt idx="2757">
                  <c:v>320.31088322811468</c:v>
                </c:pt>
                <c:pt idx="2758">
                  <c:v>320.3046832281147</c:v>
                </c:pt>
                <c:pt idx="2759">
                  <c:v>320.29848322811472</c:v>
                </c:pt>
                <c:pt idx="2760">
                  <c:v>320.29228322811474</c:v>
                </c:pt>
                <c:pt idx="2761">
                  <c:v>320.28608322811476</c:v>
                </c:pt>
                <c:pt idx="2762">
                  <c:v>320.27988322811478</c:v>
                </c:pt>
                <c:pt idx="2763">
                  <c:v>320.27368322811481</c:v>
                </c:pt>
                <c:pt idx="2764">
                  <c:v>320.26748322811483</c:v>
                </c:pt>
                <c:pt idx="2765">
                  <c:v>320.26128322811485</c:v>
                </c:pt>
                <c:pt idx="2766">
                  <c:v>320.25508322811487</c:v>
                </c:pt>
                <c:pt idx="2767">
                  <c:v>320.24888322811489</c:v>
                </c:pt>
                <c:pt idx="2768">
                  <c:v>320.24268322811491</c:v>
                </c:pt>
                <c:pt idx="2769">
                  <c:v>320.23648322811493</c:v>
                </c:pt>
                <c:pt idx="2770">
                  <c:v>320.23028322811496</c:v>
                </c:pt>
                <c:pt idx="2771">
                  <c:v>320.22408322811498</c:v>
                </c:pt>
                <c:pt idx="2772">
                  <c:v>320.217883228115</c:v>
                </c:pt>
                <c:pt idx="2773">
                  <c:v>320.21168322811502</c:v>
                </c:pt>
                <c:pt idx="2774">
                  <c:v>320.20548322811504</c:v>
                </c:pt>
                <c:pt idx="2775">
                  <c:v>320.19928322811506</c:v>
                </c:pt>
                <c:pt idx="2776">
                  <c:v>320.19308322811509</c:v>
                </c:pt>
                <c:pt idx="2777">
                  <c:v>320.18688322811511</c:v>
                </c:pt>
                <c:pt idx="2778">
                  <c:v>320.18068322811513</c:v>
                </c:pt>
                <c:pt idx="2779">
                  <c:v>320.17448322811515</c:v>
                </c:pt>
                <c:pt idx="2780">
                  <c:v>320.16828322811517</c:v>
                </c:pt>
                <c:pt idx="2781">
                  <c:v>320.16208322811519</c:v>
                </c:pt>
                <c:pt idx="2782">
                  <c:v>320.15588322811521</c:v>
                </c:pt>
                <c:pt idx="2783">
                  <c:v>320.14968322811524</c:v>
                </c:pt>
                <c:pt idx="2784">
                  <c:v>320.14348322811526</c:v>
                </c:pt>
                <c:pt idx="2785">
                  <c:v>320.13728322811528</c:v>
                </c:pt>
                <c:pt idx="2786">
                  <c:v>320.1310832281153</c:v>
                </c:pt>
                <c:pt idx="2787">
                  <c:v>320.12488322811532</c:v>
                </c:pt>
                <c:pt idx="2788">
                  <c:v>320.11868322811534</c:v>
                </c:pt>
                <c:pt idx="2789">
                  <c:v>320.11248322811537</c:v>
                </c:pt>
                <c:pt idx="2790">
                  <c:v>320.10628322811539</c:v>
                </c:pt>
                <c:pt idx="2791">
                  <c:v>320.10008322811541</c:v>
                </c:pt>
                <c:pt idx="2792">
                  <c:v>320.09388322811543</c:v>
                </c:pt>
                <c:pt idx="2793">
                  <c:v>320.08768322811545</c:v>
                </c:pt>
                <c:pt idx="2794">
                  <c:v>320.08148322811547</c:v>
                </c:pt>
                <c:pt idx="2795">
                  <c:v>320.0752832281155</c:v>
                </c:pt>
                <c:pt idx="2796">
                  <c:v>320.06908322811552</c:v>
                </c:pt>
                <c:pt idx="2797">
                  <c:v>320.06288322811554</c:v>
                </c:pt>
                <c:pt idx="2798">
                  <c:v>320.05668322811556</c:v>
                </c:pt>
                <c:pt idx="2799">
                  <c:v>320.05048322811558</c:v>
                </c:pt>
                <c:pt idx="2800">
                  <c:v>320.0442832281156</c:v>
                </c:pt>
                <c:pt idx="2801">
                  <c:v>320.03808322811562</c:v>
                </c:pt>
                <c:pt idx="2802">
                  <c:v>320.03188322811565</c:v>
                </c:pt>
                <c:pt idx="2803">
                  <c:v>320.02568322811567</c:v>
                </c:pt>
                <c:pt idx="2804">
                  <c:v>320.01948322811569</c:v>
                </c:pt>
                <c:pt idx="2805">
                  <c:v>320.01328322811571</c:v>
                </c:pt>
                <c:pt idx="2806">
                  <c:v>320.00708322811573</c:v>
                </c:pt>
                <c:pt idx="2807">
                  <c:v>320.00088322811575</c:v>
                </c:pt>
                <c:pt idx="2808">
                  <c:v>319.99468322811578</c:v>
                </c:pt>
                <c:pt idx="2809">
                  <c:v>319.9884832281158</c:v>
                </c:pt>
                <c:pt idx="2810">
                  <c:v>319.98228322811582</c:v>
                </c:pt>
                <c:pt idx="2811">
                  <c:v>319.97608322811584</c:v>
                </c:pt>
                <c:pt idx="2812">
                  <c:v>319.96988322811586</c:v>
                </c:pt>
                <c:pt idx="2813">
                  <c:v>319.96368322811588</c:v>
                </c:pt>
                <c:pt idx="2814">
                  <c:v>319.9574832281159</c:v>
                </c:pt>
                <c:pt idx="2815">
                  <c:v>319.95128322811593</c:v>
                </c:pt>
                <c:pt idx="2816">
                  <c:v>319.94508322811595</c:v>
                </c:pt>
                <c:pt idx="2817">
                  <c:v>319.93888322811597</c:v>
                </c:pt>
                <c:pt idx="2818">
                  <c:v>319.93268322811599</c:v>
                </c:pt>
                <c:pt idx="2819">
                  <c:v>319.92648322811601</c:v>
                </c:pt>
                <c:pt idx="2820">
                  <c:v>319.92028322811603</c:v>
                </c:pt>
                <c:pt idx="2821">
                  <c:v>319.91408322811606</c:v>
                </c:pt>
                <c:pt idx="2822">
                  <c:v>319.90788322811608</c:v>
                </c:pt>
                <c:pt idx="2823">
                  <c:v>319.9016832281161</c:v>
                </c:pt>
                <c:pt idx="2824">
                  <c:v>319.89548322811612</c:v>
                </c:pt>
                <c:pt idx="2825">
                  <c:v>319.88928322811614</c:v>
                </c:pt>
                <c:pt idx="2826">
                  <c:v>319.88308322811616</c:v>
                </c:pt>
                <c:pt idx="2827">
                  <c:v>319.87688322811618</c:v>
                </c:pt>
                <c:pt idx="2828">
                  <c:v>319.87068322811621</c:v>
                </c:pt>
                <c:pt idx="2829">
                  <c:v>319.86448322811623</c:v>
                </c:pt>
                <c:pt idx="2830">
                  <c:v>319.85828322811625</c:v>
                </c:pt>
                <c:pt idx="2831">
                  <c:v>319.85208322811627</c:v>
                </c:pt>
                <c:pt idx="2832">
                  <c:v>319.84588322811629</c:v>
                </c:pt>
                <c:pt idx="2833">
                  <c:v>319.83968322811631</c:v>
                </c:pt>
                <c:pt idx="2834">
                  <c:v>319.83348322811634</c:v>
                </c:pt>
                <c:pt idx="2835">
                  <c:v>319.82728322811636</c:v>
                </c:pt>
                <c:pt idx="2836">
                  <c:v>319.82108322811638</c:v>
                </c:pt>
                <c:pt idx="2837">
                  <c:v>319.8148832281164</c:v>
                </c:pt>
                <c:pt idx="2838">
                  <c:v>319.80868322811642</c:v>
                </c:pt>
                <c:pt idx="2839">
                  <c:v>319.80248322811644</c:v>
                </c:pt>
                <c:pt idx="2840">
                  <c:v>319.79628322811647</c:v>
                </c:pt>
                <c:pt idx="2841">
                  <c:v>319.79008322811649</c:v>
                </c:pt>
                <c:pt idx="2842">
                  <c:v>319.78388322811651</c:v>
                </c:pt>
                <c:pt idx="2843">
                  <c:v>319.77768322811653</c:v>
                </c:pt>
                <c:pt idx="2844">
                  <c:v>319.77148322811655</c:v>
                </c:pt>
                <c:pt idx="2845">
                  <c:v>319.76528322811657</c:v>
                </c:pt>
                <c:pt idx="2846">
                  <c:v>319.75908322811659</c:v>
                </c:pt>
                <c:pt idx="2847">
                  <c:v>319.75288322811662</c:v>
                </c:pt>
                <c:pt idx="2848">
                  <c:v>319.74668322811664</c:v>
                </c:pt>
                <c:pt idx="2849">
                  <c:v>319.74048322811666</c:v>
                </c:pt>
                <c:pt idx="2850">
                  <c:v>319.73428322811668</c:v>
                </c:pt>
                <c:pt idx="2851">
                  <c:v>319.7280832281167</c:v>
                </c:pt>
                <c:pt idx="2852">
                  <c:v>319.72188322811672</c:v>
                </c:pt>
                <c:pt idx="2853">
                  <c:v>319.71568322811675</c:v>
                </c:pt>
                <c:pt idx="2854">
                  <c:v>319.70948322811677</c:v>
                </c:pt>
                <c:pt idx="2855">
                  <c:v>319.70328322811679</c:v>
                </c:pt>
                <c:pt idx="2856">
                  <c:v>319.69708322811681</c:v>
                </c:pt>
                <c:pt idx="2857">
                  <c:v>319.69088322811683</c:v>
                </c:pt>
                <c:pt idx="2858">
                  <c:v>319.68468322811685</c:v>
                </c:pt>
                <c:pt idx="2859">
                  <c:v>319.67848322811687</c:v>
                </c:pt>
                <c:pt idx="2860">
                  <c:v>319.6722832281169</c:v>
                </c:pt>
                <c:pt idx="2861">
                  <c:v>319.66608322811692</c:v>
                </c:pt>
                <c:pt idx="2862">
                  <c:v>319.65988322811694</c:v>
                </c:pt>
                <c:pt idx="2863">
                  <c:v>319.65368322811696</c:v>
                </c:pt>
                <c:pt idx="2864">
                  <c:v>319.64748322811698</c:v>
                </c:pt>
                <c:pt idx="2865">
                  <c:v>319.641283228117</c:v>
                </c:pt>
                <c:pt idx="2866">
                  <c:v>319.63508322811703</c:v>
                </c:pt>
                <c:pt idx="2867">
                  <c:v>319.62888322811705</c:v>
                </c:pt>
                <c:pt idx="2868">
                  <c:v>319.62268322811707</c:v>
                </c:pt>
                <c:pt idx="2869">
                  <c:v>319.61648322811709</c:v>
                </c:pt>
                <c:pt idx="2870">
                  <c:v>319.61028322811711</c:v>
                </c:pt>
                <c:pt idx="2871">
                  <c:v>319.60408322811713</c:v>
                </c:pt>
                <c:pt idx="2872">
                  <c:v>319.59202192542944</c:v>
                </c:pt>
                <c:pt idx="2873">
                  <c:v>319.5860931080224</c:v>
                </c:pt>
                <c:pt idx="2874">
                  <c:v>319.58026355876973</c:v>
                </c:pt>
                <c:pt idx="2875">
                  <c:v>319.57453327772782</c:v>
                </c:pt>
                <c:pt idx="2876">
                  <c:v>319.56890226495307</c:v>
                </c:pt>
                <c:pt idx="2877">
                  <c:v>319.56337052050185</c:v>
                </c:pt>
                <c:pt idx="2878">
                  <c:v>319.55793804442692</c:v>
                </c:pt>
                <c:pt idx="2879">
                  <c:v>319.55260483678285</c:v>
                </c:pt>
                <c:pt idx="2880">
                  <c:v>319.54737089762421</c:v>
                </c:pt>
                <c:pt idx="2881">
                  <c:v>319.54223622699828</c:v>
                </c:pt>
                <c:pt idx="2882">
                  <c:v>319.53720082495784</c:v>
                </c:pt>
                <c:pt idx="2883">
                  <c:v>319.53226469155561</c:v>
                </c:pt>
                <c:pt idx="2884">
                  <c:v>319.52742782683345</c:v>
                </c:pt>
                <c:pt idx="2885">
                  <c:v>319.52269023084409</c:v>
                </c:pt>
                <c:pt idx="2886">
                  <c:v>319.51805190363484</c:v>
                </c:pt>
                <c:pt idx="2887">
                  <c:v>319.51351284524753</c:v>
                </c:pt>
                <c:pt idx="2888">
                  <c:v>319.50907305572946</c:v>
                </c:pt>
                <c:pt idx="2889">
                  <c:v>319.50473253512428</c:v>
                </c:pt>
                <c:pt idx="2890">
                  <c:v>319.500491283472</c:v>
                </c:pt>
                <c:pt idx="2891">
                  <c:v>319.49634930081993</c:v>
                </c:pt>
                <c:pt idx="2892">
                  <c:v>319.49230658720444</c:v>
                </c:pt>
                <c:pt idx="2893">
                  <c:v>319.48836314266555</c:v>
                </c:pt>
                <c:pt idx="2894">
                  <c:v>319.48451896724509</c:v>
                </c:pt>
                <c:pt idx="2895">
                  <c:v>319.48077406097764</c:v>
                </c:pt>
                <c:pt idx="2896">
                  <c:v>319.47712842390138</c:v>
                </c:pt>
                <c:pt idx="2897">
                  <c:v>319.47358205605269</c:v>
                </c:pt>
                <c:pt idx="2898">
                  <c:v>319.47013495746614</c:v>
                </c:pt>
                <c:pt idx="2899">
                  <c:v>319.46678712817629</c:v>
                </c:pt>
                <c:pt idx="2900">
                  <c:v>319.46353856821406</c:v>
                </c:pt>
                <c:pt idx="2901">
                  <c:v>319.46038927761401</c:v>
                </c:pt>
                <c:pt idx="2902">
                  <c:v>319.45733925640707</c:v>
                </c:pt>
                <c:pt idx="2903">
                  <c:v>319.45438850462051</c:v>
                </c:pt>
                <c:pt idx="2904">
                  <c:v>319.45153702228708</c:v>
                </c:pt>
                <c:pt idx="2905">
                  <c:v>319.44878480943225</c:v>
                </c:pt>
                <c:pt idx="2906">
                  <c:v>319.44613186608331</c:v>
                </c:pt>
                <c:pt idx="2907">
                  <c:v>319.4435781922657</c:v>
                </c:pt>
                <c:pt idx="2908">
                  <c:v>319.44112378800855</c:v>
                </c:pt>
                <c:pt idx="2909">
                  <c:v>319.43876865333186</c:v>
                </c:pt>
                <c:pt idx="2910">
                  <c:v>319.43651278826292</c:v>
                </c:pt>
                <c:pt idx="2911">
                  <c:v>319.43435619281991</c:v>
                </c:pt>
                <c:pt idx="2912">
                  <c:v>319.43229886702466</c:v>
                </c:pt>
                <c:pt idx="2913">
                  <c:v>319.430340810899</c:v>
                </c:pt>
                <c:pt idx="2914">
                  <c:v>319.42848202446112</c:v>
                </c:pt>
                <c:pt idx="2915">
                  <c:v>319.42672250773103</c:v>
                </c:pt>
                <c:pt idx="2916">
                  <c:v>319.4250622607251</c:v>
                </c:pt>
                <c:pt idx="2917">
                  <c:v>319.42350128345788</c:v>
                </c:pt>
                <c:pt idx="2918">
                  <c:v>319.42203957594757</c:v>
                </c:pt>
                <c:pt idx="2919">
                  <c:v>319.42067713820688</c:v>
                </c:pt>
                <c:pt idx="2920">
                  <c:v>319.41941397024857</c:v>
                </c:pt>
                <c:pt idx="2921">
                  <c:v>319.41825007208899</c:v>
                </c:pt>
                <c:pt idx="2922">
                  <c:v>319.41718544373543</c:v>
                </c:pt>
                <c:pt idx="2923">
                  <c:v>319.4162200851988</c:v>
                </c:pt>
                <c:pt idx="2924">
                  <c:v>319.41535399649001</c:v>
                </c:pt>
                <c:pt idx="2925">
                  <c:v>319.41458717761816</c:v>
                </c:pt>
                <c:pt idx="2926">
                  <c:v>319.4139196285887</c:v>
                </c:pt>
                <c:pt idx="2927">
                  <c:v>319.41335134940891</c:v>
                </c:pt>
                <c:pt idx="2928">
                  <c:v>319.41288234008789</c:v>
                </c:pt>
                <c:pt idx="2929">
                  <c:v>319.41251260062381</c:v>
                </c:pt>
                <c:pt idx="2930">
                  <c:v>319.41224213102578</c:v>
                </c:pt>
                <c:pt idx="2931">
                  <c:v>319.41207093129378</c:v>
                </c:pt>
                <c:pt idx="2932">
                  <c:v>319.41199900142965</c:v>
                </c:pt>
                <c:pt idx="2933">
                  <c:v>319.41202634143519</c:v>
                </c:pt>
                <c:pt idx="2934">
                  <c:v>319.4121529513086</c:v>
                </c:pt>
                <c:pt idx="2935">
                  <c:v>319.41237883104986</c:v>
                </c:pt>
                <c:pt idx="2936">
                  <c:v>319.41270398065717</c:v>
                </c:pt>
                <c:pt idx="2937">
                  <c:v>319.41312840012506</c:v>
                </c:pt>
                <c:pt idx="2938">
                  <c:v>319.41365208945354</c:v>
                </c:pt>
                <c:pt idx="2939">
                  <c:v>319.41427504863168</c:v>
                </c:pt>
                <c:pt idx="2940">
                  <c:v>319.4149972776595</c:v>
                </c:pt>
                <c:pt idx="2941">
                  <c:v>319.41581877652425</c:v>
                </c:pt>
                <c:pt idx="2942">
                  <c:v>319.41673954522048</c:v>
                </c:pt>
                <c:pt idx="2943">
                  <c:v>319.41775958374092</c:v>
                </c:pt>
                <c:pt idx="2944">
                  <c:v>319.41887889207283</c:v>
                </c:pt>
                <c:pt idx="2945">
                  <c:v>319.42009747020529</c:v>
                </c:pt>
                <c:pt idx="2946">
                  <c:v>319.4214153181274</c:v>
                </c:pt>
                <c:pt idx="2947">
                  <c:v>319.42283243582642</c:v>
                </c:pt>
                <c:pt idx="2948">
                  <c:v>319.42434882328598</c:v>
                </c:pt>
                <c:pt idx="2949">
                  <c:v>319.42596448049335</c:v>
                </c:pt>
                <c:pt idx="2950">
                  <c:v>319.42767940743215</c:v>
                </c:pt>
                <c:pt idx="2951">
                  <c:v>319.42949360408602</c:v>
                </c:pt>
                <c:pt idx="2952">
                  <c:v>319.43140707043858</c:v>
                </c:pt>
                <c:pt idx="2953">
                  <c:v>319.43341980646619</c:v>
                </c:pt>
                <c:pt idx="2954">
                  <c:v>319.43553181215248</c:v>
                </c:pt>
                <c:pt idx="2955">
                  <c:v>319.43774308747561</c:v>
                </c:pt>
                <c:pt idx="2956">
                  <c:v>319.44005363241376</c:v>
                </c:pt>
                <c:pt idx="2957">
                  <c:v>319.44246344694511</c:v>
                </c:pt>
                <c:pt idx="2958">
                  <c:v>319.44497253104601</c:v>
                </c:pt>
                <c:pt idx="2959">
                  <c:v>319.44758088468916</c:v>
                </c:pt>
                <c:pt idx="2960">
                  <c:v>319.45028850785275</c:v>
                </c:pt>
                <c:pt idx="2961">
                  <c:v>319.45309540050584</c:v>
                </c:pt>
                <c:pt idx="2962">
                  <c:v>319.45600156262481</c:v>
                </c:pt>
                <c:pt idx="2963">
                  <c:v>319.45900699417871</c:v>
                </c:pt>
                <c:pt idx="2964">
                  <c:v>319.46211169513845</c:v>
                </c:pt>
                <c:pt idx="2965">
                  <c:v>319.4653156654731</c:v>
                </c:pt>
                <c:pt idx="2966">
                  <c:v>319.46861890515174</c:v>
                </c:pt>
                <c:pt idx="2967">
                  <c:v>319.47202141413982</c:v>
                </c:pt>
                <c:pt idx="2968">
                  <c:v>319.47552319240822</c:v>
                </c:pt>
                <c:pt idx="2969">
                  <c:v>319.47912423991693</c:v>
                </c:pt>
                <c:pt idx="2970">
                  <c:v>319.48282455663502</c:v>
                </c:pt>
                <c:pt idx="2971">
                  <c:v>319.48662414252431</c:v>
                </c:pt>
                <c:pt idx="2972">
                  <c:v>319.49052299754476</c:v>
                </c:pt>
                <c:pt idx="2973">
                  <c:v>319.49452112166364</c:v>
                </c:pt>
                <c:pt idx="2974">
                  <c:v>319.49861851483729</c:v>
                </c:pt>
                <c:pt idx="2975">
                  <c:v>319.5028151770257</c:v>
                </c:pt>
                <c:pt idx="2976">
                  <c:v>319.50711110818884</c:v>
                </c:pt>
                <c:pt idx="2977">
                  <c:v>319.51150630828124</c:v>
                </c:pt>
                <c:pt idx="2978">
                  <c:v>319.51600077726653</c:v>
                </c:pt>
                <c:pt idx="2979">
                  <c:v>319.52059451509376</c:v>
                </c:pt>
                <c:pt idx="2980">
                  <c:v>319.52528752171929</c:v>
                </c:pt>
                <c:pt idx="2981">
                  <c:v>319.53007979709764</c:v>
                </c:pt>
                <c:pt idx="2982">
                  <c:v>319.53497134118152</c:v>
                </c:pt>
                <c:pt idx="2983">
                  <c:v>319.53996215392181</c:v>
                </c:pt>
                <c:pt idx="2984">
                  <c:v>319.54505223527121</c:v>
                </c:pt>
                <c:pt idx="2985">
                  <c:v>319.55024158517881</c:v>
                </c:pt>
                <c:pt idx="2986">
                  <c:v>319.55553020359366</c:v>
                </c:pt>
                <c:pt idx="2987">
                  <c:v>319.5609180904612</c:v>
                </c:pt>
                <c:pt idx="2988">
                  <c:v>319.56640524573231</c:v>
                </c:pt>
                <c:pt idx="2989">
                  <c:v>319.57199166934879</c:v>
                </c:pt>
                <c:pt idx="2990">
                  <c:v>319.57767736125788</c:v>
                </c:pt>
                <c:pt idx="2991">
                  <c:v>319.58346232140502</c:v>
                </c:pt>
                <c:pt idx="2992">
                  <c:v>319.58934654973018</c:v>
                </c:pt>
                <c:pt idx="2993">
                  <c:v>319.59533004617697</c:v>
                </c:pt>
                <c:pt idx="2994">
                  <c:v>319.60141281068718</c:v>
                </c:pt>
                <c:pt idx="2995">
                  <c:v>319.60759484319715</c:v>
                </c:pt>
                <c:pt idx="2996">
                  <c:v>319.61387614365231</c:v>
                </c:pt>
                <c:pt idx="2997">
                  <c:v>319.62025671198535</c:v>
                </c:pt>
                <c:pt idx="2998">
                  <c:v>319.62673654813443</c:v>
                </c:pt>
                <c:pt idx="2999">
                  <c:v>319.63331565203589</c:v>
                </c:pt>
                <c:pt idx="3000">
                  <c:v>319.63999402362606</c:v>
                </c:pt>
                <c:pt idx="3001">
                  <c:v>319.64677166283946</c:v>
                </c:pt>
                <c:pt idx="3002">
                  <c:v>319.65364856960878</c:v>
                </c:pt>
                <c:pt idx="3003">
                  <c:v>319.6606247438649</c:v>
                </c:pt>
                <c:pt idx="3004">
                  <c:v>319.66770018553871</c:v>
                </c:pt>
                <c:pt idx="3005">
                  <c:v>319.67487489456289</c:v>
                </c:pt>
                <c:pt idx="3006">
                  <c:v>319.68214887086651</c:v>
                </c:pt>
                <c:pt idx="3007">
                  <c:v>319.68952211437681</c:v>
                </c:pt>
                <c:pt idx="3008">
                  <c:v>319.69699462501922</c:v>
                </c:pt>
                <c:pt idx="3009">
                  <c:v>319.70456640272459</c:v>
                </c:pt>
                <c:pt idx="3010">
                  <c:v>319.71223744741292</c:v>
                </c:pt>
                <c:pt idx="3011">
                  <c:v>319.72000775901506</c:v>
                </c:pt>
                <c:pt idx="3012">
                  <c:v>319.72787733744917</c:v>
                </c:pt>
                <c:pt idx="3013">
                  <c:v>319.73584618263885</c:v>
                </c:pt>
                <c:pt idx="3014">
                  <c:v>319.7439142945077</c:v>
                </c:pt>
                <c:pt idx="3015">
                  <c:v>319.75208167297387</c:v>
                </c:pt>
                <c:pt idx="3016">
                  <c:v>319.76034831795914</c:v>
                </c:pt>
                <c:pt idx="3017">
                  <c:v>319.76871422937802</c:v>
                </c:pt>
                <c:pt idx="3018">
                  <c:v>319.77717940715229</c:v>
                </c:pt>
                <c:pt idx="3019">
                  <c:v>319.78574385119646</c:v>
                </c:pt>
                <c:pt idx="3020">
                  <c:v>319.79440756142685</c:v>
                </c:pt>
                <c:pt idx="3021">
                  <c:v>319.80317053775798</c:v>
                </c:pt>
                <c:pt idx="3022">
                  <c:v>319.81203278010253</c:v>
                </c:pt>
                <c:pt idx="3023">
                  <c:v>319.820994288375</c:v>
                </c:pt>
                <c:pt idx="3024">
                  <c:v>319.83005506248628</c:v>
                </c:pt>
                <c:pt idx="3025">
                  <c:v>319.83921510234541</c:v>
                </c:pt>
                <c:pt idx="3026">
                  <c:v>319.84847440786507</c:v>
                </c:pt>
                <c:pt idx="3027">
                  <c:v>319.85783297895068</c:v>
                </c:pt>
                <c:pt idx="3028">
                  <c:v>319.86729081551493</c:v>
                </c:pt>
                <c:pt idx="3029">
                  <c:v>319.8768479174596</c:v>
                </c:pt>
                <c:pt idx="3030">
                  <c:v>319.88650428469191</c:v>
                </c:pt>
                <c:pt idx="3031">
                  <c:v>319.89625991711728</c:v>
                </c:pt>
                <c:pt idx="3032">
                  <c:v>319.90611481464111</c:v>
                </c:pt>
                <c:pt idx="3033">
                  <c:v>319.91606897716338</c:v>
                </c:pt>
                <c:pt idx="3034">
                  <c:v>319.92612240458766</c:v>
                </c:pt>
                <c:pt idx="3035">
                  <c:v>319.93627509681392</c:v>
                </c:pt>
                <c:pt idx="3036">
                  <c:v>319.9465270537421</c:v>
                </c:pt>
                <c:pt idx="3037">
                  <c:v>319.95687827527399</c:v>
                </c:pt>
                <c:pt idx="3038">
                  <c:v>319.96732876130409</c:v>
                </c:pt>
                <c:pt idx="3039">
                  <c:v>319.97787851173234</c:v>
                </c:pt>
                <c:pt idx="3040">
                  <c:v>319.98852752645143</c:v>
                </c:pt>
                <c:pt idx="3041">
                  <c:v>319.99927580535768</c:v>
                </c:pt>
                <c:pt idx="3042">
                  <c:v>320.01012334834741</c:v>
                </c:pt>
                <c:pt idx="3043">
                  <c:v>320.02107015531146</c:v>
                </c:pt>
                <c:pt idx="3044">
                  <c:v>320.03211622614072</c:v>
                </c:pt>
                <c:pt idx="3045">
                  <c:v>320.04326156072966</c:v>
                </c:pt>
                <c:pt idx="3046">
                  <c:v>320.05450615896734</c:v>
                </c:pt>
                <c:pt idx="3047">
                  <c:v>320.06585002074098</c:v>
                </c:pt>
                <c:pt idx="3048">
                  <c:v>320.07729314594144</c:v>
                </c:pt>
                <c:pt idx="3049">
                  <c:v>320.08883553445412</c:v>
                </c:pt>
                <c:pt idx="3050">
                  <c:v>320.10047718616624</c:v>
                </c:pt>
                <c:pt idx="3051">
                  <c:v>320.11221810096322</c:v>
                </c:pt>
                <c:pt idx="3052">
                  <c:v>320.12405827872863</c:v>
                </c:pt>
                <c:pt idx="3053">
                  <c:v>320.13599771934605</c:v>
                </c:pt>
                <c:pt idx="3054">
                  <c:v>320.14803642269726</c:v>
                </c:pt>
                <c:pt idx="3055">
                  <c:v>320.16017438866402</c:v>
                </c:pt>
                <c:pt idx="3056">
                  <c:v>320.17241161712809</c:v>
                </c:pt>
                <c:pt idx="3057">
                  <c:v>320.18474810796761</c:v>
                </c:pt>
                <c:pt idx="3058">
                  <c:v>320.19718386106069</c:v>
                </c:pt>
                <c:pt idx="3059">
                  <c:v>320.20971887628548</c:v>
                </c:pt>
                <c:pt idx="3060">
                  <c:v>320.22235315351827</c:v>
                </c:pt>
                <c:pt idx="3061">
                  <c:v>320.23508669263356</c:v>
                </c:pt>
                <c:pt idx="3062">
                  <c:v>320.24791949350583</c:v>
                </c:pt>
                <c:pt idx="3063">
                  <c:v>320.2608515560114</c:v>
                </c:pt>
                <c:pt idx="3064">
                  <c:v>320.27388288002112</c:v>
                </c:pt>
                <c:pt idx="3065">
                  <c:v>320.28701346540583</c:v>
                </c:pt>
                <c:pt idx="3066">
                  <c:v>320.3002433120364</c:v>
                </c:pt>
                <c:pt idx="3067">
                  <c:v>320.31357241978367</c:v>
                </c:pt>
                <c:pt idx="3068">
                  <c:v>320.32700078851485</c:v>
                </c:pt>
                <c:pt idx="3069">
                  <c:v>320.34052841809716</c:v>
                </c:pt>
                <c:pt idx="3070">
                  <c:v>320.35415530839964</c:v>
                </c:pt>
                <c:pt idx="3071">
                  <c:v>320.36788145928767</c:v>
                </c:pt>
                <c:pt idx="3072">
                  <c:v>320.38170687062302</c:v>
                </c:pt>
                <c:pt idx="3073">
                  <c:v>320.39563154227108</c:v>
                </c:pt>
                <c:pt idx="3074">
                  <c:v>320.40965547409724</c:v>
                </c:pt>
                <c:pt idx="3075">
                  <c:v>320.42377866595962</c:v>
                </c:pt>
                <c:pt idx="3076">
                  <c:v>320.43800111771998</c:v>
                </c:pt>
                <c:pt idx="3077">
                  <c:v>320.45232282923826</c:v>
                </c:pt>
                <c:pt idx="3078">
                  <c:v>320.46674380037621</c:v>
                </c:pt>
                <c:pt idx="3079">
                  <c:v>320.48126403098831</c:v>
                </c:pt>
                <c:pt idx="3080">
                  <c:v>320.49588352093087</c:v>
                </c:pt>
                <c:pt idx="3081">
                  <c:v>320.51060227006201</c:v>
                </c:pt>
                <c:pt idx="3082">
                  <c:v>320.5254202782362</c:v>
                </c:pt>
                <c:pt idx="3083">
                  <c:v>320.5403375453061</c:v>
                </c:pt>
                <c:pt idx="3084">
                  <c:v>320.55535407112802</c:v>
                </c:pt>
                <c:pt idx="3085">
                  <c:v>320.57046985555098</c:v>
                </c:pt>
                <c:pt idx="3086">
                  <c:v>320.58568489842582</c:v>
                </c:pt>
                <c:pt idx="3087">
                  <c:v>320.60099919960339</c:v>
                </c:pt>
                <c:pt idx="3088">
                  <c:v>320.61641275893453</c:v>
                </c:pt>
                <c:pt idx="3089">
                  <c:v>320.63192557626462</c:v>
                </c:pt>
                <c:pt idx="3090">
                  <c:v>320.64753765144269</c:v>
                </c:pt>
                <c:pt idx="3091">
                  <c:v>320.66324898431412</c:v>
                </c:pt>
                <c:pt idx="3092">
                  <c:v>320.67905957472431</c:v>
                </c:pt>
                <c:pt idx="3093">
                  <c:v>320.69496942251681</c:v>
                </c:pt>
                <c:pt idx="3094">
                  <c:v>320.71097852753519</c:v>
                </c:pt>
                <c:pt idx="3095">
                  <c:v>320.72708688962121</c:v>
                </c:pt>
                <c:pt idx="3096">
                  <c:v>320.74329450861842</c:v>
                </c:pt>
                <c:pt idx="3097">
                  <c:v>320.75960138436312</c:v>
                </c:pt>
                <c:pt idx="3098">
                  <c:v>320.77600751669888</c:v>
                </c:pt>
                <c:pt idx="3099">
                  <c:v>320.79251290546199</c:v>
                </c:pt>
                <c:pt idx="3100">
                  <c:v>320.80911755048874</c:v>
                </c:pt>
                <c:pt idx="3101">
                  <c:v>320.82582145161723</c:v>
                </c:pt>
                <c:pt idx="3102">
                  <c:v>320.84262460868194</c:v>
                </c:pt>
                <c:pt idx="3103">
                  <c:v>320.85952702151735</c:v>
                </c:pt>
                <c:pt idx="3104">
                  <c:v>320.87652868995792</c:v>
                </c:pt>
                <c:pt idx="3105">
                  <c:v>320.89362961383449</c:v>
                </c:pt>
                <c:pt idx="3106">
                  <c:v>320.91082979298153</c:v>
                </c:pt>
                <c:pt idx="3107">
                  <c:v>320.92812922722442</c:v>
                </c:pt>
                <c:pt idx="3108">
                  <c:v>320.94552791639762</c:v>
                </c:pt>
                <c:pt idx="3109">
                  <c:v>320.96302586032652</c:v>
                </c:pt>
                <c:pt idx="3110">
                  <c:v>320.98062305884014</c:v>
                </c:pt>
                <c:pt idx="3111">
                  <c:v>320.99831951176566</c:v>
                </c:pt>
                <c:pt idx="3112">
                  <c:v>321.01611521892664</c:v>
                </c:pt>
                <c:pt idx="3113">
                  <c:v>321.03401018015029</c:v>
                </c:pt>
                <c:pt idx="3114">
                  <c:v>321.05200439525652</c:v>
                </c:pt>
                <c:pt idx="3115">
                  <c:v>321.0700978640707</c:v>
                </c:pt>
                <c:pt idx="3116">
                  <c:v>321.08829058641641</c:v>
                </c:pt>
                <c:pt idx="3117">
                  <c:v>321.10658256210991</c:v>
                </c:pt>
                <c:pt idx="3118">
                  <c:v>321.12497379097476</c:v>
                </c:pt>
                <c:pt idx="3119">
                  <c:v>321.14346427282726</c:v>
                </c:pt>
                <c:pt idx="3120">
                  <c:v>321.16205400748549</c:v>
                </c:pt>
                <c:pt idx="3121">
                  <c:v>321.18074299476757</c:v>
                </c:pt>
                <c:pt idx="3122">
                  <c:v>321.19953123448977</c:v>
                </c:pt>
                <c:pt idx="3123">
                  <c:v>321.21841872646473</c:v>
                </c:pt>
                <c:pt idx="3124">
                  <c:v>321.23740547050693</c:v>
                </c:pt>
                <c:pt idx="3125">
                  <c:v>321.25649146643082</c:v>
                </c:pt>
                <c:pt idx="3126">
                  <c:v>321.2756767140454</c:v>
                </c:pt>
                <c:pt idx="3127">
                  <c:v>321.29496121316333</c:v>
                </c:pt>
                <c:pt idx="3128">
                  <c:v>321.31434496359543</c:v>
                </c:pt>
                <c:pt idx="3129">
                  <c:v>321.3338279651507</c:v>
                </c:pt>
                <c:pt idx="3130">
                  <c:v>321.35341021763634</c:v>
                </c:pt>
                <c:pt idx="3131">
                  <c:v>321.3730917208577</c:v>
                </c:pt>
                <c:pt idx="3132">
                  <c:v>321.39311830828228</c:v>
                </c:pt>
                <c:pt idx="3133">
                  <c:v>321.41280451563944</c:v>
                </c:pt>
                <c:pt idx="3134">
                  <c:v>321.43242393312539</c:v>
                </c:pt>
                <c:pt idx="3135">
                  <c:v>321.45197656065466</c:v>
                </c:pt>
                <c:pt idx="3136">
                  <c:v>321.4714623981381</c:v>
                </c:pt>
                <c:pt idx="3137">
                  <c:v>321.49088144549205</c:v>
                </c:pt>
                <c:pt idx="3138">
                  <c:v>321.51023370262374</c:v>
                </c:pt>
                <c:pt idx="3139">
                  <c:v>321.52951916945131</c:v>
                </c:pt>
                <c:pt idx="3140">
                  <c:v>321.54873784589108</c:v>
                </c:pt>
                <c:pt idx="3141">
                  <c:v>321.56788973185212</c:v>
                </c:pt>
                <c:pt idx="3142">
                  <c:v>321.58697482725074</c:v>
                </c:pt>
                <c:pt idx="3143">
                  <c:v>321.60599313200146</c:v>
                </c:pt>
                <c:pt idx="3144">
                  <c:v>321.62494464602059</c:v>
                </c:pt>
                <c:pt idx="3145">
                  <c:v>321.64382936922266</c:v>
                </c:pt>
                <c:pt idx="3146">
                  <c:v>321.66264730152579</c:v>
                </c:pt>
                <c:pt idx="3147">
                  <c:v>321.68139844284087</c:v>
                </c:pt>
                <c:pt idx="3148">
                  <c:v>321.70008279308968</c:v>
                </c:pt>
                <c:pt idx="3149">
                  <c:v>321.7187003521849</c:v>
                </c:pt>
                <c:pt idx="3150">
                  <c:v>321.73725112004468</c:v>
                </c:pt>
                <c:pt idx="3151">
                  <c:v>321.75573509658716</c:v>
                </c:pt>
                <c:pt idx="3152">
                  <c:v>321.77415228172868</c:v>
                </c:pt>
                <c:pt idx="3153">
                  <c:v>321.79250267538919</c:v>
                </c:pt>
                <c:pt idx="3154">
                  <c:v>321.8107862774832</c:v>
                </c:pt>
                <c:pt idx="3155">
                  <c:v>321.82900308793069</c:v>
                </c:pt>
                <c:pt idx="3156">
                  <c:v>321.84715310665342</c:v>
                </c:pt>
                <c:pt idx="3157">
                  <c:v>321.86523633356592</c:v>
                </c:pt>
                <c:pt idx="3158">
                  <c:v>321.88325276858995</c:v>
                </c:pt>
                <c:pt idx="3159">
                  <c:v>321.90120241164368</c:v>
                </c:pt>
                <c:pt idx="3160">
                  <c:v>321.91908526264888</c:v>
                </c:pt>
                <c:pt idx="3161">
                  <c:v>321.93690132152369</c:v>
                </c:pt>
                <c:pt idx="3162">
                  <c:v>321.95465058818991</c:v>
                </c:pt>
                <c:pt idx="3163">
                  <c:v>321.97233306256749</c:v>
                </c:pt>
                <c:pt idx="3164">
                  <c:v>321.98994874458003</c:v>
                </c:pt>
                <c:pt idx="3165">
                  <c:v>322.00749763414569</c:v>
                </c:pt>
                <c:pt idx="3166">
                  <c:v>322.02497973118443</c:v>
                </c:pt>
                <c:pt idx="3167">
                  <c:v>322.0423950356253</c:v>
                </c:pt>
                <c:pt idx="3168">
                  <c:v>322.05974354738464</c:v>
                </c:pt>
                <c:pt idx="3169">
                  <c:v>322.07702526638786</c:v>
                </c:pt>
                <c:pt idx="3170">
                  <c:v>322.09424019255493</c:v>
                </c:pt>
                <c:pt idx="3171">
                  <c:v>322.1113883258131</c:v>
                </c:pt>
                <c:pt idx="3172">
                  <c:v>322.12846966608413</c:v>
                </c:pt>
                <c:pt idx="3173">
                  <c:v>322.14548421328982</c:v>
                </c:pt>
                <c:pt idx="3174">
                  <c:v>322.16243196735559</c:v>
                </c:pt>
                <c:pt idx="3175">
                  <c:v>322.17931292820504</c:v>
                </c:pt>
                <c:pt idx="3176">
                  <c:v>322.19612709576541</c:v>
                </c:pt>
                <c:pt idx="3177">
                  <c:v>322.2128744699603</c:v>
                </c:pt>
                <c:pt idx="3178">
                  <c:v>322.22955505071332</c:v>
                </c:pt>
                <c:pt idx="3179">
                  <c:v>322.24616883795352</c:v>
                </c:pt>
                <c:pt idx="3180">
                  <c:v>322.26271583160269</c:v>
                </c:pt>
                <c:pt idx="3181">
                  <c:v>322.27919603158989</c:v>
                </c:pt>
                <c:pt idx="3182">
                  <c:v>322.29560943783872</c:v>
                </c:pt>
                <c:pt idx="3183">
                  <c:v>322.31195605028006</c:v>
                </c:pt>
                <c:pt idx="3184">
                  <c:v>322.32823586883751</c:v>
                </c:pt>
                <c:pt idx="3185">
                  <c:v>322.34444889344195</c:v>
                </c:pt>
                <c:pt idx="3186">
                  <c:v>322.36059512401516</c:v>
                </c:pt>
                <c:pt idx="3187">
                  <c:v>322.37667456049167</c:v>
                </c:pt>
                <c:pt idx="3188">
                  <c:v>322.39268720279688</c:v>
                </c:pt>
                <c:pt idx="3189">
                  <c:v>322.40863305085804</c:v>
                </c:pt>
                <c:pt idx="3190">
                  <c:v>322.42451210460422</c:v>
                </c:pt>
                <c:pt idx="3191">
                  <c:v>322.44032436396628</c:v>
                </c:pt>
                <c:pt idx="3192">
                  <c:v>322.4560698288733</c:v>
                </c:pt>
                <c:pt idx="3193">
                  <c:v>322.4717484992525</c:v>
                </c:pt>
                <c:pt idx="3194">
                  <c:v>322.48736037503841</c:v>
                </c:pt>
                <c:pt idx="3195">
                  <c:v>322.50290545615644</c:v>
                </c:pt>
                <c:pt idx="3196">
                  <c:v>322.51838374254294</c:v>
                </c:pt>
                <c:pt idx="3197">
                  <c:v>322.53379523412332</c:v>
                </c:pt>
                <c:pt idx="3198">
                  <c:v>322.5491399308321</c:v>
                </c:pt>
                <c:pt idx="3199">
                  <c:v>322.56441783260016</c:v>
                </c:pt>
                <c:pt idx="3200">
                  <c:v>322.57962893935655</c:v>
                </c:pt>
                <c:pt idx="3201">
                  <c:v>322.59477325103762</c:v>
                </c:pt>
                <c:pt idx="3202">
                  <c:v>322.60985076757424</c:v>
                </c:pt>
                <c:pt idx="3203">
                  <c:v>322.6248614888973</c:v>
                </c:pt>
                <c:pt idx="3204">
                  <c:v>322.63980541494311</c:v>
                </c:pt>
                <c:pt idx="3205">
                  <c:v>322.65468254564075</c:v>
                </c:pt>
                <c:pt idx="3206">
                  <c:v>322.66949288092837</c:v>
                </c:pt>
                <c:pt idx="3207">
                  <c:v>322.68423642073685</c:v>
                </c:pt>
                <c:pt idx="3208">
                  <c:v>322.69891316500252</c:v>
                </c:pt>
                <c:pt idx="3209">
                  <c:v>322.71352311365808</c:v>
                </c:pt>
                <c:pt idx="3210">
                  <c:v>322.72806626663987</c:v>
                </c:pt>
                <c:pt idx="3211">
                  <c:v>322.74254262388058</c:v>
                </c:pt>
                <c:pt idx="3212">
                  <c:v>322.75695218531837</c:v>
                </c:pt>
                <c:pt idx="3213">
                  <c:v>322.77129495088593</c:v>
                </c:pt>
                <c:pt idx="3214">
                  <c:v>322.78557092052142</c:v>
                </c:pt>
                <c:pt idx="3215">
                  <c:v>322.79978009416118</c:v>
                </c:pt>
                <c:pt idx="3216">
                  <c:v>322.81392247174153</c:v>
                </c:pt>
                <c:pt idx="3217">
                  <c:v>322.82799805319883</c:v>
                </c:pt>
                <c:pt idx="3218">
                  <c:v>322.84200683847121</c:v>
                </c:pt>
                <c:pt idx="3219">
                  <c:v>322.85594882749501</c:v>
                </c:pt>
                <c:pt idx="3220">
                  <c:v>322.8698240202084</c:v>
                </c:pt>
                <c:pt idx="3221">
                  <c:v>322.88363241654952</c:v>
                </c:pt>
                <c:pt idx="3222">
                  <c:v>322.89737401645652</c:v>
                </c:pt>
                <c:pt idx="3223">
                  <c:v>322.91104881986939</c:v>
                </c:pt>
                <c:pt idx="3224">
                  <c:v>322.92465682672446</c:v>
                </c:pt>
                <c:pt idx="3225">
                  <c:v>322.93819803696533</c:v>
                </c:pt>
                <c:pt idx="3226">
                  <c:v>322.95167245052835</c:v>
                </c:pt>
                <c:pt idx="3227">
                  <c:v>322.96508006735166</c:v>
                </c:pt>
                <c:pt idx="3228">
                  <c:v>322.97842088737889</c:v>
                </c:pt>
                <c:pt idx="3229">
                  <c:v>322.99169491054818</c:v>
                </c:pt>
                <c:pt idx="3230">
                  <c:v>323.00490213680314</c:v>
                </c:pt>
                <c:pt idx="3231">
                  <c:v>323.01804256608193</c:v>
                </c:pt>
                <c:pt idx="3232">
                  <c:v>323.03111619832816</c:v>
                </c:pt>
                <c:pt idx="3233">
                  <c:v>323.04412303348181</c:v>
                </c:pt>
                <c:pt idx="3234">
                  <c:v>323.05706307148466</c:v>
                </c:pt>
                <c:pt idx="3235">
                  <c:v>323.06993631228215</c:v>
                </c:pt>
                <c:pt idx="3236">
                  <c:v>323.08274275581243</c:v>
                </c:pt>
                <c:pt idx="3237">
                  <c:v>323.09548240202093</c:v>
                </c:pt>
                <c:pt idx="3238">
                  <c:v>323.10815525085127</c:v>
                </c:pt>
                <c:pt idx="3239">
                  <c:v>323.12076130224341</c:v>
                </c:pt>
                <c:pt idx="3240">
                  <c:v>323.1333005561446</c:v>
                </c:pt>
                <c:pt idx="3241">
                  <c:v>323.14577301249847</c:v>
                </c:pt>
                <c:pt idx="3242">
                  <c:v>323.15817867124861</c:v>
                </c:pt>
                <c:pt idx="3243">
                  <c:v>323.17051753233864</c:v>
                </c:pt>
                <c:pt idx="3244">
                  <c:v>323.1827895957158</c:v>
                </c:pt>
                <c:pt idx="3245">
                  <c:v>323.19499486132372</c:v>
                </c:pt>
                <c:pt idx="3246">
                  <c:v>323.20713332910782</c:v>
                </c:pt>
                <c:pt idx="3247">
                  <c:v>323.21920499901535</c:v>
                </c:pt>
                <c:pt idx="3248">
                  <c:v>323.23120987099173</c:v>
                </c:pt>
                <c:pt idx="3249">
                  <c:v>323.24314794498059</c:v>
                </c:pt>
                <c:pt idx="3250">
                  <c:v>323.25501922093281</c:v>
                </c:pt>
                <c:pt idx="3251">
                  <c:v>323.26682369879381</c:v>
                </c:pt>
                <c:pt idx="3252">
                  <c:v>323.27856137851268</c:v>
                </c:pt>
                <c:pt idx="3253">
                  <c:v>323.29023226003301</c:v>
                </c:pt>
                <c:pt idx="3254">
                  <c:v>323.30183634330569</c:v>
                </c:pt>
                <c:pt idx="3255">
                  <c:v>323.31337362827981</c:v>
                </c:pt>
                <c:pt idx="3256">
                  <c:v>323.32484411490077</c:v>
                </c:pt>
                <c:pt idx="3257">
                  <c:v>323.33624780311948</c:v>
                </c:pt>
                <c:pt idx="3258">
                  <c:v>323.34758469288317</c:v>
                </c:pt>
                <c:pt idx="3259">
                  <c:v>323.35885478414457</c:v>
                </c:pt>
                <c:pt idx="3260">
                  <c:v>323.37005807685091</c:v>
                </c:pt>
                <c:pt idx="3261">
                  <c:v>323.38119457095308</c:v>
                </c:pt>
                <c:pt idx="3262">
                  <c:v>323.39226426639834</c:v>
                </c:pt>
                <c:pt idx="3263">
                  <c:v>323.40326716314121</c:v>
                </c:pt>
                <c:pt idx="3264">
                  <c:v>323.41420326113257</c:v>
                </c:pt>
                <c:pt idx="3265">
                  <c:v>323.42507256032331</c:v>
                </c:pt>
                <c:pt idx="3266">
                  <c:v>323.43587506066251</c:v>
                </c:pt>
                <c:pt idx="3267">
                  <c:v>323.44661076210286</c:v>
                </c:pt>
                <c:pt idx="3268">
                  <c:v>323.45727966459708</c:v>
                </c:pt>
                <c:pt idx="3269">
                  <c:v>323.46788176809969</c:v>
                </c:pt>
                <c:pt idx="3270">
                  <c:v>323.47841707255975</c:v>
                </c:pt>
                <c:pt idx="3271">
                  <c:v>323.48888557792998</c:v>
                </c:pt>
                <c:pt idx="3272">
                  <c:v>323.49928728416853</c:v>
                </c:pt>
                <c:pt idx="3273">
                  <c:v>323.50962219122266</c:v>
                </c:pt>
                <c:pt idx="3274">
                  <c:v>323.51989029905235</c:v>
                </c:pt>
                <c:pt idx="3275">
                  <c:v>323.53009160760666</c:v>
                </c:pt>
                <c:pt idx="3276">
                  <c:v>323.54022611684377</c:v>
                </c:pt>
                <c:pt idx="3277">
                  <c:v>323.55029382671637</c:v>
                </c:pt>
                <c:pt idx="3278">
                  <c:v>323.56029473717899</c:v>
                </c:pt>
                <c:pt idx="3279">
                  <c:v>323.5702288481898</c:v>
                </c:pt>
                <c:pt idx="3280">
                  <c:v>323.5800961597015</c:v>
                </c:pt>
                <c:pt idx="3281">
                  <c:v>323.58989667167225</c:v>
                </c:pt>
                <c:pt idx="3282">
                  <c:v>323.5996303840584</c:v>
                </c:pt>
                <c:pt idx="3283">
                  <c:v>323.60929729681266</c:v>
                </c:pt>
                <c:pt idx="3284">
                  <c:v>323.61889740989682</c:v>
                </c:pt>
                <c:pt idx="3285">
                  <c:v>323.62843072326541</c:v>
                </c:pt>
                <c:pt idx="3286">
                  <c:v>323.6378972368766</c:v>
                </c:pt>
                <c:pt idx="3287">
                  <c:v>323.64729695068672</c:v>
                </c:pt>
                <c:pt idx="3288">
                  <c:v>323.65662986465577</c:v>
                </c:pt>
                <c:pt idx="3289">
                  <c:v>323.6658959787419</c:v>
                </c:pt>
                <c:pt idx="3290">
                  <c:v>323.6750952929051</c:v>
                </c:pt>
                <c:pt idx="3291">
                  <c:v>323.68422780709989</c:v>
                </c:pt>
                <c:pt idx="3292">
                  <c:v>323.69329352128807</c:v>
                </c:pt>
                <c:pt idx="3293">
                  <c:v>323.70229243543145</c:v>
                </c:pt>
                <c:pt idx="3294">
                  <c:v>323.71122454948454</c:v>
                </c:pt>
                <c:pt idx="3295">
                  <c:v>323.72008986341461</c:v>
                </c:pt>
                <c:pt idx="3296">
                  <c:v>323.72888837717437</c:v>
                </c:pt>
                <c:pt idx="3297">
                  <c:v>323.73762009073107</c:v>
                </c:pt>
                <c:pt idx="3298">
                  <c:v>323.74628500403924</c:v>
                </c:pt>
                <c:pt idx="3299">
                  <c:v>323.75488311706795</c:v>
                </c:pt>
                <c:pt idx="3300">
                  <c:v>323.76341442977173</c:v>
                </c:pt>
                <c:pt idx="3301">
                  <c:v>323.77187894211602</c:v>
                </c:pt>
                <c:pt idx="3302">
                  <c:v>323.78027665406444</c:v>
                </c:pt>
                <c:pt idx="3303">
                  <c:v>323.78860756557697</c:v>
                </c:pt>
                <c:pt idx="3304">
                  <c:v>323.79687167661541</c:v>
                </c:pt>
                <c:pt idx="3305">
                  <c:v>323.80506898714702</c:v>
                </c:pt>
                <c:pt idx="3306">
                  <c:v>323.81319949713361</c:v>
                </c:pt>
                <c:pt idx="3307">
                  <c:v>323.82126320653333</c:v>
                </c:pt>
                <c:pt idx="3308">
                  <c:v>323.8292601153189</c:v>
                </c:pt>
                <c:pt idx="3309">
                  <c:v>323.83719022345031</c:v>
                </c:pt>
                <c:pt idx="3310">
                  <c:v>323.84505353089116</c:v>
                </c:pt>
                <c:pt idx="3311">
                  <c:v>323.85285003760873</c:v>
                </c:pt>
                <c:pt idx="3312">
                  <c:v>323.86057974356663</c:v>
                </c:pt>
                <c:pt idx="3313">
                  <c:v>323.86824264873212</c:v>
                </c:pt>
                <c:pt idx="3314">
                  <c:v>323.87583875306882</c:v>
                </c:pt>
                <c:pt idx="3315">
                  <c:v>323.88336805654399</c:v>
                </c:pt>
                <c:pt idx="3316">
                  <c:v>323.89083055912306</c:v>
                </c:pt>
                <c:pt idx="3317">
                  <c:v>323.89822626077512</c:v>
                </c:pt>
                <c:pt idx="3318">
                  <c:v>323.9055551614656</c:v>
                </c:pt>
                <c:pt idx="3319">
                  <c:v>323.91281726116176</c:v>
                </c:pt>
                <c:pt idx="3320">
                  <c:v>323.92001255983087</c:v>
                </c:pt>
                <c:pt idx="3321">
                  <c:v>323.92714105744017</c:v>
                </c:pt>
                <c:pt idx="3322">
                  <c:v>323.93420275396056</c:v>
                </c:pt>
                <c:pt idx="3323">
                  <c:v>323.94119764935749</c:v>
                </c:pt>
                <c:pt idx="3324">
                  <c:v>323.94812574360185</c:v>
                </c:pt>
                <c:pt idx="3325">
                  <c:v>323.95498703666271</c:v>
                </c:pt>
                <c:pt idx="3326">
                  <c:v>323.96178152850734</c:v>
                </c:pt>
                <c:pt idx="3327">
                  <c:v>323.96850921910664</c:v>
                </c:pt>
                <c:pt idx="3328">
                  <c:v>323.97517010843148</c:v>
                </c:pt>
                <c:pt idx="3329">
                  <c:v>323.98176419645097</c:v>
                </c:pt>
                <c:pt idx="3330">
                  <c:v>323.9882914831378</c:v>
                </c:pt>
                <c:pt idx="3331">
                  <c:v>323.99475196845742</c:v>
                </c:pt>
                <c:pt idx="3332">
                  <c:v>324.001145652388</c:v>
                </c:pt>
                <c:pt idx="3333">
                  <c:v>324.00747253489681</c:v>
                </c:pt>
                <c:pt idx="3334">
                  <c:v>324.01373261595654</c:v>
                </c:pt>
                <c:pt idx="3335">
                  <c:v>324.01992589553993</c:v>
                </c:pt>
                <c:pt idx="3336">
                  <c:v>324.02605237361786</c:v>
                </c:pt>
                <c:pt idx="3337">
                  <c:v>324.03211205016305</c:v>
                </c:pt>
                <c:pt idx="3338">
                  <c:v>324.03810492515004</c:v>
                </c:pt>
                <c:pt idx="3339">
                  <c:v>324.04403099855153</c:v>
                </c:pt>
                <c:pt idx="3340">
                  <c:v>324.04989027034026</c:v>
                </c:pt>
                <c:pt idx="3341">
                  <c:v>324.05568274049074</c:v>
                </c:pt>
                <c:pt idx="3342">
                  <c:v>324.06140840897933</c:v>
                </c:pt>
                <c:pt idx="3343">
                  <c:v>324.06706727577512</c:v>
                </c:pt>
                <c:pt idx="3344">
                  <c:v>324.07265934085626</c:v>
                </c:pt>
                <c:pt idx="3345">
                  <c:v>324.0781846041973</c:v>
                </c:pt>
                <c:pt idx="3346">
                  <c:v>324.0836430657746</c:v>
                </c:pt>
                <c:pt idx="3347">
                  <c:v>324.08903472556267</c:v>
                </c:pt>
                <c:pt idx="3348">
                  <c:v>324.09435958353788</c:v>
                </c:pt>
                <c:pt idx="3349">
                  <c:v>324.09961763967476</c:v>
                </c:pt>
                <c:pt idx="3350">
                  <c:v>324.1048088939533</c:v>
                </c:pt>
                <c:pt idx="3351">
                  <c:v>324.10993334634804</c:v>
                </c:pt>
                <c:pt idx="3352">
                  <c:v>324.11499099683715</c:v>
                </c:pt>
                <c:pt idx="3353">
                  <c:v>324.11998184539516</c:v>
                </c:pt>
                <c:pt idx="3354">
                  <c:v>324.12490589200388</c:v>
                </c:pt>
                <c:pt idx="3355">
                  <c:v>324.12976313663785</c:v>
                </c:pt>
                <c:pt idx="3356">
                  <c:v>324.13455357927887</c:v>
                </c:pt>
                <c:pt idx="3357">
                  <c:v>324.13927721990331</c:v>
                </c:pt>
                <c:pt idx="3358">
                  <c:v>324.14393405848932</c:v>
                </c:pt>
                <c:pt idx="3359">
                  <c:v>324.14852409501873</c:v>
                </c:pt>
                <c:pt idx="3360">
                  <c:v>324.15304732946788</c:v>
                </c:pt>
                <c:pt idx="3361">
                  <c:v>324.15750376181859</c:v>
                </c:pt>
                <c:pt idx="3362">
                  <c:v>324.16189339205084</c:v>
                </c:pt>
                <c:pt idx="3363">
                  <c:v>324.16621622014645</c:v>
                </c:pt>
                <c:pt idx="3364">
                  <c:v>324.17047224608359</c:v>
                </c:pt>
                <c:pt idx="3365">
                  <c:v>324.17466146984225</c:v>
                </c:pt>
                <c:pt idx="3366">
                  <c:v>324.17878389140787</c:v>
                </c:pt>
                <c:pt idx="3367">
                  <c:v>324.18283951076046</c:v>
                </c:pt>
                <c:pt idx="3368">
                  <c:v>324.18682832788181</c:v>
                </c:pt>
                <c:pt idx="3369">
                  <c:v>324.19075034275011</c:v>
                </c:pt>
                <c:pt idx="3370">
                  <c:v>324.19460555535443</c:v>
                </c:pt>
                <c:pt idx="3371">
                  <c:v>324.19839396567477</c:v>
                </c:pt>
                <c:pt idx="3372">
                  <c:v>324.20211557369294</c:v>
                </c:pt>
                <c:pt idx="3373">
                  <c:v>324.20577037939256</c:v>
                </c:pt>
                <c:pt idx="3374">
                  <c:v>324.20935838275909</c:v>
                </c:pt>
                <c:pt idx="3375">
                  <c:v>324.21287958377616</c:v>
                </c:pt>
                <c:pt idx="3376">
                  <c:v>324.21633398242739</c:v>
                </c:pt>
                <c:pt idx="3377">
                  <c:v>324.21972157869823</c:v>
                </c:pt>
                <c:pt idx="3378">
                  <c:v>324.22304237257049</c:v>
                </c:pt>
                <c:pt idx="3379">
                  <c:v>324.22629636403326</c:v>
                </c:pt>
                <c:pt idx="3380">
                  <c:v>324.22948355307017</c:v>
                </c:pt>
                <c:pt idx="3381">
                  <c:v>324.23260393966666</c:v>
                </c:pt>
                <c:pt idx="3382">
                  <c:v>324.23565752381</c:v>
                </c:pt>
                <c:pt idx="3383">
                  <c:v>324.23864430548747</c:v>
                </c:pt>
                <c:pt idx="3384">
                  <c:v>324.24156428468086</c:v>
                </c:pt>
                <c:pt idx="3385">
                  <c:v>324.24441746138291</c:v>
                </c:pt>
                <c:pt idx="3386">
                  <c:v>324.24720383557724</c:v>
                </c:pt>
                <c:pt idx="3387">
                  <c:v>324.24992340725294</c:v>
                </c:pt>
                <c:pt idx="3388">
                  <c:v>324.25257617639909</c:v>
                </c:pt>
                <c:pt idx="3389">
                  <c:v>324.25516214300114</c:v>
                </c:pt>
                <c:pt idx="3390">
                  <c:v>324.25768130704819</c:v>
                </c:pt>
                <c:pt idx="3391">
                  <c:v>324.26013366852931</c:v>
                </c:pt>
                <c:pt idx="3392">
                  <c:v>324.2625192274354</c:v>
                </c:pt>
                <c:pt idx="3393">
                  <c:v>324.26483798375375</c:v>
                </c:pt>
                <c:pt idx="3394">
                  <c:v>324.26708993747525</c:v>
                </c:pt>
                <c:pt idx="3395">
                  <c:v>324.26927508858716</c:v>
                </c:pt>
                <c:pt idx="3396">
                  <c:v>324.27139343708222</c:v>
                </c:pt>
                <c:pt idx="3397">
                  <c:v>324.27344498295133</c:v>
                </c:pt>
                <c:pt idx="3398">
                  <c:v>324.27542972618357</c:v>
                </c:pt>
                <c:pt idx="3399">
                  <c:v>324.27734766677167</c:v>
                </c:pt>
                <c:pt idx="3400">
                  <c:v>324.27919880470654</c:v>
                </c:pt>
                <c:pt idx="3401">
                  <c:v>324.28098313997907</c:v>
                </c:pt>
                <c:pt idx="3402">
                  <c:v>324.282700672582</c:v>
                </c:pt>
                <c:pt idx="3403">
                  <c:v>324.28435140250804</c:v>
                </c:pt>
                <c:pt idx="3404">
                  <c:v>324.28593532974992</c:v>
                </c:pt>
                <c:pt idx="3405">
                  <c:v>324.28745245429855</c:v>
                </c:pt>
                <c:pt idx="3406">
                  <c:v>324.28890277614846</c:v>
                </c:pt>
                <c:pt idx="3407">
                  <c:v>324.29028629529421</c:v>
                </c:pt>
                <c:pt idx="3408">
                  <c:v>324.29160301172851</c:v>
                </c:pt>
                <c:pt idx="3409">
                  <c:v>324.29285292544773</c:v>
                </c:pt>
                <c:pt idx="3410">
                  <c:v>324.29403603644278</c:v>
                </c:pt>
                <c:pt idx="3411">
                  <c:v>324.29515234470819</c:v>
                </c:pt>
                <c:pt idx="3412">
                  <c:v>324.29620185024214</c:v>
                </c:pt>
                <c:pt idx="3413">
                  <c:v>324.29718455303919</c:v>
                </c:pt>
                <c:pt idx="3414">
                  <c:v>324.29810045309205</c:v>
                </c:pt>
                <c:pt idx="3415">
                  <c:v>324.29894955040254</c:v>
                </c:pt>
                <c:pt idx="3416">
                  <c:v>324.29973184496157</c:v>
                </c:pt>
                <c:pt idx="3417">
                  <c:v>324.3004473367655</c:v>
                </c:pt>
                <c:pt idx="3418">
                  <c:v>324.30109602581615</c:v>
                </c:pt>
                <c:pt idx="3419">
                  <c:v>324.30167791210442</c:v>
                </c:pt>
                <c:pt idx="3420">
                  <c:v>324.30219299563214</c:v>
                </c:pt>
                <c:pt idx="3421">
                  <c:v>324.30264127639566</c:v>
                </c:pt>
                <c:pt idx="3422">
                  <c:v>324.30302275439135</c:v>
                </c:pt>
                <c:pt idx="3423">
                  <c:v>324.30333742962284</c:v>
                </c:pt>
                <c:pt idx="3424">
                  <c:v>324.30358530208105</c:v>
                </c:pt>
                <c:pt idx="3425">
                  <c:v>324.3037663717696</c:v>
                </c:pt>
                <c:pt idx="3426">
                  <c:v>324.30388063868668</c:v>
                </c:pt>
                <c:pt idx="3427">
                  <c:v>324.30392810283411</c:v>
                </c:pt>
                <c:pt idx="3428">
                  <c:v>324.30390876420824</c:v>
                </c:pt>
                <c:pt idx="3429">
                  <c:v>324.30382262280909</c:v>
                </c:pt>
                <c:pt idx="3430">
                  <c:v>324.30366967863847</c:v>
                </c:pt>
                <c:pt idx="3431">
                  <c:v>324.3034499316982</c:v>
                </c:pt>
                <c:pt idx="3432">
                  <c:v>324.30316338198645</c:v>
                </c:pt>
                <c:pt idx="3433">
                  <c:v>324.30281002950869</c:v>
                </c:pt>
                <c:pt idx="3434">
                  <c:v>324.3023898742631</c:v>
                </c:pt>
                <c:pt idx="3435">
                  <c:v>324.30190291624967</c:v>
                </c:pt>
                <c:pt idx="3436">
                  <c:v>324.30134915547751</c:v>
                </c:pt>
                <c:pt idx="3437">
                  <c:v>324.30072859194115</c:v>
                </c:pt>
                <c:pt idx="3438">
                  <c:v>324.30004122564787</c:v>
                </c:pt>
                <c:pt idx="3439">
                  <c:v>324.29928705660132</c:v>
                </c:pt>
                <c:pt idx="3440">
                  <c:v>324.29846608480148</c:v>
                </c:pt>
                <c:pt idx="3441">
                  <c:v>324.29757831025745</c:v>
                </c:pt>
                <c:pt idx="3442">
                  <c:v>324.2966237329656</c:v>
                </c:pt>
                <c:pt idx="3443">
                  <c:v>324.29560235293684</c:v>
                </c:pt>
                <c:pt idx="3444">
                  <c:v>324.29451417017117</c:v>
                </c:pt>
                <c:pt idx="3445">
                  <c:v>324.29335918467768</c:v>
                </c:pt>
                <c:pt idx="3446">
                  <c:v>324.2921373964582</c:v>
                </c:pt>
                <c:pt idx="3447">
                  <c:v>324.29084880551818</c:v>
                </c:pt>
                <c:pt idx="3448">
                  <c:v>324.28949341186672</c:v>
                </c:pt>
                <c:pt idx="3449">
                  <c:v>324.28807121550744</c:v>
                </c:pt>
                <c:pt idx="3450">
                  <c:v>324.28658221644582</c:v>
                </c:pt>
                <c:pt idx="3451">
                  <c:v>324.28502641468913</c:v>
                </c:pt>
                <c:pt idx="3452">
                  <c:v>324.28340381024464</c:v>
                </c:pt>
                <c:pt idx="3453">
                  <c:v>324.28171440312144</c:v>
                </c:pt>
                <c:pt idx="3454">
                  <c:v>324.27995819332318</c:v>
                </c:pt>
                <c:pt idx="3455">
                  <c:v>324.27813518086259</c:v>
                </c:pt>
                <c:pt idx="3456">
                  <c:v>324.27624536574149</c:v>
                </c:pt>
                <c:pt idx="3457">
                  <c:v>324.27428874797442</c:v>
                </c:pt>
                <c:pt idx="3458">
                  <c:v>324.27226532756686</c:v>
                </c:pt>
                <c:pt idx="3459">
                  <c:v>324.2701751045297</c:v>
                </c:pt>
                <c:pt idx="3460">
                  <c:v>324.26801807887023</c:v>
                </c:pt>
                <c:pt idx="3461">
                  <c:v>324.26579425059754</c:v>
                </c:pt>
                <c:pt idx="3462">
                  <c:v>324.26350361972618</c:v>
                </c:pt>
                <c:pt idx="3463">
                  <c:v>324.26114618625979</c:v>
                </c:pt>
                <c:pt idx="3464">
                  <c:v>324.25872195021475</c:v>
                </c:pt>
                <c:pt idx="3465">
                  <c:v>324.2562309115965</c:v>
                </c:pt>
                <c:pt idx="3466">
                  <c:v>324.25367307042325</c:v>
                </c:pt>
                <c:pt idx="3467">
                  <c:v>324.25104842670044</c:v>
                </c:pt>
                <c:pt idx="3468">
                  <c:v>324.2483569804408</c:v>
                </c:pt>
                <c:pt idx="3469">
                  <c:v>324.24559873165526</c:v>
                </c:pt>
                <c:pt idx="3470">
                  <c:v>324.24277368036201</c:v>
                </c:pt>
                <c:pt idx="3471">
                  <c:v>324.23988182656649</c:v>
                </c:pt>
                <c:pt idx="3472">
                  <c:v>324.2369231702869</c:v>
                </c:pt>
                <c:pt idx="3473">
                  <c:v>324.23389771153415</c:v>
                </c:pt>
                <c:pt idx="3474">
                  <c:v>324.23080545032099</c:v>
                </c:pt>
                <c:pt idx="3475">
                  <c:v>324.22764638666013</c:v>
                </c:pt>
                <c:pt idx="3476">
                  <c:v>324.22442052056977</c:v>
                </c:pt>
                <c:pt idx="3477">
                  <c:v>324.22112785206264</c:v>
                </c:pt>
                <c:pt idx="3478">
                  <c:v>324.21776838115329</c:v>
                </c:pt>
                <c:pt idx="3479">
                  <c:v>324.21434210785446</c:v>
                </c:pt>
                <c:pt idx="3480">
                  <c:v>324.21084903218616</c:v>
                </c:pt>
                <c:pt idx="3481">
                  <c:v>324.20728915415748</c:v>
                </c:pt>
                <c:pt idx="3482">
                  <c:v>324.20366247379025</c:v>
                </c:pt>
                <c:pt idx="3483">
                  <c:v>324.19996899109901</c:v>
                </c:pt>
                <c:pt idx="3484">
                  <c:v>324.19620870609833</c:v>
                </c:pt>
                <c:pt idx="3485">
                  <c:v>324.19238161880639</c:v>
                </c:pt>
                <c:pt idx="3486">
                  <c:v>324.18848772924139</c:v>
                </c:pt>
                <c:pt idx="3487">
                  <c:v>324.18452703741968</c:v>
                </c:pt>
                <c:pt idx="3488">
                  <c:v>324.18049954335766</c:v>
                </c:pt>
                <c:pt idx="3489">
                  <c:v>324.17640524707349</c:v>
                </c:pt>
                <c:pt idx="3490">
                  <c:v>324.17224414858902</c:v>
                </c:pt>
                <c:pt idx="3491">
                  <c:v>324.16801624791697</c:v>
                </c:pt>
                <c:pt idx="3492">
                  <c:v>324.16372154508099</c:v>
                </c:pt>
                <c:pt idx="3493">
                  <c:v>324.15936004009927</c:v>
                </c:pt>
                <c:pt idx="3494">
                  <c:v>324.15493173299001</c:v>
                </c:pt>
                <c:pt idx="3495">
                  <c:v>324.15043662377502</c:v>
                </c:pt>
                <c:pt idx="3496">
                  <c:v>324.14587471247069</c:v>
                </c:pt>
                <c:pt idx="3497">
                  <c:v>324.14124599910065</c:v>
                </c:pt>
                <c:pt idx="3498">
                  <c:v>324.1365504836831</c:v>
                </c:pt>
                <c:pt idx="3499">
                  <c:v>324.1317881662435</c:v>
                </c:pt>
                <c:pt idx="3500">
                  <c:v>324.12695904679822</c:v>
                </c:pt>
                <c:pt idx="3501">
                  <c:v>324.1220631253691</c:v>
                </c:pt>
                <c:pt idx="3502">
                  <c:v>324.11710040198341</c:v>
                </c:pt>
                <c:pt idx="3503">
                  <c:v>324.11207087665571</c:v>
                </c:pt>
                <c:pt idx="3504">
                  <c:v>324.10697454941328</c:v>
                </c:pt>
                <c:pt idx="3505">
                  <c:v>324.10181142027795</c:v>
                </c:pt>
                <c:pt idx="3506">
                  <c:v>324.09658148927338</c:v>
                </c:pt>
                <c:pt idx="3507">
                  <c:v>324.09128475642137</c:v>
                </c:pt>
                <c:pt idx="3508">
                  <c:v>324.08592122174741</c:v>
                </c:pt>
                <c:pt idx="3509">
                  <c:v>324.0804908852715</c:v>
                </c:pt>
                <c:pt idx="3510">
                  <c:v>324.07499374702275</c:v>
                </c:pt>
                <c:pt idx="3511">
                  <c:v>324.06942980702297</c:v>
                </c:pt>
                <c:pt idx="3512">
                  <c:v>324.06379906529764</c:v>
                </c:pt>
                <c:pt idx="3513">
                  <c:v>324.05810152187405</c:v>
                </c:pt>
                <c:pt idx="3514">
                  <c:v>324.0523371767722</c:v>
                </c:pt>
                <c:pt idx="3515">
                  <c:v>324.04650603002301</c:v>
                </c:pt>
                <c:pt idx="3516">
                  <c:v>324.04060808165013</c:v>
                </c:pt>
                <c:pt idx="3517">
                  <c:v>324.03464333167904</c:v>
                </c:pt>
                <c:pt idx="3518">
                  <c:v>324.02861178013882</c:v>
                </c:pt>
                <c:pt idx="3519">
                  <c:v>324.02251342705495</c:v>
                </c:pt>
                <c:pt idx="3520">
                  <c:v>324.01634827245471</c:v>
                </c:pt>
                <c:pt idx="3521">
                  <c:v>324.01011631636538</c:v>
                </c:pt>
                <c:pt idx="3522">
                  <c:v>324.00381755881608</c:v>
                </c:pt>
                <c:pt idx="3523">
                  <c:v>323.99745199983408</c:v>
                </c:pt>
                <c:pt idx="3524">
                  <c:v>323.99101963944668</c:v>
                </c:pt>
                <c:pt idx="3525">
                  <c:v>323.98452047768478</c:v>
                </c:pt>
                <c:pt idx="3526">
                  <c:v>323.97795451457569</c:v>
                </c:pt>
                <c:pt idx="3527">
                  <c:v>323.97132175015031</c:v>
                </c:pt>
                <c:pt idx="3528">
                  <c:v>323.96462218443594</c:v>
                </c:pt>
                <c:pt idx="3529">
                  <c:v>323.9578558174635</c:v>
                </c:pt>
                <c:pt idx="3530">
                  <c:v>323.9510226492639</c:v>
                </c:pt>
                <c:pt idx="3531">
                  <c:v>323.94412267986627</c:v>
                </c:pt>
                <c:pt idx="3532">
                  <c:v>323.93715590930333</c:v>
                </c:pt>
                <c:pt idx="3533">
                  <c:v>323.93012233760419</c:v>
                </c:pt>
                <c:pt idx="3534">
                  <c:v>323.92302196480341</c:v>
                </c:pt>
                <c:pt idx="3535">
                  <c:v>323.91585479092646</c:v>
                </c:pt>
                <c:pt idx="3536">
                  <c:v>323.90862081601335</c:v>
                </c:pt>
                <c:pt idx="3537">
                  <c:v>323.90132004009138</c:v>
                </c:pt>
                <c:pt idx="3538">
                  <c:v>323.89395246319145</c:v>
                </c:pt>
                <c:pt idx="3539">
                  <c:v>323.88651808535178</c:v>
                </c:pt>
                <c:pt idx="3540">
                  <c:v>323.87901690660146</c:v>
                </c:pt>
                <c:pt idx="3541">
                  <c:v>323.87144892697688</c:v>
                </c:pt>
                <c:pt idx="3542">
                  <c:v>323.86381414650714</c:v>
                </c:pt>
                <c:pt idx="3543">
                  <c:v>323.85611256523225</c:v>
                </c:pt>
                <c:pt idx="3544">
                  <c:v>323.84834418318314</c:v>
                </c:pt>
                <c:pt idx="3545">
                  <c:v>323.84050900039438</c:v>
                </c:pt>
                <c:pt idx="3546">
                  <c:v>323.83260701690233</c:v>
                </c:pt>
                <c:pt idx="3547">
                  <c:v>323.82463823273974</c:v>
                </c:pt>
                <c:pt idx="3548">
                  <c:v>323.81660264794664</c:v>
                </c:pt>
                <c:pt idx="3549">
                  <c:v>323.80850026255393</c:v>
                </c:pt>
                <c:pt idx="3550">
                  <c:v>323.80033107660165</c:v>
                </c:pt>
                <c:pt idx="3551">
                  <c:v>323.79209509012435</c:v>
                </c:pt>
                <c:pt idx="3552">
                  <c:v>323.78379230315841</c:v>
                </c:pt>
                <c:pt idx="3553">
                  <c:v>323.77542271574384</c:v>
                </c:pt>
                <c:pt idx="3554">
                  <c:v>323.7669863279134</c:v>
                </c:pt>
                <c:pt idx="3555">
                  <c:v>323.75848313970891</c:v>
                </c:pt>
                <c:pt idx="3556">
                  <c:v>323.74991315116313</c:v>
                </c:pt>
                <c:pt idx="3557">
                  <c:v>323.74127636232151</c:v>
                </c:pt>
                <c:pt idx="3558">
                  <c:v>323.732572773215</c:v>
                </c:pt>
                <c:pt idx="3559">
                  <c:v>323.72380238389087</c:v>
                </c:pt>
                <c:pt idx="3560">
                  <c:v>323.71496519438006</c:v>
                </c:pt>
                <c:pt idx="3561">
                  <c:v>323.70606120472621</c:v>
                </c:pt>
                <c:pt idx="3562">
                  <c:v>323.69709041496935</c:v>
                </c:pt>
                <c:pt idx="3563">
                  <c:v>323.68805282514768</c:v>
                </c:pt>
                <c:pt idx="3564">
                  <c:v>323.67894843530121</c:v>
                </c:pt>
                <c:pt idx="3565">
                  <c:v>323.66977724547542</c:v>
                </c:pt>
                <c:pt idx="3566">
                  <c:v>323.66053925570304</c:v>
                </c:pt>
                <c:pt idx="3567">
                  <c:v>323.65123446603138</c:v>
                </c:pt>
                <c:pt idx="3568">
                  <c:v>323.64186287650227</c:v>
                </c:pt>
                <c:pt idx="3569">
                  <c:v>323.63242448715391</c:v>
                </c:pt>
                <c:pt idx="3570">
                  <c:v>323.62291929803177</c:v>
                </c:pt>
                <c:pt idx="3571">
                  <c:v>323.61334730917406</c:v>
                </c:pt>
                <c:pt idx="3572">
                  <c:v>323.60370852062806</c:v>
                </c:pt>
                <c:pt idx="3573">
                  <c:v>323.5940029324338</c:v>
                </c:pt>
                <c:pt idx="3574">
                  <c:v>323.58423054463492</c:v>
                </c:pt>
                <c:pt idx="3575">
                  <c:v>323.57439135727873</c:v>
                </c:pt>
                <c:pt idx="3576">
                  <c:v>323.56448537040342</c:v>
                </c:pt>
                <c:pt idx="3577">
                  <c:v>323.55451258405628</c:v>
                </c:pt>
                <c:pt idx="3578">
                  <c:v>323.5444729982828</c:v>
                </c:pt>
                <c:pt idx="3579">
                  <c:v>323.53451299828282</c:v>
                </c:pt>
                <c:pt idx="3580">
                  <c:v>323.52455299828284</c:v>
                </c:pt>
                <c:pt idx="3581">
                  <c:v>323.51459299828286</c:v>
                </c:pt>
                <c:pt idx="3582">
                  <c:v>323.50463299828289</c:v>
                </c:pt>
                <c:pt idx="3583">
                  <c:v>323.49467299828291</c:v>
                </c:pt>
                <c:pt idx="3584">
                  <c:v>323.48471299828293</c:v>
                </c:pt>
                <c:pt idx="3585">
                  <c:v>323.47475299828295</c:v>
                </c:pt>
                <c:pt idx="3586">
                  <c:v>323.46479299828297</c:v>
                </c:pt>
                <c:pt idx="3587">
                  <c:v>323.454832998283</c:v>
                </c:pt>
                <c:pt idx="3588">
                  <c:v>323.44487299828302</c:v>
                </c:pt>
                <c:pt idx="3589">
                  <c:v>323.43491299828304</c:v>
                </c:pt>
                <c:pt idx="3590">
                  <c:v>323.42495299828306</c:v>
                </c:pt>
                <c:pt idx="3591">
                  <c:v>323.41499299828308</c:v>
                </c:pt>
                <c:pt idx="3592">
                  <c:v>323.4050329982831</c:v>
                </c:pt>
                <c:pt idx="3593">
                  <c:v>323.39507299828313</c:v>
                </c:pt>
                <c:pt idx="3594">
                  <c:v>323.38511299828315</c:v>
                </c:pt>
                <c:pt idx="3595">
                  <c:v>323.37515299828317</c:v>
                </c:pt>
                <c:pt idx="3596">
                  <c:v>323.36519299828319</c:v>
                </c:pt>
                <c:pt idx="3597">
                  <c:v>323.35523299828321</c:v>
                </c:pt>
                <c:pt idx="3598">
                  <c:v>323.34527299828324</c:v>
                </c:pt>
                <c:pt idx="3599">
                  <c:v>323.33531299828326</c:v>
                </c:pt>
                <c:pt idx="3600">
                  <c:v>323.32535299828328</c:v>
                </c:pt>
                <c:pt idx="3601">
                  <c:v>323.3153929982833</c:v>
                </c:pt>
                <c:pt idx="3602">
                  <c:v>323.30543299828332</c:v>
                </c:pt>
                <c:pt idx="3603">
                  <c:v>323.29547299828334</c:v>
                </c:pt>
                <c:pt idx="3604">
                  <c:v>323.28551299828337</c:v>
                </c:pt>
                <c:pt idx="3605">
                  <c:v>323.27555299828339</c:v>
                </c:pt>
                <c:pt idx="3606">
                  <c:v>323.26559299828341</c:v>
                </c:pt>
                <c:pt idx="3607">
                  <c:v>323.25563299828343</c:v>
                </c:pt>
                <c:pt idx="3608">
                  <c:v>323.24567299828345</c:v>
                </c:pt>
                <c:pt idx="3609">
                  <c:v>323.23571299828347</c:v>
                </c:pt>
                <c:pt idx="3610">
                  <c:v>323.2257529982835</c:v>
                </c:pt>
                <c:pt idx="3611">
                  <c:v>323.21579299828352</c:v>
                </c:pt>
                <c:pt idx="3612">
                  <c:v>323.20583299828354</c:v>
                </c:pt>
                <c:pt idx="3613">
                  <c:v>323.19587299828356</c:v>
                </c:pt>
                <c:pt idx="3614">
                  <c:v>323.18591299828358</c:v>
                </c:pt>
                <c:pt idx="3615">
                  <c:v>323.17595299828361</c:v>
                </c:pt>
                <c:pt idx="3616">
                  <c:v>323.16599299828363</c:v>
                </c:pt>
                <c:pt idx="3617">
                  <c:v>323.15603299828365</c:v>
                </c:pt>
                <c:pt idx="3618">
                  <c:v>323.14607299828367</c:v>
                </c:pt>
                <c:pt idx="3619">
                  <c:v>323.13611299828369</c:v>
                </c:pt>
                <c:pt idx="3620">
                  <c:v>323.12615299828371</c:v>
                </c:pt>
                <c:pt idx="3621">
                  <c:v>323.11619299828374</c:v>
                </c:pt>
                <c:pt idx="3622">
                  <c:v>323.10623299828376</c:v>
                </c:pt>
                <c:pt idx="3623">
                  <c:v>323.09627299828378</c:v>
                </c:pt>
                <c:pt idx="3624">
                  <c:v>323.0863129982838</c:v>
                </c:pt>
                <c:pt idx="3625">
                  <c:v>323.07635299828382</c:v>
                </c:pt>
                <c:pt idx="3626">
                  <c:v>323.06639299828385</c:v>
                </c:pt>
                <c:pt idx="3627">
                  <c:v>323.05643299828387</c:v>
                </c:pt>
                <c:pt idx="3628">
                  <c:v>323.04647299828389</c:v>
                </c:pt>
                <c:pt idx="3629">
                  <c:v>323.03651299828391</c:v>
                </c:pt>
                <c:pt idx="3630">
                  <c:v>323.02655299828393</c:v>
                </c:pt>
                <c:pt idx="3631">
                  <c:v>323.01659299828395</c:v>
                </c:pt>
                <c:pt idx="3632">
                  <c:v>323.00663299828398</c:v>
                </c:pt>
                <c:pt idx="3633">
                  <c:v>322.996672998284</c:v>
                </c:pt>
                <c:pt idx="3634">
                  <c:v>322.98671299828402</c:v>
                </c:pt>
                <c:pt idx="3635">
                  <c:v>322.97675299828404</c:v>
                </c:pt>
                <c:pt idx="3636">
                  <c:v>322.96679299828406</c:v>
                </c:pt>
                <c:pt idx="3637">
                  <c:v>322.95683299828409</c:v>
                </c:pt>
                <c:pt idx="3638">
                  <c:v>322.94687299828411</c:v>
                </c:pt>
                <c:pt idx="3639">
                  <c:v>322.93691299828413</c:v>
                </c:pt>
                <c:pt idx="3640">
                  <c:v>322.92695299828415</c:v>
                </c:pt>
                <c:pt idx="3641">
                  <c:v>322.91699299828417</c:v>
                </c:pt>
                <c:pt idx="3642">
                  <c:v>322.90703299828419</c:v>
                </c:pt>
                <c:pt idx="3643">
                  <c:v>322.89707299828422</c:v>
                </c:pt>
                <c:pt idx="3644">
                  <c:v>322.88711299828424</c:v>
                </c:pt>
                <c:pt idx="3645">
                  <c:v>322.87715299828426</c:v>
                </c:pt>
                <c:pt idx="3646">
                  <c:v>322.86719299828428</c:v>
                </c:pt>
                <c:pt idx="3647">
                  <c:v>322.8572329982843</c:v>
                </c:pt>
                <c:pt idx="3648">
                  <c:v>322.84727299828432</c:v>
                </c:pt>
                <c:pt idx="3649">
                  <c:v>322.83731299828435</c:v>
                </c:pt>
                <c:pt idx="3650">
                  <c:v>322.82735299828437</c:v>
                </c:pt>
                <c:pt idx="3651">
                  <c:v>322.81739299828439</c:v>
                </c:pt>
                <c:pt idx="3652">
                  <c:v>322.80743299828441</c:v>
                </c:pt>
                <c:pt idx="3653">
                  <c:v>322.79747299828443</c:v>
                </c:pt>
                <c:pt idx="3654">
                  <c:v>322.78751299828446</c:v>
                </c:pt>
                <c:pt idx="3655">
                  <c:v>322.77755299828448</c:v>
                </c:pt>
                <c:pt idx="3656">
                  <c:v>322.7675929982845</c:v>
                </c:pt>
                <c:pt idx="3657">
                  <c:v>322.75763299828452</c:v>
                </c:pt>
                <c:pt idx="3658">
                  <c:v>322.74767299828454</c:v>
                </c:pt>
                <c:pt idx="3659">
                  <c:v>322.73771299828456</c:v>
                </c:pt>
                <c:pt idx="3660">
                  <c:v>322.72775299828459</c:v>
                </c:pt>
                <c:pt idx="3661">
                  <c:v>322.71779299828461</c:v>
                </c:pt>
                <c:pt idx="3662">
                  <c:v>322.70783299828463</c:v>
                </c:pt>
                <c:pt idx="3663">
                  <c:v>322.69787299828465</c:v>
                </c:pt>
                <c:pt idx="3664">
                  <c:v>322.68791299828467</c:v>
                </c:pt>
                <c:pt idx="3665">
                  <c:v>322.6779529982847</c:v>
                </c:pt>
                <c:pt idx="3666">
                  <c:v>322.66799299828472</c:v>
                </c:pt>
                <c:pt idx="3667">
                  <c:v>322.65803299828474</c:v>
                </c:pt>
                <c:pt idx="3668">
                  <c:v>322.64807299828476</c:v>
                </c:pt>
                <c:pt idx="3669">
                  <c:v>322.63811299828478</c:v>
                </c:pt>
                <c:pt idx="3670">
                  <c:v>322.6281529982848</c:v>
                </c:pt>
                <c:pt idx="3671">
                  <c:v>322.61819299828483</c:v>
                </c:pt>
                <c:pt idx="3672">
                  <c:v>322.60823299828485</c:v>
                </c:pt>
                <c:pt idx="3673">
                  <c:v>322.59827299828487</c:v>
                </c:pt>
                <c:pt idx="3674">
                  <c:v>322.58831299828489</c:v>
                </c:pt>
                <c:pt idx="3675">
                  <c:v>322.57835299828491</c:v>
                </c:pt>
                <c:pt idx="3676">
                  <c:v>322.56839299828493</c:v>
                </c:pt>
                <c:pt idx="3677">
                  <c:v>322.55843299828496</c:v>
                </c:pt>
                <c:pt idx="3678">
                  <c:v>322.54847299828498</c:v>
                </c:pt>
                <c:pt idx="3679">
                  <c:v>322.538512998285</c:v>
                </c:pt>
                <c:pt idx="3680">
                  <c:v>322.52855299828502</c:v>
                </c:pt>
                <c:pt idx="3681">
                  <c:v>322.51859299828504</c:v>
                </c:pt>
                <c:pt idx="3682">
                  <c:v>322.50863299828507</c:v>
                </c:pt>
                <c:pt idx="3683">
                  <c:v>322.49867299828509</c:v>
                </c:pt>
                <c:pt idx="3684">
                  <c:v>322.48871299828511</c:v>
                </c:pt>
                <c:pt idx="3685">
                  <c:v>322.47875299828513</c:v>
                </c:pt>
                <c:pt idx="3686">
                  <c:v>322.46879299828515</c:v>
                </c:pt>
                <c:pt idx="3687">
                  <c:v>322.45883299828517</c:v>
                </c:pt>
                <c:pt idx="3688">
                  <c:v>322.4488729982852</c:v>
                </c:pt>
                <c:pt idx="3689">
                  <c:v>322.43891299828522</c:v>
                </c:pt>
                <c:pt idx="3690">
                  <c:v>322.42895299828524</c:v>
                </c:pt>
                <c:pt idx="3691">
                  <c:v>322.41899299828526</c:v>
                </c:pt>
                <c:pt idx="3692">
                  <c:v>322.40903299828528</c:v>
                </c:pt>
                <c:pt idx="3693">
                  <c:v>322.39907299828531</c:v>
                </c:pt>
                <c:pt idx="3694">
                  <c:v>322.38911299828533</c:v>
                </c:pt>
                <c:pt idx="3695">
                  <c:v>322.37915299828535</c:v>
                </c:pt>
                <c:pt idx="3696">
                  <c:v>322.36919299828537</c:v>
                </c:pt>
                <c:pt idx="3697">
                  <c:v>322.35923299828539</c:v>
                </c:pt>
                <c:pt idx="3698">
                  <c:v>322.34927299828541</c:v>
                </c:pt>
                <c:pt idx="3699">
                  <c:v>322.33931299828544</c:v>
                </c:pt>
                <c:pt idx="3700">
                  <c:v>322.32935299828546</c:v>
                </c:pt>
                <c:pt idx="3701">
                  <c:v>322.31939299828548</c:v>
                </c:pt>
                <c:pt idx="3702">
                  <c:v>322.3094329982855</c:v>
                </c:pt>
                <c:pt idx="3703">
                  <c:v>322.29947299828552</c:v>
                </c:pt>
                <c:pt idx="3704">
                  <c:v>322.28951299828555</c:v>
                </c:pt>
                <c:pt idx="3705">
                  <c:v>322.27955299828557</c:v>
                </c:pt>
                <c:pt idx="3706">
                  <c:v>322.26959299828559</c:v>
                </c:pt>
                <c:pt idx="3707">
                  <c:v>322.25963299828561</c:v>
                </c:pt>
                <c:pt idx="3708">
                  <c:v>322.24967299828563</c:v>
                </c:pt>
                <c:pt idx="3709">
                  <c:v>322.23971299828565</c:v>
                </c:pt>
                <c:pt idx="3710">
                  <c:v>322.22975299828568</c:v>
                </c:pt>
                <c:pt idx="3711">
                  <c:v>322.2197929982857</c:v>
                </c:pt>
                <c:pt idx="3712">
                  <c:v>322.20983299828572</c:v>
                </c:pt>
                <c:pt idx="3713">
                  <c:v>322.19987299828574</c:v>
                </c:pt>
                <c:pt idx="3714">
                  <c:v>322.18991299828576</c:v>
                </c:pt>
                <c:pt idx="3715">
                  <c:v>322.17995299828578</c:v>
                </c:pt>
                <c:pt idx="3716">
                  <c:v>322.16999299828581</c:v>
                </c:pt>
                <c:pt idx="3717">
                  <c:v>322.16003299828583</c:v>
                </c:pt>
                <c:pt idx="3718">
                  <c:v>322.15007299828585</c:v>
                </c:pt>
                <c:pt idx="3719">
                  <c:v>322.14011299828587</c:v>
                </c:pt>
                <c:pt idx="3720">
                  <c:v>322.13015299828589</c:v>
                </c:pt>
                <c:pt idx="3721">
                  <c:v>322.12019299828592</c:v>
                </c:pt>
                <c:pt idx="3722">
                  <c:v>322.11023299828594</c:v>
                </c:pt>
                <c:pt idx="3723">
                  <c:v>322.10027299828596</c:v>
                </c:pt>
                <c:pt idx="3724">
                  <c:v>322.09031299828598</c:v>
                </c:pt>
                <c:pt idx="3725">
                  <c:v>322.080352998286</c:v>
                </c:pt>
                <c:pt idx="3726">
                  <c:v>322.07039299828602</c:v>
                </c:pt>
                <c:pt idx="3727">
                  <c:v>322.06043299828605</c:v>
                </c:pt>
                <c:pt idx="3728">
                  <c:v>322.05047299828607</c:v>
                </c:pt>
                <c:pt idx="3729">
                  <c:v>322.04051299828609</c:v>
                </c:pt>
                <c:pt idx="3730">
                  <c:v>322.03055299828611</c:v>
                </c:pt>
                <c:pt idx="3731">
                  <c:v>322.02059299828613</c:v>
                </c:pt>
                <c:pt idx="3732">
                  <c:v>322.01063299828616</c:v>
                </c:pt>
                <c:pt idx="3733">
                  <c:v>322.00067299828618</c:v>
                </c:pt>
                <c:pt idx="3734">
                  <c:v>321.9907129982862</c:v>
                </c:pt>
                <c:pt idx="3735">
                  <c:v>321.98075299828622</c:v>
                </c:pt>
                <c:pt idx="3736">
                  <c:v>321.97079299828624</c:v>
                </c:pt>
                <c:pt idx="3737">
                  <c:v>321.96083299828626</c:v>
                </c:pt>
                <c:pt idx="3738">
                  <c:v>321.95087299828629</c:v>
                </c:pt>
                <c:pt idx="3739">
                  <c:v>321.94091299828631</c:v>
                </c:pt>
                <c:pt idx="3740">
                  <c:v>321.93095299828633</c:v>
                </c:pt>
                <c:pt idx="3741">
                  <c:v>321.92099299828635</c:v>
                </c:pt>
                <c:pt idx="3742">
                  <c:v>321.91103299828637</c:v>
                </c:pt>
                <c:pt idx="3743">
                  <c:v>321.90107299828639</c:v>
                </c:pt>
                <c:pt idx="3744">
                  <c:v>321.89111299828642</c:v>
                </c:pt>
                <c:pt idx="3745">
                  <c:v>321.88115299828644</c:v>
                </c:pt>
                <c:pt idx="3746">
                  <c:v>321.87119299828646</c:v>
                </c:pt>
                <c:pt idx="3747">
                  <c:v>321.86123299828648</c:v>
                </c:pt>
                <c:pt idx="3748">
                  <c:v>321.8512729982865</c:v>
                </c:pt>
                <c:pt idx="3749">
                  <c:v>321.84131299828653</c:v>
                </c:pt>
                <c:pt idx="3750">
                  <c:v>321.83135299828655</c:v>
                </c:pt>
                <c:pt idx="3751">
                  <c:v>321.82139299828657</c:v>
                </c:pt>
                <c:pt idx="3752">
                  <c:v>321.81143299828659</c:v>
                </c:pt>
                <c:pt idx="3753">
                  <c:v>321.80147299828661</c:v>
                </c:pt>
                <c:pt idx="3754">
                  <c:v>321.79151299828663</c:v>
                </c:pt>
                <c:pt idx="3755">
                  <c:v>321.78155299828666</c:v>
                </c:pt>
                <c:pt idx="3756">
                  <c:v>321.77159299828668</c:v>
                </c:pt>
                <c:pt idx="3757">
                  <c:v>321.7616329982867</c:v>
                </c:pt>
                <c:pt idx="3758">
                  <c:v>321.75167299828672</c:v>
                </c:pt>
                <c:pt idx="3759">
                  <c:v>321.74171299828674</c:v>
                </c:pt>
                <c:pt idx="3760">
                  <c:v>321.73175299828677</c:v>
                </c:pt>
                <c:pt idx="3761">
                  <c:v>321.72179299828679</c:v>
                </c:pt>
                <c:pt idx="3762">
                  <c:v>321.71183299828681</c:v>
                </c:pt>
                <c:pt idx="3763">
                  <c:v>321.70187299828683</c:v>
                </c:pt>
                <c:pt idx="3764">
                  <c:v>321.69191299828685</c:v>
                </c:pt>
                <c:pt idx="3765">
                  <c:v>321.68195299828687</c:v>
                </c:pt>
                <c:pt idx="3766">
                  <c:v>321.6719929982869</c:v>
                </c:pt>
                <c:pt idx="3767">
                  <c:v>321.66203299828692</c:v>
                </c:pt>
                <c:pt idx="3768">
                  <c:v>321.65207299828694</c:v>
                </c:pt>
                <c:pt idx="3769">
                  <c:v>321.64211299828696</c:v>
                </c:pt>
                <c:pt idx="3770">
                  <c:v>321.63215299828698</c:v>
                </c:pt>
                <c:pt idx="3771">
                  <c:v>321.62219299828701</c:v>
                </c:pt>
                <c:pt idx="3772">
                  <c:v>321.61223299828703</c:v>
                </c:pt>
                <c:pt idx="3773">
                  <c:v>321.60227299828705</c:v>
                </c:pt>
                <c:pt idx="3774">
                  <c:v>321.59231299828707</c:v>
                </c:pt>
                <c:pt idx="3775">
                  <c:v>321.58235299828709</c:v>
                </c:pt>
                <c:pt idx="3776">
                  <c:v>321.57239299828711</c:v>
                </c:pt>
                <c:pt idx="3777">
                  <c:v>321.56243299828714</c:v>
                </c:pt>
                <c:pt idx="3778">
                  <c:v>321.55247299828716</c:v>
                </c:pt>
                <c:pt idx="3779">
                  <c:v>321.54251299828718</c:v>
                </c:pt>
                <c:pt idx="3780">
                  <c:v>321.5325529982872</c:v>
                </c:pt>
                <c:pt idx="3781">
                  <c:v>321.52259299828722</c:v>
                </c:pt>
                <c:pt idx="3782">
                  <c:v>321.51263299828724</c:v>
                </c:pt>
                <c:pt idx="3783">
                  <c:v>321.50267299828727</c:v>
                </c:pt>
                <c:pt idx="3784">
                  <c:v>321.49271299828729</c:v>
                </c:pt>
                <c:pt idx="3785">
                  <c:v>321.48275299828731</c:v>
                </c:pt>
                <c:pt idx="3786">
                  <c:v>321.47279299828733</c:v>
                </c:pt>
                <c:pt idx="3787">
                  <c:v>321.46283299828735</c:v>
                </c:pt>
                <c:pt idx="3788">
                  <c:v>321.45287299828738</c:v>
                </c:pt>
                <c:pt idx="3789">
                  <c:v>321.4429129982874</c:v>
                </c:pt>
                <c:pt idx="3790">
                  <c:v>321.43295299828742</c:v>
                </c:pt>
                <c:pt idx="3791">
                  <c:v>321.42299299828744</c:v>
                </c:pt>
                <c:pt idx="3792">
                  <c:v>321.41303299828746</c:v>
                </c:pt>
                <c:pt idx="3793">
                  <c:v>321.40307299828748</c:v>
                </c:pt>
                <c:pt idx="3794">
                  <c:v>321.39311299828751</c:v>
                </c:pt>
                <c:pt idx="3795">
                  <c:v>321.38315299828753</c:v>
                </c:pt>
                <c:pt idx="3796">
                  <c:v>321.37319299828755</c:v>
                </c:pt>
                <c:pt idx="3797">
                  <c:v>321.36323299828757</c:v>
                </c:pt>
                <c:pt idx="3798">
                  <c:v>321.35327299828759</c:v>
                </c:pt>
                <c:pt idx="3799">
                  <c:v>321.34331299828762</c:v>
                </c:pt>
                <c:pt idx="3800">
                  <c:v>321.33335299828764</c:v>
                </c:pt>
                <c:pt idx="3801">
                  <c:v>321.32339299828766</c:v>
                </c:pt>
                <c:pt idx="3802">
                  <c:v>321.31343299828768</c:v>
                </c:pt>
                <c:pt idx="3803">
                  <c:v>321.3034729982877</c:v>
                </c:pt>
                <c:pt idx="3804">
                  <c:v>321.29351299828772</c:v>
                </c:pt>
                <c:pt idx="3805">
                  <c:v>321.28355299828775</c:v>
                </c:pt>
                <c:pt idx="3806">
                  <c:v>321.27359299828777</c:v>
                </c:pt>
                <c:pt idx="3807">
                  <c:v>321.26363299828779</c:v>
                </c:pt>
                <c:pt idx="3808">
                  <c:v>321.25367299828781</c:v>
                </c:pt>
                <c:pt idx="3809">
                  <c:v>321.24371299828783</c:v>
                </c:pt>
                <c:pt idx="3810">
                  <c:v>321.23375299828786</c:v>
                </c:pt>
                <c:pt idx="3811">
                  <c:v>321.22379299828788</c:v>
                </c:pt>
                <c:pt idx="3812">
                  <c:v>321.2138329982879</c:v>
                </c:pt>
                <c:pt idx="3813">
                  <c:v>321.20387299828792</c:v>
                </c:pt>
                <c:pt idx="3814">
                  <c:v>321.19391299828794</c:v>
                </c:pt>
                <c:pt idx="3815">
                  <c:v>321.18395299828796</c:v>
                </c:pt>
                <c:pt idx="3816">
                  <c:v>321.17399299828799</c:v>
                </c:pt>
                <c:pt idx="3817">
                  <c:v>321.16403299828801</c:v>
                </c:pt>
                <c:pt idx="3818">
                  <c:v>321.15407299828803</c:v>
                </c:pt>
                <c:pt idx="3819">
                  <c:v>321.14411299828805</c:v>
                </c:pt>
                <c:pt idx="3820">
                  <c:v>321.13415299828807</c:v>
                </c:pt>
                <c:pt idx="3821">
                  <c:v>321.12419299828809</c:v>
                </c:pt>
                <c:pt idx="3822">
                  <c:v>321.11423299828812</c:v>
                </c:pt>
                <c:pt idx="3823">
                  <c:v>321.10427299828814</c:v>
                </c:pt>
                <c:pt idx="3824">
                  <c:v>321.09431299828816</c:v>
                </c:pt>
                <c:pt idx="3825">
                  <c:v>321.08435299828818</c:v>
                </c:pt>
                <c:pt idx="3826">
                  <c:v>321.0743929982882</c:v>
                </c:pt>
                <c:pt idx="3827">
                  <c:v>321.06443299828823</c:v>
                </c:pt>
                <c:pt idx="3828">
                  <c:v>321.05447299828825</c:v>
                </c:pt>
                <c:pt idx="3829">
                  <c:v>321.04451299828827</c:v>
                </c:pt>
                <c:pt idx="3830">
                  <c:v>321.03455299828829</c:v>
                </c:pt>
                <c:pt idx="3831">
                  <c:v>321.02459299828831</c:v>
                </c:pt>
                <c:pt idx="3832">
                  <c:v>321.01463299828833</c:v>
                </c:pt>
                <c:pt idx="3833">
                  <c:v>321.00467299828836</c:v>
                </c:pt>
                <c:pt idx="3834">
                  <c:v>320.99471299828838</c:v>
                </c:pt>
                <c:pt idx="3835">
                  <c:v>320.9847529982884</c:v>
                </c:pt>
                <c:pt idx="3836">
                  <c:v>320.97479299828842</c:v>
                </c:pt>
                <c:pt idx="3837">
                  <c:v>320.96483299828844</c:v>
                </c:pt>
                <c:pt idx="3838">
                  <c:v>320.95487299828847</c:v>
                </c:pt>
                <c:pt idx="3839">
                  <c:v>320.94491299828849</c:v>
                </c:pt>
                <c:pt idx="3840">
                  <c:v>320.93495299828851</c:v>
                </c:pt>
                <c:pt idx="3841">
                  <c:v>320.92499299828853</c:v>
                </c:pt>
                <c:pt idx="3842">
                  <c:v>320.91503299828855</c:v>
                </c:pt>
                <c:pt idx="3843">
                  <c:v>320.90507299828857</c:v>
                </c:pt>
                <c:pt idx="3844">
                  <c:v>320.8951129982886</c:v>
                </c:pt>
                <c:pt idx="3845">
                  <c:v>320.88515299828862</c:v>
                </c:pt>
                <c:pt idx="3846">
                  <c:v>320.87519299828864</c:v>
                </c:pt>
                <c:pt idx="3847">
                  <c:v>320.86523299828866</c:v>
                </c:pt>
                <c:pt idx="3848">
                  <c:v>320.85527299828868</c:v>
                </c:pt>
                <c:pt idx="3849">
                  <c:v>320.8453129982887</c:v>
                </c:pt>
                <c:pt idx="3850">
                  <c:v>320.83535299828873</c:v>
                </c:pt>
                <c:pt idx="3851">
                  <c:v>320.82539299828875</c:v>
                </c:pt>
                <c:pt idx="3852">
                  <c:v>320.81543299828877</c:v>
                </c:pt>
                <c:pt idx="3853">
                  <c:v>320.80547299828879</c:v>
                </c:pt>
                <c:pt idx="3854">
                  <c:v>320.79551299828881</c:v>
                </c:pt>
                <c:pt idx="3855">
                  <c:v>320.78555299828884</c:v>
                </c:pt>
                <c:pt idx="3856">
                  <c:v>320.77559299828886</c:v>
                </c:pt>
                <c:pt idx="3857">
                  <c:v>320.76563299828888</c:v>
                </c:pt>
                <c:pt idx="3858">
                  <c:v>320.7556729982889</c:v>
                </c:pt>
                <c:pt idx="3859">
                  <c:v>320.74571299828892</c:v>
                </c:pt>
                <c:pt idx="3860">
                  <c:v>320.73575299828894</c:v>
                </c:pt>
                <c:pt idx="3861">
                  <c:v>320.72579299828897</c:v>
                </c:pt>
                <c:pt idx="3862">
                  <c:v>320.71583299828899</c:v>
                </c:pt>
                <c:pt idx="3863">
                  <c:v>320.70587299828901</c:v>
                </c:pt>
                <c:pt idx="3864">
                  <c:v>320.69591299828903</c:v>
                </c:pt>
                <c:pt idx="3865">
                  <c:v>320.68595299828905</c:v>
                </c:pt>
                <c:pt idx="3866">
                  <c:v>320.67599299828908</c:v>
                </c:pt>
                <c:pt idx="3867">
                  <c:v>320.6660329982891</c:v>
                </c:pt>
                <c:pt idx="3868">
                  <c:v>320.65607299828912</c:v>
                </c:pt>
                <c:pt idx="3869">
                  <c:v>320.64611299828914</c:v>
                </c:pt>
                <c:pt idx="3870">
                  <c:v>320.63615299828916</c:v>
                </c:pt>
                <c:pt idx="3871">
                  <c:v>320.62619299828918</c:v>
                </c:pt>
                <c:pt idx="3872">
                  <c:v>320.61623299828921</c:v>
                </c:pt>
                <c:pt idx="3873">
                  <c:v>320.60627299828923</c:v>
                </c:pt>
                <c:pt idx="3874">
                  <c:v>320.59631299828925</c:v>
                </c:pt>
                <c:pt idx="3875">
                  <c:v>320.58635299828927</c:v>
                </c:pt>
                <c:pt idx="3876">
                  <c:v>320.57639299828929</c:v>
                </c:pt>
                <c:pt idx="3877">
                  <c:v>320.56643299828932</c:v>
                </c:pt>
                <c:pt idx="3878">
                  <c:v>320.55647299828934</c:v>
                </c:pt>
                <c:pt idx="3879">
                  <c:v>320.54651299828936</c:v>
                </c:pt>
                <c:pt idx="3880">
                  <c:v>320.53655299828938</c:v>
                </c:pt>
                <c:pt idx="3881">
                  <c:v>320.5265929982894</c:v>
                </c:pt>
                <c:pt idx="3882">
                  <c:v>320.51663299828942</c:v>
                </c:pt>
                <c:pt idx="3883">
                  <c:v>320.50667299828945</c:v>
                </c:pt>
                <c:pt idx="3884">
                  <c:v>320.49671299828947</c:v>
                </c:pt>
                <c:pt idx="3885">
                  <c:v>320.48675299828949</c:v>
                </c:pt>
                <c:pt idx="3886">
                  <c:v>320.47679299828951</c:v>
                </c:pt>
                <c:pt idx="3887">
                  <c:v>320.46683299828953</c:v>
                </c:pt>
                <c:pt idx="3888">
                  <c:v>320.45687299828955</c:v>
                </c:pt>
                <c:pt idx="3889">
                  <c:v>320.44691299828958</c:v>
                </c:pt>
                <c:pt idx="3890">
                  <c:v>320.4369529982896</c:v>
                </c:pt>
                <c:pt idx="3891">
                  <c:v>320.42699299828962</c:v>
                </c:pt>
                <c:pt idx="3892">
                  <c:v>320.41703299828964</c:v>
                </c:pt>
                <c:pt idx="3893">
                  <c:v>320.40707299828966</c:v>
                </c:pt>
                <c:pt idx="3894">
                  <c:v>320.39711299828969</c:v>
                </c:pt>
                <c:pt idx="3895">
                  <c:v>320.38715299828971</c:v>
                </c:pt>
                <c:pt idx="3896">
                  <c:v>320.37719299828973</c:v>
                </c:pt>
                <c:pt idx="3897">
                  <c:v>320.36723299828975</c:v>
                </c:pt>
                <c:pt idx="3898">
                  <c:v>320.35727299828977</c:v>
                </c:pt>
                <c:pt idx="3899">
                  <c:v>320.34731299828979</c:v>
                </c:pt>
                <c:pt idx="3900">
                  <c:v>320.33735299828982</c:v>
                </c:pt>
                <c:pt idx="3901">
                  <c:v>320.32739299828984</c:v>
                </c:pt>
                <c:pt idx="3902">
                  <c:v>320.31743299828986</c:v>
                </c:pt>
                <c:pt idx="3903">
                  <c:v>320.30747299828988</c:v>
                </c:pt>
                <c:pt idx="3904">
                  <c:v>320.2975129982899</c:v>
                </c:pt>
                <c:pt idx="3905">
                  <c:v>320.28755299828993</c:v>
                </c:pt>
                <c:pt idx="3906">
                  <c:v>320.27759299828995</c:v>
                </c:pt>
                <c:pt idx="3907">
                  <c:v>320.26763299828997</c:v>
                </c:pt>
                <c:pt idx="3908">
                  <c:v>320.25767299828999</c:v>
                </c:pt>
                <c:pt idx="3909">
                  <c:v>320.24771299829001</c:v>
                </c:pt>
                <c:pt idx="3910">
                  <c:v>320.23775299829003</c:v>
                </c:pt>
                <c:pt idx="3911">
                  <c:v>320.22779299829006</c:v>
                </c:pt>
                <c:pt idx="3912">
                  <c:v>320.21783299829008</c:v>
                </c:pt>
                <c:pt idx="3913">
                  <c:v>320.2078729982901</c:v>
                </c:pt>
                <c:pt idx="3914">
                  <c:v>320.19791299829012</c:v>
                </c:pt>
                <c:pt idx="3915">
                  <c:v>320.18795299829014</c:v>
                </c:pt>
                <c:pt idx="3916">
                  <c:v>320.17799299829016</c:v>
                </c:pt>
                <c:pt idx="3917">
                  <c:v>320.16803299829019</c:v>
                </c:pt>
                <c:pt idx="3918">
                  <c:v>320.15807299829021</c:v>
                </c:pt>
                <c:pt idx="3919">
                  <c:v>320.14811299829023</c:v>
                </c:pt>
                <c:pt idx="3920">
                  <c:v>320.13815299829025</c:v>
                </c:pt>
                <c:pt idx="3921">
                  <c:v>320.12819299829027</c:v>
                </c:pt>
                <c:pt idx="3922">
                  <c:v>320.1182329982903</c:v>
                </c:pt>
                <c:pt idx="3923">
                  <c:v>320.10827299829032</c:v>
                </c:pt>
                <c:pt idx="3924">
                  <c:v>320.09831299829034</c:v>
                </c:pt>
                <c:pt idx="3925">
                  <c:v>320.08835299829036</c:v>
                </c:pt>
                <c:pt idx="3926">
                  <c:v>320.07839299829038</c:v>
                </c:pt>
                <c:pt idx="3927">
                  <c:v>320.0684329982904</c:v>
                </c:pt>
                <c:pt idx="3928">
                  <c:v>320.05847299829043</c:v>
                </c:pt>
                <c:pt idx="3929">
                  <c:v>320.04851299829045</c:v>
                </c:pt>
                <c:pt idx="3930">
                  <c:v>320.03855299829047</c:v>
                </c:pt>
                <c:pt idx="3931">
                  <c:v>320.02859299829049</c:v>
                </c:pt>
                <c:pt idx="3932">
                  <c:v>320.01863299829051</c:v>
                </c:pt>
                <c:pt idx="3933">
                  <c:v>320.00867299829054</c:v>
                </c:pt>
                <c:pt idx="3934">
                  <c:v>319.99871299829056</c:v>
                </c:pt>
                <c:pt idx="3935">
                  <c:v>319.98875299829058</c:v>
                </c:pt>
                <c:pt idx="3936">
                  <c:v>319.9787929982906</c:v>
                </c:pt>
                <c:pt idx="3937">
                  <c:v>319.96883299829062</c:v>
                </c:pt>
                <c:pt idx="3938">
                  <c:v>319.95887299829064</c:v>
                </c:pt>
                <c:pt idx="3939">
                  <c:v>319.94891299829067</c:v>
                </c:pt>
                <c:pt idx="3940">
                  <c:v>319.93895299829069</c:v>
                </c:pt>
                <c:pt idx="3941">
                  <c:v>319.92899299829071</c:v>
                </c:pt>
                <c:pt idx="3942">
                  <c:v>319.91903299829073</c:v>
                </c:pt>
                <c:pt idx="3943">
                  <c:v>319.90907299829075</c:v>
                </c:pt>
                <c:pt idx="3944">
                  <c:v>319.89911299829078</c:v>
                </c:pt>
                <c:pt idx="3945">
                  <c:v>319.8891529982908</c:v>
                </c:pt>
                <c:pt idx="3946">
                  <c:v>319.87919299829082</c:v>
                </c:pt>
                <c:pt idx="3947">
                  <c:v>319.86923299829084</c:v>
                </c:pt>
                <c:pt idx="3948">
                  <c:v>319.85927299829086</c:v>
                </c:pt>
                <c:pt idx="3949">
                  <c:v>319.84931299829088</c:v>
                </c:pt>
                <c:pt idx="3950">
                  <c:v>319.83935299829091</c:v>
                </c:pt>
                <c:pt idx="3951">
                  <c:v>319.82939299829093</c:v>
                </c:pt>
                <c:pt idx="3952">
                  <c:v>319.81943299829095</c:v>
                </c:pt>
                <c:pt idx="3953">
                  <c:v>319.80947299829097</c:v>
                </c:pt>
                <c:pt idx="3954">
                  <c:v>319.79951299829099</c:v>
                </c:pt>
                <c:pt idx="3955">
                  <c:v>319.78955299829101</c:v>
                </c:pt>
                <c:pt idx="3956">
                  <c:v>319.77959299829104</c:v>
                </c:pt>
                <c:pt idx="3957">
                  <c:v>319.76963299829106</c:v>
                </c:pt>
                <c:pt idx="3958">
                  <c:v>319.75967299829108</c:v>
                </c:pt>
                <c:pt idx="3959">
                  <c:v>319.7497129982911</c:v>
                </c:pt>
                <c:pt idx="3960">
                  <c:v>319.73975299829112</c:v>
                </c:pt>
                <c:pt idx="3961">
                  <c:v>319.72979299829115</c:v>
                </c:pt>
                <c:pt idx="3962">
                  <c:v>319.71983299829117</c:v>
                </c:pt>
                <c:pt idx="3963">
                  <c:v>319.70987299829119</c:v>
                </c:pt>
                <c:pt idx="3964">
                  <c:v>319.69991299829121</c:v>
                </c:pt>
                <c:pt idx="3965">
                  <c:v>319.68995299829123</c:v>
                </c:pt>
                <c:pt idx="3966">
                  <c:v>319.67999299829125</c:v>
                </c:pt>
                <c:pt idx="3967">
                  <c:v>319.67003299829128</c:v>
                </c:pt>
                <c:pt idx="3968">
                  <c:v>319.6600729982913</c:v>
                </c:pt>
                <c:pt idx="3969">
                  <c:v>319.65011299829132</c:v>
                </c:pt>
                <c:pt idx="3970">
                  <c:v>319.64015299829134</c:v>
                </c:pt>
                <c:pt idx="3971">
                  <c:v>319.63019299829136</c:v>
                </c:pt>
                <c:pt idx="3972">
                  <c:v>319.62023299829139</c:v>
                </c:pt>
                <c:pt idx="3973">
                  <c:v>319.61027299829141</c:v>
                </c:pt>
                <c:pt idx="3974">
                  <c:v>319.60031299829143</c:v>
                </c:pt>
                <c:pt idx="3975">
                  <c:v>319.59035299829145</c:v>
                </c:pt>
                <c:pt idx="3976">
                  <c:v>319.58039299829147</c:v>
                </c:pt>
                <c:pt idx="3977">
                  <c:v>319.57043299829149</c:v>
                </c:pt>
                <c:pt idx="3978">
                  <c:v>319.56047299829152</c:v>
                </c:pt>
                <c:pt idx="3979">
                  <c:v>319.55051299829154</c:v>
                </c:pt>
                <c:pt idx="3980">
                  <c:v>319.54055299829156</c:v>
                </c:pt>
                <c:pt idx="3981">
                  <c:v>319.53059299829158</c:v>
                </c:pt>
                <c:pt idx="3982">
                  <c:v>319.5206329982916</c:v>
                </c:pt>
                <c:pt idx="3983">
                  <c:v>319.51067299829162</c:v>
                </c:pt>
                <c:pt idx="3984">
                  <c:v>319.50071299829165</c:v>
                </c:pt>
                <c:pt idx="3985">
                  <c:v>319.49075299829167</c:v>
                </c:pt>
                <c:pt idx="3986">
                  <c:v>319.48079299829169</c:v>
                </c:pt>
                <c:pt idx="3987">
                  <c:v>319.47083299829171</c:v>
                </c:pt>
                <c:pt idx="3988">
                  <c:v>319.46087299829173</c:v>
                </c:pt>
                <c:pt idx="3989">
                  <c:v>319.45091299829176</c:v>
                </c:pt>
                <c:pt idx="3990">
                  <c:v>319.44095299829178</c:v>
                </c:pt>
                <c:pt idx="3991">
                  <c:v>319.4309929982918</c:v>
                </c:pt>
                <c:pt idx="3992">
                  <c:v>319.42103299829182</c:v>
                </c:pt>
                <c:pt idx="3993">
                  <c:v>319.41107299829184</c:v>
                </c:pt>
                <c:pt idx="3994">
                  <c:v>319.40111299829186</c:v>
                </c:pt>
                <c:pt idx="3995">
                  <c:v>319.39115299829189</c:v>
                </c:pt>
                <c:pt idx="3996">
                  <c:v>319.38119299829191</c:v>
                </c:pt>
                <c:pt idx="3997">
                  <c:v>319.37123299829193</c:v>
                </c:pt>
                <c:pt idx="3998">
                  <c:v>319.36127299829195</c:v>
                </c:pt>
                <c:pt idx="3999">
                  <c:v>319.35131299829197</c:v>
                </c:pt>
                <c:pt idx="4000">
                  <c:v>319.341352998292</c:v>
                </c:pt>
                <c:pt idx="4001">
                  <c:v>319.33139299829202</c:v>
                </c:pt>
                <c:pt idx="4002">
                  <c:v>319.32143299829204</c:v>
                </c:pt>
                <c:pt idx="4003">
                  <c:v>319.31147299829206</c:v>
                </c:pt>
                <c:pt idx="4004">
                  <c:v>319.30151299829208</c:v>
                </c:pt>
                <c:pt idx="4005">
                  <c:v>319.2915529982921</c:v>
                </c:pt>
                <c:pt idx="4006">
                  <c:v>319.28159299829213</c:v>
                </c:pt>
                <c:pt idx="4007">
                  <c:v>319.27163299829215</c:v>
                </c:pt>
                <c:pt idx="4008">
                  <c:v>319.26167299829217</c:v>
                </c:pt>
                <c:pt idx="4009">
                  <c:v>319.25171299829219</c:v>
                </c:pt>
                <c:pt idx="4010">
                  <c:v>319.24175299829221</c:v>
                </c:pt>
                <c:pt idx="4011">
                  <c:v>319.23179299829224</c:v>
                </c:pt>
                <c:pt idx="4012">
                  <c:v>319.22183299829226</c:v>
                </c:pt>
                <c:pt idx="4013">
                  <c:v>319.21187299829228</c:v>
                </c:pt>
                <c:pt idx="4014">
                  <c:v>319.2019129982923</c:v>
                </c:pt>
                <c:pt idx="4015">
                  <c:v>319.19195299829232</c:v>
                </c:pt>
                <c:pt idx="4016">
                  <c:v>319.18199299829234</c:v>
                </c:pt>
                <c:pt idx="4017">
                  <c:v>319.17203299829237</c:v>
                </c:pt>
                <c:pt idx="4018">
                  <c:v>319.16207299829239</c:v>
                </c:pt>
                <c:pt idx="4019">
                  <c:v>319.15211299829241</c:v>
                </c:pt>
                <c:pt idx="4020">
                  <c:v>319.14215299829243</c:v>
                </c:pt>
                <c:pt idx="4021">
                  <c:v>319.13219299829245</c:v>
                </c:pt>
                <c:pt idx="4022">
                  <c:v>319.12223299829247</c:v>
                </c:pt>
                <c:pt idx="4023">
                  <c:v>319.1122729982925</c:v>
                </c:pt>
                <c:pt idx="4024">
                  <c:v>319.10231299829252</c:v>
                </c:pt>
                <c:pt idx="4025">
                  <c:v>319.09235299829254</c:v>
                </c:pt>
                <c:pt idx="4026">
                  <c:v>319.08239299829256</c:v>
                </c:pt>
                <c:pt idx="4027">
                  <c:v>319.07243299829258</c:v>
                </c:pt>
                <c:pt idx="4028">
                  <c:v>319.06247299829261</c:v>
                </c:pt>
                <c:pt idx="4029">
                  <c:v>319.05251299829263</c:v>
                </c:pt>
                <c:pt idx="4030">
                  <c:v>319.04255299829265</c:v>
                </c:pt>
                <c:pt idx="4031">
                  <c:v>319.03259299829267</c:v>
                </c:pt>
                <c:pt idx="4032">
                  <c:v>319.02263299829269</c:v>
                </c:pt>
                <c:pt idx="4033">
                  <c:v>319.01267299829271</c:v>
                </c:pt>
                <c:pt idx="4034">
                  <c:v>319.00271299829274</c:v>
                </c:pt>
                <c:pt idx="4035">
                  <c:v>318.99275299829276</c:v>
                </c:pt>
                <c:pt idx="4036">
                  <c:v>318.9825021493707</c:v>
                </c:pt>
                <c:pt idx="4037">
                  <c:v>318.97256335275051</c:v>
                </c:pt>
                <c:pt idx="4038">
                  <c:v>318.96269141974881</c:v>
                </c:pt>
                <c:pt idx="4039">
                  <c:v>318.9528863504147</c:v>
                </c:pt>
                <c:pt idx="4040">
                  <c:v>318.94314814478457</c:v>
                </c:pt>
                <c:pt idx="4041">
                  <c:v>318.93347680290935</c:v>
                </c:pt>
                <c:pt idx="4042">
                  <c:v>318.92387232482724</c:v>
                </c:pt>
                <c:pt idx="4043">
                  <c:v>318.9143347105819</c:v>
                </c:pt>
                <c:pt idx="4044">
                  <c:v>318.90486396022061</c:v>
                </c:pt>
                <c:pt idx="4045">
                  <c:v>318.89546007377976</c:v>
                </c:pt>
                <c:pt idx="4046">
                  <c:v>318.886123051303</c:v>
                </c:pt>
                <c:pt idx="4047">
                  <c:v>318.87685289283399</c:v>
                </c:pt>
                <c:pt idx="4048">
                  <c:v>318.86764959841275</c:v>
                </c:pt>
                <c:pt idx="4049">
                  <c:v>318.8585131680793</c:v>
                </c:pt>
                <c:pt idx="4050">
                  <c:v>318.84944360187728</c:v>
                </c:pt>
                <c:pt idx="4051">
                  <c:v>318.84044089984673</c:v>
                </c:pt>
                <c:pt idx="4052">
                  <c:v>318.83150506202583</c:v>
                </c:pt>
                <c:pt idx="4053">
                  <c:v>318.82263608845642</c:v>
                </c:pt>
                <c:pt idx="4054">
                  <c:v>318.81383397917489</c:v>
                </c:pt>
                <c:pt idx="4055">
                  <c:v>318.8050987342267</c:v>
                </c:pt>
                <c:pt idx="4056">
                  <c:v>318.79643035364461</c:v>
                </c:pt>
                <c:pt idx="4057">
                  <c:v>318.78782883747226</c:v>
                </c:pt>
                <c:pt idx="4058">
                  <c:v>318.77929418574422</c:v>
                </c:pt>
                <c:pt idx="4059">
                  <c:v>318.77082639850232</c:v>
                </c:pt>
                <c:pt idx="4060">
                  <c:v>318.76242547578113</c:v>
                </c:pt>
                <c:pt idx="4061">
                  <c:v>318.75409141762066</c:v>
                </c:pt>
                <c:pt idx="4062">
                  <c:v>318.74582422405547</c:v>
                </c:pt>
                <c:pt idx="4063">
                  <c:v>318.73762389512376</c:v>
                </c:pt>
                <c:pt idx="4064">
                  <c:v>318.72949043086373</c:v>
                </c:pt>
                <c:pt idx="4065">
                  <c:v>318.72142383130995</c:v>
                </c:pt>
                <c:pt idx="4066">
                  <c:v>318.7134240965006</c:v>
                </c:pt>
                <c:pt idx="4067">
                  <c:v>318.70549122646844</c:v>
                </c:pt>
                <c:pt idx="4068">
                  <c:v>318.69762522125166</c:v>
                </c:pt>
                <c:pt idx="4069">
                  <c:v>318.68982608088481</c:v>
                </c:pt>
                <c:pt idx="4070">
                  <c:v>318.68209380540065</c:v>
                </c:pt>
                <c:pt idx="4071">
                  <c:v>318.67442839483556</c:v>
                </c:pt>
                <c:pt idx="4072">
                  <c:v>318.66682984922409</c:v>
                </c:pt>
                <c:pt idx="4073">
                  <c:v>318.65929816859898</c:v>
                </c:pt>
                <c:pt idx="4074">
                  <c:v>318.6518333529948</c:v>
                </c:pt>
                <c:pt idx="4075">
                  <c:v>318.64443540244611</c:v>
                </c:pt>
                <c:pt idx="4076">
                  <c:v>318.637104316982</c:v>
                </c:pt>
                <c:pt idx="4077">
                  <c:v>318.62984009663887</c:v>
                </c:pt>
                <c:pt idx="4078">
                  <c:v>318.62264274144945</c:v>
                </c:pt>
                <c:pt idx="4079">
                  <c:v>318.61551225144285</c:v>
                </c:pt>
                <c:pt idx="4080">
                  <c:v>318.60844862665544</c:v>
                </c:pt>
                <c:pt idx="4081">
                  <c:v>318.60145186711452</c:v>
                </c:pt>
                <c:pt idx="4082">
                  <c:v>318.594521972851</c:v>
                </c:pt>
                <c:pt idx="4083">
                  <c:v>318.58765894390126</c:v>
                </c:pt>
                <c:pt idx="4084">
                  <c:v>318.58086278028895</c:v>
                </c:pt>
                <c:pt idx="4085">
                  <c:v>318.57413348205228</c:v>
                </c:pt>
                <c:pt idx="4086">
                  <c:v>318.56747104921487</c:v>
                </c:pt>
                <c:pt idx="4087">
                  <c:v>318.56087548180949</c:v>
                </c:pt>
                <c:pt idx="4088">
                  <c:v>318.55434677986341</c:v>
                </c:pt>
                <c:pt idx="4089">
                  <c:v>318.54788494340755</c:v>
                </c:pt>
                <c:pt idx="4090">
                  <c:v>318.54148997247285</c:v>
                </c:pt>
                <c:pt idx="4091">
                  <c:v>318.53516186708111</c:v>
                </c:pt>
                <c:pt idx="4092">
                  <c:v>318.52890062726874</c:v>
                </c:pt>
                <c:pt idx="4093">
                  <c:v>318.52270625305937</c:v>
                </c:pt>
                <c:pt idx="4094">
                  <c:v>318.5165787444821</c:v>
                </c:pt>
                <c:pt idx="4095">
                  <c:v>318.51051810156241</c:v>
                </c:pt>
                <c:pt idx="4096">
                  <c:v>318.50452432433121</c:v>
                </c:pt>
                <c:pt idx="4097">
                  <c:v>318.49859741280852</c:v>
                </c:pt>
                <c:pt idx="4098">
                  <c:v>318.49273736703071</c:v>
                </c:pt>
                <c:pt idx="4099">
                  <c:v>318.48694418701416</c:v>
                </c:pt>
                <c:pt idx="4100">
                  <c:v>318.48121787278797</c:v>
                </c:pt>
                <c:pt idx="4101">
                  <c:v>318.47555842438123</c:v>
                </c:pt>
                <c:pt idx="4102">
                  <c:v>318.46996584181761</c:v>
                </c:pt>
                <c:pt idx="4103">
                  <c:v>318.46444012512075</c:v>
                </c:pt>
                <c:pt idx="4104">
                  <c:v>318.45898127431428</c:v>
                </c:pt>
                <c:pt idx="4105">
                  <c:v>318.45358928942551</c:v>
                </c:pt>
                <c:pt idx="4106">
                  <c:v>318.44826417047625</c:v>
                </c:pt>
                <c:pt idx="4107">
                  <c:v>318.44300591749197</c:v>
                </c:pt>
                <c:pt idx="4108">
                  <c:v>318.43781453049451</c:v>
                </c:pt>
                <c:pt idx="4109">
                  <c:v>318.43269000950932</c:v>
                </c:pt>
                <c:pt idx="4110">
                  <c:v>318.42763235455823</c:v>
                </c:pt>
                <c:pt idx="4111">
                  <c:v>318.42264156566307</c:v>
                </c:pt>
                <c:pt idx="4112">
                  <c:v>318.41771764284567</c:v>
                </c:pt>
                <c:pt idx="4113">
                  <c:v>318.4128605861315</c:v>
                </c:pt>
                <c:pt idx="4114">
                  <c:v>318.40807039553874</c:v>
                </c:pt>
                <c:pt idx="4115">
                  <c:v>318.40334707108923</c:v>
                </c:pt>
                <c:pt idx="4116">
                  <c:v>318.39869061280478</c:v>
                </c:pt>
                <c:pt idx="4117">
                  <c:v>318.39410102070724</c:v>
                </c:pt>
                <c:pt idx="4118">
                  <c:v>318.3895782948166</c:v>
                </c:pt>
                <c:pt idx="4119">
                  <c:v>318.38512243515288</c:v>
                </c:pt>
                <c:pt idx="4120">
                  <c:v>318.38073344173608</c:v>
                </c:pt>
                <c:pt idx="4121">
                  <c:v>318.37641131458258</c:v>
                </c:pt>
                <c:pt idx="4122">
                  <c:v>318.37215605371784</c:v>
                </c:pt>
                <c:pt idx="4123">
                  <c:v>318.3679676591546</c:v>
                </c:pt>
                <c:pt idx="4124">
                  <c:v>318.3638461309165</c:v>
                </c:pt>
                <c:pt idx="4125">
                  <c:v>318.35979146902173</c:v>
                </c:pt>
                <c:pt idx="4126">
                  <c:v>318.35580367348484</c:v>
                </c:pt>
                <c:pt idx="4127">
                  <c:v>318.35188274432767</c:v>
                </c:pt>
                <c:pt idx="4128">
                  <c:v>318.34802868156294</c:v>
                </c:pt>
                <c:pt idx="4129">
                  <c:v>318.34424148521248</c:v>
                </c:pt>
                <c:pt idx="4130">
                  <c:v>318.34052115529084</c:v>
                </c:pt>
                <c:pt idx="4131">
                  <c:v>318.3368676918144</c:v>
                </c:pt>
                <c:pt idx="4132">
                  <c:v>318.33328109480135</c:v>
                </c:pt>
                <c:pt idx="4133">
                  <c:v>318.32976136426623</c:v>
                </c:pt>
                <c:pt idx="4134">
                  <c:v>318.32630850022724</c:v>
                </c:pt>
                <c:pt idx="4135">
                  <c:v>318.32292250269529</c:v>
                </c:pt>
                <c:pt idx="4136">
                  <c:v>318.31960337169039</c:v>
                </c:pt>
                <c:pt idx="4137">
                  <c:v>318.31635110722164</c:v>
                </c:pt>
                <c:pt idx="4138">
                  <c:v>318.31316570930903</c:v>
                </c:pt>
                <c:pt idx="4139">
                  <c:v>318.31004717796714</c:v>
                </c:pt>
                <c:pt idx="4140">
                  <c:v>318.30699551320322</c:v>
                </c:pt>
                <c:pt idx="4141">
                  <c:v>318.30401071503911</c:v>
                </c:pt>
                <c:pt idx="4142">
                  <c:v>318.30109278348027</c:v>
                </c:pt>
                <c:pt idx="4143">
                  <c:v>318.29824171854671</c:v>
                </c:pt>
                <c:pt idx="4144">
                  <c:v>318.29545752024751</c:v>
                </c:pt>
                <c:pt idx="4145">
                  <c:v>318.29274018859542</c:v>
                </c:pt>
                <c:pt idx="4146">
                  <c:v>318.29008972360498</c:v>
                </c:pt>
                <c:pt idx="4147">
                  <c:v>318.28750612528347</c:v>
                </c:pt>
                <c:pt idx="4148">
                  <c:v>318.28498939364727</c:v>
                </c:pt>
                <c:pt idx="4149">
                  <c:v>318.28253952870364</c:v>
                </c:pt>
                <c:pt idx="4150">
                  <c:v>318.28015653046532</c:v>
                </c:pt>
                <c:pt idx="4151">
                  <c:v>318.27784039894323</c:v>
                </c:pt>
                <c:pt idx="4152">
                  <c:v>318.27559113414827</c:v>
                </c:pt>
                <c:pt idx="4153">
                  <c:v>318.27340873608955</c:v>
                </c:pt>
                <c:pt idx="4154">
                  <c:v>318.27129320477616</c:v>
                </c:pt>
                <c:pt idx="4155">
                  <c:v>318.26924454021901</c:v>
                </c:pt>
                <c:pt idx="4156">
                  <c:v>318.26726274242537</c:v>
                </c:pt>
                <c:pt idx="4157">
                  <c:v>318.26534781140617</c:v>
                </c:pt>
                <c:pt idx="4158">
                  <c:v>318.26349974716868</c:v>
                </c:pt>
                <c:pt idx="4159">
                  <c:v>318.26171854972381</c:v>
                </c:pt>
                <c:pt idx="4160">
                  <c:v>318.2600042190752</c:v>
                </c:pt>
                <c:pt idx="4161">
                  <c:v>318.25835675523376</c:v>
                </c:pt>
                <c:pt idx="4162">
                  <c:v>318.25677615820496</c:v>
                </c:pt>
                <c:pt idx="4163">
                  <c:v>318.25526242799606</c:v>
                </c:pt>
                <c:pt idx="4164">
                  <c:v>318.25381556461616</c:v>
                </c:pt>
                <c:pt idx="4165">
                  <c:v>318.2524355680689</c:v>
                </c:pt>
                <c:pt idx="4166">
                  <c:v>318.25112243836156</c:v>
                </c:pt>
                <c:pt idx="4167">
                  <c:v>318.24987617549959</c:v>
                </c:pt>
                <c:pt idx="4168">
                  <c:v>318.24869677949027</c:v>
                </c:pt>
                <c:pt idx="4169">
                  <c:v>318.24758425033542</c:v>
                </c:pt>
                <c:pt idx="4170">
                  <c:v>318.24653858804413</c:v>
                </c:pt>
                <c:pt idx="4171">
                  <c:v>318.24555979261822</c:v>
                </c:pt>
                <c:pt idx="4172">
                  <c:v>318.24464786406315</c:v>
                </c:pt>
                <c:pt idx="4173">
                  <c:v>318.24380280238256</c:v>
                </c:pt>
                <c:pt idx="4174">
                  <c:v>318.2430246075819</c:v>
                </c:pt>
                <c:pt idx="4175">
                  <c:v>318.24231327966118</c:v>
                </c:pt>
                <c:pt idx="4176">
                  <c:v>318.24166881862584</c:v>
                </c:pt>
                <c:pt idx="4177">
                  <c:v>318.24109122447953</c:v>
                </c:pt>
                <c:pt idx="4178">
                  <c:v>318.24058049722225</c:v>
                </c:pt>
                <c:pt idx="4179">
                  <c:v>318.24013663686128</c:v>
                </c:pt>
                <c:pt idx="4180">
                  <c:v>318.23975964339115</c:v>
                </c:pt>
                <c:pt idx="4181">
                  <c:v>318.23944951681915</c:v>
                </c:pt>
                <c:pt idx="4182">
                  <c:v>318.23920625714527</c:v>
                </c:pt>
                <c:pt idx="4183">
                  <c:v>318.23902986437133</c:v>
                </c:pt>
                <c:pt idx="4184">
                  <c:v>318.23892033849552</c:v>
                </c:pt>
                <c:pt idx="4185">
                  <c:v>318.23887767952328</c:v>
                </c:pt>
                <c:pt idx="4186">
                  <c:v>318.23890188744735</c:v>
                </c:pt>
                <c:pt idx="4187">
                  <c:v>318.23899296227501</c:v>
                </c:pt>
                <c:pt idx="4188">
                  <c:v>318.23915090400078</c:v>
                </c:pt>
                <c:pt idx="4189">
                  <c:v>318.2393757126265</c:v>
                </c:pt>
                <c:pt idx="4190">
                  <c:v>318.23966738815034</c:v>
                </c:pt>
                <c:pt idx="4191">
                  <c:v>318.2400259305723</c:v>
                </c:pt>
                <c:pt idx="4192">
                  <c:v>318.24045133988693</c:v>
                </c:pt>
                <c:pt idx="4193">
                  <c:v>318.24094361609605</c:v>
                </c:pt>
                <c:pt idx="4194">
                  <c:v>318.24150275919783</c:v>
                </c:pt>
                <c:pt idx="4195">
                  <c:v>318.24212876918864</c:v>
                </c:pt>
                <c:pt idx="4196">
                  <c:v>318.24282164606302</c:v>
                </c:pt>
                <c:pt idx="4197">
                  <c:v>318.24358138982279</c:v>
                </c:pt>
                <c:pt idx="4198">
                  <c:v>318.24440800045886</c:v>
                </c:pt>
                <c:pt idx="4199">
                  <c:v>318.24530147797486</c:v>
                </c:pt>
                <c:pt idx="4200">
                  <c:v>318.24626182235988</c:v>
                </c:pt>
                <c:pt idx="4201">
                  <c:v>318.24728903361392</c:v>
                </c:pt>
                <c:pt idx="4202">
                  <c:v>318.24838311172789</c:v>
                </c:pt>
                <c:pt idx="4203">
                  <c:v>318.2495440567036</c:v>
                </c:pt>
                <c:pt idx="4204">
                  <c:v>318.25077186853014</c:v>
                </c:pt>
                <c:pt idx="4205">
                  <c:v>318.25206654720387</c:v>
                </c:pt>
                <c:pt idx="4206">
                  <c:v>318.25342809272115</c:v>
                </c:pt>
                <c:pt idx="4207">
                  <c:v>318.25485650507107</c:v>
                </c:pt>
                <c:pt idx="4208">
                  <c:v>318.25635178425182</c:v>
                </c:pt>
                <c:pt idx="4209">
                  <c:v>318.25791393025429</c:v>
                </c:pt>
                <c:pt idx="4210">
                  <c:v>318.25954294307303</c:v>
                </c:pt>
                <c:pt idx="4211">
                  <c:v>318.26123882269894</c:v>
                </c:pt>
                <c:pt idx="4212">
                  <c:v>318.26300156912657</c:v>
                </c:pt>
                <c:pt idx="4213">
                  <c:v>318.26483118234501</c:v>
                </c:pt>
                <c:pt idx="4214">
                  <c:v>318.2667276623506</c:v>
                </c:pt>
                <c:pt idx="4215">
                  <c:v>318.26869100912882</c:v>
                </c:pt>
                <c:pt idx="4216">
                  <c:v>318.270721222676</c:v>
                </c:pt>
                <c:pt idx="4217">
                  <c:v>318.27281830298125</c:v>
                </c:pt>
                <c:pt idx="4218">
                  <c:v>318.27498225003546</c:v>
                </c:pt>
                <c:pt idx="4219">
                  <c:v>318.27721306382773</c:v>
                </c:pt>
                <c:pt idx="4220">
                  <c:v>318.27951074435077</c:v>
                </c:pt>
                <c:pt idx="4221">
                  <c:v>318.28187529159186</c:v>
                </c:pt>
                <c:pt idx="4222">
                  <c:v>318.28430670554008</c:v>
                </c:pt>
                <c:pt idx="4223">
                  <c:v>318.28680498618814</c:v>
                </c:pt>
                <c:pt idx="4224">
                  <c:v>318.2893701335197</c:v>
                </c:pt>
                <c:pt idx="4225">
                  <c:v>318.29200214752746</c:v>
                </c:pt>
                <c:pt idx="4226">
                  <c:v>318.29470102819869</c:v>
                </c:pt>
                <c:pt idx="4227">
                  <c:v>318.29746677551884</c:v>
                </c:pt>
                <c:pt idx="4228">
                  <c:v>318.30029938948064</c:v>
                </c:pt>
                <c:pt idx="4229">
                  <c:v>318.3031988700659</c:v>
                </c:pt>
                <c:pt idx="4230">
                  <c:v>318.30616521726552</c:v>
                </c:pt>
                <c:pt idx="4231">
                  <c:v>318.30919843106494</c:v>
                </c:pt>
                <c:pt idx="4232">
                  <c:v>318.31229851144963</c:v>
                </c:pt>
                <c:pt idx="4233">
                  <c:v>318.31546545840501</c:v>
                </c:pt>
                <c:pt idx="4234">
                  <c:v>318.3186992719202</c:v>
                </c:pt>
                <c:pt idx="4235">
                  <c:v>318.3219999519788</c:v>
                </c:pt>
                <c:pt idx="4236">
                  <c:v>318.32536749856627</c:v>
                </c:pt>
                <c:pt idx="4237">
                  <c:v>318.32880191166805</c:v>
                </c:pt>
                <c:pt idx="4238">
                  <c:v>318.33230319126778</c:v>
                </c:pt>
                <c:pt idx="4239">
                  <c:v>318.33587133734909</c:v>
                </c:pt>
                <c:pt idx="4240">
                  <c:v>318.33950634989924</c:v>
                </c:pt>
                <c:pt idx="4241">
                  <c:v>318.34320822890004</c:v>
                </c:pt>
                <c:pt idx="4242">
                  <c:v>318.3469769743333</c:v>
                </c:pt>
                <c:pt idx="4243">
                  <c:v>318.35081258618447</c:v>
                </c:pt>
                <c:pt idx="4244">
                  <c:v>318.35471506443537</c:v>
                </c:pt>
                <c:pt idx="4245">
                  <c:v>318.35868440906779</c:v>
                </c:pt>
                <c:pt idx="4246">
                  <c:v>318.36272062006719</c:v>
                </c:pt>
                <c:pt idx="4247">
                  <c:v>318.36682369741357</c:v>
                </c:pt>
                <c:pt idx="4248">
                  <c:v>318.3709936410869</c:v>
                </c:pt>
                <c:pt idx="4249">
                  <c:v>318.37523045107082</c:v>
                </c:pt>
                <c:pt idx="4250">
                  <c:v>318.37953412734532</c:v>
                </c:pt>
                <c:pt idx="4251">
                  <c:v>318.3839046698904</c:v>
                </c:pt>
                <c:pt idx="4252">
                  <c:v>318.38834207868967</c:v>
                </c:pt>
                <c:pt idx="4253">
                  <c:v>318.39284635371951</c:v>
                </c:pt>
                <c:pt idx="4254">
                  <c:v>318.3974174949617</c:v>
                </c:pt>
                <c:pt idx="4255">
                  <c:v>318.40205550239625</c:v>
                </c:pt>
                <c:pt idx="4256">
                  <c:v>318.40676037600133</c:v>
                </c:pt>
                <c:pt idx="4257">
                  <c:v>318.41153211575693</c:v>
                </c:pt>
                <c:pt idx="4258">
                  <c:v>318.4163707216394</c:v>
                </c:pt>
                <c:pt idx="4259">
                  <c:v>318.42127619363055</c:v>
                </c:pt>
                <c:pt idx="4260">
                  <c:v>318.42624853170673</c:v>
                </c:pt>
                <c:pt idx="4261">
                  <c:v>318.43128773584431</c:v>
                </c:pt>
                <c:pt idx="4262">
                  <c:v>318.43639380602144</c:v>
                </c:pt>
                <c:pt idx="4263">
                  <c:v>318.44156674221631</c:v>
                </c:pt>
                <c:pt idx="4264">
                  <c:v>318.4468065444089</c:v>
                </c:pt>
                <c:pt idx="4265">
                  <c:v>318.45211321256829</c:v>
                </c:pt>
                <c:pt idx="4266">
                  <c:v>318.4574867466763</c:v>
                </c:pt>
                <c:pt idx="4267">
                  <c:v>318.46292714670744</c:v>
                </c:pt>
                <c:pt idx="4268">
                  <c:v>318.46843441263627</c:v>
                </c:pt>
                <c:pt idx="4269">
                  <c:v>318.47400854443913</c:v>
                </c:pt>
                <c:pt idx="4270">
                  <c:v>318.47964954209419</c:v>
                </c:pt>
                <c:pt idx="4271">
                  <c:v>318.48535740557054</c:v>
                </c:pt>
                <c:pt idx="4272">
                  <c:v>318.49113213484634</c:v>
                </c:pt>
                <c:pt idx="4273">
                  <c:v>318.49697372989431</c:v>
                </c:pt>
                <c:pt idx="4274">
                  <c:v>318.50288219068898</c:v>
                </c:pt>
                <c:pt idx="4275">
                  <c:v>318.50885751720307</c:v>
                </c:pt>
                <c:pt idx="4276">
                  <c:v>318.51489970941111</c:v>
                </c:pt>
                <c:pt idx="4277">
                  <c:v>318.52100876728764</c:v>
                </c:pt>
                <c:pt idx="4278">
                  <c:v>318.52718469079991</c:v>
                </c:pt>
                <c:pt idx="4279">
                  <c:v>318.53342747992428</c:v>
                </c:pt>
                <c:pt idx="4280">
                  <c:v>318.53973713463347</c:v>
                </c:pt>
                <c:pt idx="4281">
                  <c:v>318.54611365489836</c:v>
                </c:pt>
                <c:pt idx="4282">
                  <c:v>318.55255704068622</c:v>
                </c:pt>
                <c:pt idx="4283">
                  <c:v>318.55906729197704</c:v>
                </c:pt>
                <c:pt idx="4284">
                  <c:v>318.56564440873444</c:v>
                </c:pt>
                <c:pt idx="4285">
                  <c:v>318.57228839093113</c:v>
                </c:pt>
                <c:pt idx="4286">
                  <c:v>318.5789992385362</c:v>
                </c:pt>
                <c:pt idx="4287">
                  <c:v>318.58577695152417</c:v>
                </c:pt>
                <c:pt idx="4288">
                  <c:v>318.59262152985866</c:v>
                </c:pt>
                <c:pt idx="4289">
                  <c:v>318.59953297351421</c:v>
                </c:pt>
                <c:pt idx="4290">
                  <c:v>318.60651128245627</c:v>
                </c:pt>
                <c:pt idx="4291">
                  <c:v>318.61355645665572</c:v>
                </c:pt>
                <c:pt idx="4292">
                  <c:v>318.62066849608163</c:v>
                </c:pt>
                <c:pt idx="4293">
                  <c:v>318.62784740069947</c:v>
                </c:pt>
                <c:pt idx="4294">
                  <c:v>318.63509317047829</c:v>
                </c:pt>
                <c:pt idx="4295">
                  <c:v>318.64240580538717</c:v>
                </c:pt>
                <c:pt idx="4296">
                  <c:v>318.64978530539156</c:v>
                </c:pt>
                <c:pt idx="4297">
                  <c:v>318.65723167046235</c:v>
                </c:pt>
                <c:pt idx="4298">
                  <c:v>318.66474490055953</c:v>
                </c:pt>
                <c:pt idx="4299">
                  <c:v>318.67232499565398</c:v>
                </c:pt>
                <c:pt idx="4300">
                  <c:v>318.67997195571115</c:v>
                </c:pt>
                <c:pt idx="4301">
                  <c:v>318.68752306387069</c:v>
                </c:pt>
                <c:pt idx="4302">
                  <c:v>318.69511435090863</c:v>
                </c:pt>
                <c:pt idx="4303">
                  <c:v>318.70277386107955</c:v>
                </c:pt>
                <c:pt idx="4304">
                  <c:v>318.71050159434526</c:v>
                </c:pt>
                <c:pt idx="4305">
                  <c:v>318.71829755067483</c:v>
                </c:pt>
                <c:pt idx="4306">
                  <c:v>318.72616173003007</c:v>
                </c:pt>
                <c:pt idx="4307">
                  <c:v>318.73409413237277</c:v>
                </c:pt>
                <c:pt idx="4308">
                  <c:v>318.74209475766838</c:v>
                </c:pt>
                <c:pt idx="4309">
                  <c:v>318.75016360587506</c:v>
                </c:pt>
                <c:pt idx="4310">
                  <c:v>318.75830067696006</c:v>
                </c:pt>
                <c:pt idx="4311">
                  <c:v>318.76650597088519</c:v>
                </c:pt>
                <c:pt idx="4312">
                  <c:v>318.77477948761043</c:v>
                </c:pt>
                <c:pt idx="4313">
                  <c:v>318.78312122709758</c:v>
                </c:pt>
                <c:pt idx="4314">
                  <c:v>318.79153118930844</c:v>
                </c:pt>
                <c:pt idx="4315">
                  <c:v>318.80000937420118</c:v>
                </c:pt>
                <c:pt idx="4316">
                  <c:v>318.80855578174123</c:v>
                </c:pt>
                <c:pt idx="4317">
                  <c:v>318.81717041188494</c:v>
                </c:pt>
                <c:pt idx="4318">
                  <c:v>318.82585326459412</c:v>
                </c:pt>
                <c:pt idx="4319">
                  <c:v>318.83460433982691</c:v>
                </c:pt>
                <c:pt idx="4320">
                  <c:v>318.84342363754331</c:v>
                </c:pt>
                <c:pt idx="4321">
                  <c:v>318.8523111577033</c:v>
                </c:pt>
                <c:pt idx="4322">
                  <c:v>318.86126690026322</c:v>
                </c:pt>
                <c:pt idx="4323">
                  <c:v>318.87029086518487</c:v>
                </c:pt>
                <c:pt idx="4324">
                  <c:v>318.87938305242278</c:v>
                </c:pt>
                <c:pt idx="4325">
                  <c:v>318.88854346193511</c:v>
                </c:pt>
                <c:pt idx="4326">
                  <c:v>318.89777209368185</c:v>
                </c:pt>
                <c:pt idx="4327">
                  <c:v>318.90706894761752</c:v>
                </c:pt>
                <c:pt idx="4328">
                  <c:v>318.91643402369846</c:v>
                </c:pt>
                <c:pt idx="4329">
                  <c:v>318.92586732188465</c:v>
                </c:pt>
                <c:pt idx="4330">
                  <c:v>318.93536884212699</c:v>
                </c:pt>
                <c:pt idx="4331">
                  <c:v>318.94493858438545</c:v>
                </c:pt>
                <c:pt idx="4332">
                  <c:v>318.95457654861275</c:v>
                </c:pt>
                <c:pt idx="4333">
                  <c:v>318.96428273476704</c:v>
                </c:pt>
                <c:pt idx="4334">
                  <c:v>318.97405714279921</c:v>
                </c:pt>
                <c:pt idx="4335">
                  <c:v>318.98389977266925</c:v>
                </c:pt>
                <c:pt idx="4336">
                  <c:v>318.9938106243244</c:v>
                </c:pt>
                <c:pt idx="4337">
                  <c:v>319.00378969772464</c:v>
                </c:pt>
                <c:pt idx="4338">
                  <c:v>319.01383699281905</c:v>
                </c:pt>
                <c:pt idx="4339">
                  <c:v>319.02395250956579</c:v>
                </c:pt>
                <c:pt idx="4340">
                  <c:v>319.0341362479121</c:v>
                </c:pt>
                <c:pt idx="4341">
                  <c:v>319.04438820781434</c:v>
                </c:pt>
                <c:pt idx="4342">
                  <c:v>319.0547083892252</c:v>
                </c:pt>
                <c:pt idx="4343">
                  <c:v>319.06509679209375</c:v>
                </c:pt>
                <c:pt idx="4344">
                  <c:v>319.07555341637271</c:v>
                </c:pt>
                <c:pt idx="4345">
                  <c:v>319.08607826201296</c:v>
                </c:pt>
                <c:pt idx="4346">
                  <c:v>319.09667132896902</c:v>
                </c:pt>
                <c:pt idx="4347">
                  <c:v>319.10733261718633</c:v>
                </c:pt>
                <c:pt idx="4348">
                  <c:v>319.11806212662123</c:v>
                </c:pt>
                <c:pt idx="4349">
                  <c:v>319.12885985721732</c:v>
                </c:pt>
                <c:pt idx="4350">
                  <c:v>319.13972580892732</c:v>
                </c:pt>
                <c:pt idx="4351">
                  <c:v>319.15065998170212</c:v>
                </c:pt>
                <c:pt idx="4352">
                  <c:v>319.16166237548896</c:v>
                </c:pt>
                <c:pt idx="4353">
                  <c:v>319.17273299023873</c:v>
                </c:pt>
                <c:pt idx="4354">
                  <c:v>319.18387182589686</c:v>
                </c:pt>
                <c:pt idx="4355">
                  <c:v>319.1950788824106</c:v>
                </c:pt>
                <c:pt idx="4356">
                  <c:v>319.20635415973447</c:v>
                </c:pt>
                <c:pt idx="4357">
                  <c:v>319.21769765780846</c:v>
                </c:pt>
                <c:pt idx="4358">
                  <c:v>319.22910937658344</c:v>
                </c:pt>
                <c:pt idx="4359">
                  <c:v>319.24058931600848</c:v>
                </c:pt>
                <c:pt idx="4360">
                  <c:v>319.25213747602356</c:v>
                </c:pt>
                <c:pt idx="4361">
                  <c:v>319.26375385658139</c:v>
                </c:pt>
                <c:pt idx="4362">
                  <c:v>319.27543845762557</c:v>
                </c:pt>
                <c:pt idx="4363">
                  <c:v>319.28719127909972</c:v>
                </c:pt>
                <c:pt idx="4364">
                  <c:v>319.2990123209529</c:v>
                </c:pt>
                <c:pt idx="4365">
                  <c:v>319.31090158312509</c:v>
                </c:pt>
                <c:pt idx="4366">
                  <c:v>319.32285906556717</c:v>
                </c:pt>
                <c:pt idx="4367">
                  <c:v>319.33488476821731</c:v>
                </c:pt>
                <c:pt idx="4368">
                  <c:v>319.34697869102456</c:v>
                </c:pt>
                <c:pt idx="4369">
                  <c:v>319.35914083393072</c:v>
                </c:pt>
                <c:pt idx="4370">
                  <c:v>319.37137119687941</c:v>
                </c:pt>
                <c:pt idx="4371">
                  <c:v>319.38366977981059</c:v>
                </c:pt>
                <c:pt idx="4372">
                  <c:v>319.39603658267151</c:v>
                </c:pt>
                <c:pt idx="4373">
                  <c:v>319.40847160540216</c:v>
                </c:pt>
                <c:pt idx="4374">
                  <c:v>319.42097484794613</c:v>
                </c:pt>
                <c:pt idx="4375">
                  <c:v>319.43354631024522</c:v>
                </c:pt>
                <c:pt idx="4376">
                  <c:v>319.44618599223941</c:v>
                </c:pt>
                <c:pt idx="4377">
                  <c:v>319.45889389386866</c:v>
                </c:pt>
                <c:pt idx="4378">
                  <c:v>319.47167001507842</c:v>
                </c:pt>
                <c:pt idx="4379">
                  <c:v>319.48451435580319</c:v>
                </c:pt>
                <c:pt idx="4380">
                  <c:v>319.49742691599022</c:v>
                </c:pt>
                <c:pt idx="4381">
                  <c:v>319.51040769557403</c:v>
                </c:pt>
                <c:pt idx="4382">
                  <c:v>319.52345669449642</c:v>
                </c:pt>
                <c:pt idx="4383">
                  <c:v>319.53657391269553</c:v>
                </c:pt>
                <c:pt idx="4384">
                  <c:v>319.54975935011134</c:v>
                </c:pt>
                <c:pt idx="4385">
                  <c:v>319.56301300668201</c:v>
                </c:pt>
                <c:pt idx="4386">
                  <c:v>319.57633488234569</c:v>
                </c:pt>
                <c:pt idx="4387">
                  <c:v>319.58972497703871</c:v>
                </c:pt>
                <c:pt idx="4388">
                  <c:v>319.60318329070287</c:v>
                </c:pt>
                <c:pt idx="4389">
                  <c:v>319.61670982327269</c:v>
                </c:pt>
                <c:pt idx="4390">
                  <c:v>319.63030457468631</c:v>
                </c:pt>
                <c:pt idx="4391">
                  <c:v>319.64396754487825</c:v>
                </c:pt>
                <c:pt idx="4392">
                  <c:v>319.65769873378849</c:v>
                </c:pt>
                <c:pt idx="4393">
                  <c:v>319.67149814134973</c:v>
                </c:pt>
                <c:pt idx="4394">
                  <c:v>319.68536576750012</c:v>
                </c:pt>
                <c:pt idx="4395">
                  <c:v>319.69930161217235</c:v>
                </c:pt>
                <c:pt idx="4396">
                  <c:v>319.7133056753064</c:v>
                </c:pt>
                <c:pt idx="4397">
                  <c:v>319.72737795683133</c:v>
                </c:pt>
                <c:pt idx="4398">
                  <c:v>319.7415184566853</c:v>
                </c:pt>
                <c:pt idx="4399">
                  <c:v>319.755727174801</c:v>
                </c:pt>
                <c:pt idx="4400">
                  <c:v>319.77000411111476</c:v>
                </c:pt>
                <c:pt idx="4401">
                  <c:v>319.78434926555565</c:v>
                </c:pt>
                <c:pt idx="4402">
                  <c:v>319.79876263806182</c:v>
                </c:pt>
                <c:pt idx="4403">
                  <c:v>319.81324422856414</c:v>
                </c:pt>
                <c:pt idx="4404">
                  <c:v>319.82779403699169</c:v>
                </c:pt>
                <c:pt idx="4405">
                  <c:v>319.84241206328261</c:v>
                </c:pt>
                <c:pt idx="4406">
                  <c:v>319.85709830736414</c:v>
                </c:pt>
                <c:pt idx="4407">
                  <c:v>319.8718527691708</c:v>
                </c:pt>
                <c:pt idx="4408">
                  <c:v>319.88667544863529</c:v>
                </c:pt>
                <c:pt idx="4409">
                  <c:v>319.90156634568302</c:v>
                </c:pt>
                <c:pt idx="4410">
                  <c:v>319.91652546025034</c:v>
                </c:pt>
                <c:pt idx="4411">
                  <c:v>319.93155279226448</c:v>
                </c:pt>
                <c:pt idx="4412">
                  <c:v>319.94664834165815</c:v>
                </c:pt>
                <c:pt idx="4413">
                  <c:v>319.96181210835675</c:v>
                </c:pt>
                <c:pt idx="4414">
                  <c:v>319.977044092293</c:v>
                </c:pt>
                <c:pt idx="4415">
                  <c:v>319.99234429339413</c:v>
                </c:pt>
                <c:pt idx="4416">
                  <c:v>320.00771271159283</c:v>
                </c:pt>
                <c:pt idx="4417">
                  <c:v>320.02314934681272</c:v>
                </c:pt>
                <c:pt idx="4418">
                  <c:v>320.03865419898466</c:v>
                </c:pt>
                <c:pt idx="4419">
                  <c:v>320.0542272680359</c:v>
                </c:pt>
                <c:pt idx="4420">
                  <c:v>320.06986855389368</c:v>
                </c:pt>
                <c:pt idx="4421">
                  <c:v>320.08557805648525</c:v>
                </c:pt>
                <c:pt idx="4422">
                  <c:v>320.10135577573965</c:v>
                </c:pt>
                <c:pt idx="4423">
                  <c:v>320.11720171157867</c:v>
                </c:pt>
                <c:pt idx="4424">
                  <c:v>320.1331158639332</c:v>
                </c:pt>
                <c:pt idx="4425">
                  <c:v>320.14909823272501</c:v>
                </c:pt>
                <c:pt idx="4426">
                  <c:v>320.16514881788316</c:v>
                </c:pt>
                <c:pt idx="4427">
                  <c:v>320.18126761933127</c:v>
                </c:pt>
                <c:pt idx="4428">
                  <c:v>320.19745463699655</c:v>
                </c:pt>
                <c:pt idx="4429">
                  <c:v>320.21370987080081</c:v>
                </c:pt>
                <c:pt idx="4430">
                  <c:v>320.23003332066946</c:v>
                </c:pt>
                <c:pt idx="4431">
                  <c:v>320.24642498652429</c:v>
                </c:pt>
                <c:pt idx="4432">
                  <c:v>320.26288486829435</c:v>
                </c:pt>
                <c:pt idx="4433">
                  <c:v>320.27941296589779</c:v>
                </c:pt>
                <c:pt idx="4434">
                  <c:v>320.29600927926185</c:v>
                </c:pt>
                <c:pt idx="4435">
                  <c:v>320.3126738083065</c:v>
                </c:pt>
                <c:pt idx="4436">
                  <c:v>320.32940655295533</c:v>
                </c:pt>
                <c:pt idx="4437">
                  <c:v>320.34620751312832</c:v>
                </c:pt>
                <c:pt idx="4438">
                  <c:v>320.36307668875088</c:v>
                </c:pt>
                <c:pt idx="4439">
                  <c:v>320.38001407974116</c:v>
                </c:pt>
                <c:pt idx="4440">
                  <c:v>320.39701968602276</c:v>
                </c:pt>
                <c:pt idx="4441">
                  <c:v>320.41409350751383</c:v>
                </c:pt>
                <c:pt idx="4442">
                  <c:v>320.43123554413796</c:v>
                </c:pt>
                <c:pt idx="4443">
                  <c:v>320.44844579581331</c:v>
                </c:pt>
                <c:pt idx="4444">
                  <c:v>320.46572426246166</c:v>
                </c:pt>
                <c:pt idx="4445">
                  <c:v>320.48307094400116</c:v>
                </c:pt>
                <c:pt idx="4446">
                  <c:v>320.50048584034994</c:v>
                </c:pt>
                <c:pt idx="4447">
                  <c:v>320.51796895142979</c:v>
                </c:pt>
                <c:pt idx="4448">
                  <c:v>320.53552027715705</c:v>
                </c:pt>
                <c:pt idx="4449">
                  <c:v>320.55313981745167</c:v>
                </c:pt>
                <c:pt idx="4450">
                  <c:v>320.57082757222997</c:v>
                </c:pt>
                <c:pt idx="4451">
                  <c:v>320.5885835414083</c:v>
                </c:pt>
                <c:pt idx="4452">
                  <c:v>320.60640772491024</c:v>
                </c:pt>
                <c:pt idx="4453">
                  <c:v>320.62430012264485</c:v>
                </c:pt>
                <c:pt idx="4454">
                  <c:v>320.64226073453392</c:v>
                </c:pt>
                <c:pt idx="4455">
                  <c:v>320.66028956049377</c:v>
                </c:pt>
                <c:pt idx="4456">
                  <c:v>320.6783866004389</c:v>
                </c:pt>
                <c:pt idx="4457">
                  <c:v>320.69655185428564</c:v>
                </c:pt>
                <c:pt idx="4458">
                  <c:v>320.71478532195033</c:v>
                </c:pt>
                <c:pt idx="4459">
                  <c:v>320.73308700334383</c:v>
                </c:pt>
                <c:pt idx="4460">
                  <c:v>320.7514568983861</c:v>
                </c:pt>
                <c:pt idx="4461">
                  <c:v>320.76989500699165</c:v>
                </c:pt>
                <c:pt idx="4462">
                  <c:v>320.78840132906953</c:v>
                </c:pt>
                <c:pt idx="4463">
                  <c:v>320.80697586453789</c:v>
                </c:pt>
                <c:pt idx="4464">
                  <c:v>320.82561861330942</c:v>
                </c:pt>
                <c:pt idx="4465">
                  <c:v>320.84432957529862</c:v>
                </c:pt>
                <c:pt idx="4466">
                  <c:v>320.86310875041454</c:v>
                </c:pt>
                <c:pt idx="4467">
                  <c:v>320.8819561385717</c:v>
                </c:pt>
                <c:pt idx="4468">
                  <c:v>320.90087173968641</c:v>
                </c:pt>
                <c:pt idx="4469">
                  <c:v>320.91985555366227</c:v>
                </c:pt>
                <c:pt idx="4470">
                  <c:v>320.93890758041925</c:v>
                </c:pt>
                <c:pt idx="4471">
                  <c:v>320.95802781986458</c:v>
                </c:pt>
                <c:pt idx="4472">
                  <c:v>320.97721627190731</c:v>
                </c:pt>
                <c:pt idx="4473">
                  <c:v>320.99647293646376</c:v>
                </c:pt>
                <c:pt idx="4474">
                  <c:v>321.01579781343753</c:v>
                </c:pt>
                <c:pt idx="4475">
                  <c:v>321.03519090274494</c:v>
                </c:pt>
                <c:pt idx="4476">
                  <c:v>321.05465220429323</c:v>
                </c:pt>
                <c:pt idx="4477">
                  <c:v>321.07418171799145</c:v>
                </c:pt>
                <c:pt idx="4478">
                  <c:v>321.09377944374864</c:v>
                </c:pt>
                <c:pt idx="4479">
                  <c:v>321.11344538147205</c:v>
                </c:pt>
                <c:pt idx="4480">
                  <c:v>321.13317953107253</c:v>
                </c:pt>
                <c:pt idx="4481">
                  <c:v>321.15298189245914</c:v>
                </c:pt>
                <c:pt idx="4482">
                  <c:v>321.17285246553729</c:v>
                </c:pt>
                <c:pt idx="4483">
                  <c:v>321.19279125021603</c:v>
                </c:pt>
                <c:pt idx="4484">
                  <c:v>321.21279824640078</c:v>
                </c:pt>
                <c:pt idx="4485">
                  <c:v>321.23287345399876</c:v>
                </c:pt>
                <c:pt idx="4486">
                  <c:v>321.25301687291903</c:v>
                </c:pt>
                <c:pt idx="4487">
                  <c:v>321.27322850306518</c:v>
                </c:pt>
                <c:pt idx="4488">
                  <c:v>321.29350834434445</c:v>
                </c:pt>
                <c:pt idx="4489">
                  <c:v>321.31385639666223</c:v>
                </c:pt>
                <c:pt idx="4490">
                  <c:v>321.33427265992214</c:v>
                </c:pt>
                <c:pt idx="4491">
                  <c:v>321.35459265992216</c:v>
                </c:pt>
                <c:pt idx="4492">
                  <c:v>321.37491265992219</c:v>
                </c:pt>
                <c:pt idx="4493">
                  <c:v>321.39523265992221</c:v>
                </c:pt>
                <c:pt idx="4494">
                  <c:v>321.41555265992224</c:v>
                </c:pt>
                <c:pt idx="4495">
                  <c:v>321.43587265992227</c:v>
                </c:pt>
                <c:pt idx="4496">
                  <c:v>321.45619265992229</c:v>
                </c:pt>
                <c:pt idx="4497">
                  <c:v>321.47651265992232</c:v>
                </c:pt>
                <c:pt idx="4498">
                  <c:v>321.49683265992235</c:v>
                </c:pt>
                <c:pt idx="4499">
                  <c:v>321.51715265992237</c:v>
                </c:pt>
                <c:pt idx="4500">
                  <c:v>321.5374726599224</c:v>
                </c:pt>
                <c:pt idx="4501">
                  <c:v>321.55779265992243</c:v>
                </c:pt>
                <c:pt idx="4502">
                  <c:v>321.57811265992245</c:v>
                </c:pt>
                <c:pt idx="4503">
                  <c:v>321.59843265992248</c:v>
                </c:pt>
                <c:pt idx="4504">
                  <c:v>321.61875265992251</c:v>
                </c:pt>
                <c:pt idx="4505">
                  <c:v>321.63907265992253</c:v>
                </c:pt>
                <c:pt idx="4506">
                  <c:v>321.65939265992256</c:v>
                </c:pt>
                <c:pt idx="4507">
                  <c:v>321.67971265992259</c:v>
                </c:pt>
                <c:pt idx="4508">
                  <c:v>321.70003265992261</c:v>
                </c:pt>
                <c:pt idx="4509">
                  <c:v>321.72035265992264</c:v>
                </c:pt>
                <c:pt idx="4510">
                  <c:v>321.74067265992267</c:v>
                </c:pt>
                <c:pt idx="4511">
                  <c:v>321.76099265992269</c:v>
                </c:pt>
                <c:pt idx="4512">
                  <c:v>321.78131265992272</c:v>
                </c:pt>
                <c:pt idx="4513">
                  <c:v>321.80163265992275</c:v>
                </c:pt>
                <c:pt idx="4514">
                  <c:v>321.82195265992277</c:v>
                </c:pt>
                <c:pt idx="4515">
                  <c:v>321.8422726599228</c:v>
                </c:pt>
                <c:pt idx="4516">
                  <c:v>321.86259265992283</c:v>
                </c:pt>
                <c:pt idx="4517">
                  <c:v>321.88291265992285</c:v>
                </c:pt>
                <c:pt idx="4518">
                  <c:v>321.90323265992288</c:v>
                </c:pt>
                <c:pt idx="4519">
                  <c:v>321.9235526599229</c:v>
                </c:pt>
                <c:pt idx="4520">
                  <c:v>321.94387265992293</c:v>
                </c:pt>
                <c:pt idx="4521">
                  <c:v>321.96419265992296</c:v>
                </c:pt>
                <c:pt idx="4522">
                  <c:v>321.98451265992298</c:v>
                </c:pt>
                <c:pt idx="4523">
                  <c:v>322.00483265992301</c:v>
                </c:pt>
                <c:pt idx="4524">
                  <c:v>322.02515265992304</c:v>
                </c:pt>
                <c:pt idx="4525">
                  <c:v>322.04547265992306</c:v>
                </c:pt>
                <c:pt idx="4526">
                  <c:v>322.06579265992309</c:v>
                </c:pt>
                <c:pt idx="4527">
                  <c:v>322.08611265992312</c:v>
                </c:pt>
                <c:pt idx="4528">
                  <c:v>322.10643265992314</c:v>
                </c:pt>
                <c:pt idx="4529">
                  <c:v>322.12675265992317</c:v>
                </c:pt>
                <c:pt idx="4530">
                  <c:v>322.1470726599232</c:v>
                </c:pt>
                <c:pt idx="4531">
                  <c:v>322.16739265992322</c:v>
                </c:pt>
                <c:pt idx="4532">
                  <c:v>322.18771265992325</c:v>
                </c:pt>
                <c:pt idx="4533">
                  <c:v>322.20803265992328</c:v>
                </c:pt>
                <c:pt idx="4534">
                  <c:v>322.2283526599233</c:v>
                </c:pt>
                <c:pt idx="4535">
                  <c:v>322.24867265992333</c:v>
                </c:pt>
                <c:pt idx="4536">
                  <c:v>322.26899265992336</c:v>
                </c:pt>
                <c:pt idx="4537">
                  <c:v>322.28931265992338</c:v>
                </c:pt>
                <c:pt idx="4538">
                  <c:v>322.30963265992341</c:v>
                </c:pt>
                <c:pt idx="4539">
                  <c:v>322.32995265992344</c:v>
                </c:pt>
                <c:pt idx="4540">
                  <c:v>322.35027265992346</c:v>
                </c:pt>
                <c:pt idx="4541">
                  <c:v>322.37059265992349</c:v>
                </c:pt>
                <c:pt idx="4542">
                  <c:v>322.39091265992352</c:v>
                </c:pt>
                <c:pt idx="4543">
                  <c:v>322.41123265992354</c:v>
                </c:pt>
                <c:pt idx="4544">
                  <c:v>322.43155265992357</c:v>
                </c:pt>
                <c:pt idx="4545">
                  <c:v>322.45187265992359</c:v>
                </c:pt>
                <c:pt idx="4546">
                  <c:v>322.47219265992362</c:v>
                </c:pt>
                <c:pt idx="4547">
                  <c:v>322.49251265992365</c:v>
                </c:pt>
                <c:pt idx="4548">
                  <c:v>322.51283265992367</c:v>
                </c:pt>
                <c:pt idx="4549">
                  <c:v>322.5331526599237</c:v>
                </c:pt>
                <c:pt idx="4550">
                  <c:v>322.55347265992373</c:v>
                </c:pt>
                <c:pt idx="4551">
                  <c:v>322.57379265992375</c:v>
                </c:pt>
                <c:pt idx="4552">
                  <c:v>322.59411265992378</c:v>
                </c:pt>
                <c:pt idx="4553">
                  <c:v>322.61443265992381</c:v>
                </c:pt>
                <c:pt idx="4554">
                  <c:v>322.63475265992383</c:v>
                </c:pt>
                <c:pt idx="4555">
                  <c:v>322.65507265992386</c:v>
                </c:pt>
                <c:pt idx="4556">
                  <c:v>322.67539265992389</c:v>
                </c:pt>
                <c:pt idx="4557">
                  <c:v>322.69571265992391</c:v>
                </c:pt>
                <c:pt idx="4558">
                  <c:v>322.71603265992394</c:v>
                </c:pt>
                <c:pt idx="4559">
                  <c:v>322.73635265992397</c:v>
                </c:pt>
                <c:pt idx="4560">
                  <c:v>322.75667265992399</c:v>
                </c:pt>
                <c:pt idx="4561">
                  <c:v>322.77699265992402</c:v>
                </c:pt>
                <c:pt idx="4562">
                  <c:v>322.79731265992405</c:v>
                </c:pt>
                <c:pt idx="4563">
                  <c:v>322.81763265992407</c:v>
                </c:pt>
                <c:pt idx="4564">
                  <c:v>322.8379526599241</c:v>
                </c:pt>
                <c:pt idx="4565">
                  <c:v>322.85827265992413</c:v>
                </c:pt>
                <c:pt idx="4566">
                  <c:v>322.87859265992415</c:v>
                </c:pt>
                <c:pt idx="4567">
                  <c:v>322.89891265992418</c:v>
                </c:pt>
                <c:pt idx="4568">
                  <c:v>322.91923265992421</c:v>
                </c:pt>
                <c:pt idx="4569">
                  <c:v>322.93955265992423</c:v>
                </c:pt>
                <c:pt idx="4570">
                  <c:v>322.95987265992426</c:v>
                </c:pt>
                <c:pt idx="4571">
                  <c:v>322.98019265992428</c:v>
                </c:pt>
                <c:pt idx="4572">
                  <c:v>323.00051265992431</c:v>
                </c:pt>
                <c:pt idx="4573">
                  <c:v>323.02083265992434</c:v>
                </c:pt>
                <c:pt idx="4574">
                  <c:v>323.04115265992436</c:v>
                </c:pt>
                <c:pt idx="4575">
                  <c:v>323.06147265992439</c:v>
                </c:pt>
                <c:pt idx="4576">
                  <c:v>323.08179265992442</c:v>
                </c:pt>
                <c:pt idx="4577">
                  <c:v>323.10211265992444</c:v>
                </c:pt>
                <c:pt idx="4578">
                  <c:v>323.12243265992447</c:v>
                </c:pt>
                <c:pt idx="4579">
                  <c:v>323.1427526599245</c:v>
                </c:pt>
                <c:pt idx="4580">
                  <c:v>323.16307265992452</c:v>
                </c:pt>
                <c:pt idx="4581">
                  <c:v>323.18339265992455</c:v>
                </c:pt>
                <c:pt idx="4582">
                  <c:v>323.20371265992458</c:v>
                </c:pt>
                <c:pt idx="4583">
                  <c:v>323.2240326599246</c:v>
                </c:pt>
                <c:pt idx="4584">
                  <c:v>323.24435265992463</c:v>
                </c:pt>
                <c:pt idx="4585">
                  <c:v>323.26467265992466</c:v>
                </c:pt>
                <c:pt idx="4586">
                  <c:v>323.28499265992468</c:v>
                </c:pt>
                <c:pt idx="4587">
                  <c:v>323.30531265992471</c:v>
                </c:pt>
                <c:pt idx="4588">
                  <c:v>323.32563265992474</c:v>
                </c:pt>
                <c:pt idx="4589">
                  <c:v>323.34595265992476</c:v>
                </c:pt>
                <c:pt idx="4590">
                  <c:v>323.36627265992479</c:v>
                </c:pt>
                <c:pt idx="4591">
                  <c:v>323.38659265992482</c:v>
                </c:pt>
                <c:pt idx="4592">
                  <c:v>323.40691265992484</c:v>
                </c:pt>
                <c:pt idx="4593">
                  <c:v>323.42723265992487</c:v>
                </c:pt>
                <c:pt idx="4594">
                  <c:v>323.4475526599249</c:v>
                </c:pt>
                <c:pt idx="4595">
                  <c:v>323.46787265992492</c:v>
                </c:pt>
                <c:pt idx="4596">
                  <c:v>323.48819265992495</c:v>
                </c:pt>
                <c:pt idx="4597">
                  <c:v>323.50851265992497</c:v>
                </c:pt>
                <c:pt idx="4598">
                  <c:v>323.528832659925</c:v>
                </c:pt>
                <c:pt idx="4599">
                  <c:v>323.54915265992503</c:v>
                </c:pt>
                <c:pt idx="4600">
                  <c:v>323.56947265992505</c:v>
                </c:pt>
                <c:pt idx="4601">
                  <c:v>323.58979265992508</c:v>
                </c:pt>
                <c:pt idx="4602">
                  <c:v>323.61011265992511</c:v>
                </c:pt>
                <c:pt idx="4603">
                  <c:v>323.63043265992513</c:v>
                </c:pt>
                <c:pt idx="4604">
                  <c:v>323.65075265992516</c:v>
                </c:pt>
                <c:pt idx="4605">
                  <c:v>323.67107265992519</c:v>
                </c:pt>
                <c:pt idx="4606">
                  <c:v>323.69139265992521</c:v>
                </c:pt>
                <c:pt idx="4607">
                  <c:v>323.71171265992524</c:v>
                </c:pt>
                <c:pt idx="4608">
                  <c:v>323.73203265992527</c:v>
                </c:pt>
                <c:pt idx="4609">
                  <c:v>323.75235265992529</c:v>
                </c:pt>
                <c:pt idx="4610">
                  <c:v>323.77267265992532</c:v>
                </c:pt>
                <c:pt idx="4611">
                  <c:v>323.79299265992535</c:v>
                </c:pt>
                <c:pt idx="4612">
                  <c:v>323.81331265992537</c:v>
                </c:pt>
                <c:pt idx="4613">
                  <c:v>323.8336326599254</c:v>
                </c:pt>
                <c:pt idx="4614">
                  <c:v>323.85395265992543</c:v>
                </c:pt>
                <c:pt idx="4615">
                  <c:v>323.87427265992545</c:v>
                </c:pt>
                <c:pt idx="4616">
                  <c:v>323.89459265992548</c:v>
                </c:pt>
                <c:pt idx="4617">
                  <c:v>323.91491265992551</c:v>
                </c:pt>
                <c:pt idx="4618">
                  <c:v>323.93523265992553</c:v>
                </c:pt>
                <c:pt idx="4619">
                  <c:v>323.95555265992556</c:v>
                </c:pt>
                <c:pt idx="4620">
                  <c:v>323.97587265992559</c:v>
                </c:pt>
                <c:pt idx="4621">
                  <c:v>323.99619265992561</c:v>
                </c:pt>
                <c:pt idx="4622">
                  <c:v>324.01651265992564</c:v>
                </c:pt>
                <c:pt idx="4623">
                  <c:v>324.03683265992566</c:v>
                </c:pt>
                <c:pt idx="4624">
                  <c:v>324.05715265992569</c:v>
                </c:pt>
                <c:pt idx="4625">
                  <c:v>324.07747265992572</c:v>
                </c:pt>
                <c:pt idx="4626">
                  <c:v>324.09779265992574</c:v>
                </c:pt>
                <c:pt idx="4627">
                  <c:v>324.11811265992577</c:v>
                </c:pt>
                <c:pt idx="4628">
                  <c:v>324.1384326599258</c:v>
                </c:pt>
                <c:pt idx="4629">
                  <c:v>324.15875265992582</c:v>
                </c:pt>
                <c:pt idx="4630">
                  <c:v>324.17907265992585</c:v>
                </c:pt>
                <c:pt idx="4631">
                  <c:v>324.19939265992588</c:v>
                </c:pt>
                <c:pt idx="4632">
                  <c:v>324.2197126599259</c:v>
                </c:pt>
                <c:pt idx="4633">
                  <c:v>324.24003265992593</c:v>
                </c:pt>
                <c:pt idx="4634">
                  <c:v>324.26035265992596</c:v>
                </c:pt>
                <c:pt idx="4635">
                  <c:v>324.28067265992598</c:v>
                </c:pt>
                <c:pt idx="4636">
                  <c:v>324.30099265992601</c:v>
                </c:pt>
                <c:pt idx="4637">
                  <c:v>324.32131265992604</c:v>
                </c:pt>
                <c:pt idx="4638">
                  <c:v>324.34163265992606</c:v>
                </c:pt>
                <c:pt idx="4639">
                  <c:v>324.36195265992609</c:v>
                </c:pt>
                <c:pt idx="4640">
                  <c:v>324.38227265992612</c:v>
                </c:pt>
                <c:pt idx="4641">
                  <c:v>324.40259265992614</c:v>
                </c:pt>
                <c:pt idx="4642">
                  <c:v>324.42291265992617</c:v>
                </c:pt>
                <c:pt idx="4643">
                  <c:v>324.4432326599262</c:v>
                </c:pt>
                <c:pt idx="4644">
                  <c:v>324.46355265992622</c:v>
                </c:pt>
                <c:pt idx="4645">
                  <c:v>324.48387265992625</c:v>
                </c:pt>
                <c:pt idx="4646">
                  <c:v>324.50419265992628</c:v>
                </c:pt>
                <c:pt idx="4647">
                  <c:v>324.5245126599263</c:v>
                </c:pt>
                <c:pt idx="4648">
                  <c:v>324.54483265992633</c:v>
                </c:pt>
                <c:pt idx="4649">
                  <c:v>324.56515265992635</c:v>
                </c:pt>
                <c:pt idx="4650">
                  <c:v>324.58547265992638</c:v>
                </c:pt>
                <c:pt idx="4651">
                  <c:v>324.60579265992641</c:v>
                </c:pt>
                <c:pt idx="4652">
                  <c:v>324.62611265992643</c:v>
                </c:pt>
                <c:pt idx="4653">
                  <c:v>324.64643265992646</c:v>
                </c:pt>
                <c:pt idx="4654">
                  <c:v>324.66675265992649</c:v>
                </c:pt>
                <c:pt idx="4655">
                  <c:v>324.68707265992651</c:v>
                </c:pt>
                <c:pt idx="4656">
                  <c:v>324.70739265992654</c:v>
                </c:pt>
                <c:pt idx="4657">
                  <c:v>324.72771265992657</c:v>
                </c:pt>
                <c:pt idx="4658">
                  <c:v>324.74803265992659</c:v>
                </c:pt>
                <c:pt idx="4659">
                  <c:v>324.76835265992662</c:v>
                </c:pt>
                <c:pt idx="4660">
                  <c:v>324.78867265992665</c:v>
                </c:pt>
                <c:pt idx="4661">
                  <c:v>324.80899265992667</c:v>
                </c:pt>
                <c:pt idx="4662">
                  <c:v>324.8293126599267</c:v>
                </c:pt>
                <c:pt idx="4663">
                  <c:v>324.84963265992673</c:v>
                </c:pt>
                <c:pt idx="4664">
                  <c:v>324.86995265992675</c:v>
                </c:pt>
                <c:pt idx="4665">
                  <c:v>324.89027265992678</c:v>
                </c:pt>
                <c:pt idx="4666">
                  <c:v>324.91059265992681</c:v>
                </c:pt>
                <c:pt idx="4667">
                  <c:v>324.93091265992683</c:v>
                </c:pt>
                <c:pt idx="4668">
                  <c:v>324.95123265992686</c:v>
                </c:pt>
                <c:pt idx="4669">
                  <c:v>324.97155265992689</c:v>
                </c:pt>
                <c:pt idx="4670">
                  <c:v>324.99187265992691</c:v>
                </c:pt>
                <c:pt idx="4671">
                  <c:v>325.01219265992694</c:v>
                </c:pt>
                <c:pt idx="4672">
                  <c:v>325.03251265992697</c:v>
                </c:pt>
                <c:pt idx="4673">
                  <c:v>325.05283265992699</c:v>
                </c:pt>
                <c:pt idx="4674">
                  <c:v>325.07315265992702</c:v>
                </c:pt>
                <c:pt idx="4675">
                  <c:v>325.09347265992704</c:v>
                </c:pt>
                <c:pt idx="4676">
                  <c:v>325.11379265992707</c:v>
                </c:pt>
                <c:pt idx="4677">
                  <c:v>325.1341126599271</c:v>
                </c:pt>
                <c:pt idx="4678">
                  <c:v>325.15443265992712</c:v>
                </c:pt>
                <c:pt idx="4679">
                  <c:v>325.17475265992715</c:v>
                </c:pt>
                <c:pt idx="4680">
                  <c:v>325.19507265992718</c:v>
                </c:pt>
                <c:pt idx="4681">
                  <c:v>325.2153926599272</c:v>
                </c:pt>
                <c:pt idx="4682">
                  <c:v>325.23571265992723</c:v>
                </c:pt>
                <c:pt idx="4683">
                  <c:v>325.25603265992726</c:v>
                </c:pt>
                <c:pt idx="4684">
                  <c:v>325.27635265992728</c:v>
                </c:pt>
                <c:pt idx="4685">
                  <c:v>325.29667265992731</c:v>
                </c:pt>
                <c:pt idx="4686">
                  <c:v>325.31699265992734</c:v>
                </c:pt>
                <c:pt idx="4687">
                  <c:v>325.33731265992736</c:v>
                </c:pt>
                <c:pt idx="4688">
                  <c:v>325.35763265992739</c:v>
                </c:pt>
                <c:pt idx="4689">
                  <c:v>325.37795265992742</c:v>
                </c:pt>
                <c:pt idx="4690">
                  <c:v>325.39827265992744</c:v>
                </c:pt>
                <c:pt idx="4691">
                  <c:v>325.41859265992747</c:v>
                </c:pt>
                <c:pt idx="4692">
                  <c:v>325.4389126599275</c:v>
                </c:pt>
                <c:pt idx="4693">
                  <c:v>325.45923265992752</c:v>
                </c:pt>
                <c:pt idx="4694">
                  <c:v>325.47955265992755</c:v>
                </c:pt>
                <c:pt idx="4695">
                  <c:v>325.49987265992758</c:v>
                </c:pt>
                <c:pt idx="4696">
                  <c:v>325.5201926599276</c:v>
                </c:pt>
                <c:pt idx="4697">
                  <c:v>325.54051265992763</c:v>
                </c:pt>
                <c:pt idx="4698">
                  <c:v>325.56083265992766</c:v>
                </c:pt>
                <c:pt idx="4699">
                  <c:v>325.58115265992768</c:v>
                </c:pt>
                <c:pt idx="4700">
                  <c:v>325.60147265992771</c:v>
                </c:pt>
                <c:pt idx="4701">
                  <c:v>325.62179265992773</c:v>
                </c:pt>
                <c:pt idx="4702">
                  <c:v>325.64211265992776</c:v>
                </c:pt>
                <c:pt idx="4703">
                  <c:v>325.66243265992779</c:v>
                </c:pt>
                <c:pt idx="4704">
                  <c:v>325.68275265992781</c:v>
                </c:pt>
                <c:pt idx="4705">
                  <c:v>325.70307265992784</c:v>
                </c:pt>
                <c:pt idx="4706">
                  <c:v>325.72339265992787</c:v>
                </c:pt>
                <c:pt idx="4707">
                  <c:v>325.74371265992789</c:v>
                </c:pt>
                <c:pt idx="4708">
                  <c:v>325.76403265992792</c:v>
                </c:pt>
                <c:pt idx="4709">
                  <c:v>325.78435265992795</c:v>
                </c:pt>
                <c:pt idx="4710">
                  <c:v>325.80467265992797</c:v>
                </c:pt>
                <c:pt idx="4711">
                  <c:v>325.824992659928</c:v>
                </c:pt>
                <c:pt idx="4712">
                  <c:v>325.84531265992803</c:v>
                </c:pt>
                <c:pt idx="4713">
                  <c:v>325.86563265992805</c:v>
                </c:pt>
                <c:pt idx="4714">
                  <c:v>325.88595265992808</c:v>
                </c:pt>
                <c:pt idx="4715">
                  <c:v>325.90627265992811</c:v>
                </c:pt>
                <c:pt idx="4716">
                  <c:v>325.92659265992813</c:v>
                </c:pt>
                <c:pt idx="4717">
                  <c:v>325.94691265992816</c:v>
                </c:pt>
                <c:pt idx="4718">
                  <c:v>325.96723265992819</c:v>
                </c:pt>
                <c:pt idx="4719">
                  <c:v>325.98755265992821</c:v>
                </c:pt>
                <c:pt idx="4720">
                  <c:v>326.00787265992824</c:v>
                </c:pt>
                <c:pt idx="4721">
                  <c:v>326.02819265992827</c:v>
                </c:pt>
                <c:pt idx="4722">
                  <c:v>326.04851265992829</c:v>
                </c:pt>
                <c:pt idx="4723">
                  <c:v>326.06883265992832</c:v>
                </c:pt>
                <c:pt idx="4724">
                  <c:v>326.08915265992835</c:v>
                </c:pt>
                <c:pt idx="4725">
                  <c:v>326.10947265992837</c:v>
                </c:pt>
                <c:pt idx="4726">
                  <c:v>326.1297926599284</c:v>
                </c:pt>
                <c:pt idx="4727">
                  <c:v>326.15011265992842</c:v>
                </c:pt>
                <c:pt idx="4728">
                  <c:v>326.17043265992845</c:v>
                </c:pt>
                <c:pt idx="4729">
                  <c:v>326.19075265992848</c:v>
                </c:pt>
                <c:pt idx="4730">
                  <c:v>326.2110726599285</c:v>
                </c:pt>
                <c:pt idx="4731">
                  <c:v>326.23139265992853</c:v>
                </c:pt>
                <c:pt idx="4732">
                  <c:v>326.25171265992856</c:v>
                </c:pt>
                <c:pt idx="4733">
                  <c:v>326.27203265992858</c:v>
                </c:pt>
                <c:pt idx="4734">
                  <c:v>326.29235265992861</c:v>
                </c:pt>
                <c:pt idx="4735">
                  <c:v>326.31267265992864</c:v>
                </c:pt>
                <c:pt idx="4736">
                  <c:v>326.33299265992866</c:v>
                </c:pt>
                <c:pt idx="4737">
                  <c:v>326.35331265992869</c:v>
                </c:pt>
                <c:pt idx="4738">
                  <c:v>326.37363265992872</c:v>
                </c:pt>
                <c:pt idx="4739">
                  <c:v>326.39395265992874</c:v>
                </c:pt>
                <c:pt idx="4740">
                  <c:v>326.41427265992877</c:v>
                </c:pt>
                <c:pt idx="4741">
                  <c:v>326.4345926599288</c:v>
                </c:pt>
                <c:pt idx="4742">
                  <c:v>326.45491265992882</c:v>
                </c:pt>
                <c:pt idx="4743">
                  <c:v>326.47523265992885</c:v>
                </c:pt>
                <c:pt idx="4744">
                  <c:v>326.49555265992888</c:v>
                </c:pt>
                <c:pt idx="4745">
                  <c:v>326.5158726599289</c:v>
                </c:pt>
                <c:pt idx="4746">
                  <c:v>326.53619265992893</c:v>
                </c:pt>
                <c:pt idx="4747">
                  <c:v>326.55651265992896</c:v>
                </c:pt>
                <c:pt idx="4748">
                  <c:v>326.57683265992898</c:v>
                </c:pt>
                <c:pt idx="4749">
                  <c:v>326.59715265992901</c:v>
                </c:pt>
                <c:pt idx="4750">
                  <c:v>326.61747265992904</c:v>
                </c:pt>
                <c:pt idx="4751">
                  <c:v>326.63779265992906</c:v>
                </c:pt>
                <c:pt idx="4752">
                  <c:v>326.65811265992909</c:v>
                </c:pt>
                <c:pt idx="4753">
                  <c:v>326.67843265992911</c:v>
                </c:pt>
                <c:pt idx="4754">
                  <c:v>326.69875265992914</c:v>
                </c:pt>
                <c:pt idx="4755">
                  <c:v>326.71907265992917</c:v>
                </c:pt>
                <c:pt idx="4756">
                  <c:v>326.73939265992919</c:v>
                </c:pt>
                <c:pt idx="4757">
                  <c:v>326.75971265992922</c:v>
                </c:pt>
                <c:pt idx="4758">
                  <c:v>326.78003265992925</c:v>
                </c:pt>
                <c:pt idx="4759">
                  <c:v>326.80035265992927</c:v>
                </c:pt>
                <c:pt idx="4760">
                  <c:v>326.8206726599293</c:v>
                </c:pt>
                <c:pt idx="4761">
                  <c:v>326.84099265992933</c:v>
                </c:pt>
                <c:pt idx="4762">
                  <c:v>326.86131265992935</c:v>
                </c:pt>
                <c:pt idx="4763">
                  <c:v>326.88163265992938</c:v>
                </c:pt>
                <c:pt idx="4764">
                  <c:v>326.90195265992941</c:v>
                </c:pt>
                <c:pt idx="4765">
                  <c:v>326.92227265992943</c:v>
                </c:pt>
                <c:pt idx="4766">
                  <c:v>326.94259265992946</c:v>
                </c:pt>
                <c:pt idx="4767">
                  <c:v>326.96291265992949</c:v>
                </c:pt>
                <c:pt idx="4768">
                  <c:v>326.98323265992951</c:v>
                </c:pt>
                <c:pt idx="4769">
                  <c:v>327.00355265992954</c:v>
                </c:pt>
                <c:pt idx="4770">
                  <c:v>327.02387265992957</c:v>
                </c:pt>
                <c:pt idx="4771">
                  <c:v>327.04419265992959</c:v>
                </c:pt>
                <c:pt idx="4772">
                  <c:v>327.06451265992962</c:v>
                </c:pt>
                <c:pt idx="4773">
                  <c:v>327.08483265992965</c:v>
                </c:pt>
                <c:pt idx="4774">
                  <c:v>327.10515265992967</c:v>
                </c:pt>
                <c:pt idx="4775">
                  <c:v>327.1254726599297</c:v>
                </c:pt>
                <c:pt idx="4776">
                  <c:v>327.14579265992973</c:v>
                </c:pt>
                <c:pt idx="4777">
                  <c:v>327.16611265992975</c:v>
                </c:pt>
                <c:pt idx="4778">
                  <c:v>327.18643265992978</c:v>
                </c:pt>
                <c:pt idx="4779">
                  <c:v>327.2067526599298</c:v>
                </c:pt>
                <c:pt idx="4780">
                  <c:v>327.22707265992983</c:v>
                </c:pt>
                <c:pt idx="4781">
                  <c:v>327.24739265992986</c:v>
                </c:pt>
                <c:pt idx="4782">
                  <c:v>327.26771265992988</c:v>
                </c:pt>
                <c:pt idx="4783">
                  <c:v>327.28803265992991</c:v>
                </c:pt>
                <c:pt idx="4784">
                  <c:v>327.30835265992994</c:v>
                </c:pt>
                <c:pt idx="4785">
                  <c:v>327.32867265992996</c:v>
                </c:pt>
                <c:pt idx="4786">
                  <c:v>327.34899265992999</c:v>
                </c:pt>
                <c:pt idx="4787">
                  <c:v>327.36931265993002</c:v>
                </c:pt>
                <c:pt idx="4788">
                  <c:v>327.38963265993004</c:v>
                </c:pt>
                <c:pt idx="4789">
                  <c:v>327.40995265993007</c:v>
                </c:pt>
                <c:pt idx="4790">
                  <c:v>327.4302726599301</c:v>
                </c:pt>
                <c:pt idx="4791">
                  <c:v>327.45059265993012</c:v>
                </c:pt>
                <c:pt idx="4792">
                  <c:v>327.47091265993015</c:v>
                </c:pt>
                <c:pt idx="4793">
                  <c:v>327.49123265993018</c:v>
                </c:pt>
                <c:pt idx="4794">
                  <c:v>327.5115526599302</c:v>
                </c:pt>
                <c:pt idx="4795">
                  <c:v>327.53187265993023</c:v>
                </c:pt>
                <c:pt idx="4796">
                  <c:v>327.55219265993026</c:v>
                </c:pt>
                <c:pt idx="4797">
                  <c:v>327.57251265993028</c:v>
                </c:pt>
                <c:pt idx="4798">
                  <c:v>327.59283265993031</c:v>
                </c:pt>
                <c:pt idx="4799">
                  <c:v>327.61315265993034</c:v>
                </c:pt>
                <c:pt idx="4800">
                  <c:v>327.63347265993036</c:v>
                </c:pt>
                <c:pt idx="4801">
                  <c:v>327.65379265993039</c:v>
                </c:pt>
                <c:pt idx="4802">
                  <c:v>327.67411265993042</c:v>
                </c:pt>
                <c:pt idx="4803">
                  <c:v>327.69443265993044</c:v>
                </c:pt>
                <c:pt idx="4804">
                  <c:v>327.71475265993047</c:v>
                </c:pt>
                <c:pt idx="4805">
                  <c:v>327.73507265993049</c:v>
                </c:pt>
                <c:pt idx="4806">
                  <c:v>327.75539265993052</c:v>
                </c:pt>
                <c:pt idx="4807">
                  <c:v>327.77571265993055</c:v>
                </c:pt>
                <c:pt idx="4808">
                  <c:v>327.79603265993057</c:v>
                </c:pt>
                <c:pt idx="4809">
                  <c:v>327.8163526599306</c:v>
                </c:pt>
                <c:pt idx="4810">
                  <c:v>327.83667265993063</c:v>
                </c:pt>
                <c:pt idx="4811">
                  <c:v>327.85699265993065</c:v>
                </c:pt>
                <c:pt idx="4812">
                  <c:v>327.87731265993068</c:v>
                </c:pt>
                <c:pt idx="4813">
                  <c:v>327.89763265993071</c:v>
                </c:pt>
                <c:pt idx="4814">
                  <c:v>327.91795265993073</c:v>
                </c:pt>
                <c:pt idx="4815">
                  <c:v>327.93827265993076</c:v>
                </c:pt>
                <c:pt idx="4816">
                  <c:v>327.95859265993079</c:v>
                </c:pt>
                <c:pt idx="4817">
                  <c:v>327.97891265993081</c:v>
                </c:pt>
                <c:pt idx="4818">
                  <c:v>327.99923265993084</c:v>
                </c:pt>
                <c:pt idx="4819">
                  <c:v>328.01955265993087</c:v>
                </c:pt>
                <c:pt idx="4820">
                  <c:v>328.03987265993089</c:v>
                </c:pt>
                <c:pt idx="4821">
                  <c:v>328.06019265993092</c:v>
                </c:pt>
                <c:pt idx="4822">
                  <c:v>328.08051265993095</c:v>
                </c:pt>
                <c:pt idx="4823">
                  <c:v>328.10083265993097</c:v>
                </c:pt>
                <c:pt idx="4824">
                  <c:v>328.121152659931</c:v>
                </c:pt>
                <c:pt idx="4825">
                  <c:v>328.14147265993103</c:v>
                </c:pt>
                <c:pt idx="4826">
                  <c:v>328.16179265993105</c:v>
                </c:pt>
                <c:pt idx="4827">
                  <c:v>328.18211265993108</c:v>
                </c:pt>
                <c:pt idx="4828">
                  <c:v>328.20243265993111</c:v>
                </c:pt>
                <c:pt idx="4829">
                  <c:v>328.22275265993113</c:v>
                </c:pt>
                <c:pt idx="4830">
                  <c:v>328.24307265993116</c:v>
                </c:pt>
                <c:pt idx="4831">
                  <c:v>328.26339265993118</c:v>
                </c:pt>
                <c:pt idx="4832">
                  <c:v>328.28371265993121</c:v>
                </c:pt>
                <c:pt idx="4833">
                  <c:v>328.30403265993124</c:v>
                </c:pt>
                <c:pt idx="4834">
                  <c:v>328.32435265993126</c:v>
                </c:pt>
                <c:pt idx="4835">
                  <c:v>328.34467265993129</c:v>
                </c:pt>
                <c:pt idx="4836">
                  <c:v>328.36499265993132</c:v>
                </c:pt>
                <c:pt idx="4837">
                  <c:v>328.38531265993134</c:v>
                </c:pt>
                <c:pt idx="4838">
                  <c:v>328.40563265993137</c:v>
                </c:pt>
                <c:pt idx="4839">
                  <c:v>328.4259526599314</c:v>
                </c:pt>
                <c:pt idx="4840">
                  <c:v>328.44627265993142</c:v>
                </c:pt>
                <c:pt idx="4841">
                  <c:v>328.46659265993145</c:v>
                </c:pt>
                <c:pt idx="4842">
                  <c:v>328.48691265993148</c:v>
                </c:pt>
                <c:pt idx="4843">
                  <c:v>328.5072326599315</c:v>
                </c:pt>
                <c:pt idx="4844">
                  <c:v>328.52755265993153</c:v>
                </c:pt>
                <c:pt idx="4845">
                  <c:v>328.54787265993156</c:v>
                </c:pt>
                <c:pt idx="4846">
                  <c:v>328.56819265993158</c:v>
                </c:pt>
                <c:pt idx="4847">
                  <c:v>328.58851265993161</c:v>
                </c:pt>
                <c:pt idx="4848">
                  <c:v>328.60883265993164</c:v>
                </c:pt>
                <c:pt idx="4849">
                  <c:v>328.62915265993166</c:v>
                </c:pt>
                <c:pt idx="4850">
                  <c:v>328.64947265993169</c:v>
                </c:pt>
                <c:pt idx="4851">
                  <c:v>328.66979265993172</c:v>
                </c:pt>
                <c:pt idx="4852">
                  <c:v>328.69011265993174</c:v>
                </c:pt>
                <c:pt idx="4853">
                  <c:v>328.71043265993177</c:v>
                </c:pt>
                <c:pt idx="4854">
                  <c:v>328.7307526599318</c:v>
                </c:pt>
                <c:pt idx="4855">
                  <c:v>328.75107265993182</c:v>
                </c:pt>
                <c:pt idx="4856">
                  <c:v>328.77139265993185</c:v>
                </c:pt>
                <c:pt idx="4857">
                  <c:v>328.79171265993187</c:v>
                </c:pt>
                <c:pt idx="4858">
                  <c:v>328.8120326599319</c:v>
                </c:pt>
                <c:pt idx="4859">
                  <c:v>328.83235265993193</c:v>
                </c:pt>
                <c:pt idx="4860">
                  <c:v>328.85267265993195</c:v>
                </c:pt>
                <c:pt idx="4861">
                  <c:v>328.87299265993198</c:v>
                </c:pt>
                <c:pt idx="4862">
                  <c:v>328.89331265993201</c:v>
                </c:pt>
                <c:pt idx="4863">
                  <c:v>328.91363265993203</c:v>
                </c:pt>
                <c:pt idx="4864">
                  <c:v>328.93395265993206</c:v>
                </c:pt>
                <c:pt idx="4865">
                  <c:v>328.95427265993209</c:v>
                </c:pt>
                <c:pt idx="4866">
                  <c:v>328.97459265993211</c:v>
                </c:pt>
                <c:pt idx="4867">
                  <c:v>328.99491265993214</c:v>
                </c:pt>
                <c:pt idx="4868">
                  <c:v>329.01523265993217</c:v>
                </c:pt>
                <c:pt idx="4869">
                  <c:v>329.03555265993219</c:v>
                </c:pt>
                <c:pt idx="4870">
                  <c:v>329.05587265993222</c:v>
                </c:pt>
                <c:pt idx="4871">
                  <c:v>329.07619265993225</c:v>
                </c:pt>
                <c:pt idx="4872">
                  <c:v>329.09651265993227</c:v>
                </c:pt>
                <c:pt idx="4873">
                  <c:v>329.1168326599323</c:v>
                </c:pt>
                <c:pt idx="4874">
                  <c:v>329.13715265993233</c:v>
                </c:pt>
                <c:pt idx="4875">
                  <c:v>329.15747265993235</c:v>
                </c:pt>
                <c:pt idx="4876">
                  <c:v>329.17779265993238</c:v>
                </c:pt>
                <c:pt idx="4877">
                  <c:v>329.19811265993241</c:v>
                </c:pt>
                <c:pt idx="4878">
                  <c:v>329.21843265993243</c:v>
                </c:pt>
                <c:pt idx="4879">
                  <c:v>329.23875265993246</c:v>
                </c:pt>
                <c:pt idx="4880">
                  <c:v>329.25907265993249</c:v>
                </c:pt>
                <c:pt idx="4881">
                  <c:v>329.27939265993251</c:v>
                </c:pt>
                <c:pt idx="4882">
                  <c:v>329.29971265993254</c:v>
                </c:pt>
                <c:pt idx="4883">
                  <c:v>329.32003265993256</c:v>
                </c:pt>
                <c:pt idx="4884">
                  <c:v>329.34035265993259</c:v>
                </c:pt>
                <c:pt idx="4885">
                  <c:v>329.36067265993262</c:v>
                </c:pt>
                <c:pt idx="4886">
                  <c:v>329.38099265993264</c:v>
                </c:pt>
                <c:pt idx="4887">
                  <c:v>329.40131265993267</c:v>
                </c:pt>
                <c:pt idx="4888">
                  <c:v>329.4216326599327</c:v>
                </c:pt>
                <c:pt idx="4889">
                  <c:v>329.44195265993272</c:v>
                </c:pt>
                <c:pt idx="4890">
                  <c:v>329.46227265993275</c:v>
                </c:pt>
                <c:pt idx="4891">
                  <c:v>329.48259265993278</c:v>
                </c:pt>
                <c:pt idx="4892">
                  <c:v>329.5029126599328</c:v>
                </c:pt>
                <c:pt idx="4893">
                  <c:v>329.52323265993283</c:v>
                </c:pt>
                <c:pt idx="4894">
                  <c:v>329.54355265993286</c:v>
                </c:pt>
                <c:pt idx="4895">
                  <c:v>329.56387265993288</c:v>
                </c:pt>
                <c:pt idx="4896">
                  <c:v>329.58419265993291</c:v>
                </c:pt>
                <c:pt idx="4897">
                  <c:v>329.60451265993294</c:v>
                </c:pt>
                <c:pt idx="4898">
                  <c:v>329.62483265993296</c:v>
                </c:pt>
                <c:pt idx="4899">
                  <c:v>329.64515265993299</c:v>
                </c:pt>
                <c:pt idx="4900">
                  <c:v>329.66547265993302</c:v>
                </c:pt>
                <c:pt idx="4901">
                  <c:v>329.69030617988756</c:v>
                </c:pt>
                <c:pt idx="4902">
                  <c:v>329.71051706183425</c:v>
                </c:pt>
                <c:pt idx="4903">
                  <c:v>329.7306326456619</c:v>
                </c:pt>
                <c:pt idx="4904">
                  <c:v>329.75065293118496</c:v>
                </c:pt>
                <c:pt idx="4905">
                  <c:v>329.77057791822335</c:v>
                </c:pt>
                <c:pt idx="4906">
                  <c:v>329.79040760659518</c:v>
                </c:pt>
                <c:pt idx="4907">
                  <c:v>329.81014199611855</c:v>
                </c:pt>
                <c:pt idx="4908">
                  <c:v>329.829781086617</c:v>
                </c:pt>
                <c:pt idx="4909">
                  <c:v>329.84932487790866</c:v>
                </c:pt>
                <c:pt idx="4910">
                  <c:v>329.8687733698207</c:v>
                </c:pt>
                <c:pt idx="4911">
                  <c:v>329.88812656217124</c:v>
                </c:pt>
                <c:pt idx="4912">
                  <c:v>329.90738445478746</c:v>
                </c:pt>
                <c:pt idx="4913">
                  <c:v>329.92654704749475</c:v>
                </c:pt>
                <c:pt idx="4914">
                  <c:v>329.94561434011848</c:v>
                </c:pt>
                <c:pt idx="4915">
                  <c:v>329.96458633248221</c:v>
                </c:pt>
                <c:pt idx="4916">
                  <c:v>329.9834630244186</c:v>
                </c:pt>
                <c:pt idx="4917">
                  <c:v>330.00224441575301</c:v>
                </c:pt>
                <c:pt idx="4918">
                  <c:v>330.02093050631811</c:v>
                </c:pt>
                <c:pt idx="4919">
                  <c:v>330.03952129594109</c:v>
                </c:pt>
                <c:pt idx="4920">
                  <c:v>330.05801678445096</c:v>
                </c:pt>
                <c:pt idx="4921">
                  <c:v>330.07641697168583</c:v>
                </c:pt>
                <c:pt idx="4922">
                  <c:v>330.0947218574729</c:v>
                </c:pt>
                <c:pt idx="4923">
                  <c:v>330.11293144165029</c:v>
                </c:pt>
                <c:pt idx="4924">
                  <c:v>330.13104572404882</c:v>
                </c:pt>
                <c:pt idx="4925">
                  <c:v>330.14906470450478</c:v>
                </c:pt>
                <c:pt idx="4926">
                  <c:v>330.16698838285629</c:v>
                </c:pt>
                <c:pt idx="4927">
                  <c:v>330.18481675893963</c:v>
                </c:pt>
                <c:pt idx="4928">
                  <c:v>330.20254983259292</c:v>
                </c:pt>
                <c:pt idx="4929">
                  <c:v>330.22018760365245</c:v>
                </c:pt>
                <c:pt idx="4930">
                  <c:v>330.23773007196178</c:v>
                </c:pt>
                <c:pt idx="4931">
                  <c:v>330.25517723736084</c:v>
                </c:pt>
                <c:pt idx="4932">
                  <c:v>330.27252909968956</c:v>
                </c:pt>
                <c:pt idx="4933">
                  <c:v>330.2897856587897</c:v>
                </c:pt>
                <c:pt idx="4934">
                  <c:v>330.30694691450663</c:v>
                </c:pt>
                <c:pt idx="4935">
                  <c:v>330.32401286668392</c:v>
                </c:pt>
                <c:pt idx="4936">
                  <c:v>330.34098351516695</c:v>
                </c:pt>
                <c:pt idx="4937">
                  <c:v>330.35785885979931</c:v>
                </c:pt>
                <c:pt idx="4938">
                  <c:v>330.37463890043</c:v>
                </c:pt>
                <c:pt idx="4939">
                  <c:v>330.39132363690442</c:v>
                </c:pt>
                <c:pt idx="4940">
                  <c:v>330.4079130690734</c:v>
                </c:pt>
                <c:pt idx="4941">
                  <c:v>330.42440719678416</c:v>
                </c:pt>
                <c:pt idx="4942">
                  <c:v>330.44080601988753</c:v>
                </c:pt>
                <c:pt idx="4943">
                  <c:v>330.45710953823618</c:v>
                </c:pt>
                <c:pt idx="4944">
                  <c:v>330.47331775168095</c:v>
                </c:pt>
                <c:pt idx="4945">
                  <c:v>330.48943066007268</c:v>
                </c:pt>
                <c:pt idx="4946">
                  <c:v>330.50544826326768</c:v>
                </c:pt>
                <c:pt idx="4947">
                  <c:v>330.52137056111678</c:v>
                </c:pt>
                <c:pt idx="4948">
                  <c:v>330.53719755347993</c:v>
                </c:pt>
                <c:pt idx="4949">
                  <c:v>330.5529292402116</c:v>
                </c:pt>
                <c:pt idx="4950">
                  <c:v>330.56856562116627</c:v>
                </c:pt>
                <c:pt idx="4951">
                  <c:v>330.58410669620389</c:v>
                </c:pt>
                <c:pt idx="4952">
                  <c:v>330.59955246518621</c:v>
                </c:pt>
                <c:pt idx="4953">
                  <c:v>330.61490292796771</c:v>
                </c:pt>
                <c:pt idx="4954">
                  <c:v>330.63015808441378</c:v>
                </c:pt>
                <c:pt idx="4955">
                  <c:v>330.64531793437891</c:v>
                </c:pt>
                <c:pt idx="4956">
                  <c:v>330.66038247773395</c:v>
                </c:pt>
                <c:pt idx="4957">
                  <c:v>330.67535171433701</c:v>
                </c:pt>
                <c:pt idx="4958">
                  <c:v>330.69022564405168</c:v>
                </c:pt>
                <c:pt idx="4959">
                  <c:v>330.70500426674516</c:v>
                </c:pt>
                <c:pt idx="4960">
                  <c:v>330.71968758228104</c:v>
                </c:pt>
                <c:pt idx="4961">
                  <c:v>330.73427559052834</c:v>
                </c:pt>
                <c:pt idx="4962">
                  <c:v>330.74876829135246</c:v>
                </c:pt>
                <c:pt idx="4963">
                  <c:v>330.76316568462244</c:v>
                </c:pt>
                <c:pt idx="4964">
                  <c:v>330.77746777020729</c:v>
                </c:pt>
                <c:pt idx="4965">
                  <c:v>330.79167454797789</c:v>
                </c:pt>
                <c:pt idx="4966">
                  <c:v>330.80578601780326</c:v>
                </c:pt>
                <c:pt idx="4967">
                  <c:v>330.81980217955788</c:v>
                </c:pt>
                <c:pt idx="4968">
                  <c:v>330.83372303311262</c:v>
                </c:pt>
                <c:pt idx="4969">
                  <c:v>330.84754857834196</c:v>
                </c:pt>
                <c:pt idx="4970">
                  <c:v>330.86127881511857</c:v>
                </c:pt>
                <c:pt idx="4971">
                  <c:v>330.87491374331876</c:v>
                </c:pt>
                <c:pt idx="4972">
                  <c:v>330.88845336282066</c:v>
                </c:pt>
                <c:pt idx="4973">
                  <c:v>330.90189767349693</c:v>
                </c:pt>
                <c:pt idx="4974">
                  <c:v>330.91524667522935</c:v>
                </c:pt>
                <c:pt idx="4975">
                  <c:v>330.92850036789423</c:v>
                </c:pt>
                <c:pt idx="4976">
                  <c:v>330.94165875137332</c:v>
                </c:pt>
                <c:pt idx="4977">
                  <c:v>330.95472182554295</c:v>
                </c:pt>
                <c:pt idx="4978">
                  <c:v>330.96768959029032</c:v>
                </c:pt>
                <c:pt idx="4979">
                  <c:v>330.98056204549357</c:v>
                </c:pt>
                <c:pt idx="4980">
                  <c:v>330.99333919103628</c:v>
                </c:pt>
                <c:pt idx="4981">
                  <c:v>331.00602102680205</c:v>
                </c:pt>
                <c:pt idx="4982">
                  <c:v>331.01860755267808</c:v>
                </c:pt>
                <c:pt idx="4983">
                  <c:v>331.03109876854796</c:v>
                </c:pt>
                <c:pt idx="4984">
                  <c:v>331.04349467429711</c:v>
                </c:pt>
                <c:pt idx="4985">
                  <c:v>331.05579526981637</c:v>
                </c:pt>
                <c:pt idx="4986">
                  <c:v>331.06800055499116</c:v>
                </c:pt>
                <c:pt idx="4987">
                  <c:v>331.08011052971233</c:v>
                </c:pt>
                <c:pt idx="4988">
                  <c:v>331.0921251938671</c:v>
                </c:pt>
                <c:pt idx="4989">
                  <c:v>331.10404454734999</c:v>
                </c:pt>
                <c:pt idx="4990">
                  <c:v>331.11586859005001</c:v>
                </c:pt>
                <c:pt idx="4991">
                  <c:v>331.12759732186169</c:v>
                </c:pt>
                <c:pt idx="4992">
                  <c:v>331.13923074267586</c:v>
                </c:pt>
                <c:pt idx="4993">
                  <c:v>331.15076885238886</c:v>
                </c:pt>
                <c:pt idx="4994">
                  <c:v>331.16221165089701</c:v>
                </c:pt>
                <c:pt idx="4995">
                  <c:v>331.17355913809297</c:v>
                </c:pt>
                <c:pt idx="4996">
                  <c:v>331.18481131387671</c:v>
                </c:pt>
                <c:pt idx="4997">
                  <c:v>331.19596817814272</c:v>
                </c:pt>
                <c:pt idx="4998">
                  <c:v>331.20702973079278</c:v>
                </c:pt>
                <c:pt idx="4999">
                  <c:v>331.21799597172503</c:v>
                </c:pt>
                <c:pt idx="5000">
                  <c:v>331.22886690083942</c:v>
                </c:pt>
                <c:pt idx="5001">
                  <c:v>331.23964251803955</c:v>
                </c:pt>
                <c:pt idx="5002">
                  <c:v>331.25032282322354</c:v>
                </c:pt>
                <c:pt idx="5003">
                  <c:v>331.26090781629682</c:v>
                </c:pt>
                <c:pt idx="5004">
                  <c:v>331.2713974971648</c:v>
                </c:pt>
                <c:pt idx="5005">
                  <c:v>331.28179186572925</c:v>
                </c:pt>
                <c:pt idx="5006">
                  <c:v>331.29209092189558</c:v>
                </c:pt>
                <c:pt idx="5007">
                  <c:v>331.30229466557284</c:v>
                </c:pt>
                <c:pt idx="5008">
                  <c:v>331.31240309666828</c:v>
                </c:pt>
                <c:pt idx="5009">
                  <c:v>331.32241621508547</c:v>
                </c:pt>
                <c:pt idx="5010">
                  <c:v>331.33233402073893</c:v>
                </c:pt>
                <c:pt idx="5011">
                  <c:v>331.34215651353588</c:v>
                </c:pt>
                <c:pt idx="5012">
                  <c:v>331.35188369338721</c:v>
                </c:pt>
                <c:pt idx="5013">
                  <c:v>331.36151556020559</c:v>
                </c:pt>
                <c:pt idx="5014">
                  <c:v>331.3710521139019</c:v>
                </c:pt>
                <c:pt idx="5015">
                  <c:v>331.38049335439064</c:v>
                </c:pt>
                <c:pt idx="5016">
                  <c:v>331.38983928158632</c:v>
                </c:pt>
                <c:pt idx="5017">
                  <c:v>331.39908989540345</c:v>
                </c:pt>
                <c:pt idx="5018">
                  <c:v>331.40824519575654</c:v>
                </c:pt>
                <c:pt idx="5019">
                  <c:v>331.41730518256554</c:v>
                </c:pt>
                <c:pt idx="5020">
                  <c:v>331.42626985574498</c:v>
                </c:pt>
                <c:pt idx="5021">
                  <c:v>331.43513921521662</c:v>
                </c:pt>
                <c:pt idx="5022">
                  <c:v>331.44391326089681</c:v>
                </c:pt>
                <c:pt idx="5023">
                  <c:v>331.45259199270731</c:v>
                </c:pt>
                <c:pt idx="5024">
                  <c:v>331.46117541056992</c:v>
                </c:pt>
                <c:pt idx="5025">
                  <c:v>331.4696635144046</c:v>
                </c:pt>
                <c:pt idx="5026">
                  <c:v>331.47805630413677</c:v>
                </c:pt>
                <c:pt idx="5027">
                  <c:v>331.48635377968822</c:v>
                </c:pt>
                <c:pt idx="5028">
                  <c:v>331.49455594098436</c:v>
                </c:pt>
                <c:pt idx="5029">
                  <c:v>331.50266278795061</c:v>
                </c:pt>
                <c:pt idx="5030">
                  <c:v>331.51067432051241</c:v>
                </c:pt>
                <c:pt idx="5031">
                  <c:v>331.51859053860062</c:v>
                </c:pt>
                <c:pt idx="5032">
                  <c:v>331.52641144213885</c:v>
                </c:pt>
                <c:pt idx="5033">
                  <c:v>331.53413703105616</c:v>
                </c:pt>
                <c:pt idx="5034">
                  <c:v>331.54176730528525</c:v>
                </c:pt>
                <c:pt idx="5035">
                  <c:v>331.54930226475517</c:v>
                </c:pt>
                <c:pt idx="5036">
                  <c:v>331.55674190939862</c:v>
                </c:pt>
                <c:pt idx="5037">
                  <c:v>331.56408623914649</c:v>
                </c:pt>
                <c:pt idx="5038">
                  <c:v>331.57133525393328</c:v>
                </c:pt>
                <c:pt idx="5039">
                  <c:v>331.5784889536917</c:v>
                </c:pt>
                <c:pt idx="5040">
                  <c:v>331.58554733835808</c:v>
                </c:pt>
                <c:pt idx="5041">
                  <c:v>331.59251040786876</c:v>
                </c:pt>
                <c:pt idx="5042">
                  <c:v>331.59937816215825</c:v>
                </c:pt>
                <c:pt idx="5043">
                  <c:v>331.6061506011647</c:v>
                </c:pt>
                <c:pt idx="5044">
                  <c:v>331.61282772482809</c:v>
                </c:pt>
                <c:pt idx="5045">
                  <c:v>331.61940953308658</c:v>
                </c:pt>
                <c:pt idx="5046">
                  <c:v>331.62589602588196</c:v>
                </c:pt>
                <c:pt idx="5047">
                  <c:v>331.63228720315419</c:v>
                </c:pt>
                <c:pt idx="5048">
                  <c:v>331.63858306484508</c:v>
                </c:pt>
                <c:pt idx="5049">
                  <c:v>331.64478361089641</c:v>
                </c:pt>
                <c:pt idx="5050">
                  <c:v>331.65088884125362</c:v>
                </c:pt>
                <c:pt idx="5051">
                  <c:v>331.65689875586031</c:v>
                </c:pt>
                <c:pt idx="5052">
                  <c:v>331.66281335466192</c:v>
                </c:pt>
                <c:pt idx="5053">
                  <c:v>331.6686326376057</c:v>
                </c:pt>
                <c:pt idx="5054">
                  <c:v>331.67435660463707</c:v>
                </c:pt>
                <c:pt idx="5055">
                  <c:v>331.67998525570511</c:v>
                </c:pt>
                <c:pt idx="5056">
                  <c:v>331.68551859075887</c:v>
                </c:pt>
                <c:pt idx="5057">
                  <c:v>331.69095660974926</c:v>
                </c:pt>
                <c:pt idx="5058">
                  <c:v>331.69629931262352</c:v>
                </c:pt>
                <c:pt idx="5059">
                  <c:v>331.70154669933436</c:v>
                </c:pt>
                <c:pt idx="5060">
                  <c:v>331.70669876983447</c:v>
                </c:pt>
                <c:pt idx="5061">
                  <c:v>331.7117555240784</c:v>
                </c:pt>
                <c:pt idx="5062">
                  <c:v>331.71671696201884</c:v>
                </c:pt>
                <c:pt idx="5063">
                  <c:v>331.72158308361031</c:v>
                </c:pt>
                <c:pt idx="5064">
                  <c:v>331.72635388881099</c:v>
                </c:pt>
                <c:pt idx="5065">
                  <c:v>331.7310293775754</c:v>
                </c:pt>
                <c:pt idx="5066">
                  <c:v>331.73560954985805</c:v>
                </c:pt>
                <c:pt idx="5067">
                  <c:v>331.7400944056244</c:v>
                </c:pt>
                <c:pt idx="5068">
                  <c:v>331.74448394482897</c:v>
                </c:pt>
                <c:pt idx="5069">
                  <c:v>331.74877816743356</c:v>
                </c:pt>
                <c:pt idx="5070">
                  <c:v>331.75297707339632</c:v>
                </c:pt>
                <c:pt idx="5071">
                  <c:v>331.75708066268271</c:v>
                </c:pt>
                <c:pt idx="5072">
                  <c:v>331.76108893525452</c:v>
                </c:pt>
                <c:pt idx="5073">
                  <c:v>331.76500189107355</c:v>
                </c:pt>
                <c:pt idx="5074">
                  <c:v>331.76881953010707</c:v>
                </c:pt>
                <c:pt idx="5075">
                  <c:v>331.77254185231686</c:v>
                </c:pt>
                <c:pt idx="5076">
                  <c:v>331.77616885767202</c:v>
                </c:pt>
                <c:pt idx="5077">
                  <c:v>331.77970054613979</c:v>
                </c:pt>
                <c:pt idx="5078">
                  <c:v>331.78313691768562</c:v>
                </c:pt>
                <c:pt idx="5079">
                  <c:v>331.78647797228041</c:v>
                </c:pt>
                <c:pt idx="5080">
                  <c:v>331.78972370989322</c:v>
                </c:pt>
                <c:pt idx="5081">
                  <c:v>331.79287413049315</c:v>
                </c:pt>
                <c:pt idx="5082">
                  <c:v>331.79592923405289</c:v>
                </c:pt>
                <c:pt idx="5083">
                  <c:v>331.79888902054699</c:v>
                </c:pt>
                <c:pt idx="5084">
                  <c:v>331.80175348994271</c:v>
                </c:pt>
                <c:pt idx="5085">
                  <c:v>331.80452264222004</c:v>
                </c:pt>
                <c:pt idx="5086">
                  <c:v>331.80719647734986</c:v>
                </c:pt>
                <c:pt idx="5087">
                  <c:v>331.80977499530854</c:v>
                </c:pt>
                <c:pt idx="5088">
                  <c:v>331.81225819607425</c:v>
                </c:pt>
                <c:pt idx="5089">
                  <c:v>331.81464607962516</c:v>
                </c:pt>
                <c:pt idx="5090">
                  <c:v>331.81693864593581</c:v>
                </c:pt>
                <c:pt idx="5091">
                  <c:v>331.81913589498981</c:v>
                </c:pt>
                <c:pt idx="5092">
                  <c:v>331.82123782676354</c:v>
                </c:pt>
                <c:pt idx="5093">
                  <c:v>331.82324444123878</c:v>
                </c:pt>
                <c:pt idx="5094">
                  <c:v>331.82515573839737</c:v>
                </c:pt>
                <c:pt idx="5095">
                  <c:v>331.82697171822474</c:v>
                </c:pt>
                <c:pt idx="5096">
                  <c:v>331.82869238070089</c:v>
                </c:pt>
                <c:pt idx="5097">
                  <c:v>331.83031772580944</c:v>
                </c:pt>
                <c:pt idx="5098">
                  <c:v>331.83184775353948</c:v>
                </c:pt>
                <c:pt idx="5099">
                  <c:v>331.83328246387464</c:v>
                </c:pt>
                <c:pt idx="5100">
                  <c:v>331.83462185680401</c:v>
                </c:pt>
                <c:pt idx="5101">
                  <c:v>331.83586593231121</c:v>
                </c:pt>
                <c:pt idx="5102">
                  <c:v>331.83701469038897</c:v>
                </c:pt>
                <c:pt idx="5103">
                  <c:v>331.83806813102456</c:v>
                </c:pt>
                <c:pt idx="5104">
                  <c:v>331.83902625421069</c:v>
                </c:pt>
                <c:pt idx="5105">
                  <c:v>331.83988905993647</c:v>
                </c:pt>
                <c:pt idx="5106">
                  <c:v>331.8406565481946</c:v>
                </c:pt>
                <c:pt idx="5107">
                  <c:v>331.84132871897782</c:v>
                </c:pt>
                <c:pt idx="5108">
                  <c:v>331.84190557228249</c:v>
                </c:pt>
                <c:pt idx="5109">
                  <c:v>331.8423871080995</c:v>
                </c:pt>
                <c:pt idx="5110">
                  <c:v>331.84277332642705</c:v>
                </c:pt>
                <c:pt idx="5111">
                  <c:v>331.84306422725967</c:v>
                </c:pt>
                <c:pt idx="5112">
                  <c:v>331.84325981059919</c:v>
                </c:pt>
                <c:pt idx="5113">
                  <c:v>331.84336007643651</c:v>
                </c:pt>
                <c:pt idx="5114">
                  <c:v>331.8433650247789</c:v>
                </c:pt>
                <c:pt idx="5115">
                  <c:v>331.84327465562092</c:v>
                </c:pt>
                <c:pt idx="5116">
                  <c:v>331.84308896896255</c:v>
                </c:pt>
                <c:pt idx="5117">
                  <c:v>331.84280796480925</c:v>
                </c:pt>
                <c:pt idx="5118">
                  <c:v>331.84243164316285</c:v>
                </c:pt>
                <c:pt idx="5119">
                  <c:v>331.84196000402517</c:v>
                </c:pt>
                <c:pt idx="5120">
                  <c:v>331.84139304739983</c:v>
                </c:pt>
                <c:pt idx="5121">
                  <c:v>331.84073077329595</c:v>
                </c:pt>
                <c:pt idx="5122">
                  <c:v>331.83997318171532</c:v>
                </c:pt>
                <c:pt idx="5123">
                  <c:v>331.83912027266706</c:v>
                </c:pt>
                <c:pt idx="5124">
                  <c:v>331.83817204615843</c:v>
                </c:pt>
                <c:pt idx="5125">
                  <c:v>331.83712850219854</c:v>
                </c:pt>
                <c:pt idx="5126">
                  <c:v>331.83598964079465</c:v>
                </c:pt>
                <c:pt idx="5127">
                  <c:v>331.8347554619595</c:v>
                </c:pt>
                <c:pt idx="5128">
                  <c:v>331.83342596570401</c:v>
                </c:pt>
                <c:pt idx="5129">
                  <c:v>331.83200115203908</c:v>
                </c:pt>
                <c:pt idx="5130">
                  <c:v>331.83048102097928</c:v>
                </c:pt>
                <c:pt idx="5131">
                  <c:v>331.82886557253732</c:v>
                </c:pt>
                <c:pt idx="5132">
                  <c:v>331.82715480672778</c:v>
                </c:pt>
                <c:pt idx="5133">
                  <c:v>331.825348723567</c:v>
                </c:pt>
                <c:pt idx="5134">
                  <c:v>331.82344732306956</c:v>
                </c:pt>
                <c:pt idx="5135">
                  <c:v>331.82145060525363</c:v>
                </c:pt>
                <c:pt idx="5136">
                  <c:v>331.81935857014105</c:v>
                </c:pt>
                <c:pt idx="5137">
                  <c:v>331.81717121774454</c:v>
                </c:pt>
                <c:pt idx="5138">
                  <c:v>331.81488854808958</c:v>
                </c:pt>
                <c:pt idx="5139">
                  <c:v>331.81251056119254</c:v>
                </c:pt>
                <c:pt idx="5140">
                  <c:v>331.81003725707706</c:v>
                </c:pt>
                <c:pt idx="5141">
                  <c:v>331.80746863576496</c:v>
                </c:pt>
                <c:pt idx="5142">
                  <c:v>331.80480469727991</c:v>
                </c:pt>
                <c:pt idx="5143">
                  <c:v>331.80204544164735</c:v>
                </c:pt>
                <c:pt idx="5144">
                  <c:v>331.79919086888913</c:v>
                </c:pt>
                <c:pt idx="5145">
                  <c:v>331.79624097903616</c:v>
                </c:pt>
                <c:pt idx="5146">
                  <c:v>331.79319577211027</c:v>
                </c:pt>
                <c:pt idx="5147">
                  <c:v>331.79005524814056</c:v>
                </c:pt>
                <c:pt idx="5148">
                  <c:v>331.78681940715796</c:v>
                </c:pt>
                <c:pt idx="5149">
                  <c:v>331.78348824918976</c:v>
                </c:pt>
                <c:pt idx="5150">
                  <c:v>331.78006177426505</c:v>
                </c:pt>
                <c:pt idx="5151">
                  <c:v>331.7765399824184</c:v>
                </c:pt>
                <c:pt idx="5152">
                  <c:v>331.77292287367891</c:v>
                </c:pt>
                <c:pt idx="5153">
                  <c:v>331.76921044808114</c:v>
                </c:pt>
                <c:pt idx="5154">
                  <c:v>331.76540270565783</c:v>
                </c:pt>
                <c:pt idx="5155">
                  <c:v>331.76149964644355</c:v>
                </c:pt>
                <c:pt idx="5156">
                  <c:v>331.75750127047468</c:v>
                </c:pt>
                <c:pt idx="5157">
                  <c:v>331.75340757778395</c:v>
                </c:pt>
                <c:pt idx="5158">
                  <c:v>331.74921856841502</c:v>
                </c:pt>
                <c:pt idx="5159">
                  <c:v>331.74493424240063</c:v>
                </c:pt>
                <c:pt idx="5160">
                  <c:v>331.74055459978263</c:v>
                </c:pt>
                <c:pt idx="5161">
                  <c:v>331.7360796405992</c:v>
                </c:pt>
                <c:pt idx="5162">
                  <c:v>331.73150936489219</c:v>
                </c:pt>
                <c:pt idx="5163">
                  <c:v>331.72684377269979</c:v>
                </c:pt>
                <c:pt idx="5164">
                  <c:v>331.72208286406931</c:v>
                </c:pt>
                <c:pt idx="5165">
                  <c:v>331.71722663904075</c:v>
                </c:pt>
                <c:pt idx="5166">
                  <c:v>331.7122750976614</c:v>
                </c:pt>
                <c:pt idx="5167">
                  <c:v>331.7072282399713</c:v>
                </c:pt>
                <c:pt idx="5168">
                  <c:v>331.70208606602137</c:v>
                </c:pt>
                <c:pt idx="5169">
                  <c:v>331.69684857585344</c:v>
                </c:pt>
                <c:pt idx="5170">
                  <c:v>331.69151576952027</c:v>
                </c:pt>
                <c:pt idx="5171">
                  <c:v>331.68608764706551</c:v>
                </c:pt>
                <c:pt idx="5172">
                  <c:v>331.68056420854191</c:v>
                </c:pt>
                <c:pt idx="5173">
                  <c:v>331.67494545399859</c:v>
                </c:pt>
                <c:pt idx="5174">
                  <c:v>331.66923138348466</c:v>
                </c:pt>
                <c:pt idx="5175">
                  <c:v>331.6634219970565</c:v>
                </c:pt>
                <c:pt idx="5176">
                  <c:v>331.65751729476142</c:v>
                </c:pt>
                <c:pt idx="5177">
                  <c:v>331.65151727665761</c:v>
                </c:pt>
                <c:pt idx="5178">
                  <c:v>331.64542194279784</c:v>
                </c:pt>
                <c:pt idx="5179">
                  <c:v>331.63923129323666</c:v>
                </c:pt>
                <c:pt idx="5180">
                  <c:v>331.63294532803047</c:v>
                </c:pt>
                <c:pt idx="5181">
                  <c:v>331.6265640472393</c:v>
                </c:pt>
                <c:pt idx="5182">
                  <c:v>331.62008745091771</c:v>
                </c:pt>
                <c:pt idx="5183">
                  <c:v>331.61351553912391</c:v>
                </c:pt>
                <c:pt idx="5184">
                  <c:v>331.60684831192157</c:v>
                </c:pt>
                <c:pt idx="5185">
                  <c:v>331.60008576936889</c:v>
                </c:pt>
                <c:pt idx="5186">
                  <c:v>331.5932279115259</c:v>
                </c:pt>
                <c:pt idx="5187">
                  <c:v>331.58627473845809</c:v>
                </c:pt>
                <c:pt idx="5188">
                  <c:v>331.57922625022729</c:v>
                </c:pt>
                <c:pt idx="5189">
                  <c:v>331.57208244689537</c:v>
                </c:pt>
                <c:pt idx="5190">
                  <c:v>331.56484332853142</c:v>
                </c:pt>
                <c:pt idx="5191">
                  <c:v>331.55750889519732</c:v>
                </c:pt>
                <c:pt idx="5192">
                  <c:v>331.55007914696216</c:v>
                </c:pt>
                <c:pt idx="5193">
                  <c:v>331.54255408389326</c:v>
                </c:pt>
                <c:pt idx="5194">
                  <c:v>331.53493370605611</c:v>
                </c:pt>
                <c:pt idx="5195">
                  <c:v>331.52721801352345</c:v>
                </c:pt>
                <c:pt idx="5196">
                  <c:v>331.51940700636442</c:v>
                </c:pt>
                <c:pt idx="5197">
                  <c:v>331.51150068464995</c:v>
                </c:pt>
                <c:pt idx="5198">
                  <c:v>331.50349904845098</c:v>
                </c:pt>
                <c:pt idx="5199">
                  <c:v>331.49540209784027</c:v>
                </c:pt>
                <c:pt idx="5200">
                  <c:v>331.4872098328924</c:v>
                </c:pt>
                <c:pt idx="5201">
                  <c:v>331.47892225368196</c:v>
                </c:pt>
                <c:pt idx="5202">
                  <c:v>331.47053936028351</c:v>
                </c:pt>
                <c:pt idx="5203">
                  <c:v>331.46206115277164</c:v>
                </c:pt>
                <c:pt idx="5204">
                  <c:v>331.45348763122638</c:v>
                </c:pt>
                <c:pt idx="5205">
                  <c:v>331.44481879572413</c:v>
                </c:pt>
                <c:pt idx="5206">
                  <c:v>331.43605464634493</c:v>
                </c:pt>
                <c:pt idx="5207">
                  <c:v>331.42719518316699</c:v>
                </c:pt>
                <c:pt idx="5208">
                  <c:v>331.41824040627034</c:v>
                </c:pt>
                <c:pt idx="5209">
                  <c:v>331.40919031573685</c:v>
                </c:pt>
                <c:pt idx="5210">
                  <c:v>331.40004491165018</c:v>
                </c:pt>
                <c:pt idx="5211">
                  <c:v>331.39080419409038</c:v>
                </c:pt>
                <c:pt idx="5212">
                  <c:v>331.38146816314475</c:v>
                </c:pt>
                <c:pt idx="5213">
                  <c:v>331.37203681889696</c:v>
                </c:pt>
                <c:pt idx="5214">
                  <c:v>331.36251016143069</c:v>
                </c:pt>
                <c:pt idx="5215">
                  <c:v>331.35288819083507</c:v>
                </c:pt>
                <c:pt idx="5216">
                  <c:v>331.34317090719742</c:v>
                </c:pt>
                <c:pt idx="5217">
                  <c:v>331.33335831060322</c:v>
                </c:pt>
                <c:pt idx="5218">
                  <c:v>331.32345040114524</c:v>
                </c:pt>
                <c:pt idx="5219">
                  <c:v>331.31344717891261</c:v>
                </c:pt>
                <c:pt idx="5220">
                  <c:v>331.30334864399447</c:v>
                </c:pt>
                <c:pt idx="5221">
                  <c:v>331.29315479648358</c:v>
                </c:pt>
                <c:pt idx="5222">
                  <c:v>331.28286563647271</c:v>
                </c:pt>
                <c:pt idx="5223">
                  <c:v>331.27248116405462</c:v>
                </c:pt>
                <c:pt idx="5224">
                  <c:v>331.26200137932392</c:v>
                </c:pt>
                <c:pt idx="5225">
                  <c:v>331.251426282377</c:v>
                </c:pt>
                <c:pt idx="5226">
                  <c:v>331.24075587331026</c:v>
                </c:pt>
                <c:pt idx="5227">
                  <c:v>331.22999015221831</c:v>
                </c:pt>
                <c:pt idx="5228">
                  <c:v>331.21912911919935</c:v>
                </c:pt>
                <c:pt idx="5229">
                  <c:v>331.20817277435344</c:v>
                </c:pt>
                <c:pt idx="5230">
                  <c:v>331.19712111778063</c:v>
                </c:pt>
                <c:pt idx="5231">
                  <c:v>331.18597414957731</c:v>
                </c:pt>
                <c:pt idx="5232">
                  <c:v>331.1747318698508</c:v>
                </c:pt>
                <c:pt idx="5233">
                  <c:v>331.16339427869934</c:v>
                </c:pt>
                <c:pt idx="5234">
                  <c:v>331.15196137622661</c:v>
                </c:pt>
                <c:pt idx="5235">
                  <c:v>331.14043316253446</c:v>
                </c:pt>
                <c:pt idx="5236">
                  <c:v>331.12880963773205</c:v>
                </c:pt>
                <c:pt idx="5237">
                  <c:v>331.11709080192304</c:v>
                </c:pt>
                <c:pt idx="5238">
                  <c:v>331.10527665521113</c:v>
                </c:pt>
                <c:pt idx="5239">
                  <c:v>331.09336719770727</c:v>
                </c:pt>
                <c:pt idx="5240">
                  <c:v>331.08136242951878</c:v>
                </c:pt>
                <c:pt idx="5241">
                  <c:v>331.0692623507548</c:v>
                </c:pt>
                <c:pt idx="5242">
                  <c:v>331.05706696152265</c:v>
                </c:pt>
                <c:pt idx="5243">
                  <c:v>331.04477626193693</c:v>
                </c:pt>
                <c:pt idx="5244">
                  <c:v>331.0323902521086</c:v>
                </c:pt>
                <c:pt idx="5245">
                  <c:v>331.01990893214861</c:v>
                </c:pt>
                <c:pt idx="5246">
                  <c:v>331.00733230216974</c:v>
                </c:pt>
                <c:pt idx="5247">
                  <c:v>330.99466036228841</c:v>
                </c:pt>
                <c:pt idx="5248">
                  <c:v>330.98189311261922</c:v>
                </c:pt>
                <c:pt idx="5249">
                  <c:v>330.96903055327857</c:v>
                </c:pt>
                <c:pt idx="5250">
                  <c:v>330.95607268438289</c:v>
                </c:pt>
                <c:pt idx="5251">
                  <c:v>330.94301950604859</c:v>
                </c:pt>
                <c:pt idx="5252">
                  <c:v>330.92987101839572</c:v>
                </c:pt>
                <c:pt idx="5253">
                  <c:v>330.91662722154251</c:v>
                </c:pt>
                <c:pt idx="5254">
                  <c:v>330.90328811560903</c:v>
                </c:pt>
                <c:pt idx="5255">
                  <c:v>330.88985370071896</c:v>
                </c:pt>
                <c:pt idx="5256">
                  <c:v>330.87632397699235</c:v>
                </c:pt>
                <c:pt idx="5257">
                  <c:v>330.86269894455472</c:v>
                </c:pt>
                <c:pt idx="5258">
                  <c:v>330.84897860352612</c:v>
                </c:pt>
                <c:pt idx="5259">
                  <c:v>330.83516295403388</c:v>
                </c:pt>
                <c:pt idx="5260">
                  <c:v>330.82125199620168</c:v>
                </c:pt>
                <c:pt idx="5261">
                  <c:v>330.80724573015686</c:v>
                </c:pt>
                <c:pt idx="5262">
                  <c:v>330.79314415602676</c:v>
                </c:pt>
                <c:pt idx="5263">
                  <c:v>330.77894727393868</c:v>
                </c:pt>
                <c:pt idx="5264">
                  <c:v>330.76465508402362</c:v>
                </c:pt>
                <c:pt idx="5265">
                  <c:v>330.7502675864107</c:v>
                </c:pt>
                <c:pt idx="5266">
                  <c:v>330.73578478122727</c:v>
                </c:pt>
                <c:pt idx="5267">
                  <c:v>330.72120666860974</c:v>
                </c:pt>
                <c:pt idx="5268">
                  <c:v>330.70653324868726</c:v>
                </c:pt>
                <c:pt idx="5269">
                  <c:v>330.69176452159627</c:v>
                </c:pt>
                <c:pt idx="5270">
                  <c:v>330.6769004874659</c:v>
                </c:pt>
                <c:pt idx="5271">
                  <c:v>330.66194114643804</c:v>
                </c:pt>
                <c:pt idx="5272">
                  <c:v>330.64688649864183</c:v>
                </c:pt>
                <c:pt idx="5273">
                  <c:v>330.63173654421917</c:v>
                </c:pt>
                <c:pt idx="5274">
                  <c:v>330.61649128330464</c:v>
                </c:pt>
                <c:pt idx="5275">
                  <c:v>330.60115071603832</c:v>
                </c:pt>
                <c:pt idx="5276">
                  <c:v>330.58571484255845</c:v>
                </c:pt>
                <c:pt idx="5277">
                  <c:v>330.57018366300508</c:v>
                </c:pt>
                <c:pt idx="5278">
                  <c:v>330.55455717752193</c:v>
                </c:pt>
                <c:pt idx="5279">
                  <c:v>330.53883538624905</c:v>
                </c:pt>
                <c:pt idx="5280">
                  <c:v>330.5230182893265</c:v>
                </c:pt>
                <c:pt idx="5281">
                  <c:v>330.50710588690345</c:v>
                </c:pt>
                <c:pt idx="5282">
                  <c:v>330.49109817912176</c:v>
                </c:pt>
                <c:pt idx="5283">
                  <c:v>330.47499516612697</c:v>
                </c:pt>
                <c:pt idx="5284">
                  <c:v>330.45879684806459</c:v>
                </c:pt>
                <c:pt idx="5285">
                  <c:v>330.44250322508378</c:v>
                </c:pt>
                <c:pt idx="5286">
                  <c:v>330.42611429733006</c:v>
                </c:pt>
                <c:pt idx="5287">
                  <c:v>330.4096300649544</c:v>
                </c:pt>
                <c:pt idx="5288">
                  <c:v>330.39305052810414</c:v>
                </c:pt>
                <c:pt idx="5289">
                  <c:v>330.3763756869339</c:v>
                </c:pt>
                <c:pt idx="5290">
                  <c:v>330.35960554159283</c:v>
                </c:pt>
                <c:pt idx="5291">
                  <c:v>330.34274009223191</c:v>
                </c:pt>
                <c:pt idx="5292">
                  <c:v>330.32577933900575</c:v>
                </c:pt>
                <c:pt idx="5293">
                  <c:v>330.30872328207079</c:v>
                </c:pt>
                <c:pt idx="5294">
                  <c:v>330.291571921578</c:v>
                </c:pt>
                <c:pt idx="5295">
                  <c:v>330.27432525768563</c:v>
                </c:pt>
                <c:pt idx="5296">
                  <c:v>330.25698329054649</c:v>
                </c:pt>
                <c:pt idx="5297">
                  <c:v>330.23954602032427</c:v>
                </c:pt>
                <c:pt idx="5298">
                  <c:v>330.22201344717359</c:v>
                </c:pt>
                <c:pt idx="5299">
                  <c:v>330.20438557125635</c:v>
                </c:pt>
                <c:pt idx="5300">
                  <c:v>330.18666239272898</c:v>
                </c:pt>
                <c:pt idx="5301">
                  <c:v>330.16884391175518</c:v>
                </c:pt>
                <c:pt idx="5302">
                  <c:v>330.15093012849502</c:v>
                </c:pt>
                <c:pt idx="5303">
                  <c:v>330.13292104311404</c:v>
                </c:pt>
                <c:pt idx="5304">
                  <c:v>330.1148166557723</c:v>
                </c:pt>
                <c:pt idx="5305">
                  <c:v>330.09661696663716</c:v>
                </c:pt>
                <c:pt idx="5306">
                  <c:v>330.07832197587231</c:v>
                </c:pt>
                <c:pt idx="5307">
                  <c:v>330.05993168364694</c:v>
                </c:pt>
                <c:pt idx="5308">
                  <c:v>330.04144609012474</c:v>
                </c:pt>
                <c:pt idx="5309">
                  <c:v>330.02286519547306</c:v>
                </c:pt>
                <c:pt idx="5310">
                  <c:v>330.00418899986289</c:v>
                </c:pt>
                <c:pt idx="5311">
                  <c:v>329.98541750346521</c:v>
                </c:pt>
                <c:pt idx="5312">
                  <c:v>329.96655070644556</c:v>
                </c:pt>
                <c:pt idx="5313">
                  <c:v>329.94758860898219</c:v>
                </c:pt>
                <c:pt idx="5314">
                  <c:v>329.92853121124244</c:v>
                </c:pt>
                <c:pt idx="5315">
                  <c:v>329.90937851339913</c:v>
                </c:pt>
                <c:pt idx="5316">
                  <c:v>329.8901305156287</c:v>
                </c:pt>
                <c:pt idx="5317">
                  <c:v>329.87078721810576</c:v>
                </c:pt>
                <c:pt idx="5318">
                  <c:v>329.85134862100676</c:v>
                </c:pt>
                <c:pt idx="5319">
                  <c:v>329.83181472450451</c:v>
                </c:pt>
                <c:pt idx="5320">
                  <c:v>329.81218552877908</c:v>
                </c:pt>
                <c:pt idx="5321">
                  <c:v>329.79246103401056</c:v>
                </c:pt>
                <c:pt idx="5322">
                  <c:v>329.7726412403772</c:v>
                </c:pt>
                <c:pt idx="5323">
                  <c:v>329.75272614805544</c:v>
                </c:pt>
                <c:pt idx="5324">
                  <c:v>329.73271575723084</c:v>
                </c:pt>
                <c:pt idx="5325">
                  <c:v>329.71261006808345</c:v>
                </c:pt>
                <c:pt idx="5326">
                  <c:v>329.69240908079519</c:v>
                </c:pt>
                <c:pt idx="5327">
                  <c:v>329.67211279554976</c:v>
                </c:pt>
                <c:pt idx="5328">
                  <c:v>329.65172121253272</c:v>
                </c:pt>
                <c:pt idx="5329">
                  <c:v>329.63123433192777</c:v>
                </c:pt>
                <c:pt idx="5330">
                  <c:v>329.61065215392227</c:v>
                </c:pt>
                <c:pt idx="5331">
                  <c:v>329.58997467870358</c:v>
                </c:pt>
                <c:pt idx="5332">
                  <c:v>329.56920190645906</c:v>
                </c:pt>
                <c:pt idx="5333">
                  <c:v>329.54833383737605</c:v>
                </c:pt>
                <c:pt idx="5334">
                  <c:v>329.52737047164737</c:v>
                </c:pt>
                <c:pt idx="5335">
                  <c:v>329.50631180946039</c:v>
                </c:pt>
                <c:pt idx="5336">
                  <c:v>329.4851578510079</c:v>
                </c:pt>
                <c:pt idx="5337">
                  <c:v>329.46390859648091</c:v>
                </c:pt>
                <c:pt idx="5338">
                  <c:v>329.44256404607222</c:v>
                </c:pt>
                <c:pt idx="5339">
                  <c:v>329.42112419997829</c:v>
                </c:pt>
                <c:pt idx="5340">
                  <c:v>329.39958905839376</c:v>
                </c:pt>
                <c:pt idx="5341">
                  <c:v>329.37795862151143</c:v>
                </c:pt>
                <c:pt idx="5342">
                  <c:v>329.35623288952956</c:v>
                </c:pt>
                <c:pt idx="5343">
                  <c:v>329.33441186264463</c:v>
                </c:pt>
                <c:pt idx="5344">
                  <c:v>329.31249554105671</c:v>
                </c:pt>
                <c:pt idx="5345">
                  <c:v>329.29048392496225</c:v>
                </c:pt>
                <c:pt idx="5346">
                  <c:v>329.26837701456498</c:v>
                </c:pt>
                <c:pt idx="5347">
                  <c:v>329.24617481006135</c:v>
                </c:pt>
                <c:pt idx="5348">
                  <c:v>329.22387731165691</c:v>
                </c:pt>
                <c:pt idx="5349">
                  <c:v>329.20148451955174</c:v>
                </c:pt>
                <c:pt idx="5350">
                  <c:v>329.1789964339514</c:v>
                </c:pt>
                <c:pt idx="5351">
                  <c:v>329.15641305505778</c:v>
                </c:pt>
                <c:pt idx="5352">
                  <c:v>329.13373438307644</c:v>
                </c:pt>
                <c:pt idx="5353">
                  <c:v>329.11096041821656</c:v>
                </c:pt>
                <c:pt idx="5354">
                  <c:v>329.08809116068187</c:v>
                </c:pt>
                <c:pt idx="5355">
                  <c:v>329.06512661067973</c:v>
                </c:pt>
                <c:pt idx="5356">
                  <c:v>329.04206676842114</c:v>
                </c:pt>
                <c:pt idx="5357">
                  <c:v>329.01891163411346</c:v>
                </c:pt>
                <c:pt idx="5358">
                  <c:v>328.99566120796953</c:v>
                </c:pt>
                <c:pt idx="5359">
                  <c:v>328.97231549019853</c:v>
                </c:pt>
                <c:pt idx="5360">
                  <c:v>328.94887448101326</c:v>
                </c:pt>
                <c:pt idx="5361">
                  <c:v>328.92533818062657</c:v>
                </c:pt>
                <c:pt idx="5362">
                  <c:v>328.90170658925308</c:v>
                </c:pt>
                <c:pt idx="5363">
                  <c:v>328.87797970710562</c:v>
                </c:pt>
                <c:pt idx="5364">
                  <c:v>328.85415753440247</c:v>
                </c:pt>
                <c:pt idx="5365">
                  <c:v>328.83024007135646</c:v>
                </c:pt>
                <c:pt idx="5366">
                  <c:v>328.80622731818767</c:v>
                </c:pt>
                <c:pt idx="5367">
                  <c:v>328.7821192751162</c:v>
                </c:pt>
                <c:pt idx="5368">
                  <c:v>328.75791594235488</c:v>
                </c:pt>
                <c:pt idx="5369">
                  <c:v>328.73361732012927</c:v>
                </c:pt>
                <c:pt idx="5370">
                  <c:v>328.70922340865764</c:v>
                </c:pt>
                <c:pt idx="5371">
                  <c:v>328.68473420816008</c:v>
                </c:pt>
                <c:pt idx="5372">
                  <c:v>328.66014971886216</c:v>
                </c:pt>
                <c:pt idx="5373">
                  <c:v>328.6354699409876</c:v>
                </c:pt>
                <c:pt idx="5374">
                  <c:v>328.61069487475652</c:v>
                </c:pt>
                <c:pt idx="5375">
                  <c:v>328.58582452039991</c:v>
                </c:pt>
                <c:pt idx="5376">
                  <c:v>328.56085887813788</c:v>
                </c:pt>
                <c:pt idx="5377">
                  <c:v>328.53579794820143</c:v>
                </c:pt>
                <c:pt idx="5378">
                  <c:v>328.51064173081613</c:v>
                </c:pt>
                <c:pt idx="5379">
                  <c:v>328.48539022620935</c:v>
                </c:pt>
                <c:pt idx="5380">
                  <c:v>328.46004343461391</c:v>
                </c:pt>
                <c:pt idx="5381">
                  <c:v>328.43460135625719</c:v>
                </c:pt>
                <c:pt idx="5382">
                  <c:v>328.40906399137202</c:v>
                </c:pt>
                <c:pt idx="5383">
                  <c:v>328.38343134019124</c:v>
                </c:pt>
                <c:pt idx="5384">
                  <c:v>328.35770340294584</c:v>
                </c:pt>
                <c:pt idx="5385">
                  <c:v>328.33188017986868</c:v>
                </c:pt>
                <c:pt idx="5386">
                  <c:v>328.3059616711962</c:v>
                </c:pt>
                <c:pt idx="5387">
                  <c:v>328.27994787716489</c:v>
                </c:pt>
                <c:pt idx="5388">
                  <c:v>328.25383879800938</c:v>
                </c:pt>
                <c:pt idx="5389">
                  <c:v>328.22763443396616</c:v>
                </c:pt>
                <c:pt idx="5390">
                  <c:v>328.20133478527532</c:v>
                </c:pt>
                <c:pt idx="5391">
                  <c:v>328.17493985217516</c:v>
                </c:pt>
                <c:pt idx="5392">
                  <c:v>328.14844963490395</c:v>
                </c:pt>
                <c:pt idx="5393">
                  <c:v>328.12186413370546</c:v>
                </c:pt>
                <c:pt idx="5394">
                  <c:v>328.09518334881614</c:v>
                </c:pt>
                <c:pt idx="5395">
                  <c:v>328.06840728048519</c:v>
                </c:pt>
                <c:pt idx="5396">
                  <c:v>328.04153592895091</c:v>
                </c:pt>
                <c:pt idx="5397">
                  <c:v>328.01456929445703</c:v>
                </c:pt>
                <c:pt idx="5398">
                  <c:v>327.98750737725277</c:v>
                </c:pt>
                <c:pt idx="5399">
                  <c:v>327.96035017758004</c:v>
                </c:pt>
                <c:pt idx="5400">
                  <c:v>327.93309769568805</c:v>
                </c:pt>
                <c:pt idx="5401">
                  <c:v>327.90574993182418</c:v>
                </c:pt>
                <c:pt idx="5402">
                  <c:v>327.8783068862358</c:v>
                </c:pt>
                <c:pt idx="5403">
                  <c:v>327.85076855917214</c:v>
                </c:pt>
                <c:pt idx="5404">
                  <c:v>327.8231349508842</c:v>
                </c:pt>
                <c:pt idx="5405">
                  <c:v>327.795406061623</c:v>
                </c:pt>
                <c:pt idx="5406">
                  <c:v>327.76758189163957</c:v>
                </c:pt>
                <c:pt idx="5407">
                  <c:v>327.73966244118674</c:v>
                </c:pt>
                <c:pt idx="5408">
                  <c:v>327.71164771052099</c:v>
                </c:pt>
                <c:pt idx="5409">
                  <c:v>327.68353769989153</c:v>
                </c:pt>
                <c:pt idx="5410">
                  <c:v>327.65533240956029</c:v>
                </c:pt>
                <c:pt idx="5411">
                  <c:v>327.62703183977828</c:v>
                </c:pt>
                <c:pt idx="5412">
                  <c:v>327.59863599080381</c:v>
                </c:pt>
                <c:pt idx="5413">
                  <c:v>327.570144862897</c:v>
                </c:pt>
                <c:pt idx="5414">
                  <c:v>327.54155845631431</c:v>
                </c:pt>
                <c:pt idx="5415">
                  <c:v>327.51287677131768</c:v>
                </c:pt>
                <c:pt idx="5416">
                  <c:v>327.48409980816359</c:v>
                </c:pt>
                <c:pt idx="5417">
                  <c:v>327.45522756711944</c:v>
                </c:pt>
                <c:pt idx="5418">
                  <c:v>327.42626004844169</c:v>
                </c:pt>
                <c:pt idx="5419">
                  <c:v>327.39719725239775</c:v>
                </c:pt>
                <c:pt idx="5420">
                  <c:v>327.36803917924954</c:v>
                </c:pt>
                <c:pt idx="5421">
                  <c:v>327.33878582926263</c:v>
                </c:pt>
                <c:pt idx="5422">
                  <c:v>327.30943720270261</c:v>
                </c:pt>
                <c:pt idx="5423">
                  <c:v>327.27999329983686</c:v>
                </c:pt>
                <c:pt idx="5424">
                  <c:v>327.25045412093095</c:v>
                </c:pt>
                <c:pt idx="5425">
                  <c:v>327.22081966625592</c:v>
                </c:pt>
                <c:pt idx="5426">
                  <c:v>327.19108993607915</c:v>
                </c:pt>
                <c:pt idx="5427">
                  <c:v>327.16126493067168</c:v>
                </c:pt>
                <c:pt idx="5428">
                  <c:v>327.13134465030271</c:v>
                </c:pt>
                <c:pt idx="5429">
                  <c:v>327.10132909524691</c:v>
                </c:pt>
                <c:pt idx="5430">
                  <c:v>327.07121826577531</c:v>
                </c:pt>
                <c:pt idx="5431">
                  <c:v>327.04101216216077</c:v>
                </c:pt>
                <c:pt idx="5432">
                  <c:v>327.01071078467976</c:v>
                </c:pt>
                <c:pt idx="5433">
                  <c:v>326.98031413360513</c:v>
                </c:pt>
                <c:pt idx="5434">
                  <c:v>326.94982220921702</c:v>
                </c:pt>
                <c:pt idx="5435">
                  <c:v>326.91923501178826</c:v>
                </c:pt>
                <c:pt idx="5436">
                  <c:v>326.88673278664555</c:v>
                </c:pt>
                <c:pt idx="5437">
                  <c:v>326.856343911777</c:v>
                </c:pt>
                <c:pt idx="5438">
                  <c:v>326.82607974796065</c:v>
                </c:pt>
                <c:pt idx="5439">
                  <c:v>326.79594029567033</c:v>
                </c:pt>
                <c:pt idx="5440">
                  <c:v>326.76592555537263</c:v>
                </c:pt>
                <c:pt idx="5441">
                  <c:v>326.73603552753502</c:v>
                </c:pt>
                <c:pt idx="5442">
                  <c:v>326.70627021262317</c:v>
                </c:pt>
                <c:pt idx="5443">
                  <c:v>326.67662961110182</c:v>
                </c:pt>
                <c:pt idx="5444">
                  <c:v>326.64711372343118</c:v>
                </c:pt>
                <c:pt idx="5445">
                  <c:v>326.61772255007054</c:v>
                </c:pt>
                <c:pt idx="5446">
                  <c:v>326.58845609147738</c:v>
                </c:pt>
                <c:pt idx="5447">
                  <c:v>326.55931434810736</c:v>
                </c:pt>
                <c:pt idx="5448">
                  <c:v>326.53029732041523</c:v>
                </c:pt>
                <c:pt idx="5449">
                  <c:v>326.50140500885118</c:v>
                </c:pt>
                <c:pt idx="5450">
                  <c:v>326.47263741386632</c:v>
                </c:pt>
                <c:pt idx="5451">
                  <c:v>326.44399453590722</c:v>
                </c:pt>
                <c:pt idx="5452">
                  <c:v>326.41547637542044</c:v>
                </c:pt>
                <c:pt idx="5453">
                  <c:v>326.38708293284981</c:v>
                </c:pt>
                <c:pt idx="5454">
                  <c:v>326.35881420863734</c:v>
                </c:pt>
                <c:pt idx="5455">
                  <c:v>326.33067020322324</c:v>
                </c:pt>
                <c:pt idx="5456">
                  <c:v>326.30265091704587</c:v>
                </c:pt>
                <c:pt idx="5457">
                  <c:v>326.27475635053997</c:v>
                </c:pt>
                <c:pt idx="5458">
                  <c:v>326.2469865041412</c:v>
                </c:pt>
                <c:pt idx="5459">
                  <c:v>326.21934137828248</c:v>
                </c:pt>
                <c:pt idx="5460">
                  <c:v>326.19182097339308</c:v>
                </c:pt>
                <c:pt idx="5461">
                  <c:v>326.16442528990137</c:v>
                </c:pt>
                <c:pt idx="5462">
                  <c:v>326.13715432823392</c:v>
                </c:pt>
                <c:pt idx="5463">
                  <c:v>326.11000808881454</c:v>
                </c:pt>
                <c:pt idx="5464">
                  <c:v>326.08298657206706</c:v>
                </c:pt>
                <c:pt idx="5465">
                  <c:v>326.05608977841166</c:v>
                </c:pt>
                <c:pt idx="5466">
                  <c:v>326.02931770826763</c:v>
                </c:pt>
                <c:pt idx="5467">
                  <c:v>326.0026703620515</c:v>
                </c:pt>
                <c:pt idx="5468">
                  <c:v>325.97614774017711</c:v>
                </c:pt>
                <c:pt idx="5469">
                  <c:v>325.94974984305827</c:v>
                </c:pt>
                <c:pt idx="5470">
                  <c:v>325.92347667110516</c:v>
                </c:pt>
                <c:pt idx="5471">
                  <c:v>325.89732822472706</c:v>
                </c:pt>
                <c:pt idx="5472">
                  <c:v>325.87130450433233</c:v>
                </c:pt>
                <c:pt idx="5473">
                  <c:v>325.84540551032478</c:v>
                </c:pt>
                <c:pt idx="5474">
                  <c:v>325.81963124310732</c:v>
                </c:pt>
                <c:pt idx="5475">
                  <c:v>325.79398170308104</c:v>
                </c:pt>
                <c:pt idx="5476">
                  <c:v>325.76845689064703</c:v>
                </c:pt>
                <c:pt idx="5477">
                  <c:v>325.74305680620182</c:v>
                </c:pt>
                <c:pt idx="5478">
                  <c:v>325.71778145013832</c:v>
                </c:pt>
                <c:pt idx="5479">
                  <c:v>325.69263082285397</c:v>
                </c:pt>
                <c:pt idx="5480">
                  <c:v>325.66760492473895</c:v>
                </c:pt>
                <c:pt idx="5481">
                  <c:v>325.64270375618071</c:v>
                </c:pt>
                <c:pt idx="5482">
                  <c:v>325.61792731756941</c:v>
                </c:pt>
                <c:pt idx="5483">
                  <c:v>325.59327560928978</c:v>
                </c:pt>
                <c:pt idx="5484">
                  <c:v>325.56874863172561</c:v>
                </c:pt>
                <c:pt idx="5485">
                  <c:v>325.5443463852589</c:v>
                </c:pt>
                <c:pt idx="5486">
                  <c:v>325.52006887026891</c:v>
                </c:pt>
                <c:pt idx="5487">
                  <c:v>325.4959160871349</c:v>
                </c:pt>
                <c:pt idx="5488">
                  <c:v>325.47188803623158</c:v>
                </c:pt>
                <c:pt idx="5489">
                  <c:v>325.44798471793274</c:v>
                </c:pt>
                <c:pt idx="5490">
                  <c:v>325.4242061326122</c:v>
                </c:pt>
                <c:pt idx="5491">
                  <c:v>325.4005522806392</c:v>
                </c:pt>
                <c:pt idx="5492">
                  <c:v>325.37702316238119</c:v>
                </c:pt>
                <c:pt idx="5493">
                  <c:v>325.3536187782056</c:v>
                </c:pt>
                <c:pt idx="5494">
                  <c:v>325.33033912847623</c:v>
                </c:pt>
                <c:pt idx="5495">
                  <c:v>325.30718421355596</c:v>
                </c:pt>
                <c:pt idx="5496">
                  <c:v>325.28415403380404</c:v>
                </c:pt>
                <c:pt idx="5497">
                  <c:v>325.26124858957974</c:v>
                </c:pt>
                <c:pt idx="5498">
                  <c:v>325.23846788124047</c:v>
                </c:pt>
                <c:pt idx="5499">
                  <c:v>325.21581190914003</c:v>
                </c:pt>
                <c:pt idx="5500">
                  <c:v>325.19328067362949</c:v>
                </c:pt>
                <c:pt idx="5501">
                  <c:v>325.17087417506355</c:v>
                </c:pt>
                <c:pt idx="5502">
                  <c:v>325.1485924137869</c:v>
                </c:pt>
                <c:pt idx="5503">
                  <c:v>325.1264353901488</c:v>
                </c:pt>
                <c:pt idx="5504">
                  <c:v>325.10440310449394</c:v>
                </c:pt>
                <c:pt idx="5505">
                  <c:v>325.0824955571652</c:v>
                </c:pt>
                <c:pt idx="5506">
                  <c:v>325.06071274850365</c:v>
                </c:pt>
                <c:pt idx="5507">
                  <c:v>325.03905467884761</c:v>
                </c:pt>
                <c:pt idx="5508">
                  <c:v>325.0175213485345</c:v>
                </c:pt>
                <c:pt idx="5509">
                  <c:v>324.99611275789903</c:v>
                </c:pt>
                <c:pt idx="5510">
                  <c:v>324.97482890727679</c:v>
                </c:pt>
                <c:pt idx="5511">
                  <c:v>324.95366979699702</c:v>
                </c:pt>
                <c:pt idx="5512">
                  <c:v>324.93263542738896</c:v>
                </c:pt>
                <c:pt idx="5513">
                  <c:v>324.91172579878094</c:v>
                </c:pt>
                <c:pt idx="5514">
                  <c:v>324.89094091149946</c:v>
                </c:pt>
                <c:pt idx="5515">
                  <c:v>324.87028076586466</c:v>
                </c:pt>
                <c:pt idx="5516">
                  <c:v>324.84974536220216</c:v>
                </c:pt>
                <c:pt idx="5517">
                  <c:v>324.82933470083026</c:v>
                </c:pt>
                <c:pt idx="5518">
                  <c:v>324.80904878206456</c:v>
                </c:pt>
                <c:pt idx="5519">
                  <c:v>324.7888876062234</c:v>
                </c:pt>
                <c:pt idx="5520">
                  <c:v>324.76885117361962</c:v>
                </c:pt>
                <c:pt idx="5521">
                  <c:v>324.7489394845652</c:v>
                </c:pt>
                <c:pt idx="5522">
                  <c:v>324.72915253937117</c:v>
                </c:pt>
                <c:pt idx="5523">
                  <c:v>324.70949033834313</c:v>
                </c:pt>
                <c:pt idx="5524">
                  <c:v>324.6899528817894</c:v>
                </c:pt>
                <c:pt idx="5525">
                  <c:v>324.67054017001374</c:v>
                </c:pt>
                <c:pt idx="5526">
                  <c:v>324.6512522033172</c:v>
                </c:pt>
                <c:pt idx="5527">
                  <c:v>324.63208898200173</c:v>
                </c:pt>
                <c:pt idx="5528">
                  <c:v>324.61305050636383</c:v>
                </c:pt>
                <c:pt idx="5529">
                  <c:v>324.59413677670182</c:v>
                </c:pt>
                <c:pt idx="5530">
                  <c:v>324.57534779330763</c:v>
                </c:pt>
                <c:pt idx="5531">
                  <c:v>324.55668355647595</c:v>
                </c:pt>
                <c:pt idx="5532">
                  <c:v>324.53814406649781</c:v>
                </c:pt>
                <c:pt idx="5533">
                  <c:v>324.51972932365879</c:v>
                </c:pt>
                <c:pt idx="5534">
                  <c:v>324.50143932824722</c:v>
                </c:pt>
                <c:pt idx="5535">
                  <c:v>324.48327408054956</c:v>
                </c:pt>
                <c:pt idx="5536">
                  <c:v>324.46523358084596</c:v>
                </c:pt>
                <c:pt idx="5537">
                  <c:v>324.44731782941835</c:v>
                </c:pt>
                <c:pt idx="5538">
                  <c:v>324.42952682654595</c:v>
                </c:pt>
                <c:pt idx="5539">
                  <c:v>324.41186057250525</c:v>
                </c:pt>
                <c:pt idx="5540">
                  <c:v>324.3943190675709</c:v>
                </c:pt>
                <c:pt idx="5541">
                  <c:v>324.37690231201759</c:v>
                </c:pt>
                <c:pt idx="5542">
                  <c:v>324.35961030611452</c:v>
                </c:pt>
                <c:pt idx="5543">
                  <c:v>324.3424430501309</c:v>
                </c:pt>
                <c:pt idx="5544">
                  <c:v>324.32540054433593</c:v>
                </c:pt>
                <c:pt idx="5545">
                  <c:v>324.30848278899248</c:v>
                </c:pt>
                <c:pt idx="5546">
                  <c:v>324.2916897843661</c:v>
                </c:pt>
                <c:pt idx="5547">
                  <c:v>324.27502153071782</c:v>
                </c:pt>
                <c:pt idx="5548">
                  <c:v>324.25847802830594</c:v>
                </c:pt>
                <c:pt idx="5549">
                  <c:v>324.24205927738785</c:v>
                </c:pt>
                <c:pt idx="5550">
                  <c:v>324.22576527822002</c:v>
                </c:pt>
                <c:pt idx="5551">
                  <c:v>324.20959603105621</c:v>
                </c:pt>
                <c:pt idx="5552">
                  <c:v>324.19355153614833</c:v>
                </c:pt>
                <c:pt idx="5553">
                  <c:v>324.17763179374469</c:v>
                </c:pt>
                <c:pt idx="5554">
                  <c:v>324.1618368040954</c:v>
                </c:pt>
                <c:pt idx="5555">
                  <c:v>324.14616656744511</c:v>
                </c:pt>
                <c:pt idx="5556">
                  <c:v>324.13062108403665</c:v>
                </c:pt>
                <c:pt idx="5557">
                  <c:v>324.11520035411377</c:v>
                </c:pt>
                <c:pt idx="5558">
                  <c:v>324.09990437791566</c:v>
                </c:pt>
                <c:pt idx="5559">
                  <c:v>324.08473315568062</c:v>
                </c:pt>
                <c:pt idx="5560">
                  <c:v>324.06968668764512</c:v>
                </c:pt>
                <c:pt idx="5561">
                  <c:v>324.05476497404288</c:v>
                </c:pt>
                <c:pt idx="5562">
                  <c:v>324.03996801510584</c:v>
                </c:pt>
                <c:pt idx="5563">
                  <c:v>324.02529581106501</c:v>
                </c:pt>
                <c:pt idx="5564">
                  <c:v>324.01074836214957</c:v>
                </c:pt>
                <c:pt idx="5565">
                  <c:v>323.99632566858509</c:v>
                </c:pt>
                <c:pt idx="5566">
                  <c:v>323.98202773059529</c:v>
                </c:pt>
                <c:pt idx="5567">
                  <c:v>323.96785454840392</c:v>
                </c:pt>
                <c:pt idx="5568">
                  <c:v>323.95380612223198</c:v>
                </c:pt>
                <c:pt idx="5569">
                  <c:v>323.93988245229593</c:v>
                </c:pt>
                <c:pt idx="5570">
                  <c:v>323.92608353881496</c:v>
                </c:pt>
                <c:pt idx="5571">
                  <c:v>323.91240938200372</c:v>
                </c:pt>
                <c:pt idx="5572">
                  <c:v>323.89885998207319</c:v>
                </c:pt>
                <c:pt idx="5573">
                  <c:v>323.88543533923621</c:v>
                </c:pt>
                <c:pt idx="5574">
                  <c:v>323.87213545370014</c:v>
                </c:pt>
                <c:pt idx="5575">
                  <c:v>323.85896032567325</c:v>
                </c:pt>
                <c:pt idx="5576">
                  <c:v>323.84590995536018</c:v>
                </c:pt>
                <c:pt idx="5577">
                  <c:v>323.83298434296466</c:v>
                </c:pt>
                <c:pt idx="5578">
                  <c:v>323.82018348868678</c:v>
                </c:pt>
                <c:pt idx="5579">
                  <c:v>323.80750739272662</c:v>
                </c:pt>
                <c:pt idx="5580">
                  <c:v>323.79495605528064</c:v>
                </c:pt>
                <c:pt idx="5581">
                  <c:v>323.78252947654619</c:v>
                </c:pt>
                <c:pt idx="5582">
                  <c:v>323.77022765671518</c:v>
                </c:pt>
                <c:pt idx="5583">
                  <c:v>323.7580505959786</c:v>
                </c:pt>
                <c:pt idx="5584">
                  <c:v>323.74599829452836</c:v>
                </c:pt>
                <c:pt idx="5585">
                  <c:v>323.73407075254909</c:v>
                </c:pt>
                <c:pt idx="5586">
                  <c:v>323.72226797022813</c:v>
                </c:pt>
                <c:pt idx="5587">
                  <c:v>323.7105899477483</c:v>
                </c:pt>
                <c:pt idx="5588">
                  <c:v>323.69903668529423</c:v>
                </c:pt>
                <c:pt idx="5589">
                  <c:v>323.68760818304145</c:v>
                </c:pt>
                <c:pt idx="5590">
                  <c:v>323.67630444117094</c:v>
                </c:pt>
                <c:pt idx="5591">
                  <c:v>323.66512545985734</c:v>
                </c:pt>
                <c:pt idx="5592">
                  <c:v>323.65407123927525</c:v>
                </c:pt>
                <c:pt idx="5593">
                  <c:v>323.64314177959659</c:v>
                </c:pt>
                <c:pt idx="5594">
                  <c:v>323.63233708099233</c:v>
                </c:pt>
                <c:pt idx="5595">
                  <c:v>323.62165714362891</c:v>
                </c:pt>
                <c:pt idx="5596">
                  <c:v>323.61110196767368</c:v>
                </c:pt>
                <c:pt idx="5597">
                  <c:v>323.60067155329125</c:v>
                </c:pt>
                <c:pt idx="5598">
                  <c:v>323.59036590064352</c:v>
                </c:pt>
                <c:pt idx="5599">
                  <c:v>323.58018500989056</c:v>
                </c:pt>
                <c:pt idx="5600">
                  <c:v>323.57012888119061</c:v>
                </c:pt>
                <c:pt idx="5601">
                  <c:v>323.56019751470194</c:v>
                </c:pt>
                <c:pt idx="5602">
                  <c:v>323.55039091057733</c:v>
                </c:pt>
                <c:pt idx="5603">
                  <c:v>323.5407090689705</c:v>
                </c:pt>
                <c:pt idx="5604">
                  <c:v>323.53115199003241</c:v>
                </c:pt>
                <c:pt idx="5605">
                  <c:v>323.52171967391041</c:v>
                </c:pt>
                <c:pt idx="5606">
                  <c:v>323.51241212075183</c:v>
                </c:pt>
                <c:pt idx="5607">
                  <c:v>323.50322933070311</c:v>
                </c:pt>
                <c:pt idx="5608">
                  <c:v>323.4941713039043</c:v>
                </c:pt>
                <c:pt idx="5609">
                  <c:v>323.48523804050001</c:v>
                </c:pt>
                <c:pt idx="5610">
                  <c:v>323.47642954062667</c:v>
                </c:pt>
                <c:pt idx="5611">
                  <c:v>323.46774580442161</c:v>
                </c:pt>
                <c:pt idx="5612">
                  <c:v>323.45918683202126</c:v>
                </c:pt>
                <c:pt idx="5613">
                  <c:v>323.45075262355749</c:v>
                </c:pt>
                <c:pt idx="5614">
                  <c:v>323.44244317916309</c:v>
                </c:pt>
                <c:pt idx="5615">
                  <c:v>323.43425849896539</c:v>
                </c:pt>
                <c:pt idx="5616">
                  <c:v>323.42619858309445</c:v>
                </c:pt>
                <c:pt idx="5617">
                  <c:v>323.41826343167304</c:v>
                </c:pt>
                <c:pt idx="5618">
                  <c:v>323.41045304482668</c:v>
                </c:pt>
                <c:pt idx="5619">
                  <c:v>323.40276742267542</c:v>
                </c:pt>
                <c:pt idx="5620">
                  <c:v>323.39520656534023</c:v>
                </c:pt>
                <c:pt idx="5621">
                  <c:v>323.38777047293934</c:v>
                </c:pt>
                <c:pt idx="5622">
                  <c:v>323.38045914558643</c:v>
                </c:pt>
                <c:pt idx="5623">
                  <c:v>323.37327258339519</c:v>
                </c:pt>
                <c:pt idx="5624">
                  <c:v>323.36621078648022</c:v>
                </c:pt>
                <c:pt idx="5625">
                  <c:v>323.35927375494884</c:v>
                </c:pt>
                <c:pt idx="5626">
                  <c:v>323.3524614889111</c:v>
                </c:pt>
                <c:pt idx="5627">
                  <c:v>323.34577398847068</c:v>
                </c:pt>
                <c:pt idx="5628">
                  <c:v>323.33921125373399</c:v>
                </c:pt>
                <c:pt idx="5629">
                  <c:v>323.3327732848029</c:v>
                </c:pt>
                <c:pt idx="5630">
                  <c:v>323.32646008177471</c:v>
                </c:pt>
                <c:pt idx="5631">
                  <c:v>323.32027164475221</c:v>
                </c:pt>
                <c:pt idx="5632">
                  <c:v>323.31420797382816</c:v>
                </c:pt>
                <c:pt idx="5633">
                  <c:v>323.30826906909897</c:v>
                </c:pt>
                <c:pt idx="5634">
                  <c:v>323.30245493065559</c:v>
                </c:pt>
                <c:pt idx="5635">
                  <c:v>323.29676555858987</c:v>
                </c:pt>
                <c:pt idx="5636">
                  <c:v>323.29120095299004</c:v>
                </c:pt>
                <c:pt idx="5637">
                  <c:v>323.2857611139425</c:v>
                </c:pt>
                <c:pt idx="5638">
                  <c:v>323.28044604153092</c:v>
                </c:pt>
                <c:pt idx="5639">
                  <c:v>323.27525573583898</c:v>
                </c:pt>
                <c:pt idx="5640">
                  <c:v>323.27019019694853</c:v>
                </c:pt>
                <c:pt idx="5641">
                  <c:v>323.26524942493779</c:v>
                </c:pt>
                <c:pt idx="5642">
                  <c:v>323.26043341988225</c:v>
                </c:pt>
                <c:pt idx="5643">
                  <c:v>323.2557421818583</c:v>
                </c:pt>
                <c:pt idx="5644">
                  <c:v>323.25117571093961</c:v>
                </c:pt>
                <c:pt idx="5645">
                  <c:v>323.2467340071953</c:v>
                </c:pt>
                <c:pt idx="5646">
                  <c:v>323.24241707069541</c:v>
                </c:pt>
                <c:pt idx="5647">
                  <c:v>323.23822490150724</c:v>
                </c:pt>
                <c:pt idx="5648">
                  <c:v>323.23415749969718</c:v>
                </c:pt>
                <c:pt idx="5649">
                  <c:v>323.23021486532616</c:v>
                </c:pt>
                <c:pt idx="5650">
                  <c:v>323.22639699845695</c:v>
                </c:pt>
                <c:pt idx="5651">
                  <c:v>323.22270389914956</c:v>
                </c:pt>
                <c:pt idx="5652">
                  <c:v>323.2191355674604</c:v>
                </c:pt>
                <c:pt idx="5653">
                  <c:v>323.21569200344493</c:v>
                </c:pt>
                <c:pt idx="5654">
                  <c:v>323.21237320715773</c:v>
                </c:pt>
                <c:pt idx="5655">
                  <c:v>323.20917917865063</c:v>
                </c:pt>
                <c:pt idx="5656">
                  <c:v>323.20610991797093</c:v>
                </c:pt>
                <c:pt idx="5657">
                  <c:v>323.20316542516957</c:v>
                </c:pt>
                <c:pt idx="5658">
                  <c:v>323.20034570029111</c:v>
                </c:pt>
                <c:pt idx="5659">
                  <c:v>323.19765074337829</c:v>
                </c:pt>
                <c:pt idx="5660">
                  <c:v>323.19508055447477</c:v>
                </c:pt>
                <c:pt idx="5661">
                  <c:v>323.19263513361875</c:v>
                </c:pt>
                <c:pt idx="5662">
                  <c:v>323.19031448085116</c:v>
                </c:pt>
                <c:pt idx="5663">
                  <c:v>323.18811859620473</c:v>
                </c:pt>
                <c:pt idx="5664">
                  <c:v>323.18604747971676</c:v>
                </c:pt>
                <c:pt idx="5665">
                  <c:v>323.18410113141726</c:v>
                </c:pt>
                <c:pt idx="5666">
                  <c:v>323.18227955133716</c:v>
                </c:pt>
                <c:pt idx="5667">
                  <c:v>323.18058273950555</c:v>
                </c:pt>
                <c:pt idx="5668">
                  <c:v>323.179010695947</c:v>
                </c:pt>
                <c:pt idx="5669">
                  <c:v>323.17756342068878</c:v>
                </c:pt>
                <c:pt idx="5670">
                  <c:v>323.17624091375092</c:v>
                </c:pt>
                <c:pt idx="5671">
                  <c:v>323.17504317515522</c:v>
                </c:pt>
                <c:pt idx="5672">
                  <c:v>323.1739702049199</c:v>
                </c:pt>
                <c:pt idx="5673">
                  <c:v>323.17302200306221</c:v>
                </c:pt>
                <c:pt idx="5674">
                  <c:v>323.17219856959582</c:v>
                </c:pt>
                <c:pt idx="5675">
                  <c:v>323.17149990453527</c:v>
                </c:pt>
                <c:pt idx="5676">
                  <c:v>323.17092600789056</c:v>
                </c:pt>
                <c:pt idx="5677">
                  <c:v>323.17047687966897</c:v>
                </c:pt>
                <c:pt idx="5678">
                  <c:v>323.17015251987959</c:v>
                </c:pt>
                <c:pt idx="5679">
                  <c:v>323.16995292852789</c:v>
                </c:pt>
                <c:pt idx="5680">
                  <c:v>323.16987810561568</c:v>
                </c:pt>
                <c:pt idx="5681">
                  <c:v>323.16992805114296</c:v>
                </c:pt>
                <c:pt idx="5682">
                  <c:v>323.17010276511246</c:v>
                </c:pt>
                <c:pt idx="5683">
                  <c:v>323.17040224751781</c:v>
                </c:pt>
                <c:pt idx="5684">
                  <c:v>323.17082649835629</c:v>
                </c:pt>
                <c:pt idx="5685">
                  <c:v>323.17137551762062</c:v>
                </c:pt>
                <c:pt idx="5686">
                  <c:v>323.17204930530443</c:v>
                </c:pt>
                <c:pt idx="5687">
                  <c:v>323.17284786139408</c:v>
                </c:pt>
                <c:pt idx="5688">
                  <c:v>323.17377118587774</c:v>
                </c:pt>
                <c:pt idx="5689">
                  <c:v>323.17481927874269</c:v>
                </c:pt>
                <c:pt idx="5690">
                  <c:v>323.17599213997164</c:v>
                </c:pt>
                <c:pt idx="5691">
                  <c:v>323.1772897695455</c:v>
                </c:pt>
                <c:pt idx="5692">
                  <c:v>323.17871216744697</c:v>
                </c:pt>
                <c:pt idx="5693">
                  <c:v>323.1802593336497</c:v>
                </c:pt>
                <c:pt idx="5694">
                  <c:v>323.18193126813276</c:v>
                </c:pt>
                <c:pt idx="5695">
                  <c:v>323.18372797086886</c:v>
                </c:pt>
                <c:pt idx="5696">
                  <c:v>323.18564944182981</c:v>
                </c:pt>
                <c:pt idx="5697">
                  <c:v>323.18769568098742</c:v>
                </c:pt>
                <c:pt idx="5698">
                  <c:v>323.18986668830803</c:v>
                </c:pt>
                <c:pt idx="5699">
                  <c:v>323.192162463758</c:v>
                </c:pt>
                <c:pt idx="5700">
                  <c:v>323.19458300730275</c:v>
                </c:pt>
                <c:pt idx="5701">
                  <c:v>323.19712831890411</c:v>
                </c:pt>
                <c:pt idx="5702">
                  <c:v>323.19979839852112</c:v>
                </c:pt>
                <c:pt idx="5703">
                  <c:v>323.20259324611379</c:v>
                </c:pt>
                <c:pt idx="5704">
                  <c:v>323.20551286163845</c:v>
                </c:pt>
                <c:pt idx="5705">
                  <c:v>323.20855724504872</c:v>
                </c:pt>
                <c:pt idx="5706">
                  <c:v>323.21172639629822</c:v>
                </c:pt>
                <c:pt idx="5707">
                  <c:v>323.21502031533691</c:v>
                </c:pt>
                <c:pt idx="5708">
                  <c:v>323.21843900211479</c:v>
                </c:pt>
                <c:pt idx="5709">
                  <c:v>323.22198245657637</c:v>
                </c:pt>
                <c:pt idx="5710">
                  <c:v>323.22565067866799</c:v>
                </c:pt>
                <c:pt idx="5711">
                  <c:v>323.22944366833235</c:v>
                </c:pt>
                <c:pt idx="5712">
                  <c:v>323.23336142551125</c:v>
                </c:pt>
                <c:pt idx="5713">
                  <c:v>323.23740395014192</c:v>
                </c:pt>
                <c:pt idx="5714">
                  <c:v>323.24157124216345</c:v>
                </c:pt>
                <c:pt idx="5715">
                  <c:v>323.24586330150851</c:v>
                </c:pt>
                <c:pt idx="5716">
                  <c:v>323.25028012811254</c:v>
                </c:pt>
                <c:pt idx="5717">
                  <c:v>323.2548217219055</c:v>
                </c:pt>
                <c:pt idx="5718">
                  <c:v>323.25948808281737</c:v>
                </c:pt>
                <c:pt idx="5719">
                  <c:v>323.26427921077448</c:v>
                </c:pt>
                <c:pt idx="5720">
                  <c:v>323.26919510570406</c:v>
                </c:pt>
                <c:pt idx="5721">
                  <c:v>323.2742357675279</c:v>
                </c:pt>
                <c:pt idx="5722">
                  <c:v>323.27940119616869</c:v>
                </c:pt>
                <c:pt idx="5723">
                  <c:v>323.28469139154458</c:v>
                </c:pt>
                <c:pt idx="5724">
                  <c:v>323.29010635357463</c:v>
                </c:pt>
                <c:pt idx="5725">
                  <c:v>323.29564608217424</c:v>
                </c:pt>
                <c:pt idx="5726">
                  <c:v>323.30131057725612</c:v>
                </c:pt>
                <c:pt idx="5727">
                  <c:v>323.30709983873294</c:v>
                </c:pt>
                <c:pt idx="5728">
                  <c:v>323.31301386651558</c:v>
                </c:pt>
                <c:pt idx="5729">
                  <c:v>323.31905266051035</c:v>
                </c:pt>
                <c:pt idx="5730">
                  <c:v>323.32521622062359</c:v>
                </c:pt>
                <c:pt idx="5731">
                  <c:v>323.33150454675979</c:v>
                </c:pt>
                <c:pt idx="5732">
                  <c:v>323.33791763882164</c:v>
                </c:pt>
                <c:pt idx="5733">
                  <c:v>323.34445549670727</c:v>
                </c:pt>
                <c:pt idx="5734">
                  <c:v>323.35111812031664</c:v>
                </c:pt>
                <c:pt idx="5735">
                  <c:v>323.35790550954516</c:v>
                </c:pt>
                <c:pt idx="5736">
                  <c:v>323.36481766428824</c:v>
                </c:pt>
                <c:pt idx="5737">
                  <c:v>323.37185458443855</c:v>
                </c:pt>
                <c:pt idx="5738">
                  <c:v>323.37901626988423</c:v>
                </c:pt>
                <c:pt idx="5739">
                  <c:v>323.38630272051523</c:v>
                </c:pt>
                <c:pt idx="5740">
                  <c:v>323.39371393621786</c:v>
                </c:pt>
                <c:pt idx="5741">
                  <c:v>323.40124991687844</c:v>
                </c:pt>
                <c:pt idx="5742">
                  <c:v>323.40891066237691</c:v>
                </c:pt>
                <c:pt idx="5743">
                  <c:v>323.41669617259595</c:v>
                </c:pt>
                <c:pt idx="5744">
                  <c:v>323.42460644741277</c:v>
                </c:pt>
                <c:pt idx="5745">
                  <c:v>323.43264148670551</c:v>
                </c:pt>
                <c:pt idx="5746">
                  <c:v>323.44080129034955</c:v>
                </c:pt>
                <c:pt idx="5747">
                  <c:v>323.44908585821577</c:v>
                </c:pt>
                <c:pt idx="5748">
                  <c:v>323.45749519017681</c:v>
                </c:pt>
                <c:pt idx="5749">
                  <c:v>323.46602928610173</c:v>
                </c:pt>
                <c:pt idx="5750">
                  <c:v>323.47468814585682</c:v>
                </c:pt>
                <c:pt idx="5751">
                  <c:v>323.48347176930838</c:v>
                </c:pt>
                <c:pt idx="5752">
                  <c:v>323.49238015631909</c:v>
                </c:pt>
                <c:pt idx="5753">
                  <c:v>323.50141330675069</c:v>
                </c:pt>
                <c:pt idx="5754">
                  <c:v>323.51057122046132</c:v>
                </c:pt>
                <c:pt idx="5755">
                  <c:v>323.51985389730999</c:v>
                </c:pt>
                <c:pt idx="5756">
                  <c:v>323.52926133715118</c:v>
                </c:pt>
                <c:pt idx="5757">
                  <c:v>323.53879353983848</c:v>
                </c:pt>
                <c:pt idx="5758">
                  <c:v>323.54845050522363</c:v>
                </c:pt>
                <c:pt idx="5759">
                  <c:v>323.55823223315747</c:v>
                </c:pt>
                <c:pt idx="5760">
                  <c:v>323.56813872348539</c:v>
                </c:pt>
                <c:pt idx="5761">
                  <c:v>323.57816997605551</c:v>
                </c:pt>
                <c:pt idx="5762">
                  <c:v>323.58832599070956</c:v>
                </c:pt>
                <c:pt idx="5763">
                  <c:v>323.59860676729113</c:v>
                </c:pt>
                <c:pt idx="5764">
                  <c:v>323.60901230564014</c:v>
                </c:pt>
                <c:pt idx="5765">
                  <c:v>323.61954260559378</c:v>
                </c:pt>
                <c:pt idx="5766">
                  <c:v>323.63019766698835</c:v>
                </c:pt>
                <c:pt idx="5767">
                  <c:v>323.64097748965651</c:v>
                </c:pt>
                <c:pt idx="5768">
                  <c:v>323.65188207343363</c:v>
                </c:pt>
                <c:pt idx="5769">
                  <c:v>323.66291141814781</c:v>
                </c:pt>
                <c:pt idx="5770">
                  <c:v>323.67406552362809</c:v>
                </c:pt>
                <c:pt idx="5771">
                  <c:v>323.68534438969982</c:v>
                </c:pt>
                <c:pt idx="5772">
                  <c:v>323.69674801618839</c:v>
                </c:pt>
                <c:pt idx="5773">
                  <c:v>323.70827640291736</c:v>
                </c:pt>
                <c:pt idx="5774">
                  <c:v>323.71992954970392</c:v>
                </c:pt>
                <c:pt idx="5775">
                  <c:v>323.7317074563698</c:v>
                </c:pt>
                <c:pt idx="5776">
                  <c:v>323.74361012273039</c:v>
                </c:pt>
                <c:pt idx="5777">
                  <c:v>323.75563754860013</c:v>
                </c:pt>
                <c:pt idx="5778">
                  <c:v>323.7677897337926</c:v>
                </c:pt>
                <c:pt idx="5779">
                  <c:v>323.78006667811769</c:v>
                </c:pt>
                <c:pt idx="5780">
                  <c:v>323.79246838138624</c:v>
                </c:pt>
                <c:pt idx="5781">
                  <c:v>323.80499484340271</c:v>
                </c:pt>
                <c:pt idx="5782">
                  <c:v>323.81764606397246</c:v>
                </c:pt>
                <c:pt idx="5783">
                  <c:v>323.83042204290086</c:v>
                </c:pt>
                <c:pt idx="5784">
                  <c:v>323.84332277998601</c:v>
                </c:pt>
                <c:pt idx="5785">
                  <c:v>323.85634827502963</c:v>
                </c:pt>
                <c:pt idx="5786">
                  <c:v>323.86949852782709</c:v>
                </c:pt>
                <c:pt idx="5787">
                  <c:v>323.88277353817466</c:v>
                </c:pt>
                <c:pt idx="5788">
                  <c:v>323.89617330586498</c:v>
                </c:pt>
                <c:pt idx="5789">
                  <c:v>323.90969783069067</c:v>
                </c:pt>
                <c:pt idx="5790">
                  <c:v>323.92334711243984</c:v>
                </c:pt>
                <c:pt idx="5791">
                  <c:v>323.93712115090057</c:v>
                </c:pt>
                <c:pt idx="5792">
                  <c:v>323.95101994585912</c:v>
                </c:pt>
                <c:pt idx="5793">
                  <c:v>323.96504349709721</c:v>
                </c:pt>
                <c:pt idx="5794">
                  <c:v>323.97919180439931</c:v>
                </c:pt>
                <c:pt idx="5795">
                  <c:v>323.99346486754257</c:v>
                </c:pt>
                <c:pt idx="5796">
                  <c:v>324.007862686306</c:v>
                </c:pt>
                <c:pt idx="5797">
                  <c:v>324.02238526046585</c:v>
                </c:pt>
                <c:pt idx="5798">
                  <c:v>324.03703258979567</c:v>
                </c:pt>
                <c:pt idx="5799">
                  <c:v>324.05180467406626</c:v>
                </c:pt>
                <c:pt idx="5800">
                  <c:v>324.06670151304934</c:v>
                </c:pt>
                <c:pt idx="5801">
                  <c:v>324.08172310651207</c:v>
                </c:pt>
                <c:pt idx="5802">
                  <c:v>324.09686945422072</c:v>
                </c:pt>
                <c:pt idx="5803">
                  <c:v>324.11214055594064</c:v>
                </c:pt>
                <c:pt idx="5804">
                  <c:v>324.12753641143263</c:v>
                </c:pt>
                <c:pt idx="5805">
                  <c:v>324.14305702045749</c:v>
                </c:pt>
                <c:pt idx="5806">
                  <c:v>324.15870238277421</c:v>
                </c:pt>
                <c:pt idx="5807">
                  <c:v>324.17447249813722</c:v>
                </c:pt>
                <c:pt idx="5808">
                  <c:v>324.1903673663046</c:v>
                </c:pt>
                <c:pt idx="5809">
                  <c:v>324.20638698702533</c:v>
                </c:pt>
                <c:pt idx="5810">
                  <c:v>324.22253136005202</c:v>
                </c:pt>
                <c:pt idx="5811">
                  <c:v>324.23880048513183</c:v>
                </c:pt>
                <c:pt idx="5812">
                  <c:v>324.25519436201375</c:v>
                </c:pt>
                <c:pt idx="5813">
                  <c:v>324.2717129904413</c:v>
                </c:pt>
                <c:pt idx="5814">
                  <c:v>324.28835637015709</c:v>
                </c:pt>
                <c:pt idx="5815">
                  <c:v>324.30512450090191</c:v>
                </c:pt>
                <c:pt idx="5816">
                  <c:v>324.32201738241565</c:v>
                </c:pt>
                <c:pt idx="5817">
                  <c:v>324.33903501443365</c:v>
                </c:pt>
                <c:pt idx="5818">
                  <c:v>324.35617739669306</c:v>
                </c:pt>
                <c:pt idx="5819">
                  <c:v>324.37344452892557</c:v>
                </c:pt>
                <c:pt idx="5820">
                  <c:v>324.39083641086472</c:v>
                </c:pt>
                <c:pt idx="5821">
                  <c:v>324.40835304223674</c:v>
                </c:pt>
                <c:pt idx="5822">
                  <c:v>324.42599442276969</c:v>
                </c:pt>
                <c:pt idx="5823">
                  <c:v>324.44376055218981</c:v>
                </c:pt>
                <c:pt idx="5824">
                  <c:v>324.46165143021972</c:v>
                </c:pt>
                <c:pt idx="5825">
                  <c:v>324.479667056582</c:v>
                </c:pt>
                <c:pt idx="5826">
                  <c:v>324.49780743099564</c:v>
                </c:pt>
                <c:pt idx="5827">
                  <c:v>324.51607255317685</c:v>
                </c:pt>
                <c:pt idx="5828">
                  <c:v>324.53446242284372</c:v>
                </c:pt>
                <c:pt idx="5829">
                  <c:v>324.55297703970791</c:v>
                </c:pt>
                <c:pt idx="5830">
                  <c:v>324.57161640348386</c:v>
                </c:pt>
                <c:pt idx="5831">
                  <c:v>324.59038051387779</c:v>
                </c:pt>
                <c:pt idx="5832">
                  <c:v>324.60926937060049</c:v>
                </c:pt>
                <c:pt idx="5833">
                  <c:v>324.62828297335727</c:v>
                </c:pt>
                <c:pt idx="5834">
                  <c:v>324.64742132185165</c:v>
                </c:pt>
                <c:pt idx="5835">
                  <c:v>324.66668441578531</c:v>
                </c:pt>
                <c:pt idx="5836">
                  <c:v>324.68607225485812</c:v>
                </c:pt>
                <c:pt idx="5837">
                  <c:v>324.70558483876994</c:v>
                </c:pt>
                <c:pt idx="5838">
                  <c:v>324.725222167217</c:v>
                </c:pt>
                <c:pt idx="5839">
                  <c:v>324.74498423989098</c:v>
                </c:pt>
                <c:pt idx="5840">
                  <c:v>324.76487105648721</c:v>
                </c:pt>
                <c:pt idx="5841">
                  <c:v>324.78488261669372</c:v>
                </c:pt>
                <c:pt idx="5842">
                  <c:v>324.80501892020129</c:v>
                </c:pt>
                <c:pt idx="5843">
                  <c:v>324.82527996669432</c:v>
                </c:pt>
                <c:pt idx="5844">
                  <c:v>324.84566575585905</c:v>
                </c:pt>
                <c:pt idx="5845">
                  <c:v>324.86617628737804</c:v>
                </c:pt>
                <c:pt idx="5846">
                  <c:v>324.88681156093025</c:v>
                </c:pt>
                <c:pt idx="5847">
                  <c:v>324.90757157619646</c:v>
                </c:pt>
                <c:pt idx="5848">
                  <c:v>324.92845633285197</c:v>
                </c:pt>
                <c:pt idx="5849">
                  <c:v>324.94946583057208</c:v>
                </c:pt>
                <c:pt idx="5850">
                  <c:v>324.97060006903121</c:v>
                </c:pt>
                <c:pt idx="5851">
                  <c:v>324.99185904789829</c:v>
                </c:pt>
                <c:pt idx="5852">
                  <c:v>325.01324276684318</c:v>
                </c:pt>
                <c:pt idx="5853">
                  <c:v>325.03475122553391</c:v>
                </c:pt>
                <c:pt idx="5854">
                  <c:v>325.05638442363397</c:v>
                </c:pt>
                <c:pt idx="5855">
                  <c:v>325.07814236080867</c:v>
                </c:pt>
                <c:pt idx="5856">
                  <c:v>325.10002503671694</c:v>
                </c:pt>
                <c:pt idx="5857">
                  <c:v>325.12203245101864</c:v>
                </c:pt>
                <c:pt idx="5858">
                  <c:v>325.1441646033727</c:v>
                </c:pt>
                <c:pt idx="5859">
                  <c:v>325.16642149343352</c:v>
                </c:pt>
                <c:pt idx="5860">
                  <c:v>325.18880312085457</c:v>
                </c:pt>
                <c:pt idx="5861">
                  <c:v>325.21248427245882</c:v>
                </c:pt>
                <c:pt idx="5862">
                  <c:v>325.23486728037096</c:v>
                </c:pt>
                <c:pt idx="5863">
                  <c:v>325.25714902351137</c:v>
                </c:pt>
                <c:pt idx="5864">
                  <c:v>325.27932950164723</c:v>
                </c:pt>
                <c:pt idx="5865">
                  <c:v>325.30140871455296</c:v>
                </c:pt>
                <c:pt idx="5866">
                  <c:v>325.32338666200303</c:v>
                </c:pt>
                <c:pt idx="5867">
                  <c:v>325.34526334376824</c:v>
                </c:pt>
                <c:pt idx="5868">
                  <c:v>325.36703875962667</c:v>
                </c:pt>
                <c:pt idx="5869">
                  <c:v>325.3887129093564</c:v>
                </c:pt>
                <c:pt idx="5870">
                  <c:v>325.41028579273188</c:v>
                </c:pt>
                <c:pt idx="5871">
                  <c:v>325.43175740953484</c:v>
                </c:pt>
                <c:pt idx="5872">
                  <c:v>325.45312775954335</c:v>
                </c:pt>
                <c:pt idx="5873">
                  <c:v>325.47439684253732</c:v>
                </c:pt>
                <c:pt idx="5874">
                  <c:v>325.49556465829846</c:v>
                </c:pt>
                <c:pt idx="5875">
                  <c:v>325.51663120661397</c:v>
                </c:pt>
                <c:pt idx="5876">
                  <c:v>325.53759648726009</c:v>
                </c:pt>
                <c:pt idx="5877">
                  <c:v>325.55846050002947</c:v>
                </c:pt>
                <c:pt idx="5878">
                  <c:v>325.57922324470201</c:v>
                </c:pt>
                <c:pt idx="5879">
                  <c:v>325.59988472106852</c:v>
                </c:pt>
                <c:pt idx="5880">
                  <c:v>325.62044492891619</c:v>
                </c:pt>
                <c:pt idx="5881">
                  <c:v>325.640903868034</c:v>
                </c:pt>
                <c:pt idx="5882">
                  <c:v>325.66126153820915</c:v>
                </c:pt>
                <c:pt idx="5883">
                  <c:v>325.68151793923789</c:v>
                </c:pt>
                <c:pt idx="5884">
                  <c:v>325.70167307090924</c:v>
                </c:pt>
                <c:pt idx="5885">
                  <c:v>325.72172693301582</c:v>
                </c:pt>
                <c:pt idx="5886">
                  <c:v>325.7416795253539</c:v>
                </c:pt>
                <c:pt idx="5887">
                  <c:v>325.76153084771795</c:v>
                </c:pt>
                <c:pt idx="5888">
                  <c:v>325.78128089990423</c:v>
                </c:pt>
                <c:pt idx="5889">
                  <c:v>325.80092968171084</c:v>
                </c:pt>
                <c:pt idx="5890">
                  <c:v>325.82047719293405</c:v>
                </c:pt>
                <c:pt idx="5891">
                  <c:v>325.83992343337559</c:v>
                </c:pt>
                <c:pt idx="5892">
                  <c:v>325.85926840283537</c:v>
                </c:pt>
                <c:pt idx="5893">
                  <c:v>325.8785121011133</c:v>
                </c:pt>
                <c:pt idx="5894">
                  <c:v>325.89765452801475</c:v>
                </c:pt>
                <c:pt idx="5895">
                  <c:v>325.91669568334146</c:v>
                </c:pt>
                <c:pt idx="5896">
                  <c:v>325.93563556689878</c:v>
                </c:pt>
                <c:pt idx="5897">
                  <c:v>325.95447417849209</c:v>
                </c:pt>
                <c:pt idx="5898">
                  <c:v>325.97321151792676</c:v>
                </c:pt>
                <c:pt idx="5899">
                  <c:v>325.9918475850136</c:v>
                </c:pt>
                <c:pt idx="5900">
                  <c:v>326.01038237955981</c:v>
                </c:pt>
                <c:pt idx="5901">
                  <c:v>326.0288159013744</c:v>
                </c:pt>
                <c:pt idx="5902">
                  <c:v>326.04714815027</c:v>
                </c:pt>
                <c:pt idx="5903">
                  <c:v>326.06537912605563</c:v>
                </c:pt>
                <c:pt idx="5904">
                  <c:v>326.08350882854756</c:v>
                </c:pt>
                <c:pt idx="5905">
                  <c:v>326.10153725755845</c:v>
                </c:pt>
                <c:pt idx="5906">
                  <c:v>326.11946441290274</c:v>
                </c:pt>
                <c:pt idx="5907">
                  <c:v>326.13729029439673</c:v>
                </c:pt>
                <c:pt idx="5908">
                  <c:v>326.15501490185852</c:v>
                </c:pt>
                <c:pt idx="5909">
                  <c:v>326.17263823510439</c:v>
                </c:pt>
                <c:pt idx="5910">
                  <c:v>326.19016029395607</c:v>
                </c:pt>
                <c:pt idx="5911">
                  <c:v>326.20758107823167</c:v>
                </c:pt>
                <c:pt idx="5912">
                  <c:v>326.22490058775293</c:v>
                </c:pt>
                <c:pt idx="5913">
                  <c:v>326.24211882234522</c:v>
                </c:pt>
                <c:pt idx="5914">
                  <c:v>326.25923578182665</c:v>
                </c:pt>
                <c:pt idx="5915">
                  <c:v>326.27625146602441</c:v>
                </c:pt>
                <c:pt idx="5916">
                  <c:v>326.29316587476205</c:v>
                </c:pt>
                <c:pt idx="5917">
                  <c:v>326.30997900787042</c:v>
                </c:pt>
                <c:pt idx="5918">
                  <c:v>326.32669086517308</c:v>
                </c:pt>
                <c:pt idx="5919">
                  <c:v>326.34330144649903</c:v>
                </c:pt>
                <c:pt idx="5920">
                  <c:v>326.35981075167729</c:v>
                </c:pt>
                <c:pt idx="5921">
                  <c:v>326.37621878054233</c:v>
                </c:pt>
                <c:pt idx="5922">
                  <c:v>326.39252553292135</c:v>
                </c:pt>
                <c:pt idx="5923">
                  <c:v>326.40873100864883</c:v>
                </c:pt>
                <c:pt idx="5924">
                  <c:v>326.42483520756105</c:v>
                </c:pt>
                <c:pt idx="5925">
                  <c:v>326.44083812948702</c:v>
                </c:pt>
                <c:pt idx="5926">
                  <c:v>326.4567397742685</c:v>
                </c:pt>
                <c:pt idx="5927">
                  <c:v>326.47254014173814</c:v>
                </c:pt>
                <c:pt idx="5928">
                  <c:v>326.48823923173586</c:v>
                </c:pt>
                <c:pt idx="5929">
                  <c:v>326.50383704409796</c:v>
                </c:pt>
                <c:pt idx="5930">
                  <c:v>326.51933357866983</c:v>
                </c:pt>
                <c:pt idx="5931">
                  <c:v>326.53472883528775</c:v>
                </c:pt>
                <c:pt idx="5932">
                  <c:v>326.55002281379348</c:v>
                </c:pt>
                <c:pt idx="5933">
                  <c:v>326.56521551403421</c:v>
                </c:pt>
                <c:pt idx="5934">
                  <c:v>326.58030693584988</c:v>
                </c:pt>
                <c:pt idx="5935">
                  <c:v>326.59529707908951</c:v>
                </c:pt>
                <c:pt idx="5936">
                  <c:v>326.61018594359666</c:v>
                </c:pt>
                <c:pt idx="5937">
                  <c:v>326.62497352921855</c:v>
                </c:pt>
                <c:pt idx="5938">
                  <c:v>326.6396598358042</c:v>
                </c:pt>
                <c:pt idx="5939">
                  <c:v>326.65424486320262</c:v>
                </c:pt>
                <c:pt idx="5940">
                  <c:v>326.66872861126467</c:v>
                </c:pt>
                <c:pt idx="5941">
                  <c:v>326.68311107984118</c:v>
                </c:pt>
                <c:pt idx="5942">
                  <c:v>326.69739226878482</c:v>
                </c:pt>
                <c:pt idx="5943">
                  <c:v>326.71157217795007</c:v>
                </c:pt>
                <c:pt idx="5944">
                  <c:v>326.7256508071896</c:v>
                </c:pt>
                <c:pt idx="5945">
                  <c:v>326.73962815635969</c:v>
                </c:pt>
                <c:pt idx="5946">
                  <c:v>326.75350422531847</c:v>
                </c:pt>
                <c:pt idx="5947">
                  <c:v>326.76727901392042</c:v>
                </c:pt>
                <c:pt idx="5948">
                  <c:v>326.78095252202547</c:v>
                </c:pt>
                <c:pt idx="5949">
                  <c:v>326.79452474949539</c:v>
                </c:pt>
                <c:pt idx="5950">
                  <c:v>326.8079956961883</c:v>
                </c:pt>
                <c:pt idx="5951">
                  <c:v>326.82136536196958</c:v>
                </c:pt>
                <c:pt idx="5952">
                  <c:v>326.83463374669736</c:v>
                </c:pt>
                <c:pt idx="5953">
                  <c:v>326.84780085023885</c:v>
                </c:pt>
                <c:pt idx="5954">
                  <c:v>326.86086667245763</c:v>
                </c:pt>
                <c:pt idx="5955">
                  <c:v>326.87383121321909</c:v>
                </c:pt>
                <c:pt idx="5956">
                  <c:v>326.88669447239226</c:v>
                </c:pt>
                <c:pt idx="5957">
                  <c:v>326.89945644984255</c:v>
                </c:pt>
                <c:pt idx="5958">
                  <c:v>326.91211714544079</c:v>
                </c:pt>
                <c:pt idx="5959">
                  <c:v>326.92467655905602</c:v>
                </c:pt>
                <c:pt idx="5960">
                  <c:v>326.93713469056092</c:v>
                </c:pt>
                <c:pt idx="5961">
                  <c:v>326.94949153982634</c:v>
                </c:pt>
                <c:pt idx="5962">
                  <c:v>326.96174710672676</c:v>
                </c:pt>
                <c:pt idx="5963">
                  <c:v>326.97390139113486</c:v>
                </c:pt>
                <c:pt idx="5964">
                  <c:v>326.98595439292694</c:v>
                </c:pt>
                <c:pt idx="5965">
                  <c:v>326.99790611197932</c:v>
                </c:pt>
                <c:pt idx="5966">
                  <c:v>327.00975654817012</c:v>
                </c:pt>
                <c:pt idx="5967">
                  <c:v>327.02150570137383</c:v>
                </c:pt>
                <c:pt idx="5968">
                  <c:v>327.03315357147585</c:v>
                </c:pt>
                <c:pt idx="5969">
                  <c:v>327.0447001583525</c:v>
                </c:pt>
                <c:pt idx="5970">
                  <c:v>327.05614546188554</c:v>
                </c:pt>
                <c:pt idx="5971">
                  <c:v>327.06748948196037</c:v>
                </c:pt>
                <c:pt idx="5972">
                  <c:v>327.07873221845875</c:v>
                </c:pt>
                <c:pt idx="5973">
                  <c:v>327.08987367126429</c:v>
                </c:pt>
                <c:pt idx="5974">
                  <c:v>327.10091384026418</c:v>
                </c:pt>
                <c:pt idx="5975">
                  <c:v>327.11185272534385</c:v>
                </c:pt>
                <c:pt idx="5976">
                  <c:v>327.12269032639233</c:v>
                </c:pt>
                <c:pt idx="5977">
                  <c:v>327.13342664329866</c:v>
                </c:pt>
                <c:pt idx="5978">
                  <c:v>327.14406167595189</c:v>
                </c:pt>
                <c:pt idx="5979">
                  <c:v>327.15459542424287</c:v>
                </c:pt>
                <c:pt idx="5980">
                  <c:v>327.16502788806429</c:v>
                </c:pt>
                <c:pt idx="5981">
                  <c:v>327.17535906730882</c:v>
                </c:pt>
                <c:pt idx="5982">
                  <c:v>327.18558896186914</c:v>
                </c:pt>
                <c:pt idx="5983">
                  <c:v>327.19571757164158</c:v>
                </c:pt>
                <c:pt idx="5984">
                  <c:v>327.20574489652245</c:v>
                </c:pt>
                <c:pt idx="5985">
                  <c:v>327.21567093640806</c:v>
                </c:pt>
                <c:pt idx="5986">
                  <c:v>327.22549569119656</c:v>
                </c:pt>
                <c:pt idx="5987">
                  <c:v>327.23521916078971</c:v>
                </c:pt>
                <c:pt idx="5988">
                  <c:v>327.24484134508202</c:v>
                </c:pt>
                <c:pt idx="5989">
                  <c:v>327.25436224398072</c:v>
                </c:pt>
                <c:pt idx="5990">
                  <c:v>327.26378185738577</c:v>
                </c:pt>
                <c:pt idx="5991">
                  <c:v>327.27310018520075</c:v>
                </c:pt>
                <c:pt idx="5992">
                  <c:v>327.28231722732744</c:v>
                </c:pt>
                <c:pt idx="5993">
                  <c:v>327.29154722732744</c:v>
                </c:pt>
                <c:pt idx="5994">
                  <c:v>327.30077722732744</c:v>
                </c:pt>
                <c:pt idx="5995">
                  <c:v>327.31000722732745</c:v>
                </c:pt>
                <c:pt idx="5996">
                  <c:v>327.31923722732745</c:v>
                </c:pt>
                <c:pt idx="5997">
                  <c:v>327.32846722732745</c:v>
                </c:pt>
                <c:pt idx="5998">
                  <c:v>327.33769722732745</c:v>
                </c:pt>
                <c:pt idx="5999">
                  <c:v>327.34692722732746</c:v>
                </c:pt>
                <c:pt idx="6000">
                  <c:v>327.35615722732746</c:v>
                </c:pt>
                <c:pt idx="6001">
                  <c:v>327.36538722732746</c:v>
                </c:pt>
                <c:pt idx="6002">
                  <c:v>327.37461722732746</c:v>
                </c:pt>
                <c:pt idx="6003">
                  <c:v>327.38384722732746</c:v>
                </c:pt>
                <c:pt idx="6004">
                  <c:v>327.39307722732747</c:v>
                </c:pt>
                <c:pt idx="6005">
                  <c:v>327.40230722732747</c:v>
                </c:pt>
                <c:pt idx="6006">
                  <c:v>327.41153722732747</c:v>
                </c:pt>
                <c:pt idx="6007">
                  <c:v>327.42076722732747</c:v>
                </c:pt>
                <c:pt idx="6008">
                  <c:v>327.42999722732748</c:v>
                </c:pt>
                <c:pt idx="6009">
                  <c:v>327.43922722732748</c:v>
                </c:pt>
                <c:pt idx="6010">
                  <c:v>327.44845722732748</c:v>
                </c:pt>
                <c:pt idx="6011">
                  <c:v>327.45768722732748</c:v>
                </c:pt>
                <c:pt idx="6012">
                  <c:v>327.46691722732749</c:v>
                </c:pt>
                <c:pt idx="6013">
                  <c:v>327.47614722732749</c:v>
                </c:pt>
                <c:pt idx="6014">
                  <c:v>327.48537722732749</c:v>
                </c:pt>
                <c:pt idx="6015">
                  <c:v>327.49460722732749</c:v>
                </c:pt>
                <c:pt idx="6016">
                  <c:v>327.50383722732749</c:v>
                </c:pt>
                <c:pt idx="6017">
                  <c:v>327.5130672273275</c:v>
                </c:pt>
                <c:pt idx="6018">
                  <c:v>327.5222972273275</c:v>
                </c:pt>
                <c:pt idx="6019">
                  <c:v>327.5315272273275</c:v>
                </c:pt>
                <c:pt idx="6020">
                  <c:v>327.5407572273275</c:v>
                </c:pt>
                <c:pt idx="6021">
                  <c:v>327.54998722732751</c:v>
                </c:pt>
                <c:pt idx="6022">
                  <c:v>327.55921722732751</c:v>
                </c:pt>
                <c:pt idx="6023">
                  <c:v>327.56844722732751</c:v>
                </c:pt>
                <c:pt idx="6024">
                  <c:v>327.57767722732751</c:v>
                </c:pt>
                <c:pt idx="6025">
                  <c:v>327.58690722732752</c:v>
                </c:pt>
                <c:pt idx="6026">
                  <c:v>327.59613722732752</c:v>
                </c:pt>
                <c:pt idx="6027">
                  <c:v>327.60536722732752</c:v>
                </c:pt>
                <c:pt idx="6028">
                  <c:v>327.61459722732752</c:v>
                </c:pt>
                <c:pt idx="6029">
                  <c:v>327.62382722732752</c:v>
                </c:pt>
                <c:pt idx="6030">
                  <c:v>327.63305722732753</c:v>
                </c:pt>
                <c:pt idx="6031">
                  <c:v>327.64228722732753</c:v>
                </c:pt>
                <c:pt idx="6032">
                  <c:v>327.65151722732753</c:v>
                </c:pt>
                <c:pt idx="6033">
                  <c:v>327.66074722732753</c:v>
                </c:pt>
                <c:pt idx="6034">
                  <c:v>327.66997722732754</c:v>
                </c:pt>
                <c:pt idx="6035">
                  <c:v>327.67920722732754</c:v>
                </c:pt>
                <c:pt idx="6036">
                  <c:v>327.68843722732754</c:v>
                </c:pt>
                <c:pt idx="6037">
                  <c:v>327.69766722732754</c:v>
                </c:pt>
                <c:pt idx="6038">
                  <c:v>327.70689722732754</c:v>
                </c:pt>
                <c:pt idx="6039">
                  <c:v>327.71612722732755</c:v>
                </c:pt>
                <c:pt idx="6040">
                  <c:v>327.72535722732755</c:v>
                </c:pt>
                <c:pt idx="6041">
                  <c:v>327.73458722732755</c:v>
                </c:pt>
                <c:pt idx="6042">
                  <c:v>327.74381722732755</c:v>
                </c:pt>
                <c:pt idx="6043">
                  <c:v>327.75304722732756</c:v>
                </c:pt>
                <c:pt idx="6044">
                  <c:v>327.76227722732756</c:v>
                </c:pt>
                <c:pt idx="6045">
                  <c:v>327.77150722732756</c:v>
                </c:pt>
                <c:pt idx="6046">
                  <c:v>327.78073722732756</c:v>
                </c:pt>
                <c:pt idx="6047">
                  <c:v>327.78996722732757</c:v>
                </c:pt>
                <c:pt idx="6048">
                  <c:v>327.79919722732757</c:v>
                </c:pt>
                <c:pt idx="6049">
                  <c:v>327.80842722732757</c:v>
                </c:pt>
                <c:pt idx="6050">
                  <c:v>327.81765722732757</c:v>
                </c:pt>
                <c:pt idx="6051">
                  <c:v>327.82688722732757</c:v>
                </c:pt>
                <c:pt idx="6052">
                  <c:v>327.83611722732758</c:v>
                </c:pt>
                <c:pt idx="6053">
                  <c:v>327.84534722732758</c:v>
                </c:pt>
                <c:pt idx="6054">
                  <c:v>327.85457722732758</c:v>
                </c:pt>
                <c:pt idx="6055">
                  <c:v>327.86380722732758</c:v>
                </c:pt>
                <c:pt idx="6056">
                  <c:v>327.87303722732759</c:v>
                </c:pt>
                <c:pt idx="6057">
                  <c:v>327.88226722732759</c:v>
                </c:pt>
                <c:pt idx="6058">
                  <c:v>327.89149722732759</c:v>
                </c:pt>
                <c:pt idx="6059">
                  <c:v>327.90072722732759</c:v>
                </c:pt>
                <c:pt idx="6060">
                  <c:v>327.9099572273276</c:v>
                </c:pt>
                <c:pt idx="6061">
                  <c:v>327.9191872273276</c:v>
                </c:pt>
                <c:pt idx="6062">
                  <c:v>327.9284172273276</c:v>
                </c:pt>
                <c:pt idx="6063">
                  <c:v>327.9376472273276</c:v>
                </c:pt>
                <c:pt idx="6064">
                  <c:v>327.9468772273276</c:v>
                </c:pt>
                <c:pt idx="6065">
                  <c:v>327.95610722732761</c:v>
                </c:pt>
                <c:pt idx="6066">
                  <c:v>327.96533722732761</c:v>
                </c:pt>
                <c:pt idx="6067">
                  <c:v>327.97456722732761</c:v>
                </c:pt>
                <c:pt idx="6068">
                  <c:v>327.98379722732761</c:v>
                </c:pt>
                <c:pt idx="6069">
                  <c:v>327.99302722732762</c:v>
                </c:pt>
                <c:pt idx="6070">
                  <c:v>328.00225722732762</c:v>
                </c:pt>
                <c:pt idx="6071">
                  <c:v>328.01148722732762</c:v>
                </c:pt>
                <c:pt idx="6072">
                  <c:v>328.02071722732762</c:v>
                </c:pt>
                <c:pt idx="6073">
                  <c:v>328.02994722732763</c:v>
                </c:pt>
                <c:pt idx="6074">
                  <c:v>328.03917722732763</c:v>
                </c:pt>
                <c:pt idx="6075">
                  <c:v>328.04840722732763</c:v>
                </c:pt>
                <c:pt idx="6076">
                  <c:v>328.05763722732763</c:v>
                </c:pt>
                <c:pt idx="6077">
                  <c:v>328.06686722732763</c:v>
                </c:pt>
                <c:pt idx="6078">
                  <c:v>328.07609722732764</c:v>
                </c:pt>
                <c:pt idx="6079">
                  <c:v>328.08532722732764</c:v>
                </c:pt>
                <c:pt idx="6080">
                  <c:v>328.09455722732764</c:v>
                </c:pt>
                <c:pt idx="6081">
                  <c:v>328.10378722732764</c:v>
                </c:pt>
                <c:pt idx="6082">
                  <c:v>328.11301722732765</c:v>
                </c:pt>
                <c:pt idx="6083">
                  <c:v>328.12224722732765</c:v>
                </c:pt>
                <c:pt idx="6084">
                  <c:v>328.13147722732765</c:v>
                </c:pt>
                <c:pt idx="6085">
                  <c:v>328.14070722732765</c:v>
                </c:pt>
                <c:pt idx="6086">
                  <c:v>328.14993722732765</c:v>
                </c:pt>
                <c:pt idx="6087">
                  <c:v>328.15916722732766</c:v>
                </c:pt>
                <c:pt idx="6088">
                  <c:v>328.16839722732766</c:v>
                </c:pt>
                <c:pt idx="6089">
                  <c:v>328.17762722732766</c:v>
                </c:pt>
                <c:pt idx="6090">
                  <c:v>328.18685722732766</c:v>
                </c:pt>
                <c:pt idx="6091">
                  <c:v>328.19608722732767</c:v>
                </c:pt>
                <c:pt idx="6092">
                  <c:v>328.20531722732767</c:v>
                </c:pt>
                <c:pt idx="6093">
                  <c:v>328.21454722732767</c:v>
                </c:pt>
                <c:pt idx="6094">
                  <c:v>328.22377722732767</c:v>
                </c:pt>
                <c:pt idx="6095">
                  <c:v>328.23300722732768</c:v>
                </c:pt>
                <c:pt idx="6096">
                  <c:v>328.24223722732768</c:v>
                </c:pt>
                <c:pt idx="6097">
                  <c:v>328.25146722732768</c:v>
                </c:pt>
                <c:pt idx="6098">
                  <c:v>328.26069722732768</c:v>
                </c:pt>
                <c:pt idx="6099">
                  <c:v>328.26992722732768</c:v>
                </c:pt>
                <c:pt idx="6100">
                  <c:v>328.27915722732769</c:v>
                </c:pt>
                <c:pt idx="6101">
                  <c:v>328.28838722732769</c:v>
                </c:pt>
                <c:pt idx="6102">
                  <c:v>328.29761722732769</c:v>
                </c:pt>
                <c:pt idx="6103">
                  <c:v>328.30684722732769</c:v>
                </c:pt>
                <c:pt idx="6104">
                  <c:v>328.3160772273277</c:v>
                </c:pt>
                <c:pt idx="6105">
                  <c:v>328.3253072273277</c:v>
                </c:pt>
                <c:pt idx="6106">
                  <c:v>328.3345372273277</c:v>
                </c:pt>
                <c:pt idx="6107">
                  <c:v>328.3437672273277</c:v>
                </c:pt>
                <c:pt idx="6108">
                  <c:v>328.35299722732771</c:v>
                </c:pt>
                <c:pt idx="6109">
                  <c:v>328.36222722732771</c:v>
                </c:pt>
                <c:pt idx="6110">
                  <c:v>328.37145722732771</c:v>
                </c:pt>
                <c:pt idx="6111">
                  <c:v>328.38068722732771</c:v>
                </c:pt>
                <c:pt idx="6112">
                  <c:v>328.38991722732771</c:v>
                </c:pt>
                <c:pt idx="6113">
                  <c:v>328.39914722732772</c:v>
                </c:pt>
                <c:pt idx="6114">
                  <c:v>328.40837722732772</c:v>
                </c:pt>
                <c:pt idx="6115">
                  <c:v>328.41760722732772</c:v>
                </c:pt>
                <c:pt idx="6116">
                  <c:v>328.42683722732772</c:v>
                </c:pt>
                <c:pt idx="6117">
                  <c:v>328.43606722732773</c:v>
                </c:pt>
                <c:pt idx="6118">
                  <c:v>328.44529722732773</c:v>
                </c:pt>
                <c:pt idx="6119">
                  <c:v>328.45452722732773</c:v>
                </c:pt>
                <c:pt idx="6120">
                  <c:v>328.46375722732773</c:v>
                </c:pt>
                <c:pt idx="6121">
                  <c:v>328.47298722732774</c:v>
                </c:pt>
                <c:pt idx="6122">
                  <c:v>328.48221722732774</c:v>
                </c:pt>
                <c:pt idx="6123">
                  <c:v>328.49144722732774</c:v>
                </c:pt>
                <c:pt idx="6124">
                  <c:v>328.50067722732774</c:v>
                </c:pt>
                <c:pt idx="6125">
                  <c:v>328.50990722732774</c:v>
                </c:pt>
                <c:pt idx="6126">
                  <c:v>328.51913722732775</c:v>
                </c:pt>
                <c:pt idx="6127">
                  <c:v>328.52836722732775</c:v>
                </c:pt>
                <c:pt idx="6128">
                  <c:v>328.53759722732775</c:v>
                </c:pt>
                <c:pt idx="6129">
                  <c:v>328.54682722732775</c:v>
                </c:pt>
                <c:pt idx="6130">
                  <c:v>328.55605722732776</c:v>
                </c:pt>
                <c:pt idx="6131">
                  <c:v>328.56528722732776</c:v>
                </c:pt>
                <c:pt idx="6132">
                  <c:v>328.57451722732776</c:v>
                </c:pt>
                <c:pt idx="6133">
                  <c:v>328.58374722732776</c:v>
                </c:pt>
                <c:pt idx="6134">
                  <c:v>328.59297722732776</c:v>
                </c:pt>
                <c:pt idx="6135">
                  <c:v>328.60220722732777</c:v>
                </c:pt>
                <c:pt idx="6136">
                  <c:v>328.61143722732777</c:v>
                </c:pt>
                <c:pt idx="6137">
                  <c:v>328.62066722732777</c:v>
                </c:pt>
                <c:pt idx="6138">
                  <c:v>328.62989722732777</c:v>
                </c:pt>
                <c:pt idx="6139">
                  <c:v>328.63912722732778</c:v>
                </c:pt>
                <c:pt idx="6140">
                  <c:v>328.64835722732778</c:v>
                </c:pt>
                <c:pt idx="6141">
                  <c:v>328.65758722732778</c:v>
                </c:pt>
                <c:pt idx="6142">
                  <c:v>328.66681722732778</c:v>
                </c:pt>
                <c:pt idx="6143">
                  <c:v>328.67604722732779</c:v>
                </c:pt>
                <c:pt idx="6144">
                  <c:v>328.68527722732779</c:v>
                </c:pt>
                <c:pt idx="6145">
                  <c:v>328.69450722732779</c:v>
                </c:pt>
                <c:pt idx="6146">
                  <c:v>328.70373722732779</c:v>
                </c:pt>
                <c:pt idx="6147">
                  <c:v>328.71296722732779</c:v>
                </c:pt>
                <c:pt idx="6148">
                  <c:v>328.7221972273278</c:v>
                </c:pt>
                <c:pt idx="6149">
                  <c:v>328.7314272273278</c:v>
                </c:pt>
                <c:pt idx="6150">
                  <c:v>328.7406572273278</c:v>
                </c:pt>
                <c:pt idx="6151">
                  <c:v>328.7498872273278</c:v>
                </c:pt>
                <c:pt idx="6152">
                  <c:v>328.75911722732781</c:v>
                </c:pt>
                <c:pt idx="6153">
                  <c:v>328.76834722732781</c:v>
                </c:pt>
                <c:pt idx="6154">
                  <c:v>328.77757722732781</c:v>
                </c:pt>
                <c:pt idx="6155">
                  <c:v>328.78680722732781</c:v>
                </c:pt>
                <c:pt idx="6156">
                  <c:v>328.79603722732782</c:v>
                </c:pt>
                <c:pt idx="6157">
                  <c:v>328.80526722732782</c:v>
                </c:pt>
                <c:pt idx="6158">
                  <c:v>328.81449722732782</c:v>
                </c:pt>
                <c:pt idx="6159">
                  <c:v>328.82372722732782</c:v>
                </c:pt>
                <c:pt idx="6160">
                  <c:v>328.83295722732782</c:v>
                </c:pt>
                <c:pt idx="6161">
                  <c:v>328.84218722732783</c:v>
                </c:pt>
                <c:pt idx="6162">
                  <c:v>328.85141722732783</c:v>
                </c:pt>
                <c:pt idx="6163">
                  <c:v>328.86064722732783</c:v>
                </c:pt>
                <c:pt idx="6164">
                  <c:v>328.86987722732783</c:v>
                </c:pt>
                <c:pt idx="6165">
                  <c:v>328.87910722732784</c:v>
                </c:pt>
                <c:pt idx="6166">
                  <c:v>328.88833722732784</c:v>
                </c:pt>
                <c:pt idx="6167">
                  <c:v>328.89756722732784</c:v>
                </c:pt>
                <c:pt idx="6168">
                  <c:v>328.90679722732784</c:v>
                </c:pt>
                <c:pt idx="6169">
                  <c:v>328.91602722732785</c:v>
                </c:pt>
                <c:pt idx="6170">
                  <c:v>328.92525722732785</c:v>
                </c:pt>
                <c:pt idx="6171">
                  <c:v>328.93448722732785</c:v>
                </c:pt>
                <c:pt idx="6172">
                  <c:v>328.94371722732785</c:v>
                </c:pt>
                <c:pt idx="6173">
                  <c:v>328.95294722732785</c:v>
                </c:pt>
                <c:pt idx="6174">
                  <c:v>328.96217722732786</c:v>
                </c:pt>
                <c:pt idx="6175">
                  <c:v>328.97140722732786</c:v>
                </c:pt>
                <c:pt idx="6176">
                  <c:v>328.98063722732786</c:v>
                </c:pt>
                <c:pt idx="6177">
                  <c:v>328.98986722732786</c:v>
                </c:pt>
                <c:pt idx="6178">
                  <c:v>328.99909722732787</c:v>
                </c:pt>
                <c:pt idx="6179">
                  <c:v>329.00832722732787</c:v>
                </c:pt>
                <c:pt idx="6180">
                  <c:v>329.01755722732787</c:v>
                </c:pt>
                <c:pt idx="6181">
                  <c:v>329.02678722732787</c:v>
                </c:pt>
                <c:pt idx="6182">
                  <c:v>329.03601722732787</c:v>
                </c:pt>
                <c:pt idx="6183">
                  <c:v>329.04524722732788</c:v>
                </c:pt>
                <c:pt idx="6184">
                  <c:v>329.05447722732788</c:v>
                </c:pt>
                <c:pt idx="6185">
                  <c:v>329.06370722732788</c:v>
                </c:pt>
                <c:pt idx="6186">
                  <c:v>329.07293722732788</c:v>
                </c:pt>
                <c:pt idx="6187">
                  <c:v>329.08216722732789</c:v>
                </c:pt>
                <c:pt idx="6188">
                  <c:v>329.09139722732789</c:v>
                </c:pt>
                <c:pt idx="6189">
                  <c:v>329.10062722732789</c:v>
                </c:pt>
                <c:pt idx="6190">
                  <c:v>329.10985722732789</c:v>
                </c:pt>
                <c:pt idx="6191">
                  <c:v>329.1190872273279</c:v>
                </c:pt>
                <c:pt idx="6192">
                  <c:v>329.1283172273279</c:v>
                </c:pt>
                <c:pt idx="6193">
                  <c:v>329.1375472273279</c:v>
                </c:pt>
                <c:pt idx="6194">
                  <c:v>329.1467772273279</c:v>
                </c:pt>
                <c:pt idx="6195">
                  <c:v>329.1560072273279</c:v>
                </c:pt>
                <c:pt idx="6196">
                  <c:v>329.16523722732791</c:v>
                </c:pt>
                <c:pt idx="6197">
                  <c:v>329.17446722732791</c:v>
                </c:pt>
                <c:pt idx="6198">
                  <c:v>329.18369722732791</c:v>
                </c:pt>
                <c:pt idx="6199">
                  <c:v>329.19292722732791</c:v>
                </c:pt>
                <c:pt idx="6200">
                  <c:v>329.20215722732792</c:v>
                </c:pt>
                <c:pt idx="6201">
                  <c:v>329.21138722732792</c:v>
                </c:pt>
                <c:pt idx="6202">
                  <c:v>329.22061722732792</c:v>
                </c:pt>
                <c:pt idx="6203">
                  <c:v>329.22984722732792</c:v>
                </c:pt>
                <c:pt idx="6204">
                  <c:v>329.23907722732793</c:v>
                </c:pt>
                <c:pt idx="6205">
                  <c:v>329.24830722732793</c:v>
                </c:pt>
                <c:pt idx="6206">
                  <c:v>329.25753722732793</c:v>
                </c:pt>
                <c:pt idx="6207">
                  <c:v>329.26676722732793</c:v>
                </c:pt>
                <c:pt idx="6208">
                  <c:v>329.27599722732793</c:v>
                </c:pt>
                <c:pt idx="6209">
                  <c:v>329.28522722732794</c:v>
                </c:pt>
                <c:pt idx="6210">
                  <c:v>329.29445722732794</c:v>
                </c:pt>
                <c:pt idx="6211">
                  <c:v>329.30368722732794</c:v>
                </c:pt>
                <c:pt idx="6212">
                  <c:v>329.31291722732794</c:v>
                </c:pt>
                <c:pt idx="6213">
                  <c:v>329.32214722732795</c:v>
                </c:pt>
                <c:pt idx="6214">
                  <c:v>329.33137722732795</c:v>
                </c:pt>
                <c:pt idx="6215">
                  <c:v>329.34060722732795</c:v>
                </c:pt>
                <c:pt idx="6216">
                  <c:v>329.34983722732795</c:v>
                </c:pt>
                <c:pt idx="6217">
                  <c:v>329.35906722732796</c:v>
                </c:pt>
                <c:pt idx="6218">
                  <c:v>329.36829722732796</c:v>
                </c:pt>
                <c:pt idx="6219">
                  <c:v>329.37752722732796</c:v>
                </c:pt>
                <c:pt idx="6220">
                  <c:v>329.38675722732796</c:v>
                </c:pt>
                <c:pt idx="6221">
                  <c:v>329.39598722732796</c:v>
                </c:pt>
                <c:pt idx="6222">
                  <c:v>329.40521722732797</c:v>
                </c:pt>
                <c:pt idx="6223">
                  <c:v>329.41444722732797</c:v>
                </c:pt>
                <c:pt idx="6224">
                  <c:v>329.42367722732797</c:v>
                </c:pt>
                <c:pt idx="6225">
                  <c:v>329.43290722732797</c:v>
                </c:pt>
                <c:pt idx="6226">
                  <c:v>329.44213722732798</c:v>
                </c:pt>
                <c:pt idx="6227">
                  <c:v>329.45136722732798</c:v>
                </c:pt>
                <c:pt idx="6228">
                  <c:v>329.46059722732798</c:v>
                </c:pt>
                <c:pt idx="6229">
                  <c:v>329.46982722732798</c:v>
                </c:pt>
                <c:pt idx="6230">
                  <c:v>329.47905722732798</c:v>
                </c:pt>
                <c:pt idx="6231">
                  <c:v>329.48828722732799</c:v>
                </c:pt>
                <c:pt idx="6232">
                  <c:v>329.49751722732799</c:v>
                </c:pt>
                <c:pt idx="6233">
                  <c:v>329.50674722732799</c:v>
                </c:pt>
                <c:pt idx="6234">
                  <c:v>329.51597722732799</c:v>
                </c:pt>
                <c:pt idx="6235">
                  <c:v>329.525207227328</c:v>
                </c:pt>
                <c:pt idx="6236">
                  <c:v>329.534437227328</c:v>
                </c:pt>
                <c:pt idx="6237">
                  <c:v>329.543667227328</c:v>
                </c:pt>
                <c:pt idx="6238">
                  <c:v>329.552897227328</c:v>
                </c:pt>
                <c:pt idx="6239">
                  <c:v>329.56212722732801</c:v>
                </c:pt>
                <c:pt idx="6240">
                  <c:v>329.57135722732801</c:v>
                </c:pt>
                <c:pt idx="6241">
                  <c:v>329.58058722732801</c:v>
                </c:pt>
                <c:pt idx="6242">
                  <c:v>329.58981722732801</c:v>
                </c:pt>
                <c:pt idx="6243">
                  <c:v>329.59904722732801</c:v>
                </c:pt>
                <c:pt idx="6244">
                  <c:v>329.60827722732802</c:v>
                </c:pt>
                <c:pt idx="6245">
                  <c:v>329.61750722732802</c:v>
                </c:pt>
                <c:pt idx="6246">
                  <c:v>329.62673722732802</c:v>
                </c:pt>
                <c:pt idx="6247">
                  <c:v>329.63596722732802</c:v>
                </c:pt>
                <c:pt idx="6248">
                  <c:v>329.64519722732803</c:v>
                </c:pt>
                <c:pt idx="6249">
                  <c:v>329.65442722732803</c:v>
                </c:pt>
                <c:pt idx="6250">
                  <c:v>329.66365722732803</c:v>
                </c:pt>
                <c:pt idx="6251">
                  <c:v>329.67288722732803</c:v>
                </c:pt>
                <c:pt idx="6252">
                  <c:v>329.68211722732804</c:v>
                </c:pt>
                <c:pt idx="6253">
                  <c:v>329.69134722732804</c:v>
                </c:pt>
                <c:pt idx="6254">
                  <c:v>329.70057722732804</c:v>
                </c:pt>
                <c:pt idx="6255">
                  <c:v>329.70980722732804</c:v>
                </c:pt>
                <c:pt idx="6256">
                  <c:v>329.71903722732804</c:v>
                </c:pt>
                <c:pt idx="6257">
                  <c:v>329.72826722732805</c:v>
                </c:pt>
                <c:pt idx="6258">
                  <c:v>329.73749722732805</c:v>
                </c:pt>
                <c:pt idx="6259">
                  <c:v>329.74672722732805</c:v>
                </c:pt>
                <c:pt idx="6260">
                  <c:v>329.75595722732805</c:v>
                </c:pt>
                <c:pt idx="6261">
                  <c:v>329.76518722732806</c:v>
                </c:pt>
                <c:pt idx="6262">
                  <c:v>329.77441722732806</c:v>
                </c:pt>
                <c:pt idx="6263">
                  <c:v>329.78364722732806</c:v>
                </c:pt>
                <c:pt idx="6264">
                  <c:v>329.79287722732806</c:v>
                </c:pt>
                <c:pt idx="6265">
                  <c:v>329.80210722732807</c:v>
                </c:pt>
                <c:pt idx="6266">
                  <c:v>329.81133722732807</c:v>
                </c:pt>
                <c:pt idx="6267">
                  <c:v>329.82056722732807</c:v>
                </c:pt>
                <c:pt idx="6268">
                  <c:v>329.82979722732807</c:v>
                </c:pt>
                <c:pt idx="6269">
                  <c:v>329.83902722732807</c:v>
                </c:pt>
                <c:pt idx="6270">
                  <c:v>329.84825722732808</c:v>
                </c:pt>
                <c:pt idx="6271">
                  <c:v>329.85748722732808</c:v>
                </c:pt>
                <c:pt idx="6272">
                  <c:v>329.86671722732808</c:v>
                </c:pt>
                <c:pt idx="6273">
                  <c:v>329.87594722732808</c:v>
                </c:pt>
                <c:pt idx="6274">
                  <c:v>329.88517722732809</c:v>
                </c:pt>
                <c:pt idx="6275">
                  <c:v>329.89440722732809</c:v>
                </c:pt>
                <c:pt idx="6276">
                  <c:v>329.90363722732809</c:v>
                </c:pt>
                <c:pt idx="6277">
                  <c:v>329.91286722732809</c:v>
                </c:pt>
                <c:pt idx="6278">
                  <c:v>329.92209722732809</c:v>
                </c:pt>
                <c:pt idx="6279">
                  <c:v>329.9313272273281</c:v>
                </c:pt>
                <c:pt idx="6280">
                  <c:v>329.9405572273281</c:v>
                </c:pt>
                <c:pt idx="6281">
                  <c:v>329.9497872273281</c:v>
                </c:pt>
                <c:pt idx="6282">
                  <c:v>329.9590172273281</c:v>
                </c:pt>
                <c:pt idx="6283">
                  <c:v>329.96824722732811</c:v>
                </c:pt>
                <c:pt idx="6284">
                  <c:v>329.97747722732811</c:v>
                </c:pt>
                <c:pt idx="6285">
                  <c:v>329.98670722732811</c:v>
                </c:pt>
                <c:pt idx="6286">
                  <c:v>329.99593722732811</c:v>
                </c:pt>
                <c:pt idx="6287">
                  <c:v>330.00516722732812</c:v>
                </c:pt>
                <c:pt idx="6288">
                  <c:v>330.01439722732812</c:v>
                </c:pt>
                <c:pt idx="6289">
                  <c:v>330.02362722732812</c:v>
                </c:pt>
                <c:pt idx="6290">
                  <c:v>330.03285722732812</c:v>
                </c:pt>
                <c:pt idx="6291">
                  <c:v>330.04208722732812</c:v>
                </c:pt>
                <c:pt idx="6292">
                  <c:v>330.05131722732813</c:v>
                </c:pt>
                <c:pt idx="6293">
                  <c:v>330.06054722732813</c:v>
                </c:pt>
                <c:pt idx="6294">
                  <c:v>330.06977722732813</c:v>
                </c:pt>
                <c:pt idx="6295">
                  <c:v>330.07900722732813</c:v>
                </c:pt>
                <c:pt idx="6296">
                  <c:v>330.08823722732814</c:v>
                </c:pt>
                <c:pt idx="6297">
                  <c:v>330.09746722732814</c:v>
                </c:pt>
                <c:pt idx="6298">
                  <c:v>330.10669722732814</c:v>
                </c:pt>
                <c:pt idx="6299">
                  <c:v>330.11592722732814</c:v>
                </c:pt>
                <c:pt idx="6300">
                  <c:v>330.12515722732815</c:v>
                </c:pt>
                <c:pt idx="6301">
                  <c:v>330.13438722732815</c:v>
                </c:pt>
                <c:pt idx="6302">
                  <c:v>330.14361722732815</c:v>
                </c:pt>
                <c:pt idx="6303">
                  <c:v>330.15284722732815</c:v>
                </c:pt>
                <c:pt idx="6304">
                  <c:v>330.16207722732815</c:v>
                </c:pt>
                <c:pt idx="6305">
                  <c:v>330.17130722732816</c:v>
                </c:pt>
                <c:pt idx="6306">
                  <c:v>330.18053722732816</c:v>
                </c:pt>
                <c:pt idx="6307">
                  <c:v>330.18976722732816</c:v>
                </c:pt>
                <c:pt idx="6308">
                  <c:v>330.19899722732816</c:v>
                </c:pt>
                <c:pt idx="6309">
                  <c:v>330.20822722732817</c:v>
                </c:pt>
                <c:pt idx="6310">
                  <c:v>330.21745722732817</c:v>
                </c:pt>
                <c:pt idx="6311">
                  <c:v>330.22668722732817</c:v>
                </c:pt>
                <c:pt idx="6312">
                  <c:v>330.23591722732817</c:v>
                </c:pt>
                <c:pt idx="6313">
                  <c:v>330.24514722732818</c:v>
                </c:pt>
                <c:pt idx="6314">
                  <c:v>330.25437722732818</c:v>
                </c:pt>
                <c:pt idx="6315">
                  <c:v>330.26360722732818</c:v>
                </c:pt>
                <c:pt idx="6316">
                  <c:v>330.27283722732818</c:v>
                </c:pt>
                <c:pt idx="6317">
                  <c:v>330.28206722732818</c:v>
                </c:pt>
                <c:pt idx="6318">
                  <c:v>330.29129722732819</c:v>
                </c:pt>
                <c:pt idx="6319">
                  <c:v>330.30052722732819</c:v>
                </c:pt>
                <c:pt idx="6320">
                  <c:v>330.30975722732819</c:v>
                </c:pt>
                <c:pt idx="6321">
                  <c:v>330.31898722732819</c:v>
                </c:pt>
                <c:pt idx="6322">
                  <c:v>330.3282172273282</c:v>
                </c:pt>
                <c:pt idx="6323">
                  <c:v>330.3374472273282</c:v>
                </c:pt>
                <c:pt idx="6324">
                  <c:v>330.3466772273282</c:v>
                </c:pt>
                <c:pt idx="6325">
                  <c:v>330.3559072273282</c:v>
                </c:pt>
                <c:pt idx="6326">
                  <c:v>330.3651372273282</c:v>
                </c:pt>
                <c:pt idx="6327">
                  <c:v>330.37436722732821</c:v>
                </c:pt>
                <c:pt idx="6328">
                  <c:v>330.38359722732821</c:v>
                </c:pt>
                <c:pt idx="6329">
                  <c:v>330.39282722732821</c:v>
                </c:pt>
                <c:pt idx="6330">
                  <c:v>330.40205722732821</c:v>
                </c:pt>
                <c:pt idx="6331">
                  <c:v>330.41128722732822</c:v>
                </c:pt>
                <c:pt idx="6332">
                  <c:v>330.42051722732822</c:v>
                </c:pt>
                <c:pt idx="6333">
                  <c:v>330.42974722732822</c:v>
                </c:pt>
                <c:pt idx="6334">
                  <c:v>330.43897722732822</c:v>
                </c:pt>
                <c:pt idx="6335">
                  <c:v>330.44820722732823</c:v>
                </c:pt>
                <c:pt idx="6336">
                  <c:v>330.45743722732823</c:v>
                </c:pt>
                <c:pt idx="6337">
                  <c:v>330.46666722732823</c:v>
                </c:pt>
                <c:pt idx="6338">
                  <c:v>330.47589722732823</c:v>
                </c:pt>
                <c:pt idx="6339">
                  <c:v>330.48512722732823</c:v>
                </c:pt>
                <c:pt idx="6340">
                  <c:v>330.49435722732824</c:v>
                </c:pt>
                <c:pt idx="6341">
                  <c:v>330.50358722732824</c:v>
                </c:pt>
                <c:pt idx="6342">
                  <c:v>330.51281722732824</c:v>
                </c:pt>
                <c:pt idx="6343">
                  <c:v>330.52204722732824</c:v>
                </c:pt>
                <c:pt idx="6344">
                  <c:v>330.53127722732825</c:v>
                </c:pt>
                <c:pt idx="6345">
                  <c:v>330.54050722732825</c:v>
                </c:pt>
                <c:pt idx="6346">
                  <c:v>330.54973722732825</c:v>
                </c:pt>
                <c:pt idx="6347">
                  <c:v>330.55896722732825</c:v>
                </c:pt>
                <c:pt idx="6348">
                  <c:v>330.56819722732826</c:v>
                </c:pt>
                <c:pt idx="6349">
                  <c:v>330.57742722732826</c:v>
                </c:pt>
                <c:pt idx="6350">
                  <c:v>330.58665722732826</c:v>
                </c:pt>
                <c:pt idx="6351">
                  <c:v>330.59588722732826</c:v>
                </c:pt>
                <c:pt idx="6352">
                  <c:v>330.60511722732826</c:v>
                </c:pt>
                <c:pt idx="6353">
                  <c:v>330.61434722732827</c:v>
                </c:pt>
                <c:pt idx="6354">
                  <c:v>330.62357722732827</c:v>
                </c:pt>
                <c:pt idx="6355">
                  <c:v>330.63280722732827</c:v>
                </c:pt>
                <c:pt idx="6356">
                  <c:v>330.64203722732827</c:v>
                </c:pt>
                <c:pt idx="6357">
                  <c:v>330.65126722732828</c:v>
                </c:pt>
                <c:pt idx="6358">
                  <c:v>330.66049722732828</c:v>
                </c:pt>
                <c:pt idx="6359">
                  <c:v>330.66972722732828</c:v>
                </c:pt>
                <c:pt idx="6360">
                  <c:v>330.67895722732828</c:v>
                </c:pt>
                <c:pt idx="6361">
                  <c:v>330.68818722732829</c:v>
                </c:pt>
                <c:pt idx="6362">
                  <c:v>330.69741722732829</c:v>
                </c:pt>
                <c:pt idx="6363">
                  <c:v>330.70664722732829</c:v>
                </c:pt>
                <c:pt idx="6364">
                  <c:v>330.71587722732829</c:v>
                </c:pt>
                <c:pt idx="6365">
                  <c:v>330.72510722732829</c:v>
                </c:pt>
                <c:pt idx="6366">
                  <c:v>330.7343372273283</c:v>
                </c:pt>
                <c:pt idx="6367">
                  <c:v>330.7435672273283</c:v>
                </c:pt>
                <c:pt idx="6368">
                  <c:v>330.7527972273283</c:v>
                </c:pt>
                <c:pt idx="6369">
                  <c:v>330.7620272273283</c:v>
                </c:pt>
                <c:pt idx="6370">
                  <c:v>330.77125722732831</c:v>
                </c:pt>
                <c:pt idx="6371">
                  <c:v>330.78048722732831</c:v>
                </c:pt>
                <c:pt idx="6372">
                  <c:v>330.78971722732831</c:v>
                </c:pt>
                <c:pt idx="6373">
                  <c:v>330.79894722732831</c:v>
                </c:pt>
                <c:pt idx="6374">
                  <c:v>330.80817722732831</c:v>
                </c:pt>
                <c:pt idx="6375">
                  <c:v>330.81740722732832</c:v>
                </c:pt>
                <c:pt idx="6376">
                  <c:v>330.82663722732832</c:v>
                </c:pt>
                <c:pt idx="6377">
                  <c:v>330.83586722732832</c:v>
                </c:pt>
                <c:pt idx="6378">
                  <c:v>330.84509722732832</c:v>
                </c:pt>
                <c:pt idx="6379">
                  <c:v>330.85432722732833</c:v>
                </c:pt>
                <c:pt idx="6380">
                  <c:v>330.86355722732833</c:v>
                </c:pt>
                <c:pt idx="6381">
                  <c:v>330.87278722732833</c:v>
                </c:pt>
                <c:pt idx="6382">
                  <c:v>330.88201722732833</c:v>
                </c:pt>
                <c:pt idx="6383">
                  <c:v>330.89124722732834</c:v>
                </c:pt>
                <c:pt idx="6384">
                  <c:v>330.90047722732834</c:v>
                </c:pt>
                <c:pt idx="6385">
                  <c:v>330.90970722732834</c:v>
                </c:pt>
                <c:pt idx="6386">
                  <c:v>330.91893722732834</c:v>
                </c:pt>
                <c:pt idx="6387">
                  <c:v>330.92816722732834</c:v>
                </c:pt>
                <c:pt idx="6388">
                  <c:v>330.93739722732835</c:v>
                </c:pt>
                <c:pt idx="6389">
                  <c:v>330.94662722732835</c:v>
                </c:pt>
                <c:pt idx="6390">
                  <c:v>330.95585722732835</c:v>
                </c:pt>
                <c:pt idx="6391">
                  <c:v>330.96508722732835</c:v>
                </c:pt>
                <c:pt idx="6392">
                  <c:v>330.97431722732836</c:v>
                </c:pt>
                <c:pt idx="6393">
                  <c:v>330.98354722732836</c:v>
                </c:pt>
                <c:pt idx="6394">
                  <c:v>330.99277722732836</c:v>
                </c:pt>
                <c:pt idx="6395">
                  <c:v>331.00200722732836</c:v>
                </c:pt>
                <c:pt idx="6396">
                  <c:v>331.01123722732837</c:v>
                </c:pt>
                <c:pt idx="6397">
                  <c:v>331.02046722732837</c:v>
                </c:pt>
                <c:pt idx="6398">
                  <c:v>331.02969722732837</c:v>
                </c:pt>
                <c:pt idx="6399">
                  <c:v>331.03892722732837</c:v>
                </c:pt>
                <c:pt idx="6400">
                  <c:v>331.04815722732837</c:v>
                </c:pt>
                <c:pt idx="6401">
                  <c:v>331.05738722732838</c:v>
                </c:pt>
                <c:pt idx="6402">
                  <c:v>331.06661722732838</c:v>
                </c:pt>
                <c:pt idx="6403">
                  <c:v>331.07584722732838</c:v>
                </c:pt>
                <c:pt idx="6404">
                  <c:v>331.08507722732838</c:v>
                </c:pt>
                <c:pt idx="6405">
                  <c:v>331.09430722732839</c:v>
                </c:pt>
                <c:pt idx="6406">
                  <c:v>331.10353722732839</c:v>
                </c:pt>
                <c:pt idx="6407">
                  <c:v>331.11276722732839</c:v>
                </c:pt>
                <c:pt idx="6408">
                  <c:v>331.12199722732839</c:v>
                </c:pt>
                <c:pt idx="6409">
                  <c:v>331.1312272273284</c:v>
                </c:pt>
                <c:pt idx="6410">
                  <c:v>331.1404572273284</c:v>
                </c:pt>
                <c:pt idx="6411">
                  <c:v>331.1496872273284</c:v>
                </c:pt>
                <c:pt idx="6412">
                  <c:v>331.1589172273284</c:v>
                </c:pt>
                <c:pt idx="6413">
                  <c:v>331.1681472273284</c:v>
                </c:pt>
                <c:pt idx="6414">
                  <c:v>331.17737722732841</c:v>
                </c:pt>
                <c:pt idx="6415">
                  <c:v>331.18660722732841</c:v>
                </c:pt>
                <c:pt idx="6416">
                  <c:v>331.19583722732841</c:v>
                </c:pt>
                <c:pt idx="6417">
                  <c:v>331.20506722732841</c:v>
                </c:pt>
                <c:pt idx="6418">
                  <c:v>331.21429722732842</c:v>
                </c:pt>
                <c:pt idx="6419">
                  <c:v>331.22352722732842</c:v>
                </c:pt>
                <c:pt idx="6420">
                  <c:v>331.23275722732842</c:v>
                </c:pt>
                <c:pt idx="6421">
                  <c:v>331.24198722732842</c:v>
                </c:pt>
                <c:pt idx="6422">
                  <c:v>331.25121722732842</c:v>
                </c:pt>
                <c:pt idx="6423">
                  <c:v>331.26044722732843</c:v>
                </c:pt>
                <c:pt idx="6424">
                  <c:v>331.26967722732843</c:v>
                </c:pt>
                <c:pt idx="6425">
                  <c:v>331.27890722732843</c:v>
                </c:pt>
                <c:pt idx="6426">
                  <c:v>331.28813722732843</c:v>
                </c:pt>
                <c:pt idx="6427">
                  <c:v>331.29736722732844</c:v>
                </c:pt>
                <c:pt idx="6428">
                  <c:v>331.30659722732844</c:v>
                </c:pt>
                <c:pt idx="6429">
                  <c:v>331.31582722732844</c:v>
                </c:pt>
                <c:pt idx="6430">
                  <c:v>331.32505722732844</c:v>
                </c:pt>
                <c:pt idx="6431">
                  <c:v>331.33428722732845</c:v>
                </c:pt>
                <c:pt idx="6432">
                  <c:v>331.34351722732845</c:v>
                </c:pt>
                <c:pt idx="6433">
                  <c:v>331.35274722732845</c:v>
                </c:pt>
                <c:pt idx="6434">
                  <c:v>331.36197722732845</c:v>
                </c:pt>
                <c:pt idx="6435">
                  <c:v>331.37120722732845</c:v>
                </c:pt>
                <c:pt idx="6436">
                  <c:v>331.38043722732846</c:v>
                </c:pt>
                <c:pt idx="6437">
                  <c:v>331.38966722732846</c:v>
                </c:pt>
                <c:pt idx="6438">
                  <c:v>331.39889722732846</c:v>
                </c:pt>
                <c:pt idx="6439">
                  <c:v>331.40812722732846</c:v>
                </c:pt>
                <c:pt idx="6440">
                  <c:v>331.41735722732847</c:v>
                </c:pt>
                <c:pt idx="6441">
                  <c:v>331.42658722732847</c:v>
                </c:pt>
                <c:pt idx="6442">
                  <c:v>331.43581722732847</c:v>
                </c:pt>
                <c:pt idx="6443">
                  <c:v>331.44504722732847</c:v>
                </c:pt>
                <c:pt idx="6444">
                  <c:v>331.45427722732848</c:v>
                </c:pt>
                <c:pt idx="6445">
                  <c:v>331.46350722732848</c:v>
                </c:pt>
                <c:pt idx="6446">
                  <c:v>331.47273722732848</c:v>
                </c:pt>
                <c:pt idx="6447">
                  <c:v>331.48196722732848</c:v>
                </c:pt>
                <c:pt idx="6448">
                  <c:v>331.49119722732848</c:v>
                </c:pt>
                <c:pt idx="6449">
                  <c:v>331.50042722732849</c:v>
                </c:pt>
                <c:pt idx="6450">
                  <c:v>331.50965722732849</c:v>
                </c:pt>
                <c:pt idx="6451">
                  <c:v>331.51888722732849</c:v>
                </c:pt>
                <c:pt idx="6452">
                  <c:v>331.52811722732849</c:v>
                </c:pt>
                <c:pt idx="6453">
                  <c:v>331.5373472273285</c:v>
                </c:pt>
                <c:pt idx="6454">
                  <c:v>331.5465772273285</c:v>
                </c:pt>
                <c:pt idx="6455">
                  <c:v>331.5558072273285</c:v>
                </c:pt>
                <c:pt idx="6456">
                  <c:v>331.5650372273285</c:v>
                </c:pt>
                <c:pt idx="6457">
                  <c:v>331.57426722732851</c:v>
                </c:pt>
                <c:pt idx="6458">
                  <c:v>331.5825892593366</c:v>
                </c:pt>
                <c:pt idx="6459">
                  <c:v>331.59179959220546</c:v>
                </c:pt>
                <c:pt idx="6460">
                  <c:v>331.60113830440514</c:v>
                </c:pt>
                <c:pt idx="6461">
                  <c:v>331.61060539578375</c:v>
                </c:pt>
                <c:pt idx="6462">
                  <c:v>331.62020086618395</c:v>
                </c:pt>
                <c:pt idx="6463">
                  <c:v>331.62992471544931</c:v>
                </c:pt>
                <c:pt idx="6464">
                  <c:v>331.63977694341702</c:v>
                </c:pt>
                <c:pt idx="6465">
                  <c:v>331.64975754992702</c:v>
                </c:pt>
                <c:pt idx="6466">
                  <c:v>331.65986653481286</c:v>
                </c:pt>
                <c:pt idx="6467">
                  <c:v>331.67010389790994</c:v>
                </c:pt>
                <c:pt idx="6468">
                  <c:v>331.68046963904817</c:v>
                </c:pt>
                <c:pt idx="6469">
                  <c:v>331.69096375805657</c:v>
                </c:pt>
                <c:pt idx="6470">
                  <c:v>331.70158625476233</c:v>
                </c:pt>
                <c:pt idx="6471">
                  <c:v>331.71233712899175</c:v>
                </c:pt>
                <c:pt idx="6472">
                  <c:v>331.72321638056565</c:v>
                </c:pt>
                <c:pt idx="6473">
                  <c:v>331.73422400930576</c:v>
                </c:pt>
                <c:pt idx="6474">
                  <c:v>331.74536001503111</c:v>
                </c:pt>
                <c:pt idx="6475">
                  <c:v>331.75662439755615</c:v>
                </c:pt>
                <c:pt idx="6476">
                  <c:v>331.76801715669808</c:v>
                </c:pt>
                <c:pt idx="6477">
                  <c:v>331.77953829226681</c:v>
                </c:pt>
                <c:pt idx="6478">
                  <c:v>331.79118780407316</c:v>
                </c:pt>
                <c:pt idx="6479">
                  <c:v>331.80296569192524</c:v>
                </c:pt>
                <c:pt idx="6480">
                  <c:v>331.81487195562931</c:v>
                </c:pt>
                <c:pt idx="6481">
                  <c:v>331.82690659498803</c:v>
                </c:pt>
                <c:pt idx="6482">
                  <c:v>331.83906960980403</c:v>
                </c:pt>
                <c:pt idx="6483">
                  <c:v>331.85136099987631</c:v>
                </c:pt>
                <c:pt idx="6484">
                  <c:v>331.86378076500296</c:v>
                </c:pt>
                <c:pt idx="6485">
                  <c:v>331.87632890497844</c:v>
                </c:pt>
                <c:pt idx="6486">
                  <c:v>331.88900541959629</c:v>
                </c:pt>
                <c:pt idx="6487">
                  <c:v>331.90181030864733</c:v>
                </c:pt>
                <c:pt idx="6488">
                  <c:v>331.91474357192055</c:v>
                </c:pt>
                <c:pt idx="6489">
                  <c:v>331.92780520920405</c:v>
                </c:pt>
                <c:pt idx="6490">
                  <c:v>331.94099522027955</c:v>
                </c:pt>
                <c:pt idx="6491">
                  <c:v>331.9543136049333</c:v>
                </c:pt>
                <c:pt idx="6492">
                  <c:v>331.9677603629425</c:v>
                </c:pt>
                <c:pt idx="6493">
                  <c:v>331.98133549408794</c:v>
                </c:pt>
                <c:pt idx="6494">
                  <c:v>331.99503899814499</c:v>
                </c:pt>
                <c:pt idx="6495">
                  <c:v>332.00887087488718</c:v>
                </c:pt>
                <c:pt idx="6496">
                  <c:v>332.02283112408713</c:v>
                </c:pt>
                <c:pt idx="6497">
                  <c:v>332.03691974551384</c:v>
                </c:pt>
                <c:pt idx="6498">
                  <c:v>332.0511367389372</c:v>
                </c:pt>
                <c:pt idx="6499">
                  <c:v>332.06548210412166</c:v>
                </c:pt>
                <c:pt idx="6500">
                  <c:v>332.07995584082983</c:v>
                </c:pt>
                <c:pt idx="6501">
                  <c:v>332.09455794882433</c:v>
                </c:pt>
                <c:pt idx="6502">
                  <c:v>332.10928842786416</c:v>
                </c:pt>
                <c:pt idx="6503">
                  <c:v>332.12414727770647</c:v>
                </c:pt>
                <c:pt idx="6504">
                  <c:v>332.13913449810752</c:v>
                </c:pt>
                <c:pt idx="6505">
                  <c:v>332.15425008881721</c:v>
                </c:pt>
                <c:pt idx="6506">
                  <c:v>332.16949404958905</c:v>
                </c:pt>
                <c:pt idx="6507">
                  <c:v>332.18486638017112</c:v>
                </c:pt>
                <c:pt idx="6508">
                  <c:v>332.20036708031057</c:v>
                </c:pt>
                <c:pt idx="6509">
                  <c:v>332.21599614975094</c:v>
                </c:pt>
                <c:pt idx="6510">
                  <c:v>332.23175358823482</c:v>
                </c:pt>
                <c:pt idx="6511">
                  <c:v>332.24763939550303</c:v>
                </c:pt>
                <c:pt idx="6512">
                  <c:v>332.26365357129271</c:v>
                </c:pt>
                <c:pt idx="6513">
                  <c:v>332.27979611534192</c:v>
                </c:pt>
                <c:pt idx="6514">
                  <c:v>332.29606702738238</c:v>
                </c:pt>
                <c:pt idx="6515">
                  <c:v>332.31246630714668</c:v>
                </c:pt>
                <c:pt idx="6516">
                  <c:v>332.3289939543638</c:v>
                </c:pt>
                <c:pt idx="6517">
                  <c:v>332.34564996876361</c:v>
                </c:pt>
                <c:pt idx="6518">
                  <c:v>332.36243435006872</c:v>
                </c:pt>
                <c:pt idx="6519">
                  <c:v>332.37934709800447</c:v>
                </c:pt>
                <c:pt idx="6520">
                  <c:v>332.39638821229255</c:v>
                </c:pt>
                <c:pt idx="6521">
                  <c:v>332.41355769264919</c:v>
                </c:pt>
                <c:pt idx="6522">
                  <c:v>332.43085553879428</c:v>
                </c:pt>
                <c:pt idx="6523">
                  <c:v>332.4482817504404</c:v>
                </c:pt>
                <c:pt idx="6524">
                  <c:v>332.4658363273029</c:v>
                </c:pt>
                <c:pt idx="6525">
                  <c:v>332.48351926909072</c:v>
                </c:pt>
                <c:pt idx="6526">
                  <c:v>332.50133057551284</c:v>
                </c:pt>
                <c:pt idx="6527">
                  <c:v>332.51927024627548</c:v>
                </c:pt>
                <c:pt idx="6528">
                  <c:v>332.53733828108216</c:v>
                </c:pt>
                <c:pt idx="6529">
                  <c:v>332.55553467963728</c:v>
                </c:pt>
                <c:pt idx="6530">
                  <c:v>332.5738594416398</c:v>
                </c:pt>
                <c:pt idx="6531">
                  <c:v>332.59231256678595</c:v>
                </c:pt>
                <c:pt idx="6532">
                  <c:v>332.61089405477378</c:v>
                </c:pt>
                <c:pt idx="6533">
                  <c:v>332.62973667742517</c:v>
                </c:pt>
                <c:pt idx="6534">
                  <c:v>332.64839201358154</c:v>
                </c:pt>
                <c:pt idx="6535">
                  <c:v>332.66695248763244</c:v>
                </c:pt>
                <c:pt idx="6536">
                  <c:v>332.68541809941235</c:v>
                </c:pt>
                <c:pt idx="6537">
                  <c:v>332.7037888487539</c:v>
                </c:pt>
                <c:pt idx="6538">
                  <c:v>332.7220647354934</c:v>
                </c:pt>
                <c:pt idx="6539">
                  <c:v>332.74024575946351</c:v>
                </c:pt>
                <c:pt idx="6540">
                  <c:v>332.75833192050413</c:v>
                </c:pt>
                <c:pt idx="6541">
                  <c:v>332.77632321844976</c:v>
                </c:pt>
                <c:pt idx="6542">
                  <c:v>332.79421965314032</c:v>
                </c:pt>
                <c:pt idx="6543">
                  <c:v>332.81202122441027</c:v>
                </c:pt>
                <c:pt idx="6544">
                  <c:v>332.82972793210502</c:v>
                </c:pt>
                <c:pt idx="6545">
                  <c:v>332.84733977606265</c:v>
                </c:pt>
                <c:pt idx="6546">
                  <c:v>332.86485675612494</c:v>
                </c:pt>
                <c:pt idx="6547">
                  <c:v>332.88227887213361</c:v>
                </c:pt>
                <c:pt idx="6548">
                  <c:v>332.89960612393043</c:v>
                </c:pt>
                <c:pt idx="6549">
                  <c:v>332.9168385113644</c:v>
                </c:pt>
                <c:pt idx="6550">
                  <c:v>332.93397603427547</c:v>
                </c:pt>
                <c:pt idx="6551">
                  <c:v>332.95101869251084</c:v>
                </c:pt>
                <c:pt idx="6552">
                  <c:v>332.96796648591771</c:v>
                </c:pt>
                <c:pt idx="6553">
                  <c:v>332.98481941434511</c:v>
                </c:pt>
                <c:pt idx="6554">
                  <c:v>333.0015774776366</c:v>
                </c:pt>
                <c:pt idx="6555">
                  <c:v>333.01824067564667</c:v>
                </c:pt>
                <c:pt idx="6556">
                  <c:v>333.03480900822069</c:v>
                </c:pt>
                <c:pt idx="6557">
                  <c:v>333.05128247521134</c:v>
                </c:pt>
                <c:pt idx="6558">
                  <c:v>333.06766107647127</c:v>
                </c:pt>
                <c:pt idx="6559">
                  <c:v>333.08394481185496</c:v>
                </c:pt>
                <c:pt idx="6560">
                  <c:v>333.10013368120963</c:v>
                </c:pt>
                <c:pt idx="6561">
                  <c:v>333.1162276843952</c:v>
                </c:pt>
                <c:pt idx="6562">
                  <c:v>333.13222682126434</c:v>
                </c:pt>
                <c:pt idx="6563">
                  <c:v>333.14813109167335</c:v>
                </c:pt>
                <c:pt idx="6564">
                  <c:v>333.16394049547853</c:v>
                </c:pt>
                <c:pt idx="6565">
                  <c:v>333.17965503253981</c:v>
                </c:pt>
                <c:pt idx="6566">
                  <c:v>333.19527470271169</c:v>
                </c:pt>
                <c:pt idx="6567">
                  <c:v>333.21079950585772</c:v>
                </c:pt>
                <c:pt idx="6568">
                  <c:v>333.22622944183604</c:v>
                </c:pt>
                <c:pt idx="6569">
                  <c:v>333.24156451050658</c:v>
                </c:pt>
                <c:pt idx="6570">
                  <c:v>333.25680471173473</c:v>
                </c:pt>
                <c:pt idx="6571">
                  <c:v>333.27195004538225</c:v>
                </c:pt>
                <c:pt idx="6572">
                  <c:v>333.28700051130909</c:v>
                </c:pt>
                <c:pt idx="6573">
                  <c:v>333.30195610938426</c:v>
                </c:pt>
                <c:pt idx="6574">
                  <c:v>333.31681683947318</c:v>
                </c:pt>
                <c:pt idx="6575">
                  <c:v>333.33158270143758</c:v>
                </c:pt>
                <c:pt idx="6576">
                  <c:v>333.34625369514833</c:v>
                </c:pt>
                <c:pt idx="6577">
                  <c:v>333.36082982047265</c:v>
                </c:pt>
                <c:pt idx="6578">
                  <c:v>333.37531107727773</c:v>
                </c:pt>
                <c:pt idx="6579">
                  <c:v>333.38969746543626</c:v>
                </c:pt>
                <c:pt idx="6580">
                  <c:v>333.40398898481726</c:v>
                </c:pt>
                <c:pt idx="6581">
                  <c:v>333.41818563528977</c:v>
                </c:pt>
                <c:pt idx="6582">
                  <c:v>333.43228741673011</c:v>
                </c:pt>
                <c:pt idx="6583">
                  <c:v>333.44629432900729</c:v>
                </c:pt>
                <c:pt idx="6584">
                  <c:v>333.46020637199945</c:v>
                </c:pt>
                <c:pt idx="6585">
                  <c:v>333.47402354557744</c:v>
                </c:pt>
                <c:pt idx="6586">
                  <c:v>333.48774584961939</c:v>
                </c:pt>
                <c:pt idx="6587">
                  <c:v>333.50137328399978</c:v>
                </c:pt>
                <c:pt idx="6588">
                  <c:v>333.51490584859857</c:v>
                </c:pt>
                <c:pt idx="6589">
                  <c:v>333.52834354329207</c:v>
                </c:pt>
                <c:pt idx="6590">
                  <c:v>333.54168636795839</c:v>
                </c:pt>
                <c:pt idx="6591">
                  <c:v>333.55493432248113</c:v>
                </c:pt>
                <c:pt idx="6592">
                  <c:v>333.56808740673659</c:v>
                </c:pt>
                <c:pt idx="6593">
                  <c:v>333.58114562060837</c:v>
                </c:pt>
                <c:pt idx="6594">
                  <c:v>333.59410896398003</c:v>
                </c:pt>
                <c:pt idx="6595">
                  <c:v>333.60697743673518</c:v>
                </c:pt>
                <c:pt idx="6596">
                  <c:v>333.61975103875375</c:v>
                </c:pt>
                <c:pt idx="6597">
                  <c:v>333.63242976992478</c:v>
                </c:pt>
                <c:pt idx="6598">
                  <c:v>333.64501363013369</c:v>
                </c:pt>
                <c:pt idx="6599">
                  <c:v>333.65750261926587</c:v>
                </c:pt>
                <c:pt idx="6600">
                  <c:v>333.66989673720855</c:v>
                </c:pt>
                <c:pt idx="6601">
                  <c:v>333.68219598385258</c:v>
                </c:pt>
                <c:pt idx="6602">
                  <c:v>333.69440035908519</c:v>
                </c:pt>
                <c:pt idx="6603">
                  <c:v>333.70650986279725</c:v>
                </c:pt>
                <c:pt idx="6604">
                  <c:v>333.7185244948796</c:v>
                </c:pt>
                <c:pt idx="6605">
                  <c:v>333.73044425522312</c:v>
                </c:pt>
                <c:pt idx="6606">
                  <c:v>333.7422691437223</c:v>
                </c:pt>
                <c:pt idx="6607">
                  <c:v>333.75399916026981</c:v>
                </c:pt>
                <c:pt idx="6608">
                  <c:v>333.76563430476199</c:v>
                </c:pt>
                <c:pt idx="6609">
                  <c:v>333.77717457708968</c:v>
                </c:pt>
                <c:pt idx="6610">
                  <c:v>333.78861997715103</c:v>
                </c:pt>
                <c:pt idx="6611">
                  <c:v>333.79997050484599</c:v>
                </c:pt>
                <c:pt idx="6612">
                  <c:v>333.81122616006905</c:v>
                </c:pt>
                <c:pt idx="6613">
                  <c:v>333.82238694271837</c:v>
                </c:pt>
                <c:pt idx="6614">
                  <c:v>333.8334528526957</c:v>
                </c:pt>
                <c:pt idx="6615">
                  <c:v>333.84442388990101</c:v>
                </c:pt>
                <c:pt idx="6616">
                  <c:v>333.85530005423607</c:v>
                </c:pt>
                <c:pt idx="6617">
                  <c:v>333.86608134560083</c:v>
                </c:pt>
                <c:pt idx="6618">
                  <c:v>333.8767677638989</c:v>
                </c:pt>
                <c:pt idx="6619">
                  <c:v>333.88735930903567</c:v>
                </c:pt>
                <c:pt idx="6620">
                  <c:v>333.89785598091294</c:v>
                </c:pt>
                <c:pt idx="6621">
                  <c:v>333.90825777943974</c:v>
                </c:pt>
                <c:pt idx="6622">
                  <c:v>333.91856470452149</c:v>
                </c:pt>
                <c:pt idx="6623">
                  <c:v>333.9287767560636</c:v>
                </c:pt>
                <c:pt idx="6624">
                  <c:v>333.93889393397512</c:v>
                </c:pt>
                <c:pt idx="6625">
                  <c:v>333.94891623816511</c:v>
                </c:pt>
                <c:pt idx="6626">
                  <c:v>333.95884366854261</c:v>
                </c:pt>
                <c:pt idx="6627">
                  <c:v>333.96867622502032</c:v>
                </c:pt>
                <c:pt idx="6628">
                  <c:v>333.97841390750546</c:v>
                </c:pt>
                <c:pt idx="6629">
                  <c:v>333.98805671591617</c:v>
                </c:pt>
                <c:pt idx="6630">
                  <c:v>333.99760465016152</c:v>
                </c:pt>
                <c:pt idx="6631">
                  <c:v>334.00705771015782</c:v>
                </c:pt>
                <c:pt idx="6632">
                  <c:v>334.01641589581777</c:v>
                </c:pt>
                <c:pt idx="6633">
                  <c:v>334.02567920705951</c:v>
                </c:pt>
                <c:pt idx="6634">
                  <c:v>334.03484764379573</c:v>
                </c:pt>
                <c:pt idx="6635">
                  <c:v>334.04392120595003</c:v>
                </c:pt>
                <c:pt idx="6636">
                  <c:v>334.05289989343328</c:v>
                </c:pt>
                <c:pt idx="6637">
                  <c:v>334.06178370617272</c:v>
                </c:pt>
                <c:pt idx="6638">
                  <c:v>334.07057264408104</c:v>
                </c:pt>
                <c:pt idx="6639">
                  <c:v>334.07926670708548</c:v>
                </c:pt>
                <c:pt idx="6640">
                  <c:v>334.08786589510237</c:v>
                </c:pt>
                <c:pt idx="6641">
                  <c:v>334.09637020805712</c:v>
                </c:pt>
                <c:pt idx="6642">
                  <c:v>334.10477964587335</c:v>
                </c:pt>
                <c:pt idx="6643">
                  <c:v>334.11309420847465</c:v>
                </c:pt>
                <c:pt idx="6644">
                  <c:v>334.12131389578462</c:v>
                </c:pt>
                <c:pt idx="6645">
                  <c:v>334.12943870773233</c:v>
                </c:pt>
                <c:pt idx="6646">
                  <c:v>334.1374686442432</c:v>
                </c:pt>
                <c:pt idx="6647">
                  <c:v>334.14540370524446</c:v>
                </c:pt>
                <c:pt idx="6648">
                  <c:v>334.15324389066518</c:v>
                </c:pt>
                <c:pt idx="6649">
                  <c:v>334.16098920043441</c:v>
                </c:pt>
                <c:pt idx="6650">
                  <c:v>334.16863963448304</c:v>
                </c:pt>
                <c:pt idx="6651">
                  <c:v>334.17619519274194</c:v>
                </c:pt>
                <c:pt idx="6652">
                  <c:v>334.18365587514199</c:v>
                </c:pt>
                <c:pt idx="6653">
                  <c:v>334.19102168161953</c:v>
                </c:pt>
                <c:pt idx="6654">
                  <c:v>334.19829261210361</c:v>
                </c:pt>
                <c:pt idx="6655">
                  <c:v>334.2054686665324</c:v>
                </c:pt>
                <c:pt idx="6656">
                  <c:v>334.21254984483858</c:v>
                </c:pt>
                <c:pt idx="6657">
                  <c:v>334.21953614696031</c:v>
                </c:pt>
                <c:pt idx="6658">
                  <c:v>334.22642757283575</c:v>
                </c:pt>
                <c:pt idx="6659">
                  <c:v>334.23322412239759</c:v>
                </c:pt>
                <c:pt idx="6660">
                  <c:v>334.23992579559126</c:v>
                </c:pt>
                <c:pt idx="6661">
                  <c:v>334.24648579559124</c:v>
                </c:pt>
                <c:pt idx="6662">
                  <c:v>334.25304579559122</c:v>
                </c:pt>
                <c:pt idx="6663">
                  <c:v>334.2596057955912</c:v>
                </c:pt>
                <c:pt idx="6664">
                  <c:v>334.26616579559118</c:v>
                </c:pt>
                <c:pt idx="6665">
                  <c:v>334.27272579559116</c:v>
                </c:pt>
                <c:pt idx="6666">
                  <c:v>334.27928579559114</c:v>
                </c:pt>
                <c:pt idx="6667">
                  <c:v>334.28584579559111</c:v>
                </c:pt>
                <c:pt idx="6668">
                  <c:v>334.29240579559109</c:v>
                </c:pt>
                <c:pt idx="6669">
                  <c:v>334.29896579559107</c:v>
                </c:pt>
                <c:pt idx="6670">
                  <c:v>334.30552579559105</c:v>
                </c:pt>
                <c:pt idx="6671">
                  <c:v>334.31208579559103</c:v>
                </c:pt>
                <c:pt idx="6672">
                  <c:v>334.31864579559101</c:v>
                </c:pt>
                <c:pt idx="6673">
                  <c:v>334.32520579559099</c:v>
                </c:pt>
                <c:pt idx="6674">
                  <c:v>334.33176579559097</c:v>
                </c:pt>
                <c:pt idx="6675">
                  <c:v>334.33832579559095</c:v>
                </c:pt>
                <c:pt idx="6676">
                  <c:v>334.34488579559093</c:v>
                </c:pt>
                <c:pt idx="6677">
                  <c:v>334.35144579559091</c:v>
                </c:pt>
                <c:pt idx="6678">
                  <c:v>334.35800579559088</c:v>
                </c:pt>
                <c:pt idx="6679">
                  <c:v>334.36456579559086</c:v>
                </c:pt>
                <c:pt idx="6680">
                  <c:v>334.37112579559084</c:v>
                </c:pt>
                <c:pt idx="6681">
                  <c:v>334.37768579559082</c:v>
                </c:pt>
                <c:pt idx="6682">
                  <c:v>334.3842457955908</c:v>
                </c:pt>
                <c:pt idx="6683">
                  <c:v>334.39080579559078</c:v>
                </c:pt>
                <c:pt idx="6684">
                  <c:v>334.39736579559076</c:v>
                </c:pt>
                <c:pt idx="6685">
                  <c:v>334.40392579559074</c:v>
                </c:pt>
                <c:pt idx="6686">
                  <c:v>334.41048579559072</c:v>
                </c:pt>
                <c:pt idx="6687">
                  <c:v>334.4170457955907</c:v>
                </c:pt>
                <c:pt idx="6688">
                  <c:v>334.42360579559067</c:v>
                </c:pt>
                <c:pt idx="6689">
                  <c:v>334.43016579559065</c:v>
                </c:pt>
                <c:pt idx="6690">
                  <c:v>334.43672579559063</c:v>
                </c:pt>
                <c:pt idx="6691">
                  <c:v>334.44328579559061</c:v>
                </c:pt>
                <c:pt idx="6692">
                  <c:v>334.44984579559059</c:v>
                </c:pt>
                <c:pt idx="6693">
                  <c:v>334.45640579559057</c:v>
                </c:pt>
                <c:pt idx="6694">
                  <c:v>334.46296579559055</c:v>
                </c:pt>
                <c:pt idx="6695">
                  <c:v>334.46952579559053</c:v>
                </c:pt>
                <c:pt idx="6696">
                  <c:v>334.47608579559051</c:v>
                </c:pt>
                <c:pt idx="6697">
                  <c:v>334.48264579559049</c:v>
                </c:pt>
                <c:pt idx="6698">
                  <c:v>334.48920579559046</c:v>
                </c:pt>
                <c:pt idx="6699">
                  <c:v>334.49576579559044</c:v>
                </c:pt>
                <c:pt idx="6700">
                  <c:v>334.50232579559042</c:v>
                </c:pt>
                <c:pt idx="6701">
                  <c:v>334.5088857955904</c:v>
                </c:pt>
                <c:pt idx="6702">
                  <c:v>334.51544579559038</c:v>
                </c:pt>
                <c:pt idx="6703">
                  <c:v>334.52200579559036</c:v>
                </c:pt>
                <c:pt idx="6704">
                  <c:v>334.52856579559034</c:v>
                </c:pt>
                <c:pt idx="6705">
                  <c:v>334.53512579559032</c:v>
                </c:pt>
                <c:pt idx="6706">
                  <c:v>334.5416857955903</c:v>
                </c:pt>
                <c:pt idx="6707">
                  <c:v>334.54824579559028</c:v>
                </c:pt>
                <c:pt idx="6708">
                  <c:v>334.55480579559026</c:v>
                </c:pt>
                <c:pt idx="6709">
                  <c:v>334.56136579559023</c:v>
                </c:pt>
                <c:pt idx="6710">
                  <c:v>334.56792579559021</c:v>
                </c:pt>
                <c:pt idx="6711">
                  <c:v>334.57448579559019</c:v>
                </c:pt>
                <c:pt idx="6712">
                  <c:v>334.58104579559017</c:v>
                </c:pt>
                <c:pt idx="6713">
                  <c:v>334.58760579559015</c:v>
                </c:pt>
                <c:pt idx="6714">
                  <c:v>334.59416579559013</c:v>
                </c:pt>
                <c:pt idx="6715">
                  <c:v>334.60072579559011</c:v>
                </c:pt>
                <c:pt idx="6716">
                  <c:v>334.60728579559009</c:v>
                </c:pt>
                <c:pt idx="6717">
                  <c:v>334.61384579559007</c:v>
                </c:pt>
                <c:pt idx="6718">
                  <c:v>334.62040579559005</c:v>
                </c:pt>
                <c:pt idx="6719">
                  <c:v>334.62696579559002</c:v>
                </c:pt>
                <c:pt idx="6720">
                  <c:v>334.63352579559</c:v>
                </c:pt>
                <c:pt idx="6721">
                  <c:v>334.64008579558998</c:v>
                </c:pt>
                <c:pt idx="6722">
                  <c:v>334.64664579558996</c:v>
                </c:pt>
                <c:pt idx="6723">
                  <c:v>334.65320579558994</c:v>
                </c:pt>
                <c:pt idx="6724">
                  <c:v>334.65976579558992</c:v>
                </c:pt>
                <c:pt idx="6725">
                  <c:v>334.6663257955899</c:v>
                </c:pt>
                <c:pt idx="6726">
                  <c:v>334.67288579558988</c:v>
                </c:pt>
                <c:pt idx="6727">
                  <c:v>334.67944579558986</c:v>
                </c:pt>
                <c:pt idx="6728">
                  <c:v>334.68600579558984</c:v>
                </c:pt>
                <c:pt idx="6729">
                  <c:v>334.69256579558981</c:v>
                </c:pt>
                <c:pt idx="6730">
                  <c:v>334.69912579558979</c:v>
                </c:pt>
                <c:pt idx="6731">
                  <c:v>334.70568579558977</c:v>
                </c:pt>
                <c:pt idx="6732">
                  <c:v>334.71224579558975</c:v>
                </c:pt>
                <c:pt idx="6733">
                  <c:v>334.71880579558973</c:v>
                </c:pt>
                <c:pt idx="6734">
                  <c:v>334.72536579558971</c:v>
                </c:pt>
                <c:pt idx="6735">
                  <c:v>334.73192579558969</c:v>
                </c:pt>
                <c:pt idx="6736">
                  <c:v>334.73848579558967</c:v>
                </c:pt>
                <c:pt idx="6737">
                  <c:v>334.74504579558965</c:v>
                </c:pt>
                <c:pt idx="6738">
                  <c:v>334.75160579558963</c:v>
                </c:pt>
                <c:pt idx="6739">
                  <c:v>334.7581657955896</c:v>
                </c:pt>
                <c:pt idx="6740">
                  <c:v>334.76472579558958</c:v>
                </c:pt>
                <c:pt idx="6741">
                  <c:v>334.77128579558956</c:v>
                </c:pt>
                <c:pt idx="6742">
                  <c:v>334.77784579558954</c:v>
                </c:pt>
                <c:pt idx="6743">
                  <c:v>334.78440579558952</c:v>
                </c:pt>
                <c:pt idx="6744">
                  <c:v>334.7909657955895</c:v>
                </c:pt>
                <c:pt idx="6745">
                  <c:v>334.79752579558948</c:v>
                </c:pt>
                <c:pt idx="6746">
                  <c:v>334.80408579558946</c:v>
                </c:pt>
                <c:pt idx="6747">
                  <c:v>334.81064579558944</c:v>
                </c:pt>
                <c:pt idx="6748">
                  <c:v>334.81720579558942</c:v>
                </c:pt>
                <c:pt idx="6749">
                  <c:v>334.8237657955894</c:v>
                </c:pt>
                <c:pt idx="6750">
                  <c:v>334.83032579558937</c:v>
                </c:pt>
                <c:pt idx="6751">
                  <c:v>334.83688579558935</c:v>
                </c:pt>
                <c:pt idx="6752">
                  <c:v>334.84344579558933</c:v>
                </c:pt>
                <c:pt idx="6753">
                  <c:v>334.85000579558931</c:v>
                </c:pt>
                <c:pt idx="6754">
                  <c:v>334.85656579558929</c:v>
                </c:pt>
                <c:pt idx="6755">
                  <c:v>334.86312579558927</c:v>
                </c:pt>
                <c:pt idx="6756">
                  <c:v>334.86968579558925</c:v>
                </c:pt>
                <c:pt idx="6757">
                  <c:v>334.87624579558923</c:v>
                </c:pt>
                <c:pt idx="6758">
                  <c:v>334.88280579558921</c:v>
                </c:pt>
                <c:pt idx="6759">
                  <c:v>334.88936579558919</c:v>
                </c:pt>
                <c:pt idx="6760">
                  <c:v>334.89592579558916</c:v>
                </c:pt>
                <c:pt idx="6761">
                  <c:v>334.90248579558914</c:v>
                </c:pt>
                <c:pt idx="6762">
                  <c:v>334.90904579558912</c:v>
                </c:pt>
                <c:pt idx="6763">
                  <c:v>334.9156057955891</c:v>
                </c:pt>
                <c:pt idx="6764">
                  <c:v>334.92216579558908</c:v>
                </c:pt>
                <c:pt idx="6765">
                  <c:v>334.92872579558906</c:v>
                </c:pt>
                <c:pt idx="6766">
                  <c:v>334.93528579558904</c:v>
                </c:pt>
                <c:pt idx="6767">
                  <c:v>334.94184579558902</c:v>
                </c:pt>
                <c:pt idx="6768">
                  <c:v>334.948405795589</c:v>
                </c:pt>
                <c:pt idx="6769">
                  <c:v>334.95496579558898</c:v>
                </c:pt>
                <c:pt idx="6770">
                  <c:v>334.96152579558895</c:v>
                </c:pt>
                <c:pt idx="6771">
                  <c:v>334.96808579558893</c:v>
                </c:pt>
                <c:pt idx="6772">
                  <c:v>334.97464579558891</c:v>
                </c:pt>
                <c:pt idx="6773">
                  <c:v>334.98120579558889</c:v>
                </c:pt>
                <c:pt idx="6774">
                  <c:v>334.98776579558887</c:v>
                </c:pt>
                <c:pt idx="6775">
                  <c:v>334.99432579558885</c:v>
                </c:pt>
                <c:pt idx="6776">
                  <c:v>335.00088579558883</c:v>
                </c:pt>
                <c:pt idx="6777">
                  <c:v>335.00744579558881</c:v>
                </c:pt>
                <c:pt idx="6778">
                  <c:v>335.01400579558879</c:v>
                </c:pt>
                <c:pt idx="6779">
                  <c:v>335.02056579558877</c:v>
                </c:pt>
                <c:pt idx="6780">
                  <c:v>335.02712579558874</c:v>
                </c:pt>
                <c:pt idx="6781">
                  <c:v>335.03368579558872</c:v>
                </c:pt>
                <c:pt idx="6782">
                  <c:v>335.0402457955887</c:v>
                </c:pt>
                <c:pt idx="6783">
                  <c:v>335.04680579558868</c:v>
                </c:pt>
                <c:pt idx="6784">
                  <c:v>335.05336579558866</c:v>
                </c:pt>
                <c:pt idx="6785">
                  <c:v>335.05992579558864</c:v>
                </c:pt>
                <c:pt idx="6786">
                  <c:v>335.06648579558862</c:v>
                </c:pt>
                <c:pt idx="6787">
                  <c:v>335.0730457955886</c:v>
                </c:pt>
                <c:pt idx="6788">
                  <c:v>335.07960579558858</c:v>
                </c:pt>
                <c:pt idx="6789">
                  <c:v>335.08616579558856</c:v>
                </c:pt>
                <c:pt idx="6790">
                  <c:v>335.09272579558854</c:v>
                </c:pt>
                <c:pt idx="6791">
                  <c:v>335.09928579558851</c:v>
                </c:pt>
                <c:pt idx="6792">
                  <c:v>335.10584579558849</c:v>
                </c:pt>
                <c:pt idx="6793">
                  <c:v>335.11240579558847</c:v>
                </c:pt>
                <c:pt idx="6794">
                  <c:v>335.11896579558845</c:v>
                </c:pt>
                <c:pt idx="6795">
                  <c:v>335.12552579558843</c:v>
                </c:pt>
                <c:pt idx="6796">
                  <c:v>335.13208579558841</c:v>
                </c:pt>
                <c:pt idx="6797">
                  <c:v>335.13864579558839</c:v>
                </c:pt>
                <c:pt idx="6798">
                  <c:v>335.14520579558837</c:v>
                </c:pt>
                <c:pt idx="6799">
                  <c:v>335.15176579558835</c:v>
                </c:pt>
                <c:pt idx="6800">
                  <c:v>335.15832579558833</c:v>
                </c:pt>
                <c:pt idx="6801">
                  <c:v>335.1648857955883</c:v>
                </c:pt>
                <c:pt idx="6802">
                  <c:v>335.17144579558828</c:v>
                </c:pt>
                <c:pt idx="6803">
                  <c:v>335.17800579558826</c:v>
                </c:pt>
                <c:pt idx="6804">
                  <c:v>335.18456579558824</c:v>
                </c:pt>
                <c:pt idx="6805">
                  <c:v>335.19112579558822</c:v>
                </c:pt>
                <c:pt idx="6806">
                  <c:v>335.1976857955882</c:v>
                </c:pt>
                <c:pt idx="6807">
                  <c:v>335.20424579558818</c:v>
                </c:pt>
                <c:pt idx="6808">
                  <c:v>335.21080579558816</c:v>
                </c:pt>
                <c:pt idx="6809">
                  <c:v>335.21736579558814</c:v>
                </c:pt>
                <c:pt idx="6810">
                  <c:v>335.22392579558812</c:v>
                </c:pt>
                <c:pt idx="6811">
                  <c:v>335.23048579558809</c:v>
                </c:pt>
                <c:pt idx="6812">
                  <c:v>335.23704579558807</c:v>
                </c:pt>
                <c:pt idx="6813">
                  <c:v>335.24360579558805</c:v>
                </c:pt>
                <c:pt idx="6814">
                  <c:v>335.25016579558803</c:v>
                </c:pt>
                <c:pt idx="6815">
                  <c:v>335.25672579558801</c:v>
                </c:pt>
                <c:pt idx="6816">
                  <c:v>335.26328579558799</c:v>
                </c:pt>
                <c:pt idx="6817">
                  <c:v>335.26984579558797</c:v>
                </c:pt>
                <c:pt idx="6818">
                  <c:v>335.27640579558795</c:v>
                </c:pt>
                <c:pt idx="6819">
                  <c:v>335.28296579558793</c:v>
                </c:pt>
                <c:pt idx="6820">
                  <c:v>335.28952579558791</c:v>
                </c:pt>
                <c:pt idx="6821">
                  <c:v>335.29608579558789</c:v>
                </c:pt>
                <c:pt idx="6822">
                  <c:v>335.30264579558786</c:v>
                </c:pt>
                <c:pt idx="6823">
                  <c:v>335.30920579558784</c:v>
                </c:pt>
                <c:pt idx="6824">
                  <c:v>335.31576579558782</c:v>
                </c:pt>
                <c:pt idx="6825">
                  <c:v>335.3223257955878</c:v>
                </c:pt>
                <c:pt idx="6826">
                  <c:v>335.32888579558778</c:v>
                </c:pt>
                <c:pt idx="6827">
                  <c:v>335.33544579558776</c:v>
                </c:pt>
                <c:pt idx="6828">
                  <c:v>335.34200579558774</c:v>
                </c:pt>
                <c:pt idx="6829">
                  <c:v>335.34856579558772</c:v>
                </c:pt>
                <c:pt idx="6830">
                  <c:v>335.3551257955877</c:v>
                </c:pt>
                <c:pt idx="6831">
                  <c:v>335.36168579558768</c:v>
                </c:pt>
                <c:pt idx="6832">
                  <c:v>335.36824579558765</c:v>
                </c:pt>
                <c:pt idx="6833">
                  <c:v>335.37480579558763</c:v>
                </c:pt>
                <c:pt idx="6834">
                  <c:v>335.38136579558761</c:v>
                </c:pt>
                <c:pt idx="6835">
                  <c:v>335.38792579558759</c:v>
                </c:pt>
                <c:pt idx="6836">
                  <c:v>335.39448579558757</c:v>
                </c:pt>
                <c:pt idx="6837">
                  <c:v>335.40104579558755</c:v>
                </c:pt>
                <c:pt idx="6838">
                  <c:v>335.40760579558753</c:v>
                </c:pt>
                <c:pt idx="6839">
                  <c:v>335.41416579558751</c:v>
                </c:pt>
                <c:pt idx="6840">
                  <c:v>335.42072579558749</c:v>
                </c:pt>
                <c:pt idx="6841">
                  <c:v>335.42728579558747</c:v>
                </c:pt>
                <c:pt idx="6842">
                  <c:v>335.43384579558744</c:v>
                </c:pt>
                <c:pt idx="6843">
                  <c:v>335.44040579558742</c:v>
                </c:pt>
                <c:pt idx="6844">
                  <c:v>335.4469657955874</c:v>
                </c:pt>
                <c:pt idx="6845">
                  <c:v>335.45352579558738</c:v>
                </c:pt>
                <c:pt idx="6846">
                  <c:v>335.46008579558736</c:v>
                </c:pt>
                <c:pt idx="6847">
                  <c:v>335.46664579558734</c:v>
                </c:pt>
                <c:pt idx="6848">
                  <c:v>335.47320579558732</c:v>
                </c:pt>
                <c:pt idx="6849">
                  <c:v>335.4797657955873</c:v>
                </c:pt>
                <c:pt idx="6850">
                  <c:v>335.48632579558728</c:v>
                </c:pt>
                <c:pt idx="6851">
                  <c:v>335.49288579558726</c:v>
                </c:pt>
                <c:pt idx="6852">
                  <c:v>335.49944579558723</c:v>
                </c:pt>
                <c:pt idx="6853">
                  <c:v>335.50600579558721</c:v>
                </c:pt>
                <c:pt idx="6854">
                  <c:v>335.51256579558719</c:v>
                </c:pt>
                <c:pt idx="6855">
                  <c:v>335.51912579558717</c:v>
                </c:pt>
                <c:pt idx="6856">
                  <c:v>335.52568579558715</c:v>
                </c:pt>
                <c:pt idx="6857">
                  <c:v>335.53224579558713</c:v>
                </c:pt>
                <c:pt idx="6858">
                  <c:v>335.53880579558711</c:v>
                </c:pt>
                <c:pt idx="6859">
                  <c:v>335.54536579558709</c:v>
                </c:pt>
                <c:pt idx="6860">
                  <c:v>335.55192579558707</c:v>
                </c:pt>
                <c:pt idx="6861">
                  <c:v>335.55848579558705</c:v>
                </c:pt>
                <c:pt idx="6862">
                  <c:v>335.56504579558703</c:v>
                </c:pt>
                <c:pt idx="6863">
                  <c:v>335.571605795587</c:v>
                </c:pt>
                <c:pt idx="6864">
                  <c:v>335.57816579558698</c:v>
                </c:pt>
                <c:pt idx="6865">
                  <c:v>335.58472579558696</c:v>
                </c:pt>
                <c:pt idx="6866">
                  <c:v>335.59128579558694</c:v>
                </c:pt>
                <c:pt idx="6867">
                  <c:v>335.59784579558692</c:v>
                </c:pt>
                <c:pt idx="6868">
                  <c:v>335.6044057955869</c:v>
                </c:pt>
                <c:pt idx="6869">
                  <c:v>335.61096579558688</c:v>
                </c:pt>
                <c:pt idx="6870">
                  <c:v>335.61752579558686</c:v>
                </c:pt>
                <c:pt idx="6871">
                  <c:v>335.62408579558684</c:v>
                </c:pt>
                <c:pt idx="6872">
                  <c:v>335.63064579558682</c:v>
                </c:pt>
                <c:pt idx="6873">
                  <c:v>335.63720579558679</c:v>
                </c:pt>
                <c:pt idx="6874">
                  <c:v>335.64376579558677</c:v>
                </c:pt>
                <c:pt idx="6875">
                  <c:v>335.65032579558675</c:v>
                </c:pt>
                <c:pt idx="6876">
                  <c:v>335.65688579558673</c:v>
                </c:pt>
                <c:pt idx="6877">
                  <c:v>335.66344579558671</c:v>
                </c:pt>
                <c:pt idx="6878">
                  <c:v>335.67000579558669</c:v>
                </c:pt>
                <c:pt idx="6879">
                  <c:v>335.67656579558667</c:v>
                </c:pt>
                <c:pt idx="6880">
                  <c:v>335.68312579558665</c:v>
                </c:pt>
                <c:pt idx="6881">
                  <c:v>335.68968579558663</c:v>
                </c:pt>
                <c:pt idx="6882">
                  <c:v>335.69624579558661</c:v>
                </c:pt>
                <c:pt idx="6883">
                  <c:v>335.70280579558658</c:v>
                </c:pt>
                <c:pt idx="6884">
                  <c:v>335.70936579558656</c:v>
                </c:pt>
                <c:pt idx="6885">
                  <c:v>335.71592579558654</c:v>
                </c:pt>
                <c:pt idx="6886">
                  <c:v>335.72248579558652</c:v>
                </c:pt>
                <c:pt idx="6887">
                  <c:v>335.7290457955865</c:v>
                </c:pt>
                <c:pt idx="6888">
                  <c:v>335.73560579558648</c:v>
                </c:pt>
                <c:pt idx="6889">
                  <c:v>335.74216579558646</c:v>
                </c:pt>
                <c:pt idx="6890">
                  <c:v>335.74872579558644</c:v>
                </c:pt>
                <c:pt idx="6891">
                  <c:v>335.75528579558642</c:v>
                </c:pt>
                <c:pt idx="6892">
                  <c:v>335.7618457955864</c:v>
                </c:pt>
                <c:pt idx="6893">
                  <c:v>335.76840579558638</c:v>
                </c:pt>
                <c:pt idx="6894">
                  <c:v>335.77496579558635</c:v>
                </c:pt>
                <c:pt idx="6895">
                  <c:v>335.78152579558633</c:v>
                </c:pt>
                <c:pt idx="6896">
                  <c:v>335.78808579558631</c:v>
                </c:pt>
                <c:pt idx="6897">
                  <c:v>335.79464579558629</c:v>
                </c:pt>
                <c:pt idx="6898">
                  <c:v>335.80120579558627</c:v>
                </c:pt>
                <c:pt idx="6899">
                  <c:v>335.80776579558625</c:v>
                </c:pt>
                <c:pt idx="6900">
                  <c:v>335.81432579558623</c:v>
                </c:pt>
                <c:pt idx="6901">
                  <c:v>335.82088579558621</c:v>
                </c:pt>
                <c:pt idx="6902">
                  <c:v>335.82744579558619</c:v>
                </c:pt>
                <c:pt idx="6903">
                  <c:v>335.83400579558617</c:v>
                </c:pt>
                <c:pt idx="6904">
                  <c:v>335.84056579558614</c:v>
                </c:pt>
                <c:pt idx="6905">
                  <c:v>335.84712579558612</c:v>
                </c:pt>
                <c:pt idx="6906">
                  <c:v>335.8536857955861</c:v>
                </c:pt>
                <c:pt idx="6907">
                  <c:v>335.86024579558608</c:v>
                </c:pt>
                <c:pt idx="6908">
                  <c:v>335.86680579558606</c:v>
                </c:pt>
                <c:pt idx="6909">
                  <c:v>335.87336579558604</c:v>
                </c:pt>
                <c:pt idx="6910">
                  <c:v>335.87992579558602</c:v>
                </c:pt>
                <c:pt idx="6911">
                  <c:v>335.886485795586</c:v>
                </c:pt>
                <c:pt idx="6912">
                  <c:v>335.89304579558598</c:v>
                </c:pt>
                <c:pt idx="6913">
                  <c:v>335.89960579558596</c:v>
                </c:pt>
                <c:pt idx="6914">
                  <c:v>335.90616579558593</c:v>
                </c:pt>
                <c:pt idx="6915">
                  <c:v>335.91272579558591</c:v>
                </c:pt>
                <c:pt idx="6916">
                  <c:v>335.91928579558589</c:v>
                </c:pt>
                <c:pt idx="6917">
                  <c:v>335.92584579558587</c:v>
                </c:pt>
                <c:pt idx="6918">
                  <c:v>335.93240579558585</c:v>
                </c:pt>
                <c:pt idx="6919">
                  <c:v>335.93896579558583</c:v>
                </c:pt>
                <c:pt idx="6920">
                  <c:v>335.94552579558581</c:v>
                </c:pt>
                <c:pt idx="6921">
                  <c:v>335.95208579558579</c:v>
                </c:pt>
                <c:pt idx="6922">
                  <c:v>335.95864579558577</c:v>
                </c:pt>
                <c:pt idx="6923">
                  <c:v>335.96520579558575</c:v>
                </c:pt>
                <c:pt idx="6924">
                  <c:v>335.97176579558572</c:v>
                </c:pt>
                <c:pt idx="6925">
                  <c:v>335.9783257955857</c:v>
                </c:pt>
                <c:pt idx="6926">
                  <c:v>335.98488579558568</c:v>
                </c:pt>
                <c:pt idx="6927">
                  <c:v>335.99144579558566</c:v>
                </c:pt>
                <c:pt idx="6928">
                  <c:v>335.99800579558564</c:v>
                </c:pt>
                <c:pt idx="6929">
                  <c:v>336.00456579558562</c:v>
                </c:pt>
                <c:pt idx="6930">
                  <c:v>336.0111257955856</c:v>
                </c:pt>
                <c:pt idx="6931">
                  <c:v>336.01768579558558</c:v>
                </c:pt>
                <c:pt idx="6932">
                  <c:v>336.02424579558556</c:v>
                </c:pt>
                <c:pt idx="6933">
                  <c:v>336.03080579558554</c:v>
                </c:pt>
                <c:pt idx="6934">
                  <c:v>336.03736579558552</c:v>
                </c:pt>
                <c:pt idx="6935">
                  <c:v>336.04392579558549</c:v>
                </c:pt>
                <c:pt idx="6936">
                  <c:v>336.05048579558547</c:v>
                </c:pt>
                <c:pt idx="6937">
                  <c:v>336.05704579558545</c:v>
                </c:pt>
                <c:pt idx="6938">
                  <c:v>336.06360579558543</c:v>
                </c:pt>
                <c:pt idx="6939">
                  <c:v>336.07016579558541</c:v>
                </c:pt>
                <c:pt idx="6940">
                  <c:v>336.07672579558539</c:v>
                </c:pt>
                <c:pt idx="6941">
                  <c:v>336.08328579558537</c:v>
                </c:pt>
                <c:pt idx="6942">
                  <c:v>336.08984579558535</c:v>
                </c:pt>
                <c:pt idx="6943">
                  <c:v>336.09640579558533</c:v>
                </c:pt>
                <c:pt idx="6944">
                  <c:v>336.10296579558531</c:v>
                </c:pt>
                <c:pt idx="6945">
                  <c:v>336.10952579558528</c:v>
                </c:pt>
                <c:pt idx="6946">
                  <c:v>336.11608579558526</c:v>
                </c:pt>
                <c:pt idx="6947">
                  <c:v>336.12264579558524</c:v>
                </c:pt>
                <c:pt idx="6948">
                  <c:v>336.12920579558522</c:v>
                </c:pt>
                <c:pt idx="6949">
                  <c:v>336.1357657955852</c:v>
                </c:pt>
                <c:pt idx="6950">
                  <c:v>336.14232579558518</c:v>
                </c:pt>
                <c:pt idx="6951">
                  <c:v>336.14888579558516</c:v>
                </c:pt>
                <c:pt idx="6952">
                  <c:v>336.15544579558514</c:v>
                </c:pt>
                <c:pt idx="6953">
                  <c:v>336.16200579558512</c:v>
                </c:pt>
                <c:pt idx="6954">
                  <c:v>336.1685657955851</c:v>
                </c:pt>
                <c:pt idx="6955">
                  <c:v>336.17512579558507</c:v>
                </c:pt>
                <c:pt idx="6956">
                  <c:v>336.18168579558505</c:v>
                </c:pt>
                <c:pt idx="6957">
                  <c:v>336.18824579558503</c:v>
                </c:pt>
                <c:pt idx="6958">
                  <c:v>336.19480579558501</c:v>
                </c:pt>
                <c:pt idx="6959">
                  <c:v>336.20136579558499</c:v>
                </c:pt>
                <c:pt idx="6960">
                  <c:v>336.20792579558497</c:v>
                </c:pt>
                <c:pt idx="6961">
                  <c:v>336.21448579558495</c:v>
                </c:pt>
                <c:pt idx="6962">
                  <c:v>336.22104579558493</c:v>
                </c:pt>
                <c:pt idx="6963">
                  <c:v>336.22760579558491</c:v>
                </c:pt>
                <c:pt idx="6964">
                  <c:v>336.23416579558489</c:v>
                </c:pt>
                <c:pt idx="6965">
                  <c:v>336.24072579558486</c:v>
                </c:pt>
                <c:pt idx="6966">
                  <c:v>336.24728579558484</c:v>
                </c:pt>
                <c:pt idx="6967">
                  <c:v>336.25384579558482</c:v>
                </c:pt>
                <c:pt idx="6968">
                  <c:v>336.2604057955848</c:v>
                </c:pt>
                <c:pt idx="6969">
                  <c:v>336.26696579558478</c:v>
                </c:pt>
                <c:pt idx="6970">
                  <c:v>336.27352579558476</c:v>
                </c:pt>
                <c:pt idx="6971">
                  <c:v>336.28008579558474</c:v>
                </c:pt>
                <c:pt idx="6972">
                  <c:v>336.28664579558472</c:v>
                </c:pt>
                <c:pt idx="6973">
                  <c:v>336.2932057955847</c:v>
                </c:pt>
                <c:pt idx="6974">
                  <c:v>336.29976579558468</c:v>
                </c:pt>
                <c:pt idx="6975">
                  <c:v>336.30632579558466</c:v>
                </c:pt>
                <c:pt idx="6976">
                  <c:v>336.31288579558463</c:v>
                </c:pt>
                <c:pt idx="6977">
                  <c:v>336.31944579558461</c:v>
                </c:pt>
                <c:pt idx="6978">
                  <c:v>336.32600579558459</c:v>
                </c:pt>
                <c:pt idx="6979">
                  <c:v>336.33256579558457</c:v>
                </c:pt>
                <c:pt idx="6980">
                  <c:v>336.33912579558455</c:v>
                </c:pt>
                <c:pt idx="6981">
                  <c:v>336.34568579558453</c:v>
                </c:pt>
                <c:pt idx="6982">
                  <c:v>336.35224579558451</c:v>
                </c:pt>
                <c:pt idx="6983">
                  <c:v>336.35880579558449</c:v>
                </c:pt>
                <c:pt idx="6984">
                  <c:v>336.36536579558447</c:v>
                </c:pt>
                <c:pt idx="6985">
                  <c:v>336.37192579558445</c:v>
                </c:pt>
                <c:pt idx="6986">
                  <c:v>336.37848579558442</c:v>
                </c:pt>
                <c:pt idx="6987">
                  <c:v>336.3850457955844</c:v>
                </c:pt>
                <c:pt idx="6988">
                  <c:v>336.39160579558438</c:v>
                </c:pt>
                <c:pt idx="6989">
                  <c:v>336.39816579558436</c:v>
                </c:pt>
                <c:pt idx="6990">
                  <c:v>336.40472579558434</c:v>
                </c:pt>
                <c:pt idx="6991">
                  <c:v>336.41128579558432</c:v>
                </c:pt>
                <c:pt idx="6992">
                  <c:v>336.4178457955843</c:v>
                </c:pt>
                <c:pt idx="6993">
                  <c:v>336.42440579558428</c:v>
                </c:pt>
                <c:pt idx="6994">
                  <c:v>336.43096579558426</c:v>
                </c:pt>
                <c:pt idx="6995">
                  <c:v>336.43752579558424</c:v>
                </c:pt>
                <c:pt idx="6996">
                  <c:v>336.44408579558421</c:v>
                </c:pt>
                <c:pt idx="6997">
                  <c:v>336.45064579558419</c:v>
                </c:pt>
                <c:pt idx="6998">
                  <c:v>336.45720579558417</c:v>
                </c:pt>
                <c:pt idx="6999">
                  <c:v>336.46376579558415</c:v>
                </c:pt>
                <c:pt idx="7000">
                  <c:v>336.47032579558413</c:v>
                </c:pt>
                <c:pt idx="7001">
                  <c:v>336.47688579558411</c:v>
                </c:pt>
                <c:pt idx="7002">
                  <c:v>336.48344579558409</c:v>
                </c:pt>
                <c:pt idx="7003">
                  <c:v>336.49000579558407</c:v>
                </c:pt>
                <c:pt idx="7004">
                  <c:v>336.49656579558405</c:v>
                </c:pt>
                <c:pt idx="7005">
                  <c:v>336.50312579558403</c:v>
                </c:pt>
                <c:pt idx="7006">
                  <c:v>336.50968579558401</c:v>
                </c:pt>
                <c:pt idx="7007">
                  <c:v>336.51624579558398</c:v>
                </c:pt>
                <c:pt idx="7008">
                  <c:v>336.52280579558396</c:v>
                </c:pt>
                <c:pt idx="7009">
                  <c:v>336.52936579558394</c:v>
                </c:pt>
                <c:pt idx="7010">
                  <c:v>336.53592579558392</c:v>
                </c:pt>
                <c:pt idx="7011">
                  <c:v>336.5424857955839</c:v>
                </c:pt>
                <c:pt idx="7012">
                  <c:v>336.54904579558388</c:v>
                </c:pt>
                <c:pt idx="7013">
                  <c:v>336.55560579558386</c:v>
                </c:pt>
                <c:pt idx="7014">
                  <c:v>336.56216579558384</c:v>
                </c:pt>
                <c:pt idx="7015">
                  <c:v>336.56872579558382</c:v>
                </c:pt>
                <c:pt idx="7016">
                  <c:v>336.5752857955838</c:v>
                </c:pt>
                <c:pt idx="7017">
                  <c:v>336.58184579558377</c:v>
                </c:pt>
                <c:pt idx="7018">
                  <c:v>336.58840579558375</c:v>
                </c:pt>
                <c:pt idx="7019">
                  <c:v>336.59496579558373</c:v>
                </c:pt>
                <c:pt idx="7020">
                  <c:v>336.60152579558371</c:v>
                </c:pt>
                <c:pt idx="7021">
                  <c:v>336.60808579558369</c:v>
                </c:pt>
                <c:pt idx="7022">
                  <c:v>336.61464579558367</c:v>
                </c:pt>
                <c:pt idx="7023">
                  <c:v>336.62120579558365</c:v>
                </c:pt>
                <c:pt idx="7024">
                  <c:v>336.62776579558363</c:v>
                </c:pt>
                <c:pt idx="7025">
                  <c:v>336.63432579558361</c:v>
                </c:pt>
                <c:pt idx="7026">
                  <c:v>336.64088579558359</c:v>
                </c:pt>
                <c:pt idx="7027">
                  <c:v>336.64744579558356</c:v>
                </c:pt>
                <c:pt idx="7028">
                  <c:v>336.65400579558354</c:v>
                </c:pt>
                <c:pt idx="7029">
                  <c:v>336.66056579558352</c:v>
                </c:pt>
                <c:pt idx="7030">
                  <c:v>336.6671257955835</c:v>
                </c:pt>
                <c:pt idx="7031">
                  <c:v>336.67368579558348</c:v>
                </c:pt>
                <c:pt idx="7032">
                  <c:v>336.68024579558346</c:v>
                </c:pt>
                <c:pt idx="7033">
                  <c:v>336.68680579558344</c:v>
                </c:pt>
                <c:pt idx="7034">
                  <c:v>336.69336579558342</c:v>
                </c:pt>
                <c:pt idx="7035">
                  <c:v>336.6999257955834</c:v>
                </c:pt>
                <c:pt idx="7036">
                  <c:v>336.70648579558338</c:v>
                </c:pt>
                <c:pt idx="7037">
                  <c:v>336.71304579558335</c:v>
                </c:pt>
                <c:pt idx="7038">
                  <c:v>336.71960579558333</c:v>
                </c:pt>
                <c:pt idx="7039">
                  <c:v>336.72616579558331</c:v>
                </c:pt>
                <c:pt idx="7040">
                  <c:v>336.73272579558329</c:v>
                </c:pt>
                <c:pt idx="7041">
                  <c:v>336.73928579558327</c:v>
                </c:pt>
                <c:pt idx="7042">
                  <c:v>336.74584579558325</c:v>
                </c:pt>
                <c:pt idx="7043">
                  <c:v>336.75240579558323</c:v>
                </c:pt>
                <c:pt idx="7044">
                  <c:v>336.75896579558321</c:v>
                </c:pt>
                <c:pt idx="7045">
                  <c:v>336.76552579558319</c:v>
                </c:pt>
                <c:pt idx="7046">
                  <c:v>336.77208579558317</c:v>
                </c:pt>
                <c:pt idx="7047">
                  <c:v>336.77864579558315</c:v>
                </c:pt>
                <c:pt idx="7048">
                  <c:v>336.78520579558312</c:v>
                </c:pt>
                <c:pt idx="7049">
                  <c:v>336.7917657955831</c:v>
                </c:pt>
                <c:pt idx="7050">
                  <c:v>336.79832579558308</c:v>
                </c:pt>
                <c:pt idx="7051">
                  <c:v>336.80488579558306</c:v>
                </c:pt>
                <c:pt idx="7052">
                  <c:v>336.81144579558304</c:v>
                </c:pt>
                <c:pt idx="7053">
                  <c:v>336.81800579558302</c:v>
                </c:pt>
                <c:pt idx="7054">
                  <c:v>336.824565795583</c:v>
                </c:pt>
                <c:pt idx="7055">
                  <c:v>336.83112579558298</c:v>
                </c:pt>
                <c:pt idx="7056">
                  <c:v>336.83768579558296</c:v>
                </c:pt>
                <c:pt idx="7057">
                  <c:v>336.84424579558294</c:v>
                </c:pt>
                <c:pt idx="7058">
                  <c:v>336.85080579558291</c:v>
                </c:pt>
                <c:pt idx="7059">
                  <c:v>336.85736579558289</c:v>
                </c:pt>
                <c:pt idx="7060">
                  <c:v>336.86392579558287</c:v>
                </c:pt>
                <c:pt idx="7061">
                  <c:v>336.87048579558285</c:v>
                </c:pt>
                <c:pt idx="7062">
                  <c:v>336.87704579558283</c:v>
                </c:pt>
                <c:pt idx="7063">
                  <c:v>336.88360579558281</c:v>
                </c:pt>
                <c:pt idx="7064">
                  <c:v>336.89016579558279</c:v>
                </c:pt>
                <c:pt idx="7065">
                  <c:v>336.89672579558277</c:v>
                </c:pt>
                <c:pt idx="7066">
                  <c:v>336.90328579558275</c:v>
                </c:pt>
                <c:pt idx="7067">
                  <c:v>336.90984579558273</c:v>
                </c:pt>
                <c:pt idx="7068">
                  <c:v>336.9164057955827</c:v>
                </c:pt>
                <c:pt idx="7069">
                  <c:v>336.92296579558268</c:v>
                </c:pt>
                <c:pt idx="7070">
                  <c:v>336.92952579558266</c:v>
                </c:pt>
                <c:pt idx="7071">
                  <c:v>336.93608579558264</c:v>
                </c:pt>
                <c:pt idx="7072">
                  <c:v>336.94264579558262</c:v>
                </c:pt>
                <c:pt idx="7073">
                  <c:v>336.9492057955826</c:v>
                </c:pt>
                <c:pt idx="7074">
                  <c:v>336.95576579558258</c:v>
                </c:pt>
                <c:pt idx="7075">
                  <c:v>336.96232579558256</c:v>
                </c:pt>
                <c:pt idx="7076">
                  <c:v>336.96888579558254</c:v>
                </c:pt>
                <c:pt idx="7077">
                  <c:v>336.97544579558252</c:v>
                </c:pt>
                <c:pt idx="7078">
                  <c:v>336.9820057955825</c:v>
                </c:pt>
                <c:pt idx="7079">
                  <c:v>336.98856579558247</c:v>
                </c:pt>
                <c:pt idx="7080">
                  <c:v>336.99512579558245</c:v>
                </c:pt>
                <c:pt idx="7081">
                  <c:v>337.00168579558243</c:v>
                </c:pt>
                <c:pt idx="7082">
                  <c:v>337.00824579558241</c:v>
                </c:pt>
                <c:pt idx="7083">
                  <c:v>337.01480579558239</c:v>
                </c:pt>
                <c:pt idx="7084">
                  <c:v>337.02136579558237</c:v>
                </c:pt>
                <c:pt idx="7085">
                  <c:v>337.02792579558235</c:v>
                </c:pt>
                <c:pt idx="7086">
                  <c:v>337.03448579558233</c:v>
                </c:pt>
                <c:pt idx="7087">
                  <c:v>337.04104579558231</c:v>
                </c:pt>
                <c:pt idx="7088">
                  <c:v>337.04760579558229</c:v>
                </c:pt>
                <c:pt idx="7089">
                  <c:v>337.05416579558226</c:v>
                </c:pt>
                <c:pt idx="7090">
                  <c:v>337.06072579558224</c:v>
                </c:pt>
                <c:pt idx="7091">
                  <c:v>337.06728579558222</c:v>
                </c:pt>
                <c:pt idx="7092">
                  <c:v>337.0738457955822</c:v>
                </c:pt>
                <c:pt idx="7093">
                  <c:v>337.08040579558218</c:v>
                </c:pt>
                <c:pt idx="7094">
                  <c:v>337.08696579558216</c:v>
                </c:pt>
                <c:pt idx="7095">
                  <c:v>337.09352579558214</c:v>
                </c:pt>
                <c:pt idx="7096">
                  <c:v>337.10008579558212</c:v>
                </c:pt>
                <c:pt idx="7097">
                  <c:v>337.1066457955821</c:v>
                </c:pt>
                <c:pt idx="7098">
                  <c:v>337.11320579558208</c:v>
                </c:pt>
                <c:pt idx="7099">
                  <c:v>337.11976579558205</c:v>
                </c:pt>
                <c:pt idx="7100">
                  <c:v>337.12632579558203</c:v>
                </c:pt>
                <c:pt idx="7101">
                  <c:v>337.13288579558201</c:v>
                </c:pt>
                <c:pt idx="7102">
                  <c:v>337.13944579558199</c:v>
                </c:pt>
                <c:pt idx="7103">
                  <c:v>337.14600579558197</c:v>
                </c:pt>
                <c:pt idx="7104">
                  <c:v>337.15256579558195</c:v>
                </c:pt>
                <c:pt idx="7105">
                  <c:v>337.15912579558193</c:v>
                </c:pt>
                <c:pt idx="7106">
                  <c:v>337.16568579558191</c:v>
                </c:pt>
                <c:pt idx="7107">
                  <c:v>337.17224579558189</c:v>
                </c:pt>
                <c:pt idx="7108">
                  <c:v>337.17880579558187</c:v>
                </c:pt>
                <c:pt idx="7109">
                  <c:v>337.18536579558184</c:v>
                </c:pt>
                <c:pt idx="7110">
                  <c:v>337.19192579558182</c:v>
                </c:pt>
                <c:pt idx="7111">
                  <c:v>337.1984857955818</c:v>
                </c:pt>
                <c:pt idx="7112">
                  <c:v>337.20504579558178</c:v>
                </c:pt>
                <c:pt idx="7113">
                  <c:v>337.21160579558176</c:v>
                </c:pt>
                <c:pt idx="7114">
                  <c:v>337.21816579558174</c:v>
                </c:pt>
                <c:pt idx="7115">
                  <c:v>337.22472579558172</c:v>
                </c:pt>
                <c:pt idx="7116">
                  <c:v>337.2312857955817</c:v>
                </c:pt>
                <c:pt idx="7117">
                  <c:v>337.23784579558168</c:v>
                </c:pt>
                <c:pt idx="7118">
                  <c:v>337.24440579558166</c:v>
                </c:pt>
                <c:pt idx="7119">
                  <c:v>337.25096579558164</c:v>
                </c:pt>
                <c:pt idx="7120">
                  <c:v>337.25752579558161</c:v>
                </c:pt>
                <c:pt idx="7121">
                  <c:v>337.26408579558159</c:v>
                </c:pt>
                <c:pt idx="7122">
                  <c:v>337.27064579558157</c:v>
                </c:pt>
                <c:pt idx="7123">
                  <c:v>337.27720579558155</c:v>
                </c:pt>
                <c:pt idx="7124">
                  <c:v>337.28376579558153</c:v>
                </c:pt>
                <c:pt idx="7125">
                  <c:v>337.29032579558151</c:v>
                </c:pt>
                <c:pt idx="7126">
                  <c:v>337.29688579558149</c:v>
                </c:pt>
                <c:pt idx="7127">
                  <c:v>337.30344579558147</c:v>
                </c:pt>
                <c:pt idx="7128">
                  <c:v>337.31000579558145</c:v>
                </c:pt>
                <c:pt idx="7129">
                  <c:v>337.31656579558143</c:v>
                </c:pt>
                <c:pt idx="7130">
                  <c:v>337.3231257955814</c:v>
                </c:pt>
                <c:pt idx="7131">
                  <c:v>337.32968579558138</c:v>
                </c:pt>
                <c:pt idx="7132">
                  <c:v>337.33624579558136</c:v>
                </c:pt>
                <c:pt idx="7133">
                  <c:v>337.34280579558134</c:v>
                </c:pt>
                <c:pt idx="7134">
                  <c:v>337.34936579558132</c:v>
                </c:pt>
                <c:pt idx="7135">
                  <c:v>337.3559257955813</c:v>
                </c:pt>
                <c:pt idx="7136">
                  <c:v>337.36248579558128</c:v>
                </c:pt>
                <c:pt idx="7137">
                  <c:v>337.36904579558126</c:v>
                </c:pt>
                <c:pt idx="7138">
                  <c:v>337.37560579558124</c:v>
                </c:pt>
                <c:pt idx="7139">
                  <c:v>337.38216579558122</c:v>
                </c:pt>
                <c:pt idx="7140">
                  <c:v>337.38872579558119</c:v>
                </c:pt>
                <c:pt idx="7141">
                  <c:v>337.39528579558117</c:v>
                </c:pt>
                <c:pt idx="7142">
                  <c:v>337.40184579558115</c:v>
                </c:pt>
                <c:pt idx="7143">
                  <c:v>337.40840579558113</c:v>
                </c:pt>
                <c:pt idx="7144">
                  <c:v>337.41496579558111</c:v>
                </c:pt>
                <c:pt idx="7145">
                  <c:v>337.42152579558109</c:v>
                </c:pt>
                <c:pt idx="7146">
                  <c:v>337.42808579558107</c:v>
                </c:pt>
                <c:pt idx="7147">
                  <c:v>337.43464579558105</c:v>
                </c:pt>
                <c:pt idx="7148">
                  <c:v>337.44120579558103</c:v>
                </c:pt>
                <c:pt idx="7149">
                  <c:v>337.44776579558101</c:v>
                </c:pt>
                <c:pt idx="7150">
                  <c:v>337.45432579558098</c:v>
                </c:pt>
                <c:pt idx="7151">
                  <c:v>337.46088579558096</c:v>
                </c:pt>
                <c:pt idx="7152">
                  <c:v>337.46744579558094</c:v>
                </c:pt>
                <c:pt idx="7153">
                  <c:v>337.47400579558092</c:v>
                </c:pt>
                <c:pt idx="7154">
                  <c:v>337.4805657955809</c:v>
                </c:pt>
                <c:pt idx="7155">
                  <c:v>337.48712579558088</c:v>
                </c:pt>
                <c:pt idx="7156">
                  <c:v>337.49368579558086</c:v>
                </c:pt>
                <c:pt idx="7157">
                  <c:v>337.50024579558084</c:v>
                </c:pt>
                <c:pt idx="7158">
                  <c:v>337.50680579558082</c:v>
                </c:pt>
                <c:pt idx="7159">
                  <c:v>337.5133657955808</c:v>
                </c:pt>
                <c:pt idx="7160">
                  <c:v>337.51992579558078</c:v>
                </c:pt>
                <c:pt idx="7161">
                  <c:v>337.52648579558075</c:v>
                </c:pt>
                <c:pt idx="7162">
                  <c:v>337.53304579558073</c:v>
                </c:pt>
                <c:pt idx="7163">
                  <c:v>337.53960579558071</c:v>
                </c:pt>
                <c:pt idx="7164">
                  <c:v>337.54616579558069</c:v>
                </c:pt>
                <c:pt idx="7165">
                  <c:v>337.55272579558067</c:v>
                </c:pt>
                <c:pt idx="7166">
                  <c:v>337.55928579558065</c:v>
                </c:pt>
                <c:pt idx="7167">
                  <c:v>337.56584579558063</c:v>
                </c:pt>
                <c:pt idx="7168">
                  <c:v>337.57240579558061</c:v>
                </c:pt>
                <c:pt idx="7169">
                  <c:v>337.57896579558059</c:v>
                </c:pt>
                <c:pt idx="7170">
                  <c:v>337.58552579558057</c:v>
                </c:pt>
                <c:pt idx="7171">
                  <c:v>337.59208579558054</c:v>
                </c:pt>
                <c:pt idx="7172">
                  <c:v>337.59864579558052</c:v>
                </c:pt>
                <c:pt idx="7173">
                  <c:v>337.6052057955805</c:v>
                </c:pt>
                <c:pt idx="7174">
                  <c:v>337.61176579558048</c:v>
                </c:pt>
                <c:pt idx="7175">
                  <c:v>337.61832579558046</c:v>
                </c:pt>
                <c:pt idx="7176">
                  <c:v>337.62488579558044</c:v>
                </c:pt>
                <c:pt idx="7177">
                  <c:v>337.63144579558042</c:v>
                </c:pt>
                <c:pt idx="7178">
                  <c:v>337.6380057955804</c:v>
                </c:pt>
                <c:pt idx="7179">
                  <c:v>337.64456579558038</c:v>
                </c:pt>
                <c:pt idx="7180">
                  <c:v>337.65112579558036</c:v>
                </c:pt>
                <c:pt idx="7181">
                  <c:v>337.65768579558033</c:v>
                </c:pt>
                <c:pt idx="7182">
                  <c:v>337.66424579558031</c:v>
                </c:pt>
                <c:pt idx="7183">
                  <c:v>337.67080579558029</c:v>
                </c:pt>
                <c:pt idx="7184">
                  <c:v>337.67736579558027</c:v>
                </c:pt>
                <c:pt idx="7185">
                  <c:v>337.68392579558025</c:v>
                </c:pt>
                <c:pt idx="7186">
                  <c:v>337.69048579558023</c:v>
                </c:pt>
                <c:pt idx="7187">
                  <c:v>337.69704579558021</c:v>
                </c:pt>
                <c:pt idx="7188">
                  <c:v>337.70360579558019</c:v>
                </c:pt>
                <c:pt idx="7189">
                  <c:v>337.71016579558017</c:v>
                </c:pt>
                <c:pt idx="7190">
                  <c:v>337.71672579558015</c:v>
                </c:pt>
                <c:pt idx="7191">
                  <c:v>337.72328579558013</c:v>
                </c:pt>
                <c:pt idx="7192">
                  <c:v>337.7298457955801</c:v>
                </c:pt>
                <c:pt idx="7193">
                  <c:v>337.73640579558008</c:v>
                </c:pt>
                <c:pt idx="7194">
                  <c:v>337.74296579558006</c:v>
                </c:pt>
                <c:pt idx="7195">
                  <c:v>337.74952579558004</c:v>
                </c:pt>
                <c:pt idx="7196">
                  <c:v>337.75608579558002</c:v>
                </c:pt>
                <c:pt idx="7197">
                  <c:v>337.76264579558</c:v>
                </c:pt>
                <c:pt idx="7198">
                  <c:v>337.76920579557998</c:v>
                </c:pt>
                <c:pt idx="7199">
                  <c:v>337.77576579557996</c:v>
                </c:pt>
                <c:pt idx="7200">
                  <c:v>337.78232579557994</c:v>
                </c:pt>
                <c:pt idx="7201">
                  <c:v>337.78888579557992</c:v>
                </c:pt>
                <c:pt idx="7202">
                  <c:v>337.79544579557989</c:v>
                </c:pt>
                <c:pt idx="7203">
                  <c:v>337.80200579557987</c:v>
                </c:pt>
                <c:pt idx="7204">
                  <c:v>337.80856579557985</c:v>
                </c:pt>
                <c:pt idx="7205">
                  <c:v>337.81512579557983</c:v>
                </c:pt>
                <c:pt idx="7206">
                  <c:v>337.82168579557981</c:v>
                </c:pt>
                <c:pt idx="7207">
                  <c:v>337.82824579557979</c:v>
                </c:pt>
                <c:pt idx="7208">
                  <c:v>337.83480579557977</c:v>
                </c:pt>
                <c:pt idx="7209">
                  <c:v>337.84136579557975</c:v>
                </c:pt>
                <c:pt idx="7210">
                  <c:v>337.84792579557973</c:v>
                </c:pt>
                <c:pt idx="7211">
                  <c:v>337.85448579557971</c:v>
                </c:pt>
                <c:pt idx="7212">
                  <c:v>337.86104579557968</c:v>
                </c:pt>
                <c:pt idx="7213">
                  <c:v>337.86760579557966</c:v>
                </c:pt>
                <c:pt idx="7214">
                  <c:v>337.87416579557964</c:v>
                </c:pt>
                <c:pt idx="7215">
                  <c:v>337.88072579557962</c:v>
                </c:pt>
                <c:pt idx="7216">
                  <c:v>337.8872857955796</c:v>
                </c:pt>
                <c:pt idx="7217">
                  <c:v>337.89384579557958</c:v>
                </c:pt>
                <c:pt idx="7218">
                  <c:v>337.90040579557956</c:v>
                </c:pt>
                <c:pt idx="7219">
                  <c:v>337.90696579557954</c:v>
                </c:pt>
                <c:pt idx="7220">
                  <c:v>337.91352579557952</c:v>
                </c:pt>
                <c:pt idx="7221">
                  <c:v>337.9200857955795</c:v>
                </c:pt>
                <c:pt idx="7222">
                  <c:v>337.92664579557947</c:v>
                </c:pt>
                <c:pt idx="7223">
                  <c:v>337.93320579557945</c:v>
                </c:pt>
                <c:pt idx="7224">
                  <c:v>337.93976579557943</c:v>
                </c:pt>
                <c:pt idx="7225">
                  <c:v>337.94632579557941</c:v>
                </c:pt>
                <c:pt idx="7226">
                  <c:v>337.95288579557939</c:v>
                </c:pt>
                <c:pt idx="7227">
                  <c:v>337.95944579557937</c:v>
                </c:pt>
                <c:pt idx="7228">
                  <c:v>337.96600579557935</c:v>
                </c:pt>
                <c:pt idx="7229">
                  <c:v>337.97256579557933</c:v>
                </c:pt>
                <c:pt idx="7230">
                  <c:v>337.97912579557931</c:v>
                </c:pt>
                <c:pt idx="7231">
                  <c:v>337.98568579557929</c:v>
                </c:pt>
                <c:pt idx="7232">
                  <c:v>337.99224579557927</c:v>
                </c:pt>
                <c:pt idx="7233">
                  <c:v>337.99880579557924</c:v>
                </c:pt>
                <c:pt idx="7234">
                  <c:v>338.00536579557922</c:v>
                </c:pt>
                <c:pt idx="7235">
                  <c:v>338.0119257955792</c:v>
                </c:pt>
                <c:pt idx="7236">
                  <c:v>338.01848579557918</c:v>
                </c:pt>
                <c:pt idx="7237">
                  <c:v>338.02504579557916</c:v>
                </c:pt>
                <c:pt idx="7238">
                  <c:v>338.03160579557914</c:v>
                </c:pt>
                <c:pt idx="7239">
                  <c:v>338.03816579557912</c:v>
                </c:pt>
                <c:pt idx="7240">
                  <c:v>338.0447257955791</c:v>
                </c:pt>
                <c:pt idx="7241">
                  <c:v>338.05128579557908</c:v>
                </c:pt>
                <c:pt idx="7242">
                  <c:v>338.05784579557906</c:v>
                </c:pt>
                <c:pt idx="7243">
                  <c:v>338.06440579557903</c:v>
                </c:pt>
                <c:pt idx="7244">
                  <c:v>338.07096579557901</c:v>
                </c:pt>
                <c:pt idx="7245">
                  <c:v>338.07752579557899</c:v>
                </c:pt>
                <c:pt idx="7246">
                  <c:v>338.08408579557897</c:v>
                </c:pt>
                <c:pt idx="7247">
                  <c:v>338.09064579557895</c:v>
                </c:pt>
                <c:pt idx="7248">
                  <c:v>338.09720579557893</c:v>
                </c:pt>
                <c:pt idx="7249">
                  <c:v>338.10376579557891</c:v>
                </c:pt>
                <c:pt idx="7250">
                  <c:v>338.11032579557889</c:v>
                </c:pt>
                <c:pt idx="7251">
                  <c:v>338.11688579557887</c:v>
                </c:pt>
                <c:pt idx="7252">
                  <c:v>338.12344579557885</c:v>
                </c:pt>
                <c:pt idx="7253">
                  <c:v>338.13000579557882</c:v>
                </c:pt>
                <c:pt idx="7254">
                  <c:v>338.1365657955788</c:v>
                </c:pt>
                <c:pt idx="7255">
                  <c:v>338.14312579557878</c:v>
                </c:pt>
                <c:pt idx="7256">
                  <c:v>338.14968579557876</c:v>
                </c:pt>
                <c:pt idx="7257">
                  <c:v>338.15624579557874</c:v>
                </c:pt>
                <c:pt idx="7258">
                  <c:v>338.16280579557872</c:v>
                </c:pt>
                <c:pt idx="7259">
                  <c:v>338.1693657955787</c:v>
                </c:pt>
                <c:pt idx="7260">
                  <c:v>338.17592579557868</c:v>
                </c:pt>
                <c:pt idx="7261">
                  <c:v>338.1866850961851</c:v>
                </c:pt>
                <c:pt idx="7262">
                  <c:v>338.19330180736324</c:v>
                </c:pt>
                <c:pt idx="7263">
                  <c:v>338.19985013350561</c:v>
                </c:pt>
                <c:pt idx="7264">
                  <c:v>338.20633007457945</c:v>
                </c:pt>
                <c:pt idx="7265">
                  <c:v>338.21274163055386</c:v>
                </c:pt>
                <c:pt idx="7266">
                  <c:v>338.21908480140155</c:v>
                </c:pt>
                <c:pt idx="7267">
                  <c:v>338.22535958709159</c:v>
                </c:pt>
                <c:pt idx="7268">
                  <c:v>338.23156598759488</c:v>
                </c:pt>
                <c:pt idx="7269">
                  <c:v>338.23770400288231</c:v>
                </c:pt>
                <c:pt idx="7270">
                  <c:v>338.24377363292479</c:v>
                </c:pt>
                <c:pt idx="7271">
                  <c:v>338.2497748776932</c:v>
                </c:pt>
                <c:pt idx="7272">
                  <c:v>338.25570773716208</c:v>
                </c:pt>
                <c:pt idx="7273">
                  <c:v>338.26157221130052</c:v>
                </c:pt>
                <c:pt idx="7274">
                  <c:v>338.26736830008122</c:v>
                </c:pt>
                <c:pt idx="7275">
                  <c:v>338.27309600348053</c:v>
                </c:pt>
                <c:pt idx="7276">
                  <c:v>338.27875532146936</c:v>
                </c:pt>
                <c:pt idx="7277">
                  <c:v>338.28434625402042</c:v>
                </c:pt>
                <c:pt idx="7278">
                  <c:v>338.28986880111006</c:v>
                </c:pt>
                <c:pt idx="7279">
                  <c:v>338.29532296270918</c:v>
                </c:pt>
                <c:pt idx="7280">
                  <c:v>338.30070873879595</c:v>
                </c:pt>
                <c:pt idx="7281">
                  <c:v>338.30602612934308</c:v>
                </c:pt>
                <c:pt idx="7282">
                  <c:v>338.3112751343233</c:v>
                </c:pt>
                <c:pt idx="7283">
                  <c:v>338.31645575371658</c:v>
                </c:pt>
                <c:pt idx="7284">
                  <c:v>338.32156798749747</c:v>
                </c:pt>
                <c:pt idx="7285">
                  <c:v>338.32661183564051</c:v>
                </c:pt>
                <c:pt idx="7286">
                  <c:v>338.33158729812385</c:v>
                </c:pt>
                <c:pt idx="7287">
                  <c:v>338.33649437492204</c:v>
                </c:pt>
                <c:pt idx="7288">
                  <c:v>338.34133306601325</c:v>
                </c:pt>
                <c:pt idx="7289">
                  <c:v>338.34610337137565</c:v>
                </c:pt>
                <c:pt idx="7290">
                  <c:v>338.35080529098741</c:v>
                </c:pt>
                <c:pt idx="7291">
                  <c:v>338.35543882482307</c:v>
                </c:pt>
                <c:pt idx="7292">
                  <c:v>338.36000397286443</c:v>
                </c:pt>
                <c:pt idx="7293">
                  <c:v>338.36450073508968</c:v>
                </c:pt>
                <c:pt idx="7294">
                  <c:v>338.36892911147697</c:v>
                </c:pt>
                <c:pt idx="7295">
                  <c:v>338.37328910200631</c:v>
                </c:pt>
                <c:pt idx="7296">
                  <c:v>338.37758070665404</c:v>
                </c:pt>
                <c:pt idx="7297">
                  <c:v>338.38180392540562</c:v>
                </c:pt>
                <c:pt idx="7298">
                  <c:v>338.38595875823739</c:v>
                </c:pt>
                <c:pt idx="7299">
                  <c:v>338.39004520513117</c:v>
                </c:pt>
                <c:pt idx="7300">
                  <c:v>338.39406326606877</c:v>
                </c:pt>
                <c:pt idx="7301">
                  <c:v>338.39801294102836</c:v>
                </c:pt>
                <c:pt idx="7302">
                  <c:v>338.40189422999538</c:v>
                </c:pt>
                <c:pt idx="7303">
                  <c:v>338.40570713294801</c:v>
                </c:pt>
                <c:pt idx="7304">
                  <c:v>338.4094516498717</c:v>
                </c:pt>
                <c:pt idx="7305">
                  <c:v>338.41312778074644</c:v>
                </c:pt>
                <c:pt idx="7306">
                  <c:v>338.41673552555767</c:v>
                </c:pt>
                <c:pt idx="7307">
                  <c:v>338.42027488428357</c:v>
                </c:pt>
                <c:pt idx="7308">
                  <c:v>338.42374585691323</c:v>
                </c:pt>
                <c:pt idx="7309">
                  <c:v>338.42714844342663</c:v>
                </c:pt>
                <c:pt idx="7310">
                  <c:v>338.43048264381105</c:v>
                </c:pt>
                <c:pt idx="7311">
                  <c:v>338.43374845804829</c:v>
                </c:pt>
                <c:pt idx="7312">
                  <c:v>338.43694588612198</c:v>
                </c:pt>
                <c:pt idx="7313">
                  <c:v>338.4400749280212</c:v>
                </c:pt>
                <c:pt idx="7314">
                  <c:v>338.4431355837296</c:v>
                </c:pt>
                <c:pt idx="7315">
                  <c:v>338.44612785323261</c:v>
                </c:pt>
                <c:pt idx="7316">
                  <c:v>338.44905173651387</c:v>
                </c:pt>
                <c:pt idx="7317">
                  <c:v>338.45190723356427</c:v>
                </c:pt>
                <c:pt idx="7318">
                  <c:v>338.45469434436745</c:v>
                </c:pt>
                <c:pt idx="7319">
                  <c:v>338.45741306891068</c:v>
                </c:pt>
                <c:pt idx="7320">
                  <c:v>338.46006340718122</c:v>
                </c:pt>
                <c:pt idx="7321">
                  <c:v>338.46264535916634</c:v>
                </c:pt>
                <c:pt idx="7322">
                  <c:v>338.46515892485695</c:v>
                </c:pt>
                <c:pt idx="7323">
                  <c:v>338.46760410423667</c:v>
                </c:pt>
                <c:pt idx="7324">
                  <c:v>338.46998089729823</c:v>
                </c:pt>
                <c:pt idx="7325">
                  <c:v>338.47228930402889</c:v>
                </c:pt>
                <c:pt idx="7326">
                  <c:v>338.47452932441593</c:v>
                </c:pt>
                <c:pt idx="7327">
                  <c:v>338.47670095845206</c:v>
                </c:pt>
                <c:pt idx="7328">
                  <c:v>338.47880420612455</c:v>
                </c:pt>
                <c:pt idx="7329">
                  <c:v>338.48083906742613</c:v>
                </c:pt>
                <c:pt idx="7330">
                  <c:v>338.48280554234589</c:v>
                </c:pt>
                <c:pt idx="7331">
                  <c:v>338.4847036308729</c:v>
                </c:pt>
                <c:pt idx="7332">
                  <c:v>338.4865333329999</c:v>
                </c:pt>
                <c:pt idx="7333">
                  <c:v>338.48829464872142</c:v>
                </c:pt>
                <c:pt idx="7334">
                  <c:v>338.48998757802292</c:v>
                </c:pt>
                <c:pt idx="7335">
                  <c:v>338.49161212090075</c:v>
                </c:pt>
                <c:pt idx="7336">
                  <c:v>338.49316827734583</c:v>
                </c:pt>
                <c:pt idx="7337">
                  <c:v>338.49465604735269</c:v>
                </c:pt>
                <c:pt idx="7338">
                  <c:v>338.49607543091406</c:v>
                </c:pt>
                <c:pt idx="7339">
                  <c:v>338.49742642801903</c:v>
                </c:pt>
                <c:pt idx="7340">
                  <c:v>338.49870903866577</c:v>
                </c:pt>
                <c:pt idx="7341">
                  <c:v>338.49992326284882</c:v>
                </c:pt>
                <c:pt idx="7342">
                  <c:v>338.50106910055911</c:v>
                </c:pt>
                <c:pt idx="7343">
                  <c:v>338.50214655179298</c:v>
                </c:pt>
                <c:pt idx="7344">
                  <c:v>338.50315561654679</c:v>
                </c:pt>
                <c:pt idx="7345">
                  <c:v>338.50409629481328</c:v>
                </c:pt>
                <c:pt idx="7346">
                  <c:v>338.5049685865888</c:v>
                </c:pt>
                <c:pt idx="7347">
                  <c:v>338.50577249187154</c:v>
                </c:pt>
                <c:pt idx="7348">
                  <c:v>338.5065080106524</c:v>
                </c:pt>
                <c:pt idx="7349">
                  <c:v>338.50717514293319</c:v>
                </c:pt>
                <c:pt idx="7350">
                  <c:v>338.50777388871029</c:v>
                </c:pt>
                <c:pt idx="7351">
                  <c:v>338.50830424797823</c:v>
                </c:pt>
                <c:pt idx="7352">
                  <c:v>338.5087662207352</c:v>
                </c:pt>
                <c:pt idx="7353">
                  <c:v>338.50915980698119</c:v>
                </c:pt>
                <c:pt idx="7354">
                  <c:v>338.50948500671257</c:v>
                </c:pt>
                <c:pt idx="7355">
                  <c:v>338.50974181992751</c:v>
                </c:pt>
                <c:pt idx="7356">
                  <c:v>338.50993024662603</c:v>
                </c:pt>
                <c:pt idx="7357">
                  <c:v>338.51005028680629</c:v>
                </c:pt>
                <c:pt idx="7358">
                  <c:v>338.51010194046648</c:v>
                </c:pt>
                <c:pt idx="7359">
                  <c:v>338.51008520760843</c:v>
                </c:pt>
                <c:pt idx="7360">
                  <c:v>338.51000008823394</c:v>
                </c:pt>
                <c:pt idx="7361">
                  <c:v>338.50984658233938</c:v>
                </c:pt>
                <c:pt idx="7362">
                  <c:v>338.50962468992839</c:v>
                </c:pt>
                <c:pt idx="7363">
                  <c:v>338.50933441100096</c:v>
                </c:pt>
                <c:pt idx="7364">
                  <c:v>338.50897574555711</c:v>
                </c:pt>
                <c:pt idx="7365">
                  <c:v>338.50854869360046</c:v>
                </c:pt>
                <c:pt idx="7366">
                  <c:v>338.50805325513284</c:v>
                </c:pt>
                <c:pt idx="7367">
                  <c:v>338.50748943015606</c:v>
                </c:pt>
                <c:pt idx="7368">
                  <c:v>338.50685721867194</c:v>
                </c:pt>
                <c:pt idx="7369">
                  <c:v>338.50615662068412</c:v>
                </c:pt>
                <c:pt idx="7370">
                  <c:v>338.50538763619807</c:v>
                </c:pt>
                <c:pt idx="7371">
                  <c:v>338.50455026521377</c:v>
                </c:pt>
                <c:pt idx="7372">
                  <c:v>338.5036445077385</c:v>
                </c:pt>
                <c:pt idx="7373">
                  <c:v>338.50267036377045</c:v>
                </c:pt>
                <c:pt idx="7374">
                  <c:v>338.50162783332235</c:v>
                </c:pt>
                <c:pt idx="7375">
                  <c:v>338.50051691639419</c:v>
                </c:pt>
                <c:pt idx="7376">
                  <c:v>338.49933761299144</c:v>
                </c:pt>
                <c:pt idx="7377">
                  <c:v>338.49808992312137</c:v>
                </c:pt>
                <c:pt idx="7378">
                  <c:v>338.49677384678762</c:v>
                </c:pt>
                <c:pt idx="7379">
                  <c:v>338.49538938399928</c:v>
                </c:pt>
                <c:pt idx="7380">
                  <c:v>338.49393653475818</c:v>
                </c:pt>
                <c:pt idx="7381">
                  <c:v>338.49241529907522</c:v>
                </c:pt>
                <c:pt idx="7382">
                  <c:v>338.49082567695768</c:v>
                </c:pt>
                <c:pt idx="7383">
                  <c:v>338.48916766841103</c:v>
                </c:pt>
                <c:pt idx="7384">
                  <c:v>338.48744127344253</c:v>
                </c:pt>
                <c:pt idx="7385">
                  <c:v>338.4856464920631</c:v>
                </c:pt>
                <c:pt idx="7386">
                  <c:v>338.48378332427819</c:v>
                </c:pt>
                <c:pt idx="7387">
                  <c:v>338.48185177009691</c:v>
                </c:pt>
                <c:pt idx="7388">
                  <c:v>338.47985182953016</c:v>
                </c:pt>
                <c:pt idx="7389">
                  <c:v>338.47778350258523</c:v>
                </c:pt>
                <c:pt idx="7390">
                  <c:v>338.47564678927301</c:v>
                </c:pt>
                <c:pt idx="7391">
                  <c:v>338.47344168960262</c:v>
                </c:pt>
                <c:pt idx="7392">
                  <c:v>338.47116820358497</c:v>
                </c:pt>
                <c:pt idx="7393">
                  <c:v>338.46882633123278</c:v>
                </c:pt>
                <c:pt idx="7394">
                  <c:v>338.46641607255333</c:v>
                </c:pt>
                <c:pt idx="7395">
                  <c:v>338.46393742755936</c:v>
                </c:pt>
                <c:pt idx="7396">
                  <c:v>338.4613903962636</c:v>
                </c:pt>
                <c:pt idx="7397">
                  <c:v>338.45877497867514</c:v>
                </c:pt>
                <c:pt idx="7398">
                  <c:v>338.45609117481035</c:v>
                </c:pt>
                <c:pt idx="7399">
                  <c:v>338.45333898467834</c:v>
                </c:pt>
                <c:pt idx="7400">
                  <c:v>338.45051840829183</c:v>
                </c:pt>
                <c:pt idx="7401">
                  <c:v>338.44762944566719</c:v>
                </c:pt>
                <c:pt idx="7402">
                  <c:v>338.44467209681534</c:v>
                </c:pt>
                <c:pt idx="7403">
                  <c:v>338.44164636174901</c:v>
                </c:pt>
                <c:pt idx="7404">
                  <c:v>338.43855224048639</c:v>
                </c:pt>
                <c:pt idx="7405">
                  <c:v>338.43538973304021</c:v>
                </c:pt>
                <c:pt idx="7406">
                  <c:v>338.43215883942321</c:v>
                </c:pt>
                <c:pt idx="7407">
                  <c:v>338.42885955965357</c:v>
                </c:pt>
                <c:pt idx="7408">
                  <c:v>338.42549189374222</c:v>
                </c:pt>
                <c:pt idx="7409">
                  <c:v>338.42205584170915</c:v>
                </c:pt>
                <c:pt idx="7410">
                  <c:v>338.41855140357075</c:v>
                </c:pt>
                <c:pt idx="7411">
                  <c:v>338.41497857933973</c:v>
                </c:pt>
                <c:pt idx="7412">
                  <c:v>338.41133736903612</c:v>
                </c:pt>
                <c:pt idx="7413">
                  <c:v>338.40762777267446</c:v>
                </c:pt>
                <c:pt idx="7414">
                  <c:v>338.40384979027476</c:v>
                </c:pt>
                <c:pt idx="7415">
                  <c:v>338.4000034218534</c:v>
                </c:pt>
                <c:pt idx="7416">
                  <c:v>338.39628342185341</c:v>
                </c:pt>
                <c:pt idx="7417">
                  <c:v>338.39256342185342</c:v>
                </c:pt>
                <c:pt idx="7418">
                  <c:v>338.38884342185344</c:v>
                </c:pt>
                <c:pt idx="7419">
                  <c:v>338.38512342185345</c:v>
                </c:pt>
                <c:pt idx="7420">
                  <c:v>338.38140342185346</c:v>
                </c:pt>
                <c:pt idx="7421">
                  <c:v>338.37768342185348</c:v>
                </c:pt>
                <c:pt idx="7422">
                  <c:v>338.37396342185349</c:v>
                </c:pt>
                <c:pt idx="7423">
                  <c:v>338.3702434218535</c:v>
                </c:pt>
                <c:pt idx="7424">
                  <c:v>338.36652342185351</c:v>
                </c:pt>
                <c:pt idx="7425">
                  <c:v>338.36280342185353</c:v>
                </c:pt>
                <c:pt idx="7426">
                  <c:v>338.35908342185354</c:v>
                </c:pt>
                <c:pt idx="7427">
                  <c:v>338.35536342185355</c:v>
                </c:pt>
                <c:pt idx="7428">
                  <c:v>338.35164342185357</c:v>
                </c:pt>
                <c:pt idx="7429">
                  <c:v>338.34792342185358</c:v>
                </c:pt>
                <c:pt idx="7430">
                  <c:v>338.34420342185359</c:v>
                </c:pt>
                <c:pt idx="7431">
                  <c:v>338.34048342185361</c:v>
                </c:pt>
                <c:pt idx="7432">
                  <c:v>338.33676342185362</c:v>
                </c:pt>
                <c:pt idx="7433">
                  <c:v>338.33304342185363</c:v>
                </c:pt>
                <c:pt idx="7434">
                  <c:v>338.32932342185364</c:v>
                </c:pt>
                <c:pt idx="7435">
                  <c:v>338.32560342185366</c:v>
                </c:pt>
                <c:pt idx="7436">
                  <c:v>338.32188342185367</c:v>
                </c:pt>
                <c:pt idx="7437">
                  <c:v>338.31816342185368</c:v>
                </c:pt>
                <c:pt idx="7438">
                  <c:v>338.3144434218537</c:v>
                </c:pt>
                <c:pt idx="7439">
                  <c:v>338.31072342185371</c:v>
                </c:pt>
                <c:pt idx="7440">
                  <c:v>338.30700342185372</c:v>
                </c:pt>
                <c:pt idx="7441">
                  <c:v>338.30328342185373</c:v>
                </c:pt>
                <c:pt idx="7442">
                  <c:v>338.29956342185375</c:v>
                </c:pt>
                <c:pt idx="7443">
                  <c:v>338.29584342185376</c:v>
                </c:pt>
                <c:pt idx="7444">
                  <c:v>338.29212342185377</c:v>
                </c:pt>
                <c:pt idx="7445">
                  <c:v>338.28840342185379</c:v>
                </c:pt>
                <c:pt idx="7446">
                  <c:v>338.2846834218538</c:v>
                </c:pt>
                <c:pt idx="7447">
                  <c:v>338.28096342185381</c:v>
                </c:pt>
                <c:pt idx="7448">
                  <c:v>338.27724342185383</c:v>
                </c:pt>
                <c:pt idx="7449">
                  <c:v>338.27352342185384</c:v>
                </c:pt>
                <c:pt idx="7450">
                  <c:v>338.26980342185385</c:v>
                </c:pt>
                <c:pt idx="7451">
                  <c:v>338.26608342185386</c:v>
                </c:pt>
                <c:pt idx="7452">
                  <c:v>338.26236342185388</c:v>
                </c:pt>
                <c:pt idx="7453">
                  <c:v>338.25864342185389</c:v>
                </c:pt>
                <c:pt idx="7454">
                  <c:v>338.2549234218539</c:v>
                </c:pt>
                <c:pt idx="7455">
                  <c:v>338.25120342185392</c:v>
                </c:pt>
                <c:pt idx="7456">
                  <c:v>338.24748342185393</c:v>
                </c:pt>
                <c:pt idx="7457">
                  <c:v>338.24376342185394</c:v>
                </c:pt>
                <c:pt idx="7458">
                  <c:v>338.24004342185395</c:v>
                </c:pt>
                <c:pt idx="7459">
                  <c:v>338.23632342185397</c:v>
                </c:pt>
                <c:pt idx="7460">
                  <c:v>338.23260342185398</c:v>
                </c:pt>
                <c:pt idx="7461">
                  <c:v>338.22888342185399</c:v>
                </c:pt>
                <c:pt idx="7462">
                  <c:v>338.22516342185401</c:v>
                </c:pt>
                <c:pt idx="7463">
                  <c:v>338.22144342185402</c:v>
                </c:pt>
                <c:pt idx="7464">
                  <c:v>338.21772342185403</c:v>
                </c:pt>
                <c:pt idx="7465">
                  <c:v>338.21400342185404</c:v>
                </c:pt>
                <c:pt idx="7466">
                  <c:v>338.21028342185406</c:v>
                </c:pt>
                <c:pt idx="7467">
                  <c:v>338.20656342185407</c:v>
                </c:pt>
                <c:pt idx="7468">
                  <c:v>338.20284342185408</c:v>
                </c:pt>
                <c:pt idx="7469">
                  <c:v>338.1991234218541</c:v>
                </c:pt>
                <c:pt idx="7470">
                  <c:v>338.19540342185411</c:v>
                </c:pt>
                <c:pt idx="7471">
                  <c:v>338.19168342185412</c:v>
                </c:pt>
                <c:pt idx="7472">
                  <c:v>338.18796342185414</c:v>
                </c:pt>
                <c:pt idx="7473">
                  <c:v>338.18424342185415</c:v>
                </c:pt>
                <c:pt idx="7474">
                  <c:v>338.18052342185416</c:v>
                </c:pt>
                <c:pt idx="7475">
                  <c:v>338.17680342185417</c:v>
                </c:pt>
                <c:pt idx="7476">
                  <c:v>338.17308342185419</c:v>
                </c:pt>
                <c:pt idx="7477">
                  <c:v>338.1693634218542</c:v>
                </c:pt>
                <c:pt idx="7478">
                  <c:v>338.16564342185421</c:v>
                </c:pt>
                <c:pt idx="7479">
                  <c:v>338.16192342185423</c:v>
                </c:pt>
                <c:pt idx="7480">
                  <c:v>338.15820342185424</c:v>
                </c:pt>
                <c:pt idx="7481">
                  <c:v>338.15448342185425</c:v>
                </c:pt>
                <c:pt idx="7482">
                  <c:v>338.15076342185426</c:v>
                </c:pt>
                <c:pt idx="7483">
                  <c:v>338.14704342185428</c:v>
                </c:pt>
                <c:pt idx="7484">
                  <c:v>338.14332342185429</c:v>
                </c:pt>
                <c:pt idx="7485">
                  <c:v>338.1396034218543</c:v>
                </c:pt>
                <c:pt idx="7486">
                  <c:v>338.13588342185432</c:v>
                </c:pt>
                <c:pt idx="7487">
                  <c:v>338.13216342185433</c:v>
                </c:pt>
                <c:pt idx="7488">
                  <c:v>338.12844342185434</c:v>
                </c:pt>
                <c:pt idx="7489">
                  <c:v>338.12472342185436</c:v>
                </c:pt>
                <c:pt idx="7490">
                  <c:v>338.12100342185437</c:v>
                </c:pt>
                <c:pt idx="7491">
                  <c:v>338.11728342185438</c:v>
                </c:pt>
                <c:pt idx="7492">
                  <c:v>338.11356342185439</c:v>
                </c:pt>
                <c:pt idx="7493">
                  <c:v>338.10984342185441</c:v>
                </c:pt>
                <c:pt idx="7494">
                  <c:v>338.10612342185442</c:v>
                </c:pt>
                <c:pt idx="7495">
                  <c:v>338.10240342185443</c:v>
                </c:pt>
                <c:pt idx="7496">
                  <c:v>338.09868342185445</c:v>
                </c:pt>
                <c:pt idx="7497">
                  <c:v>338.09496342185446</c:v>
                </c:pt>
                <c:pt idx="7498">
                  <c:v>338.09124342185447</c:v>
                </c:pt>
                <c:pt idx="7499">
                  <c:v>338.08752342185448</c:v>
                </c:pt>
                <c:pt idx="7500">
                  <c:v>338.0838034218545</c:v>
                </c:pt>
                <c:pt idx="7501">
                  <c:v>338.08008342185451</c:v>
                </c:pt>
                <c:pt idx="7502">
                  <c:v>338.07636342185452</c:v>
                </c:pt>
                <c:pt idx="7503">
                  <c:v>338.07264342185454</c:v>
                </c:pt>
                <c:pt idx="7504">
                  <c:v>338.06892342185455</c:v>
                </c:pt>
                <c:pt idx="7505">
                  <c:v>338.06520342185456</c:v>
                </c:pt>
                <c:pt idx="7506">
                  <c:v>338.06148342185458</c:v>
                </c:pt>
                <c:pt idx="7507">
                  <c:v>338.05776342185459</c:v>
                </c:pt>
                <c:pt idx="7508">
                  <c:v>338.0540434218546</c:v>
                </c:pt>
                <c:pt idx="7509">
                  <c:v>338.05032342185461</c:v>
                </c:pt>
                <c:pt idx="7510">
                  <c:v>338.04660342185463</c:v>
                </c:pt>
                <c:pt idx="7511">
                  <c:v>338.04288342185464</c:v>
                </c:pt>
                <c:pt idx="7512">
                  <c:v>338.03916342185465</c:v>
                </c:pt>
                <c:pt idx="7513">
                  <c:v>338.03544342185467</c:v>
                </c:pt>
                <c:pt idx="7514">
                  <c:v>338.03172342185468</c:v>
                </c:pt>
                <c:pt idx="7515">
                  <c:v>338.02800342185469</c:v>
                </c:pt>
                <c:pt idx="7516">
                  <c:v>338.0242834218547</c:v>
                </c:pt>
                <c:pt idx="7517">
                  <c:v>338.02056342185472</c:v>
                </c:pt>
                <c:pt idx="7518">
                  <c:v>338.01684342185473</c:v>
                </c:pt>
                <c:pt idx="7519">
                  <c:v>338.01312342185474</c:v>
                </c:pt>
                <c:pt idx="7520">
                  <c:v>338.00940342185476</c:v>
                </c:pt>
                <c:pt idx="7521">
                  <c:v>338.00568342185477</c:v>
                </c:pt>
                <c:pt idx="7522">
                  <c:v>338.00196342185478</c:v>
                </c:pt>
                <c:pt idx="7523">
                  <c:v>337.9982434218548</c:v>
                </c:pt>
                <c:pt idx="7524">
                  <c:v>337.99452342185481</c:v>
                </c:pt>
                <c:pt idx="7525">
                  <c:v>337.99080342185482</c:v>
                </c:pt>
                <c:pt idx="7526">
                  <c:v>337.98708342185483</c:v>
                </c:pt>
                <c:pt idx="7527">
                  <c:v>337.98336342185485</c:v>
                </c:pt>
                <c:pt idx="7528">
                  <c:v>337.97964342185486</c:v>
                </c:pt>
                <c:pt idx="7529">
                  <c:v>337.97592342185487</c:v>
                </c:pt>
                <c:pt idx="7530">
                  <c:v>337.97220342185489</c:v>
                </c:pt>
                <c:pt idx="7531">
                  <c:v>337.9684834218549</c:v>
                </c:pt>
                <c:pt idx="7532">
                  <c:v>337.96476342185491</c:v>
                </c:pt>
                <c:pt idx="7533">
                  <c:v>337.96104342185492</c:v>
                </c:pt>
                <c:pt idx="7534">
                  <c:v>337.95732342185494</c:v>
                </c:pt>
                <c:pt idx="7535">
                  <c:v>337.95360342185495</c:v>
                </c:pt>
                <c:pt idx="7536">
                  <c:v>337.94988342185496</c:v>
                </c:pt>
                <c:pt idx="7537">
                  <c:v>337.94616342185498</c:v>
                </c:pt>
                <c:pt idx="7538">
                  <c:v>337.94244342185499</c:v>
                </c:pt>
                <c:pt idx="7539">
                  <c:v>337.938723421855</c:v>
                </c:pt>
                <c:pt idx="7540">
                  <c:v>337.93500342185501</c:v>
                </c:pt>
                <c:pt idx="7541">
                  <c:v>337.93128342185503</c:v>
                </c:pt>
                <c:pt idx="7542">
                  <c:v>337.92756342185504</c:v>
                </c:pt>
                <c:pt idx="7543">
                  <c:v>337.92384342185505</c:v>
                </c:pt>
                <c:pt idx="7544">
                  <c:v>337.92012342185507</c:v>
                </c:pt>
                <c:pt idx="7545">
                  <c:v>337.91640342185508</c:v>
                </c:pt>
                <c:pt idx="7546">
                  <c:v>337.91268342185509</c:v>
                </c:pt>
                <c:pt idx="7547">
                  <c:v>337.90896342185511</c:v>
                </c:pt>
                <c:pt idx="7548">
                  <c:v>337.90524342185512</c:v>
                </c:pt>
                <c:pt idx="7549">
                  <c:v>337.90152342185513</c:v>
                </c:pt>
                <c:pt idx="7550">
                  <c:v>337.89780342185514</c:v>
                </c:pt>
                <c:pt idx="7551">
                  <c:v>337.89408342185516</c:v>
                </c:pt>
                <c:pt idx="7552">
                  <c:v>337.89036342185517</c:v>
                </c:pt>
                <c:pt idx="7553">
                  <c:v>337.88664342185518</c:v>
                </c:pt>
                <c:pt idx="7554">
                  <c:v>337.8829234218552</c:v>
                </c:pt>
                <c:pt idx="7555">
                  <c:v>337.87920342185521</c:v>
                </c:pt>
                <c:pt idx="7556">
                  <c:v>337.87548342185522</c:v>
                </c:pt>
                <c:pt idx="7557">
                  <c:v>337.87176342185523</c:v>
                </c:pt>
                <c:pt idx="7558">
                  <c:v>337.86804342185525</c:v>
                </c:pt>
                <c:pt idx="7559">
                  <c:v>337.86432342185526</c:v>
                </c:pt>
                <c:pt idx="7560">
                  <c:v>337.86060342185527</c:v>
                </c:pt>
                <c:pt idx="7561">
                  <c:v>337.85688342185529</c:v>
                </c:pt>
                <c:pt idx="7562">
                  <c:v>337.8531634218553</c:v>
                </c:pt>
                <c:pt idx="7563">
                  <c:v>337.84944342185531</c:v>
                </c:pt>
                <c:pt idx="7564">
                  <c:v>337.84572342185533</c:v>
                </c:pt>
                <c:pt idx="7565">
                  <c:v>337.84200342185534</c:v>
                </c:pt>
                <c:pt idx="7566">
                  <c:v>337.83828342185535</c:v>
                </c:pt>
                <c:pt idx="7567">
                  <c:v>337.83456342185536</c:v>
                </c:pt>
                <c:pt idx="7568">
                  <c:v>337.83084342185538</c:v>
                </c:pt>
                <c:pt idx="7569">
                  <c:v>337.82712342185539</c:v>
                </c:pt>
                <c:pt idx="7570">
                  <c:v>337.8234034218554</c:v>
                </c:pt>
                <c:pt idx="7571">
                  <c:v>337.81968342185542</c:v>
                </c:pt>
                <c:pt idx="7572">
                  <c:v>337.81596342185543</c:v>
                </c:pt>
                <c:pt idx="7573">
                  <c:v>337.81224342185544</c:v>
                </c:pt>
                <c:pt idx="7574">
                  <c:v>337.80852342185545</c:v>
                </c:pt>
                <c:pt idx="7575">
                  <c:v>337.80480342185547</c:v>
                </c:pt>
                <c:pt idx="7576">
                  <c:v>337.80108342185548</c:v>
                </c:pt>
                <c:pt idx="7577">
                  <c:v>337.79736342185549</c:v>
                </c:pt>
                <c:pt idx="7578">
                  <c:v>337.79364342185551</c:v>
                </c:pt>
                <c:pt idx="7579">
                  <c:v>337.78992342185552</c:v>
                </c:pt>
                <c:pt idx="7580">
                  <c:v>337.78620342185553</c:v>
                </c:pt>
                <c:pt idx="7581">
                  <c:v>337.78248342185555</c:v>
                </c:pt>
                <c:pt idx="7582">
                  <c:v>337.77876342185556</c:v>
                </c:pt>
                <c:pt idx="7583">
                  <c:v>337.77504342185557</c:v>
                </c:pt>
                <c:pt idx="7584">
                  <c:v>337.77132342185558</c:v>
                </c:pt>
                <c:pt idx="7585">
                  <c:v>337.7676034218556</c:v>
                </c:pt>
                <c:pt idx="7586">
                  <c:v>337.76388342185561</c:v>
                </c:pt>
                <c:pt idx="7587">
                  <c:v>337.76016342185562</c:v>
                </c:pt>
                <c:pt idx="7588">
                  <c:v>337.75644342185564</c:v>
                </c:pt>
                <c:pt idx="7589">
                  <c:v>337.75272342185565</c:v>
                </c:pt>
                <c:pt idx="7590">
                  <c:v>337.74900342185566</c:v>
                </c:pt>
                <c:pt idx="7591">
                  <c:v>337.74528342185567</c:v>
                </c:pt>
                <c:pt idx="7592">
                  <c:v>337.74156342185569</c:v>
                </c:pt>
                <c:pt idx="7593">
                  <c:v>337.7378434218557</c:v>
                </c:pt>
                <c:pt idx="7594">
                  <c:v>337.73412342185571</c:v>
                </c:pt>
                <c:pt idx="7595">
                  <c:v>337.73040342185573</c:v>
                </c:pt>
                <c:pt idx="7596">
                  <c:v>337.72668342185574</c:v>
                </c:pt>
                <c:pt idx="7597">
                  <c:v>337.72296342185575</c:v>
                </c:pt>
                <c:pt idx="7598">
                  <c:v>337.71924342185577</c:v>
                </c:pt>
                <c:pt idx="7599">
                  <c:v>337.71552342185578</c:v>
                </c:pt>
                <c:pt idx="7600">
                  <c:v>337.71180342185579</c:v>
                </c:pt>
                <c:pt idx="7601">
                  <c:v>337.7080834218558</c:v>
                </c:pt>
                <c:pt idx="7602">
                  <c:v>337.70436342185582</c:v>
                </c:pt>
                <c:pt idx="7603">
                  <c:v>337.70064342185583</c:v>
                </c:pt>
                <c:pt idx="7604">
                  <c:v>337.69692342185584</c:v>
                </c:pt>
                <c:pt idx="7605">
                  <c:v>337.69320342185586</c:v>
                </c:pt>
                <c:pt idx="7606">
                  <c:v>337.68948342185587</c:v>
                </c:pt>
                <c:pt idx="7607">
                  <c:v>337.68576342185588</c:v>
                </c:pt>
                <c:pt idx="7608">
                  <c:v>337.68204342185589</c:v>
                </c:pt>
                <c:pt idx="7609">
                  <c:v>337.67832342185591</c:v>
                </c:pt>
                <c:pt idx="7610">
                  <c:v>337.67460342185592</c:v>
                </c:pt>
                <c:pt idx="7611">
                  <c:v>337.67088342185593</c:v>
                </c:pt>
                <c:pt idx="7612">
                  <c:v>337.66716342185595</c:v>
                </c:pt>
                <c:pt idx="7613">
                  <c:v>337.66344342185596</c:v>
                </c:pt>
                <c:pt idx="7614">
                  <c:v>337.65972342185597</c:v>
                </c:pt>
                <c:pt idx="7615">
                  <c:v>337.65600342185598</c:v>
                </c:pt>
                <c:pt idx="7616">
                  <c:v>337.652283421856</c:v>
                </c:pt>
                <c:pt idx="7617">
                  <c:v>337.64856342185601</c:v>
                </c:pt>
                <c:pt idx="7618">
                  <c:v>337.64484342185602</c:v>
                </c:pt>
                <c:pt idx="7619">
                  <c:v>337.64112342185604</c:v>
                </c:pt>
                <c:pt idx="7620">
                  <c:v>337.63740342185605</c:v>
                </c:pt>
                <c:pt idx="7621">
                  <c:v>337.63368342185606</c:v>
                </c:pt>
                <c:pt idx="7622">
                  <c:v>337.62996342185608</c:v>
                </c:pt>
                <c:pt idx="7623">
                  <c:v>337.62624342185609</c:v>
                </c:pt>
                <c:pt idx="7624">
                  <c:v>337.6225234218561</c:v>
                </c:pt>
                <c:pt idx="7625">
                  <c:v>337.61880342185611</c:v>
                </c:pt>
                <c:pt idx="7626">
                  <c:v>337.61508342185613</c:v>
                </c:pt>
                <c:pt idx="7627">
                  <c:v>337.61136342185614</c:v>
                </c:pt>
                <c:pt idx="7628">
                  <c:v>337.60764342185615</c:v>
                </c:pt>
                <c:pt idx="7629">
                  <c:v>337.60392342185617</c:v>
                </c:pt>
                <c:pt idx="7630">
                  <c:v>337.60020342185618</c:v>
                </c:pt>
                <c:pt idx="7631">
                  <c:v>337.59648342185619</c:v>
                </c:pt>
                <c:pt idx="7632">
                  <c:v>337.5927634218562</c:v>
                </c:pt>
                <c:pt idx="7633">
                  <c:v>337.58904342185622</c:v>
                </c:pt>
                <c:pt idx="7634">
                  <c:v>337.58532342185623</c:v>
                </c:pt>
                <c:pt idx="7635">
                  <c:v>337.58160342185624</c:v>
                </c:pt>
                <c:pt idx="7636">
                  <c:v>337.57788342185626</c:v>
                </c:pt>
                <c:pt idx="7637">
                  <c:v>337.57416342185627</c:v>
                </c:pt>
                <c:pt idx="7638">
                  <c:v>337.57044342185628</c:v>
                </c:pt>
                <c:pt idx="7639">
                  <c:v>337.5667234218563</c:v>
                </c:pt>
                <c:pt idx="7640">
                  <c:v>337.56300342185631</c:v>
                </c:pt>
                <c:pt idx="7641">
                  <c:v>337.55928342185632</c:v>
                </c:pt>
                <c:pt idx="7642">
                  <c:v>337.55556342185633</c:v>
                </c:pt>
                <c:pt idx="7643">
                  <c:v>337.55184342185635</c:v>
                </c:pt>
                <c:pt idx="7644">
                  <c:v>337.54812342185636</c:v>
                </c:pt>
                <c:pt idx="7645">
                  <c:v>337.54440342185637</c:v>
                </c:pt>
                <c:pt idx="7646">
                  <c:v>337.54068342185639</c:v>
                </c:pt>
                <c:pt idx="7647">
                  <c:v>337.5369634218564</c:v>
                </c:pt>
                <c:pt idx="7648">
                  <c:v>337.53324342185641</c:v>
                </c:pt>
                <c:pt idx="7649">
                  <c:v>337.52952342185642</c:v>
                </c:pt>
                <c:pt idx="7650">
                  <c:v>337.52580342185644</c:v>
                </c:pt>
                <c:pt idx="7651">
                  <c:v>337.52208342185645</c:v>
                </c:pt>
                <c:pt idx="7652">
                  <c:v>337.51836342185646</c:v>
                </c:pt>
                <c:pt idx="7653">
                  <c:v>337.51464342185648</c:v>
                </c:pt>
                <c:pt idx="7654">
                  <c:v>337.51092342185649</c:v>
                </c:pt>
                <c:pt idx="7655">
                  <c:v>337.5072034218565</c:v>
                </c:pt>
                <c:pt idx="7656">
                  <c:v>337.50348342185652</c:v>
                </c:pt>
                <c:pt idx="7657">
                  <c:v>337.49976342185653</c:v>
                </c:pt>
                <c:pt idx="7658">
                  <c:v>337.49604342185654</c:v>
                </c:pt>
                <c:pt idx="7659">
                  <c:v>337.49232342185655</c:v>
                </c:pt>
                <c:pt idx="7660">
                  <c:v>337.48860342185657</c:v>
                </c:pt>
                <c:pt idx="7661">
                  <c:v>337.48488342185658</c:v>
                </c:pt>
                <c:pt idx="7662">
                  <c:v>337.48116342185659</c:v>
                </c:pt>
                <c:pt idx="7663">
                  <c:v>337.47744342185661</c:v>
                </c:pt>
                <c:pt idx="7664">
                  <c:v>337.47372342185662</c:v>
                </c:pt>
                <c:pt idx="7665">
                  <c:v>337.47000342185663</c:v>
                </c:pt>
                <c:pt idx="7666">
                  <c:v>337.46628342185664</c:v>
                </c:pt>
                <c:pt idx="7667">
                  <c:v>337.46256342185666</c:v>
                </c:pt>
                <c:pt idx="7668">
                  <c:v>337.45884342185667</c:v>
                </c:pt>
                <c:pt idx="7669">
                  <c:v>337.45512342185668</c:v>
                </c:pt>
                <c:pt idx="7670">
                  <c:v>337.4514034218567</c:v>
                </c:pt>
                <c:pt idx="7671">
                  <c:v>337.44768342185671</c:v>
                </c:pt>
                <c:pt idx="7672">
                  <c:v>337.44396342185672</c:v>
                </c:pt>
                <c:pt idx="7673">
                  <c:v>337.44024342185674</c:v>
                </c:pt>
                <c:pt idx="7674">
                  <c:v>337.43652342185675</c:v>
                </c:pt>
                <c:pt idx="7675">
                  <c:v>337.43280342185676</c:v>
                </c:pt>
                <c:pt idx="7676">
                  <c:v>337.42908342185677</c:v>
                </c:pt>
                <c:pt idx="7677">
                  <c:v>337.42536342185679</c:v>
                </c:pt>
                <c:pt idx="7678">
                  <c:v>337.4216434218568</c:v>
                </c:pt>
                <c:pt idx="7679">
                  <c:v>337.41792342185681</c:v>
                </c:pt>
                <c:pt idx="7680">
                  <c:v>337.41420342185683</c:v>
                </c:pt>
                <c:pt idx="7681">
                  <c:v>337.41048342185684</c:v>
                </c:pt>
                <c:pt idx="7682">
                  <c:v>337.40676342185685</c:v>
                </c:pt>
                <c:pt idx="7683">
                  <c:v>337.40304342185686</c:v>
                </c:pt>
                <c:pt idx="7684">
                  <c:v>337.39932342185688</c:v>
                </c:pt>
                <c:pt idx="7685">
                  <c:v>337.39560342185689</c:v>
                </c:pt>
                <c:pt idx="7686">
                  <c:v>337.3918834218569</c:v>
                </c:pt>
                <c:pt idx="7687">
                  <c:v>337.38816342185692</c:v>
                </c:pt>
                <c:pt idx="7688">
                  <c:v>337.38444342185693</c:v>
                </c:pt>
                <c:pt idx="7689">
                  <c:v>337.38072342185694</c:v>
                </c:pt>
                <c:pt idx="7690">
                  <c:v>337.37700342185695</c:v>
                </c:pt>
                <c:pt idx="7691">
                  <c:v>337.37328342185697</c:v>
                </c:pt>
                <c:pt idx="7692">
                  <c:v>337.36956342185698</c:v>
                </c:pt>
                <c:pt idx="7693">
                  <c:v>337.36584342185699</c:v>
                </c:pt>
                <c:pt idx="7694">
                  <c:v>337.36212342185701</c:v>
                </c:pt>
                <c:pt idx="7695">
                  <c:v>337.35840342185702</c:v>
                </c:pt>
                <c:pt idx="7696">
                  <c:v>337.35468342185703</c:v>
                </c:pt>
                <c:pt idx="7697">
                  <c:v>337.35096342185705</c:v>
                </c:pt>
                <c:pt idx="7698">
                  <c:v>337.34724342185706</c:v>
                </c:pt>
                <c:pt idx="7699">
                  <c:v>337.34352342185707</c:v>
                </c:pt>
                <c:pt idx="7700">
                  <c:v>337.33980342185708</c:v>
                </c:pt>
                <c:pt idx="7701">
                  <c:v>337.3360834218571</c:v>
                </c:pt>
                <c:pt idx="7702">
                  <c:v>337.33236342185711</c:v>
                </c:pt>
                <c:pt idx="7703">
                  <c:v>337.32864342185712</c:v>
                </c:pt>
                <c:pt idx="7704">
                  <c:v>337.32492342185714</c:v>
                </c:pt>
                <c:pt idx="7705">
                  <c:v>337.32120342185715</c:v>
                </c:pt>
                <c:pt idx="7706">
                  <c:v>337.31748342185716</c:v>
                </c:pt>
                <c:pt idx="7707">
                  <c:v>337.31376342185717</c:v>
                </c:pt>
                <c:pt idx="7708">
                  <c:v>337.31004342185719</c:v>
                </c:pt>
                <c:pt idx="7709">
                  <c:v>337.3063234218572</c:v>
                </c:pt>
                <c:pt idx="7710">
                  <c:v>337.30260342185721</c:v>
                </c:pt>
                <c:pt idx="7711">
                  <c:v>337.29888342185723</c:v>
                </c:pt>
                <c:pt idx="7712">
                  <c:v>337.29516342185724</c:v>
                </c:pt>
                <c:pt idx="7713">
                  <c:v>337.29144342185725</c:v>
                </c:pt>
                <c:pt idx="7714">
                  <c:v>337.28772342185727</c:v>
                </c:pt>
                <c:pt idx="7715">
                  <c:v>337.28400342185728</c:v>
                </c:pt>
                <c:pt idx="7716">
                  <c:v>337.28028342185729</c:v>
                </c:pt>
                <c:pt idx="7717">
                  <c:v>337.2765634218573</c:v>
                </c:pt>
                <c:pt idx="7718">
                  <c:v>337.27284342185732</c:v>
                </c:pt>
                <c:pt idx="7719">
                  <c:v>337.26912342185733</c:v>
                </c:pt>
                <c:pt idx="7720">
                  <c:v>337.26540342185734</c:v>
                </c:pt>
                <c:pt idx="7721">
                  <c:v>337.26168342185736</c:v>
                </c:pt>
                <c:pt idx="7722">
                  <c:v>337.25796342185737</c:v>
                </c:pt>
                <c:pt idx="7723">
                  <c:v>337.25424342185738</c:v>
                </c:pt>
                <c:pt idx="7724">
                  <c:v>337.25052342185739</c:v>
                </c:pt>
                <c:pt idx="7725">
                  <c:v>337.24680342185741</c:v>
                </c:pt>
                <c:pt idx="7726">
                  <c:v>337.24308342185742</c:v>
                </c:pt>
                <c:pt idx="7727">
                  <c:v>337.23936342185743</c:v>
                </c:pt>
                <c:pt idx="7728">
                  <c:v>337.23564342185745</c:v>
                </c:pt>
                <c:pt idx="7729">
                  <c:v>337.23192342185746</c:v>
                </c:pt>
                <c:pt idx="7730">
                  <c:v>337.22820342185747</c:v>
                </c:pt>
                <c:pt idx="7731">
                  <c:v>337.22448342185749</c:v>
                </c:pt>
                <c:pt idx="7732">
                  <c:v>337.2207634218575</c:v>
                </c:pt>
                <c:pt idx="7733">
                  <c:v>337.21704342185751</c:v>
                </c:pt>
                <c:pt idx="7734">
                  <c:v>337.21332342185752</c:v>
                </c:pt>
                <c:pt idx="7735">
                  <c:v>337.20960342185754</c:v>
                </c:pt>
                <c:pt idx="7736">
                  <c:v>337.20588342185755</c:v>
                </c:pt>
                <c:pt idx="7737">
                  <c:v>337.20216342185756</c:v>
                </c:pt>
                <c:pt idx="7738">
                  <c:v>337.19844342185758</c:v>
                </c:pt>
                <c:pt idx="7739">
                  <c:v>337.19472342185759</c:v>
                </c:pt>
                <c:pt idx="7740">
                  <c:v>337.1910034218576</c:v>
                </c:pt>
                <c:pt idx="7741">
                  <c:v>337.18728342185761</c:v>
                </c:pt>
                <c:pt idx="7742">
                  <c:v>337.18356342185763</c:v>
                </c:pt>
                <c:pt idx="7743">
                  <c:v>337.17984342185764</c:v>
                </c:pt>
                <c:pt idx="7744">
                  <c:v>337.17612342185765</c:v>
                </c:pt>
                <c:pt idx="7745">
                  <c:v>337.17240342185767</c:v>
                </c:pt>
                <c:pt idx="7746">
                  <c:v>337.16868342185768</c:v>
                </c:pt>
                <c:pt idx="7747">
                  <c:v>337.16496342185769</c:v>
                </c:pt>
                <c:pt idx="7748">
                  <c:v>337.16124342185771</c:v>
                </c:pt>
                <c:pt idx="7749">
                  <c:v>337.15752342185772</c:v>
                </c:pt>
                <c:pt idx="7750">
                  <c:v>337.15380342185773</c:v>
                </c:pt>
                <c:pt idx="7751">
                  <c:v>337.15008342185774</c:v>
                </c:pt>
                <c:pt idx="7752">
                  <c:v>337.14636342185776</c:v>
                </c:pt>
                <c:pt idx="7753">
                  <c:v>337.14264342185777</c:v>
                </c:pt>
                <c:pt idx="7754">
                  <c:v>337.13892342185778</c:v>
                </c:pt>
                <c:pt idx="7755">
                  <c:v>337.1352034218578</c:v>
                </c:pt>
                <c:pt idx="7756">
                  <c:v>337.13148342185781</c:v>
                </c:pt>
                <c:pt idx="7757">
                  <c:v>337.12776342185782</c:v>
                </c:pt>
                <c:pt idx="7758">
                  <c:v>337.12404342185783</c:v>
                </c:pt>
                <c:pt idx="7759">
                  <c:v>337.12032342185785</c:v>
                </c:pt>
                <c:pt idx="7760">
                  <c:v>337.11660342185786</c:v>
                </c:pt>
                <c:pt idx="7761">
                  <c:v>337.11288342185787</c:v>
                </c:pt>
                <c:pt idx="7762">
                  <c:v>337.10916342185789</c:v>
                </c:pt>
                <c:pt idx="7763">
                  <c:v>337.1054434218579</c:v>
                </c:pt>
                <c:pt idx="7764">
                  <c:v>337.10172342185791</c:v>
                </c:pt>
                <c:pt idx="7765">
                  <c:v>337.09800342185792</c:v>
                </c:pt>
                <c:pt idx="7766">
                  <c:v>337.09428342185794</c:v>
                </c:pt>
                <c:pt idx="7767">
                  <c:v>337.09056342185795</c:v>
                </c:pt>
                <c:pt idx="7768">
                  <c:v>337.08684342185796</c:v>
                </c:pt>
                <c:pt idx="7769">
                  <c:v>337.08312342185798</c:v>
                </c:pt>
                <c:pt idx="7770">
                  <c:v>337.07940342185799</c:v>
                </c:pt>
                <c:pt idx="7771">
                  <c:v>337.075683421858</c:v>
                </c:pt>
                <c:pt idx="7772">
                  <c:v>337.07196342185802</c:v>
                </c:pt>
                <c:pt idx="7773">
                  <c:v>337.06824342185803</c:v>
                </c:pt>
                <c:pt idx="7774">
                  <c:v>337.06452342185804</c:v>
                </c:pt>
                <c:pt idx="7775">
                  <c:v>337.06080342185805</c:v>
                </c:pt>
                <c:pt idx="7776">
                  <c:v>337.05708342185807</c:v>
                </c:pt>
                <c:pt idx="7777">
                  <c:v>337.05336342185808</c:v>
                </c:pt>
                <c:pt idx="7778">
                  <c:v>337.04964342185809</c:v>
                </c:pt>
                <c:pt idx="7779">
                  <c:v>337.04592342185811</c:v>
                </c:pt>
                <c:pt idx="7780">
                  <c:v>337.04220342185812</c:v>
                </c:pt>
                <c:pt idx="7781">
                  <c:v>337.03848342185813</c:v>
                </c:pt>
                <c:pt idx="7782">
                  <c:v>337.03476342185814</c:v>
                </c:pt>
                <c:pt idx="7783">
                  <c:v>337.03104342185816</c:v>
                </c:pt>
                <c:pt idx="7784">
                  <c:v>337.02732342185817</c:v>
                </c:pt>
                <c:pt idx="7785">
                  <c:v>337.02360342185818</c:v>
                </c:pt>
                <c:pt idx="7786">
                  <c:v>337.0198834218582</c:v>
                </c:pt>
                <c:pt idx="7787">
                  <c:v>337.01616342185821</c:v>
                </c:pt>
                <c:pt idx="7788">
                  <c:v>337.01244342185822</c:v>
                </c:pt>
                <c:pt idx="7789">
                  <c:v>337.00872342185824</c:v>
                </c:pt>
                <c:pt idx="7790">
                  <c:v>337.00500342185825</c:v>
                </c:pt>
                <c:pt idx="7791">
                  <c:v>337.00128342185826</c:v>
                </c:pt>
                <c:pt idx="7792">
                  <c:v>336.99756342185827</c:v>
                </c:pt>
                <c:pt idx="7793">
                  <c:v>336.99384342185829</c:v>
                </c:pt>
                <c:pt idx="7794">
                  <c:v>336.9901234218583</c:v>
                </c:pt>
                <c:pt idx="7795">
                  <c:v>336.98640342185831</c:v>
                </c:pt>
                <c:pt idx="7796">
                  <c:v>336.98268342185833</c:v>
                </c:pt>
                <c:pt idx="7797">
                  <c:v>336.97896342185834</c:v>
                </c:pt>
                <c:pt idx="7798">
                  <c:v>336.97524342185835</c:v>
                </c:pt>
                <c:pt idx="7799">
                  <c:v>336.97152342185836</c:v>
                </c:pt>
                <c:pt idx="7800">
                  <c:v>336.96780342185838</c:v>
                </c:pt>
                <c:pt idx="7801">
                  <c:v>336.96408342185839</c:v>
                </c:pt>
                <c:pt idx="7802">
                  <c:v>336.9603634218584</c:v>
                </c:pt>
                <c:pt idx="7803">
                  <c:v>336.95664342185842</c:v>
                </c:pt>
                <c:pt idx="7804">
                  <c:v>336.95292342185843</c:v>
                </c:pt>
                <c:pt idx="7805">
                  <c:v>336.94920342185844</c:v>
                </c:pt>
                <c:pt idx="7806">
                  <c:v>336.94548342185846</c:v>
                </c:pt>
                <c:pt idx="7807">
                  <c:v>336.94176342185847</c:v>
                </c:pt>
                <c:pt idx="7808">
                  <c:v>336.93804342185848</c:v>
                </c:pt>
                <c:pt idx="7809">
                  <c:v>336.93432342185849</c:v>
                </c:pt>
                <c:pt idx="7810">
                  <c:v>336.93060342185851</c:v>
                </c:pt>
                <c:pt idx="7811">
                  <c:v>336.92688342185852</c:v>
                </c:pt>
                <c:pt idx="7812">
                  <c:v>336.92316342185853</c:v>
                </c:pt>
                <c:pt idx="7813">
                  <c:v>336.91944342185855</c:v>
                </c:pt>
                <c:pt idx="7814">
                  <c:v>336.91572342185856</c:v>
                </c:pt>
                <c:pt idx="7815">
                  <c:v>336.91200342185857</c:v>
                </c:pt>
                <c:pt idx="7816">
                  <c:v>336.90828342185858</c:v>
                </c:pt>
                <c:pt idx="7817">
                  <c:v>336.9045634218586</c:v>
                </c:pt>
                <c:pt idx="7818">
                  <c:v>336.90084342185861</c:v>
                </c:pt>
                <c:pt idx="7819">
                  <c:v>336.89712342185862</c:v>
                </c:pt>
                <c:pt idx="7820">
                  <c:v>336.89340342185864</c:v>
                </c:pt>
                <c:pt idx="7821">
                  <c:v>336.88968342185865</c:v>
                </c:pt>
                <c:pt idx="7822">
                  <c:v>336.88596342185866</c:v>
                </c:pt>
                <c:pt idx="7823">
                  <c:v>336.88224342185867</c:v>
                </c:pt>
                <c:pt idx="7824">
                  <c:v>336.87852342185869</c:v>
                </c:pt>
                <c:pt idx="7825">
                  <c:v>336.8748034218587</c:v>
                </c:pt>
                <c:pt idx="7826">
                  <c:v>336.87108342185871</c:v>
                </c:pt>
                <c:pt idx="7827">
                  <c:v>336.86736342185873</c:v>
                </c:pt>
                <c:pt idx="7828">
                  <c:v>336.86364342185874</c:v>
                </c:pt>
                <c:pt idx="7829">
                  <c:v>336.85992342185875</c:v>
                </c:pt>
                <c:pt idx="7830">
                  <c:v>336.85620342185877</c:v>
                </c:pt>
                <c:pt idx="7831">
                  <c:v>336.85248342185878</c:v>
                </c:pt>
                <c:pt idx="7832">
                  <c:v>336.84876342185879</c:v>
                </c:pt>
                <c:pt idx="7833">
                  <c:v>336.8450434218588</c:v>
                </c:pt>
                <c:pt idx="7834">
                  <c:v>336.84132342185882</c:v>
                </c:pt>
                <c:pt idx="7835">
                  <c:v>336.83760342185883</c:v>
                </c:pt>
                <c:pt idx="7836">
                  <c:v>336.83388342185884</c:v>
                </c:pt>
                <c:pt idx="7837">
                  <c:v>336.83016342185886</c:v>
                </c:pt>
                <c:pt idx="7838">
                  <c:v>336.82644342185887</c:v>
                </c:pt>
                <c:pt idx="7839">
                  <c:v>336.82272342185888</c:v>
                </c:pt>
                <c:pt idx="7840">
                  <c:v>336.81900342185889</c:v>
                </c:pt>
                <c:pt idx="7841">
                  <c:v>336.81528342185891</c:v>
                </c:pt>
                <c:pt idx="7842">
                  <c:v>336.81156342185892</c:v>
                </c:pt>
                <c:pt idx="7843">
                  <c:v>336.80784342185893</c:v>
                </c:pt>
                <c:pt idx="7844">
                  <c:v>336.80412342185895</c:v>
                </c:pt>
                <c:pt idx="7845">
                  <c:v>336.80040342185896</c:v>
                </c:pt>
                <c:pt idx="7846">
                  <c:v>336.79668342185897</c:v>
                </c:pt>
                <c:pt idx="7847">
                  <c:v>336.79296342185899</c:v>
                </c:pt>
                <c:pt idx="7848">
                  <c:v>336.789243421859</c:v>
                </c:pt>
                <c:pt idx="7849">
                  <c:v>336.78552342185901</c:v>
                </c:pt>
                <c:pt idx="7850">
                  <c:v>336.78180342185902</c:v>
                </c:pt>
                <c:pt idx="7851">
                  <c:v>336.77808342185904</c:v>
                </c:pt>
                <c:pt idx="7852">
                  <c:v>336.77436342185905</c:v>
                </c:pt>
                <c:pt idx="7853">
                  <c:v>336.77064342185906</c:v>
                </c:pt>
                <c:pt idx="7854">
                  <c:v>336.76692342185908</c:v>
                </c:pt>
                <c:pt idx="7855">
                  <c:v>336.76320342185909</c:v>
                </c:pt>
                <c:pt idx="7856">
                  <c:v>336.7594834218591</c:v>
                </c:pt>
                <c:pt idx="7857">
                  <c:v>336.75576342185911</c:v>
                </c:pt>
                <c:pt idx="7858">
                  <c:v>336.75204342185913</c:v>
                </c:pt>
                <c:pt idx="7859">
                  <c:v>336.74832342185914</c:v>
                </c:pt>
                <c:pt idx="7860">
                  <c:v>336.74460342185915</c:v>
                </c:pt>
                <c:pt idx="7861">
                  <c:v>336.74088342185917</c:v>
                </c:pt>
                <c:pt idx="7862">
                  <c:v>336.73716342185918</c:v>
                </c:pt>
                <c:pt idx="7863">
                  <c:v>336.73344342185919</c:v>
                </c:pt>
                <c:pt idx="7864">
                  <c:v>336.72972342185921</c:v>
                </c:pt>
                <c:pt idx="7865">
                  <c:v>336.72600342185922</c:v>
                </c:pt>
                <c:pt idx="7866">
                  <c:v>336.72228342185923</c:v>
                </c:pt>
                <c:pt idx="7867">
                  <c:v>336.71856342185924</c:v>
                </c:pt>
                <c:pt idx="7868">
                  <c:v>336.71484342185926</c:v>
                </c:pt>
                <c:pt idx="7869">
                  <c:v>336.71112342185927</c:v>
                </c:pt>
                <c:pt idx="7870">
                  <c:v>336.70740342185928</c:v>
                </c:pt>
                <c:pt idx="7871">
                  <c:v>336.7036834218593</c:v>
                </c:pt>
                <c:pt idx="7872">
                  <c:v>336.69996342185931</c:v>
                </c:pt>
                <c:pt idx="7873">
                  <c:v>336.69624342185932</c:v>
                </c:pt>
                <c:pt idx="7874">
                  <c:v>336.69252342185933</c:v>
                </c:pt>
                <c:pt idx="7875">
                  <c:v>336.68880342185935</c:v>
                </c:pt>
                <c:pt idx="7876">
                  <c:v>336.68508342185936</c:v>
                </c:pt>
                <c:pt idx="7877">
                  <c:v>336.68136342185937</c:v>
                </c:pt>
                <c:pt idx="7878">
                  <c:v>336.67764342185939</c:v>
                </c:pt>
                <c:pt idx="7879">
                  <c:v>336.6739234218594</c:v>
                </c:pt>
                <c:pt idx="7880">
                  <c:v>336.67020342185941</c:v>
                </c:pt>
                <c:pt idx="7881">
                  <c:v>336.66648342185943</c:v>
                </c:pt>
                <c:pt idx="7882">
                  <c:v>336.66276342185944</c:v>
                </c:pt>
                <c:pt idx="7883">
                  <c:v>336.65904342185945</c:v>
                </c:pt>
                <c:pt idx="7884">
                  <c:v>336.65532342185946</c:v>
                </c:pt>
                <c:pt idx="7885">
                  <c:v>336.65160342185948</c:v>
                </c:pt>
                <c:pt idx="7886">
                  <c:v>336.64788342185949</c:v>
                </c:pt>
                <c:pt idx="7887">
                  <c:v>336.6441634218595</c:v>
                </c:pt>
                <c:pt idx="7888">
                  <c:v>336.64044342185952</c:v>
                </c:pt>
                <c:pt idx="7889">
                  <c:v>336.63672342185953</c:v>
                </c:pt>
                <c:pt idx="7890">
                  <c:v>336.63300342185954</c:v>
                </c:pt>
                <c:pt idx="7891">
                  <c:v>336.62928342185955</c:v>
                </c:pt>
                <c:pt idx="7892">
                  <c:v>336.62556342185957</c:v>
                </c:pt>
                <c:pt idx="7893">
                  <c:v>336.62184342185958</c:v>
                </c:pt>
                <c:pt idx="7894">
                  <c:v>336.61812342185959</c:v>
                </c:pt>
                <c:pt idx="7895">
                  <c:v>336.61440342185961</c:v>
                </c:pt>
                <c:pt idx="7896">
                  <c:v>336.61068342185962</c:v>
                </c:pt>
                <c:pt idx="7897">
                  <c:v>336.60696342185963</c:v>
                </c:pt>
                <c:pt idx="7898">
                  <c:v>336.60324342185964</c:v>
                </c:pt>
                <c:pt idx="7899">
                  <c:v>336.59952342185966</c:v>
                </c:pt>
                <c:pt idx="7900">
                  <c:v>336.59580342185967</c:v>
                </c:pt>
                <c:pt idx="7901">
                  <c:v>336.59208342185968</c:v>
                </c:pt>
                <c:pt idx="7902">
                  <c:v>336.5883634218597</c:v>
                </c:pt>
                <c:pt idx="7903">
                  <c:v>336.58464342185971</c:v>
                </c:pt>
                <c:pt idx="7904">
                  <c:v>336.58092342185972</c:v>
                </c:pt>
                <c:pt idx="7905">
                  <c:v>336.57720342185974</c:v>
                </c:pt>
                <c:pt idx="7906">
                  <c:v>336.57348342185975</c:v>
                </c:pt>
                <c:pt idx="7907">
                  <c:v>336.56976342185976</c:v>
                </c:pt>
                <c:pt idx="7908">
                  <c:v>336.56604342185977</c:v>
                </c:pt>
                <c:pt idx="7909">
                  <c:v>336.56232342185979</c:v>
                </c:pt>
                <c:pt idx="7910">
                  <c:v>336.5586034218598</c:v>
                </c:pt>
                <c:pt idx="7911">
                  <c:v>336.55488342185981</c:v>
                </c:pt>
                <c:pt idx="7912">
                  <c:v>336.55116342185983</c:v>
                </c:pt>
                <c:pt idx="7913">
                  <c:v>336.54744342185984</c:v>
                </c:pt>
                <c:pt idx="7914">
                  <c:v>336.54372342185985</c:v>
                </c:pt>
                <c:pt idx="7915">
                  <c:v>336.54000342185986</c:v>
                </c:pt>
                <c:pt idx="7916">
                  <c:v>336.53628342185988</c:v>
                </c:pt>
                <c:pt idx="7917">
                  <c:v>336.53256342185989</c:v>
                </c:pt>
                <c:pt idx="7918">
                  <c:v>336.5288434218599</c:v>
                </c:pt>
                <c:pt idx="7919">
                  <c:v>336.52512342185992</c:v>
                </c:pt>
                <c:pt idx="7920">
                  <c:v>336.52140342185993</c:v>
                </c:pt>
                <c:pt idx="7921">
                  <c:v>336.51768342185994</c:v>
                </c:pt>
                <c:pt idx="7922">
                  <c:v>336.51396342185996</c:v>
                </c:pt>
                <c:pt idx="7923">
                  <c:v>336.51024342185997</c:v>
                </c:pt>
                <c:pt idx="7924">
                  <c:v>336.50652342185998</c:v>
                </c:pt>
                <c:pt idx="7925">
                  <c:v>336.50280342185999</c:v>
                </c:pt>
                <c:pt idx="7926">
                  <c:v>336.49908342186001</c:v>
                </c:pt>
                <c:pt idx="7927">
                  <c:v>336.49536342186002</c:v>
                </c:pt>
                <c:pt idx="7928">
                  <c:v>336.49164342186003</c:v>
                </c:pt>
                <c:pt idx="7929">
                  <c:v>336.48792342186005</c:v>
                </c:pt>
                <c:pt idx="7930">
                  <c:v>336.48420342186006</c:v>
                </c:pt>
                <c:pt idx="7931">
                  <c:v>336.48048342186007</c:v>
                </c:pt>
                <c:pt idx="7932">
                  <c:v>336.47676342186008</c:v>
                </c:pt>
                <c:pt idx="7933">
                  <c:v>336.4730434218601</c:v>
                </c:pt>
                <c:pt idx="7934">
                  <c:v>336.46932342186011</c:v>
                </c:pt>
                <c:pt idx="7935">
                  <c:v>336.46560342186012</c:v>
                </c:pt>
                <c:pt idx="7936">
                  <c:v>336.46188342186014</c:v>
                </c:pt>
                <c:pt idx="7937">
                  <c:v>336.45816342186015</c:v>
                </c:pt>
                <c:pt idx="7938">
                  <c:v>336.45444342186016</c:v>
                </c:pt>
                <c:pt idx="7939">
                  <c:v>336.45072342186018</c:v>
                </c:pt>
                <c:pt idx="7940">
                  <c:v>336.44700342186019</c:v>
                </c:pt>
                <c:pt idx="7941">
                  <c:v>336.4432834218602</c:v>
                </c:pt>
                <c:pt idx="7942">
                  <c:v>336.43956342186021</c:v>
                </c:pt>
                <c:pt idx="7943">
                  <c:v>336.43584342186023</c:v>
                </c:pt>
                <c:pt idx="7944">
                  <c:v>336.43212342186024</c:v>
                </c:pt>
                <c:pt idx="7945">
                  <c:v>336.42840342186025</c:v>
                </c:pt>
                <c:pt idx="7946">
                  <c:v>336.42468342186027</c:v>
                </c:pt>
                <c:pt idx="7947">
                  <c:v>336.42096342186028</c:v>
                </c:pt>
                <c:pt idx="7948">
                  <c:v>336.41724342186029</c:v>
                </c:pt>
                <c:pt idx="7949">
                  <c:v>336.4135234218603</c:v>
                </c:pt>
                <c:pt idx="7950">
                  <c:v>336.40980342186032</c:v>
                </c:pt>
                <c:pt idx="7951">
                  <c:v>336.40608342186033</c:v>
                </c:pt>
                <c:pt idx="7952">
                  <c:v>336.40236342186034</c:v>
                </c:pt>
                <c:pt idx="7953">
                  <c:v>336.39864342186036</c:v>
                </c:pt>
                <c:pt idx="7954">
                  <c:v>336.39492342186037</c:v>
                </c:pt>
                <c:pt idx="7955">
                  <c:v>336.39120342186038</c:v>
                </c:pt>
                <c:pt idx="7956">
                  <c:v>336.3874834218604</c:v>
                </c:pt>
                <c:pt idx="7957">
                  <c:v>336.38376342186041</c:v>
                </c:pt>
                <c:pt idx="7958">
                  <c:v>336.38004342186042</c:v>
                </c:pt>
                <c:pt idx="7959">
                  <c:v>336.37632342186043</c:v>
                </c:pt>
                <c:pt idx="7960">
                  <c:v>336.37260342186045</c:v>
                </c:pt>
                <c:pt idx="7961">
                  <c:v>336.36888342186046</c:v>
                </c:pt>
                <c:pt idx="7962">
                  <c:v>336.36516342186047</c:v>
                </c:pt>
                <c:pt idx="7963">
                  <c:v>336.36144342186049</c:v>
                </c:pt>
                <c:pt idx="7964">
                  <c:v>336.3577234218605</c:v>
                </c:pt>
                <c:pt idx="7965">
                  <c:v>336.35400342186051</c:v>
                </c:pt>
                <c:pt idx="7966">
                  <c:v>336.35028342186052</c:v>
                </c:pt>
                <c:pt idx="7967">
                  <c:v>336.34656342186054</c:v>
                </c:pt>
                <c:pt idx="7968">
                  <c:v>336.34284342186055</c:v>
                </c:pt>
                <c:pt idx="7969">
                  <c:v>336.33912342186056</c:v>
                </c:pt>
                <c:pt idx="7970">
                  <c:v>336.33540342186058</c:v>
                </c:pt>
                <c:pt idx="7971">
                  <c:v>336.33168342186059</c:v>
                </c:pt>
                <c:pt idx="7972">
                  <c:v>336.3279634218606</c:v>
                </c:pt>
                <c:pt idx="7973">
                  <c:v>336.32424342186061</c:v>
                </c:pt>
                <c:pt idx="7974">
                  <c:v>336.32052342186063</c:v>
                </c:pt>
                <c:pt idx="7975">
                  <c:v>336.31680342186064</c:v>
                </c:pt>
                <c:pt idx="7976">
                  <c:v>336.31308342186065</c:v>
                </c:pt>
                <c:pt idx="7977">
                  <c:v>336.30936342186067</c:v>
                </c:pt>
                <c:pt idx="7978">
                  <c:v>336.30564342186068</c:v>
                </c:pt>
                <c:pt idx="7979">
                  <c:v>336.30192342186069</c:v>
                </c:pt>
                <c:pt idx="7980">
                  <c:v>336.29820342186071</c:v>
                </c:pt>
                <c:pt idx="7981">
                  <c:v>336.29448342186072</c:v>
                </c:pt>
                <c:pt idx="7982">
                  <c:v>336.29076342186073</c:v>
                </c:pt>
                <c:pt idx="7983">
                  <c:v>336.28704342186074</c:v>
                </c:pt>
                <c:pt idx="7984">
                  <c:v>336.28332342186076</c:v>
                </c:pt>
                <c:pt idx="7985">
                  <c:v>336.27960342186077</c:v>
                </c:pt>
                <c:pt idx="7986">
                  <c:v>336.27588342186078</c:v>
                </c:pt>
                <c:pt idx="7987">
                  <c:v>336.2721634218608</c:v>
                </c:pt>
                <c:pt idx="7988">
                  <c:v>336.26844342186081</c:v>
                </c:pt>
                <c:pt idx="7989">
                  <c:v>336.26472342186082</c:v>
                </c:pt>
                <c:pt idx="7990">
                  <c:v>336.26100342186083</c:v>
                </c:pt>
                <c:pt idx="7991">
                  <c:v>336.25728342186085</c:v>
                </c:pt>
                <c:pt idx="7992">
                  <c:v>336.25356342186086</c:v>
                </c:pt>
                <c:pt idx="7993">
                  <c:v>336.24984342186087</c:v>
                </c:pt>
                <c:pt idx="7994">
                  <c:v>336.24612342186089</c:v>
                </c:pt>
                <c:pt idx="7995">
                  <c:v>336.2424034218609</c:v>
                </c:pt>
                <c:pt idx="7996">
                  <c:v>336.23868342186091</c:v>
                </c:pt>
                <c:pt idx="7997">
                  <c:v>336.23496342186093</c:v>
                </c:pt>
                <c:pt idx="7998">
                  <c:v>336.23124342186094</c:v>
                </c:pt>
                <c:pt idx="7999">
                  <c:v>336.22752342186095</c:v>
                </c:pt>
                <c:pt idx="8000">
                  <c:v>336.22380342186096</c:v>
                </c:pt>
                <c:pt idx="8001">
                  <c:v>336.22008342186098</c:v>
                </c:pt>
                <c:pt idx="8002">
                  <c:v>336.21636342186099</c:v>
                </c:pt>
                <c:pt idx="8003">
                  <c:v>336.212643421861</c:v>
                </c:pt>
                <c:pt idx="8004">
                  <c:v>336.20892342186102</c:v>
                </c:pt>
                <c:pt idx="8005">
                  <c:v>336.20520342186103</c:v>
                </c:pt>
                <c:pt idx="8006">
                  <c:v>336.20148342186104</c:v>
                </c:pt>
                <c:pt idx="8007">
                  <c:v>336.19776342186105</c:v>
                </c:pt>
                <c:pt idx="8008">
                  <c:v>336.19404342186107</c:v>
                </c:pt>
                <c:pt idx="8009">
                  <c:v>336.19032342186108</c:v>
                </c:pt>
                <c:pt idx="8010">
                  <c:v>336.18660342186109</c:v>
                </c:pt>
                <c:pt idx="8011">
                  <c:v>336.18288342186111</c:v>
                </c:pt>
                <c:pt idx="8012">
                  <c:v>336.17916342186112</c:v>
                </c:pt>
                <c:pt idx="8013">
                  <c:v>336.17544342186113</c:v>
                </c:pt>
                <c:pt idx="8014">
                  <c:v>336.17172342186115</c:v>
                </c:pt>
                <c:pt idx="8015">
                  <c:v>336.16800342186116</c:v>
                </c:pt>
                <c:pt idx="8016">
                  <c:v>336.16428342186117</c:v>
                </c:pt>
                <c:pt idx="8017">
                  <c:v>336.16056342186118</c:v>
                </c:pt>
                <c:pt idx="8018">
                  <c:v>336.1568434218612</c:v>
                </c:pt>
                <c:pt idx="8019">
                  <c:v>336.15312342186121</c:v>
                </c:pt>
                <c:pt idx="8020">
                  <c:v>336.14940342186122</c:v>
                </c:pt>
                <c:pt idx="8021">
                  <c:v>336.14568342186124</c:v>
                </c:pt>
                <c:pt idx="8022">
                  <c:v>336.14196342186125</c:v>
                </c:pt>
                <c:pt idx="8023">
                  <c:v>336.13824342186126</c:v>
                </c:pt>
                <c:pt idx="8024">
                  <c:v>336.13452342186127</c:v>
                </c:pt>
                <c:pt idx="8025">
                  <c:v>336.13080342186129</c:v>
                </c:pt>
                <c:pt idx="8026">
                  <c:v>336.1270834218613</c:v>
                </c:pt>
                <c:pt idx="8027">
                  <c:v>336.12336342186131</c:v>
                </c:pt>
                <c:pt idx="8028">
                  <c:v>336.11964342186133</c:v>
                </c:pt>
                <c:pt idx="8029">
                  <c:v>336.11592342186134</c:v>
                </c:pt>
                <c:pt idx="8030">
                  <c:v>336.11220342186135</c:v>
                </c:pt>
                <c:pt idx="8031">
                  <c:v>336.10848342186137</c:v>
                </c:pt>
                <c:pt idx="8032">
                  <c:v>336.10476342186138</c:v>
                </c:pt>
                <c:pt idx="8033">
                  <c:v>336.10104342186139</c:v>
                </c:pt>
                <c:pt idx="8034">
                  <c:v>336.0973234218614</c:v>
                </c:pt>
                <c:pt idx="8035">
                  <c:v>336.09360342186142</c:v>
                </c:pt>
                <c:pt idx="8036">
                  <c:v>336.08988342186143</c:v>
                </c:pt>
                <c:pt idx="8037">
                  <c:v>336.08616342186144</c:v>
                </c:pt>
                <c:pt idx="8038">
                  <c:v>336.08244342186146</c:v>
                </c:pt>
                <c:pt idx="8039">
                  <c:v>336.07872342186147</c:v>
                </c:pt>
                <c:pt idx="8040">
                  <c:v>336.07500342186148</c:v>
                </c:pt>
                <c:pt idx="8041">
                  <c:v>336.07128342186149</c:v>
                </c:pt>
                <c:pt idx="8042">
                  <c:v>336.06756342186151</c:v>
                </c:pt>
                <c:pt idx="8043">
                  <c:v>336.06384342186152</c:v>
                </c:pt>
                <c:pt idx="8044">
                  <c:v>336.06012342186153</c:v>
                </c:pt>
                <c:pt idx="8045">
                  <c:v>336.05640342186155</c:v>
                </c:pt>
                <c:pt idx="8046">
                  <c:v>336.05268342186156</c:v>
                </c:pt>
                <c:pt idx="8047">
                  <c:v>336.04896342186157</c:v>
                </c:pt>
                <c:pt idx="8048">
                  <c:v>336.04524342186158</c:v>
                </c:pt>
                <c:pt idx="8049">
                  <c:v>336.0415234218616</c:v>
                </c:pt>
                <c:pt idx="8050">
                  <c:v>336.03780342186161</c:v>
                </c:pt>
                <c:pt idx="8051">
                  <c:v>336.03408342186162</c:v>
                </c:pt>
                <c:pt idx="8052">
                  <c:v>336.03036342186164</c:v>
                </c:pt>
                <c:pt idx="8053">
                  <c:v>336.02664342186165</c:v>
                </c:pt>
                <c:pt idx="8054">
                  <c:v>336.02292342186166</c:v>
                </c:pt>
                <c:pt idx="8055">
                  <c:v>336.01920342186168</c:v>
                </c:pt>
                <c:pt idx="8056">
                  <c:v>336.01548342186169</c:v>
                </c:pt>
                <c:pt idx="8057">
                  <c:v>336.0117634218617</c:v>
                </c:pt>
                <c:pt idx="8058">
                  <c:v>336.00804342186171</c:v>
                </c:pt>
                <c:pt idx="8059">
                  <c:v>336.00432342186173</c:v>
                </c:pt>
                <c:pt idx="8060">
                  <c:v>336.00060342186174</c:v>
                </c:pt>
                <c:pt idx="8061">
                  <c:v>335.99688342186175</c:v>
                </c:pt>
                <c:pt idx="8062">
                  <c:v>335.99316342186177</c:v>
                </c:pt>
                <c:pt idx="8063">
                  <c:v>335.98944342186178</c:v>
                </c:pt>
                <c:pt idx="8064">
                  <c:v>335.98572342186179</c:v>
                </c:pt>
                <c:pt idx="8065">
                  <c:v>335.9820034218618</c:v>
                </c:pt>
                <c:pt idx="8066">
                  <c:v>335.97828342186182</c:v>
                </c:pt>
                <c:pt idx="8067">
                  <c:v>335.97456342186183</c:v>
                </c:pt>
                <c:pt idx="8068">
                  <c:v>335.97084342186184</c:v>
                </c:pt>
                <c:pt idx="8069">
                  <c:v>335.96712342186186</c:v>
                </c:pt>
                <c:pt idx="8070">
                  <c:v>335.96340342186187</c:v>
                </c:pt>
                <c:pt idx="8071">
                  <c:v>335.95968342186188</c:v>
                </c:pt>
                <c:pt idx="8072">
                  <c:v>335.9559634218619</c:v>
                </c:pt>
                <c:pt idx="8073">
                  <c:v>335.95224342186191</c:v>
                </c:pt>
                <c:pt idx="8074">
                  <c:v>335.94852342186192</c:v>
                </c:pt>
                <c:pt idx="8075">
                  <c:v>335.94480342186193</c:v>
                </c:pt>
                <c:pt idx="8076">
                  <c:v>335.94108342186195</c:v>
                </c:pt>
                <c:pt idx="8077">
                  <c:v>335.93736342186196</c:v>
                </c:pt>
                <c:pt idx="8078">
                  <c:v>335.93364342186197</c:v>
                </c:pt>
                <c:pt idx="8079">
                  <c:v>335.92992342186199</c:v>
                </c:pt>
                <c:pt idx="8080">
                  <c:v>335.926203421862</c:v>
                </c:pt>
                <c:pt idx="8081">
                  <c:v>335.92248342186201</c:v>
                </c:pt>
                <c:pt idx="8082">
                  <c:v>335.91876342186202</c:v>
                </c:pt>
                <c:pt idx="8083">
                  <c:v>335.91504342186204</c:v>
                </c:pt>
                <c:pt idx="8084">
                  <c:v>335.91132342186205</c:v>
                </c:pt>
                <c:pt idx="8085">
                  <c:v>335.90760342186206</c:v>
                </c:pt>
                <c:pt idx="8086">
                  <c:v>335.90388342186208</c:v>
                </c:pt>
                <c:pt idx="8087">
                  <c:v>335.90016342186209</c:v>
                </c:pt>
                <c:pt idx="8088">
                  <c:v>335.8964434218621</c:v>
                </c:pt>
                <c:pt idx="8089">
                  <c:v>335.89272342186212</c:v>
                </c:pt>
                <c:pt idx="8090">
                  <c:v>335.88900342186213</c:v>
                </c:pt>
                <c:pt idx="8091">
                  <c:v>335.88528342186214</c:v>
                </c:pt>
                <c:pt idx="8092">
                  <c:v>335.88156342186215</c:v>
                </c:pt>
                <c:pt idx="8093">
                  <c:v>335.87784342186217</c:v>
                </c:pt>
                <c:pt idx="8094">
                  <c:v>335.87412342186218</c:v>
                </c:pt>
                <c:pt idx="8095">
                  <c:v>335.87040342186219</c:v>
                </c:pt>
                <c:pt idx="8096">
                  <c:v>335.86668342186221</c:v>
                </c:pt>
                <c:pt idx="8097">
                  <c:v>335.86296342186222</c:v>
                </c:pt>
                <c:pt idx="8098">
                  <c:v>335.85924342186223</c:v>
                </c:pt>
                <c:pt idx="8099">
                  <c:v>335.85552342186224</c:v>
                </c:pt>
                <c:pt idx="8100">
                  <c:v>335.85180342186226</c:v>
                </c:pt>
                <c:pt idx="8101">
                  <c:v>335.84808342186227</c:v>
                </c:pt>
                <c:pt idx="8102">
                  <c:v>335.84436342186228</c:v>
                </c:pt>
                <c:pt idx="8103">
                  <c:v>335.8406434218623</c:v>
                </c:pt>
                <c:pt idx="8104">
                  <c:v>335.83692342186231</c:v>
                </c:pt>
                <c:pt idx="8105">
                  <c:v>335.83320342186232</c:v>
                </c:pt>
                <c:pt idx="8106">
                  <c:v>335.82948342186234</c:v>
                </c:pt>
                <c:pt idx="8107">
                  <c:v>335.82576342186235</c:v>
                </c:pt>
                <c:pt idx="8108">
                  <c:v>335.82204342186236</c:v>
                </c:pt>
                <c:pt idx="8109">
                  <c:v>335.81832342186237</c:v>
                </c:pt>
                <c:pt idx="8110">
                  <c:v>335.81460342186239</c:v>
                </c:pt>
                <c:pt idx="8111">
                  <c:v>335.8108834218624</c:v>
                </c:pt>
                <c:pt idx="8112">
                  <c:v>335.80716342186241</c:v>
                </c:pt>
                <c:pt idx="8113">
                  <c:v>335.80344342186243</c:v>
                </c:pt>
                <c:pt idx="8114">
                  <c:v>335.79972342186244</c:v>
                </c:pt>
                <c:pt idx="8115">
                  <c:v>335.79600342186245</c:v>
                </c:pt>
                <c:pt idx="8116">
                  <c:v>335.79228342186246</c:v>
                </c:pt>
                <c:pt idx="8117">
                  <c:v>335.78856342186248</c:v>
                </c:pt>
                <c:pt idx="8118">
                  <c:v>335.78484342186249</c:v>
                </c:pt>
                <c:pt idx="8119">
                  <c:v>335.7811234218625</c:v>
                </c:pt>
                <c:pt idx="8120">
                  <c:v>335.77740342186252</c:v>
                </c:pt>
                <c:pt idx="8121">
                  <c:v>335.77368342186253</c:v>
                </c:pt>
                <c:pt idx="8122">
                  <c:v>335.76996342186254</c:v>
                </c:pt>
                <c:pt idx="8123">
                  <c:v>335.76624342186255</c:v>
                </c:pt>
                <c:pt idx="8124">
                  <c:v>335.76252342186257</c:v>
                </c:pt>
                <c:pt idx="8125">
                  <c:v>335.75880342186258</c:v>
                </c:pt>
                <c:pt idx="8126">
                  <c:v>335.75508342186259</c:v>
                </c:pt>
                <c:pt idx="8127">
                  <c:v>335.75136342186261</c:v>
                </c:pt>
                <c:pt idx="8128">
                  <c:v>335.74764342186262</c:v>
                </c:pt>
                <c:pt idx="8129">
                  <c:v>335.74392342186263</c:v>
                </c:pt>
                <c:pt idx="8130">
                  <c:v>335.74020342186265</c:v>
                </c:pt>
                <c:pt idx="8131">
                  <c:v>335.73648342186266</c:v>
                </c:pt>
                <c:pt idx="8132">
                  <c:v>335.73276342186267</c:v>
                </c:pt>
                <c:pt idx="8133">
                  <c:v>335.72904342186268</c:v>
                </c:pt>
                <c:pt idx="8134">
                  <c:v>335.7253234218627</c:v>
                </c:pt>
                <c:pt idx="8135">
                  <c:v>335.72160342186271</c:v>
                </c:pt>
                <c:pt idx="8136">
                  <c:v>335.71788342186272</c:v>
                </c:pt>
                <c:pt idx="8137">
                  <c:v>335.71416342186274</c:v>
                </c:pt>
                <c:pt idx="8138">
                  <c:v>335.71044342186275</c:v>
                </c:pt>
                <c:pt idx="8139">
                  <c:v>335.70672342186276</c:v>
                </c:pt>
                <c:pt idx="8140">
                  <c:v>335.70300342186277</c:v>
                </c:pt>
                <c:pt idx="8141">
                  <c:v>335.69928342186279</c:v>
                </c:pt>
                <c:pt idx="8142">
                  <c:v>335.6955634218628</c:v>
                </c:pt>
                <c:pt idx="8143">
                  <c:v>335.69184342186281</c:v>
                </c:pt>
                <c:pt idx="8144">
                  <c:v>335.68812342186283</c:v>
                </c:pt>
                <c:pt idx="8145">
                  <c:v>335.68440342186284</c:v>
                </c:pt>
                <c:pt idx="8146">
                  <c:v>335.68068342186285</c:v>
                </c:pt>
                <c:pt idx="8147">
                  <c:v>335.67696342186287</c:v>
                </c:pt>
                <c:pt idx="8148">
                  <c:v>335.67324342186288</c:v>
                </c:pt>
                <c:pt idx="8149">
                  <c:v>335.66952342186289</c:v>
                </c:pt>
                <c:pt idx="8150">
                  <c:v>335.6658034218629</c:v>
                </c:pt>
                <c:pt idx="8151">
                  <c:v>335.66208342186292</c:v>
                </c:pt>
                <c:pt idx="8152">
                  <c:v>335.65836342186293</c:v>
                </c:pt>
                <c:pt idx="8153">
                  <c:v>335.65464342186294</c:v>
                </c:pt>
                <c:pt idx="8154">
                  <c:v>335.65092342186296</c:v>
                </c:pt>
                <c:pt idx="8155">
                  <c:v>335.64720342186297</c:v>
                </c:pt>
                <c:pt idx="8156">
                  <c:v>335.64348342186298</c:v>
                </c:pt>
                <c:pt idx="8157">
                  <c:v>335.63976342186299</c:v>
                </c:pt>
                <c:pt idx="8158">
                  <c:v>335.63604342186301</c:v>
                </c:pt>
                <c:pt idx="8159">
                  <c:v>335.63232342186302</c:v>
                </c:pt>
                <c:pt idx="8160">
                  <c:v>335.62860342186303</c:v>
                </c:pt>
                <c:pt idx="8161">
                  <c:v>335.62488342186305</c:v>
                </c:pt>
                <c:pt idx="8162">
                  <c:v>335.62116342186306</c:v>
                </c:pt>
                <c:pt idx="8163">
                  <c:v>335.61744342186307</c:v>
                </c:pt>
                <c:pt idx="8164">
                  <c:v>335.61372342186309</c:v>
                </c:pt>
                <c:pt idx="8165">
                  <c:v>335.6100034218631</c:v>
                </c:pt>
                <c:pt idx="8166">
                  <c:v>335.60628342186311</c:v>
                </c:pt>
                <c:pt idx="8167">
                  <c:v>335.60256342186312</c:v>
                </c:pt>
                <c:pt idx="8168">
                  <c:v>335.59884342186314</c:v>
                </c:pt>
                <c:pt idx="8169">
                  <c:v>335.59512342186315</c:v>
                </c:pt>
                <c:pt idx="8170">
                  <c:v>335.59140342186316</c:v>
                </c:pt>
                <c:pt idx="8171">
                  <c:v>335.58768342186318</c:v>
                </c:pt>
                <c:pt idx="8172">
                  <c:v>335.58396342186319</c:v>
                </c:pt>
                <c:pt idx="8173">
                  <c:v>335.5802434218632</c:v>
                </c:pt>
                <c:pt idx="8174">
                  <c:v>335.57652342186321</c:v>
                </c:pt>
                <c:pt idx="8175">
                  <c:v>335.57280342186323</c:v>
                </c:pt>
                <c:pt idx="8176">
                  <c:v>335.56908342186324</c:v>
                </c:pt>
                <c:pt idx="8177">
                  <c:v>335.56536342186325</c:v>
                </c:pt>
                <c:pt idx="8178">
                  <c:v>335.56164342186327</c:v>
                </c:pt>
                <c:pt idx="8179">
                  <c:v>335.55792342186328</c:v>
                </c:pt>
                <c:pt idx="8180">
                  <c:v>335.55420342186329</c:v>
                </c:pt>
                <c:pt idx="8181">
                  <c:v>335.55048342186331</c:v>
                </c:pt>
                <c:pt idx="8182">
                  <c:v>335.54676342186332</c:v>
                </c:pt>
                <c:pt idx="8183">
                  <c:v>335.54304342186333</c:v>
                </c:pt>
                <c:pt idx="8184">
                  <c:v>335.53932342186334</c:v>
                </c:pt>
                <c:pt idx="8185">
                  <c:v>335.53560342186336</c:v>
                </c:pt>
                <c:pt idx="8186">
                  <c:v>335.53188342186337</c:v>
                </c:pt>
                <c:pt idx="8187">
                  <c:v>335.52816342186338</c:v>
                </c:pt>
                <c:pt idx="8188">
                  <c:v>335.5244434218634</c:v>
                </c:pt>
                <c:pt idx="8189">
                  <c:v>335.52072342186341</c:v>
                </c:pt>
                <c:pt idx="8190">
                  <c:v>335.51700342186342</c:v>
                </c:pt>
                <c:pt idx="8191">
                  <c:v>335.51328342186343</c:v>
                </c:pt>
                <c:pt idx="8192">
                  <c:v>335.50956342186345</c:v>
                </c:pt>
                <c:pt idx="8193">
                  <c:v>335.50584342186346</c:v>
                </c:pt>
                <c:pt idx="8194">
                  <c:v>335.50212342186347</c:v>
                </c:pt>
                <c:pt idx="8195">
                  <c:v>335.49840342186349</c:v>
                </c:pt>
                <c:pt idx="8196">
                  <c:v>335.4946834218635</c:v>
                </c:pt>
                <c:pt idx="8197">
                  <c:v>335.49096342186351</c:v>
                </c:pt>
                <c:pt idx="8198">
                  <c:v>335.48724342186352</c:v>
                </c:pt>
                <c:pt idx="8199">
                  <c:v>335.48352342186354</c:v>
                </c:pt>
                <c:pt idx="8200">
                  <c:v>335.47980342186355</c:v>
                </c:pt>
                <c:pt idx="8201">
                  <c:v>335.47608342186356</c:v>
                </c:pt>
                <c:pt idx="8202">
                  <c:v>335.47236342186358</c:v>
                </c:pt>
                <c:pt idx="8203">
                  <c:v>335.46864342186359</c:v>
                </c:pt>
                <c:pt idx="8204">
                  <c:v>335.4649234218636</c:v>
                </c:pt>
                <c:pt idx="8205">
                  <c:v>335.46120342186362</c:v>
                </c:pt>
                <c:pt idx="8206">
                  <c:v>335.45748342186363</c:v>
                </c:pt>
                <c:pt idx="8207">
                  <c:v>335.45376342186364</c:v>
                </c:pt>
                <c:pt idx="8208">
                  <c:v>335.45004342186365</c:v>
                </c:pt>
                <c:pt idx="8209">
                  <c:v>335.44632342186367</c:v>
                </c:pt>
                <c:pt idx="8210">
                  <c:v>335.44260342186368</c:v>
                </c:pt>
                <c:pt idx="8211">
                  <c:v>335.43888342186369</c:v>
                </c:pt>
                <c:pt idx="8212">
                  <c:v>335.43516342186371</c:v>
                </c:pt>
                <c:pt idx="8213">
                  <c:v>335.43144342186372</c:v>
                </c:pt>
                <c:pt idx="8214">
                  <c:v>335.42772342186373</c:v>
                </c:pt>
                <c:pt idx="8215">
                  <c:v>335.42400342186374</c:v>
                </c:pt>
                <c:pt idx="8216">
                  <c:v>335.42028342186376</c:v>
                </c:pt>
                <c:pt idx="8217">
                  <c:v>335.41656342186377</c:v>
                </c:pt>
                <c:pt idx="8218">
                  <c:v>335.41284342186378</c:v>
                </c:pt>
                <c:pt idx="8219">
                  <c:v>335.4091234218638</c:v>
                </c:pt>
                <c:pt idx="8220">
                  <c:v>335.40540342186381</c:v>
                </c:pt>
                <c:pt idx="8221">
                  <c:v>335.40168342186382</c:v>
                </c:pt>
                <c:pt idx="8222">
                  <c:v>335.39796342186384</c:v>
                </c:pt>
                <c:pt idx="8223">
                  <c:v>335.39424342186385</c:v>
                </c:pt>
                <c:pt idx="8224">
                  <c:v>335.39052342186386</c:v>
                </c:pt>
                <c:pt idx="8225">
                  <c:v>335.38680342186387</c:v>
                </c:pt>
                <c:pt idx="8226">
                  <c:v>335.38308342186389</c:v>
                </c:pt>
                <c:pt idx="8227">
                  <c:v>335.3793634218639</c:v>
                </c:pt>
                <c:pt idx="8228">
                  <c:v>335.37564342186391</c:v>
                </c:pt>
                <c:pt idx="8229">
                  <c:v>335.37192342186393</c:v>
                </c:pt>
                <c:pt idx="8230">
                  <c:v>335.36820342186394</c:v>
                </c:pt>
                <c:pt idx="8231">
                  <c:v>335.36448342186395</c:v>
                </c:pt>
                <c:pt idx="8232">
                  <c:v>335.36076342186396</c:v>
                </c:pt>
                <c:pt idx="8233">
                  <c:v>335.35704342186398</c:v>
                </c:pt>
                <c:pt idx="8234">
                  <c:v>335.35332342186399</c:v>
                </c:pt>
                <c:pt idx="8235">
                  <c:v>335.349603421864</c:v>
                </c:pt>
                <c:pt idx="8236">
                  <c:v>335.34588342186402</c:v>
                </c:pt>
                <c:pt idx="8237">
                  <c:v>335.34216342186403</c:v>
                </c:pt>
                <c:pt idx="8238">
                  <c:v>335.33844342186404</c:v>
                </c:pt>
                <c:pt idx="8239">
                  <c:v>335.33472342186406</c:v>
                </c:pt>
                <c:pt idx="8240">
                  <c:v>335.33100342186407</c:v>
                </c:pt>
                <c:pt idx="8241">
                  <c:v>335.32728342186408</c:v>
                </c:pt>
                <c:pt idx="8242">
                  <c:v>335.32356342186409</c:v>
                </c:pt>
                <c:pt idx="8243">
                  <c:v>335.31984342186411</c:v>
                </c:pt>
                <c:pt idx="8244">
                  <c:v>335.31612342186412</c:v>
                </c:pt>
                <c:pt idx="8245">
                  <c:v>335.31240342186413</c:v>
                </c:pt>
                <c:pt idx="8246">
                  <c:v>335.30868342186415</c:v>
                </c:pt>
                <c:pt idx="8247">
                  <c:v>335.30496342186416</c:v>
                </c:pt>
                <c:pt idx="8248">
                  <c:v>335.30124342186417</c:v>
                </c:pt>
                <c:pt idx="8249">
                  <c:v>335.29752342186418</c:v>
                </c:pt>
                <c:pt idx="8250">
                  <c:v>335.2938034218642</c:v>
                </c:pt>
                <c:pt idx="8251">
                  <c:v>335.29008342186421</c:v>
                </c:pt>
                <c:pt idx="8252">
                  <c:v>335.28636342186422</c:v>
                </c:pt>
                <c:pt idx="8253">
                  <c:v>335.28264342186424</c:v>
                </c:pt>
                <c:pt idx="8254">
                  <c:v>335.27892342186425</c:v>
                </c:pt>
                <c:pt idx="8255">
                  <c:v>335.27520342186426</c:v>
                </c:pt>
                <c:pt idx="8256">
                  <c:v>335.27148342186427</c:v>
                </c:pt>
                <c:pt idx="8257">
                  <c:v>335.26776342186429</c:v>
                </c:pt>
                <c:pt idx="8258">
                  <c:v>335.2640434218643</c:v>
                </c:pt>
                <c:pt idx="8259">
                  <c:v>335.26032342186431</c:v>
                </c:pt>
                <c:pt idx="8260">
                  <c:v>335.25660342186433</c:v>
                </c:pt>
                <c:pt idx="8261">
                  <c:v>335.25288342186434</c:v>
                </c:pt>
                <c:pt idx="8262">
                  <c:v>335.24916342186435</c:v>
                </c:pt>
                <c:pt idx="8263">
                  <c:v>335.24544342186437</c:v>
                </c:pt>
                <c:pt idx="8264">
                  <c:v>335.24172342186438</c:v>
                </c:pt>
                <c:pt idx="8265">
                  <c:v>335.23800342186439</c:v>
                </c:pt>
                <c:pt idx="8266">
                  <c:v>335.2342834218644</c:v>
                </c:pt>
                <c:pt idx="8267">
                  <c:v>335.23056342186442</c:v>
                </c:pt>
                <c:pt idx="8268">
                  <c:v>335.22684342186443</c:v>
                </c:pt>
                <c:pt idx="8269">
                  <c:v>335.22312342186444</c:v>
                </c:pt>
                <c:pt idx="8270">
                  <c:v>335.21940342186446</c:v>
                </c:pt>
                <c:pt idx="8271">
                  <c:v>335.21568342186447</c:v>
                </c:pt>
                <c:pt idx="8272">
                  <c:v>335.21196342186448</c:v>
                </c:pt>
                <c:pt idx="8273">
                  <c:v>335.20824342186449</c:v>
                </c:pt>
                <c:pt idx="8274">
                  <c:v>335.20452342186451</c:v>
                </c:pt>
                <c:pt idx="8275">
                  <c:v>335.20080342186452</c:v>
                </c:pt>
                <c:pt idx="8276">
                  <c:v>335.19708342186453</c:v>
                </c:pt>
                <c:pt idx="8277">
                  <c:v>335.19336342186455</c:v>
                </c:pt>
                <c:pt idx="8278">
                  <c:v>335.18964342186456</c:v>
                </c:pt>
                <c:pt idx="8279">
                  <c:v>335.18592342186457</c:v>
                </c:pt>
                <c:pt idx="8280">
                  <c:v>335.18220342186459</c:v>
                </c:pt>
                <c:pt idx="8281">
                  <c:v>335.1784834218646</c:v>
                </c:pt>
                <c:pt idx="8282">
                  <c:v>335.17476342186461</c:v>
                </c:pt>
                <c:pt idx="8283">
                  <c:v>335.17104342186462</c:v>
                </c:pt>
                <c:pt idx="8284">
                  <c:v>335.16732342186464</c:v>
                </c:pt>
                <c:pt idx="8285">
                  <c:v>335.16360342186465</c:v>
                </c:pt>
                <c:pt idx="8286">
                  <c:v>335.15988342186466</c:v>
                </c:pt>
                <c:pt idx="8287">
                  <c:v>335.15616342186468</c:v>
                </c:pt>
                <c:pt idx="8288">
                  <c:v>335.15244342186469</c:v>
                </c:pt>
                <c:pt idx="8289">
                  <c:v>335.1487234218647</c:v>
                </c:pt>
                <c:pt idx="8290">
                  <c:v>335.14500342186471</c:v>
                </c:pt>
                <c:pt idx="8291">
                  <c:v>335.14128342186473</c:v>
                </c:pt>
                <c:pt idx="8292">
                  <c:v>335.13756342186474</c:v>
                </c:pt>
                <c:pt idx="8293">
                  <c:v>335.13384342186475</c:v>
                </c:pt>
                <c:pt idx="8294">
                  <c:v>335.13012342186477</c:v>
                </c:pt>
                <c:pt idx="8295">
                  <c:v>335.12640342186478</c:v>
                </c:pt>
                <c:pt idx="8296">
                  <c:v>335.12268342186479</c:v>
                </c:pt>
                <c:pt idx="8297">
                  <c:v>335.11896342186481</c:v>
                </c:pt>
                <c:pt idx="8298">
                  <c:v>335.11524342186482</c:v>
                </c:pt>
                <c:pt idx="8299">
                  <c:v>335.11152342186483</c:v>
                </c:pt>
                <c:pt idx="8300">
                  <c:v>335.10780342186484</c:v>
                </c:pt>
                <c:pt idx="8301">
                  <c:v>335.10408342186486</c:v>
                </c:pt>
                <c:pt idx="8302">
                  <c:v>335.10036342186487</c:v>
                </c:pt>
                <c:pt idx="8303">
                  <c:v>335.09664342186488</c:v>
                </c:pt>
                <c:pt idx="8304">
                  <c:v>335.0929234218649</c:v>
                </c:pt>
                <c:pt idx="8305">
                  <c:v>335.08920342186491</c:v>
                </c:pt>
                <c:pt idx="8306">
                  <c:v>335.08548342186492</c:v>
                </c:pt>
                <c:pt idx="8307">
                  <c:v>335.08176342186493</c:v>
                </c:pt>
                <c:pt idx="8308">
                  <c:v>335.07804342186495</c:v>
                </c:pt>
                <c:pt idx="8309">
                  <c:v>335.07432342186496</c:v>
                </c:pt>
                <c:pt idx="8310">
                  <c:v>335.07060342186497</c:v>
                </c:pt>
                <c:pt idx="8311">
                  <c:v>335.06688342186499</c:v>
                </c:pt>
                <c:pt idx="8312">
                  <c:v>335.063163421865</c:v>
                </c:pt>
                <c:pt idx="8313">
                  <c:v>335.05944342186501</c:v>
                </c:pt>
                <c:pt idx="8314">
                  <c:v>335.05572342186503</c:v>
                </c:pt>
                <c:pt idx="8315">
                  <c:v>335.05200342186504</c:v>
                </c:pt>
                <c:pt idx="8316">
                  <c:v>335.04828342186505</c:v>
                </c:pt>
                <c:pt idx="8317">
                  <c:v>335.04456342186506</c:v>
                </c:pt>
                <c:pt idx="8318">
                  <c:v>335.04084342186508</c:v>
                </c:pt>
                <c:pt idx="8319">
                  <c:v>335.03712342186509</c:v>
                </c:pt>
                <c:pt idx="8320">
                  <c:v>335.0334034218651</c:v>
                </c:pt>
                <c:pt idx="8321">
                  <c:v>335.02968342186512</c:v>
                </c:pt>
                <c:pt idx="8322">
                  <c:v>335.02596342186513</c:v>
                </c:pt>
                <c:pt idx="8323">
                  <c:v>335.02224342186514</c:v>
                </c:pt>
                <c:pt idx="8324">
                  <c:v>335.01852342186515</c:v>
                </c:pt>
                <c:pt idx="8325">
                  <c:v>335.01480342186517</c:v>
                </c:pt>
                <c:pt idx="8326">
                  <c:v>335.01108342186518</c:v>
                </c:pt>
                <c:pt idx="8327">
                  <c:v>335.00736342186519</c:v>
                </c:pt>
                <c:pt idx="8328">
                  <c:v>335.00364342186521</c:v>
                </c:pt>
                <c:pt idx="8329">
                  <c:v>334.99992342186522</c:v>
                </c:pt>
                <c:pt idx="8330">
                  <c:v>334.99620342186523</c:v>
                </c:pt>
                <c:pt idx="8331">
                  <c:v>334.99248342186524</c:v>
                </c:pt>
                <c:pt idx="8332">
                  <c:v>334.98876342186526</c:v>
                </c:pt>
                <c:pt idx="8333">
                  <c:v>334.98504342186527</c:v>
                </c:pt>
                <c:pt idx="8334">
                  <c:v>334.98132342186528</c:v>
                </c:pt>
                <c:pt idx="8335">
                  <c:v>334.9776034218653</c:v>
                </c:pt>
                <c:pt idx="8336">
                  <c:v>334.97388342186531</c:v>
                </c:pt>
                <c:pt idx="8337">
                  <c:v>334.97016342186532</c:v>
                </c:pt>
                <c:pt idx="8338">
                  <c:v>334.96644342186534</c:v>
                </c:pt>
                <c:pt idx="8339">
                  <c:v>334.96272342186535</c:v>
                </c:pt>
                <c:pt idx="8340">
                  <c:v>334.95900342186536</c:v>
                </c:pt>
                <c:pt idx="8341">
                  <c:v>334.95528342186537</c:v>
                </c:pt>
                <c:pt idx="8342">
                  <c:v>334.95156342186539</c:v>
                </c:pt>
                <c:pt idx="8343">
                  <c:v>334.9478434218654</c:v>
                </c:pt>
                <c:pt idx="8344">
                  <c:v>334.94412342186541</c:v>
                </c:pt>
                <c:pt idx="8345">
                  <c:v>334.94040342186543</c:v>
                </c:pt>
                <c:pt idx="8346">
                  <c:v>334.93668342186544</c:v>
                </c:pt>
                <c:pt idx="8347">
                  <c:v>334.93296342186545</c:v>
                </c:pt>
                <c:pt idx="8348">
                  <c:v>334.92924342186546</c:v>
                </c:pt>
                <c:pt idx="8349">
                  <c:v>334.92552342186548</c:v>
                </c:pt>
                <c:pt idx="8350">
                  <c:v>334.92180342186549</c:v>
                </c:pt>
                <c:pt idx="8351">
                  <c:v>334.9180834218655</c:v>
                </c:pt>
                <c:pt idx="8352">
                  <c:v>334.91436342186552</c:v>
                </c:pt>
                <c:pt idx="8353">
                  <c:v>334.91064342186553</c:v>
                </c:pt>
                <c:pt idx="8354">
                  <c:v>334.90692342186554</c:v>
                </c:pt>
                <c:pt idx="8355">
                  <c:v>334.90320342186556</c:v>
                </c:pt>
                <c:pt idx="8356">
                  <c:v>334.89948342186557</c:v>
                </c:pt>
                <c:pt idx="8357">
                  <c:v>334.89576342186558</c:v>
                </c:pt>
                <c:pt idx="8358">
                  <c:v>334.89204342186559</c:v>
                </c:pt>
                <c:pt idx="8359">
                  <c:v>334.88832342186561</c:v>
                </c:pt>
                <c:pt idx="8360">
                  <c:v>334.88460342186562</c:v>
                </c:pt>
                <c:pt idx="8361">
                  <c:v>334.88088342186563</c:v>
                </c:pt>
                <c:pt idx="8362">
                  <c:v>334.87716342186565</c:v>
                </c:pt>
                <c:pt idx="8363">
                  <c:v>334.87344342186566</c:v>
                </c:pt>
                <c:pt idx="8364">
                  <c:v>334.86972342186567</c:v>
                </c:pt>
                <c:pt idx="8365">
                  <c:v>334.86600342186568</c:v>
                </c:pt>
                <c:pt idx="8366">
                  <c:v>334.86632834434386</c:v>
                </c:pt>
                <c:pt idx="8367">
                  <c:v>334.86258923693276</c:v>
                </c:pt>
                <c:pt idx="8368">
                  <c:v>334.85878267778935</c:v>
                </c:pt>
                <c:pt idx="8369">
                  <c:v>334.85490866692817</c:v>
                </c:pt>
                <c:pt idx="8370">
                  <c:v>334.85096720436741</c:v>
                </c:pt>
                <c:pt idx="8371">
                  <c:v>334.84695829012344</c:v>
                </c:pt>
                <c:pt idx="8372">
                  <c:v>334.84288192421445</c:v>
                </c:pt>
                <c:pt idx="8373">
                  <c:v>334.83873810666228</c:v>
                </c:pt>
                <c:pt idx="8374">
                  <c:v>334.83452683748146</c:v>
                </c:pt>
                <c:pt idx="8375">
                  <c:v>334.83024811669566</c:v>
                </c:pt>
                <c:pt idx="8376">
                  <c:v>334.82590194431941</c:v>
                </c:pt>
                <c:pt idx="8377">
                  <c:v>334.82148832037637</c:v>
                </c:pt>
                <c:pt idx="8378">
                  <c:v>334.81700724488473</c:v>
                </c:pt>
                <c:pt idx="8379">
                  <c:v>334.81245871786632</c:v>
                </c:pt>
                <c:pt idx="8380">
                  <c:v>334.80784273934114</c:v>
                </c:pt>
                <c:pt idx="8381">
                  <c:v>334.8031593093292</c:v>
                </c:pt>
                <c:pt idx="8382">
                  <c:v>334.79840842785234</c:v>
                </c:pt>
                <c:pt idx="8383">
                  <c:v>334.79359009493237</c:v>
                </c:pt>
                <c:pt idx="8384">
                  <c:v>334.78870431059113</c:v>
                </c:pt>
                <c:pt idx="8385">
                  <c:v>334.78375107485226</c:v>
                </c:pt>
                <c:pt idx="8386">
                  <c:v>334.77873038773578</c:v>
                </c:pt>
                <c:pt idx="8387">
                  <c:v>334.77364224926714</c:v>
                </c:pt>
                <c:pt idx="8388">
                  <c:v>334.76848665946818</c:v>
                </c:pt>
                <c:pt idx="8389">
                  <c:v>334.76326361836072</c:v>
                </c:pt>
                <c:pt idx="8390">
                  <c:v>334.75797312597206</c:v>
                </c:pt>
                <c:pt idx="8391">
                  <c:v>334.75261518232219</c:v>
                </c:pt>
                <c:pt idx="8392">
                  <c:v>334.7471897874384</c:v>
                </c:pt>
                <c:pt idx="8393">
                  <c:v>334.74169694134434</c:v>
                </c:pt>
                <c:pt idx="8394">
                  <c:v>334.73613664406548</c:v>
                </c:pt>
                <c:pt idx="8395">
                  <c:v>334.7305088956291</c:v>
                </c:pt>
                <c:pt idx="8396">
                  <c:v>334.72481369605521</c:v>
                </c:pt>
                <c:pt idx="8397">
                  <c:v>334.71905104537473</c:v>
                </c:pt>
                <c:pt idx="8398">
                  <c:v>334.71322094361312</c:v>
                </c:pt>
                <c:pt idx="8399">
                  <c:v>334.70732339079404</c:v>
                </c:pt>
                <c:pt idx="8400">
                  <c:v>334.70135838694659</c:v>
                </c:pt>
                <c:pt idx="8401">
                  <c:v>334.69532593209988</c:v>
                </c:pt>
                <c:pt idx="8402">
                  <c:v>334.68922602627754</c:v>
                </c:pt>
                <c:pt idx="8403">
                  <c:v>334.6830586695105</c:v>
                </c:pt>
                <c:pt idx="8404">
                  <c:v>334.67682386182423</c:v>
                </c:pt>
                <c:pt idx="8405">
                  <c:v>334.67052160324602</c:v>
                </c:pt>
                <c:pt idx="8406">
                  <c:v>334.66415189380859</c:v>
                </c:pt>
                <c:pt idx="8407">
                  <c:v>334.65771473353925</c:v>
                </c:pt>
                <c:pt idx="8408">
                  <c:v>334.65121012246527</c:v>
                </c:pt>
                <c:pt idx="8409">
                  <c:v>334.6446380606194</c:v>
                </c:pt>
                <c:pt idx="8410">
                  <c:v>334.63799854802892</c:v>
                </c:pt>
                <c:pt idx="8411">
                  <c:v>334.63129158472657</c:v>
                </c:pt>
                <c:pt idx="8412">
                  <c:v>334.62451717074146</c:v>
                </c:pt>
                <c:pt idx="8413">
                  <c:v>334.61767530610268</c:v>
                </c:pt>
                <c:pt idx="8414">
                  <c:v>334.61076599084663</c:v>
                </c:pt>
                <c:pt idx="8415">
                  <c:v>334.60378922499876</c:v>
                </c:pt>
                <c:pt idx="8416">
                  <c:v>334.59674500859364</c:v>
                </c:pt>
                <c:pt idx="8417">
                  <c:v>334.58963334166219</c:v>
                </c:pt>
                <c:pt idx="8418">
                  <c:v>334.58245422423897</c:v>
                </c:pt>
                <c:pt idx="8419">
                  <c:v>334.57520765635672</c:v>
                </c:pt>
                <c:pt idx="8420">
                  <c:v>334.56789363804273</c:v>
                </c:pt>
                <c:pt idx="8421">
                  <c:v>334.56051216933884</c:v>
                </c:pt>
                <c:pt idx="8422">
                  <c:v>334.5530632502705</c:v>
                </c:pt>
                <c:pt idx="8423">
                  <c:v>334.54554688087774</c:v>
                </c:pt>
                <c:pt idx="8424">
                  <c:v>334.53796306119148</c:v>
                </c:pt>
                <c:pt idx="8425">
                  <c:v>334.53031179124991</c:v>
                </c:pt>
                <c:pt idx="8426">
                  <c:v>334.52259307108034</c:v>
                </c:pt>
                <c:pt idx="8427">
                  <c:v>334.5148069007264</c:v>
                </c:pt>
                <c:pt idx="8428">
                  <c:v>334.5069532802172</c:v>
                </c:pt>
                <c:pt idx="8429">
                  <c:v>334.49903220959277</c:v>
                </c:pt>
                <c:pt idx="8430">
                  <c:v>334.49104368888766</c:v>
                </c:pt>
                <c:pt idx="8431">
                  <c:v>334.48298771813643</c:v>
                </c:pt>
                <c:pt idx="8432">
                  <c:v>334.47486429737728</c:v>
                </c:pt>
                <c:pt idx="8433">
                  <c:v>334.46667342664841</c:v>
                </c:pt>
                <c:pt idx="8434">
                  <c:v>334.45841510598621</c:v>
                </c:pt>
                <c:pt idx="8435">
                  <c:v>334.45008933542522</c:v>
                </c:pt>
                <c:pt idx="8436">
                  <c:v>334.44169611500729</c:v>
                </c:pt>
                <c:pt idx="8437">
                  <c:v>334.43323544477062</c:v>
                </c:pt>
                <c:pt idx="8438">
                  <c:v>334.42470732475158</c:v>
                </c:pt>
                <c:pt idx="8439">
                  <c:v>334.4161117549902</c:v>
                </c:pt>
                <c:pt idx="8440">
                  <c:v>334.40744873552467</c:v>
                </c:pt>
                <c:pt idx="8441">
                  <c:v>334.39871826639319</c:v>
                </c:pt>
                <c:pt idx="8442">
                  <c:v>334.38992034763942</c:v>
                </c:pt>
                <c:pt idx="8443">
                  <c:v>334.38105497930155</c:v>
                </c:pt>
                <c:pt idx="8444">
                  <c:v>334.37212216141597</c:v>
                </c:pt>
                <c:pt idx="8445">
                  <c:v>334.36312189402997</c:v>
                </c:pt>
                <c:pt idx="8446">
                  <c:v>334.35405417718175</c:v>
                </c:pt>
                <c:pt idx="8447">
                  <c:v>334.34491901091133</c:v>
                </c:pt>
                <c:pt idx="8448">
                  <c:v>334.33571639525871</c:v>
                </c:pt>
                <c:pt idx="8449">
                  <c:v>334.32644633027121</c:v>
                </c:pt>
                <c:pt idx="8450">
                  <c:v>334.31710881598883</c:v>
                </c:pt>
                <c:pt idx="8451">
                  <c:v>334.3077038524516</c:v>
                </c:pt>
                <c:pt idx="8452">
                  <c:v>334.29823143970316</c:v>
                </c:pt>
                <c:pt idx="8453">
                  <c:v>334.288691577789</c:v>
                </c:pt>
                <c:pt idx="8454">
                  <c:v>334.27908426675094</c:v>
                </c:pt>
                <c:pt idx="8455">
                  <c:v>334.26940950663084</c:v>
                </c:pt>
                <c:pt idx="8456">
                  <c:v>334.25966729747415</c:v>
                </c:pt>
                <c:pt idx="8457">
                  <c:v>334.24985763932818</c:v>
                </c:pt>
                <c:pt idx="8458">
                  <c:v>334.23998053223295</c:v>
                </c:pt>
                <c:pt idx="8459">
                  <c:v>334.23003597623756</c:v>
                </c:pt>
                <c:pt idx="8460">
                  <c:v>334.22002397138385</c:v>
                </c:pt>
                <c:pt idx="8461">
                  <c:v>334.20994451771912</c:v>
                </c:pt>
                <c:pt idx="8462">
                  <c:v>334.19979761528703</c:v>
                </c:pt>
                <c:pt idx="8463">
                  <c:v>334.18958326413667</c:v>
                </c:pt>
                <c:pt idx="8464">
                  <c:v>334.17930146431354</c:v>
                </c:pt>
                <c:pt idx="8465">
                  <c:v>334.16895221586492</c:v>
                </c:pt>
                <c:pt idx="8466">
                  <c:v>334.15853551883629</c:v>
                </c:pt>
                <c:pt idx="8467">
                  <c:v>334.14805137327494</c:v>
                </c:pt>
                <c:pt idx="8468">
                  <c:v>334.13749977922998</c:v>
                </c:pt>
                <c:pt idx="8469">
                  <c:v>334.12688073675054</c:v>
                </c:pt>
                <c:pt idx="8470">
                  <c:v>334.11619424588207</c:v>
                </c:pt>
                <c:pt idx="8471">
                  <c:v>334.10544030667552</c:v>
                </c:pt>
                <c:pt idx="8472">
                  <c:v>334.09461891917817</c:v>
                </c:pt>
                <c:pt idx="8473">
                  <c:v>334.08373008343915</c:v>
                </c:pt>
                <c:pt idx="8474">
                  <c:v>334.07277379950938</c:v>
                </c:pt>
                <c:pt idx="8475">
                  <c:v>334.06175006743615</c:v>
                </c:pt>
                <c:pt idx="8476">
                  <c:v>334.05065888727404</c:v>
                </c:pt>
                <c:pt idx="8477">
                  <c:v>334.03950025907034</c:v>
                </c:pt>
                <c:pt idx="8478">
                  <c:v>334.02827418287598</c:v>
                </c:pt>
                <c:pt idx="8479">
                  <c:v>334.01698065874371</c:v>
                </c:pt>
                <c:pt idx="8480">
                  <c:v>334.00561968672264</c:v>
                </c:pt>
                <c:pt idx="8481">
                  <c:v>333.99419126686735</c:v>
                </c:pt>
                <c:pt idx="8482">
                  <c:v>333.98269539922512</c:v>
                </c:pt>
                <c:pt idx="8483">
                  <c:v>333.97113208385235</c:v>
                </c:pt>
                <c:pt idx="8484">
                  <c:v>333.95950132080179</c:v>
                </c:pt>
                <c:pt idx="8485">
                  <c:v>333.94780311012255</c:v>
                </c:pt>
                <c:pt idx="8486">
                  <c:v>333.93603745187283</c:v>
                </c:pt>
                <c:pt idx="8487">
                  <c:v>333.92420434610358</c:v>
                </c:pt>
                <c:pt idx="8488">
                  <c:v>333.91230379286753</c:v>
                </c:pt>
                <c:pt idx="8489">
                  <c:v>333.90033579222109</c:v>
                </c:pt>
                <c:pt idx="8490">
                  <c:v>333.88830034421699</c:v>
                </c:pt>
                <c:pt idx="8491">
                  <c:v>333.87619744890981</c:v>
                </c:pt>
                <c:pt idx="8492">
                  <c:v>333.86402710635593</c:v>
                </c:pt>
                <c:pt idx="8493">
                  <c:v>333.85178931661176</c:v>
                </c:pt>
                <c:pt idx="8494">
                  <c:v>333.83948407973003</c:v>
                </c:pt>
                <c:pt idx="8495">
                  <c:v>333.82711139576713</c:v>
                </c:pt>
                <c:pt idx="8496">
                  <c:v>333.8146712647831</c:v>
                </c:pt>
                <c:pt idx="8497">
                  <c:v>333.80216368683068</c:v>
                </c:pt>
                <c:pt idx="8498">
                  <c:v>333.78958866196808</c:v>
                </c:pt>
                <c:pt idx="8499">
                  <c:v>333.77694619024987</c:v>
                </c:pt>
                <c:pt idx="8500">
                  <c:v>333.7642362717379</c:v>
                </c:pt>
                <c:pt idx="8501">
                  <c:v>333.75145890649037</c:v>
                </c:pt>
                <c:pt idx="8502">
                  <c:v>333.73861409456003</c:v>
                </c:pt>
                <c:pt idx="8503">
                  <c:v>333.72570183601056</c:v>
                </c:pt>
                <c:pt idx="8504">
                  <c:v>333.71272213089833</c:v>
                </c:pt>
                <c:pt idx="8505">
                  <c:v>333.69967497928155</c:v>
                </c:pt>
                <c:pt idx="8506">
                  <c:v>333.68656038122208</c:v>
                </c:pt>
                <c:pt idx="8507">
                  <c:v>333.67337833677811</c:v>
                </c:pt>
                <c:pt idx="8508">
                  <c:v>333.66012884600786</c:v>
                </c:pt>
                <c:pt idx="8509">
                  <c:v>333.64681190897682</c:v>
                </c:pt>
                <c:pt idx="8510">
                  <c:v>333.63342752573953</c:v>
                </c:pt>
                <c:pt idx="8511">
                  <c:v>333.61997569635969</c:v>
                </c:pt>
                <c:pt idx="8512">
                  <c:v>333.60645642090094</c:v>
                </c:pt>
                <c:pt idx="8513">
                  <c:v>333.59286969941968</c:v>
                </c:pt>
                <c:pt idx="8514">
                  <c:v>333.57921553198139</c:v>
                </c:pt>
                <c:pt idx="8515">
                  <c:v>333.5654939186461</c:v>
                </c:pt>
                <c:pt idx="8516">
                  <c:v>333.55170485947929</c:v>
                </c:pt>
                <c:pt idx="8517">
                  <c:v>333.53784835454098</c:v>
                </c:pt>
                <c:pt idx="8518">
                  <c:v>333.52392440389485</c:v>
                </c:pt>
                <c:pt idx="8519">
                  <c:v>333.50993300760274</c:v>
                </c:pt>
                <c:pt idx="8520">
                  <c:v>333.49587416573195</c:v>
                </c:pt>
                <c:pt idx="8521">
                  <c:v>333.48174787834432</c:v>
                </c:pt>
                <c:pt idx="8522">
                  <c:v>333.46755414550353</c:v>
                </c:pt>
                <c:pt idx="8523">
                  <c:v>333.45329296727505</c:v>
                </c:pt>
                <c:pt idx="8524">
                  <c:v>333.43896434372255</c:v>
                </c:pt>
                <c:pt idx="8525">
                  <c:v>333.42456827491333</c:v>
                </c:pt>
                <c:pt idx="8526">
                  <c:v>333.41010476091105</c:v>
                </c:pt>
                <c:pt idx="8527">
                  <c:v>333.39557380178303</c:v>
                </c:pt>
                <c:pt idx="8528">
                  <c:v>333.38097539759292</c:v>
                </c:pt>
                <c:pt idx="8529">
                  <c:v>333.36630954841166</c:v>
                </c:pt>
                <c:pt idx="8530">
                  <c:v>333.35157625429929</c:v>
                </c:pt>
                <c:pt idx="8531">
                  <c:v>333.33677551533037</c:v>
                </c:pt>
                <c:pt idx="8532">
                  <c:v>333.32190733156676</c:v>
                </c:pt>
                <c:pt idx="8533">
                  <c:v>333.30697170307758</c:v>
                </c:pt>
                <c:pt idx="8534">
                  <c:v>333.29196862993194</c:v>
                </c:pt>
                <c:pt idx="8535">
                  <c:v>333.27689811219716</c:v>
                </c:pt>
                <c:pt idx="8536">
                  <c:v>333.26176014994235</c:v>
                </c:pt>
                <c:pt idx="8537">
                  <c:v>333.24655474323481</c:v>
                </c:pt>
                <c:pt idx="8538">
                  <c:v>333.23128189214549</c:v>
                </c:pt>
                <c:pt idx="8539">
                  <c:v>333.21594159674351</c:v>
                </c:pt>
                <c:pt idx="8540">
                  <c:v>333.20053385709798</c:v>
                </c:pt>
                <c:pt idx="8541">
                  <c:v>333.18505867327985</c:v>
                </c:pt>
                <c:pt idx="8542">
                  <c:v>333.16951604535825</c:v>
                </c:pt>
                <c:pt idx="8543">
                  <c:v>333.15390597340593</c:v>
                </c:pt>
                <c:pt idx="8544">
                  <c:v>333.138228457492</c:v>
                </c:pt>
                <c:pt idx="8545">
                  <c:v>333.12248349768743</c:v>
                </c:pt>
                <c:pt idx="8546">
                  <c:v>333.10667109406677</c:v>
                </c:pt>
                <c:pt idx="8547">
                  <c:v>333.09079124669915</c:v>
                </c:pt>
                <c:pt idx="8548">
                  <c:v>333.07484395565734</c:v>
                </c:pt>
                <c:pt idx="8549">
                  <c:v>333.05882922101591</c:v>
                </c:pt>
                <c:pt idx="8550">
                  <c:v>333.0427470428458</c:v>
                </c:pt>
                <c:pt idx="8551">
                  <c:v>333.02659742121978</c:v>
                </c:pt>
                <c:pt idx="8552">
                  <c:v>333.01038035621241</c:v>
                </c:pt>
                <c:pt idx="8553">
                  <c:v>332.99409584789646</c:v>
                </c:pt>
                <c:pt idx="8554">
                  <c:v>332.97774389635015</c:v>
                </c:pt>
                <c:pt idx="8555">
                  <c:v>332.96132450164077</c:v>
                </c:pt>
                <c:pt idx="8556">
                  <c:v>332.94483766384838</c:v>
                </c:pt>
                <c:pt idx="8557">
                  <c:v>332.92828338304389</c:v>
                </c:pt>
                <c:pt idx="8558">
                  <c:v>332.91166165930917</c:v>
                </c:pt>
                <c:pt idx="8559">
                  <c:v>332.89497249271153</c:v>
                </c:pt>
                <c:pt idx="8560">
                  <c:v>332.87821588333463</c:v>
                </c:pt>
                <c:pt idx="8561">
                  <c:v>332.86139183124942</c:v>
                </c:pt>
                <c:pt idx="8562">
                  <c:v>332.84450033653411</c:v>
                </c:pt>
                <c:pt idx="8563">
                  <c:v>332.8275413992651</c:v>
                </c:pt>
                <c:pt idx="8564">
                  <c:v>332.81051501952061</c:v>
                </c:pt>
                <c:pt idx="8565">
                  <c:v>332.79342119737885</c:v>
                </c:pt>
                <c:pt idx="8566">
                  <c:v>332.77625993291622</c:v>
                </c:pt>
                <c:pt idx="8567">
                  <c:v>332.75903122620912</c:v>
                </c:pt>
                <c:pt idx="8568">
                  <c:v>332.7417350773394</c:v>
                </c:pt>
                <c:pt idx="8569">
                  <c:v>332.72437148638346</c:v>
                </c:pt>
                <c:pt idx="8570">
                  <c:v>332.70694045341952</c:v>
                </c:pt>
                <c:pt idx="8571">
                  <c:v>332.68944197852943</c:v>
                </c:pt>
                <c:pt idx="8572">
                  <c:v>332.67187606179141</c:v>
                </c:pt>
                <c:pt idx="8573">
                  <c:v>332.65424270328731</c:v>
                </c:pt>
                <c:pt idx="8574">
                  <c:v>332.63654190309535</c:v>
                </c:pt>
                <c:pt idx="8575">
                  <c:v>332.61877366129374</c:v>
                </c:pt>
                <c:pt idx="8576">
                  <c:v>332.60093797796981</c:v>
                </c:pt>
                <c:pt idx="8577">
                  <c:v>332.58303485319811</c:v>
                </c:pt>
                <c:pt idx="8578">
                  <c:v>332.56506428706416</c:v>
                </c:pt>
                <c:pt idx="8579">
                  <c:v>332.54702627964798</c:v>
                </c:pt>
                <c:pt idx="8580">
                  <c:v>332.52892083103143</c:v>
                </c:pt>
                <c:pt idx="8581">
                  <c:v>332.51074794129818</c:v>
                </c:pt>
                <c:pt idx="8582">
                  <c:v>332.49250761053008</c:v>
                </c:pt>
                <c:pt idx="8583">
                  <c:v>332.47419983881264</c:v>
                </c:pt>
                <c:pt idx="8584">
                  <c:v>332.45582462622406</c:v>
                </c:pt>
                <c:pt idx="8585">
                  <c:v>332.43738197284983</c:v>
                </c:pt>
                <c:pt idx="8586">
                  <c:v>332.41887187877728</c:v>
                </c:pt>
                <c:pt idx="8587">
                  <c:v>332.40029434408825</c:v>
                </c:pt>
                <c:pt idx="8588">
                  <c:v>332.38186434408823</c:v>
                </c:pt>
                <c:pt idx="8589">
                  <c:v>332.3634343440882</c:v>
                </c:pt>
                <c:pt idx="8590">
                  <c:v>332.34500434408818</c:v>
                </c:pt>
                <c:pt idx="8591">
                  <c:v>332.32657434408816</c:v>
                </c:pt>
                <c:pt idx="8592">
                  <c:v>332.30814434408813</c:v>
                </c:pt>
                <c:pt idx="8593">
                  <c:v>332.28971434408811</c:v>
                </c:pt>
                <c:pt idx="8594">
                  <c:v>332.27128434408809</c:v>
                </c:pt>
                <c:pt idx="8595">
                  <c:v>332.25285434408806</c:v>
                </c:pt>
                <c:pt idx="8596">
                  <c:v>332.23442434408804</c:v>
                </c:pt>
                <c:pt idx="8597">
                  <c:v>332.21599434408802</c:v>
                </c:pt>
                <c:pt idx="8598">
                  <c:v>332.19756434408799</c:v>
                </c:pt>
                <c:pt idx="8599">
                  <c:v>332.17913434408797</c:v>
                </c:pt>
                <c:pt idx="8600">
                  <c:v>332.16070434408795</c:v>
                </c:pt>
                <c:pt idx="8601">
                  <c:v>332.14227434408792</c:v>
                </c:pt>
                <c:pt idx="8602">
                  <c:v>332.1238443440879</c:v>
                </c:pt>
                <c:pt idx="8603">
                  <c:v>332.10541434408788</c:v>
                </c:pt>
                <c:pt idx="8604">
                  <c:v>332.08698434408785</c:v>
                </c:pt>
                <c:pt idx="8605">
                  <c:v>332.06855434408783</c:v>
                </c:pt>
                <c:pt idx="8606">
                  <c:v>332.05012434408781</c:v>
                </c:pt>
                <c:pt idx="8607">
                  <c:v>332.03169434408778</c:v>
                </c:pt>
                <c:pt idx="8608">
                  <c:v>332.01326434408776</c:v>
                </c:pt>
                <c:pt idx="8609">
                  <c:v>331.99483434408774</c:v>
                </c:pt>
                <c:pt idx="8610">
                  <c:v>331.97640434408771</c:v>
                </c:pt>
                <c:pt idx="8611">
                  <c:v>331.95797434408769</c:v>
                </c:pt>
                <c:pt idx="8612">
                  <c:v>331.93954434408766</c:v>
                </c:pt>
                <c:pt idx="8613">
                  <c:v>331.92111434408764</c:v>
                </c:pt>
                <c:pt idx="8614">
                  <c:v>331.90268434408762</c:v>
                </c:pt>
                <c:pt idx="8615">
                  <c:v>331.88425434408759</c:v>
                </c:pt>
                <c:pt idx="8616">
                  <c:v>331.86582434408757</c:v>
                </c:pt>
                <c:pt idx="8617">
                  <c:v>331.84739434408755</c:v>
                </c:pt>
                <c:pt idx="8618">
                  <c:v>331.82896434408752</c:v>
                </c:pt>
                <c:pt idx="8619">
                  <c:v>331.8105343440875</c:v>
                </c:pt>
                <c:pt idx="8620">
                  <c:v>331.79210434408748</c:v>
                </c:pt>
                <c:pt idx="8621">
                  <c:v>331.77367434408745</c:v>
                </c:pt>
                <c:pt idx="8622">
                  <c:v>331.75524434408743</c:v>
                </c:pt>
                <c:pt idx="8623">
                  <c:v>331.73681434408741</c:v>
                </c:pt>
                <c:pt idx="8624">
                  <c:v>331.71838434408738</c:v>
                </c:pt>
                <c:pt idx="8625">
                  <c:v>331.69995434408736</c:v>
                </c:pt>
                <c:pt idx="8626">
                  <c:v>331.68152434408734</c:v>
                </c:pt>
                <c:pt idx="8627">
                  <c:v>331.66309434408731</c:v>
                </c:pt>
                <c:pt idx="8628">
                  <c:v>331.64466434408729</c:v>
                </c:pt>
                <c:pt idx="8629">
                  <c:v>331.62623434408727</c:v>
                </c:pt>
                <c:pt idx="8630">
                  <c:v>331.60780434408724</c:v>
                </c:pt>
                <c:pt idx="8631">
                  <c:v>331.58937434408722</c:v>
                </c:pt>
                <c:pt idx="8632">
                  <c:v>331.5709443440872</c:v>
                </c:pt>
                <c:pt idx="8633">
                  <c:v>331.55251434408717</c:v>
                </c:pt>
                <c:pt idx="8634">
                  <c:v>331.53408434408715</c:v>
                </c:pt>
                <c:pt idx="8635">
                  <c:v>331.51565434408712</c:v>
                </c:pt>
                <c:pt idx="8636">
                  <c:v>331.4972243440871</c:v>
                </c:pt>
                <c:pt idx="8637">
                  <c:v>331.47879434408708</c:v>
                </c:pt>
                <c:pt idx="8638">
                  <c:v>331.46036434408705</c:v>
                </c:pt>
                <c:pt idx="8639">
                  <c:v>331.44193434408703</c:v>
                </c:pt>
                <c:pt idx="8640">
                  <c:v>331.42350434408701</c:v>
                </c:pt>
                <c:pt idx="8641">
                  <c:v>331.40507434408698</c:v>
                </c:pt>
                <c:pt idx="8642">
                  <c:v>331.38664434408696</c:v>
                </c:pt>
                <c:pt idx="8643">
                  <c:v>331.36821434408694</c:v>
                </c:pt>
                <c:pt idx="8644">
                  <c:v>331.34978434408691</c:v>
                </c:pt>
                <c:pt idx="8645">
                  <c:v>331.33135434408689</c:v>
                </c:pt>
                <c:pt idx="8646">
                  <c:v>331.31292434408687</c:v>
                </c:pt>
                <c:pt idx="8647">
                  <c:v>331.29449434408684</c:v>
                </c:pt>
                <c:pt idx="8648">
                  <c:v>331.27606434408682</c:v>
                </c:pt>
                <c:pt idx="8649">
                  <c:v>331.2576343440868</c:v>
                </c:pt>
                <c:pt idx="8650">
                  <c:v>331.23920434408677</c:v>
                </c:pt>
                <c:pt idx="8651">
                  <c:v>331.22077434408675</c:v>
                </c:pt>
                <c:pt idx="8652">
                  <c:v>331.20234434408673</c:v>
                </c:pt>
                <c:pt idx="8653">
                  <c:v>331.1839143440867</c:v>
                </c:pt>
                <c:pt idx="8654">
                  <c:v>331.16548434408668</c:v>
                </c:pt>
                <c:pt idx="8655">
                  <c:v>331.14705434408665</c:v>
                </c:pt>
                <c:pt idx="8656">
                  <c:v>331.12862434408663</c:v>
                </c:pt>
                <c:pt idx="8657">
                  <c:v>331.11019434408661</c:v>
                </c:pt>
                <c:pt idx="8658">
                  <c:v>331.09176434408658</c:v>
                </c:pt>
                <c:pt idx="8659">
                  <c:v>331.07333434408656</c:v>
                </c:pt>
                <c:pt idx="8660">
                  <c:v>331.05490434408654</c:v>
                </c:pt>
                <c:pt idx="8661">
                  <c:v>331.03647434408651</c:v>
                </c:pt>
                <c:pt idx="8662">
                  <c:v>331.01804434408649</c:v>
                </c:pt>
                <c:pt idx="8663">
                  <c:v>330.99961434408647</c:v>
                </c:pt>
                <c:pt idx="8664">
                  <c:v>330.98118434408644</c:v>
                </c:pt>
                <c:pt idx="8665">
                  <c:v>330.96275434408642</c:v>
                </c:pt>
                <c:pt idx="8666">
                  <c:v>330.9443243440864</c:v>
                </c:pt>
                <c:pt idx="8667">
                  <c:v>330.92589434408637</c:v>
                </c:pt>
                <c:pt idx="8668">
                  <c:v>330.90746434408635</c:v>
                </c:pt>
                <c:pt idx="8669">
                  <c:v>330.88903434408633</c:v>
                </c:pt>
                <c:pt idx="8670">
                  <c:v>330.8706043440863</c:v>
                </c:pt>
                <c:pt idx="8671">
                  <c:v>330.85217434408628</c:v>
                </c:pt>
                <c:pt idx="8672">
                  <c:v>330.83374434408626</c:v>
                </c:pt>
                <c:pt idx="8673">
                  <c:v>330.81531434408623</c:v>
                </c:pt>
                <c:pt idx="8674">
                  <c:v>330.79688434408621</c:v>
                </c:pt>
                <c:pt idx="8675">
                  <c:v>330.77845434408619</c:v>
                </c:pt>
                <c:pt idx="8676">
                  <c:v>330.76002434408616</c:v>
                </c:pt>
                <c:pt idx="8677">
                  <c:v>330.74159434408614</c:v>
                </c:pt>
                <c:pt idx="8678">
                  <c:v>330.72316434408611</c:v>
                </c:pt>
                <c:pt idx="8679">
                  <c:v>330.70473434408609</c:v>
                </c:pt>
                <c:pt idx="8680">
                  <c:v>330.68630434408607</c:v>
                </c:pt>
                <c:pt idx="8681">
                  <c:v>330.66787434408604</c:v>
                </c:pt>
                <c:pt idx="8682">
                  <c:v>330.64944434408602</c:v>
                </c:pt>
                <c:pt idx="8683">
                  <c:v>330.631014344086</c:v>
                </c:pt>
                <c:pt idx="8684">
                  <c:v>330.61258434408597</c:v>
                </c:pt>
                <c:pt idx="8685">
                  <c:v>330.59415434408595</c:v>
                </c:pt>
                <c:pt idx="8686">
                  <c:v>330.57572434408593</c:v>
                </c:pt>
                <c:pt idx="8687">
                  <c:v>330.5572943440859</c:v>
                </c:pt>
                <c:pt idx="8688">
                  <c:v>330.53886434408588</c:v>
                </c:pt>
                <c:pt idx="8689">
                  <c:v>330.52043434408586</c:v>
                </c:pt>
                <c:pt idx="8690">
                  <c:v>330.50200434408583</c:v>
                </c:pt>
                <c:pt idx="8691">
                  <c:v>330.48357434408581</c:v>
                </c:pt>
                <c:pt idx="8692">
                  <c:v>330.46514434408579</c:v>
                </c:pt>
                <c:pt idx="8693">
                  <c:v>330.44671434408576</c:v>
                </c:pt>
                <c:pt idx="8694">
                  <c:v>330.42828434408574</c:v>
                </c:pt>
                <c:pt idx="8695">
                  <c:v>330.40985434408572</c:v>
                </c:pt>
                <c:pt idx="8696">
                  <c:v>330.39142434408569</c:v>
                </c:pt>
                <c:pt idx="8697">
                  <c:v>330.37299434408567</c:v>
                </c:pt>
                <c:pt idx="8698">
                  <c:v>330.35456434408565</c:v>
                </c:pt>
                <c:pt idx="8699">
                  <c:v>330.33613434408562</c:v>
                </c:pt>
                <c:pt idx="8700">
                  <c:v>330.3177043440856</c:v>
                </c:pt>
                <c:pt idx="8701">
                  <c:v>330.29927434408557</c:v>
                </c:pt>
                <c:pt idx="8702">
                  <c:v>330.28084434408555</c:v>
                </c:pt>
                <c:pt idx="8703">
                  <c:v>330.26241434408553</c:v>
                </c:pt>
                <c:pt idx="8704">
                  <c:v>330.2439843440855</c:v>
                </c:pt>
                <c:pt idx="8705">
                  <c:v>330.22555434408548</c:v>
                </c:pt>
                <c:pt idx="8706">
                  <c:v>330.20712434408546</c:v>
                </c:pt>
                <c:pt idx="8707">
                  <c:v>330.18869434408543</c:v>
                </c:pt>
                <c:pt idx="8708">
                  <c:v>330.17026434408541</c:v>
                </c:pt>
                <c:pt idx="8709">
                  <c:v>330.15183434408539</c:v>
                </c:pt>
                <c:pt idx="8710">
                  <c:v>330.13340434408536</c:v>
                </c:pt>
                <c:pt idx="8711">
                  <c:v>330.11497434408534</c:v>
                </c:pt>
                <c:pt idx="8712">
                  <c:v>330.09654434408532</c:v>
                </c:pt>
                <c:pt idx="8713">
                  <c:v>330.07811434408529</c:v>
                </c:pt>
                <c:pt idx="8714">
                  <c:v>330.05968434408527</c:v>
                </c:pt>
                <c:pt idx="8715">
                  <c:v>330.04125434408525</c:v>
                </c:pt>
                <c:pt idx="8716">
                  <c:v>330.02282434408522</c:v>
                </c:pt>
                <c:pt idx="8717">
                  <c:v>330.0043943440852</c:v>
                </c:pt>
                <c:pt idx="8718">
                  <c:v>329.98596434408518</c:v>
                </c:pt>
                <c:pt idx="8719">
                  <c:v>329.96753434408515</c:v>
                </c:pt>
                <c:pt idx="8720">
                  <c:v>329.94910434408513</c:v>
                </c:pt>
                <c:pt idx="8721">
                  <c:v>329.93067434408511</c:v>
                </c:pt>
                <c:pt idx="8722">
                  <c:v>329.91224434408508</c:v>
                </c:pt>
                <c:pt idx="8723">
                  <c:v>329.89381434408506</c:v>
                </c:pt>
                <c:pt idx="8724">
                  <c:v>329.87538434408503</c:v>
                </c:pt>
                <c:pt idx="8725">
                  <c:v>329.85695434408501</c:v>
                </c:pt>
                <c:pt idx="8726">
                  <c:v>329.83852434408499</c:v>
                </c:pt>
                <c:pt idx="8727">
                  <c:v>329.82009434408496</c:v>
                </c:pt>
                <c:pt idx="8728">
                  <c:v>329.80166434408494</c:v>
                </c:pt>
                <c:pt idx="8729">
                  <c:v>329.78323434408492</c:v>
                </c:pt>
                <c:pt idx="8730">
                  <c:v>329.76480434408489</c:v>
                </c:pt>
                <c:pt idx="8731">
                  <c:v>329.74637434408487</c:v>
                </c:pt>
                <c:pt idx="8732">
                  <c:v>329.72794434408485</c:v>
                </c:pt>
                <c:pt idx="8733">
                  <c:v>329.70951434408482</c:v>
                </c:pt>
                <c:pt idx="8734">
                  <c:v>329.6910843440848</c:v>
                </c:pt>
                <c:pt idx="8735">
                  <c:v>329.67265434408478</c:v>
                </c:pt>
                <c:pt idx="8736">
                  <c:v>329.65422434408475</c:v>
                </c:pt>
                <c:pt idx="8737">
                  <c:v>329.63579434408473</c:v>
                </c:pt>
                <c:pt idx="8738">
                  <c:v>329.61736434408471</c:v>
                </c:pt>
                <c:pt idx="8739">
                  <c:v>329.59893434408468</c:v>
                </c:pt>
                <c:pt idx="8740">
                  <c:v>329.58050434408466</c:v>
                </c:pt>
                <c:pt idx="8741">
                  <c:v>329.56207434408464</c:v>
                </c:pt>
                <c:pt idx="8742">
                  <c:v>329.54364434408461</c:v>
                </c:pt>
                <c:pt idx="8743">
                  <c:v>329.52521434408459</c:v>
                </c:pt>
                <c:pt idx="8744">
                  <c:v>329.50678434408456</c:v>
                </c:pt>
                <c:pt idx="8745">
                  <c:v>329.48835434408454</c:v>
                </c:pt>
                <c:pt idx="8746">
                  <c:v>329.46992434408452</c:v>
                </c:pt>
                <c:pt idx="8747">
                  <c:v>329.45149434408449</c:v>
                </c:pt>
                <c:pt idx="8748">
                  <c:v>329.43306434408447</c:v>
                </c:pt>
                <c:pt idx="8749">
                  <c:v>329.41463434408445</c:v>
                </c:pt>
                <c:pt idx="8750">
                  <c:v>329.39620434408442</c:v>
                </c:pt>
                <c:pt idx="8751">
                  <c:v>329.3777743440844</c:v>
                </c:pt>
                <c:pt idx="8752">
                  <c:v>329.35934434408438</c:v>
                </c:pt>
                <c:pt idx="8753">
                  <c:v>329.34091434408435</c:v>
                </c:pt>
                <c:pt idx="8754">
                  <c:v>329.32248434408433</c:v>
                </c:pt>
                <c:pt idx="8755">
                  <c:v>329.30405434408431</c:v>
                </c:pt>
                <c:pt idx="8756">
                  <c:v>329.28562434408428</c:v>
                </c:pt>
                <c:pt idx="8757">
                  <c:v>329.26719434408426</c:v>
                </c:pt>
                <c:pt idx="8758">
                  <c:v>329.24876434408424</c:v>
                </c:pt>
                <c:pt idx="8759">
                  <c:v>329.23033434408421</c:v>
                </c:pt>
                <c:pt idx="8760">
                  <c:v>329.21190434408419</c:v>
                </c:pt>
                <c:pt idx="8761">
                  <c:v>329.19347434408417</c:v>
                </c:pt>
                <c:pt idx="8762">
                  <c:v>329.17504434408414</c:v>
                </c:pt>
                <c:pt idx="8763">
                  <c:v>329.15661434408412</c:v>
                </c:pt>
                <c:pt idx="8764">
                  <c:v>329.1381843440841</c:v>
                </c:pt>
                <c:pt idx="8765">
                  <c:v>329.11975434408407</c:v>
                </c:pt>
                <c:pt idx="8766">
                  <c:v>329.10132434408405</c:v>
                </c:pt>
                <c:pt idx="8767">
                  <c:v>329.08289434408402</c:v>
                </c:pt>
                <c:pt idx="8768">
                  <c:v>329.064464344084</c:v>
                </c:pt>
                <c:pt idx="8769">
                  <c:v>329.04603434408398</c:v>
                </c:pt>
                <c:pt idx="8770">
                  <c:v>329.02760434408395</c:v>
                </c:pt>
                <c:pt idx="8771">
                  <c:v>329.00917434408393</c:v>
                </c:pt>
                <c:pt idx="8772">
                  <c:v>328.99074434408391</c:v>
                </c:pt>
                <c:pt idx="8773">
                  <c:v>328.97231434408388</c:v>
                </c:pt>
                <c:pt idx="8774">
                  <c:v>328.95388434408386</c:v>
                </c:pt>
                <c:pt idx="8775">
                  <c:v>328.93545434408384</c:v>
                </c:pt>
                <c:pt idx="8776">
                  <c:v>328.91702434408381</c:v>
                </c:pt>
                <c:pt idx="8777">
                  <c:v>328.89859434408379</c:v>
                </c:pt>
                <c:pt idx="8778">
                  <c:v>328.88016434408377</c:v>
                </c:pt>
                <c:pt idx="8779">
                  <c:v>328.86173434408374</c:v>
                </c:pt>
                <c:pt idx="8780">
                  <c:v>328.84330434408372</c:v>
                </c:pt>
                <c:pt idx="8781">
                  <c:v>328.8248743440837</c:v>
                </c:pt>
                <c:pt idx="8782">
                  <c:v>328.80644434408367</c:v>
                </c:pt>
                <c:pt idx="8783">
                  <c:v>328.78801434408365</c:v>
                </c:pt>
                <c:pt idx="8784">
                  <c:v>328.76958434408363</c:v>
                </c:pt>
                <c:pt idx="8785">
                  <c:v>328.7511543440836</c:v>
                </c:pt>
                <c:pt idx="8786">
                  <c:v>328.73272434408358</c:v>
                </c:pt>
                <c:pt idx="8787">
                  <c:v>328.71429434408356</c:v>
                </c:pt>
                <c:pt idx="8788">
                  <c:v>328.69586434408353</c:v>
                </c:pt>
                <c:pt idx="8789">
                  <c:v>328.67743434408351</c:v>
                </c:pt>
                <c:pt idx="8790">
                  <c:v>328.65900434408348</c:v>
                </c:pt>
                <c:pt idx="8791">
                  <c:v>328.64057434408346</c:v>
                </c:pt>
                <c:pt idx="8792">
                  <c:v>328.62214434408344</c:v>
                </c:pt>
                <c:pt idx="8793">
                  <c:v>328.60371434408341</c:v>
                </c:pt>
                <c:pt idx="8794">
                  <c:v>328.58528434408339</c:v>
                </c:pt>
                <c:pt idx="8795">
                  <c:v>328.56685434408337</c:v>
                </c:pt>
                <c:pt idx="8796">
                  <c:v>328.54842434408334</c:v>
                </c:pt>
                <c:pt idx="8797">
                  <c:v>328.52999434408332</c:v>
                </c:pt>
                <c:pt idx="8798">
                  <c:v>328.5115643440833</c:v>
                </c:pt>
                <c:pt idx="8799">
                  <c:v>328.49313434408327</c:v>
                </c:pt>
                <c:pt idx="8800">
                  <c:v>328.47470434408325</c:v>
                </c:pt>
                <c:pt idx="8801">
                  <c:v>328.45627434408323</c:v>
                </c:pt>
                <c:pt idx="8802">
                  <c:v>328.4378443440832</c:v>
                </c:pt>
                <c:pt idx="8803">
                  <c:v>328.41941434408318</c:v>
                </c:pt>
                <c:pt idx="8804">
                  <c:v>328.40098434408316</c:v>
                </c:pt>
                <c:pt idx="8805">
                  <c:v>328.38255434408313</c:v>
                </c:pt>
                <c:pt idx="8806">
                  <c:v>328.36412434408311</c:v>
                </c:pt>
                <c:pt idx="8807">
                  <c:v>328.34569434408309</c:v>
                </c:pt>
                <c:pt idx="8808">
                  <c:v>328.32726434408306</c:v>
                </c:pt>
                <c:pt idx="8809">
                  <c:v>328.30883434408304</c:v>
                </c:pt>
                <c:pt idx="8810">
                  <c:v>328.29040434408302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'Profil modifié NS-SN'!$H$5</c:f>
              <c:strCache>
                <c:ptCount val="1"/>
                <c:pt idx="0">
                  <c:v>TN</c:v>
                </c:pt>
              </c:strCache>
            </c:strRef>
          </c:tx>
          <c:spPr>
            <a:ln w="76200">
              <a:solidFill>
                <a:schemeClr val="bg1">
                  <a:lumMod val="85000"/>
                  <a:alpha val="46000"/>
                </a:schemeClr>
              </a:solidFill>
            </a:ln>
          </c:spPr>
          <c:marker>
            <c:symbol val="none"/>
          </c:marker>
          <c:xVal>
            <c:numRef>
              <c:f>'Profil modifié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modifié NS-SN'!$H$6:$H$8817</c:f>
              <c:numCache>
                <c:formatCode>0.00</c:formatCode>
                <c:ptCount val="8812"/>
                <c:pt idx="0">
                  <c:v>375.38</c:v>
                </c:pt>
                <c:pt idx="20">
                  <c:v>374.4</c:v>
                </c:pt>
                <c:pt idx="40">
                  <c:v>373.38</c:v>
                </c:pt>
                <c:pt idx="60">
                  <c:v>372.34</c:v>
                </c:pt>
                <c:pt idx="80">
                  <c:v>371.3</c:v>
                </c:pt>
                <c:pt idx="100">
                  <c:v>370.26</c:v>
                </c:pt>
                <c:pt idx="120">
                  <c:v>369.2</c:v>
                </c:pt>
                <c:pt idx="140">
                  <c:v>368.13</c:v>
                </c:pt>
                <c:pt idx="160">
                  <c:v>367.07</c:v>
                </c:pt>
                <c:pt idx="180">
                  <c:v>366.01</c:v>
                </c:pt>
                <c:pt idx="200">
                  <c:v>364.97</c:v>
                </c:pt>
                <c:pt idx="220">
                  <c:v>363.89</c:v>
                </c:pt>
                <c:pt idx="240">
                  <c:v>362.81</c:v>
                </c:pt>
                <c:pt idx="260">
                  <c:v>361.75</c:v>
                </c:pt>
                <c:pt idx="280">
                  <c:v>360.72</c:v>
                </c:pt>
                <c:pt idx="300">
                  <c:v>359.69</c:v>
                </c:pt>
                <c:pt idx="320">
                  <c:v>358.65</c:v>
                </c:pt>
                <c:pt idx="340">
                  <c:v>357.57</c:v>
                </c:pt>
                <c:pt idx="351">
                  <c:v>356.97</c:v>
                </c:pt>
                <c:pt idx="360">
                  <c:v>356.5</c:v>
                </c:pt>
                <c:pt idx="380">
                  <c:v>355.45</c:v>
                </c:pt>
                <c:pt idx="400">
                  <c:v>354.48</c:v>
                </c:pt>
                <c:pt idx="420">
                  <c:v>353.81</c:v>
                </c:pt>
                <c:pt idx="440">
                  <c:v>353.43</c:v>
                </c:pt>
                <c:pt idx="460">
                  <c:v>353.27</c:v>
                </c:pt>
                <c:pt idx="480">
                  <c:v>353.34</c:v>
                </c:pt>
                <c:pt idx="484">
                  <c:v>353.37</c:v>
                </c:pt>
                <c:pt idx="500">
                  <c:v>353.49</c:v>
                </c:pt>
                <c:pt idx="520">
                  <c:v>353.55</c:v>
                </c:pt>
                <c:pt idx="540">
                  <c:v>353.6</c:v>
                </c:pt>
                <c:pt idx="560">
                  <c:v>353.88</c:v>
                </c:pt>
                <c:pt idx="580">
                  <c:v>354.38</c:v>
                </c:pt>
                <c:pt idx="600">
                  <c:v>355.02</c:v>
                </c:pt>
                <c:pt idx="620">
                  <c:v>355.04</c:v>
                </c:pt>
                <c:pt idx="640">
                  <c:v>355.28</c:v>
                </c:pt>
                <c:pt idx="660">
                  <c:v>354.42</c:v>
                </c:pt>
                <c:pt idx="680">
                  <c:v>353.44</c:v>
                </c:pt>
                <c:pt idx="700">
                  <c:v>352.84</c:v>
                </c:pt>
                <c:pt idx="704">
                  <c:v>352.75</c:v>
                </c:pt>
                <c:pt idx="711">
                  <c:v>352.33</c:v>
                </c:pt>
                <c:pt idx="720">
                  <c:v>351.81</c:v>
                </c:pt>
                <c:pt idx="740">
                  <c:v>351.95</c:v>
                </c:pt>
                <c:pt idx="760">
                  <c:v>352.05</c:v>
                </c:pt>
                <c:pt idx="780">
                  <c:v>352.27</c:v>
                </c:pt>
                <c:pt idx="800">
                  <c:v>352.55</c:v>
                </c:pt>
                <c:pt idx="820">
                  <c:v>352.82</c:v>
                </c:pt>
                <c:pt idx="837">
                  <c:v>352.35</c:v>
                </c:pt>
                <c:pt idx="840">
                  <c:v>352.12</c:v>
                </c:pt>
                <c:pt idx="860">
                  <c:v>351.25</c:v>
                </c:pt>
                <c:pt idx="880">
                  <c:v>352.89</c:v>
                </c:pt>
                <c:pt idx="900">
                  <c:v>353.73</c:v>
                </c:pt>
                <c:pt idx="920">
                  <c:v>354.96</c:v>
                </c:pt>
                <c:pt idx="940">
                  <c:v>356.42</c:v>
                </c:pt>
                <c:pt idx="960">
                  <c:v>357.69</c:v>
                </c:pt>
                <c:pt idx="980">
                  <c:v>357.91</c:v>
                </c:pt>
                <c:pt idx="1000">
                  <c:v>357.66</c:v>
                </c:pt>
                <c:pt idx="1020">
                  <c:v>357.25</c:v>
                </c:pt>
                <c:pt idx="1040">
                  <c:v>356.71</c:v>
                </c:pt>
                <c:pt idx="1060">
                  <c:v>355.88</c:v>
                </c:pt>
                <c:pt idx="1080">
                  <c:v>354.34</c:v>
                </c:pt>
                <c:pt idx="1100">
                  <c:v>352.38</c:v>
                </c:pt>
                <c:pt idx="1120">
                  <c:v>350.57</c:v>
                </c:pt>
                <c:pt idx="1140">
                  <c:v>349.45</c:v>
                </c:pt>
                <c:pt idx="1160">
                  <c:v>347.29</c:v>
                </c:pt>
                <c:pt idx="1180">
                  <c:v>346.46</c:v>
                </c:pt>
                <c:pt idx="1200">
                  <c:v>345.93</c:v>
                </c:pt>
                <c:pt idx="1220">
                  <c:v>345.29</c:v>
                </c:pt>
                <c:pt idx="1240">
                  <c:v>344.63</c:v>
                </c:pt>
                <c:pt idx="1260">
                  <c:v>344.06</c:v>
                </c:pt>
                <c:pt idx="1280">
                  <c:v>343.54</c:v>
                </c:pt>
                <c:pt idx="1300">
                  <c:v>343.08</c:v>
                </c:pt>
                <c:pt idx="1320">
                  <c:v>342.72</c:v>
                </c:pt>
                <c:pt idx="1340">
                  <c:v>342.37</c:v>
                </c:pt>
                <c:pt idx="1360">
                  <c:v>342.16</c:v>
                </c:pt>
                <c:pt idx="1380">
                  <c:v>342.02</c:v>
                </c:pt>
                <c:pt idx="1400">
                  <c:v>341.9</c:v>
                </c:pt>
                <c:pt idx="1420">
                  <c:v>341.71</c:v>
                </c:pt>
                <c:pt idx="1440">
                  <c:v>341.6</c:v>
                </c:pt>
                <c:pt idx="1460">
                  <c:v>341.53</c:v>
                </c:pt>
                <c:pt idx="1480">
                  <c:v>341.2</c:v>
                </c:pt>
                <c:pt idx="1500">
                  <c:v>340.82</c:v>
                </c:pt>
                <c:pt idx="1520">
                  <c:v>340.59</c:v>
                </c:pt>
                <c:pt idx="1540">
                  <c:v>340.31</c:v>
                </c:pt>
                <c:pt idx="1560">
                  <c:v>340.08</c:v>
                </c:pt>
                <c:pt idx="1580">
                  <c:v>339.78</c:v>
                </c:pt>
                <c:pt idx="1600">
                  <c:v>339.35</c:v>
                </c:pt>
                <c:pt idx="1620">
                  <c:v>339.03</c:v>
                </c:pt>
                <c:pt idx="1640">
                  <c:v>338.79</c:v>
                </c:pt>
                <c:pt idx="1660">
                  <c:v>338.64</c:v>
                </c:pt>
                <c:pt idx="1680">
                  <c:v>338.53</c:v>
                </c:pt>
                <c:pt idx="1700">
                  <c:v>338.46</c:v>
                </c:pt>
                <c:pt idx="1720">
                  <c:v>338.55</c:v>
                </c:pt>
                <c:pt idx="1740">
                  <c:v>338.55</c:v>
                </c:pt>
                <c:pt idx="1760">
                  <c:v>338.65</c:v>
                </c:pt>
                <c:pt idx="1780">
                  <c:v>338.77</c:v>
                </c:pt>
                <c:pt idx="1800">
                  <c:v>339.05</c:v>
                </c:pt>
                <c:pt idx="1820">
                  <c:v>339.45</c:v>
                </c:pt>
                <c:pt idx="1840">
                  <c:v>339.97</c:v>
                </c:pt>
                <c:pt idx="1860">
                  <c:v>340.22</c:v>
                </c:pt>
                <c:pt idx="1880">
                  <c:v>340.03</c:v>
                </c:pt>
                <c:pt idx="1900">
                  <c:v>339.85</c:v>
                </c:pt>
                <c:pt idx="1920">
                  <c:v>339.04</c:v>
                </c:pt>
                <c:pt idx="1940">
                  <c:v>337.95</c:v>
                </c:pt>
                <c:pt idx="1960">
                  <c:v>336.78</c:v>
                </c:pt>
                <c:pt idx="1980">
                  <c:v>335.66</c:v>
                </c:pt>
                <c:pt idx="2000">
                  <c:v>334.65</c:v>
                </c:pt>
                <c:pt idx="2020">
                  <c:v>333.65</c:v>
                </c:pt>
                <c:pt idx="2040">
                  <c:v>332.64</c:v>
                </c:pt>
                <c:pt idx="2058">
                  <c:v>332</c:v>
                </c:pt>
                <c:pt idx="2060">
                  <c:v>332.01</c:v>
                </c:pt>
                <c:pt idx="2080">
                  <c:v>331.23</c:v>
                </c:pt>
                <c:pt idx="2100">
                  <c:v>330.3</c:v>
                </c:pt>
                <c:pt idx="2120">
                  <c:v>329.33</c:v>
                </c:pt>
                <c:pt idx="2140">
                  <c:v>328.37</c:v>
                </c:pt>
                <c:pt idx="2160">
                  <c:v>327.5</c:v>
                </c:pt>
                <c:pt idx="2169">
                  <c:v>327.17</c:v>
                </c:pt>
                <c:pt idx="2180">
                  <c:v>326.74</c:v>
                </c:pt>
                <c:pt idx="2200">
                  <c:v>326.22000000000003</c:v>
                </c:pt>
                <c:pt idx="2220">
                  <c:v>325.83999999999997</c:v>
                </c:pt>
                <c:pt idx="2240">
                  <c:v>325.69</c:v>
                </c:pt>
                <c:pt idx="2260">
                  <c:v>325.76</c:v>
                </c:pt>
                <c:pt idx="2280">
                  <c:v>325.98</c:v>
                </c:pt>
                <c:pt idx="2300">
                  <c:v>326.02</c:v>
                </c:pt>
                <c:pt idx="2320">
                  <c:v>325.91000000000003</c:v>
                </c:pt>
                <c:pt idx="2340">
                  <c:v>325.70999999999998</c:v>
                </c:pt>
                <c:pt idx="2360">
                  <c:v>325.52</c:v>
                </c:pt>
                <c:pt idx="2380">
                  <c:v>325.20999999999998</c:v>
                </c:pt>
                <c:pt idx="2400">
                  <c:v>325.14999999999998</c:v>
                </c:pt>
                <c:pt idx="2420">
                  <c:v>325.17</c:v>
                </c:pt>
                <c:pt idx="2440">
                  <c:v>325.23</c:v>
                </c:pt>
                <c:pt idx="2460">
                  <c:v>325.19</c:v>
                </c:pt>
                <c:pt idx="2480">
                  <c:v>324.37</c:v>
                </c:pt>
                <c:pt idx="2500">
                  <c:v>324.14</c:v>
                </c:pt>
                <c:pt idx="2520">
                  <c:v>324.81</c:v>
                </c:pt>
                <c:pt idx="2540">
                  <c:v>324.44</c:v>
                </c:pt>
                <c:pt idx="2547">
                  <c:v>324.08</c:v>
                </c:pt>
                <c:pt idx="2560">
                  <c:v>323.47000000000003</c:v>
                </c:pt>
                <c:pt idx="2580">
                  <c:v>322.92</c:v>
                </c:pt>
                <c:pt idx="2600">
                  <c:v>322.29000000000002</c:v>
                </c:pt>
                <c:pt idx="2620">
                  <c:v>321.64999999999998</c:v>
                </c:pt>
                <c:pt idx="2640">
                  <c:v>320.88</c:v>
                </c:pt>
                <c:pt idx="2660">
                  <c:v>319.93</c:v>
                </c:pt>
                <c:pt idx="2680">
                  <c:v>318.82</c:v>
                </c:pt>
                <c:pt idx="2700">
                  <c:v>317.8</c:v>
                </c:pt>
                <c:pt idx="2720">
                  <c:v>317.64</c:v>
                </c:pt>
                <c:pt idx="2740">
                  <c:v>317.87</c:v>
                </c:pt>
                <c:pt idx="2760">
                  <c:v>318.51</c:v>
                </c:pt>
                <c:pt idx="2780">
                  <c:v>319.07</c:v>
                </c:pt>
                <c:pt idx="2800">
                  <c:v>319.58999999999997</c:v>
                </c:pt>
                <c:pt idx="2820">
                  <c:v>320.72000000000003</c:v>
                </c:pt>
                <c:pt idx="2840">
                  <c:v>321.7</c:v>
                </c:pt>
                <c:pt idx="2860">
                  <c:v>322.75</c:v>
                </c:pt>
                <c:pt idx="2871">
                  <c:v>323.2</c:v>
                </c:pt>
                <c:pt idx="2880">
                  <c:v>323.60000000000002</c:v>
                </c:pt>
                <c:pt idx="2900">
                  <c:v>324.36</c:v>
                </c:pt>
                <c:pt idx="2920">
                  <c:v>325.11</c:v>
                </c:pt>
                <c:pt idx="2940">
                  <c:v>325.89999999999998</c:v>
                </c:pt>
                <c:pt idx="2960" formatCode="General">
                  <c:v>326.3</c:v>
                </c:pt>
                <c:pt idx="2968" formatCode="General">
                  <c:v>326.37</c:v>
                </c:pt>
                <c:pt idx="2980" formatCode="General">
                  <c:v>326.44</c:v>
                </c:pt>
                <c:pt idx="3000" formatCode="General">
                  <c:v>326.76</c:v>
                </c:pt>
                <c:pt idx="3020" formatCode="General">
                  <c:v>327.56</c:v>
                </c:pt>
                <c:pt idx="3040" formatCode="General">
                  <c:v>328.32</c:v>
                </c:pt>
                <c:pt idx="3060" formatCode="General">
                  <c:v>328.7</c:v>
                </c:pt>
                <c:pt idx="3080" formatCode="General">
                  <c:v>328.56</c:v>
                </c:pt>
                <c:pt idx="3100" formatCode="General">
                  <c:v>328.71</c:v>
                </c:pt>
                <c:pt idx="3120" formatCode="General">
                  <c:v>328.9</c:v>
                </c:pt>
                <c:pt idx="3140" formatCode="General">
                  <c:v>329.15</c:v>
                </c:pt>
                <c:pt idx="3160" formatCode="General">
                  <c:v>329.27</c:v>
                </c:pt>
                <c:pt idx="3180" formatCode="General">
                  <c:v>329.1</c:v>
                </c:pt>
                <c:pt idx="3200" formatCode="General">
                  <c:v>328.7</c:v>
                </c:pt>
                <c:pt idx="3220" formatCode="General">
                  <c:v>328.19</c:v>
                </c:pt>
                <c:pt idx="3240" formatCode="General">
                  <c:v>328</c:v>
                </c:pt>
                <c:pt idx="3260" formatCode="General">
                  <c:v>327.87</c:v>
                </c:pt>
                <c:pt idx="3280" formatCode="General">
                  <c:v>327.57</c:v>
                </c:pt>
                <c:pt idx="3300" formatCode="General">
                  <c:v>327.01</c:v>
                </c:pt>
                <c:pt idx="3320" formatCode="General">
                  <c:v>325.95999999999998</c:v>
                </c:pt>
                <c:pt idx="3340" formatCode="General">
                  <c:v>325.2</c:v>
                </c:pt>
                <c:pt idx="3360" formatCode="General">
                  <c:v>324.77</c:v>
                </c:pt>
                <c:pt idx="3380" formatCode="General">
                  <c:v>324.37</c:v>
                </c:pt>
                <c:pt idx="3399" formatCode="General">
                  <c:v>323.86</c:v>
                </c:pt>
                <c:pt idx="3400" formatCode="General">
                  <c:v>323.83999999999997</c:v>
                </c:pt>
                <c:pt idx="3420" formatCode="General">
                  <c:v>323.24</c:v>
                </c:pt>
                <c:pt idx="3440" formatCode="General">
                  <c:v>322.70999999999998</c:v>
                </c:pt>
                <c:pt idx="3460" formatCode="General">
                  <c:v>322.37</c:v>
                </c:pt>
                <c:pt idx="3480" formatCode="General">
                  <c:v>322.06</c:v>
                </c:pt>
                <c:pt idx="3500" formatCode="General">
                  <c:v>321.76</c:v>
                </c:pt>
                <c:pt idx="3520" formatCode="General">
                  <c:v>321.51</c:v>
                </c:pt>
                <c:pt idx="3540" formatCode="General">
                  <c:v>320.87</c:v>
                </c:pt>
                <c:pt idx="3560" formatCode="General">
                  <c:v>321.41000000000003</c:v>
                </c:pt>
                <c:pt idx="3580" formatCode="General">
                  <c:v>321.52</c:v>
                </c:pt>
                <c:pt idx="3600" formatCode="General">
                  <c:v>321.18</c:v>
                </c:pt>
                <c:pt idx="3620" formatCode="General">
                  <c:v>318.76</c:v>
                </c:pt>
                <c:pt idx="3640" formatCode="General">
                  <c:v>318.62</c:v>
                </c:pt>
                <c:pt idx="3660" formatCode="General">
                  <c:v>317.77</c:v>
                </c:pt>
                <c:pt idx="3680" formatCode="General">
                  <c:v>318.02</c:v>
                </c:pt>
                <c:pt idx="3700" formatCode="General">
                  <c:v>316.91000000000003</c:v>
                </c:pt>
                <c:pt idx="3720" formatCode="General">
                  <c:v>316.14</c:v>
                </c:pt>
                <c:pt idx="3740" formatCode="General">
                  <c:v>315.76</c:v>
                </c:pt>
                <c:pt idx="3746" formatCode="General">
                  <c:v>315.68</c:v>
                </c:pt>
                <c:pt idx="3760" formatCode="General">
                  <c:v>315.49</c:v>
                </c:pt>
                <c:pt idx="3780" formatCode="General">
                  <c:v>315.31</c:v>
                </c:pt>
                <c:pt idx="3800" formatCode="General">
                  <c:v>315.20999999999998</c:v>
                </c:pt>
                <c:pt idx="3820" formatCode="General">
                  <c:v>315.08999999999997</c:v>
                </c:pt>
                <c:pt idx="3840" formatCode="General">
                  <c:v>314.93</c:v>
                </c:pt>
                <c:pt idx="3860" formatCode="General">
                  <c:v>314.70999999999998</c:v>
                </c:pt>
                <c:pt idx="3880" formatCode="General">
                  <c:v>314.58</c:v>
                </c:pt>
                <c:pt idx="3900" formatCode="General">
                  <c:v>314.5</c:v>
                </c:pt>
                <c:pt idx="3920" formatCode="General">
                  <c:v>314.58999999999997</c:v>
                </c:pt>
                <c:pt idx="3940" formatCode="General">
                  <c:v>314.8</c:v>
                </c:pt>
                <c:pt idx="3960" formatCode="General">
                  <c:v>315.88</c:v>
                </c:pt>
                <c:pt idx="3980" formatCode="General">
                  <c:v>317.32</c:v>
                </c:pt>
                <c:pt idx="4000" formatCode="General">
                  <c:v>318.43</c:v>
                </c:pt>
                <c:pt idx="4020" formatCode="General">
                  <c:v>319.27</c:v>
                </c:pt>
                <c:pt idx="4035" formatCode="General">
                  <c:v>319.88</c:v>
                </c:pt>
                <c:pt idx="4040" formatCode="General">
                  <c:v>320.06</c:v>
                </c:pt>
                <c:pt idx="4060" formatCode="General">
                  <c:v>320.58</c:v>
                </c:pt>
                <c:pt idx="4080" formatCode="General">
                  <c:v>320.69</c:v>
                </c:pt>
                <c:pt idx="4100" formatCode="General">
                  <c:v>321.43</c:v>
                </c:pt>
                <c:pt idx="4120" formatCode="General">
                  <c:v>321.83</c:v>
                </c:pt>
                <c:pt idx="4140" formatCode="General">
                  <c:v>322.23</c:v>
                </c:pt>
                <c:pt idx="4160" formatCode="General">
                  <c:v>322.58</c:v>
                </c:pt>
                <c:pt idx="4180" formatCode="General">
                  <c:v>322.99</c:v>
                </c:pt>
                <c:pt idx="4200" formatCode="General">
                  <c:v>323.19</c:v>
                </c:pt>
                <c:pt idx="4220" formatCode="General">
                  <c:v>323.22000000000003</c:v>
                </c:pt>
                <c:pt idx="4240" formatCode="General">
                  <c:v>323.14</c:v>
                </c:pt>
                <c:pt idx="4260" formatCode="General">
                  <c:v>322.94</c:v>
                </c:pt>
                <c:pt idx="4280" formatCode="General">
                  <c:v>322.60000000000002</c:v>
                </c:pt>
                <c:pt idx="4300" formatCode="General">
                  <c:v>322.14999999999998</c:v>
                </c:pt>
                <c:pt idx="4320" formatCode="General">
                  <c:v>322.02999999999997</c:v>
                </c:pt>
                <c:pt idx="4340" formatCode="General">
                  <c:v>321.98</c:v>
                </c:pt>
                <c:pt idx="4360" formatCode="General">
                  <c:v>322.3</c:v>
                </c:pt>
                <c:pt idx="4380" formatCode="General">
                  <c:v>322.39999999999998</c:v>
                </c:pt>
                <c:pt idx="4400" formatCode="General">
                  <c:v>322.16000000000003</c:v>
                </c:pt>
                <c:pt idx="4420" formatCode="General">
                  <c:v>321.91000000000003</c:v>
                </c:pt>
                <c:pt idx="4440" formatCode="General">
                  <c:v>321.66000000000003</c:v>
                </c:pt>
                <c:pt idx="4460" formatCode="General">
                  <c:v>321.58999999999997</c:v>
                </c:pt>
                <c:pt idx="4480" formatCode="General">
                  <c:v>321.61</c:v>
                </c:pt>
                <c:pt idx="4490" formatCode="General">
                  <c:v>321.8</c:v>
                </c:pt>
                <c:pt idx="4497" formatCode="General">
                  <c:v>321.92</c:v>
                </c:pt>
                <c:pt idx="4500" formatCode="General">
                  <c:v>322.04000000000002</c:v>
                </c:pt>
                <c:pt idx="4520" formatCode="General">
                  <c:v>322.29000000000002</c:v>
                </c:pt>
                <c:pt idx="4540" formatCode="General">
                  <c:v>322.37</c:v>
                </c:pt>
                <c:pt idx="4560" formatCode="General">
                  <c:v>322.67</c:v>
                </c:pt>
                <c:pt idx="4580" formatCode="General">
                  <c:v>323.18</c:v>
                </c:pt>
                <c:pt idx="4600" formatCode="General">
                  <c:v>323.66000000000003</c:v>
                </c:pt>
                <c:pt idx="4620" formatCode="General">
                  <c:v>323.56</c:v>
                </c:pt>
                <c:pt idx="4640" formatCode="General">
                  <c:v>323.8</c:v>
                </c:pt>
                <c:pt idx="4660" formatCode="General">
                  <c:v>324.32</c:v>
                </c:pt>
                <c:pt idx="4680" formatCode="General">
                  <c:v>325.14</c:v>
                </c:pt>
                <c:pt idx="4700" formatCode="General">
                  <c:v>325.5</c:v>
                </c:pt>
                <c:pt idx="4720" formatCode="General">
                  <c:v>326.05</c:v>
                </c:pt>
                <c:pt idx="4740" formatCode="General">
                  <c:v>326.77</c:v>
                </c:pt>
                <c:pt idx="4760" formatCode="General">
                  <c:v>327.72</c:v>
                </c:pt>
                <c:pt idx="4780" formatCode="General">
                  <c:v>328.62</c:v>
                </c:pt>
                <c:pt idx="4800" formatCode="General">
                  <c:v>329.35</c:v>
                </c:pt>
                <c:pt idx="4820" formatCode="General">
                  <c:v>330.49</c:v>
                </c:pt>
                <c:pt idx="4840" formatCode="General">
                  <c:v>331.42</c:v>
                </c:pt>
                <c:pt idx="4860" formatCode="General">
                  <c:v>332.16</c:v>
                </c:pt>
                <c:pt idx="4880" formatCode="General">
                  <c:v>333.01</c:v>
                </c:pt>
                <c:pt idx="4900" formatCode="General">
                  <c:v>333.96</c:v>
                </c:pt>
                <c:pt idx="4920" formatCode="General">
                  <c:v>334.94</c:v>
                </c:pt>
                <c:pt idx="4940" formatCode="General">
                  <c:v>335.61</c:v>
                </c:pt>
                <c:pt idx="4960" formatCode="General">
                  <c:v>335.75</c:v>
                </c:pt>
                <c:pt idx="4980" formatCode="General">
                  <c:v>335.83</c:v>
                </c:pt>
                <c:pt idx="5000" formatCode="General">
                  <c:v>335.73</c:v>
                </c:pt>
                <c:pt idx="5020" formatCode="General">
                  <c:v>335.29</c:v>
                </c:pt>
                <c:pt idx="5029" formatCode="General">
                  <c:v>335.14</c:v>
                </c:pt>
                <c:pt idx="5040" formatCode="General">
                  <c:v>334.96</c:v>
                </c:pt>
                <c:pt idx="5060" formatCode="General">
                  <c:v>334.51</c:v>
                </c:pt>
                <c:pt idx="5080" formatCode="General">
                  <c:v>334.23</c:v>
                </c:pt>
                <c:pt idx="5100" formatCode="General">
                  <c:v>334.13</c:v>
                </c:pt>
                <c:pt idx="5120" formatCode="General">
                  <c:v>334.37</c:v>
                </c:pt>
                <c:pt idx="5140" formatCode="General">
                  <c:v>333.88</c:v>
                </c:pt>
                <c:pt idx="5160" formatCode="General">
                  <c:v>333.33</c:v>
                </c:pt>
                <c:pt idx="5180" formatCode="General">
                  <c:v>332.81</c:v>
                </c:pt>
                <c:pt idx="5200" formatCode="General">
                  <c:v>332</c:v>
                </c:pt>
                <c:pt idx="5220" formatCode="General">
                  <c:v>331</c:v>
                </c:pt>
                <c:pt idx="5240" formatCode="General">
                  <c:v>329.83</c:v>
                </c:pt>
                <c:pt idx="5260" formatCode="General">
                  <c:v>328.88</c:v>
                </c:pt>
                <c:pt idx="5280" formatCode="General">
                  <c:v>327.87</c:v>
                </c:pt>
                <c:pt idx="5300" formatCode="General">
                  <c:v>327.29000000000002</c:v>
                </c:pt>
                <c:pt idx="5320" formatCode="General">
                  <c:v>326.64999999999998</c:v>
                </c:pt>
                <c:pt idx="5340" formatCode="General">
                  <c:v>326.04000000000002</c:v>
                </c:pt>
                <c:pt idx="5360" formatCode="General">
                  <c:v>325.44</c:v>
                </c:pt>
                <c:pt idx="5380" formatCode="General">
                  <c:v>324.8</c:v>
                </c:pt>
                <c:pt idx="5400" formatCode="General">
                  <c:v>323.95</c:v>
                </c:pt>
                <c:pt idx="5420" formatCode="General">
                  <c:v>323.20999999999998</c:v>
                </c:pt>
                <c:pt idx="5435" formatCode="General">
                  <c:v>322.77</c:v>
                </c:pt>
                <c:pt idx="5440" formatCode="General">
                  <c:v>322.62</c:v>
                </c:pt>
                <c:pt idx="5460" formatCode="General">
                  <c:v>321.08999999999997</c:v>
                </c:pt>
                <c:pt idx="5480" formatCode="General">
                  <c:v>320.37</c:v>
                </c:pt>
                <c:pt idx="5500" formatCode="General">
                  <c:v>319.81</c:v>
                </c:pt>
                <c:pt idx="5520" formatCode="General">
                  <c:v>319.23</c:v>
                </c:pt>
                <c:pt idx="5540" formatCode="General">
                  <c:v>318.16000000000003</c:v>
                </c:pt>
                <c:pt idx="5560" formatCode="General">
                  <c:v>317.69</c:v>
                </c:pt>
                <c:pt idx="5580" formatCode="General">
                  <c:v>317.37</c:v>
                </c:pt>
                <c:pt idx="5600" formatCode="General">
                  <c:v>317.05</c:v>
                </c:pt>
                <c:pt idx="5620" formatCode="General">
                  <c:v>319.02999999999997</c:v>
                </c:pt>
                <c:pt idx="5640" formatCode="General">
                  <c:v>319.43</c:v>
                </c:pt>
                <c:pt idx="5660" formatCode="General">
                  <c:v>319.74</c:v>
                </c:pt>
                <c:pt idx="5680" formatCode="General">
                  <c:v>319.81</c:v>
                </c:pt>
                <c:pt idx="5700" formatCode="General">
                  <c:v>319.51</c:v>
                </c:pt>
                <c:pt idx="5720" formatCode="General">
                  <c:v>319.33999999999997</c:v>
                </c:pt>
                <c:pt idx="5740" formatCode="General">
                  <c:v>318.91000000000003</c:v>
                </c:pt>
                <c:pt idx="5760" formatCode="General">
                  <c:v>318.51</c:v>
                </c:pt>
                <c:pt idx="5780" formatCode="General">
                  <c:v>318.35000000000002</c:v>
                </c:pt>
                <c:pt idx="5800" formatCode="General">
                  <c:v>318.37</c:v>
                </c:pt>
                <c:pt idx="5820" formatCode="General">
                  <c:v>318.38</c:v>
                </c:pt>
                <c:pt idx="5840" formatCode="General">
                  <c:v>318.49</c:v>
                </c:pt>
                <c:pt idx="5860" formatCode="General">
                  <c:v>318.64</c:v>
                </c:pt>
                <c:pt idx="5880" formatCode="General">
                  <c:v>319.14</c:v>
                </c:pt>
                <c:pt idx="5900" formatCode="General">
                  <c:v>320.14999999999998</c:v>
                </c:pt>
                <c:pt idx="5920" formatCode="General">
                  <c:v>321.08</c:v>
                </c:pt>
                <c:pt idx="5940" formatCode="General">
                  <c:v>321.91000000000003</c:v>
                </c:pt>
                <c:pt idx="5960" formatCode="General">
                  <c:v>322.49</c:v>
                </c:pt>
                <c:pt idx="5980" formatCode="General">
                  <c:v>323.35000000000002</c:v>
                </c:pt>
                <c:pt idx="5992" formatCode="General">
                  <c:v>323.75</c:v>
                </c:pt>
                <c:pt idx="6000" formatCode="General">
                  <c:v>324.02</c:v>
                </c:pt>
                <c:pt idx="6020" formatCode="General">
                  <c:v>324.54000000000002</c:v>
                </c:pt>
                <c:pt idx="6040" formatCode="General">
                  <c:v>324.81</c:v>
                </c:pt>
                <c:pt idx="6060" formatCode="General">
                  <c:v>325.14</c:v>
                </c:pt>
                <c:pt idx="6080" formatCode="General">
                  <c:v>325.77999999999997</c:v>
                </c:pt>
                <c:pt idx="6100" formatCode="General">
                  <c:v>326.27999999999997</c:v>
                </c:pt>
                <c:pt idx="6120" formatCode="General">
                  <c:v>326.35000000000002</c:v>
                </c:pt>
                <c:pt idx="6140" formatCode="General">
                  <c:v>326.24</c:v>
                </c:pt>
                <c:pt idx="6160" formatCode="General">
                  <c:v>326.01</c:v>
                </c:pt>
                <c:pt idx="6180" formatCode="General">
                  <c:v>326.83999999999997</c:v>
                </c:pt>
                <c:pt idx="6200" formatCode="General">
                  <c:v>326.89999999999998</c:v>
                </c:pt>
                <c:pt idx="6220" formatCode="General">
                  <c:v>326.87</c:v>
                </c:pt>
                <c:pt idx="6240" formatCode="General">
                  <c:v>327.07</c:v>
                </c:pt>
                <c:pt idx="6260" formatCode="General">
                  <c:v>327.31</c:v>
                </c:pt>
                <c:pt idx="6280" formatCode="General">
                  <c:v>327.63</c:v>
                </c:pt>
                <c:pt idx="6300" formatCode="General">
                  <c:v>327.89</c:v>
                </c:pt>
                <c:pt idx="6320" formatCode="General">
                  <c:v>328.08</c:v>
                </c:pt>
                <c:pt idx="6340" formatCode="General">
                  <c:v>328.37</c:v>
                </c:pt>
                <c:pt idx="6360" formatCode="General">
                  <c:v>328.66</c:v>
                </c:pt>
                <c:pt idx="6380" formatCode="General">
                  <c:v>328.78</c:v>
                </c:pt>
                <c:pt idx="6400" formatCode="General">
                  <c:v>328.44</c:v>
                </c:pt>
                <c:pt idx="6420" formatCode="General">
                  <c:v>328.04</c:v>
                </c:pt>
                <c:pt idx="6440" formatCode="General">
                  <c:v>328.39</c:v>
                </c:pt>
                <c:pt idx="6457" formatCode="General">
                  <c:v>329.74</c:v>
                </c:pt>
                <c:pt idx="6460" formatCode="General">
                  <c:v>330.02</c:v>
                </c:pt>
                <c:pt idx="6480" formatCode="General">
                  <c:v>331.96</c:v>
                </c:pt>
                <c:pt idx="6500" formatCode="General">
                  <c:v>332.85</c:v>
                </c:pt>
                <c:pt idx="6520" formatCode="General">
                  <c:v>334.53</c:v>
                </c:pt>
                <c:pt idx="6532" formatCode="General">
                  <c:v>335.64</c:v>
                </c:pt>
                <c:pt idx="6540" formatCode="General">
                  <c:v>336.3</c:v>
                </c:pt>
                <c:pt idx="6560" formatCode="General">
                  <c:v>337.79</c:v>
                </c:pt>
                <c:pt idx="6580" formatCode="General">
                  <c:v>338.83</c:v>
                </c:pt>
                <c:pt idx="6600" formatCode="General">
                  <c:v>340.1</c:v>
                </c:pt>
                <c:pt idx="6620" formatCode="General">
                  <c:v>341.16</c:v>
                </c:pt>
                <c:pt idx="6640" formatCode="General">
                  <c:v>341.87</c:v>
                </c:pt>
                <c:pt idx="6644" formatCode="General">
                  <c:v>341.92</c:v>
                </c:pt>
                <c:pt idx="6660" formatCode="General">
                  <c:v>341.75</c:v>
                </c:pt>
                <c:pt idx="6680" formatCode="General">
                  <c:v>341.6</c:v>
                </c:pt>
                <c:pt idx="6700" formatCode="General">
                  <c:v>341.55</c:v>
                </c:pt>
                <c:pt idx="6720" formatCode="General">
                  <c:v>341.44</c:v>
                </c:pt>
                <c:pt idx="6740" formatCode="General">
                  <c:v>341.39</c:v>
                </c:pt>
                <c:pt idx="6760" formatCode="General">
                  <c:v>341.47</c:v>
                </c:pt>
                <c:pt idx="6777" formatCode="General">
                  <c:v>341.66</c:v>
                </c:pt>
                <c:pt idx="6780" formatCode="General">
                  <c:v>341.73</c:v>
                </c:pt>
                <c:pt idx="6800" formatCode="General">
                  <c:v>341.44</c:v>
                </c:pt>
                <c:pt idx="6820" formatCode="General">
                  <c:v>341.45</c:v>
                </c:pt>
                <c:pt idx="6840" formatCode="General">
                  <c:v>341.08</c:v>
                </c:pt>
                <c:pt idx="6860" formatCode="General">
                  <c:v>341.11</c:v>
                </c:pt>
                <c:pt idx="6880" formatCode="General">
                  <c:v>341.27</c:v>
                </c:pt>
                <c:pt idx="6900" formatCode="General">
                  <c:v>341.31</c:v>
                </c:pt>
                <c:pt idx="6920" formatCode="General">
                  <c:v>341.62</c:v>
                </c:pt>
                <c:pt idx="6940" formatCode="General">
                  <c:v>341.83</c:v>
                </c:pt>
                <c:pt idx="6960" formatCode="General">
                  <c:v>341.96</c:v>
                </c:pt>
                <c:pt idx="6980" formatCode="General">
                  <c:v>342.03</c:v>
                </c:pt>
                <c:pt idx="7000" formatCode="General">
                  <c:v>342.14</c:v>
                </c:pt>
                <c:pt idx="7020" formatCode="General">
                  <c:v>342.4</c:v>
                </c:pt>
                <c:pt idx="7040" formatCode="General">
                  <c:v>341.9</c:v>
                </c:pt>
                <c:pt idx="7060" formatCode="General">
                  <c:v>342.09</c:v>
                </c:pt>
                <c:pt idx="7080" formatCode="General">
                  <c:v>342.28</c:v>
                </c:pt>
                <c:pt idx="7096" formatCode="General">
                  <c:v>342.43</c:v>
                </c:pt>
                <c:pt idx="7100" formatCode="General">
                  <c:v>342.46</c:v>
                </c:pt>
                <c:pt idx="7120" formatCode="General">
                  <c:v>342.82</c:v>
                </c:pt>
                <c:pt idx="7140" formatCode="General">
                  <c:v>343.28</c:v>
                </c:pt>
                <c:pt idx="7160" formatCode="General">
                  <c:v>343.81</c:v>
                </c:pt>
                <c:pt idx="7180" formatCode="General">
                  <c:v>344.29</c:v>
                </c:pt>
                <c:pt idx="7200" formatCode="General">
                  <c:v>344.76</c:v>
                </c:pt>
                <c:pt idx="7220" formatCode="General">
                  <c:v>345.19</c:v>
                </c:pt>
                <c:pt idx="7229" formatCode="General">
                  <c:v>345.37</c:v>
                </c:pt>
                <c:pt idx="7240" formatCode="General">
                  <c:v>345.7</c:v>
                </c:pt>
                <c:pt idx="7260" formatCode="General">
                  <c:v>345.9</c:v>
                </c:pt>
                <c:pt idx="7280" formatCode="General">
                  <c:v>346.15</c:v>
                </c:pt>
                <c:pt idx="7300" formatCode="General">
                  <c:v>346.58</c:v>
                </c:pt>
                <c:pt idx="7320" formatCode="General">
                  <c:v>346.14</c:v>
                </c:pt>
                <c:pt idx="7340" formatCode="General">
                  <c:v>345.96</c:v>
                </c:pt>
                <c:pt idx="7360" formatCode="General">
                  <c:v>345.42</c:v>
                </c:pt>
                <c:pt idx="7380" formatCode="General">
                  <c:v>344.76</c:v>
                </c:pt>
                <c:pt idx="7400" formatCode="General">
                  <c:v>344.13</c:v>
                </c:pt>
                <c:pt idx="7420" formatCode="General">
                  <c:v>343.66</c:v>
                </c:pt>
                <c:pt idx="7440" formatCode="General">
                  <c:v>342.65</c:v>
                </c:pt>
                <c:pt idx="7460" formatCode="General">
                  <c:v>342.61</c:v>
                </c:pt>
                <c:pt idx="7480" formatCode="General">
                  <c:v>342.13</c:v>
                </c:pt>
                <c:pt idx="7500" formatCode="General">
                  <c:v>341.44</c:v>
                </c:pt>
                <c:pt idx="7520" formatCode="General">
                  <c:v>341.01</c:v>
                </c:pt>
                <c:pt idx="7540" formatCode="General">
                  <c:v>340.56</c:v>
                </c:pt>
                <c:pt idx="7548" formatCode="General">
                  <c:v>340.47</c:v>
                </c:pt>
                <c:pt idx="7560" formatCode="General">
                  <c:v>340.33</c:v>
                </c:pt>
                <c:pt idx="7580" formatCode="General">
                  <c:v>340.03</c:v>
                </c:pt>
                <c:pt idx="7600" formatCode="General">
                  <c:v>339.77</c:v>
                </c:pt>
                <c:pt idx="7620" formatCode="General">
                  <c:v>339.37</c:v>
                </c:pt>
                <c:pt idx="7640" formatCode="General">
                  <c:v>339.14</c:v>
                </c:pt>
                <c:pt idx="7660" formatCode="General">
                  <c:v>338.98</c:v>
                </c:pt>
                <c:pt idx="7680" formatCode="General">
                  <c:v>338.76</c:v>
                </c:pt>
                <c:pt idx="7700" formatCode="General">
                  <c:v>338.61</c:v>
                </c:pt>
                <c:pt idx="7720" formatCode="General">
                  <c:v>338.43</c:v>
                </c:pt>
                <c:pt idx="7740" formatCode="General">
                  <c:v>338.37</c:v>
                </c:pt>
                <c:pt idx="7760" formatCode="General">
                  <c:v>337.82</c:v>
                </c:pt>
                <c:pt idx="7780" formatCode="General">
                  <c:v>337.4</c:v>
                </c:pt>
                <c:pt idx="7800" formatCode="General">
                  <c:v>336.62</c:v>
                </c:pt>
                <c:pt idx="7820" formatCode="General">
                  <c:v>335.13</c:v>
                </c:pt>
                <c:pt idx="7838" formatCode="General">
                  <c:v>334.13</c:v>
                </c:pt>
                <c:pt idx="7860" formatCode="General">
                  <c:v>333.47</c:v>
                </c:pt>
                <c:pt idx="7880" formatCode="General">
                  <c:v>333.19</c:v>
                </c:pt>
                <c:pt idx="7900" formatCode="General">
                  <c:v>332.89</c:v>
                </c:pt>
                <c:pt idx="7920" formatCode="General">
                  <c:v>332.75</c:v>
                </c:pt>
                <c:pt idx="7940" formatCode="General">
                  <c:v>332.55</c:v>
                </c:pt>
                <c:pt idx="7960" formatCode="General">
                  <c:v>332.2</c:v>
                </c:pt>
                <c:pt idx="7978" formatCode="General">
                  <c:v>331.97</c:v>
                </c:pt>
                <c:pt idx="8000" formatCode="General">
                  <c:v>332.01</c:v>
                </c:pt>
                <c:pt idx="8020" formatCode="General">
                  <c:v>331.65</c:v>
                </c:pt>
                <c:pt idx="8040" formatCode="General">
                  <c:v>331.19</c:v>
                </c:pt>
                <c:pt idx="8060" formatCode="General">
                  <c:v>330.85</c:v>
                </c:pt>
                <c:pt idx="8080" formatCode="General">
                  <c:v>330.63</c:v>
                </c:pt>
                <c:pt idx="8100" formatCode="General">
                  <c:v>330.34</c:v>
                </c:pt>
                <c:pt idx="8118" formatCode="General">
                  <c:v>330.59</c:v>
                </c:pt>
                <c:pt idx="8140" formatCode="General">
                  <c:v>330.54</c:v>
                </c:pt>
                <c:pt idx="8160" formatCode="General">
                  <c:v>330.21</c:v>
                </c:pt>
                <c:pt idx="8180" formatCode="General">
                  <c:v>330.53</c:v>
                </c:pt>
                <c:pt idx="8200" formatCode="General">
                  <c:v>331.26</c:v>
                </c:pt>
                <c:pt idx="8220" formatCode="General">
                  <c:v>331.61</c:v>
                </c:pt>
                <c:pt idx="8240" formatCode="General">
                  <c:v>333.32</c:v>
                </c:pt>
                <c:pt idx="8260" formatCode="General">
                  <c:v>333.49</c:v>
                </c:pt>
                <c:pt idx="8278" formatCode="General">
                  <c:v>333.62</c:v>
                </c:pt>
                <c:pt idx="8300" formatCode="General">
                  <c:v>333.7</c:v>
                </c:pt>
                <c:pt idx="8320" formatCode="General">
                  <c:v>333.7</c:v>
                </c:pt>
                <c:pt idx="8340" formatCode="General">
                  <c:v>333.59</c:v>
                </c:pt>
                <c:pt idx="8360" formatCode="General">
                  <c:v>333.45</c:v>
                </c:pt>
                <c:pt idx="8380" formatCode="General">
                  <c:v>333.14</c:v>
                </c:pt>
                <c:pt idx="8400" formatCode="General">
                  <c:v>332.96</c:v>
                </c:pt>
                <c:pt idx="8420" formatCode="General">
                  <c:v>332.93</c:v>
                </c:pt>
                <c:pt idx="8440" formatCode="General">
                  <c:v>333.06</c:v>
                </c:pt>
                <c:pt idx="8460" formatCode="General">
                  <c:v>333.2</c:v>
                </c:pt>
                <c:pt idx="8480" formatCode="General">
                  <c:v>333.25</c:v>
                </c:pt>
                <c:pt idx="8500" formatCode="General">
                  <c:v>333.2</c:v>
                </c:pt>
                <c:pt idx="8520" formatCode="General">
                  <c:v>333.02</c:v>
                </c:pt>
                <c:pt idx="8540" formatCode="General">
                  <c:v>332.56</c:v>
                </c:pt>
                <c:pt idx="8560" formatCode="General">
                  <c:v>332.84</c:v>
                </c:pt>
                <c:pt idx="8578" formatCode="General">
                  <c:v>332.58</c:v>
                </c:pt>
                <c:pt idx="8600" formatCode="General">
                  <c:v>332.18</c:v>
                </c:pt>
                <c:pt idx="8620" formatCode="General">
                  <c:v>331.8</c:v>
                </c:pt>
                <c:pt idx="8640" formatCode="General">
                  <c:v>331.41</c:v>
                </c:pt>
                <c:pt idx="8660" formatCode="General">
                  <c:v>331.03</c:v>
                </c:pt>
                <c:pt idx="8680" formatCode="General">
                  <c:v>330.67</c:v>
                </c:pt>
                <c:pt idx="8700" formatCode="General">
                  <c:v>330.08</c:v>
                </c:pt>
                <c:pt idx="8711" formatCode="General">
                  <c:v>330.08</c:v>
                </c:pt>
                <c:pt idx="8720" formatCode="General">
                  <c:v>329.91</c:v>
                </c:pt>
                <c:pt idx="8740" formatCode="General">
                  <c:v>329.35</c:v>
                </c:pt>
                <c:pt idx="8760" formatCode="General">
                  <c:v>329.11</c:v>
                </c:pt>
                <c:pt idx="8780" formatCode="General">
                  <c:v>328.72</c:v>
                </c:pt>
                <c:pt idx="8800" formatCode="General">
                  <c:v>328.28</c:v>
                </c:pt>
                <c:pt idx="8810" formatCode="General">
                  <c:v>328.1</c:v>
                </c:pt>
                <c:pt idx="8811" formatCode="General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2672"/>
        <c:axId val="106414848"/>
      </c:scatterChart>
      <c:valAx>
        <c:axId val="10641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414848"/>
        <c:crosses val="autoZero"/>
        <c:crossBetween val="midCat"/>
      </c:valAx>
      <c:valAx>
        <c:axId val="106414848"/>
        <c:scaling>
          <c:orientation val="minMax"/>
          <c:min val="30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06412672"/>
        <c:crosses val="autoZero"/>
        <c:crossBetween val="midCat"/>
        <c:minorUnit val="1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9293490998683608E-2"/>
          <c:y val="1.9328435333567755E-2"/>
          <c:w val="0.81342044182425088"/>
          <c:h val="0.9016118743388139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'Profil modifié NS-SN'!$G$4:$G$5</c:f>
              <c:strCache>
                <c:ptCount val="1"/>
                <c:pt idx="0">
                  <c:v>Modifiées Sens SN</c:v>
                </c:pt>
              </c:strCache>
            </c:strRef>
          </c:tx>
          <c:spPr>
            <a:ln w="127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'Profil modifié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modifié NS-SN'!$G$6:$G$8817</c:f>
              <c:numCache>
                <c:formatCode>0.00</c:formatCode>
                <c:ptCount val="8812"/>
                <c:pt idx="0">
                  <c:v>328.29040434408302</c:v>
                </c:pt>
                <c:pt idx="1">
                  <c:v>328.30883434408304</c:v>
                </c:pt>
                <c:pt idx="2">
                  <c:v>328.32726434408306</c:v>
                </c:pt>
                <c:pt idx="3">
                  <c:v>328.34569434408309</c:v>
                </c:pt>
                <c:pt idx="4">
                  <c:v>328.36412434408311</c:v>
                </c:pt>
                <c:pt idx="5">
                  <c:v>328.38255434408313</c:v>
                </c:pt>
                <c:pt idx="6">
                  <c:v>328.40098434408316</c:v>
                </c:pt>
                <c:pt idx="7">
                  <c:v>328.41941434408318</c:v>
                </c:pt>
                <c:pt idx="8">
                  <c:v>328.4378443440832</c:v>
                </c:pt>
                <c:pt idx="9">
                  <c:v>328.45627434408323</c:v>
                </c:pt>
                <c:pt idx="10">
                  <c:v>328.47470434408325</c:v>
                </c:pt>
                <c:pt idx="11">
                  <c:v>328.49313434408327</c:v>
                </c:pt>
                <c:pt idx="12">
                  <c:v>328.5115643440833</c:v>
                </c:pt>
                <c:pt idx="13">
                  <c:v>328.52999434408332</c:v>
                </c:pt>
                <c:pt idx="14">
                  <c:v>328.54842434408334</c:v>
                </c:pt>
                <c:pt idx="15">
                  <c:v>328.56685434408337</c:v>
                </c:pt>
                <c:pt idx="16">
                  <c:v>328.58528434408339</c:v>
                </c:pt>
                <c:pt idx="17">
                  <c:v>328.60371434408341</c:v>
                </c:pt>
                <c:pt idx="18">
                  <c:v>328.62214434408344</c:v>
                </c:pt>
                <c:pt idx="19">
                  <c:v>328.64057434408346</c:v>
                </c:pt>
                <c:pt idx="20">
                  <c:v>328.65900434408348</c:v>
                </c:pt>
                <c:pt idx="21">
                  <c:v>328.67743434408351</c:v>
                </c:pt>
                <c:pt idx="22">
                  <c:v>328.69586434408353</c:v>
                </c:pt>
                <c:pt idx="23">
                  <c:v>328.71429434408356</c:v>
                </c:pt>
                <c:pt idx="24">
                  <c:v>328.73272434408358</c:v>
                </c:pt>
                <c:pt idx="25">
                  <c:v>328.7511543440836</c:v>
                </c:pt>
                <c:pt idx="26">
                  <c:v>328.76958434408363</c:v>
                </c:pt>
                <c:pt idx="27">
                  <c:v>328.78801434408365</c:v>
                </c:pt>
                <c:pt idx="28">
                  <c:v>328.80644434408367</c:v>
                </c:pt>
                <c:pt idx="29">
                  <c:v>328.8248743440837</c:v>
                </c:pt>
                <c:pt idx="30">
                  <c:v>328.84330434408372</c:v>
                </c:pt>
                <c:pt idx="31">
                  <c:v>328.86173434408374</c:v>
                </c:pt>
                <c:pt idx="32">
                  <c:v>328.88016434408377</c:v>
                </c:pt>
                <c:pt idx="33">
                  <c:v>328.89859434408379</c:v>
                </c:pt>
                <c:pt idx="34">
                  <c:v>328.91702434408381</c:v>
                </c:pt>
                <c:pt idx="35">
                  <c:v>328.93545434408384</c:v>
                </c:pt>
                <c:pt idx="36">
                  <c:v>328.95388434408386</c:v>
                </c:pt>
                <c:pt idx="37">
                  <c:v>328.97231434408388</c:v>
                </c:pt>
                <c:pt idx="38">
                  <c:v>328.99074434408391</c:v>
                </c:pt>
                <c:pt idx="39">
                  <c:v>329.00917434408393</c:v>
                </c:pt>
                <c:pt idx="40">
                  <c:v>329.02760434408395</c:v>
                </c:pt>
                <c:pt idx="41">
                  <c:v>329.04603434408398</c:v>
                </c:pt>
                <c:pt idx="42">
                  <c:v>329.064464344084</c:v>
                </c:pt>
                <c:pt idx="43">
                  <c:v>329.08289434408402</c:v>
                </c:pt>
                <c:pt idx="44">
                  <c:v>329.10132434408405</c:v>
                </c:pt>
                <c:pt idx="45">
                  <c:v>329.11975434408407</c:v>
                </c:pt>
                <c:pt idx="46">
                  <c:v>329.1381843440841</c:v>
                </c:pt>
                <c:pt idx="47">
                  <c:v>329.15661434408412</c:v>
                </c:pt>
                <c:pt idx="48">
                  <c:v>329.17504434408414</c:v>
                </c:pt>
                <c:pt idx="49">
                  <c:v>329.19347434408417</c:v>
                </c:pt>
                <c:pt idx="50">
                  <c:v>329.21190434408419</c:v>
                </c:pt>
                <c:pt idx="51">
                  <c:v>329.23033434408421</c:v>
                </c:pt>
                <c:pt idx="52">
                  <c:v>329.24876434408424</c:v>
                </c:pt>
                <c:pt idx="53">
                  <c:v>329.26719434408426</c:v>
                </c:pt>
                <c:pt idx="54">
                  <c:v>329.28562434408428</c:v>
                </c:pt>
                <c:pt idx="55">
                  <c:v>329.30405434408431</c:v>
                </c:pt>
                <c:pt idx="56">
                  <c:v>329.32248434408433</c:v>
                </c:pt>
                <c:pt idx="57">
                  <c:v>329.34091434408435</c:v>
                </c:pt>
                <c:pt idx="58">
                  <c:v>329.35934434408438</c:v>
                </c:pt>
                <c:pt idx="59">
                  <c:v>329.3777743440844</c:v>
                </c:pt>
                <c:pt idx="60">
                  <c:v>329.39620434408442</c:v>
                </c:pt>
                <c:pt idx="61">
                  <c:v>329.41463434408445</c:v>
                </c:pt>
                <c:pt idx="62">
                  <c:v>329.43306434408447</c:v>
                </c:pt>
                <c:pt idx="63">
                  <c:v>329.45149434408449</c:v>
                </c:pt>
                <c:pt idx="64">
                  <c:v>329.46992434408452</c:v>
                </c:pt>
                <c:pt idx="65">
                  <c:v>329.48835434408454</c:v>
                </c:pt>
                <c:pt idx="66">
                  <c:v>329.50678434408456</c:v>
                </c:pt>
                <c:pt idx="67">
                  <c:v>329.52521434408459</c:v>
                </c:pt>
                <c:pt idx="68">
                  <c:v>329.54364434408461</c:v>
                </c:pt>
                <c:pt idx="69">
                  <c:v>329.56207434408464</c:v>
                </c:pt>
                <c:pt idx="70">
                  <c:v>329.58050434408466</c:v>
                </c:pt>
                <c:pt idx="71">
                  <c:v>329.59893434408468</c:v>
                </c:pt>
                <c:pt idx="72">
                  <c:v>329.61736434408471</c:v>
                </c:pt>
                <c:pt idx="73">
                  <c:v>329.63579434408473</c:v>
                </c:pt>
                <c:pt idx="74">
                  <c:v>329.65422434408475</c:v>
                </c:pt>
                <c:pt idx="75">
                  <c:v>329.67265434408478</c:v>
                </c:pt>
                <c:pt idx="76">
                  <c:v>329.6910843440848</c:v>
                </c:pt>
                <c:pt idx="77">
                  <c:v>329.70951434408482</c:v>
                </c:pt>
                <c:pt idx="78">
                  <c:v>329.72794434408485</c:v>
                </c:pt>
                <c:pt idx="79">
                  <c:v>329.74637434408487</c:v>
                </c:pt>
                <c:pt idx="80">
                  <c:v>329.76480434408489</c:v>
                </c:pt>
                <c:pt idx="81">
                  <c:v>329.78323434408492</c:v>
                </c:pt>
                <c:pt idx="82">
                  <c:v>329.80166434408494</c:v>
                </c:pt>
                <c:pt idx="83">
                  <c:v>329.82009434408496</c:v>
                </c:pt>
                <c:pt idx="84">
                  <c:v>329.83852434408499</c:v>
                </c:pt>
                <c:pt idx="85">
                  <c:v>329.85695434408501</c:v>
                </c:pt>
                <c:pt idx="86">
                  <c:v>329.87538434408503</c:v>
                </c:pt>
                <c:pt idx="87">
                  <c:v>329.89381434408506</c:v>
                </c:pt>
                <c:pt idx="88">
                  <c:v>329.91224434408508</c:v>
                </c:pt>
                <c:pt idx="89">
                  <c:v>329.93067434408511</c:v>
                </c:pt>
                <c:pt idx="90">
                  <c:v>329.94910434408513</c:v>
                </c:pt>
                <c:pt idx="91">
                  <c:v>329.96753434408515</c:v>
                </c:pt>
                <c:pt idx="92">
                  <c:v>329.98596434408518</c:v>
                </c:pt>
                <c:pt idx="93">
                  <c:v>330.0043943440852</c:v>
                </c:pt>
                <c:pt idx="94">
                  <c:v>330.02282434408522</c:v>
                </c:pt>
                <c:pt idx="95">
                  <c:v>330.04125434408525</c:v>
                </c:pt>
                <c:pt idx="96">
                  <c:v>330.05968434408527</c:v>
                </c:pt>
                <c:pt idx="97">
                  <c:v>330.07811434408529</c:v>
                </c:pt>
                <c:pt idx="98">
                  <c:v>330.09654434408532</c:v>
                </c:pt>
                <c:pt idx="99">
                  <c:v>330.11497434408534</c:v>
                </c:pt>
                <c:pt idx="100">
                  <c:v>330.13340434408536</c:v>
                </c:pt>
                <c:pt idx="101">
                  <c:v>330.15183434408539</c:v>
                </c:pt>
                <c:pt idx="102">
                  <c:v>330.17026434408541</c:v>
                </c:pt>
                <c:pt idx="103">
                  <c:v>330.18869434408543</c:v>
                </c:pt>
                <c:pt idx="104">
                  <c:v>330.20712434408546</c:v>
                </c:pt>
                <c:pt idx="105">
                  <c:v>330.22555434408548</c:v>
                </c:pt>
                <c:pt idx="106">
                  <c:v>330.2439843440855</c:v>
                </c:pt>
                <c:pt idx="107">
                  <c:v>330.26241434408553</c:v>
                </c:pt>
                <c:pt idx="108">
                  <c:v>330.28084434408555</c:v>
                </c:pt>
                <c:pt idx="109">
                  <c:v>330.29927434408557</c:v>
                </c:pt>
                <c:pt idx="110">
                  <c:v>330.3177043440856</c:v>
                </c:pt>
                <c:pt idx="111">
                  <c:v>330.33613434408562</c:v>
                </c:pt>
                <c:pt idx="112">
                  <c:v>330.35456434408565</c:v>
                </c:pt>
                <c:pt idx="113">
                  <c:v>330.37299434408567</c:v>
                </c:pt>
                <c:pt idx="114">
                  <c:v>330.39142434408569</c:v>
                </c:pt>
                <c:pt idx="115">
                  <c:v>330.40985434408572</c:v>
                </c:pt>
                <c:pt idx="116">
                  <c:v>330.42828434408574</c:v>
                </c:pt>
                <c:pt idx="117">
                  <c:v>330.44671434408576</c:v>
                </c:pt>
                <c:pt idx="118">
                  <c:v>330.46514434408579</c:v>
                </c:pt>
                <c:pt idx="119">
                  <c:v>330.48357434408581</c:v>
                </c:pt>
                <c:pt idx="120">
                  <c:v>330.50200434408583</c:v>
                </c:pt>
                <c:pt idx="121">
                  <c:v>330.52043434408586</c:v>
                </c:pt>
                <c:pt idx="122">
                  <c:v>330.53886434408588</c:v>
                </c:pt>
                <c:pt idx="123">
                  <c:v>330.5572943440859</c:v>
                </c:pt>
                <c:pt idx="124">
                  <c:v>330.57572434408593</c:v>
                </c:pt>
                <c:pt idx="125">
                  <c:v>330.59415434408595</c:v>
                </c:pt>
                <c:pt idx="126">
                  <c:v>330.61258434408597</c:v>
                </c:pt>
                <c:pt idx="127">
                  <c:v>330.631014344086</c:v>
                </c:pt>
                <c:pt idx="128">
                  <c:v>330.64944434408602</c:v>
                </c:pt>
                <c:pt idx="129">
                  <c:v>330.66787434408604</c:v>
                </c:pt>
                <c:pt idx="130">
                  <c:v>330.68630434408607</c:v>
                </c:pt>
                <c:pt idx="131">
                  <c:v>330.70473434408609</c:v>
                </c:pt>
                <c:pt idx="132">
                  <c:v>330.72316434408611</c:v>
                </c:pt>
                <c:pt idx="133">
                  <c:v>330.74159434408614</c:v>
                </c:pt>
                <c:pt idx="134">
                  <c:v>330.76002434408616</c:v>
                </c:pt>
                <c:pt idx="135">
                  <c:v>330.77845434408619</c:v>
                </c:pt>
                <c:pt idx="136">
                  <c:v>330.79688434408621</c:v>
                </c:pt>
                <c:pt idx="137">
                  <c:v>330.81531434408623</c:v>
                </c:pt>
                <c:pt idx="138">
                  <c:v>330.83374434408626</c:v>
                </c:pt>
                <c:pt idx="139">
                  <c:v>330.85217434408628</c:v>
                </c:pt>
                <c:pt idx="140">
                  <c:v>330.8706043440863</c:v>
                </c:pt>
                <c:pt idx="141">
                  <c:v>330.88903434408633</c:v>
                </c:pt>
                <c:pt idx="142">
                  <c:v>330.90746434408635</c:v>
                </c:pt>
                <c:pt idx="143">
                  <c:v>330.92589434408637</c:v>
                </c:pt>
                <c:pt idx="144">
                  <c:v>330.9443243440864</c:v>
                </c:pt>
                <c:pt idx="145">
                  <c:v>330.96275434408642</c:v>
                </c:pt>
                <c:pt idx="146">
                  <c:v>330.98118434408644</c:v>
                </c:pt>
                <c:pt idx="147">
                  <c:v>330.99961434408647</c:v>
                </c:pt>
                <c:pt idx="148">
                  <c:v>331.01804434408649</c:v>
                </c:pt>
                <c:pt idx="149">
                  <c:v>331.03647434408651</c:v>
                </c:pt>
                <c:pt idx="150">
                  <c:v>331.05490434408654</c:v>
                </c:pt>
                <c:pt idx="151">
                  <c:v>331.07333434408656</c:v>
                </c:pt>
                <c:pt idx="152">
                  <c:v>331.09176434408658</c:v>
                </c:pt>
                <c:pt idx="153">
                  <c:v>331.11019434408661</c:v>
                </c:pt>
                <c:pt idx="154">
                  <c:v>331.12862434408663</c:v>
                </c:pt>
                <c:pt idx="155">
                  <c:v>331.14705434408665</c:v>
                </c:pt>
                <c:pt idx="156">
                  <c:v>331.16548434408668</c:v>
                </c:pt>
                <c:pt idx="157">
                  <c:v>331.1839143440867</c:v>
                </c:pt>
                <c:pt idx="158">
                  <c:v>331.20234434408673</c:v>
                </c:pt>
                <c:pt idx="159">
                  <c:v>331.22077434408675</c:v>
                </c:pt>
                <c:pt idx="160">
                  <c:v>331.23920434408677</c:v>
                </c:pt>
                <c:pt idx="161">
                  <c:v>331.2576343440868</c:v>
                </c:pt>
                <c:pt idx="162">
                  <c:v>331.27606434408682</c:v>
                </c:pt>
                <c:pt idx="163">
                  <c:v>331.29449434408684</c:v>
                </c:pt>
                <c:pt idx="164">
                  <c:v>331.31292434408687</c:v>
                </c:pt>
                <c:pt idx="165">
                  <c:v>331.33135434408689</c:v>
                </c:pt>
                <c:pt idx="166">
                  <c:v>331.34978434408691</c:v>
                </c:pt>
                <c:pt idx="167">
                  <c:v>331.36821434408694</c:v>
                </c:pt>
                <c:pt idx="168">
                  <c:v>331.38664434408696</c:v>
                </c:pt>
                <c:pt idx="169">
                  <c:v>331.40507434408698</c:v>
                </c:pt>
                <c:pt idx="170">
                  <c:v>331.42350434408701</c:v>
                </c:pt>
                <c:pt idx="171">
                  <c:v>331.44193434408703</c:v>
                </c:pt>
                <c:pt idx="172">
                  <c:v>331.46036434408705</c:v>
                </c:pt>
                <c:pt idx="173">
                  <c:v>331.47879434408708</c:v>
                </c:pt>
                <c:pt idx="174">
                  <c:v>331.4972243440871</c:v>
                </c:pt>
                <c:pt idx="175">
                  <c:v>331.51565434408712</c:v>
                </c:pt>
                <c:pt idx="176">
                  <c:v>331.53408434408715</c:v>
                </c:pt>
                <c:pt idx="177">
                  <c:v>331.55251434408717</c:v>
                </c:pt>
                <c:pt idx="178">
                  <c:v>331.5709443440872</c:v>
                </c:pt>
                <c:pt idx="179">
                  <c:v>331.58937434408722</c:v>
                </c:pt>
                <c:pt idx="180">
                  <c:v>331.60780434408724</c:v>
                </c:pt>
                <c:pt idx="181">
                  <c:v>331.62623434408727</c:v>
                </c:pt>
                <c:pt idx="182">
                  <c:v>331.64466434408729</c:v>
                </c:pt>
                <c:pt idx="183">
                  <c:v>331.66309434408731</c:v>
                </c:pt>
                <c:pt idx="184">
                  <c:v>331.68152434408734</c:v>
                </c:pt>
                <c:pt idx="185">
                  <c:v>331.69995434408736</c:v>
                </c:pt>
                <c:pt idx="186">
                  <c:v>331.71838434408738</c:v>
                </c:pt>
                <c:pt idx="187">
                  <c:v>331.73681434408741</c:v>
                </c:pt>
                <c:pt idx="188">
                  <c:v>331.75524434408743</c:v>
                </c:pt>
                <c:pt idx="189">
                  <c:v>331.77367434408745</c:v>
                </c:pt>
                <c:pt idx="190">
                  <c:v>331.79210434408748</c:v>
                </c:pt>
                <c:pt idx="191">
                  <c:v>331.8105343440875</c:v>
                </c:pt>
                <c:pt idx="192">
                  <c:v>331.82896434408752</c:v>
                </c:pt>
                <c:pt idx="193">
                  <c:v>331.84739434408755</c:v>
                </c:pt>
                <c:pt idx="194">
                  <c:v>331.86582434408757</c:v>
                </c:pt>
                <c:pt idx="195">
                  <c:v>331.88425434408759</c:v>
                </c:pt>
                <c:pt idx="196">
                  <c:v>331.90268434408762</c:v>
                </c:pt>
                <c:pt idx="197">
                  <c:v>331.92111434408764</c:v>
                </c:pt>
                <c:pt idx="198">
                  <c:v>331.93954434408766</c:v>
                </c:pt>
                <c:pt idx="199">
                  <c:v>331.95797434408769</c:v>
                </c:pt>
                <c:pt idx="200">
                  <c:v>331.97640434408771</c:v>
                </c:pt>
                <c:pt idx="201">
                  <c:v>331.99483434408774</c:v>
                </c:pt>
                <c:pt idx="202">
                  <c:v>332.01326434408776</c:v>
                </c:pt>
                <c:pt idx="203">
                  <c:v>332.03169434408778</c:v>
                </c:pt>
                <c:pt idx="204">
                  <c:v>332.05012434408781</c:v>
                </c:pt>
                <c:pt idx="205">
                  <c:v>332.06855434408783</c:v>
                </c:pt>
                <c:pt idx="206">
                  <c:v>332.08698434408785</c:v>
                </c:pt>
                <c:pt idx="207">
                  <c:v>332.10541434408788</c:v>
                </c:pt>
                <c:pt idx="208">
                  <c:v>332.1238443440879</c:v>
                </c:pt>
                <c:pt idx="209">
                  <c:v>332.14227434408792</c:v>
                </c:pt>
                <c:pt idx="210">
                  <c:v>332.16070434408795</c:v>
                </c:pt>
                <c:pt idx="211">
                  <c:v>332.17913434408797</c:v>
                </c:pt>
                <c:pt idx="212">
                  <c:v>332.19756434408799</c:v>
                </c:pt>
                <c:pt idx="213">
                  <c:v>332.21599434408802</c:v>
                </c:pt>
                <c:pt idx="214">
                  <c:v>332.23442434408804</c:v>
                </c:pt>
                <c:pt idx="215">
                  <c:v>332.25285434408806</c:v>
                </c:pt>
                <c:pt idx="216">
                  <c:v>332.27128434408809</c:v>
                </c:pt>
                <c:pt idx="217">
                  <c:v>332.28971434408811</c:v>
                </c:pt>
                <c:pt idx="218">
                  <c:v>332.30814434408813</c:v>
                </c:pt>
                <c:pt idx="219">
                  <c:v>332.32657434408816</c:v>
                </c:pt>
                <c:pt idx="220">
                  <c:v>332.34500434408818</c:v>
                </c:pt>
                <c:pt idx="221">
                  <c:v>332.3634343440882</c:v>
                </c:pt>
                <c:pt idx="222">
                  <c:v>332.38186434408823</c:v>
                </c:pt>
                <c:pt idx="223">
                  <c:v>332.41857860125856</c:v>
                </c:pt>
                <c:pt idx="224">
                  <c:v>332.43708976190101</c:v>
                </c:pt>
                <c:pt idx="225">
                  <c:v>332.4555334818433</c:v>
                </c:pt>
                <c:pt idx="226">
                  <c:v>332.47390976100178</c:v>
                </c:pt>
                <c:pt idx="227">
                  <c:v>332.49221859929457</c:v>
                </c:pt>
                <c:pt idx="228">
                  <c:v>332.51045999663802</c:v>
                </c:pt>
                <c:pt idx="229">
                  <c:v>332.52863395294662</c:v>
                </c:pt>
                <c:pt idx="230">
                  <c:v>332.54674046814034</c:v>
                </c:pt>
                <c:pt idx="231">
                  <c:v>332.56477954213369</c:v>
                </c:pt>
                <c:pt idx="232">
                  <c:v>332.58275117484663</c:v>
                </c:pt>
                <c:pt idx="233">
                  <c:v>332.60065536619913</c:v>
                </c:pt>
                <c:pt idx="234">
                  <c:v>332.61849211610934</c:v>
                </c:pt>
                <c:pt idx="235">
                  <c:v>332.63626142449175</c:v>
                </c:pt>
                <c:pt idx="236">
                  <c:v>332.65396329126816</c:v>
                </c:pt>
                <c:pt idx="237">
                  <c:v>332.67159771636034</c:v>
                </c:pt>
                <c:pt idx="238">
                  <c:v>332.68916469968462</c:v>
                </c:pt>
                <c:pt idx="239">
                  <c:v>332.7066642411628</c:v>
                </c:pt>
                <c:pt idx="240">
                  <c:v>332.72409634071482</c:v>
                </c:pt>
                <c:pt idx="241">
                  <c:v>332.74146099826248</c:v>
                </c:pt>
                <c:pt idx="242">
                  <c:v>332.75875821372574</c:v>
                </c:pt>
                <c:pt idx="243">
                  <c:v>332.77598798702456</c:v>
                </c:pt>
                <c:pt idx="244">
                  <c:v>332.79315031808437</c:v>
                </c:pt>
                <c:pt idx="245">
                  <c:v>332.81024520682149</c:v>
                </c:pt>
                <c:pt idx="246">
                  <c:v>332.82727265316316</c:v>
                </c:pt>
                <c:pt idx="247">
                  <c:v>332.84423265702935</c:v>
                </c:pt>
                <c:pt idx="248">
                  <c:v>332.86112521834366</c:v>
                </c:pt>
                <c:pt idx="249">
                  <c:v>332.87795033703151</c:v>
                </c:pt>
                <c:pt idx="250">
                  <c:v>332.89470801301104</c:v>
                </c:pt>
                <c:pt idx="251">
                  <c:v>332.91139824621132</c:v>
                </c:pt>
                <c:pt idx="252">
                  <c:v>332.92802103655231</c:v>
                </c:pt>
                <c:pt idx="253">
                  <c:v>332.94457638395943</c:v>
                </c:pt>
                <c:pt idx="254">
                  <c:v>332.96106428835992</c:v>
                </c:pt>
                <c:pt idx="255">
                  <c:v>332.97748474967739</c:v>
                </c:pt>
                <c:pt idx="256">
                  <c:v>332.99383776783543</c:v>
                </c:pt>
                <c:pt idx="257">
                  <c:v>333.01012334275947</c:v>
                </c:pt>
                <c:pt idx="258">
                  <c:v>333.02634147437857</c:v>
                </c:pt>
                <c:pt idx="259">
                  <c:v>333.04249216261815</c:v>
                </c:pt>
                <c:pt idx="260">
                  <c:v>333.0585754074018</c:v>
                </c:pt>
                <c:pt idx="261">
                  <c:v>333.0745912086586</c:v>
                </c:pt>
                <c:pt idx="262">
                  <c:v>333.0905395663176</c:v>
                </c:pt>
                <c:pt idx="263">
                  <c:v>333.1064204803024</c:v>
                </c:pt>
                <c:pt idx="264">
                  <c:v>333.12223395054207</c:v>
                </c:pt>
                <c:pt idx="265">
                  <c:v>333.13797997696565</c:v>
                </c:pt>
                <c:pt idx="266">
                  <c:v>333.15365855949858</c:v>
                </c:pt>
                <c:pt idx="267">
                  <c:v>333.16926969807355</c:v>
                </c:pt>
                <c:pt idx="268">
                  <c:v>333.1848133926178</c:v>
                </c:pt>
                <c:pt idx="269">
                  <c:v>333.20028964306221</c:v>
                </c:pt>
                <c:pt idx="270">
                  <c:v>333.21569844933219</c:v>
                </c:pt>
                <c:pt idx="271">
                  <c:v>333.23103981136046</c:v>
                </c:pt>
                <c:pt idx="272">
                  <c:v>333.24631372907606</c:v>
                </c:pt>
                <c:pt idx="273">
                  <c:v>333.26152020241352</c:v>
                </c:pt>
                <c:pt idx="274">
                  <c:v>333.27665923129825</c:v>
                </c:pt>
                <c:pt idx="275">
                  <c:v>333.29173081566296</c:v>
                </c:pt>
                <c:pt idx="276">
                  <c:v>333.30673495544033</c:v>
                </c:pt>
                <c:pt idx="277">
                  <c:v>333.32167165056126</c:v>
                </c:pt>
                <c:pt idx="278">
                  <c:v>333.33654090095843</c:v>
                </c:pt>
                <c:pt idx="279">
                  <c:v>333.35134270656454</c:v>
                </c:pt>
                <c:pt idx="280">
                  <c:v>333.36607706731047</c:v>
                </c:pt>
                <c:pt idx="281">
                  <c:v>333.38074398313256</c:v>
                </c:pt>
                <c:pt idx="282">
                  <c:v>333.39534345395987</c:v>
                </c:pt>
                <c:pt idx="283">
                  <c:v>333.40987547972691</c:v>
                </c:pt>
                <c:pt idx="284">
                  <c:v>333.42434006036819</c:v>
                </c:pt>
                <c:pt idx="285">
                  <c:v>333.43873719582007</c:v>
                </c:pt>
                <c:pt idx="286">
                  <c:v>333.4530668860134</c:v>
                </c:pt>
                <c:pt idx="287">
                  <c:v>333.46732913088454</c:v>
                </c:pt>
                <c:pt idx="288">
                  <c:v>333.48152393037162</c:v>
                </c:pt>
                <c:pt idx="289">
                  <c:v>333.49565128440554</c:v>
                </c:pt>
                <c:pt idx="290">
                  <c:v>333.50971119292444</c:v>
                </c:pt>
                <c:pt idx="291">
                  <c:v>333.52370365586103</c:v>
                </c:pt>
                <c:pt idx="292">
                  <c:v>333.53762867315527</c:v>
                </c:pt>
                <c:pt idx="293">
                  <c:v>333.5514862447435</c:v>
                </c:pt>
                <c:pt idx="294">
                  <c:v>333.56527637056206</c:v>
                </c:pt>
                <c:pt idx="295">
                  <c:v>333.57899905054728</c:v>
                </c:pt>
                <c:pt idx="296">
                  <c:v>333.59265428463914</c:v>
                </c:pt>
                <c:pt idx="297">
                  <c:v>333.60624207277215</c:v>
                </c:pt>
                <c:pt idx="298">
                  <c:v>333.61976241488628</c:v>
                </c:pt>
                <c:pt idx="299">
                  <c:v>333.63321531092151</c:v>
                </c:pt>
                <c:pt idx="300">
                  <c:v>333.64660076081418</c:v>
                </c:pt>
                <c:pt idx="301">
                  <c:v>333.65991876450425</c:v>
                </c:pt>
                <c:pt idx="302">
                  <c:v>333.67316932193171</c:v>
                </c:pt>
                <c:pt idx="303">
                  <c:v>333.6863524330347</c:v>
                </c:pt>
                <c:pt idx="304">
                  <c:v>333.69946809775684</c:v>
                </c:pt>
                <c:pt idx="305">
                  <c:v>333.71251631603263</c:v>
                </c:pt>
                <c:pt idx="306">
                  <c:v>333.72549708780753</c:v>
                </c:pt>
                <c:pt idx="307">
                  <c:v>333.73841041302148</c:v>
                </c:pt>
                <c:pt idx="308">
                  <c:v>333.75125629161266</c:v>
                </c:pt>
                <c:pt idx="309">
                  <c:v>333.76403472352831</c:v>
                </c:pt>
                <c:pt idx="310">
                  <c:v>333.77674570870477</c:v>
                </c:pt>
                <c:pt idx="311">
                  <c:v>333.78938924708746</c:v>
                </c:pt>
                <c:pt idx="312">
                  <c:v>333.80196533861817</c:v>
                </c:pt>
                <c:pt idx="313">
                  <c:v>333.81447398323871</c:v>
                </c:pt>
                <c:pt idx="314">
                  <c:v>333.8269151808945</c:v>
                </c:pt>
                <c:pt idx="315">
                  <c:v>333.83928893152734</c:v>
                </c:pt>
                <c:pt idx="316">
                  <c:v>333.851595235079</c:v>
                </c:pt>
                <c:pt idx="317">
                  <c:v>333.86383409149494</c:v>
                </c:pt>
                <c:pt idx="318">
                  <c:v>333.87600550072239</c:v>
                </c:pt>
                <c:pt idx="319">
                  <c:v>333.88810946270132</c:v>
                </c:pt>
                <c:pt idx="320">
                  <c:v>333.90014597738264</c:v>
                </c:pt>
                <c:pt idx="321">
                  <c:v>333.91211504470448</c:v>
                </c:pt>
                <c:pt idx="322">
                  <c:v>333.92401666461592</c:v>
                </c:pt>
                <c:pt idx="323">
                  <c:v>333.93585083706239</c:v>
                </c:pt>
                <c:pt idx="324">
                  <c:v>333.94761756199296</c:v>
                </c:pt>
                <c:pt idx="325">
                  <c:v>333.95931683934941</c:v>
                </c:pt>
                <c:pt idx="326">
                  <c:v>333.97094866908083</c:v>
                </c:pt>
                <c:pt idx="327">
                  <c:v>333.98251305113445</c:v>
                </c:pt>
                <c:pt idx="328">
                  <c:v>333.9940099854557</c:v>
                </c:pt>
                <c:pt idx="329">
                  <c:v>334.00543947199549</c:v>
                </c:pt>
                <c:pt idx="330">
                  <c:v>334.01680151069741</c:v>
                </c:pt>
                <c:pt idx="331">
                  <c:v>334.02809610151598</c:v>
                </c:pt>
                <c:pt idx="332">
                  <c:v>334.03932324439302</c:v>
                </c:pt>
                <c:pt idx="333">
                  <c:v>334.05048293928303</c:v>
                </c:pt>
                <c:pt idx="334">
                  <c:v>334.06157518613145</c:v>
                </c:pt>
                <c:pt idx="335">
                  <c:v>334.07259998488917</c:v>
                </c:pt>
                <c:pt idx="336">
                  <c:v>334.08355733550707</c:v>
                </c:pt>
                <c:pt idx="337">
                  <c:v>334.09444723793604</c:v>
                </c:pt>
                <c:pt idx="338">
                  <c:v>334.10526969212151</c:v>
                </c:pt>
                <c:pt idx="339">
                  <c:v>334.11602469801983</c:v>
                </c:pt>
                <c:pt idx="340">
                  <c:v>334.12671225558006</c:v>
                </c:pt>
                <c:pt idx="341">
                  <c:v>334.13733236475127</c:v>
                </c:pt>
                <c:pt idx="342">
                  <c:v>334.14788502548799</c:v>
                </c:pt>
                <c:pt idx="343">
                  <c:v>334.15837023774293</c:v>
                </c:pt>
                <c:pt idx="344">
                  <c:v>334.16878800146515</c:v>
                </c:pt>
                <c:pt idx="345">
                  <c:v>334.17913831660917</c:v>
                </c:pt>
                <c:pt idx="346">
                  <c:v>334.18942118312771</c:v>
                </c:pt>
                <c:pt idx="347">
                  <c:v>334.19963660097528</c:v>
                </c:pt>
                <c:pt idx="348">
                  <c:v>334.20978457010278</c:v>
                </c:pt>
                <c:pt idx="349">
                  <c:v>334.21986509046474</c:v>
                </c:pt>
                <c:pt idx="350">
                  <c:v>334.22987816201749</c:v>
                </c:pt>
                <c:pt idx="351">
                  <c:v>334.23982378471374</c:v>
                </c:pt>
                <c:pt idx="352">
                  <c:v>334.24970195850801</c:v>
                </c:pt>
                <c:pt idx="353">
                  <c:v>334.25951268335484</c:v>
                </c:pt>
                <c:pt idx="354">
                  <c:v>334.26925595921239</c:v>
                </c:pt>
                <c:pt idx="355">
                  <c:v>334.27893178603335</c:v>
                </c:pt>
                <c:pt idx="356">
                  <c:v>334.28854016377409</c:v>
                </c:pt>
                <c:pt idx="357">
                  <c:v>334.29808109239275</c:v>
                </c:pt>
                <c:pt idx="358">
                  <c:v>334.30755457184569</c:v>
                </c:pt>
                <c:pt idx="359">
                  <c:v>334.3169606020856</c:v>
                </c:pt>
                <c:pt idx="360">
                  <c:v>334.32629918307612</c:v>
                </c:pt>
                <c:pt idx="361">
                  <c:v>334.33557031476994</c:v>
                </c:pt>
                <c:pt idx="362">
                  <c:v>334.34477399712705</c:v>
                </c:pt>
                <c:pt idx="363">
                  <c:v>334.35391023010379</c:v>
                </c:pt>
                <c:pt idx="364">
                  <c:v>334.36297901366197</c:v>
                </c:pt>
                <c:pt idx="365">
                  <c:v>334.37198034775611</c:v>
                </c:pt>
                <c:pt idx="366">
                  <c:v>334.38091423234982</c:v>
                </c:pt>
                <c:pt idx="367">
                  <c:v>334.38978066739946</c:v>
                </c:pt>
                <c:pt idx="368">
                  <c:v>334.39857965286501</c:v>
                </c:pt>
                <c:pt idx="369">
                  <c:v>334.40731118870463</c:v>
                </c:pt>
                <c:pt idx="370">
                  <c:v>334.41597527488193</c:v>
                </c:pt>
                <c:pt idx="371">
                  <c:v>334.42457191135691</c:v>
                </c:pt>
                <c:pt idx="372">
                  <c:v>334.43310109808954</c:v>
                </c:pt>
                <c:pt idx="373">
                  <c:v>334.4415628350398</c:v>
                </c:pt>
                <c:pt idx="374">
                  <c:v>334.44995712217133</c:v>
                </c:pt>
                <c:pt idx="375">
                  <c:v>334.45828395944773</c:v>
                </c:pt>
                <c:pt idx="376">
                  <c:v>334.46654334682535</c:v>
                </c:pt>
                <c:pt idx="377">
                  <c:v>334.47473528427145</c:v>
                </c:pt>
                <c:pt idx="378">
                  <c:v>334.48285977174601</c:v>
                </c:pt>
                <c:pt idx="379">
                  <c:v>334.49091680921447</c:v>
                </c:pt>
                <c:pt idx="380">
                  <c:v>334.49890639663863</c:v>
                </c:pt>
                <c:pt idx="381">
                  <c:v>334.5068285339803</c:v>
                </c:pt>
                <c:pt idx="382">
                  <c:v>334.51468322120854</c:v>
                </c:pt>
                <c:pt idx="383">
                  <c:v>334.52247045828335</c:v>
                </c:pt>
                <c:pt idx="384">
                  <c:v>334.53019024517198</c:v>
                </c:pt>
                <c:pt idx="385">
                  <c:v>334.53784258183441</c:v>
                </c:pt>
                <c:pt idx="386">
                  <c:v>334.54542746824154</c:v>
                </c:pt>
                <c:pt idx="387">
                  <c:v>334.55294490435881</c:v>
                </c:pt>
                <c:pt idx="388">
                  <c:v>334.5603948901462</c:v>
                </c:pt>
                <c:pt idx="389">
                  <c:v>334.5677774255746</c:v>
                </c:pt>
                <c:pt idx="390">
                  <c:v>334.57509251060947</c:v>
                </c:pt>
                <c:pt idx="391">
                  <c:v>334.58234014521986</c:v>
                </c:pt>
                <c:pt idx="392">
                  <c:v>334.58952032936577</c:v>
                </c:pt>
                <c:pt idx="393">
                  <c:v>334.59663306302173</c:v>
                </c:pt>
                <c:pt idx="394">
                  <c:v>334.60367834615317</c:v>
                </c:pt>
                <c:pt idx="395">
                  <c:v>334.61065617872555</c:v>
                </c:pt>
                <c:pt idx="396">
                  <c:v>334.61756656071157</c:v>
                </c:pt>
                <c:pt idx="397">
                  <c:v>334.62440949207485</c:v>
                </c:pt>
                <c:pt idx="398">
                  <c:v>334.63118497278629</c:v>
                </c:pt>
                <c:pt idx="399">
                  <c:v>334.6378930028186</c:v>
                </c:pt>
                <c:pt idx="400">
                  <c:v>334.64453358213723</c:v>
                </c:pt>
                <c:pt idx="401">
                  <c:v>334.65110671071125</c:v>
                </c:pt>
                <c:pt idx="402">
                  <c:v>334.65761238851337</c:v>
                </c:pt>
                <c:pt idx="403">
                  <c:v>334.66405061551268</c:v>
                </c:pt>
                <c:pt idx="404">
                  <c:v>334.67042139168188</c:v>
                </c:pt>
                <c:pt idx="405">
                  <c:v>334.67672471698825</c:v>
                </c:pt>
                <c:pt idx="406">
                  <c:v>334.6829605914063</c:v>
                </c:pt>
                <c:pt idx="407">
                  <c:v>334.68912901490694</c:v>
                </c:pt>
                <c:pt idx="408">
                  <c:v>334.69522998745924</c:v>
                </c:pt>
                <c:pt idx="409">
                  <c:v>334.70126350904138</c:v>
                </c:pt>
                <c:pt idx="410">
                  <c:v>334.70722957962062</c:v>
                </c:pt>
                <c:pt idx="411">
                  <c:v>334.71312819917148</c:v>
                </c:pt>
                <c:pt idx="412">
                  <c:v>334.7189593676685</c:v>
                </c:pt>
                <c:pt idx="413">
                  <c:v>334.72472308508259</c:v>
                </c:pt>
                <c:pt idx="414">
                  <c:v>334.73041935139008</c:v>
                </c:pt>
                <c:pt idx="415">
                  <c:v>334.73604816656371</c:v>
                </c:pt>
                <c:pt idx="416">
                  <c:v>334.74160953057799</c:v>
                </c:pt>
                <c:pt idx="417">
                  <c:v>334.74710344340565</c:v>
                </c:pt>
                <c:pt idx="418">
                  <c:v>334.75252990502668</c:v>
                </c:pt>
                <c:pt idx="419">
                  <c:v>334.75788891541197</c:v>
                </c:pt>
                <c:pt idx="420">
                  <c:v>334.76318047453788</c:v>
                </c:pt>
                <c:pt idx="421">
                  <c:v>334.76840458238257</c:v>
                </c:pt>
                <c:pt idx="422">
                  <c:v>334.77356123892059</c:v>
                </c:pt>
                <c:pt idx="423">
                  <c:v>334.77865044412829</c:v>
                </c:pt>
                <c:pt idx="424">
                  <c:v>334.78367219798201</c:v>
                </c:pt>
                <c:pt idx="425">
                  <c:v>334.78862650046176</c:v>
                </c:pt>
                <c:pt idx="426">
                  <c:v>334.79351335154024</c:v>
                </c:pt>
                <c:pt idx="427">
                  <c:v>334.79833275119927</c:v>
                </c:pt>
                <c:pt idx="428">
                  <c:v>334.80308469941519</c:v>
                </c:pt>
                <c:pt idx="429">
                  <c:v>334.80776919616801</c:v>
                </c:pt>
                <c:pt idx="430">
                  <c:v>334.81238624143407</c:v>
                </c:pt>
                <c:pt idx="431">
                  <c:v>334.81693583519518</c:v>
                </c:pt>
                <c:pt idx="432">
                  <c:v>334.82141797742588</c:v>
                </c:pt>
                <c:pt idx="433">
                  <c:v>334.82583266811162</c:v>
                </c:pt>
                <c:pt idx="434">
                  <c:v>334.83017990722692</c:v>
                </c:pt>
                <c:pt idx="435">
                  <c:v>334.83445969475724</c:v>
                </c:pt>
                <c:pt idx="436">
                  <c:v>334.83867203068075</c:v>
                </c:pt>
                <c:pt idx="437">
                  <c:v>334.84281691497563</c:v>
                </c:pt>
                <c:pt idx="438">
                  <c:v>334.84689434762731</c:v>
                </c:pt>
                <c:pt idx="439">
                  <c:v>334.85090432861398</c:v>
                </c:pt>
                <c:pt idx="440">
                  <c:v>334.85484685791926</c:v>
                </c:pt>
                <c:pt idx="441">
                  <c:v>334.85872193552495</c:v>
                </c:pt>
                <c:pt idx="442">
                  <c:v>334.86252956141288</c:v>
                </c:pt>
                <c:pt idx="443">
                  <c:v>334.86626973556486</c:v>
                </c:pt>
                <c:pt idx="444">
                  <c:v>334.86994245796814</c:v>
                </c:pt>
                <c:pt idx="445">
                  <c:v>334.87366245796812</c:v>
                </c:pt>
                <c:pt idx="446">
                  <c:v>334.87738245796811</c:v>
                </c:pt>
                <c:pt idx="447">
                  <c:v>334.8811024579681</c:v>
                </c:pt>
                <c:pt idx="448">
                  <c:v>334.88482245796808</c:v>
                </c:pt>
                <c:pt idx="449">
                  <c:v>334.88854245796807</c:v>
                </c:pt>
                <c:pt idx="450">
                  <c:v>334.89226245796806</c:v>
                </c:pt>
                <c:pt idx="451">
                  <c:v>334.89598245796805</c:v>
                </c:pt>
                <c:pt idx="452">
                  <c:v>334.89970245796803</c:v>
                </c:pt>
                <c:pt idx="453">
                  <c:v>334.90342245796802</c:v>
                </c:pt>
                <c:pt idx="454">
                  <c:v>334.90714245796801</c:v>
                </c:pt>
                <c:pt idx="455">
                  <c:v>334.91086245796799</c:v>
                </c:pt>
                <c:pt idx="456">
                  <c:v>334.91458245796798</c:v>
                </c:pt>
                <c:pt idx="457">
                  <c:v>334.91830245796797</c:v>
                </c:pt>
                <c:pt idx="458">
                  <c:v>334.92202245796796</c:v>
                </c:pt>
                <c:pt idx="459">
                  <c:v>334.92574245796794</c:v>
                </c:pt>
                <c:pt idx="460">
                  <c:v>334.92946245796793</c:v>
                </c:pt>
                <c:pt idx="461">
                  <c:v>334.93318245796792</c:v>
                </c:pt>
                <c:pt idx="462">
                  <c:v>334.9369024579679</c:v>
                </c:pt>
                <c:pt idx="463">
                  <c:v>334.94062245796789</c:v>
                </c:pt>
                <c:pt idx="464">
                  <c:v>334.94434245796788</c:v>
                </c:pt>
                <c:pt idx="465">
                  <c:v>334.94806245796786</c:v>
                </c:pt>
                <c:pt idx="466">
                  <c:v>334.95178245796785</c:v>
                </c:pt>
                <c:pt idx="467">
                  <c:v>334.95550245796784</c:v>
                </c:pt>
                <c:pt idx="468">
                  <c:v>334.95922245796783</c:v>
                </c:pt>
                <c:pt idx="469">
                  <c:v>334.96294245796781</c:v>
                </c:pt>
                <c:pt idx="470">
                  <c:v>334.9666624579678</c:v>
                </c:pt>
                <c:pt idx="471">
                  <c:v>334.97038245796779</c:v>
                </c:pt>
                <c:pt idx="472">
                  <c:v>334.97410245796777</c:v>
                </c:pt>
                <c:pt idx="473">
                  <c:v>334.97782245796776</c:v>
                </c:pt>
                <c:pt idx="474">
                  <c:v>334.98154245796775</c:v>
                </c:pt>
                <c:pt idx="475">
                  <c:v>334.98526245796774</c:v>
                </c:pt>
                <c:pt idx="476">
                  <c:v>334.98898245796772</c:v>
                </c:pt>
                <c:pt idx="477">
                  <c:v>334.99270245796771</c:v>
                </c:pt>
                <c:pt idx="478">
                  <c:v>334.9964224579677</c:v>
                </c:pt>
                <c:pt idx="479">
                  <c:v>335.00014245796768</c:v>
                </c:pt>
                <c:pt idx="480">
                  <c:v>335.00386245796767</c:v>
                </c:pt>
                <c:pt idx="481">
                  <c:v>335.00758245796766</c:v>
                </c:pt>
                <c:pt idx="482">
                  <c:v>335.01130245796764</c:v>
                </c:pt>
                <c:pt idx="483">
                  <c:v>335.01502245796763</c:v>
                </c:pt>
                <c:pt idx="484">
                  <c:v>335.01874245796762</c:v>
                </c:pt>
                <c:pt idx="485">
                  <c:v>335.02246245796761</c:v>
                </c:pt>
                <c:pt idx="486">
                  <c:v>335.02618245796759</c:v>
                </c:pt>
                <c:pt idx="487">
                  <c:v>335.02990245796758</c:v>
                </c:pt>
                <c:pt idx="488">
                  <c:v>335.03362245796757</c:v>
                </c:pt>
                <c:pt idx="489">
                  <c:v>335.03734245796755</c:v>
                </c:pt>
                <c:pt idx="490">
                  <c:v>335.04106245796754</c:v>
                </c:pt>
                <c:pt idx="491">
                  <c:v>335.04478245796753</c:v>
                </c:pt>
                <c:pt idx="492">
                  <c:v>335.04850245796752</c:v>
                </c:pt>
                <c:pt idx="493">
                  <c:v>335.0522224579675</c:v>
                </c:pt>
                <c:pt idx="494">
                  <c:v>335.05594245796749</c:v>
                </c:pt>
                <c:pt idx="495">
                  <c:v>335.05966245796748</c:v>
                </c:pt>
                <c:pt idx="496">
                  <c:v>335.06338245796746</c:v>
                </c:pt>
                <c:pt idx="497">
                  <c:v>335.06710245796745</c:v>
                </c:pt>
                <c:pt idx="498">
                  <c:v>335.07082245796744</c:v>
                </c:pt>
                <c:pt idx="499">
                  <c:v>335.07454245796742</c:v>
                </c:pt>
                <c:pt idx="500">
                  <c:v>335.07826245796741</c:v>
                </c:pt>
                <c:pt idx="501">
                  <c:v>335.0819824579674</c:v>
                </c:pt>
                <c:pt idx="502">
                  <c:v>335.08570245796739</c:v>
                </c:pt>
                <c:pt idx="503">
                  <c:v>335.08942245796737</c:v>
                </c:pt>
                <c:pt idx="504">
                  <c:v>335.09314245796736</c:v>
                </c:pt>
                <c:pt idx="505">
                  <c:v>335.09686245796735</c:v>
                </c:pt>
                <c:pt idx="506">
                  <c:v>335.10058245796733</c:v>
                </c:pt>
                <c:pt idx="507">
                  <c:v>335.10430245796732</c:v>
                </c:pt>
                <c:pt idx="508">
                  <c:v>335.10802245796731</c:v>
                </c:pt>
                <c:pt idx="509">
                  <c:v>335.1117424579673</c:v>
                </c:pt>
                <c:pt idx="510">
                  <c:v>335.11546245796728</c:v>
                </c:pt>
                <c:pt idx="511">
                  <c:v>335.11918245796727</c:v>
                </c:pt>
                <c:pt idx="512">
                  <c:v>335.12290245796726</c:v>
                </c:pt>
                <c:pt idx="513">
                  <c:v>335.12662245796724</c:v>
                </c:pt>
                <c:pt idx="514">
                  <c:v>335.13034245796723</c:v>
                </c:pt>
                <c:pt idx="515">
                  <c:v>335.13406245796722</c:v>
                </c:pt>
                <c:pt idx="516">
                  <c:v>335.13778245796721</c:v>
                </c:pt>
                <c:pt idx="517">
                  <c:v>335.14150245796719</c:v>
                </c:pt>
                <c:pt idx="518">
                  <c:v>335.14522245796718</c:v>
                </c:pt>
                <c:pt idx="519">
                  <c:v>335.14894245796717</c:v>
                </c:pt>
                <c:pt idx="520">
                  <c:v>335.15266245796715</c:v>
                </c:pt>
                <c:pt idx="521">
                  <c:v>335.15638245796714</c:v>
                </c:pt>
                <c:pt idx="522">
                  <c:v>335.16010245796713</c:v>
                </c:pt>
                <c:pt idx="523">
                  <c:v>335.16382245796711</c:v>
                </c:pt>
                <c:pt idx="524">
                  <c:v>335.1675424579671</c:v>
                </c:pt>
                <c:pt idx="525">
                  <c:v>335.17126245796709</c:v>
                </c:pt>
                <c:pt idx="526">
                  <c:v>335.17498245796708</c:v>
                </c:pt>
                <c:pt idx="527">
                  <c:v>335.17870245796706</c:v>
                </c:pt>
                <c:pt idx="528">
                  <c:v>335.18242245796705</c:v>
                </c:pt>
                <c:pt idx="529">
                  <c:v>335.18614245796704</c:v>
                </c:pt>
                <c:pt idx="530">
                  <c:v>335.18986245796702</c:v>
                </c:pt>
                <c:pt idx="531">
                  <c:v>335.19358245796701</c:v>
                </c:pt>
                <c:pt idx="532">
                  <c:v>335.197302457967</c:v>
                </c:pt>
                <c:pt idx="533">
                  <c:v>335.20102245796699</c:v>
                </c:pt>
                <c:pt idx="534">
                  <c:v>335.20474245796697</c:v>
                </c:pt>
                <c:pt idx="535">
                  <c:v>335.20846245796696</c:v>
                </c:pt>
                <c:pt idx="536">
                  <c:v>335.21218245796695</c:v>
                </c:pt>
                <c:pt idx="537">
                  <c:v>335.21590245796693</c:v>
                </c:pt>
                <c:pt idx="538">
                  <c:v>335.21962245796692</c:v>
                </c:pt>
                <c:pt idx="539">
                  <c:v>335.22334245796691</c:v>
                </c:pt>
                <c:pt idx="540">
                  <c:v>335.22706245796689</c:v>
                </c:pt>
                <c:pt idx="541">
                  <c:v>335.23078245796688</c:v>
                </c:pt>
                <c:pt idx="542">
                  <c:v>335.23450245796687</c:v>
                </c:pt>
                <c:pt idx="543">
                  <c:v>335.23822245796686</c:v>
                </c:pt>
                <c:pt idx="544">
                  <c:v>335.24194245796684</c:v>
                </c:pt>
                <c:pt idx="545">
                  <c:v>335.24566245796683</c:v>
                </c:pt>
                <c:pt idx="546">
                  <c:v>335.24938245796682</c:v>
                </c:pt>
                <c:pt idx="547">
                  <c:v>335.2531024579668</c:v>
                </c:pt>
                <c:pt idx="548">
                  <c:v>335.25682245796679</c:v>
                </c:pt>
                <c:pt idx="549">
                  <c:v>335.26054245796678</c:v>
                </c:pt>
                <c:pt idx="550">
                  <c:v>335.26426245796677</c:v>
                </c:pt>
                <c:pt idx="551">
                  <c:v>335.26798245796675</c:v>
                </c:pt>
                <c:pt idx="552">
                  <c:v>335.27170245796674</c:v>
                </c:pt>
                <c:pt idx="553">
                  <c:v>335.27542245796673</c:v>
                </c:pt>
                <c:pt idx="554">
                  <c:v>335.27914245796671</c:v>
                </c:pt>
                <c:pt idx="555">
                  <c:v>335.2828624579667</c:v>
                </c:pt>
                <c:pt idx="556">
                  <c:v>335.28658245796669</c:v>
                </c:pt>
                <c:pt idx="557">
                  <c:v>335.29030245796667</c:v>
                </c:pt>
                <c:pt idx="558">
                  <c:v>335.29402245796666</c:v>
                </c:pt>
                <c:pt idx="559">
                  <c:v>335.29774245796665</c:v>
                </c:pt>
                <c:pt idx="560">
                  <c:v>335.30146245796664</c:v>
                </c:pt>
                <c:pt idx="561">
                  <c:v>335.30518245796662</c:v>
                </c:pt>
                <c:pt idx="562">
                  <c:v>335.30890245796661</c:v>
                </c:pt>
                <c:pt idx="563">
                  <c:v>335.3126224579666</c:v>
                </c:pt>
                <c:pt idx="564">
                  <c:v>335.31634245796658</c:v>
                </c:pt>
                <c:pt idx="565">
                  <c:v>335.32006245796657</c:v>
                </c:pt>
                <c:pt idx="566">
                  <c:v>335.32378245796656</c:v>
                </c:pt>
                <c:pt idx="567">
                  <c:v>335.32750245796655</c:v>
                </c:pt>
                <c:pt idx="568">
                  <c:v>335.33122245796653</c:v>
                </c:pt>
                <c:pt idx="569">
                  <c:v>335.33494245796652</c:v>
                </c:pt>
                <c:pt idx="570">
                  <c:v>335.33866245796651</c:v>
                </c:pt>
                <c:pt idx="571">
                  <c:v>335.34238245796649</c:v>
                </c:pt>
                <c:pt idx="572">
                  <c:v>335.34610245796648</c:v>
                </c:pt>
                <c:pt idx="573">
                  <c:v>335.34982245796647</c:v>
                </c:pt>
                <c:pt idx="574">
                  <c:v>335.35354245796646</c:v>
                </c:pt>
                <c:pt idx="575">
                  <c:v>335.35726245796644</c:v>
                </c:pt>
                <c:pt idx="576">
                  <c:v>335.36098245796643</c:v>
                </c:pt>
                <c:pt idx="577">
                  <c:v>335.36470245796642</c:v>
                </c:pt>
                <c:pt idx="578">
                  <c:v>335.3684224579664</c:v>
                </c:pt>
                <c:pt idx="579">
                  <c:v>335.37214245796639</c:v>
                </c:pt>
                <c:pt idx="580">
                  <c:v>335.37586245796638</c:v>
                </c:pt>
                <c:pt idx="581">
                  <c:v>335.37958245796636</c:v>
                </c:pt>
                <c:pt idx="582">
                  <c:v>335.38330245796635</c:v>
                </c:pt>
                <c:pt idx="583">
                  <c:v>335.38702245796634</c:v>
                </c:pt>
                <c:pt idx="584">
                  <c:v>335.39074245796633</c:v>
                </c:pt>
                <c:pt idx="585">
                  <c:v>335.39446245796631</c:v>
                </c:pt>
                <c:pt idx="586">
                  <c:v>335.3981824579663</c:v>
                </c:pt>
                <c:pt idx="587">
                  <c:v>335.40190245796629</c:v>
                </c:pt>
                <c:pt idx="588">
                  <c:v>335.40562245796627</c:v>
                </c:pt>
                <c:pt idx="589">
                  <c:v>335.40934245796626</c:v>
                </c:pt>
                <c:pt idx="590">
                  <c:v>335.41306245796625</c:v>
                </c:pt>
                <c:pt idx="591">
                  <c:v>335.41678245796624</c:v>
                </c:pt>
                <c:pt idx="592">
                  <c:v>335.42050245796622</c:v>
                </c:pt>
                <c:pt idx="593">
                  <c:v>335.42422245796621</c:v>
                </c:pt>
                <c:pt idx="594">
                  <c:v>335.4279424579662</c:v>
                </c:pt>
                <c:pt idx="595">
                  <c:v>335.43166245796618</c:v>
                </c:pt>
                <c:pt idx="596">
                  <c:v>335.43538245796617</c:v>
                </c:pt>
                <c:pt idx="597">
                  <c:v>335.43910245796616</c:v>
                </c:pt>
                <c:pt idx="598">
                  <c:v>335.44282245796614</c:v>
                </c:pt>
                <c:pt idx="599">
                  <c:v>335.44654245796613</c:v>
                </c:pt>
                <c:pt idx="600">
                  <c:v>335.45026245796612</c:v>
                </c:pt>
                <c:pt idx="601">
                  <c:v>335.45398245796611</c:v>
                </c:pt>
                <c:pt idx="602">
                  <c:v>335.45770245796609</c:v>
                </c:pt>
                <c:pt idx="603">
                  <c:v>335.46142245796608</c:v>
                </c:pt>
                <c:pt idx="604">
                  <c:v>335.46514245796607</c:v>
                </c:pt>
                <c:pt idx="605">
                  <c:v>335.46886245796605</c:v>
                </c:pt>
                <c:pt idx="606">
                  <c:v>335.47258245796604</c:v>
                </c:pt>
                <c:pt idx="607">
                  <c:v>335.47630245796603</c:v>
                </c:pt>
                <c:pt idx="608">
                  <c:v>335.48002245796602</c:v>
                </c:pt>
                <c:pt idx="609">
                  <c:v>335.483742457966</c:v>
                </c:pt>
                <c:pt idx="610">
                  <c:v>335.48746245796599</c:v>
                </c:pt>
                <c:pt idx="611">
                  <c:v>335.49118245796598</c:v>
                </c:pt>
                <c:pt idx="612">
                  <c:v>335.49490245796596</c:v>
                </c:pt>
                <c:pt idx="613">
                  <c:v>335.49862245796595</c:v>
                </c:pt>
                <c:pt idx="614">
                  <c:v>335.50234245796594</c:v>
                </c:pt>
                <c:pt idx="615">
                  <c:v>335.50606245796592</c:v>
                </c:pt>
                <c:pt idx="616">
                  <c:v>335.50978245796591</c:v>
                </c:pt>
                <c:pt idx="617">
                  <c:v>335.5135024579659</c:v>
                </c:pt>
                <c:pt idx="618">
                  <c:v>335.51722245796589</c:v>
                </c:pt>
                <c:pt idx="619">
                  <c:v>335.52094245796587</c:v>
                </c:pt>
                <c:pt idx="620">
                  <c:v>335.52466245796586</c:v>
                </c:pt>
                <c:pt idx="621">
                  <c:v>335.52838245796585</c:v>
                </c:pt>
                <c:pt idx="622">
                  <c:v>335.53210245796583</c:v>
                </c:pt>
                <c:pt idx="623">
                  <c:v>335.53582245796582</c:v>
                </c:pt>
                <c:pt idx="624">
                  <c:v>335.53954245796581</c:v>
                </c:pt>
                <c:pt idx="625">
                  <c:v>335.5432624579658</c:v>
                </c:pt>
                <c:pt idx="626">
                  <c:v>335.54698245796578</c:v>
                </c:pt>
                <c:pt idx="627">
                  <c:v>335.55070245796577</c:v>
                </c:pt>
                <c:pt idx="628">
                  <c:v>335.55442245796576</c:v>
                </c:pt>
                <c:pt idx="629">
                  <c:v>335.55814245796574</c:v>
                </c:pt>
                <c:pt idx="630">
                  <c:v>335.56186245796573</c:v>
                </c:pt>
                <c:pt idx="631">
                  <c:v>335.56558245796572</c:v>
                </c:pt>
                <c:pt idx="632">
                  <c:v>335.5693024579657</c:v>
                </c:pt>
                <c:pt idx="633">
                  <c:v>335.57302245796569</c:v>
                </c:pt>
                <c:pt idx="634">
                  <c:v>335.57674245796568</c:v>
                </c:pt>
                <c:pt idx="635">
                  <c:v>335.58046245796567</c:v>
                </c:pt>
                <c:pt idx="636">
                  <c:v>335.58418245796565</c:v>
                </c:pt>
                <c:pt idx="637">
                  <c:v>335.58790245796564</c:v>
                </c:pt>
                <c:pt idx="638">
                  <c:v>335.59162245796563</c:v>
                </c:pt>
                <c:pt idx="639">
                  <c:v>335.59534245796561</c:v>
                </c:pt>
                <c:pt idx="640">
                  <c:v>335.5990624579656</c:v>
                </c:pt>
                <c:pt idx="641">
                  <c:v>335.60278245796559</c:v>
                </c:pt>
                <c:pt idx="642">
                  <c:v>335.60650245796558</c:v>
                </c:pt>
                <c:pt idx="643">
                  <c:v>335.61022245796556</c:v>
                </c:pt>
                <c:pt idx="644">
                  <c:v>335.61394245796555</c:v>
                </c:pt>
                <c:pt idx="645">
                  <c:v>335.61766245796554</c:v>
                </c:pt>
                <c:pt idx="646">
                  <c:v>335.62138245796552</c:v>
                </c:pt>
                <c:pt idx="647">
                  <c:v>335.62510245796551</c:v>
                </c:pt>
                <c:pt idx="648">
                  <c:v>335.6288224579655</c:v>
                </c:pt>
                <c:pt idx="649">
                  <c:v>335.63254245796549</c:v>
                </c:pt>
                <c:pt idx="650">
                  <c:v>335.63626245796547</c:v>
                </c:pt>
                <c:pt idx="651">
                  <c:v>335.63998245796546</c:v>
                </c:pt>
                <c:pt idx="652">
                  <c:v>335.64370245796545</c:v>
                </c:pt>
                <c:pt idx="653">
                  <c:v>335.64742245796543</c:v>
                </c:pt>
                <c:pt idx="654">
                  <c:v>335.65114245796542</c:v>
                </c:pt>
                <c:pt idx="655">
                  <c:v>335.65486245796541</c:v>
                </c:pt>
                <c:pt idx="656">
                  <c:v>335.65858245796539</c:v>
                </c:pt>
                <c:pt idx="657">
                  <c:v>335.66230245796538</c:v>
                </c:pt>
                <c:pt idx="658">
                  <c:v>335.66602245796537</c:v>
                </c:pt>
                <c:pt idx="659">
                  <c:v>335.66974245796536</c:v>
                </c:pt>
                <c:pt idx="660">
                  <c:v>335.67346245796534</c:v>
                </c:pt>
                <c:pt idx="661">
                  <c:v>335.67718245796533</c:v>
                </c:pt>
                <c:pt idx="662">
                  <c:v>335.68090245796532</c:v>
                </c:pt>
                <c:pt idx="663">
                  <c:v>335.6846224579653</c:v>
                </c:pt>
                <c:pt idx="664">
                  <c:v>335.68834245796529</c:v>
                </c:pt>
                <c:pt idx="665">
                  <c:v>335.69206245796528</c:v>
                </c:pt>
                <c:pt idx="666">
                  <c:v>335.69578245796527</c:v>
                </c:pt>
                <c:pt idx="667">
                  <c:v>335.69950245796525</c:v>
                </c:pt>
                <c:pt idx="668">
                  <c:v>335.70322245796524</c:v>
                </c:pt>
                <c:pt idx="669">
                  <c:v>335.70694245796523</c:v>
                </c:pt>
                <c:pt idx="670">
                  <c:v>335.71066245796521</c:v>
                </c:pt>
                <c:pt idx="671">
                  <c:v>335.7143824579652</c:v>
                </c:pt>
                <c:pt idx="672">
                  <c:v>335.71810245796519</c:v>
                </c:pt>
                <c:pt idx="673">
                  <c:v>335.72182245796517</c:v>
                </c:pt>
                <c:pt idx="674">
                  <c:v>335.72554245796516</c:v>
                </c:pt>
                <c:pt idx="675">
                  <c:v>335.72926245796515</c:v>
                </c:pt>
                <c:pt idx="676">
                  <c:v>335.73298245796514</c:v>
                </c:pt>
                <c:pt idx="677">
                  <c:v>335.73670245796512</c:v>
                </c:pt>
                <c:pt idx="678">
                  <c:v>335.74042245796511</c:v>
                </c:pt>
                <c:pt idx="679">
                  <c:v>335.7441424579651</c:v>
                </c:pt>
                <c:pt idx="680">
                  <c:v>335.74786245796508</c:v>
                </c:pt>
                <c:pt idx="681">
                  <c:v>335.75158245796507</c:v>
                </c:pt>
                <c:pt idx="682">
                  <c:v>335.75530245796506</c:v>
                </c:pt>
                <c:pt idx="683">
                  <c:v>335.75902245796505</c:v>
                </c:pt>
                <c:pt idx="684">
                  <c:v>335.76274245796503</c:v>
                </c:pt>
                <c:pt idx="685">
                  <c:v>335.76646245796502</c:v>
                </c:pt>
                <c:pt idx="686">
                  <c:v>335.77018245796501</c:v>
                </c:pt>
                <c:pt idx="687">
                  <c:v>335.77390245796499</c:v>
                </c:pt>
                <c:pt idx="688">
                  <c:v>335.77762245796498</c:v>
                </c:pt>
                <c:pt idx="689">
                  <c:v>335.78134245796497</c:v>
                </c:pt>
                <c:pt idx="690">
                  <c:v>335.78506245796495</c:v>
                </c:pt>
                <c:pt idx="691">
                  <c:v>335.78878245796494</c:v>
                </c:pt>
                <c:pt idx="692">
                  <c:v>335.79250245796493</c:v>
                </c:pt>
                <c:pt idx="693">
                  <c:v>335.79622245796492</c:v>
                </c:pt>
                <c:pt idx="694">
                  <c:v>335.7999424579649</c:v>
                </c:pt>
                <c:pt idx="695">
                  <c:v>335.80366245796489</c:v>
                </c:pt>
                <c:pt idx="696">
                  <c:v>335.80738245796488</c:v>
                </c:pt>
                <c:pt idx="697">
                  <c:v>335.81110245796486</c:v>
                </c:pt>
                <c:pt idx="698">
                  <c:v>335.81482245796485</c:v>
                </c:pt>
                <c:pt idx="699">
                  <c:v>335.81854245796484</c:v>
                </c:pt>
                <c:pt idx="700">
                  <c:v>335.82226245796483</c:v>
                </c:pt>
                <c:pt idx="701">
                  <c:v>335.82598245796481</c:v>
                </c:pt>
                <c:pt idx="702">
                  <c:v>335.8297024579648</c:v>
                </c:pt>
                <c:pt idx="703">
                  <c:v>335.83342245796479</c:v>
                </c:pt>
                <c:pt idx="704">
                  <c:v>335.83714245796477</c:v>
                </c:pt>
                <c:pt idx="705">
                  <c:v>335.84086245796476</c:v>
                </c:pt>
                <c:pt idx="706">
                  <c:v>335.84458245796475</c:v>
                </c:pt>
                <c:pt idx="707">
                  <c:v>335.84830245796473</c:v>
                </c:pt>
                <c:pt idx="708">
                  <c:v>335.85202245796472</c:v>
                </c:pt>
                <c:pt idx="709">
                  <c:v>335.85574245796471</c:v>
                </c:pt>
                <c:pt idx="710">
                  <c:v>335.8594624579647</c:v>
                </c:pt>
                <c:pt idx="711">
                  <c:v>335.86318245796468</c:v>
                </c:pt>
                <c:pt idx="712">
                  <c:v>335.86690245796467</c:v>
                </c:pt>
                <c:pt idx="713">
                  <c:v>335.87062245796466</c:v>
                </c:pt>
                <c:pt idx="714">
                  <c:v>335.87434245796464</c:v>
                </c:pt>
                <c:pt idx="715">
                  <c:v>335.87806245796463</c:v>
                </c:pt>
                <c:pt idx="716">
                  <c:v>335.88178245796462</c:v>
                </c:pt>
                <c:pt idx="717">
                  <c:v>335.88550245796461</c:v>
                </c:pt>
                <c:pt idx="718">
                  <c:v>335.88922245796459</c:v>
                </c:pt>
                <c:pt idx="719">
                  <c:v>335.89294245796458</c:v>
                </c:pt>
                <c:pt idx="720">
                  <c:v>335.89666245796457</c:v>
                </c:pt>
                <c:pt idx="721">
                  <c:v>335.90038245796455</c:v>
                </c:pt>
                <c:pt idx="722">
                  <c:v>335.90410245796454</c:v>
                </c:pt>
                <c:pt idx="723">
                  <c:v>335.90782245796453</c:v>
                </c:pt>
                <c:pt idx="724">
                  <c:v>335.91154245796452</c:v>
                </c:pt>
                <c:pt idx="725">
                  <c:v>335.9152624579645</c:v>
                </c:pt>
                <c:pt idx="726">
                  <c:v>335.91898245796449</c:v>
                </c:pt>
                <c:pt idx="727">
                  <c:v>335.92270245796448</c:v>
                </c:pt>
                <c:pt idx="728">
                  <c:v>335.92642245796446</c:v>
                </c:pt>
                <c:pt idx="729">
                  <c:v>335.93014245796445</c:v>
                </c:pt>
                <c:pt idx="730">
                  <c:v>335.93386245796444</c:v>
                </c:pt>
                <c:pt idx="731">
                  <c:v>335.93758245796442</c:v>
                </c:pt>
                <c:pt idx="732">
                  <c:v>335.94130245796441</c:v>
                </c:pt>
                <c:pt idx="733">
                  <c:v>335.9450224579644</c:v>
                </c:pt>
                <c:pt idx="734">
                  <c:v>335.94874245796439</c:v>
                </c:pt>
                <c:pt idx="735">
                  <c:v>335.95246245796437</c:v>
                </c:pt>
                <c:pt idx="736">
                  <c:v>335.95618245796436</c:v>
                </c:pt>
                <c:pt idx="737">
                  <c:v>335.95990245796435</c:v>
                </c:pt>
                <c:pt idx="738">
                  <c:v>335.96362245796433</c:v>
                </c:pt>
                <c:pt idx="739">
                  <c:v>335.96734245796432</c:v>
                </c:pt>
                <c:pt idx="740">
                  <c:v>335.97106245796431</c:v>
                </c:pt>
                <c:pt idx="741">
                  <c:v>335.9747824579643</c:v>
                </c:pt>
                <c:pt idx="742">
                  <c:v>335.97850245796428</c:v>
                </c:pt>
                <c:pt idx="743">
                  <c:v>335.98222245796427</c:v>
                </c:pt>
                <c:pt idx="744">
                  <c:v>335.98594245796426</c:v>
                </c:pt>
                <c:pt idx="745">
                  <c:v>335.98966245796424</c:v>
                </c:pt>
                <c:pt idx="746">
                  <c:v>335.99338245796423</c:v>
                </c:pt>
                <c:pt idx="747">
                  <c:v>335.99710245796422</c:v>
                </c:pt>
                <c:pt idx="748">
                  <c:v>336.0008224579642</c:v>
                </c:pt>
                <c:pt idx="749">
                  <c:v>336.00454245796419</c:v>
                </c:pt>
                <c:pt idx="750">
                  <c:v>336.00826245796418</c:v>
                </c:pt>
                <c:pt idx="751">
                  <c:v>336.01198245796417</c:v>
                </c:pt>
                <c:pt idx="752">
                  <c:v>336.01570245796415</c:v>
                </c:pt>
                <c:pt idx="753">
                  <c:v>336.01942245796414</c:v>
                </c:pt>
                <c:pt idx="754">
                  <c:v>336.02314245796413</c:v>
                </c:pt>
                <c:pt idx="755">
                  <c:v>336.02686245796411</c:v>
                </c:pt>
                <c:pt idx="756">
                  <c:v>336.0305824579641</c:v>
                </c:pt>
                <c:pt idx="757">
                  <c:v>336.03430245796409</c:v>
                </c:pt>
                <c:pt idx="758">
                  <c:v>336.03802245796408</c:v>
                </c:pt>
                <c:pt idx="759">
                  <c:v>336.04174245796406</c:v>
                </c:pt>
                <c:pt idx="760">
                  <c:v>336.04546245796405</c:v>
                </c:pt>
                <c:pt idx="761">
                  <c:v>336.04918245796404</c:v>
                </c:pt>
                <c:pt idx="762">
                  <c:v>336.05290245796402</c:v>
                </c:pt>
                <c:pt idx="763">
                  <c:v>336.05662245796401</c:v>
                </c:pt>
                <c:pt idx="764">
                  <c:v>336.060342457964</c:v>
                </c:pt>
                <c:pt idx="765">
                  <c:v>336.06406245796398</c:v>
                </c:pt>
                <c:pt idx="766">
                  <c:v>336.06778245796397</c:v>
                </c:pt>
                <c:pt idx="767">
                  <c:v>336.07150245796396</c:v>
                </c:pt>
                <c:pt idx="768">
                  <c:v>336.07522245796395</c:v>
                </c:pt>
                <c:pt idx="769">
                  <c:v>336.07894245796393</c:v>
                </c:pt>
                <c:pt idx="770">
                  <c:v>336.08266245796392</c:v>
                </c:pt>
                <c:pt idx="771">
                  <c:v>336.08638245796391</c:v>
                </c:pt>
                <c:pt idx="772">
                  <c:v>336.09010245796389</c:v>
                </c:pt>
                <c:pt idx="773">
                  <c:v>336.09382245796388</c:v>
                </c:pt>
                <c:pt idx="774">
                  <c:v>336.09754245796387</c:v>
                </c:pt>
                <c:pt idx="775">
                  <c:v>336.10126245796386</c:v>
                </c:pt>
                <c:pt idx="776">
                  <c:v>336.10498245796384</c:v>
                </c:pt>
                <c:pt idx="777">
                  <c:v>336.10870245796383</c:v>
                </c:pt>
                <c:pt idx="778">
                  <c:v>336.11242245796382</c:v>
                </c:pt>
                <c:pt idx="779">
                  <c:v>336.1161424579638</c:v>
                </c:pt>
                <c:pt idx="780">
                  <c:v>336.11986245796379</c:v>
                </c:pt>
                <c:pt idx="781">
                  <c:v>336.12358245796378</c:v>
                </c:pt>
                <c:pt idx="782">
                  <c:v>336.12730245796376</c:v>
                </c:pt>
                <c:pt idx="783">
                  <c:v>336.13102245796375</c:v>
                </c:pt>
                <c:pt idx="784">
                  <c:v>336.13474245796374</c:v>
                </c:pt>
                <c:pt idx="785">
                  <c:v>336.13846245796373</c:v>
                </c:pt>
                <c:pt idx="786">
                  <c:v>336.14218245796371</c:v>
                </c:pt>
                <c:pt idx="787">
                  <c:v>336.1459024579637</c:v>
                </c:pt>
                <c:pt idx="788">
                  <c:v>336.14962245796369</c:v>
                </c:pt>
                <c:pt idx="789">
                  <c:v>336.15334245796367</c:v>
                </c:pt>
                <c:pt idx="790">
                  <c:v>336.15706245796366</c:v>
                </c:pt>
                <c:pt idx="791">
                  <c:v>336.16078245796365</c:v>
                </c:pt>
                <c:pt idx="792">
                  <c:v>336.16450245796364</c:v>
                </c:pt>
                <c:pt idx="793">
                  <c:v>336.16822245796362</c:v>
                </c:pt>
                <c:pt idx="794">
                  <c:v>336.17194245796361</c:v>
                </c:pt>
                <c:pt idx="795">
                  <c:v>336.1756624579636</c:v>
                </c:pt>
                <c:pt idx="796">
                  <c:v>336.17938245796358</c:v>
                </c:pt>
                <c:pt idx="797">
                  <c:v>336.18310245796357</c:v>
                </c:pt>
                <c:pt idx="798">
                  <c:v>336.18682245796356</c:v>
                </c:pt>
                <c:pt idx="799">
                  <c:v>336.19054245796355</c:v>
                </c:pt>
                <c:pt idx="800">
                  <c:v>336.19426245796353</c:v>
                </c:pt>
                <c:pt idx="801">
                  <c:v>336.19798245796352</c:v>
                </c:pt>
                <c:pt idx="802">
                  <c:v>336.20170245796351</c:v>
                </c:pt>
                <c:pt idx="803">
                  <c:v>336.20542245796349</c:v>
                </c:pt>
                <c:pt idx="804">
                  <c:v>336.20914245796348</c:v>
                </c:pt>
                <c:pt idx="805">
                  <c:v>336.21286245796347</c:v>
                </c:pt>
                <c:pt idx="806">
                  <c:v>336.21658245796345</c:v>
                </c:pt>
                <c:pt idx="807">
                  <c:v>336.22030245796344</c:v>
                </c:pt>
                <c:pt idx="808">
                  <c:v>336.22402245796343</c:v>
                </c:pt>
                <c:pt idx="809">
                  <c:v>336.22774245796342</c:v>
                </c:pt>
                <c:pt idx="810">
                  <c:v>336.2314624579634</c:v>
                </c:pt>
                <c:pt idx="811">
                  <c:v>336.23518245796339</c:v>
                </c:pt>
                <c:pt idx="812">
                  <c:v>336.23890245796338</c:v>
                </c:pt>
                <c:pt idx="813">
                  <c:v>336.24262245796336</c:v>
                </c:pt>
                <c:pt idx="814">
                  <c:v>336.24634245796335</c:v>
                </c:pt>
                <c:pt idx="815">
                  <c:v>336.25006245796334</c:v>
                </c:pt>
                <c:pt idx="816">
                  <c:v>336.25378245796333</c:v>
                </c:pt>
                <c:pt idx="817">
                  <c:v>336.25750245796331</c:v>
                </c:pt>
                <c:pt idx="818">
                  <c:v>336.2612224579633</c:v>
                </c:pt>
                <c:pt idx="819">
                  <c:v>336.26494245796329</c:v>
                </c:pt>
                <c:pt idx="820">
                  <c:v>336.26866245796327</c:v>
                </c:pt>
                <c:pt idx="821">
                  <c:v>336.27238245796326</c:v>
                </c:pt>
                <c:pt idx="822">
                  <c:v>336.27610245796325</c:v>
                </c:pt>
                <c:pt idx="823">
                  <c:v>336.27982245796323</c:v>
                </c:pt>
                <c:pt idx="824">
                  <c:v>336.28354245796322</c:v>
                </c:pt>
                <c:pt idx="825">
                  <c:v>336.28726245796321</c:v>
                </c:pt>
                <c:pt idx="826">
                  <c:v>336.2909824579632</c:v>
                </c:pt>
                <c:pt idx="827">
                  <c:v>336.29470245796318</c:v>
                </c:pt>
                <c:pt idx="828">
                  <c:v>336.29842245796317</c:v>
                </c:pt>
                <c:pt idx="829">
                  <c:v>336.30214245796316</c:v>
                </c:pt>
                <c:pt idx="830">
                  <c:v>336.30586245796314</c:v>
                </c:pt>
                <c:pt idx="831">
                  <c:v>336.30958245796313</c:v>
                </c:pt>
                <c:pt idx="832">
                  <c:v>336.31330245796312</c:v>
                </c:pt>
                <c:pt idx="833">
                  <c:v>336.31702245796311</c:v>
                </c:pt>
                <c:pt idx="834">
                  <c:v>336.32074245796309</c:v>
                </c:pt>
                <c:pt idx="835">
                  <c:v>336.32446245796308</c:v>
                </c:pt>
                <c:pt idx="836">
                  <c:v>336.32818245796307</c:v>
                </c:pt>
                <c:pt idx="837">
                  <c:v>336.33190245796305</c:v>
                </c:pt>
                <c:pt idx="838">
                  <c:v>336.33562245796304</c:v>
                </c:pt>
                <c:pt idx="839">
                  <c:v>336.33934245796303</c:v>
                </c:pt>
                <c:pt idx="840">
                  <c:v>336.34306245796301</c:v>
                </c:pt>
                <c:pt idx="841">
                  <c:v>336.346782457963</c:v>
                </c:pt>
                <c:pt idx="842">
                  <c:v>336.35050245796299</c:v>
                </c:pt>
                <c:pt idx="843">
                  <c:v>336.35422245796298</c:v>
                </c:pt>
                <c:pt idx="844">
                  <c:v>336.35794245796296</c:v>
                </c:pt>
                <c:pt idx="845">
                  <c:v>336.36166245796295</c:v>
                </c:pt>
                <c:pt idx="846">
                  <c:v>336.36538245796294</c:v>
                </c:pt>
                <c:pt idx="847">
                  <c:v>336.36910245796292</c:v>
                </c:pt>
                <c:pt idx="848">
                  <c:v>336.37282245796291</c:v>
                </c:pt>
                <c:pt idx="849">
                  <c:v>336.3765424579629</c:v>
                </c:pt>
                <c:pt idx="850">
                  <c:v>336.38026245796289</c:v>
                </c:pt>
                <c:pt idx="851">
                  <c:v>336.38398245796287</c:v>
                </c:pt>
                <c:pt idx="852">
                  <c:v>336.38770245796286</c:v>
                </c:pt>
                <c:pt idx="853">
                  <c:v>336.39142245796285</c:v>
                </c:pt>
                <c:pt idx="854">
                  <c:v>336.39514245796283</c:v>
                </c:pt>
                <c:pt idx="855">
                  <c:v>336.39886245796282</c:v>
                </c:pt>
                <c:pt idx="856">
                  <c:v>336.40258245796281</c:v>
                </c:pt>
                <c:pt idx="857">
                  <c:v>336.40630245796279</c:v>
                </c:pt>
                <c:pt idx="858">
                  <c:v>336.41002245796278</c:v>
                </c:pt>
                <c:pt idx="859">
                  <c:v>336.41374245796277</c:v>
                </c:pt>
                <c:pt idx="860">
                  <c:v>336.41746245796276</c:v>
                </c:pt>
                <c:pt idx="861">
                  <c:v>336.42118245796274</c:v>
                </c:pt>
                <c:pt idx="862">
                  <c:v>336.42490245796273</c:v>
                </c:pt>
                <c:pt idx="863">
                  <c:v>336.42862245796272</c:v>
                </c:pt>
                <c:pt idx="864">
                  <c:v>336.4323424579627</c:v>
                </c:pt>
                <c:pt idx="865">
                  <c:v>336.43606245796269</c:v>
                </c:pt>
                <c:pt idx="866">
                  <c:v>336.43978245796268</c:v>
                </c:pt>
                <c:pt idx="867">
                  <c:v>336.44350245796267</c:v>
                </c:pt>
                <c:pt idx="868">
                  <c:v>336.44722245796265</c:v>
                </c:pt>
                <c:pt idx="869">
                  <c:v>336.45094245796264</c:v>
                </c:pt>
                <c:pt idx="870">
                  <c:v>336.45466245796263</c:v>
                </c:pt>
                <c:pt idx="871">
                  <c:v>336.45838245796261</c:v>
                </c:pt>
                <c:pt idx="872">
                  <c:v>336.4621024579626</c:v>
                </c:pt>
                <c:pt idx="873">
                  <c:v>336.46582245796259</c:v>
                </c:pt>
                <c:pt idx="874">
                  <c:v>336.46954245796258</c:v>
                </c:pt>
                <c:pt idx="875">
                  <c:v>336.47326245796256</c:v>
                </c:pt>
                <c:pt idx="876">
                  <c:v>336.47698245796255</c:v>
                </c:pt>
                <c:pt idx="877">
                  <c:v>336.48070245796254</c:v>
                </c:pt>
                <c:pt idx="878">
                  <c:v>336.48442245796252</c:v>
                </c:pt>
                <c:pt idx="879">
                  <c:v>336.48814245796251</c:v>
                </c:pt>
                <c:pt idx="880">
                  <c:v>336.4918624579625</c:v>
                </c:pt>
                <c:pt idx="881">
                  <c:v>336.49558245796248</c:v>
                </c:pt>
                <c:pt idx="882">
                  <c:v>336.49930245796247</c:v>
                </c:pt>
                <c:pt idx="883">
                  <c:v>336.50302245796246</c:v>
                </c:pt>
                <c:pt idx="884">
                  <c:v>336.50674245796245</c:v>
                </c:pt>
                <c:pt idx="885">
                  <c:v>336.51046245796243</c:v>
                </c:pt>
                <c:pt idx="886">
                  <c:v>336.51418245796242</c:v>
                </c:pt>
                <c:pt idx="887">
                  <c:v>336.51790245796241</c:v>
                </c:pt>
                <c:pt idx="888">
                  <c:v>336.52162245796239</c:v>
                </c:pt>
                <c:pt idx="889">
                  <c:v>336.52534245796238</c:v>
                </c:pt>
                <c:pt idx="890">
                  <c:v>336.52906245796237</c:v>
                </c:pt>
                <c:pt idx="891">
                  <c:v>336.53278245796236</c:v>
                </c:pt>
                <c:pt idx="892">
                  <c:v>336.53650245796234</c:v>
                </c:pt>
                <c:pt idx="893">
                  <c:v>336.54022245796233</c:v>
                </c:pt>
                <c:pt idx="894">
                  <c:v>336.54394245796232</c:v>
                </c:pt>
                <c:pt idx="895">
                  <c:v>336.5476624579623</c:v>
                </c:pt>
                <c:pt idx="896">
                  <c:v>336.55138245796229</c:v>
                </c:pt>
                <c:pt idx="897">
                  <c:v>336.55510245796228</c:v>
                </c:pt>
                <c:pt idx="898">
                  <c:v>336.55882245796226</c:v>
                </c:pt>
                <c:pt idx="899">
                  <c:v>336.56254245796225</c:v>
                </c:pt>
                <c:pt idx="900">
                  <c:v>336.56626245796224</c:v>
                </c:pt>
                <c:pt idx="901">
                  <c:v>336.56998245796223</c:v>
                </c:pt>
                <c:pt idx="902">
                  <c:v>336.57370245796221</c:v>
                </c:pt>
                <c:pt idx="903">
                  <c:v>336.5774224579622</c:v>
                </c:pt>
                <c:pt idx="904">
                  <c:v>336.58114245796219</c:v>
                </c:pt>
                <c:pt idx="905">
                  <c:v>336.58486245796217</c:v>
                </c:pt>
                <c:pt idx="906">
                  <c:v>336.58858245796216</c:v>
                </c:pt>
                <c:pt idx="907">
                  <c:v>336.59230245796215</c:v>
                </c:pt>
                <c:pt idx="908">
                  <c:v>336.59602245796214</c:v>
                </c:pt>
                <c:pt idx="909">
                  <c:v>336.59974245796212</c:v>
                </c:pt>
                <c:pt idx="910">
                  <c:v>336.60346245796211</c:v>
                </c:pt>
                <c:pt idx="911">
                  <c:v>336.6071824579621</c:v>
                </c:pt>
                <c:pt idx="912">
                  <c:v>336.61090245796208</c:v>
                </c:pt>
                <c:pt idx="913">
                  <c:v>336.61462245796207</c:v>
                </c:pt>
                <c:pt idx="914">
                  <c:v>336.61834245796206</c:v>
                </c:pt>
                <c:pt idx="915">
                  <c:v>336.62206245796204</c:v>
                </c:pt>
                <c:pt idx="916">
                  <c:v>336.62578245796203</c:v>
                </c:pt>
                <c:pt idx="917">
                  <c:v>336.62950245796202</c:v>
                </c:pt>
                <c:pt idx="918">
                  <c:v>336.63322245796201</c:v>
                </c:pt>
                <c:pt idx="919">
                  <c:v>336.63694245796199</c:v>
                </c:pt>
                <c:pt idx="920">
                  <c:v>336.64066245796198</c:v>
                </c:pt>
                <c:pt idx="921">
                  <c:v>336.64438245796197</c:v>
                </c:pt>
                <c:pt idx="922">
                  <c:v>336.64810245796195</c:v>
                </c:pt>
                <c:pt idx="923">
                  <c:v>336.65182245796194</c:v>
                </c:pt>
                <c:pt idx="924">
                  <c:v>336.65554245796193</c:v>
                </c:pt>
                <c:pt idx="925">
                  <c:v>336.65926245796192</c:v>
                </c:pt>
                <c:pt idx="926">
                  <c:v>336.6629824579619</c:v>
                </c:pt>
                <c:pt idx="927">
                  <c:v>336.66670245796189</c:v>
                </c:pt>
                <c:pt idx="928">
                  <c:v>336.67042245796188</c:v>
                </c:pt>
                <c:pt idx="929">
                  <c:v>336.67414245796186</c:v>
                </c:pt>
                <c:pt idx="930">
                  <c:v>336.67786245796185</c:v>
                </c:pt>
                <c:pt idx="931">
                  <c:v>336.68158245796184</c:v>
                </c:pt>
                <c:pt idx="932">
                  <c:v>336.68530245796182</c:v>
                </c:pt>
                <c:pt idx="933">
                  <c:v>336.68902245796181</c:v>
                </c:pt>
                <c:pt idx="934">
                  <c:v>336.6927424579618</c:v>
                </c:pt>
                <c:pt idx="935">
                  <c:v>336.69646245796179</c:v>
                </c:pt>
                <c:pt idx="936">
                  <c:v>336.70018245796177</c:v>
                </c:pt>
                <c:pt idx="937">
                  <c:v>336.70390245796176</c:v>
                </c:pt>
                <c:pt idx="938">
                  <c:v>336.70762245796175</c:v>
                </c:pt>
                <c:pt idx="939">
                  <c:v>336.71134245796173</c:v>
                </c:pt>
                <c:pt idx="940">
                  <c:v>336.71506245796172</c:v>
                </c:pt>
                <c:pt idx="941">
                  <c:v>336.71878245796171</c:v>
                </c:pt>
                <c:pt idx="942">
                  <c:v>336.7225024579617</c:v>
                </c:pt>
                <c:pt idx="943">
                  <c:v>336.72622245796168</c:v>
                </c:pt>
                <c:pt idx="944">
                  <c:v>336.72994245796167</c:v>
                </c:pt>
                <c:pt idx="945">
                  <c:v>336.73366245796166</c:v>
                </c:pt>
                <c:pt idx="946">
                  <c:v>336.73738245796164</c:v>
                </c:pt>
                <c:pt idx="947">
                  <c:v>336.74110245796163</c:v>
                </c:pt>
                <c:pt idx="948">
                  <c:v>336.74482245796162</c:v>
                </c:pt>
                <c:pt idx="949">
                  <c:v>336.74854245796161</c:v>
                </c:pt>
                <c:pt idx="950">
                  <c:v>336.75226245796159</c:v>
                </c:pt>
                <c:pt idx="951">
                  <c:v>336.75598245796158</c:v>
                </c:pt>
                <c:pt idx="952">
                  <c:v>336.75970245796157</c:v>
                </c:pt>
                <c:pt idx="953">
                  <c:v>336.76342245796155</c:v>
                </c:pt>
                <c:pt idx="954">
                  <c:v>336.76714245796154</c:v>
                </c:pt>
                <c:pt idx="955">
                  <c:v>336.77086245796153</c:v>
                </c:pt>
                <c:pt idx="956">
                  <c:v>336.77458245796151</c:v>
                </c:pt>
                <c:pt idx="957">
                  <c:v>336.7783024579615</c:v>
                </c:pt>
                <c:pt idx="958">
                  <c:v>336.78202245796149</c:v>
                </c:pt>
                <c:pt idx="959">
                  <c:v>336.78574245796148</c:v>
                </c:pt>
                <c:pt idx="960">
                  <c:v>336.78946245796146</c:v>
                </c:pt>
                <c:pt idx="961">
                  <c:v>336.79318245796145</c:v>
                </c:pt>
                <c:pt idx="962">
                  <c:v>336.79690245796144</c:v>
                </c:pt>
                <c:pt idx="963">
                  <c:v>336.80062245796142</c:v>
                </c:pt>
                <c:pt idx="964">
                  <c:v>336.80434245796141</c:v>
                </c:pt>
                <c:pt idx="965">
                  <c:v>336.8080624579614</c:v>
                </c:pt>
                <c:pt idx="966">
                  <c:v>336.81178245796139</c:v>
                </c:pt>
                <c:pt idx="967">
                  <c:v>336.81550245796137</c:v>
                </c:pt>
                <c:pt idx="968">
                  <c:v>336.81922245796136</c:v>
                </c:pt>
                <c:pt idx="969">
                  <c:v>336.82294245796135</c:v>
                </c:pt>
                <c:pt idx="970">
                  <c:v>336.82666245796133</c:v>
                </c:pt>
                <c:pt idx="971">
                  <c:v>336.83038245796132</c:v>
                </c:pt>
                <c:pt idx="972">
                  <c:v>336.83410245796131</c:v>
                </c:pt>
                <c:pt idx="973">
                  <c:v>336.83782245796129</c:v>
                </c:pt>
                <c:pt idx="974">
                  <c:v>336.84154245796128</c:v>
                </c:pt>
                <c:pt idx="975">
                  <c:v>336.84526245796127</c:v>
                </c:pt>
                <c:pt idx="976">
                  <c:v>336.84898245796126</c:v>
                </c:pt>
                <c:pt idx="977">
                  <c:v>336.85270245796124</c:v>
                </c:pt>
                <c:pt idx="978">
                  <c:v>336.85642245796123</c:v>
                </c:pt>
                <c:pt idx="979">
                  <c:v>336.86014245796122</c:v>
                </c:pt>
                <c:pt idx="980">
                  <c:v>336.8638624579612</c:v>
                </c:pt>
                <c:pt idx="981">
                  <c:v>336.86758245796119</c:v>
                </c:pt>
                <c:pt idx="982">
                  <c:v>336.87130245796118</c:v>
                </c:pt>
                <c:pt idx="983">
                  <c:v>336.87502245796117</c:v>
                </c:pt>
                <c:pt idx="984">
                  <c:v>336.87874245796115</c:v>
                </c:pt>
                <c:pt idx="985">
                  <c:v>336.88246245796114</c:v>
                </c:pt>
                <c:pt idx="986">
                  <c:v>336.88618245796113</c:v>
                </c:pt>
                <c:pt idx="987">
                  <c:v>336.88990245796111</c:v>
                </c:pt>
                <c:pt idx="988">
                  <c:v>336.8936224579611</c:v>
                </c:pt>
                <c:pt idx="989">
                  <c:v>336.89734245796109</c:v>
                </c:pt>
                <c:pt idx="990">
                  <c:v>336.90106245796107</c:v>
                </c:pt>
                <c:pt idx="991">
                  <c:v>336.90478245796106</c:v>
                </c:pt>
                <c:pt idx="992">
                  <c:v>336.90850245796105</c:v>
                </c:pt>
                <c:pt idx="993">
                  <c:v>336.91222245796104</c:v>
                </c:pt>
                <c:pt idx="994">
                  <c:v>336.91594245796102</c:v>
                </c:pt>
                <c:pt idx="995">
                  <c:v>336.91966245796101</c:v>
                </c:pt>
                <c:pt idx="996">
                  <c:v>336.923382457961</c:v>
                </c:pt>
                <c:pt idx="997">
                  <c:v>336.92710245796098</c:v>
                </c:pt>
                <c:pt idx="998">
                  <c:v>336.93082245796097</c:v>
                </c:pt>
                <c:pt idx="999">
                  <c:v>336.93454245796096</c:v>
                </c:pt>
                <c:pt idx="1000">
                  <c:v>336.93826245796095</c:v>
                </c:pt>
                <c:pt idx="1001">
                  <c:v>336.94198245796093</c:v>
                </c:pt>
                <c:pt idx="1002">
                  <c:v>336.94570245796092</c:v>
                </c:pt>
                <c:pt idx="1003">
                  <c:v>336.94942245796091</c:v>
                </c:pt>
                <c:pt idx="1004">
                  <c:v>336.95314245796089</c:v>
                </c:pt>
                <c:pt idx="1005">
                  <c:v>336.95686245796088</c:v>
                </c:pt>
                <c:pt idx="1006">
                  <c:v>336.96058245796087</c:v>
                </c:pt>
                <c:pt idx="1007">
                  <c:v>336.96430245796086</c:v>
                </c:pt>
                <c:pt idx="1008">
                  <c:v>336.96802245796084</c:v>
                </c:pt>
                <c:pt idx="1009">
                  <c:v>336.97174245796083</c:v>
                </c:pt>
                <c:pt idx="1010">
                  <c:v>336.97546245796082</c:v>
                </c:pt>
                <c:pt idx="1011">
                  <c:v>336.9791824579608</c:v>
                </c:pt>
                <c:pt idx="1012">
                  <c:v>336.98290245796079</c:v>
                </c:pt>
                <c:pt idx="1013">
                  <c:v>336.98662245796078</c:v>
                </c:pt>
                <c:pt idx="1014">
                  <c:v>336.99034245796076</c:v>
                </c:pt>
                <c:pt idx="1015">
                  <c:v>336.99406245796075</c:v>
                </c:pt>
                <c:pt idx="1016">
                  <c:v>336.99778245796074</c:v>
                </c:pt>
                <c:pt idx="1017">
                  <c:v>337.00150245796073</c:v>
                </c:pt>
                <c:pt idx="1018">
                  <c:v>337.00522245796071</c:v>
                </c:pt>
                <c:pt idx="1019">
                  <c:v>337.0089424579607</c:v>
                </c:pt>
                <c:pt idx="1020">
                  <c:v>337.01266245796069</c:v>
                </c:pt>
                <c:pt idx="1021">
                  <c:v>337.01638245796067</c:v>
                </c:pt>
                <c:pt idx="1022">
                  <c:v>337.02010245796066</c:v>
                </c:pt>
                <c:pt idx="1023">
                  <c:v>337.02382245796065</c:v>
                </c:pt>
                <c:pt idx="1024">
                  <c:v>337.02754245796064</c:v>
                </c:pt>
                <c:pt idx="1025">
                  <c:v>337.03126245796062</c:v>
                </c:pt>
                <c:pt idx="1026">
                  <c:v>337.03498245796061</c:v>
                </c:pt>
                <c:pt idx="1027">
                  <c:v>337.0387024579606</c:v>
                </c:pt>
                <c:pt idx="1028">
                  <c:v>337.04242245796058</c:v>
                </c:pt>
                <c:pt idx="1029">
                  <c:v>337.04614245796057</c:v>
                </c:pt>
                <c:pt idx="1030">
                  <c:v>337.04986245796056</c:v>
                </c:pt>
                <c:pt idx="1031">
                  <c:v>337.05358245796054</c:v>
                </c:pt>
                <c:pt idx="1032">
                  <c:v>337.05730245796053</c:v>
                </c:pt>
                <c:pt idx="1033">
                  <c:v>337.06102245796052</c:v>
                </c:pt>
                <c:pt idx="1034">
                  <c:v>337.06474245796051</c:v>
                </c:pt>
                <c:pt idx="1035">
                  <c:v>337.06846245796049</c:v>
                </c:pt>
                <c:pt idx="1036">
                  <c:v>337.07218245796048</c:v>
                </c:pt>
                <c:pt idx="1037">
                  <c:v>337.07590245796047</c:v>
                </c:pt>
                <c:pt idx="1038">
                  <c:v>337.07962245796045</c:v>
                </c:pt>
                <c:pt idx="1039">
                  <c:v>337.08334245796044</c:v>
                </c:pt>
                <c:pt idx="1040">
                  <c:v>337.08706245796043</c:v>
                </c:pt>
                <c:pt idx="1041">
                  <c:v>337.09078245796042</c:v>
                </c:pt>
                <c:pt idx="1042">
                  <c:v>337.0945024579604</c:v>
                </c:pt>
                <c:pt idx="1043">
                  <c:v>337.09822245796039</c:v>
                </c:pt>
                <c:pt idx="1044">
                  <c:v>337.10194245796038</c:v>
                </c:pt>
                <c:pt idx="1045">
                  <c:v>337.10566245796036</c:v>
                </c:pt>
                <c:pt idx="1046">
                  <c:v>337.10938245796035</c:v>
                </c:pt>
                <c:pt idx="1047">
                  <c:v>337.11310245796034</c:v>
                </c:pt>
                <c:pt idx="1048">
                  <c:v>337.11682245796032</c:v>
                </c:pt>
                <c:pt idx="1049">
                  <c:v>337.12054245796031</c:v>
                </c:pt>
                <c:pt idx="1050">
                  <c:v>337.1242624579603</c:v>
                </c:pt>
                <c:pt idx="1051">
                  <c:v>337.12798245796029</c:v>
                </c:pt>
                <c:pt idx="1052">
                  <c:v>337.13170245796027</c:v>
                </c:pt>
                <c:pt idx="1053">
                  <c:v>337.13542245796026</c:v>
                </c:pt>
                <c:pt idx="1054">
                  <c:v>337.13914245796025</c:v>
                </c:pt>
                <c:pt idx="1055">
                  <c:v>337.14286245796023</c:v>
                </c:pt>
                <c:pt idx="1056">
                  <c:v>337.14658245796022</c:v>
                </c:pt>
                <c:pt idx="1057">
                  <c:v>337.15030245796021</c:v>
                </c:pt>
                <c:pt idx="1058">
                  <c:v>337.1540224579602</c:v>
                </c:pt>
                <c:pt idx="1059">
                  <c:v>337.15774245796018</c:v>
                </c:pt>
                <c:pt idx="1060">
                  <c:v>337.16146245796017</c:v>
                </c:pt>
                <c:pt idx="1061">
                  <c:v>337.16518245796016</c:v>
                </c:pt>
                <c:pt idx="1062">
                  <c:v>337.16890245796014</c:v>
                </c:pt>
                <c:pt idx="1063">
                  <c:v>337.17262245796013</c:v>
                </c:pt>
                <c:pt idx="1064">
                  <c:v>337.17634245796012</c:v>
                </c:pt>
                <c:pt idx="1065">
                  <c:v>337.1800624579601</c:v>
                </c:pt>
                <c:pt idx="1066">
                  <c:v>337.18378245796009</c:v>
                </c:pt>
                <c:pt idx="1067">
                  <c:v>337.18750245796008</c:v>
                </c:pt>
                <c:pt idx="1068">
                  <c:v>337.19122245796007</c:v>
                </c:pt>
                <c:pt idx="1069">
                  <c:v>337.19494245796005</c:v>
                </c:pt>
                <c:pt idx="1070">
                  <c:v>337.19866245796004</c:v>
                </c:pt>
                <c:pt idx="1071">
                  <c:v>337.20238245796003</c:v>
                </c:pt>
                <c:pt idx="1072">
                  <c:v>337.20610245796001</c:v>
                </c:pt>
                <c:pt idx="1073">
                  <c:v>337.20982245796</c:v>
                </c:pt>
                <c:pt idx="1074">
                  <c:v>337.21354245795999</c:v>
                </c:pt>
                <c:pt idx="1075">
                  <c:v>337.21726245795998</c:v>
                </c:pt>
                <c:pt idx="1076">
                  <c:v>337.22098245795996</c:v>
                </c:pt>
                <c:pt idx="1077">
                  <c:v>337.22470245795995</c:v>
                </c:pt>
                <c:pt idx="1078">
                  <c:v>337.22842245795994</c:v>
                </c:pt>
                <c:pt idx="1079">
                  <c:v>337.23214245795992</c:v>
                </c:pt>
                <c:pt idx="1080">
                  <c:v>337.23586245795991</c:v>
                </c:pt>
                <c:pt idx="1081">
                  <c:v>337.2395824579599</c:v>
                </c:pt>
                <c:pt idx="1082">
                  <c:v>337.24330245795989</c:v>
                </c:pt>
                <c:pt idx="1083">
                  <c:v>337.24702245795987</c:v>
                </c:pt>
                <c:pt idx="1084">
                  <c:v>337.25074245795986</c:v>
                </c:pt>
                <c:pt idx="1085">
                  <c:v>337.25446245795985</c:v>
                </c:pt>
                <c:pt idx="1086">
                  <c:v>337.25818245795983</c:v>
                </c:pt>
                <c:pt idx="1087">
                  <c:v>337.26190245795982</c:v>
                </c:pt>
                <c:pt idx="1088">
                  <c:v>337.26562245795981</c:v>
                </c:pt>
                <c:pt idx="1089">
                  <c:v>337.26934245795979</c:v>
                </c:pt>
                <c:pt idx="1090">
                  <c:v>337.27306245795978</c:v>
                </c:pt>
                <c:pt idx="1091">
                  <c:v>337.27678245795977</c:v>
                </c:pt>
                <c:pt idx="1092">
                  <c:v>337.28050245795976</c:v>
                </c:pt>
                <c:pt idx="1093">
                  <c:v>337.28422245795974</c:v>
                </c:pt>
                <c:pt idx="1094">
                  <c:v>337.28794245795973</c:v>
                </c:pt>
                <c:pt idx="1095">
                  <c:v>337.29166245795972</c:v>
                </c:pt>
                <c:pt idx="1096">
                  <c:v>337.2953824579597</c:v>
                </c:pt>
                <c:pt idx="1097">
                  <c:v>337.29910245795969</c:v>
                </c:pt>
                <c:pt idx="1098">
                  <c:v>337.30282245795968</c:v>
                </c:pt>
                <c:pt idx="1099">
                  <c:v>337.30654245795967</c:v>
                </c:pt>
                <c:pt idx="1100">
                  <c:v>337.31026245795965</c:v>
                </c:pt>
                <c:pt idx="1101">
                  <c:v>337.31398245795964</c:v>
                </c:pt>
                <c:pt idx="1102">
                  <c:v>337.31770245795963</c:v>
                </c:pt>
                <c:pt idx="1103">
                  <c:v>337.32142245795961</c:v>
                </c:pt>
                <c:pt idx="1104">
                  <c:v>337.3251424579596</c:v>
                </c:pt>
                <c:pt idx="1105">
                  <c:v>337.32886245795959</c:v>
                </c:pt>
                <c:pt idx="1106">
                  <c:v>337.33258245795957</c:v>
                </c:pt>
                <c:pt idx="1107">
                  <c:v>337.33630245795956</c:v>
                </c:pt>
                <c:pt idx="1108">
                  <c:v>337.34002245795955</c:v>
                </c:pt>
                <c:pt idx="1109">
                  <c:v>337.34374245795954</c:v>
                </c:pt>
                <c:pt idx="1110">
                  <c:v>337.34746245795952</c:v>
                </c:pt>
                <c:pt idx="1111">
                  <c:v>337.35118245795951</c:v>
                </c:pt>
                <c:pt idx="1112">
                  <c:v>337.3549024579595</c:v>
                </c:pt>
                <c:pt idx="1113">
                  <c:v>337.35862245795948</c:v>
                </c:pt>
                <c:pt idx="1114">
                  <c:v>337.36234245795947</c:v>
                </c:pt>
                <c:pt idx="1115">
                  <c:v>337.36606245795946</c:v>
                </c:pt>
                <c:pt idx="1116">
                  <c:v>337.36978245795945</c:v>
                </c:pt>
                <c:pt idx="1117">
                  <c:v>337.37350245795943</c:v>
                </c:pt>
                <c:pt idx="1118">
                  <c:v>337.37722245795942</c:v>
                </c:pt>
                <c:pt idx="1119">
                  <c:v>337.38094245795941</c:v>
                </c:pt>
                <c:pt idx="1120">
                  <c:v>337.38466245795939</c:v>
                </c:pt>
                <c:pt idx="1121">
                  <c:v>337.38838245795938</c:v>
                </c:pt>
                <c:pt idx="1122">
                  <c:v>337.39210245795937</c:v>
                </c:pt>
                <c:pt idx="1123">
                  <c:v>337.39582245795935</c:v>
                </c:pt>
                <c:pt idx="1124">
                  <c:v>337.39954245795934</c:v>
                </c:pt>
                <c:pt idx="1125">
                  <c:v>337.40326245795933</c:v>
                </c:pt>
                <c:pt idx="1126">
                  <c:v>337.40698245795932</c:v>
                </c:pt>
                <c:pt idx="1127">
                  <c:v>337.4107024579593</c:v>
                </c:pt>
                <c:pt idx="1128">
                  <c:v>337.41442245795929</c:v>
                </c:pt>
                <c:pt idx="1129">
                  <c:v>337.41814245795928</c:v>
                </c:pt>
                <c:pt idx="1130">
                  <c:v>337.42186245795926</c:v>
                </c:pt>
                <c:pt idx="1131">
                  <c:v>337.42558245795925</c:v>
                </c:pt>
                <c:pt idx="1132">
                  <c:v>337.42930245795924</c:v>
                </c:pt>
                <c:pt idx="1133">
                  <c:v>337.43302245795923</c:v>
                </c:pt>
                <c:pt idx="1134">
                  <c:v>337.43674245795921</c:v>
                </c:pt>
                <c:pt idx="1135">
                  <c:v>337.4404624579592</c:v>
                </c:pt>
                <c:pt idx="1136">
                  <c:v>337.44418245795919</c:v>
                </c:pt>
                <c:pt idx="1137">
                  <c:v>337.44790245795917</c:v>
                </c:pt>
                <c:pt idx="1138">
                  <c:v>337.45162245795916</c:v>
                </c:pt>
                <c:pt idx="1139">
                  <c:v>337.45534245795915</c:v>
                </c:pt>
                <c:pt idx="1140">
                  <c:v>337.45906245795913</c:v>
                </c:pt>
                <c:pt idx="1141">
                  <c:v>337.46278245795912</c:v>
                </c:pt>
                <c:pt idx="1142">
                  <c:v>337.46650245795911</c:v>
                </c:pt>
                <c:pt idx="1143">
                  <c:v>337.4702224579591</c:v>
                </c:pt>
                <c:pt idx="1144">
                  <c:v>337.47394245795908</c:v>
                </c:pt>
                <c:pt idx="1145">
                  <c:v>337.47766245795907</c:v>
                </c:pt>
                <c:pt idx="1146">
                  <c:v>337.48138245795906</c:v>
                </c:pt>
                <c:pt idx="1147">
                  <c:v>337.48510245795904</c:v>
                </c:pt>
                <c:pt idx="1148">
                  <c:v>337.48882245795903</c:v>
                </c:pt>
                <c:pt idx="1149">
                  <c:v>337.49254245795902</c:v>
                </c:pt>
                <c:pt idx="1150">
                  <c:v>337.49626245795901</c:v>
                </c:pt>
                <c:pt idx="1151">
                  <c:v>337.49998245795899</c:v>
                </c:pt>
                <c:pt idx="1152">
                  <c:v>337.50370245795898</c:v>
                </c:pt>
                <c:pt idx="1153">
                  <c:v>337.50742245795897</c:v>
                </c:pt>
                <c:pt idx="1154">
                  <c:v>337.51114245795895</c:v>
                </c:pt>
                <c:pt idx="1155">
                  <c:v>337.51486245795894</c:v>
                </c:pt>
                <c:pt idx="1156">
                  <c:v>337.51858245795893</c:v>
                </c:pt>
                <c:pt idx="1157">
                  <c:v>337.52230245795892</c:v>
                </c:pt>
                <c:pt idx="1158">
                  <c:v>337.5260224579589</c:v>
                </c:pt>
                <c:pt idx="1159">
                  <c:v>337.52974245795889</c:v>
                </c:pt>
                <c:pt idx="1160">
                  <c:v>337.53346245795888</c:v>
                </c:pt>
                <c:pt idx="1161">
                  <c:v>337.53718245795886</c:v>
                </c:pt>
                <c:pt idx="1162">
                  <c:v>337.54090245795885</c:v>
                </c:pt>
                <c:pt idx="1163">
                  <c:v>337.54462245795884</c:v>
                </c:pt>
                <c:pt idx="1164">
                  <c:v>337.54834245795882</c:v>
                </c:pt>
                <c:pt idx="1165">
                  <c:v>337.55206245795881</c:v>
                </c:pt>
                <c:pt idx="1166">
                  <c:v>337.5557824579588</c:v>
                </c:pt>
                <c:pt idx="1167">
                  <c:v>337.55950245795879</c:v>
                </c:pt>
                <c:pt idx="1168">
                  <c:v>337.56322245795877</c:v>
                </c:pt>
                <c:pt idx="1169">
                  <c:v>337.56694245795876</c:v>
                </c:pt>
                <c:pt idx="1170">
                  <c:v>337.57066245795875</c:v>
                </c:pt>
                <c:pt idx="1171">
                  <c:v>337.57438245795873</c:v>
                </c:pt>
                <c:pt idx="1172">
                  <c:v>337.57810245795872</c:v>
                </c:pt>
                <c:pt idx="1173">
                  <c:v>337.58182245795871</c:v>
                </c:pt>
                <c:pt idx="1174">
                  <c:v>337.5855424579587</c:v>
                </c:pt>
                <c:pt idx="1175">
                  <c:v>337.58926245795868</c:v>
                </c:pt>
                <c:pt idx="1176">
                  <c:v>337.59298245795867</c:v>
                </c:pt>
                <c:pt idx="1177">
                  <c:v>337.59670245795866</c:v>
                </c:pt>
                <c:pt idx="1178">
                  <c:v>337.60042245795864</c:v>
                </c:pt>
                <c:pt idx="1179">
                  <c:v>337.60414245795863</c:v>
                </c:pt>
                <c:pt idx="1180">
                  <c:v>337.60786245795862</c:v>
                </c:pt>
                <c:pt idx="1181">
                  <c:v>337.6115824579586</c:v>
                </c:pt>
                <c:pt idx="1182">
                  <c:v>337.61530245795859</c:v>
                </c:pt>
                <c:pt idx="1183">
                  <c:v>337.61902245795858</c:v>
                </c:pt>
                <c:pt idx="1184">
                  <c:v>337.62274245795857</c:v>
                </c:pt>
                <c:pt idx="1185">
                  <c:v>337.62646245795855</c:v>
                </c:pt>
                <c:pt idx="1186">
                  <c:v>337.63018245795854</c:v>
                </c:pt>
                <c:pt idx="1187">
                  <c:v>337.63390245795853</c:v>
                </c:pt>
                <c:pt idx="1188">
                  <c:v>337.63762245795851</c:v>
                </c:pt>
                <c:pt idx="1189">
                  <c:v>337.6413424579585</c:v>
                </c:pt>
                <c:pt idx="1190">
                  <c:v>337.64506245795849</c:v>
                </c:pt>
                <c:pt idx="1191">
                  <c:v>337.64878245795848</c:v>
                </c:pt>
                <c:pt idx="1192">
                  <c:v>337.65250245795846</c:v>
                </c:pt>
                <c:pt idx="1193">
                  <c:v>337.65622245795845</c:v>
                </c:pt>
                <c:pt idx="1194">
                  <c:v>337.65994245795844</c:v>
                </c:pt>
                <c:pt idx="1195">
                  <c:v>337.66366245795842</c:v>
                </c:pt>
                <c:pt idx="1196">
                  <c:v>337.66738245795841</c:v>
                </c:pt>
                <c:pt idx="1197">
                  <c:v>337.6711024579584</c:v>
                </c:pt>
                <c:pt idx="1198">
                  <c:v>337.67482245795838</c:v>
                </c:pt>
                <c:pt idx="1199">
                  <c:v>337.67854245795837</c:v>
                </c:pt>
                <c:pt idx="1200">
                  <c:v>337.68226245795836</c:v>
                </c:pt>
                <c:pt idx="1201">
                  <c:v>337.68598245795835</c:v>
                </c:pt>
                <c:pt idx="1202">
                  <c:v>337.68970245795833</c:v>
                </c:pt>
                <c:pt idx="1203">
                  <c:v>337.69342245795832</c:v>
                </c:pt>
                <c:pt idx="1204">
                  <c:v>337.69714245795831</c:v>
                </c:pt>
                <c:pt idx="1205">
                  <c:v>337.70086245795829</c:v>
                </c:pt>
                <c:pt idx="1206">
                  <c:v>337.70458245795828</c:v>
                </c:pt>
                <c:pt idx="1207">
                  <c:v>337.70830245795827</c:v>
                </c:pt>
                <c:pt idx="1208">
                  <c:v>337.71202245795826</c:v>
                </c:pt>
                <c:pt idx="1209">
                  <c:v>337.71574245795824</c:v>
                </c:pt>
                <c:pt idx="1210">
                  <c:v>337.71946245795823</c:v>
                </c:pt>
                <c:pt idx="1211">
                  <c:v>337.72318245795822</c:v>
                </c:pt>
                <c:pt idx="1212">
                  <c:v>337.7269024579582</c:v>
                </c:pt>
                <c:pt idx="1213">
                  <c:v>337.73062245795819</c:v>
                </c:pt>
                <c:pt idx="1214">
                  <c:v>337.73434245795818</c:v>
                </c:pt>
                <c:pt idx="1215">
                  <c:v>337.73806245795816</c:v>
                </c:pt>
                <c:pt idx="1216">
                  <c:v>337.74178245795815</c:v>
                </c:pt>
                <c:pt idx="1217">
                  <c:v>337.74550245795814</c:v>
                </c:pt>
                <c:pt idx="1218">
                  <c:v>337.74922245795813</c:v>
                </c:pt>
                <c:pt idx="1219">
                  <c:v>337.75294245795811</c:v>
                </c:pt>
                <c:pt idx="1220">
                  <c:v>337.7566624579581</c:v>
                </c:pt>
                <c:pt idx="1221">
                  <c:v>337.76038245795809</c:v>
                </c:pt>
                <c:pt idx="1222">
                  <c:v>337.76410245795807</c:v>
                </c:pt>
                <c:pt idx="1223">
                  <c:v>337.76782245795806</c:v>
                </c:pt>
                <c:pt idx="1224">
                  <c:v>337.77154245795805</c:v>
                </c:pt>
                <c:pt idx="1225">
                  <c:v>337.77526245795804</c:v>
                </c:pt>
                <c:pt idx="1226">
                  <c:v>337.77898245795802</c:v>
                </c:pt>
                <c:pt idx="1227">
                  <c:v>337.78270245795801</c:v>
                </c:pt>
                <c:pt idx="1228">
                  <c:v>337.786422457958</c:v>
                </c:pt>
                <c:pt idx="1229">
                  <c:v>337.79014245795798</c:v>
                </c:pt>
                <c:pt idx="1230">
                  <c:v>337.79386245795797</c:v>
                </c:pt>
                <c:pt idx="1231">
                  <c:v>337.79758245795796</c:v>
                </c:pt>
                <c:pt idx="1232">
                  <c:v>337.80130245795795</c:v>
                </c:pt>
                <c:pt idx="1233">
                  <c:v>337.80502245795793</c:v>
                </c:pt>
                <c:pt idx="1234">
                  <c:v>337.80874245795792</c:v>
                </c:pt>
                <c:pt idx="1235">
                  <c:v>337.81246245795791</c:v>
                </c:pt>
                <c:pt idx="1236">
                  <c:v>337.81618245795789</c:v>
                </c:pt>
                <c:pt idx="1237">
                  <c:v>337.81990245795788</c:v>
                </c:pt>
                <c:pt idx="1238">
                  <c:v>337.82362245795787</c:v>
                </c:pt>
                <c:pt idx="1239">
                  <c:v>337.82734245795785</c:v>
                </c:pt>
                <c:pt idx="1240">
                  <c:v>337.83106245795784</c:v>
                </c:pt>
                <c:pt idx="1241">
                  <c:v>337.83478245795783</c:v>
                </c:pt>
                <c:pt idx="1242">
                  <c:v>337.83850245795782</c:v>
                </c:pt>
                <c:pt idx="1243">
                  <c:v>337.8422224579578</c:v>
                </c:pt>
                <c:pt idx="1244">
                  <c:v>337.84594245795779</c:v>
                </c:pt>
                <c:pt idx="1245">
                  <c:v>337.84966245795778</c:v>
                </c:pt>
                <c:pt idx="1246">
                  <c:v>337.85338245795776</c:v>
                </c:pt>
                <c:pt idx="1247">
                  <c:v>337.85710245795775</c:v>
                </c:pt>
                <c:pt idx="1248">
                  <c:v>337.86082245795774</c:v>
                </c:pt>
                <c:pt idx="1249">
                  <c:v>337.86454245795773</c:v>
                </c:pt>
                <c:pt idx="1250">
                  <c:v>337.86826245795771</c:v>
                </c:pt>
                <c:pt idx="1251">
                  <c:v>337.8719824579577</c:v>
                </c:pt>
                <c:pt idx="1252">
                  <c:v>337.87570245795769</c:v>
                </c:pt>
                <c:pt idx="1253">
                  <c:v>337.87942245795767</c:v>
                </c:pt>
                <c:pt idx="1254">
                  <c:v>337.88314245795766</c:v>
                </c:pt>
                <c:pt idx="1255">
                  <c:v>337.88686245795765</c:v>
                </c:pt>
                <c:pt idx="1256">
                  <c:v>337.89058245795763</c:v>
                </c:pt>
                <c:pt idx="1257">
                  <c:v>337.89430245795762</c:v>
                </c:pt>
                <c:pt idx="1258">
                  <c:v>337.89802245795761</c:v>
                </c:pt>
                <c:pt idx="1259">
                  <c:v>337.9017424579576</c:v>
                </c:pt>
                <c:pt idx="1260">
                  <c:v>337.90546245795758</c:v>
                </c:pt>
                <c:pt idx="1261">
                  <c:v>337.90918245795757</c:v>
                </c:pt>
                <c:pt idx="1262">
                  <c:v>337.91290245795756</c:v>
                </c:pt>
                <c:pt idx="1263">
                  <c:v>337.91662245795754</c:v>
                </c:pt>
                <c:pt idx="1264">
                  <c:v>337.92034245795753</c:v>
                </c:pt>
                <c:pt idx="1265">
                  <c:v>337.92406245795752</c:v>
                </c:pt>
                <c:pt idx="1266">
                  <c:v>337.92778245795751</c:v>
                </c:pt>
                <c:pt idx="1267">
                  <c:v>337.93150245795749</c:v>
                </c:pt>
                <c:pt idx="1268">
                  <c:v>337.93522245795748</c:v>
                </c:pt>
                <c:pt idx="1269">
                  <c:v>337.93894245795747</c:v>
                </c:pt>
                <c:pt idx="1270">
                  <c:v>337.94266245795745</c:v>
                </c:pt>
                <c:pt idx="1271">
                  <c:v>337.94638245795744</c:v>
                </c:pt>
                <c:pt idx="1272">
                  <c:v>337.95010245795743</c:v>
                </c:pt>
                <c:pt idx="1273">
                  <c:v>337.95382245795741</c:v>
                </c:pt>
                <c:pt idx="1274">
                  <c:v>337.9575424579574</c:v>
                </c:pt>
                <c:pt idx="1275">
                  <c:v>337.96126245795739</c:v>
                </c:pt>
                <c:pt idx="1276">
                  <c:v>337.96498245795738</c:v>
                </c:pt>
                <c:pt idx="1277">
                  <c:v>337.96870245795736</c:v>
                </c:pt>
                <c:pt idx="1278">
                  <c:v>337.97242245795735</c:v>
                </c:pt>
                <c:pt idx="1279">
                  <c:v>337.97614245795734</c:v>
                </c:pt>
                <c:pt idx="1280">
                  <c:v>337.97986245795732</c:v>
                </c:pt>
                <c:pt idx="1281">
                  <c:v>337.98358245795731</c:v>
                </c:pt>
                <c:pt idx="1282">
                  <c:v>337.9873024579573</c:v>
                </c:pt>
                <c:pt idx="1283">
                  <c:v>337.99102245795729</c:v>
                </c:pt>
                <c:pt idx="1284">
                  <c:v>337.99474245795727</c:v>
                </c:pt>
                <c:pt idx="1285">
                  <c:v>337.99846245795726</c:v>
                </c:pt>
                <c:pt idx="1286">
                  <c:v>338.00218245795725</c:v>
                </c:pt>
                <c:pt idx="1287">
                  <c:v>338.00590245795723</c:v>
                </c:pt>
                <c:pt idx="1288">
                  <c:v>338.00962245795722</c:v>
                </c:pt>
                <c:pt idx="1289">
                  <c:v>338.01334245795721</c:v>
                </c:pt>
                <c:pt idx="1290">
                  <c:v>338.01706245795719</c:v>
                </c:pt>
                <c:pt idx="1291">
                  <c:v>338.02078245795718</c:v>
                </c:pt>
                <c:pt idx="1292">
                  <c:v>338.02450245795717</c:v>
                </c:pt>
                <c:pt idx="1293">
                  <c:v>338.02822245795716</c:v>
                </c:pt>
                <c:pt idx="1294">
                  <c:v>338.03194245795714</c:v>
                </c:pt>
                <c:pt idx="1295">
                  <c:v>338.03566245795713</c:v>
                </c:pt>
                <c:pt idx="1296">
                  <c:v>338.03938245795712</c:v>
                </c:pt>
                <c:pt idx="1297">
                  <c:v>338.0431024579571</c:v>
                </c:pt>
                <c:pt idx="1298">
                  <c:v>338.04682245795709</c:v>
                </c:pt>
                <c:pt idx="1299">
                  <c:v>338.05054245795708</c:v>
                </c:pt>
                <c:pt idx="1300">
                  <c:v>338.05426245795707</c:v>
                </c:pt>
                <c:pt idx="1301">
                  <c:v>338.05798245795705</c:v>
                </c:pt>
                <c:pt idx="1302">
                  <c:v>338.06170245795704</c:v>
                </c:pt>
                <c:pt idx="1303">
                  <c:v>338.06542245795703</c:v>
                </c:pt>
                <c:pt idx="1304">
                  <c:v>338.06914245795701</c:v>
                </c:pt>
                <c:pt idx="1305">
                  <c:v>338.072862457957</c:v>
                </c:pt>
                <c:pt idx="1306">
                  <c:v>338.07658245795699</c:v>
                </c:pt>
                <c:pt idx="1307">
                  <c:v>338.08030245795698</c:v>
                </c:pt>
                <c:pt idx="1308">
                  <c:v>338.08402245795696</c:v>
                </c:pt>
                <c:pt idx="1309">
                  <c:v>338.08774245795695</c:v>
                </c:pt>
                <c:pt idx="1310">
                  <c:v>338.09146245795694</c:v>
                </c:pt>
                <c:pt idx="1311">
                  <c:v>338.09518245795692</c:v>
                </c:pt>
                <c:pt idx="1312">
                  <c:v>338.09890245795691</c:v>
                </c:pt>
                <c:pt idx="1313">
                  <c:v>338.1026224579569</c:v>
                </c:pt>
                <c:pt idx="1314">
                  <c:v>338.10634245795688</c:v>
                </c:pt>
                <c:pt idx="1315">
                  <c:v>338.11006245795687</c:v>
                </c:pt>
                <c:pt idx="1316">
                  <c:v>338.11378245795686</c:v>
                </c:pt>
                <c:pt idx="1317">
                  <c:v>338.11750245795685</c:v>
                </c:pt>
                <c:pt idx="1318">
                  <c:v>338.12122245795683</c:v>
                </c:pt>
                <c:pt idx="1319">
                  <c:v>338.12494245795682</c:v>
                </c:pt>
                <c:pt idx="1320">
                  <c:v>338.12866245795681</c:v>
                </c:pt>
                <c:pt idx="1321">
                  <c:v>338.13238245795679</c:v>
                </c:pt>
                <c:pt idx="1322">
                  <c:v>338.13610245795678</c:v>
                </c:pt>
                <c:pt idx="1323">
                  <c:v>338.13982245795677</c:v>
                </c:pt>
                <c:pt idx="1324">
                  <c:v>338.14354245795676</c:v>
                </c:pt>
                <c:pt idx="1325">
                  <c:v>338.14726245795674</c:v>
                </c:pt>
                <c:pt idx="1326">
                  <c:v>338.15098245795673</c:v>
                </c:pt>
                <c:pt idx="1327">
                  <c:v>338.15470245795672</c:v>
                </c:pt>
                <c:pt idx="1328">
                  <c:v>338.1584224579567</c:v>
                </c:pt>
                <c:pt idx="1329">
                  <c:v>338.16214245795669</c:v>
                </c:pt>
                <c:pt idx="1330">
                  <c:v>338.16586245795668</c:v>
                </c:pt>
                <c:pt idx="1331">
                  <c:v>338.16958245795666</c:v>
                </c:pt>
                <c:pt idx="1332">
                  <c:v>338.17330245795665</c:v>
                </c:pt>
                <c:pt idx="1333">
                  <c:v>338.17702245795664</c:v>
                </c:pt>
                <c:pt idx="1334">
                  <c:v>338.18074245795663</c:v>
                </c:pt>
                <c:pt idx="1335">
                  <c:v>338.18446245795661</c:v>
                </c:pt>
                <c:pt idx="1336">
                  <c:v>338.1881824579566</c:v>
                </c:pt>
                <c:pt idx="1337">
                  <c:v>338.19190245795659</c:v>
                </c:pt>
                <c:pt idx="1338">
                  <c:v>338.19562245795657</c:v>
                </c:pt>
                <c:pt idx="1339">
                  <c:v>338.19934245795656</c:v>
                </c:pt>
                <c:pt idx="1340">
                  <c:v>338.20306245795655</c:v>
                </c:pt>
                <c:pt idx="1341">
                  <c:v>338.20678245795654</c:v>
                </c:pt>
                <c:pt idx="1342">
                  <c:v>338.21050245795652</c:v>
                </c:pt>
                <c:pt idx="1343">
                  <c:v>338.21422245795651</c:v>
                </c:pt>
                <c:pt idx="1344">
                  <c:v>338.2179424579565</c:v>
                </c:pt>
                <c:pt idx="1345">
                  <c:v>338.22166245795648</c:v>
                </c:pt>
                <c:pt idx="1346">
                  <c:v>338.22538245795647</c:v>
                </c:pt>
                <c:pt idx="1347">
                  <c:v>338.22910245795646</c:v>
                </c:pt>
                <c:pt idx="1348">
                  <c:v>338.23282245795644</c:v>
                </c:pt>
                <c:pt idx="1349">
                  <c:v>338.23654245795643</c:v>
                </c:pt>
                <c:pt idx="1350">
                  <c:v>338.24026245795642</c:v>
                </c:pt>
                <c:pt idx="1351">
                  <c:v>338.24398245795641</c:v>
                </c:pt>
                <c:pt idx="1352">
                  <c:v>338.24770245795639</c:v>
                </c:pt>
                <c:pt idx="1353">
                  <c:v>338.25142245795638</c:v>
                </c:pt>
                <c:pt idx="1354">
                  <c:v>338.25514245795637</c:v>
                </c:pt>
                <c:pt idx="1355">
                  <c:v>338.25886245795635</c:v>
                </c:pt>
                <c:pt idx="1356">
                  <c:v>338.26258245795634</c:v>
                </c:pt>
                <c:pt idx="1357">
                  <c:v>338.26630245795633</c:v>
                </c:pt>
                <c:pt idx="1358">
                  <c:v>338.27002245795632</c:v>
                </c:pt>
                <c:pt idx="1359">
                  <c:v>338.2737424579563</c:v>
                </c:pt>
                <c:pt idx="1360">
                  <c:v>338.27746245795629</c:v>
                </c:pt>
                <c:pt idx="1361">
                  <c:v>338.28118245795628</c:v>
                </c:pt>
                <c:pt idx="1362">
                  <c:v>338.28490245795626</c:v>
                </c:pt>
                <c:pt idx="1363">
                  <c:v>338.28862245795625</c:v>
                </c:pt>
                <c:pt idx="1364">
                  <c:v>338.29234245795624</c:v>
                </c:pt>
                <c:pt idx="1365">
                  <c:v>338.29606245795622</c:v>
                </c:pt>
                <c:pt idx="1366">
                  <c:v>338.29978245795621</c:v>
                </c:pt>
                <c:pt idx="1367">
                  <c:v>338.3035024579562</c:v>
                </c:pt>
                <c:pt idx="1368">
                  <c:v>338.30722245795619</c:v>
                </c:pt>
                <c:pt idx="1369">
                  <c:v>338.31094245795617</c:v>
                </c:pt>
                <c:pt idx="1370">
                  <c:v>338.31466245795616</c:v>
                </c:pt>
                <c:pt idx="1371">
                  <c:v>338.31838245795615</c:v>
                </c:pt>
                <c:pt idx="1372">
                  <c:v>338.32210245795613</c:v>
                </c:pt>
                <c:pt idx="1373">
                  <c:v>338.32582245795612</c:v>
                </c:pt>
                <c:pt idx="1374">
                  <c:v>338.32954245795611</c:v>
                </c:pt>
                <c:pt idx="1375">
                  <c:v>338.3332624579561</c:v>
                </c:pt>
                <c:pt idx="1376">
                  <c:v>338.33698245795608</c:v>
                </c:pt>
                <c:pt idx="1377">
                  <c:v>338.34070245795607</c:v>
                </c:pt>
                <c:pt idx="1378">
                  <c:v>338.34442245795606</c:v>
                </c:pt>
                <c:pt idx="1379">
                  <c:v>338.34814245795604</c:v>
                </c:pt>
                <c:pt idx="1380">
                  <c:v>338.35186245795603</c:v>
                </c:pt>
                <c:pt idx="1381">
                  <c:v>338.35558245795602</c:v>
                </c:pt>
                <c:pt idx="1382">
                  <c:v>338.35930245795601</c:v>
                </c:pt>
                <c:pt idx="1383">
                  <c:v>338.36302245795599</c:v>
                </c:pt>
                <c:pt idx="1384">
                  <c:v>338.36674245795598</c:v>
                </c:pt>
                <c:pt idx="1385">
                  <c:v>338.37046245795597</c:v>
                </c:pt>
                <c:pt idx="1386">
                  <c:v>338.37418245795595</c:v>
                </c:pt>
                <c:pt idx="1387">
                  <c:v>338.37790245795594</c:v>
                </c:pt>
                <c:pt idx="1388">
                  <c:v>338.38162245795593</c:v>
                </c:pt>
                <c:pt idx="1389">
                  <c:v>338.38534245795591</c:v>
                </c:pt>
                <c:pt idx="1390">
                  <c:v>338.3890624579559</c:v>
                </c:pt>
                <c:pt idx="1391">
                  <c:v>338.39278245795589</c:v>
                </c:pt>
                <c:pt idx="1392">
                  <c:v>338.39650245795588</c:v>
                </c:pt>
                <c:pt idx="1393">
                  <c:v>338.40022245795586</c:v>
                </c:pt>
                <c:pt idx="1394">
                  <c:v>338.40394245795585</c:v>
                </c:pt>
                <c:pt idx="1395">
                  <c:v>338.40384642872414</c:v>
                </c:pt>
                <c:pt idx="1396">
                  <c:v>338.40762447142515</c:v>
                </c:pt>
                <c:pt idx="1397">
                  <c:v>338.41133412808813</c:v>
                </c:pt>
                <c:pt idx="1398">
                  <c:v>338.41497539869488</c:v>
                </c:pt>
                <c:pt idx="1399">
                  <c:v>338.41854828322721</c:v>
                </c:pt>
                <c:pt idx="1400">
                  <c:v>338.42205278166875</c:v>
                </c:pt>
                <c:pt idx="1401">
                  <c:v>338.42548889400132</c:v>
                </c:pt>
                <c:pt idx="1402">
                  <c:v>338.42885662021399</c:v>
                </c:pt>
                <c:pt idx="1403">
                  <c:v>338.43215596028858</c:v>
                </c:pt>
                <c:pt idx="1404">
                  <c:v>338.43538691420508</c:v>
                </c:pt>
                <c:pt idx="1405">
                  <c:v>338.43854948195622</c:v>
                </c:pt>
                <c:pt idx="1406">
                  <c:v>338.44164366352015</c:v>
                </c:pt>
                <c:pt idx="1407">
                  <c:v>338.4446694588878</c:v>
                </c:pt>
                <c:pt idx="1408">
                  <c:v>338.44762686804097</c:v>
                </c:pt>
                <c:pt idx="1409">
                  <c:v>338.45051589096875</c:v>
                </c:pt>
                <c:pt idx="1410">
                  <c:v>338.45333652765657</c:v>
                </c:pt>
                <c:pt idx="1411">
                  <c:v>338.45608877808991</c:v>
                </c:pt>
                <c:pt idx="1412">
                  <c:v>338.45877264225965</c:v>
                </c:pt>
                <c:pt idx="1413">
                  <c:v>338.4613881201476</c:v>
                </c:pt>
                <c:pt idx="1414">
                  <c:v>338.4639352117465</c:v>
                </c:pt>
                <c:pt idx="1415">
                  <c:v>338.46641391704179</c:v>
                </c:pt>
                <c:pt idx="1416">
                  <c:v>338.46882423602256</c:v>
                </c:pt>
                <c:pt idx="1417">
                  <c:v>338.4711661686797</c:v>
                </c:pt>
                <c:pt idx="1418">
                  <c:v>338.47343971499868</c:v>
                </c:pt>
                <c:pt idx="1419">
                  <c:v>338.47564487497038</c:v>
                </c:pt>
                <c:pt idx="1420">
                  <c:v>338.47778164858391</c:v>
                </c:pt>
                <c:pt idx="1421">
                  <c:v>338.47985003583199</c:v>
                </c:pt>
                <c:pt idx="1422">
                  <c:v>338.48185003670187</c:v>
                </c:pt>
                <c:pt idx="1423">
                  <c:v>338.48378165118447</c:v>
                </c:pt>
                <c:pt idx="1424">
                  <c:v>338.48564487927069</c:v>
                </c:pt>
                <c:pt idx="1425">
                  <c:v>338.48743972095326</c:v>
                </c:pt>
                <c:pt idx="1426">
                  <c:v>338.48916617622308</c:v>
                </c:pt>
                <c:pt idx="1427">
                  <c:v>338.49082424507287</c:v>
                </c:pt>
                <c:pt idx="1428">
                  <c:v>338.49241392749354</c:v>
                </c:pt>
                <c:pt idx="1429">
                  <c:v>338.49393522347782</c:v>
                </c:pt>
                <c:pt idx="1430">
                  <c:v>338.49538813302024</c:v>
                </c:pt>
                <c:pt idx="1431">
                  <c:v>338.49677265611172</c:v>
                </c:pt>
                <c:pt idx="1432">
                  <c:v>338.4980887927486</c:v>
                </c:pt>
                <c:pt idx="1433">
                  <c:v>338.49933654291999</c:v>
                </c:pt>
                <c:pt idx="1434">
                  <c:v>338.50051590662588</c:v>
                </c:pt>
                <c:pt idx="1435">
                  <c:v>338.50162688385535</c:v>
                </c:pt>
                <c:pt idx="1436">
                  <c:v>338.50266947460841</c:v>
                </c:pt>
                <c:pt idx="1437">
                  <c:v>338.50364367887414</c:v>
                </c:pt>
                <c:pt idx="1438">
                  <c:v>338.50454949665436</c:v>
                </c:pt>
                <c:pt idx="1439">
                  <c:v>338.50538692793998</c:v>
                </c:pt>
                <c:pt idx="1440">
                  <c:v>338.50615597272918</c:v>
                </c:pt>
                <c:pt idx="1441">
                  <c:v>338.50685663101831</c:v>
                </c:pt>
                <c:pt idx="1442">
                  <c:v>338.50748890280556</c:v>
                </c:pt>
                <c:pt idx="1443">
                  <c:v>338.50805278808548</c:v>
                </c:pt>
                <c:pt idx="1444">
                  <c:v>338.50854828685442</c:v>
                </c:pt>
                <c:pt idx="1445">
                  <c:v>338.50897539911421</c:v>
                </c:pt>
                <c:pt idx="1446">
                  <c:v>338.50933412485938</c:v>
                </c:pt>
                <c:pt idx="1447">
                  <c:v>338.50962446408994</c:v>
                </c:pt>
                <c:pt idx="1448">
                  <c:v>338.50984641680225</c:v>
                </c:pt>
                <c:pt idx="1449">
                  <c:v>338.50999998299994</c:v>
                </c:pt>
                <c:pt idx="1450">
                  <c:v>338.51008516267575</c:v>
                </c:pt>
                <c:pt idx="1451">
                  <c:v>338.51010195583694</c:v>
                </c:pt>
                <c:pt idx="1452">
                  <c:v>338.51005036247625</c:v>
                </c:pt>
                <c:pt idx="1453">
                  <c:v>338.50993038259912</c:v>
                </c:pt>
                <c:pt idx="1454">
                  <c:v>338.50974201620375</c:v>
                </c:pt>
                <c:pt idx="1455">
                  <c:v>338.50948526329012</c:v>
                </c:pt>
                <c:pt idx="1456">
                  <c:v>338.50916012386188</c:v>
                </c:pt>
                <c:pt idx="1457">
                  <c:v>338.50876659791902</c:v>
                </c:pt>
                <c:pt idx="1458">
                  <c:v>338.50830468546337</c:v>
                </c:pt>
                <c:pt idx="1459">
                  <c:v>338.50777438649857</c:v>
                </c:pt>
                <c:pt idx="1460">
                  <c:v>338.50717570102461</c:v>
                </c:pt>
                <c:pt idx="1461">
                  <c:v>338.50650862904513</c:v>
                </c:pt>
                <c:pt idx="1462">
                  <c:v>338.50577317056559</c:v>
                </c:pt>
                <c:pt idx="1463">
                  <c:v>338.50496932558599</c:v>
                </c:pt>
                <c:pt idx="1464">
                  <c:v>338.50409709411178</c:v>
                </c:pt>
                <c:pt idx="1465">
                  <c:v>338.50315647614843</c:v>
                </c:pt>
                <c:pt idx="1466">
                  <c:v>338.50214747169957</c:v>
                </c:pt>
                <c:pt idx="1467">
                  <c:v>338.50107008076702</c:v>
                </c:pt>
                <c:pt idx="1468">
                  <c:v>338.49992430335806</c:v>
                </c:pt>
                <c:pt idx="1469">
                  <c:v>338.49871013947813</c:v>
                </c:pt>
                <c:pt idx="1470">
                  <c:v>338.49742758913271</c:v>
                </c:pt>
                <c:pt idx="1471">
                  <c:v>338.49607665232907</c:v>
                </c:pt>
                <c:pt idx="1472">
                  <c:v>338.49465732907083</c:v>
                </c:pt>
                <c:pt idx="1473">
                  <c:v>338.49316961936529</c:v>
                </c:pt>
                <c:pt idx="1474">
                  <c:v>338.49161352322335</c:v>
                </c:pt>
                <c:pt idx="1475">
                  <c:v>338.48998904064865</c:v>
                </c:pt>
                <c:pt idx="1476">
                  <c:v>338.48829617164665</c:v>
                </c:pt>
                <c:pt idx="1477">
                  <c:v>338.48653491622827</c:v>
                </c:pt>
                <c:pt idx="1478">
                  <c:v>338.4847052744044</c:v>
                </c:pt>
                <c:pt idx="1479">
                  <c:v>338.48280724617689</c:v>
                </c:pt>
                <c:pt idx="1480">
                  <c:v>338.48084083156209</c:v>
                </c:pt>
                <c:pt idx="1481">
                  <c:v>338.47880603056365</c:v>
                </c:pt>
                <c:pt idx="1482">
                  <c:v>338.47670284319247</c:v>
                </c:pt>
                <c:pt idx="1483">
                  <c:v>338.47453126945766</c:v>
                </c:pt>
                <c:pt idx="1484">
                  <c:v>338.47229130937194</c:v>
                </c:pt>
                <c:pt idx="1485">
                  <c:v>338.46998296294441</c:v>
                </c:pt>
                <c:pt idx="1486">
                  <c:v>338.46760623018417</c:v>
                </c:pt>
                <c:pt idx="1487">
                  <c:v>338.46516111110577</c:v>
                </c:pt>
                <c:pt idx="1488">
                  <c:v>338.46264760572012</c:v>
                </c:pt>
                <c:pt idx="1489">
                  <c:v>338.4600657140345</c:v>
                </c:pt>
                <c:pt idx="1490">
                  <c:v>338.45741543606528</c:v>
                </c:pt>
                <c:pt idx="1491">
                  <c:v>338.45469677182518</c:v>
                </c:pt>
                <c:pt idx="1492">
                  <c:v>338.45190972132514</c:v>
                </c:pt>
                <c:pt idx="1493">
                  <c:v>338.44905428457605</c:v>
                </c:pt>
                <c:pt idx="1494">
                  <c:v>338.44613046159611</c:v>
                </c:pt>
                <c:pt idx="1495">
                  <c:v>338.44313825239624</c:v>
                </c:pt>
                <c:pt idx="1496">
                  <c:v>338.44007765699098</c:v>
                </c:pt>
                <c:pt idx="1497">
                  <c:v>338.43694867539307</c:v>
                </c:pt>
                <c:pt idx="1498">
                  <c:v>338.4337513076207</c:v>
                </c:pt>
                <c:pt idx="1499">
                  <c:v>338.43048555368478</c:v>
                </c:pt>
                <c:pt idx="1500">
                  <c:v>338.4271514136035</c:v>
                </c:pt>
                <c:pt idx="1501">
                  <c:v>338.42374888739141</c:v>
                </c:pt>
                <c:pt idx="1502">
                  <c:v>338.42027797506489</c:v>
                </c:pt>
                <c:pt idx="1503">
                  <c:v>338.41673867663849</c:v>
                </c:pt>
                <c:pt idx="1504">
                  <c:v>338.41313099213039</c:v>
                </c:pt>
                <c:pt idx="1505">
                  <c:v>338.40945492155879</c:v>
                </c:pt>
                <c:pt idx="1506">
                  <c:v>338.40571046493642</c:v>
                </c:pt>
                <c:pt idx="1507">
                  <c:v>338.40189762228511</c:v>
                </c:pt>
                <c:pt idx="1508">
                  <c:v>338.39801639362122</c:v>
                </c:pt>
                <c:pt idx="1509">
                  <c:v>338.39406677896295</c:v>
                </c:pt>
                <c:pt idx="1510">
                  <c:v>338.39004877832849</c:v>
                </c:pt>
                <c:pt idx="1511">
                  <c:v>338.38596239173421</c:v>
                </c:pt>
                <c:pt idx="1512">
                  <c:v>338.38180761920557</c:v>
                </c:pt>
                <c:pt idx="1513">
                  <c:v>338.37758446075713</c:v>
                </c:pt>
                <c:pt idx="1514">
                  <c:v>338.37329291640708</c:v>
                </c:pt>
                <c:pt idx="1515">
                  <c:v>338.36893298618088</c:v>
                </c:pt>
                <c:pt idx="1516">
                  <c:v>338.36450467009672</c:v>
                </c:pt>
                <c:pt idx="1517">
                  <c:v>338.36000796817279</c:v>
                </c:pt>
                <c:pt idx="1518">
                  <c:v>338.35544288043275</c:v>
                </c:pt>
                <c:pt idx="1519">
                  <c:v>338.35080940689841</c:v>
                </c:pt>
                <c:pt idx="1520">
                  <c:v>338.34610754758796</c:v>
                </c:pt>
                <c:pt idx="1521">
                  <c:v>338.34133730252688</c:v>
                </c:pt>
                <c:pt idx="1522">
                  <c:v>338.33649867173699</c:v>
                </c:pt>
                <c:pt idx="1523">
                  <c:v>338.33159165524012</c:v>
                </c:pt>
                <c:pt idx="1524">
                  <c:v>338.32661625305991</c:v>
                </c:pt>
                <c:pt idx="1525">
                  <c:v>338.3215724652182</c:v>
                </c:pt>
                <c:pt idx="1526">
                  <c:v>338.31646029173862</c:v>
                </c:pt>
                <c:pt idx="1527">
                  <c:v>338.31127973264665</c:v>
                </c:pt>
                <c:pt idx="1528">
                  <c:v>338.30603078796776</c:v>
                </c:pt>
                <c:pt idx="1529">
                  <c:v>338.30071345772376</c:v>
                </c:pt>
                <c:pt idx="1530">
                  <c:v>338.29532774193831</c:v>
                </c:pt>
                <c:pt idx="1531">
                  <c:v>338.28987364063869</c:v>
                </c:pt>
                <c:pt idx="1532">
                  <c:v>338.28435115385219</c:v>
                </c:pt>
                <c:pt idx="1533">
                  <c:v>338.27876028160063</c:v>
                </c:pt>
                <c:pt idx="1534">
                  <c:v>338.27310102391493</c:v>
                </c:pt>
                <c:pt idx="1535">
                  <c:v>338.26737338081693</c:v>
                </c:pt>
                <c:pt idx="1536">
                  <c:v>338.26157735233573</c:v>
                </c:pt>
                <c:pt idx="1537">
                  <c:v>338.25571293849862</c:v>
                </c:pt>
                <c:pt idx="1538">
                  <c:v>338.24978013933287</c:v>
                </c:pt>
                <c:pt idx="1539">
                  <c:v>338.24377895486396</c:v>
                </c:pt>
                <c:pt idx="1540">
                  <c:v>338.2377093851228</c:v>
                </c:pt>
                <c:pt idx="1541">
                  <c:v>338.23157143013668</c:v>
                </c:pt>
                <c:pt idx="1542">
                  <c:v>338.22536508993471</c:v>
                </c:pt>
                <c:pt idx="1543">
                  <c:v>338.21909036454599</c:v>
                </c:pt>
                <c:pt idx="1544">
                  <c:v>338.21274725399962</c:v>
                </c:pt>
                <c:pt idx="1545">
                  <c:v>338.20633575832471</c:v>
                </c:pt>
                <c:pt idx="1546">
                  <c:v>338.199855877554</c:v>
                </c:pt>
                <c:pt idx="1547">
                  <c:v>338.19330761171295</c:v>
                </c:pt>
                <c:pt idx="1548">
                  <c:v>338.18669096083431</c:v>
                </c:pt>
                <c:pt idx="1549">
                  <c:v>338.18000592495082</c:v>
                </c:pt>
                <c:pt idx="1550">
                  <c:v>338.17344592495084</c:v>
                </c:pt>
                <c:pt idx="1551">
                  <c:v>338.16688592495086</c:v>
                </c:pt>
                <c:pt idx="1552">
                  <c:v>338.16032592495088</c:v>
                </c:pt>
                <c:pt idx="1553">
                  <c:v>338.1537659249509</c:v>
                </c:pt>
                <c:pt idx="1554">
                  <c:v>338.14720592495092</c:v>
                </c:pt>
                <c:pt idx="1555">
                  <c:v>338.14064592495095</c:v>
                </c:pt>
                <c:pt idx="1556">
                  <c:v>338.13408592495097</c:v>
                </c:pt>
                <c:pt idx="1557">
                  <c:v>338.12752592495099</c:v>
                </c:pt>
                <c:pt idx="1558">
                  <c:v>338.12096592495101</c:v>
                </c:pt>
                <c:pt idx="1559">
                  <c:v>338.11440592495103</c:v>
                </c:pt>
                <c:pt idx="1560">
                  <c:v>338.10784592495105</c:v>
                </c:pt>
                <c:pt idx="1561">
                  <c:v>338.10128592495107</c:v>
                </c:pt>
                <c:pt idx="1562">
                  <c:v>338.09472592495109</c:v>
                </c:pt>
                <c:pt idx="1563">
                  <c:v>338.08816592495111</c:v>
                </c:pt>
                <c:pt idx="1564">
                  <c:v>338.08160592495113</c:v>
                </c:pt>
                <c:pt idx="1565">
                  <c:v>338.07504592495116</c:v>
                </c:pt>
                <c:pt idx="1566">
                  <c:v>338.06848592495118</c:v>
                </c:pt>
                <c:pt idx="1567">
                  <c:v>338.0619259249512</c:v>
                </c:pt>
                <c:pt idx="1568">
                  <c:v>338.05536592495122</c:v>
                </c:pt>
                <c:pt idx="1569">
                  <c:v>338.04880592495124</c:v>
                </c:pt>
                <c:pt idx="1570">
                  <c:v>338.04224592495126</c:v>
                </c:pt>
                <c:pt idx="1571">
                  <c:v>338.03568592495128</c:v>
                </c:pt>
                <c:pt idx="1572">
                  <c:v>338.0291259249513</c:v>
                </c:pt>
                <c:pt idx="1573">
                  <c:v>338.02256592495132</c:v>
                </c:pt>
                <c:pt idx="1574">
                  <c:v>338.01600592495134</c:v>
                </c:pt>
                <c:pt idx="1575">
                  <c:v>338.00944592495136</c:v>
                </c:pt>
                <c:pt idx="1576">
                  <c:v>338.00288592495139</c:v>
                </c:pt>
                <c:pt idx="1577">
                  <c:v>337.99632592495141</c:v>
                </c:pt>
                <c:pt idx="1578">
                  <c:v>337.98976592495143</c:v>
                </c:pt>
                <c:pt idx="1579">
                  <c:v>337.98320592495145</c:v>
                </c:pt>
                <c:pt idx="1580">
                  <c:v>337.97664592495147</c:v>
                </c:pt>
                <c:pt idx="1581">
                  <c:v>337.97008592495149</c:v>
                </c:pt>
                <c:pt idx="1582">
                  <c:v>337.96352592495151</c:v>
                </c:pt>
                <c:pt idx="1583">
                  <c:v>337.95696592495153</c:v>
                </c:pt>
                <c:pt idx="1584">
                  <c:v>337.95040592495155</c:v>
                </c:pt>
                <c:pt idx="1585">
                  <c:v>337.94384592495157</c:v>
                </c:pt>
                <c:pt idx="1586">
                  <c:v>337.9372859249516</c:v>
                </c:pt>
                <c:pt idx="1587">
                  <c:v>337.93072592495162</c:v>
                </c:pt>
                <c:pt idx="1588">
                  <c:v>337.92416592495164</c:v>
                </c:pt>
                <c:pt idx="1589">
                  <c:v>337.91760592495166</c:v>
                </c:pt>
                <c:pt idx="1590">
                  <c:v>337.91104592495168</c:v>
                </c:pt>
                <c:pt idx="1591">
                  <c:v>337.9044859249517</c:v>
                </c:pt>
                <c:pt idx="1592">
                  <c:v>337.89792592495172</c:v>
                </c:pt>
                <c:pt idx="1593">
                  <c:v>337.89136592495174</c:v>
                </c:pt>
                <c:pt idx="1594">
                  <c:v>337.88480592495176</c:v>
                </c:pt>
                <c:pt idx="1595">
                  <c:v>337.87824592495178</c:v>
                </c:pt>
                <c:pt idx="1596">
                  <c:v>337.87168592495181</c:v>
                </c:pt>
                <c:pt idx="1597">
                  <c:v>337.86512592495183</c:v>
                </c:pt>
                <c:pt idx="1598">
                  <c:v>337.85856592495185</c:v>
                </c:pt>
                <c:pt idx="1599">
                  <c:v>337.85200592495187</c:v>
                </c:pt>
                <c:pt idx="1600">
                  <c:v>337.84544592495189</c:v>
                </c:pt>
                <c:pt idx="1601">
                  <c:v>337.83888592495191</c:v>
                </c:pt>
                <c:pt idx="1602">
                  <c:v>337.83232592495193</c:v>
                </c:pt>
                <c:pt idx="1603">
                  <c:v>337.82576592495195</c:v>
                </c:pt>
                <c:pt idx="1604">
                  <c:v>337.81920592495197</c:v>
                </c:pt>
                <c:pt idx="1605">
                  <c:v>337.81264592495199</c:v>
                </c:pt>
                <c:pt idx="1606">
                  <c:v>337.80608592495201</c:v>
                </c:pt>
                <c:pt idx="1607">
                  <c:v>337.79952592495204</c:v>
                </c:pt>
                <c:pt idx="1608">
                  <c:v>337.79296592495206</c:v>
                </c:pt>
                <c:pt idx="1609">
                  <c:v>337.78640592495208</c:v>
                </c:pt>
                <c:pt idx="1610">
                  <c:v>337.7798459249521</c:v>
                </c:pt>
                <c:pt idx="1611">
                  <c:v>337.77328592495212</c:v>
                </c:pt>
                <c:pt idx="1612">
                  <c:v>337.76672592495214</c:v>
                </c:pt>
                <c:pt idx="1613">
                  <c:v>337.76016592495216</c:v>
                </c:pt>
                <c:pt idx="1614">
                  <c:v>337.75360592495218</c:v>
                </c:pt>
                <c:pt idx="1615">
                  <c:v>337.7470459249522</c:v>
                </c:pt>
                <c:pt idx="1616">
                  <c:v>337.74048592495222</c:v>
                </c:pt>
                <c:pt idx="1617">
                  <c:v>337.73392592495225</c:v>
                </c:pt>
                <c:pt idx="1618">
                  <c:v>337.72736592495227</c:v>
                </c:pt>
                <c:pt idx="1619">
                  <c:v>337.72080592495229</c:v>
                </c:pt>
                <c:pt idx="1620">
                  <c:v>337.71424592495231</c:v>
                </c:pt>
                <c:pt idx="1621">
                  <c:v>337.70768592495233</c:v>
                </c:pt>
                <c:pt idx="1622">
                  <c:v>337.70112592495235</c:v>
                </c:pt>
                <c:pt idx="1623">
                  <c:v>337.69456592495237</c:v>
                </c:pt>
                <c:pt idx="1624">
                  <c:v>337.68800592495239</c:v>
                </c:pt>
                <c:pt idx="1625">
                  <c:v>337.68144592495241</c:v>
                </c:pt>
                <c:pt idx="1626">
                  <c:v>337.67488592495243</c:v>
                </c:pt>
                <c:pt idx="1627">
                  <c:v>337.66832592495246</c:v>
                </c:pt>
                <c:pt idx="1628">
                  <c:v>337.66176592495248</c:v>
                </c:pt>
                <c:pt idx="1629">
                  <c:v>337.6552059249525</c:v>
                </c:pt>
                <c:pt idx="1630">
                  <c:v>337.64864592495252</c:v>
                </c:pt>
                <c:pt idx="1631">
                  <c:v>337.64208592495254</c:v>
                </c:pt>
                <c:pt idx="1632">
                  <c:v>337.63552592495256</c:v>
                </c:pt>
                <c:pt idx="1633">
                  <c:v>337.62896592495258</c:v>
                </c:pt>
                <c:pt idx="1634">
                  <c:v>337.6224059249526</c:v>
                </c:pt>
                <c:pt idx="1635">
                  <c:v>337.61584592495262</c:v>
                </c:pt>
                <c:pt idx="1636">
                  <c:v>337.60928592495264</c:v>
                </c:pt>
                <c:pt idx="1637">
                  <c:v>337.60272592495267</c:v>
                </c:pt>
                <c:pt idx="1638">
                  <c:v>337.59616592495269</c:v>
                </c:pt>
                <c:pt idx="1639">
                  <c:v>337.58960592495271</c:v>
                </c:pt>
                <c:pt idx="1640">
                  <c:v>337.58304592495273</c:v>
                </c:pt>
                <c:pt idx="1641">
                  <c:v>337.57648592495275</c:v>
                </c:pt>
                <c:pt idx="1642">
                  <c:v>337.56992592495277</c:v>
                </c:pt>
                <c:pt idx="1643">
                  <c:v>337.56336592495279</c:v>
                </c:pt>
                <c:pt idx="1644">
                  <c:v>337.55680592495281</c:v>
                </c:pt>
                <c:pt idx="1645">
                  <c:v>337.55024592495283</c:v>
                </c:pt>
                <c:pt idx="1646">
                  <c:v>337.54368592495285</c:v>
                </c:pt>
                <c:pt idx="1647">
                  <c:v>337.53712592495287</c:v>
                </c:pt>
                <c:pt idx="1648">
                  <c:v>337.5305659249529</c:v>
                </c:pt>
                <c:pt idx="1649">
                  <c:v>337.52400592495292</c:v>
                </c:pt>
                <c:pt idx="1650">
                  <c:v>337.51744592495294</c:v>
                </c:pt>
                <c:pt idx="1651">
                  <c:v>337.51088592495296</c:v>
                </c:pt>
                <c:pt idx="1652">
                  <c:v>337.50432592495298</c:v>
                </c:pt>
                <c:pt idx="1653">
                  <c:v>337.497765924953</c:v>
                </c:pt>
                <c:pt idx="1654">
                  <c:v>337.49120592495302</c:v>
                </c:pt>
                <c:pt idx="1655">
                  <c:v>337.48464592495304</c:v>
                </c:pt>
                <c:pt idx="1656">
                  <c:v>337.47808592495306</c:v>
                </c:pt>
                <c:pt idx="1657">
                  <c:v>337.47152592495308</c:v>
                </c:pt>
                <c:pt idx="1658">
                  <c:v>337.46496592495311</c:v>
                </c:pt>
                <c:pt idx="1659">
                  <c:v>337.45840592495313</c:v>
                </c:pt>
                <c:pt idx="1660">
                  <c:v>337.45184592495315</c:v>
                </c:pt>
                <c:pt idx="1661">
                  <c:v>337.44528592495317</c:v>
                </c:pt>
                <c:pt idx="1662">
                  <c:v>337.43872592495319</c:v>
                </c:pt>
                <c:pt idx="1663">
                  <c:v>337.43216592495321</c:v>
                </c:pt>
                <c:pt idx="1664">
                  <c:v>337.42560592495323</c:v>
                </c:pt>
                <c:pt idx="1665">
                  <c:v>337.41904592495325</c:v>
                </c:pt>
                <c:pt idx="1666">
                  <c:v>337.41248592495327</c:v>
                </c:pt>
                <c:pt idx="1667">
                  <c:v>337.40592592495329</c:v>
                </c:pt>
                <c:pt idx="1668">
                  <c:v>337.39936592495332</c:v>
                </c:pt>
                <c:pt idx="1669">
                  <c:v>337.39280592495334</c:v>
                </c:pt>
                <c:pt idx="1670">
                  <c:v>337.38624592495336</c:v>
                </c:pt>
                <c:pt idx="1671">
                  <c:v>337.37968592495338</c:v>
                </c:pt>
                <c:pt idx="1672">
                  <c:v>337.3731259249534</c:v>
                </c:pt>
                <c:pt idx="1673">
                  <c:v>337.36656592495342</c:v>
                </c:pt>
                <c:pt idx="1674">
                  <c:v>337.36000592495344</c:v>
                </c:pt>
                <c:pt idx="1675">
                  <c:v>337.35344592495346</c:v>
                </c:pt>
                <c:pt idx="1676">
                  <c:v>337.34688592495348</c:v>
                </c:pt>
                <c:pt idx="1677">
                  <c:v>337.3403259249535</c:v>
                </c:pt>
                <c:pt idx="1678">
                  <c:v>337.33376592495352</c:v>
                </c:pt>
                <c:pt idx="1679">
                  <c:v>337.32720592495355</c:v>
                </c:pt>
                <c:pt idx="1680">
                  <c:v>337.32064592495357</c:v>
                </c:pt>
                <c:pt idx="1681">
                  <c:v>337.31408592495359</c:v>
                </c:pt>
                <c:pt idx="1682">
                  <c:v>337.30752592495361</c:v>
                </c:pt>
                <c:pt idx="1683">
                  <c:v>337.30096592495363</c:v>
                </c:pt>
                <c:pt idx="1684">
                  <c:v>337.29440592495365</c:v>
                </c:pt>
                <c:pt idx="1685">
                  <c:v>337.28784592495367</c:v>
                </c:pt>
                <c:pt idx="1686">
                  <c:v>337.28128592495369</c:v>
                </c:pt>
                <c:pt idx="1687">
                  <c:v>337.27472592495371</c:v>
                </c:pt>
                <c:pt idx="1688">
                  <c:v>337.26816592495373</c:v>
                </c:pt>
                <c:pt idx="1689">
                  <c:v>337.26160592495376</c:v>
                </c:pt>
                <c:pt idx="1690">
                  <c:v>337.25504592495378</c:v>
                </c:pt>
                <c:pt idx="1691">
                  <c:v>337.2484859249538</c:v>
                </c:pt>
                <c:pt idx="1692">
                  <c:v>337.24192592495382</c:v>
                </c:pt>
                <c:pt idx="1693">
                  <c:v>337.23536592495384</c:v>
                </c:pt>
                <c:pt idx="1694">
                  <c:v>337.22880592495386</c:v>
                </c:pt>
                <c:pt idx="1695">
                  <c:v>337.22224592495388</c:v>
                </c:pt>
                <c:pt idx="1696">
                  <c:v>337.2156859249539</c:v>
                </c:pt>
                <c:pt idx="1697">
                  <c:v>337.20912592495392</c:v>
                </c:pt>
                <c:pt idx="1698">
                  <c:v>337.20256592495394</c:v>
                </c:pt>
                <c:pt idx="1699">
                  <c:v>337.19600592495397</c:v>
                </c:pt>
                <c:pt idx="1700">
                  <c:v>337.18944592495399</c:v>
                </c:pt>
                <c:pt idx="1701">
                  <c:v>337.18288592495401</c:v>
                </c:pt>
                <c:pt idx="1702">
                  <c:v>337.17632592495403</c:v>
                </c:pt>
                <c:pt idx="1703">
                  <c:v>337.16976592495405</c:v>
                </c:pt>
                <c:pt idx="1704">
                  <c:v>337.16320592495407</c:v>
                </c:pt>
                <c:pt idx="1705">
                  <c:v>337.15664592495409</c:v>
                </c:pt>
                <c:pt idx="1706">
                  <c:v>337.15008592495411</c:v>
                </c:pt>
                <c:pt idx="1707">
                  <c:v>337.14352592495413</c:v>
                </c:pt>
                <c:pt idx="1708">
                  <c:v>337.13696592495415</c:v>
                </c:pt>
                <c:pt idx="1709">
                  <c:v>337.13040592495418</c:v>
                </c:pt>
                <c:pt idx="1710">
                  <c:v>337.1238459249542</c:v>
                </c:pt>
                <c:pt idx="1711">
                  <c:v>337.11728592495422</c:v>
                </c:pt>
                <c:pt idx="1712">
                  <c:v>337.11072592495424</c:v>
                </c:pt>
                <c:pt idx="1713">
                  <c:v>337.10416592495426</c:v>
                </c:pt>
                <c:pt idx="1714">
                  <c:v>337.09760592495428</c:v>
                </c:pt>
                <c:pt idx="1715">
                  <c:v>337.0910459249543</c:v>
                </c:pt>
                <c:pt idx="1716">
                  <c:v>337.08448592495432</c:v>
                </c:pt>
                <c:pt idx="1717">
                  <c:v>337.07792592495434</c:v>
                </c:pt>
                <c:pt idx="1718">
                  <c:v>337.07136592495436</c:v>
                </c:pt>
                <c:pt idx="1719">
                  <c:v>337.06480592495438</c:v>
                </c:pt>
                <c:pt idx="1720">
                  <c:v>337.05824592495441</c:v>
                </c:pt>
                <c:pt idx="1721">
                  <c:v>337.05168592495443</c:v>
                </c:pt>
                <c:pt idx="1722">
                  <c:v>337.04512592495445</c:v>
                </c:pt>
                <c:pt idx="1723">
                  <c:v>337.03856592495447</c:v>
                </c:pt>
                <c:pt idx="1724">
                  <c:v>337.03200592495449</c:v>
                </c:pt>
                <c:pt idx="1725">
                  <c:v>337.02544592495451</c:v>
                </c:pt>
                <c:pt idx="1726">
                  <c:v>337.01888592495453</c:v>
                </c:pt>
                <c:pt idx="1727">
                  <c:v>337.01232592495455</c:v>
                </c:pt>
                <c:pt idx="1728">
                  <c:v>337.00576592495457</c:v>
                </c:pt>
                <c:pt idx="1729">
                  <c:v>336.99920592495459</c:v>
                </c:pt>
                <c:pt idx="1730">
                  <c:v>336.99264592495462</c:v>
                </c:pt>
                <c:pt idx="1731">
                  <c:v>336.98608592495464</c:v>
                </c:pt>
                <c:pt idx="1732">
                  <c:v>336.97952592495466</c:v>
                </c:pt>
                <c:pt idx="1733">
                  <c:v>336.97296592495468</c:v>
                </c:pt>
                <c:pt idx="1734">
                  <c:v>336.9664059249547</c:v>
                </c:pt>
                <c:pt idx="1735">
                  <c:v>336.95984592495472</c:v>
                </c:pt>
                <c:pt idx="1736">
                  <c:v>336.95328592495474</c:v>
                </c:pt>
                <c:pt idx="1737">
                  <c:v>336.94672592495476</c:v>
                </c:pt>
                <c:pt idx="1738">
                  <c:v>336.94016592495478</c:v>
                </c:pt>
                <c:pt idx="1739">
                  <c:v>336.9336059249548</c:v>
                </c:pt>
                <c:pt idx="1740">
                  <c:v>336.92704592495483</c:v>
                </c:pt>
                <c:pt idx="1741">
                  <c:v>336.92048592495485</c:v>
                </c:pt>
                <c:pt idx="1742">
                  <c:v>336.91392592495487</c:v>
                </c:pt>
                <c:pt idx="1743">
                  <c:v>336.90736592495489</c:v>
                </c:pt>
                <c:pt idx="1744">
                  <c:v>336.90080592495491</c:v>
                </c:pt>
                <c:pt idx="1745">
                  <c:v>336.89424592495493</c:v>
                </c:pt>
                <c:pt idx="1746">
                  <c:v>336.88768592495495</c:v>
                </c:pt>
                <c:pt idx="1747">
                  <c:v>336.88112592495497</c:v>
                </c:pt>
                <c:pt idx="1748">
                  <c:v>336.87456592495499</c:v>
                </c:pt>
                <c:pt idx="1749">
                  <c:v>336.86800592495501</c:v>
                </c:pt>
                <c:pt idx="1750">
                  <c:v>336.86144592495504</c:v>
                </c:pt>
                <c:pt idx="1751">
                  <c:v>336.85488592495506</c:v>
                </c:pt>
                <c:pt idx="1752">
                  <c:v>336.84832592495508</c:v>
                </c:pt>
                <c:pt idx="1753">
                  <c:v>336.8417659249551</c:v>
                </c:pt>
                <c:pt idx="1754">
                  <c:v>336.83520592495512</c:v>
                </c:pt>
                <c:pt idx="1755">
                  <c:v>336.82864592495514</c:v>
                </c:pt>
                <c:pt idx="1756">
                  <c:v>336.82208592495516</c:v>
                </c:pt>
                <c:pt idx="1757">
                  <c:v>336.81552592495518</c:v>
                </c:pt>
                <c:pt idx="1758">
                  <c:v>336.8089659249552</c:v>
                </c:pt>
                <c:pt idx="1759">
                  <c:v>336.80240592495522</c:v>
                </c:pt>
                <c:pt idx="1760">
                  <c:v>336.79584592495524</c:v>
                </c:pt>
                <c:pt idx="1761">
                  <c:v>336.78928592495527</c:v>
                </c:pt>
                <c:pt idx="1762">
                  <c:v>336.78272592495529</c:v>
                </c:pt>
                <c:pt idx="1763">
                  <c:v>336.77616592495531</c:v>
                </c:pt>
                <c:pt idx="1764">
                  <c:v>336.76960592495533</c:v>
                </c:pt>
                <c:pt idx="1765">
                  <c:v>336.76304592495535</c:v>
                </c:pt>
                <c:pt idx="1766">
                  <c:v>336.75648592495537</c:v>
                </c:pt>
                <c:pt idx="1767">
                  <c:v>336.74992592495539</c:v>
                </c:pt>
                <c:pt idx="1768">
                  <c:v>336.74336592495541</c:v>
                </c:pt>
                <c:pt idx="1769">
                  <c:v>336.73680592495543</c:v>
                </c:pt>
                <c:pt idx="1770">
                  <c:v>336.73024592495545</c:v>
                </c:pt>
                <c:pt idx="1771">
                  <c:v>336.72368592495548</c:v>
                </c:pt>
                <c:pt idx="1772">
                  <c:v>336.7171259249555</c:v>
                </c:pt>
                <c:pt idx="1773">
                  <c:v>336.71056592495552</c:v>
                </c:pt>
                <c:pt idx="1774">
                  <c:v>336.70400592495554</c:v>
                </c:pt>
                <c:pt idx="1775">
                  <c:v>336.69744592495556</c:v>
                </c:pt>
                <c:pt idx="1776">
                  <c:v>336.69088592495558</c:v>
                </c:pt>
                <c:pt idx="1777">
                  <c:v>336.6843259249556</c:v>
                </c:pt>
                <c:pt idx="1778">
                  <c:v>336.67776592495562</c:v>
                </c:pt>
                <c:pt idx="1779">
                  <c:v>336.67120592495564</c:v>
                </c:pt>
                <c:pt idx="1780">
                  <c:v>336.66464592495566</c:v>
                </c:pt>
                <c:pt idx="1781">
                  <c:v>336.65808592495569</c:v>
                </c:pt>
                <c:pt idx="1782">
                  <c:v>336.65152592495571</c:v>
                </c:pt>
                <c:pt idx="1783">
                  <c:v>336.64496592495573</c:v>
                </c:pt>
                <c:pt idx="1784">
                  <c:v>336.63840592495575</c:v>
                </c:pt>
                <c:pt idx="1785">
                  <c:v>336.63184592495577</c:v>
                </c:pt>
                <c:pt idx="1786">
                  <c:v>336.62528592495579</c:v>
                </c:pt>
                <c:pt idx="1787">
                  <c:v>336.61872592495581</c:v>
                </c:pt>
                <c:pt idx="1788">
                  <c:v>336.61216592495583</c:v>
                </c:pt>
                <c:pt idx="1789">
                  <c:v>336.60560592495585</c:v>
                </c:pt>
                <c:pt idx="1790">
                  <c:v>336.59904592495587</c:v>
                </c:pt>
                <c:pt idx="1791">
                  <c:v>336.59248592495589</c:v>
                </c:pt>
                <c:pt idx="1792">
                  <c:v>336.58592592495592</c:v>
                </c:pt>
                <c:pt idx="1793">
                  <c:v>336.57936592495594</c:v>
                </c:pt>
                <c:pt idx="1794">
                  <c:v>336.57280592495596</c:v>
                </c:pt>
                <c:pt idx="1795">
                  <c:v>336.56624592495598</c:v>
                </c:pt>
                <c:pt idx="1796">
                  <c:v>336.559685924956</c:v>
                </c:pt>
                <c:pt idx="1797">
                  <c:v>336.55312592495602</c:v>
                </c:pt>
                <c:pt idx="1798">
                  <c:v>336.54656592495604</c:v>
                </c:pt>
                <c:pt idx="1799">
                  <c:v>336.54000592495606</c:v>
                </c:pt>
                <c:pt idx="1800">
                  <c:v>336.53344592495608</c:v>
                </c:pt>
                <c:pt idx="1801">
                  <c:v>336.5268859249561</c:v>
                </c:pt>
                <c:pt idx="1802">
                  <c:v>336.52032592495613</c:v>
                </c:pt>
                <c:pt idx="1803">
                  <c:v>336.51376592495615</c:v>
                </c:pt>
                <c:pt idx="1804">
                  <c:v>336.50720592495617</c:v>
                </c:pt>
                <c:pt idx="1805">
                  <c:v>336.50064592495619</c:v>
                </c:pt>
                <c:pt idx="1806">
                  <c:v>336.49408592495621</c:v>
                </c:pt>
                <c:pt idx="1807">
                  <c:v>336.48752592495623</c:v>
                </c:pt>
                <c:pt idx="1808">
                  <c:v>336.48096592495625</c:v>
                </c:pt>
                <c:pt idx="1809">
                  <c:v>336.47440592495627</c:v>
                </c:pt>
                <c:pt idx="1810">
                  <c:v>336.46784592495629</c:v>
                </c:pt>
                <c:pt idx="1811">
                  <c:v>336.46128592495631</c:v>
                </c:pt>
                <c:pt idx="1812">
                  <c:v>336.45472592495634</c:v>
                </c:pt>
                <c:pt idx="1813">
                  <c:v>336.44816592495636</c:v>
                </c:pt>
                <c:pt idx="1814">
                  <c:v>336.44160592495638</c:v>
                </c:pt>
                <c:pt idx="1815">
                  <c:v>336.4350459249564</c:v>
                </c:pt>
                <c:pt idx="1816">
                  <c:v>336.42848592495642</c:v>
                </c:pt>
                <c:pt idx="1817">
                  <c:v>336.42192592495644</c:v>
                </c:pt>
                <c:pt idx="1818">
                  <c:v>336.41536592495646</c:v>
                </c:pt>
                <c:pt idx="1819">
                  <c:v>336.40880592495648</c:v>
                </c:pt>
                <c:pt idx="1820">
                  <c:v>336.4022459249565</c:v>
                </c:pt>
                <c:pt idx="1821">
                  <c:v>336.39568592495652</c:v>
                </c:pt>
                <c:pt idx="1822">
                  <c:v>336.38912592495655</c:v>
                </c:pt>
                <c:pt idx="1823">
                  <c:v>336.38256592495657</c:v>
                </c:pt>
                <c:pt idx="1824">
                  <c:v>336.37600592495659</c:v>
                </c:pt>
                <c:pt idx="1825">
                  <c:v>336.36944592495661</c:v>
                </c:pt>
                <c:pt idx="1826">
                  <c:v>336.36288592495663</c:v>
                </c:pt>
                <c:pt idx="1827">
                  <c:v>336.35632592495665</c:v>
                </c:pt>
                <c:pt idx="1828">
                  <c:v>336.34976592495667</c:v>
                </c:pt>
                <c:pt idx="1829">
                  <c:v>336.34320592495669</c:v>
                </c:pt>
                <c:pt idx="1830">
                  <c:v>336.33664592495671</c:v>
                </c:pt>
                <c:pt idx="1831">
                  <c:v>336.33008592495673</c:v>
                </c:pt>
                <c:pt idx="1832">
                  <c:v>336.32352592495675</c:v>
                </c:pt>
                <c:pt idx="1833">
                  <c:v>336.31696592495678</c:v>
                </c:pt>
                <c:pt idx="1834">
                  <c:v>336.3104059249568</c:v>
                </c:pt>
                <c:pt idx="1835">
                  <c:v>336.30384592495682</c:v>
                </c:pt>
                <c:pt idx="1836">
                  <c:v>336.29728592495684</c:v>
                </c:pt>
                <c:pt idx="1837">
                  <c:v>336.29072592495686</c:v>
                </c:pt>
                <c:pt idx="1838">
                  <c:v>336.28416592495688</c:v>
                </c:pt>
                <c:pt idx="1839">
                  <c:v>336.2776059249569</c:v>
                </c:pt>
                <c:pt idx="1840">
                  <c:v>336.27104592495692</c:v>
                </c:pt>
                <c:pt idx="1841">
                  <c:v>336.26448592495694</c:v>
                </c:pt>
                <c:pt idx="1842">
                  <c:v>336.25792592495696</c:v>
                </c:pt>
                <c:pt idx="1843">
                  <c:v>336.25136592495699</c:v>
                </c:pt>
                <c:pt idx="1844">
                  <c:v>336.24480592495701</c:v>
                </c:pt>
                <c:pt idx="1845">
                  <c:v>336.23824592495703</c:v>
                </c:pt>
                <c:pt idx="1846">
                  <c:v>336.23168592495705</c:v>
                </c:pt>
                <c:pt idx="1847">
                  <c:v>336.22512592495707</c:v>
                </c:pt>
                <c:pt idx="1848">
                  <c:v>336.21856592495709</c:v>
                </c:pt>
                <c:pt idx="1849">
                  <c:v>336.21200592495711</c:v>
                </c:pt>
                <c:pt idx="1850">
                  <c:v>336.20544592495713</c:v>
                </c:pt>
                <c:pt idx="1851">
                  <c:v>336.19888592495715</c:v>
                </c:pt>
                <c:pt idx="1852">
                  <c:v>336.19232592495717</c:v>
                </c:pt>
                <c:pt idx="1853">
                  <c:v>336.1857659249572</c:v>
                </c:pt>
                <c:pt idx="1854">
                  <c:v>336.17920592495722</c:v>
                </c:pt>
                <c:pt idx="1855">
                  <c:v>336.17264592495724</c:v>
                </c:pt>
                <c:pt idx="1856">
                  <c:v>336.16608592495726</c:v>
                </c:pt>
                <c:pt idx="1857">
                  <c:v>336.15952592495728</c:v>
                </c:pt>
                <c:pt idx="1858">
                  <c:v>336.1529659249573</c:v>
                </c:pt>
                <c:pt idx="1859">
                  <c:v>336.14640592495732</c:v>
                </c:pt>
                <c:pt idx="1860">
                  <c:v>336.13984592495734</c:v>
                </c:pt>
                <c:pt idx="1861">
                  <c:v>336.13328592495736</c:v>
                </c:pt>
                <c:pt idx="1862">
                  <c:v>336.12672592495738</c:v>
                </c:pt>
                <c:pt idx="1863">
                  <c:v>336.1201659249574</c:v>
                </c:pt>
                <c:pt idx="1864">
                  <c:v>336.11360592495743</c:v>
                </c:pt>
                <c:pt idx="1865">
                  <c:v>336.10704592495745</c:v>
                </c:pt>
                <c:pt idx="1866">
                  <c:v>336.10048592495747</c:v>
                </c:pt>
                <c:pt idx="1867">
                  <c:v>336.09392592495749</c:v>
                </c:pt>
                <c:pt idx="1868">
                  <c:v>336.08736592495751</c:v>
                </c:pt>
                <c:pt idx="1869">
                  <c:v>336.08080592495753</c:v>
                </c:pt>
                <c:pt idx="1870">
                  <c:v>336.07424592495755</c:v>
                </c:pt>
                <c:pt idx="1871">
                  <c:v>336.06768592495757</c:v>
                </c:pt>
                <c:pt idx="1872">
                  <c:v>336.06112592495759</c:v>
                </c:pt>
                <c:pt idx="1873">
                  <c:v>336.05456592495761</c:v>
                </c:pt>
                <c:pt idx="1874">
                  <c:v>336.04800592495764</c:v>
                </c:pt>
                <c:pt idx="1875">
                  <c:v>336.04144592495766</c:v>
                </c:pt>
                <c:pt idx="1876">
                  <c:v>336.03488592495768</c:v>
                </c:pt>
                <c:pt idx="1877">
                  <c:v>336.0283259249577</c:v>
                </c:pt>
                <c:pt idx="1878">
                  <c:v>336.02176592495772</c:v>
                </c:pt>
                <c:pt idx="1879">
                  <c:v>336.01520592495774</c:v>
                </c:pt>
                <c:pt idx="1880">
                  <c:v>336.00864592495776</c:v>
                </c:pt>
                <c:pt idx="1881">
                  <c:v>336.00208592495778</c:v>
                </c:pt>
                <c:pt idx="1882">
                  <c:v>335.9955259249578</c:v>
                </c:pt>
                <c:pt idx="1883">
                  <c:v>335.98896592495782</c:v>
                </c:pt>
                <c:pt idx="1884">
                  <c:v>335.98240592495785</c:v>
                </c:pt>
                <c:pt idx="1885">
                  <c:v>335.97584592495787</c:v>
                </c:pt>
                <c:pt idx="1886">
                  <c:v>335.96928592495789</c:v>
                </c:pt>
                <c:pt idx="1887">
                  <c:v>335.96272592495791</c:v>
                </c:pt>
                <c:pt idx="1888">
                  <c:v>335.95616592495793</c:v>
                </c:pt>
                <c:pt idx="1889">
                  <c:v>335.94960592495795</c:v>
                </c:pt>
                <c:pt idx="1890">
                  <c:v>335.94304592495797</c:v>
                </c:pt>
                <c:pt idx="1891">
                  <c:v>335.93648592495799</c:v>
                </c:pt>
                <c:pt idx="1892">
                  <c:v>335.92992592495801</c:v>
                </c:pt>
                <c:pt idx="1893">
                  <c:v>335.92336592495803</c:v>
                </c:pt>
                <c:pt idx="1894">
                  <c:v>335.91680592495806</c:v>
                </c:pt>
                <c:pt idx="1895">
                  <c:v>335.91024592495808</c:v>
                </c:pt>
                <c:pt idx="1896">
                  <c:v>335.9036859249581</c:v>
                </c:pt>
                <c:pt idx="1897">
                  <c:v>335.89712592495812</c:v>
                </c:pt>
                <c:pt idx="1898">
                  <c:v>335.89056592495814</c:v>
                </c:pt>
                <c:pt idx="1899">
                  <c:v>335.88400592495816</c:v>
                </c:pt>
                <c:pt idx="1900">
                  <c:v>335.87744592495818</c:v>
                </c:pt>
                <c:pt idx="1901">
                  <c:v>335.8708859249582</c:v>
                </c:pt>
                <c:pt idx="1902">
                  <c:v>335.86432592495822</c:v>
                </c:pt>
                <c:pt idx="1903">
                  <c:v>335.85776592495824</c:v>
                </c:pt>
                <c:pt idx="1904">
                  <c:v>335.85120592495826</c:v>
                </c:pt>
                <c:pt idx="1905">
                  <c:v>335.84464592495829</c:v>
                </c:pt>
                <c:pt idx="1906">
                  <c:v>335.83808592495831</c:v>
                </c:pt>
                <c:pt idx="1907">
                  <c:v>335.83152592495833</c:v>
                </c:pt>
                <c:pt idx="1908">
                  <c:v>335.82496592495835</c:v>
                </c:pt>
                <c:pt idx="1909">
                  <c:v>335.81840592495837</c:v>
                </c:pt>
                <c:pt idx="1910">
                  <c:v>335.81184592495839</c:v>
                </c:pt>
                <c:pt idx="1911">
                  <c:v>335.80528592495841</c:v>
                </c:pt>
                <c:pt idx="1912">
                  <c:v>335.79872592495843</c:v>
                </c:pt>
                <c:pt idx="1913">
                  <c:v>335.79216592495845</c:v>
                </c:pt>
                <c:pt idx="1914">
                  <c:v>335.78560592495847</c:v>
                </c:pt>
                <c:pt idx="1915">
                  <c:v>335.7790459249585</c:v>
                </c:pt>
                <c:pt idx="1916">
                  <c:v>335.77248592495852</c:v>
                </c:pt>
                <c:pt idx="1917">
                  <c:v>335.76592592495854</c:v>
                </c:pt>
                <c:pt idx="1918">
                  <c:v>335.75936592495856</c:v>
                </c:pt>
                <c:pt idx="1919">
                  <c:v>335.75280592495858</c:v>
                </c:pt>
                <c:pt idx="1920">
                  <c:v>335.7462459249586</c:v>
                </c:pt>
                <c:pt idx="1921">
                  <c:v>335.73968592495862</c:v>
                </c:pt>
                <c:pt idx="1922">
                  <c:v>335.73312592495864</c:v>
                </c:pt>
                <c:pt idx="1923">
                  <c:v>335.72656592495866</c:v>
                </c:pt>
                <c:pt idx="1924">
                  <c:v>335.72000592495868</c:v>
                </c:pt>
                <c:pt idx="1925">
                  <c:v>335.71344592495871</c:v>
                </c:pt>
                <c:pt idx="1926">
                  <c:v>335.70688592495873</c:v>
                </c:pt>
                <c:pt idx="1927">
                  <c:v>335.70032592495875</c:v>
                </c:pt>
                <c:pt idx="1928">
                  <c:v>335.69376592495877</c:v>
                </c:pt>
                <c:pt idx="1929">
                  <c:v>335.68720592495879</c:v>
                </c:pt>
                <c:pt idx="1930">
                  <c:v>335.68064592495881</c:v>
                </c:pt>
                <c:pt idx="1931">
                  <c:v>335.67408592495883</c:v>
                </c:pt>
                <c:pt idx="1932">
                  <c:v>335.66752592495885</c:v>
                </c:pt>
                <c:pt idx="1933">
                  <c:v>335.66096592495887</c:v>
                </c:pt>
                <c:pt idx="1934">
                  <c:v>335.65440592495889</c:v>
                </c:pt>
                <c:pt idx="1935">
                  <c:v>335.64784592495892</c:v>
                </c:pt>
                <c:pt idx="1936">
                  <c:v>335.64128592495894</c:v>
                </c:pt>
                <c:pt idx="1937">
                  <c:v>335.63472592495896</c:v>
                </c:pt>
                <c:pt idx="1938">
                  <c:v>335.62816592495898</c:v>
                </c:pt>
                <c:pt idx="1939">
                  <c:v>335.621605924959</c:v>
                </c:pt>
                <c:pt idx="1940">
                  <c:v>335.61504592495902</c:v>
                </c:pt>
                <c:pt idx="1941">
                  <c:v>335.60848592495904</c:v>
                </c:pt>
                <c:pt idx="1942">
                  <c:v>335.60192592495906</c:v>
                </c:pt>
                <c:pt idx="1943">
                  <c:v>335.59536592495908</c:v>
                </c:pt>
                <c:pt idx="1944">
                  <c:v>335.5888059249591</c:v>
                </c:pt>
                <c:pt idx="1945">
                  <c:v>335.58224592495912</c:v>
                </c:pt>
                <c:pt idx="1946">
                  <c:v>335.57568592495915</c:v>
                </c:pt>
                <c:pt idx="1947">
                  <c:v>335.56912592495917</c:v>
                </c:pt>
                <c:pt idx="1948">
                  <c:v>335.56256592495919</c:v>
                </c:pt>
                <c:pt idx="1949">
                  <c:v>335.55600592495921</c:v>
                </c:pt>
                <c:pt idx="1950">
                  <c:v>335.54944592495923</c:v>
                </c:pt>
                <c:pt idx="1951">
                  <c:v>335.54288592495925</c:v>
                </c:pt>
                <c:pt idx="1952">
                  <c:v>335.53632592495927</c:v>
                </c:pt>
                <c:pt idx="1953">
                  <c:v>335.52976592495929</c:v>
                </c:pt>
                <c:pt idx="1954">
                  <c:v>335.52320592495931</c:v>
                </c:pt>
                <c:pt idx="1955">
                  <c:v>335.51664592495933</c:v>
                </c:pt>
                <c:pt idx="1956">
                  <c:v>335.51008592495936</c:v>
                </c:pt>
                <c:pt idx="1957">
                  <c:v>335.50352592495938</c:v>
                </c:pt>
                <c:pt idx="1958">
                  <c:v>335.4969659249594</c:v>
                </c:pt>
                <c:pt idx="1959">
                  <c:v>335.49040592495942</c:v>
                </c:pt>
                <c:pt idx="1960">
                  <c:v>335.48384592495944</c:v>
                </c:pt>
                <c:pt idx="1961">
                  <c:v>335.47728592495946</c:v>
                </c:pt>
                <c:pt idx="1962">
                  <c:v>335.47072592495948</c:v>
                </c:pt>
                <c:pt idx="1963">
                  <c:v>335.4641659249595</c:v>
                </c:pt>
                <c:pt idx="1964">
                  <c:v>335.45760592495952</c:v>
                </c:pt>
                <c:pt idx="1965">
                  <c:v>335.45104592495954</c:v>
                </c:pt>
                <c:pt idx="1966">
                  <c:v>335.44448592495957</c:v>
                </c:pt>
                <c:pt idx="1967">
                  <c:v>335.43792592495959</c:v>
                </c:pt>
                <c:pt idx="1968">
                  <c:v>335.43136592495961</c:v>
                </c:pt>
                <c:pt idx="1969">
                  <c:v>335.42480592495963</c:v>
                </c:pt>
                <c:pt idx="1970">
                  <c:v>335.41824592495965</c:v>
                </c:pt>
                <c:pt idx="1971">
                  <c:v>335.41168592495967</c:v>
                </c:pt>
                <c:pt idx="1972">
                  <c:v>335.40512592495969</c:v>
                </c:pt>
                <c:pt idx="1973">
                  <c:v>335.39856592495971</c:v>
                </c:pt>
                <c:pt idx="1974">
                  <c:v>335.39200592495973</c:v>
                </c:pt>
                <c:pt idx="1975">
                  <c:v>335.38544592495975</c:v>
                </c:pt>
                <c:pt idx="1976">
                  <c:v>335.37888592495977</c:v>
                </c:pt>
                <c:pt idx="1977">
                  <c:v>335.3723259249598</c:v>
                </c:pt>
                <c:pt idx="1978">
                  <c:v>335.36576592495982</c:v>
                </c:pt>
                <c:pt idx="1979">
                  <c:v>335.35920592495984</c:v>
                </c:pt>
                <c:pt idx="1980">
                  <c:v>335.35264592495986</c:v>
                </c:pt>
                <c:pt idx="1981">
                  <c:v>335.34608592495988</c:v>
                </c:pt>
                <c:pt idx="1982">
                  <c:v>335.3395259249599</c:v>
                </c:pt>
                <c:pt idx="1983">
                  <c:v>335.33296592495992</c:v>
                </c:pt>
                <c:pt idx="1984">
                  <c:v>335.32640592495994</c:v>
                </c:pt>
                <c:pt idx="1985">
                  <c:v>335.31984592495996</c:v>
                </c:pt>
                <c:pt idx="1986">
                  <c:v>335.31328592495998</c:v>
                </c:pt>
                <c:pt idx="1987">
                  <c:v>335.30672592496001</c:v>
                </c:pt>
                <c:pt idx="1988">
                  <c:v>335.30016592496003</c:v>
                </c:pt>
                <c:pt idx="1989">
                  <c:v>335.29360592496005</c:v>
                </c:pt>
                <c:pt idx="1990">
                  <c:v>335.28704592496007</c:v>
                </c:pt>
                <c:pt idx="1991">
                  <c:v>335.28048592496009</c:v>
                </c:pt>
                <c:pt idx="1992">
                  <c:v>335.27392592496011</c:v>
                </c:pt>
                <c:pt idx="1993">
                  <c:v>335.26736592496013</c:v>
                </c:pt>
                <c:pt idx="1994">
                  <c:v>335.26080592496015</c:v>
                </c:pt>
                <c:pt idx="1995">
                  <c:v>335.25424592496017</c:v>
                </c:pt>
                <c:pt idx="1996">
                  <c:v>335.24768592496019</c:v>
                </c:pt>
                <c:pt idx="1997">
                  <c:v>335.24112592496022</c:v>
                </c:pt>
                <c:pt idx="1998">
                  <c:v>335.23456592496024</c:v>
                </c:pt>
                <c:pt idx="1999">
                  <c:v>335.22800592496026</c:v>
                </c:pt>
                <c:pt idx="2000">
                  <c:v>335.22144592496028</c:v>
                </c:pt>
                <c:pt idx="2001">
                  <c:v>335.2148859249603</c:v>
                </c:pt>
                <c:pt idx="2002">
                  <c:v>335.20832592496032</c:v>
                </c:pt>
                <c:pt idx="2003">
                  <c:v>335.20176592496034</c:v>
                </c:pt>
                <c:pt idx="2004">
                  <c:v>335.19520592496036</c:v>
                </c:pt>
                <c:pt idx="2005">
                  <c:v>335.18864592496038</c:v>
                </c:pt>
                <c:pt idx="2006">
                  <c:v>335.1820859249604</c:v>
                </c:pt>
                <c:pt idx="2007">
                  <c:v>335.17552592496043</c:v>
                </c:pt>
                <c:pt idx="2008">
                  <c:v>335.16896592496045</c:v>
                </c:pt>
                <c:pt idx="2009">
                  <c:v>335.16240592496047</c:v>
                </c:pt>
                <c:pt idx="2010">
                  <c:v>335.15584592496049</c:v>
                </c:pt>
                <c:pt idx="2011">
                  <c:v>335.14928592496051</c:v>
                </c:pt>
                <c:pt idx="2012">
                  <c:v>335.14272592496053</c:v>
                </c:pt>
                <c:pt idx="2013">
                  <c:v>335.13616592496055</c:v>
                </c:pt>
                <c:pt idx="2014">
                  <c:v>335.12960592496057</c:v>
                </c:pt>
                <c:pt idx="2015">
                  <c:v>335.12304592496059</c:v>
                </c:pt>
                <c:pt idx="2016">
                  <c:v>335.11648592496061</c:v>
                </c:pt>
                <c:pt idx="2017">
                  <c:v>335.10992592496063</c:v>
                </c:pt>
                <c:pt idx="2018">
                  <c:v>335.10336592496066</c:v>
                </c:pt>
                <c:pt idx="2019">
                  <c:v>335.09680592496068</c:v>
                </c:pt>
                <c:pt idx="2020">
                  <c:v>335.0902459249607</c:v>
                </c:pt>
                <c:pt idx="2021">
                  <c:v>335.08368592496072</c:v>
                </c:pt>
                <c:pt idx="2022">
                  <c:v>335.07712592496074</c:v>
                </c:pt>
                <c:pt idx="2023">
                  <c:v>335.07056592496076</c:v>
                </c:pt>
                <c:pt idx="2024">
                  <c:v>335.06400592496078</c:v>
                </c:pt>
                <c:pt idx="2025">
                  <c:v>335.0574459249608</c:v>
                </c:pt>
                <c:pt idx="2026">
                  <c:v>335.05088592496082</c:v>
                </c:pt>
                <c:pt idx="2027">
                  <c:v>335.04432592496084</c:v>
                </c:pt>
                <c:pt idx="2028">
                  <c:v>335.03776592496087</c:v>
                </c:pt>
                <c:pt idx="2029">
                  <c:v>335.03120592496089</c:v>
                </c:pt>
                <c:pt idx="2030">
                  <c:v>335.02464592496091</c:v>
                </c:pt>
                <c:pt idx="2031">
                  <c:v>335.01808592496093</c:v>
                </c:pt>
                <c:pt idx="2032">
                  <c:v>335.01152592496095</c:v>
                </c:pt>
                <c:pt idx="2033">
                  <c:v>335.00496592496097</c:v>
                </c:pt>
                <c:pt idx="2034">
                  <c:v>334.99840592496099</c:v>
                </c:pt>
                <c:pt idx="2035">
                  <c:v>334.99184592496101</c:v>
                </c:pt>
                <c:pt idx="2036">
                  <c:v>334.98528592496103</c:v>
                </c:pt>
                <c:pt idx="2037">
                  <c:v>334.97872592496105</c:v>
                </c:pt>
                <c:pt idx="2038">
                  <c:v>334.97216592496108</c:v>
                </c:pt>
                <c:pt idx="2039">
                  <c:v>334.9656059249611</c:v>
                </c:pt>
                <c:pt idx="2040">
                  <c:v>334.95904592496112</c:v>
                </c:pt>
                <c:pt idx="2041">
                  <c:v>334.95248592496114</c:v>
                </c:pt>
                <c:pt idx="2042">
                  <c:v>334.94592592496116</c:v>
                </c:pt>
                <c:pt idx="2043">
                  <c:v>334.93936592496118</c:v>
                </c:pt>
                <c:pt idx="2044">
                  <c:v>334.9328059249612</c:v>
                </c:pt>
                <c:pt idx="2045">
                  <c:v>334.92624592496122</c:v>
                </c:pt>
                <c:pt idx="2046">
                  <c:v>334.91968592496124</c:v>
                </c:pt>
                <c:pt idx="2047">
                  <c:v>334.91312592496126</c:v>
                </c:pt>
                <c:pt idx="2048">
                  <c:v>334.90656592496128</c:v>
                </c:pt>
                <c:pt idx="2049">
                  <c:v>334.90000592496131</c:v>
                </c:pt>
                <c:pt idx="2050">
                  <c:v>334.89344592496133</c:v>
                </c:pt>
                <c:pt idx="2051">
                  <c:v>334.88688592496135</c:v>
                </c:pt>
                <c:pt idx="2052">
                  <c:v>334.88032592496137</c:v>
                </c:pt>
                <c:pt idx="2053">
                  <c:v>334.87376592496139</c:v>
                </c:pt>
                <c:pt idx="2054">
                  <c:v>334.86720592496141</c:v>
                </c:pt>
                <c:pt idx="2055">
                  <c:v>334.86064592496143</c:v>
                </c:pt>
                <c:pt idx="2056">
                  <c:v>334.85408592496145</c:v>
                </c:pt>
                <c:pt idx="2057">
                  <c:v>334.84752592496147</c:v>
                </c:pt>
                <c:pt idx="2058">
                  <c:v>334.84096592496149</c:v>
                </c:pt>
                <c:pt idx="2059">
                  <c:v>334.83440592496152</c:v>
                </c:pt>
                <c:pt idx="2060">
                  <c:v>334.82784592496154</c:v>
                </c:pt>
                <c:pt idx="2061">
                  <c:v>334.82128592496156</c:v>
                </c:pt>
                <c:pt idx="2062">
                  <c:v>334.81472592496158</c:v>
                </c:pt>
                <c:pt idx="2063">
                  <c:v>334.8081659249616</c:v>
                </c:pt>
                <c:pt idx="2064">
                  <c:v>334.80160592496162</c:v>
                </c:pt>
                <c:pt idx="2065">
                  <c:v>334.79504592496164</c:v>
                </c:pt>
                <c:pt idx="2066">
                  <c:v>334.78848592496166</c:v>
                </c:pt>
                <c:pt idx="2067">
                  <c:v>334.78192592496168</c:v>
                </c:pt>
                <c:pt idx="2068">
                  <c:v>334.7753659249617</c:v>
                </c:pt>
                <c:pt idx="2069">
                  <c:v>334.76880592496173</c:v>
                </c:pt>
                <c:pt idx="2070">
                  <c:v>334.76224592496175</c:v>
                </c:pt>
                <c:pt idx="2071">
                  <c:v>334.75568592496177</c:v>
                </c:pt>
                <c:pt idx="2072">
                  <c:v>334.74912592496179</c:v>
                </c:pt>
                <c:pt idx="2073">
                  <c:v>334.74256592496181</c:v>
                </c:pt>
                <c:pt idx="2074">
                  <c:v>334.73600592496183</c:v>
                </c:pt>
                <c:pt idx="2075">
                  <c:v>334.72944592496185</c:v>
                </c:pt>
                <c:pt idx="2076">
                  <c:v>334.72288592496187</c:v>
                </c:pt>
                <c:pt idx="2077">
                  <c:v>334.71632592496189</c:v>
                </c:pt>
                <c:pt idx="2078">
                  <c:v>334.70976592496191</c:v>
                </c:pt>
                <c:pt idx="2079">
                  <c:v>334.70320592496194</c:v>
                </c:pt>
                <c:pt idx="2080">
                  <c:v>334.69664592496196</c:v>
                </c:pt>
                <c:pt idx="2081">
                  <c:v>334.69008592496198</c:v>
                </c:pt>
                <c:pt idx="2082">
                  <c:v>334.683525924962</c:v>
                </c:pt>
                <c:pt idx="2083">
                  <c:v>334.67696592496202</c:v>
                </c:pt>
                <c:pt idx="2084">
                  <c:v>334.67040592496204</c:v>
                </c:pt>
                <c:pt idx="2085">
                  <c:v>334.66384592496206</c:v>
                </c:pt>
                <c:pt idx="2086">
                  <c:v>334.65728592496208</c:v>
                </c:pt>
                <c:pt idx="2087">
                  <c:v>334.6507259249621</c:v>
                </c:pt>
                <c:pt idx="2088">
                  <c:v>334.64416592496212</c:v>
                </c:pt>
                <c:pt idx="2089">
                  <c:v>334.63760592496214</c:v>
                </c:pt>
                <c:pt idx="2090">
                  <c:v>334.63104592496217</c:v>
                </c:pt>
                <c:pt idx="2091">
                  <c:v>334.62448592496219</c:v>
                </c:pt>
                <c:pt idx="2092">
                  <c:v>334.61792592496221</c:v>
                </c:pt>
                <c:pt idx="2093">
                  <c:v>334.61136592496223</c:v>
                </c:pt>
                <c:pt idx="2094">
                  <c:v>334.60480592496225</c:v>
                </c:pt>
                <c:pt idx="2095">
                  <c:v>334.59824592496227</c:v>
                </c:pt>
                <c:pt idx="2096">
                  <c:v>334.59168592496229</c:v>
                </c:pt>
                <c:pt idx="2097">
                  <c:v>334.58512592496231</c:v>
                </c:pt>
                <c:pt idx="2098">
                  <c:v>334.57856592496233</c:v>
                </c:pt>
                <c:pt idx="2099">
                  <c:v>334.57200592496235</c:v>
                </c:pt>
                <c:pt idx="2100">
                  <c:v>334.56544592496238</c:v>
                </c:pt>
                <c:pt idx="2101">
                  <c:v>334.5588859249624</c:v>
                </c:pt>
                <c:pt idx="2102">
                  <c:v>334.55232592496242</c:v>
                </c:pt>
                <c:pt idx="2103">
                  <c:v>334.54576592496244</c:v>
                </c:pt>
                <c:pt idx="2104">
                  <c:v>334.53920592496246</c:v>
                </c:pt>
                <c:pt idx="2105">
                  <c:v>334.53264592496248</c:v>
                </c:pt>
                <c:pt idx="2106">
                  <c:v>334.5260859249625</c:v>
                </c:pt>
                <c:pt idx="2107">
                  <c:v>334.51952592496252</c:v>
                </c:pt>
                <c:pt idx="2108">
                  <c:v>334.51296592496254</c:v>
                </c:pt>
                <c:pt idx="2109">
                  <c:v>334.50640592496256</c:v>
                </c:pt>
                <c:pt idx="2110">
                  <c:v>334.49984592496259</c:v>
                </c:pt>
                <c:pt idx="2111">
                  <c:v>334.49328592496261</c:v>
                </c:pt>
                <c:pt idx="2112">
                  <c:v>334.48672592496263</c:v>
                </c:pt>
                <c:pt idx="2113">
                  <c:v>334.48016592496265</c:v>
                </c:pt>
                <c:pt idx="2114">
                  <c:v>334.47360592496267</c:v>
                </c:pt>
                <c:pt idx="2115">
                  <c:v>334.46704592496269</c:v>
                </c:pt>
                <c:pt idx="2116">
                  <c:v>334.46048592496271</c:v>
                </c:pt>
                <c:pt idx="2117">
                  <c:v>334.45392592496273</c:v>
                </c:pt>
                <c:pt idx="2118">
                  <c:v>334.44736592496275</c:v>
                </c:pt>
                <c:pt idx="2119">
                  <c:v>334.44080592496277</c:v>
                </c:pt>
                <c:pt idx="2120">
                  <c:v>334.4342459249628</c:v>
                </c:pt>
                <c:pt idx="2121">
                  <c:v>334.42768592496282</c:v>
                </c:pt>
                <c:pt idx="2122">
                  <c:v>334.42112592496284</c:v>
                </c:pt>
                <c:pt idx="2123">
                  <c:v>334.41456592496286</c:v>
                </c:pt>
                <c:pt idx="2124">
                  <c:v>334.40800592496288</c:v>
                </c:pt>
                <c:pt idx="2125">
                  <c:v>334.4014459249629</c:v>
                </c:pt>
                <c:pt idx="2126">
                  <c:v>334.39488592496292</c:v>
                </c:pt>
                <c:pt idx="2127">
                  <c:v>334.38832592496294</c:v>
                </c:pt>
                <c:pt idx="2128">
                  <c:v>334.38176592496296</c:v>
                </c:pt>
                <c:pt idx="2129">
                  <c:v>334.37520592496298</c:v>
                </c:pt>
                <c:pt idx="2130">
                  <c:v>334.368645924963</c:v>
                </c:pt>
                <c:pt idx="2131">
                  <c:v>334.36208592496303</c:v>
                </c:pt>
                <c:pt idx="2132">
                  <c:v>334.35552592496305</c:v>
                </c:pt>
                <c:pt idx="2133">
                  <c:v>334.34896592496307</c:v>
                </c:pt>
                <c:pt idx="2134">
                  <c:v>334.34240592496309</c:v>
                </c:pt>
                <c:pt idx="2135">
                  <c:v>334.33584592496311</c:v>
                </c:pt>
                <c:pt idx="2136">
                  <c:v>334.32928592496313</c:v>
                </c:pt>
                <c:pt idx="2137">
                  <c:v>334.32272592496315</c:v>
                </c:pt>
                <c:pt idx="2138">
                  <c:v>334.31616592496317</c:v>
                </c:pt>
                <c:pt idx="2139">
                  <c:v>334.30960592496319</c:v>
                </c:pt>
                <c:pt idx="2140">
                  <c:v>334.30304592496321</c:v>
                </c:pt>
                <c:pt idx="2141">
                  <c:v>334.29648592496324</c:v>
                </c:pt>
                <c:pt idx="2142">
                  <c:v>334.28992592496326</c:v>
                </c:pt>
                <c:pt idx="2143">
                  <c:v>334.28336592496328</c:v>
                </c:pt>
                <c:pt idx="2144">
                  <c:v>334.2768059249633</c:v>
                </c:pt>
                <c:pt idx="2145">
                  <c:v>334.27024592496332</c:v>
                </c:pt>
                <c:pt idx="2146">
                  <c:v>334.26368592496334</c:v>
                </c:pt>
                <c:pt idx="2147">
                  <c:v>334.25712592496336</c:v>
                </c:pt>
                <c:pt idx="2148">
                  <c:v>334.25056592496338</c:v>
                </c:pt>
                <c:pt idx="2149">
                  <c:v>334.2440059249634</c:v>
                </c:pt>
                <c:pt idx="2150">
                  <c:v>334.23329938490315</c:v>
                </c:pt>
                <c:pt idx="2151">
                  <c:v>334.22650389343289</c:v>
                </c:pt>
                <c:pt idx="2152">
                  <c:v>334.21961352565086</c:v>
                </c:pt>
                <c:pt idx="2153">
                  <c:v>334.21262828162071</c:v>
                </c:pt>
                <c:pt idx="2154">
                  <c:v>334.20554816140611</c:v>
                </c:pt>
                <c:pt idx="2155">
                  <c:v>334.19837316506892</c:v>
                </c:pt>
                <c:pt idx="2156">
                  <c:v>334.19110329267278</c:v>
                </c:pt>
                <c:pt idx="2157">
                  <c:v>334.18373854428683</c:v>
                </c:pt>
                <c:pt idx="2158">
                  <c:v>334.17627891997472</c:v>
                </c:pt>
                <c:pt idx="2159">
                  <c:v>334.16872441980195</c:v>
                </c:pt>
                <c:pt idx="2160">
                  <c:v>334.16107504384127</c:v>
                </c:pt>
                <c:pt idx="2161">
                  <c:v>334.15333079215816</c:v>
                </c:pt>
                <c:pt idx="2162">
                  <c:v>334.14549166482175</c:v>
                </c:pt>
                <c:pt idx="2163">
                  <c:v>334.13755766190479</c:v>
                </c:pt>
                <c:pt idx="2164">
                  <c:v>334.12952878347824</c:v>
                </c:pt>
                <c:pt idx="2165">
                  <c:v>334.12140502961483</c:v>
                </c:pt>
                <c:pt idx="2166">
                  <c:v>334.11318640038553</c:v>
                </c:pt>
                <c:pt idx="2167">
                  <c:v>334.10487289586672</c:v>
                </c:pt>
                <c:pt idx="2168">
                  <c:v>334.09646451613116</c:v>
                </c:pt>
                <c:pt idx="2169">
                  <c:v>334.08796126125526</c:v>
                </c:pt>
                <c:pt idx="2170">
                  <c:v>334.07936313131722</c:v>
                </c:pt>
                <c:pt idx="2171">
                  <c:v>334.07067012639345</c:v>
                </c:pt>
                <c:pt idx="2172">
                  <c:v>334.06188224655853</c:v>
                </c:pt>
                <c:pt idx="2173">
                  <c:v>334.05299949189794</c:v>
                </c:pt>
                <c:pt idx="2174">
                  <c:v>334.04402186248808</c:v>
                </c:pt>
                <c:pt idx="2175">
                  <c:v>334.03494935840899</c:v>
                </c:pt>
                <c:pt idx="2176">
                  <c:v>334.02578197974435</c:v>
                </c:pt>
                <c:pt idx="2177">
                  <c:v>334.01651972657783</c:v>
                </c:pt>
                <c:pt idx="2178">
                  <c:v>334.00716259898763</c:v>
                </c:pt>
                <c:pt idx="2179">
                  <c:v>333.99771059706291</c:v>
                </c:pt>
                <c:pt idx="2180">
                  <c:v>333.98816372088731</c:v>
                </c:pt>
                <c:pt idx="2181">
                  <c:v>333.97852197054635</c:v>
                </c:pt>
                <c:pt idx="2182">
                  <c:v>333.96878534612733</c:v>
                </c:pt>
                <c:pt idx="2183">
                  <c:v>333.95895384771575</c:v>
                </c:pt>
                <c:pt idx="2184">
                  <c:v>333.94902747540436</c:v>
                </c:pt>
                <c:pt idx="2185">
                  <c:v>333.93900622927868</c:v>
                </c:pt>
                <c:pt idx="2186">
                  <c:v>333.92889010943145</c:v>
                </c:pt>
                <c:pt idx="2187">
                  <c:v>333.91867911595182</c:v>
                </c:pt>
                <c:pt idx="2188">
                  <c:v>333.90837324893255</c:v>
                </c:pt>
                <c:pt idx="2189">
                  <c:v>333.89797250846641</c:v>
                </c:pt>
                <c:pt idx="2190">
                  <c:v>333.88747689464799</c:v>
                </c:pt>
                <c:pt idx="2191">
                  <c:v>333.87688640757187</c:v>
                </c:pt>
                <c:pt idx="2192">
                  <c:v>333.86620104732901</c:v>
                </c:pt>
                <c:pt idx="2193">
                  <c:v>333.85542081402127</c:v>
                </c:pt>
                <c:pt idx="2194">
                  <c:v>333.84454570774324</c:v>
                </c:pt>
                <c:pt idx="2195">
                  <c:v>333.83357572859131</c:v>
                </c:pt>
                <c:pt idx="2196">
                  <c:v>333.82251087666737</c:v>
                </c:pt>
                <c:pt idx="2197">
                  <c:v>333.81135115206962</c:v>
                </c:pt>
                <c:pt idx="2198">
                  <c:v>333.80009655489812</c:v>
                </c:pt>
                <c:pt idx="2199">
                  <c:v>333.78874708525291</c:v>
                </c:pt>
                <c:pt idx="2200">
                  <c:v>333.77730274323949</c:v>
                </c:pt>
                <c:pt idx="2201">
                  <c:v>333.7657635289579</c:v>
                </c:pt>
                <c:pt idx="2202">
                  <c:v>333.75412944251366</c:v>
                </c:pt>
                <c:pt idx="2203">
                  <c:v>333.74240048401225</c:v>
                </c:pt>
                <c:pt idx="2204">
                  <c:v>333.73057665355736</c:v>
                </c:pt>
                <c:pt idx="2205">
                  <c:v>333.7186579512545</c:v>
                </c:pt>
                <c:pt idx="2206">
                  <c:v>333.7066443772128</c:v>
                </c:pt>
                <c:pt idx="2207">
                  <c:v>333.6945359315414</c:v>
                </c:pt>
                <c:pt idx="2208">
                  <c:v>333.68233261434943</c:v>
                </c:pt>
                <c:pt idx="2209">
                  <c:v>333.67003442574241</c:v>
                </c:pt>
                <c:pt idx="2210">
                  <c:v>333.65764136583675</c:v>
                </c:pt>
                <c:pt idx="2211">
                  <c:v>333.64515343473977</c:v>
                </c:pt>
                <c:pt idx="2212">
                  <c:v>333.63257063256606</c:v>
                </c:pt>
                <c:pt idx="2213">
                  <c:v>333.61989295942658</c:v>
                </c:pt>
                <c:pt idx="2214">
                  <c:v>333.60712041543957</c:v>
                </c:pt>
                <c:pt idx="2215">
                  <c:v>333.59425300071598</c:v>
                </c:pt>
                <c:pt idx="2216">
                  <c:v>333.58129071537405</c:v>
                </c:pt>
                <c:pt idx="2217">
                  <c:v>333.56823355952838</c:v>
                </c:pt>
                <c:pt idx="2218">
                  <c:v>333.55508153329902</c:v>
                </c:pt>
                <c:pt idx="2219">
                  <c:v>333.54183463680238</c:v>
                </c:pt>
                <c:pt idx="2220">
                  <c:v>333.52849287015852</c:v>
                </c:pt>
                <c:pt idx="2221">
                  <c:v>333.5150562334893</c:v>
                </c:pt>
                <c:pt idx="2222">
                  <c:v>333.50152472691116</c:v>
                </c:pt>
                <c:pt idx="2223">
                  <c:v>333.48789835054959</c:v>
                </c:pt>
                <c:pt idx="2224">
                  <c:v>333.47417710452464</c:v>
                </c:pt>
                <c:pt idx="2225">
                  <c:v>333.46036098896548</c:v>
                </c:pt>
                <c:pt idx="2226">
                  <c:v>333.4464500039885</c:v>
                </c:pt>
                <c:pt idx="2227">
                  <c:v>333.43244414972469</c:v>
                </c:pt>
                <c:pt idx="2228">
                  <c:v>333.41834342629772</c:v>
                </c:pt>
                <c:pt idx="2229">
                  <c:v>333.40414783383676</c:v>
                </c:pt>
                <c:pt idx="2230">
                  <c:v>333.38985737246549</c:v>
                </c:pt>
                <c:pt idx="2231">
                  <c:v>333.37547204231487</c:v>
                </c:pt>
                <c:pt idx="2232">
                  <c:v>333.3609918435177</c:v>
                </c:pt>
                <c:pt idx="2233">
                  <c:v>333.34641677619948</c:v>
                </c:pt>
                <c:pt idx="2234">
                  <c:v>333.33174684049118</c:v>
                </c:pt>
                <c:pt idx="2235">
                  <c:v>333.31698203652923</c:v>
                </c:pt>
                <c:pt idx="2236">
                  <c:v>333.30212236444277</c:v>
                </c:pt>
                <c:pt idx="2237">
                  <c:v>333.28716782436823</c:v>
                </c:pt>
                <c:pt idx="2238">
                  <c:v>333.27211841643657</c:v>
                </c:pt>
                <c:pt idx="2239">
                  <c:v>333.25697414078786</c:v>
                </c:pt>
                <c:pt idx="2240">
                  <c:v>333.24173499755489</c:v>
                </c:pt>
                <c:pt idx="2241">
                  <c:v>333.22640098687771</c:v>
                </c:pt>
                <c:pt idx="2242">
                  <c:v>333.21097210889093</c:v>
                </c:pt>
                <c:pt idx="2243">
                  <c:v>333.19544836373461</c:v>
                </c:pt>
                <c:pt idx="2244">
                  <c:v>333.17982975155064</c:v>
                </c:pt>
                <c:pt idx="2245">
                  <c:v>333.16411627247726</c:v>
                </c:pt>
                <c:pt idx="2246">
                  <c:v>333.14830792665816</c:v>
                </c:pt>
                <c:pt idx="2247">
                  <c:v>333.13240471423342</c:v>
                </c:pt>
                <c:pt idx="2248">
                  <c:v>333.11640663534672</c:v>
                </c:pt>
                <c:pt idx="2249">
                  <c:v>333.10031369014177</c:v>
                </c:pt>
                <c:pt idx="2250">
                  <c:v>333.08412587876592</c:v>
                </c:pt>
                <c:pt idx="2251">
                  <c:v>333.06784320136103</c:v>
                </c:pt>
                <c:pt idx="2252">
                  <c:v>333.05146565807627</c:v>
                </c:pt>
                <c:pt idx="2253">
                  <c:v>333.03499324906079</c:v>
                </c:pt>
                <c:pt idx="2254">
                  <c:v>333.0184259744583</c:v>
                </c:pt>
                <c:pt idx="2255">
                  <c:v>333.00176383441976</c:v>
                </c:pt>
                <c:pt idx="2256">
                  <c:v>332.98500682909798</c:v>
                </c:pt>
                <c:pt idx="2257">
                  <c:v>332.96815495863848</c:v>
                </c:pt>
                <c:pt idx="2258">
                  <c:v>332.95120822319768</c:v>
                </c:pt>
                <c:pt idx="2259">
                  <c:v>332.93416662292657</c:v>
                </c:pt>
                <c:pt idx="2260">
                  <c:v>332.91703015797611</c:v>
                </c:pt>
                <c:pt idx="2261">
                  <c:v>332.89979882850457</c:v>
                </c:pt>
                <c:pt idx="2262">
                  <c:v>332.88247263466474</c:v>
                </c:pt>
                <c:pt idx="2263">
                  <c:v>332.86505157661486</c:v>
                </c:pt>
                <c:pt idx="2264">
                  <c:v>332.84753565450774</c:v>
                </c:pt>
                <c:pt idx="2265">
                  <c:v>332.82992486850526</c:v>
                </c:pt>
                <c:pt idx="2266">
                  <c:v>332.81221921876204</c:v>
                </c:pt>
                <c:pt idx="2267">
                  <c:v>332.79441870543997</c:v>
                </c:pt>
                <c:pt idx="2268">
                  <c:v>332.77652332870093</c:v>
                </c:pt>
                <c:pt idx="2269">
                  <c:v>332.75853308870137</c:v>
                </c:pt>
                <c:pt idx="2270">
                  <c:v>332.74044798560681</c:v>
                </c:pt>
                <c:pt idx="2271">
                  <c:v>332.72226801957913</c:v>
                </c:pt>
                <c:pt idx="2272">
                  <c:v>332.70399319078024</c:v>
                </c:pt>
                <c:pt idx="2273">
                  <c:v>332.68562349937747</c:v>
                </c:pt>
                <c:pt idx="2274">
                  <c:v>332.66715894553454</c:v>
                </c:pt>
                <c:pt idx="2275">
                  <c:v>332.64859952941879</c:v>
                </c:pt>
                <c:pt idx="2276">
                  <c:v>332.62994525119757</c:v>
                </c:pt>
                <c:pt idx="2277">
                  <c:v>332.61119611103459</c:v>
                </c:pt>
                <c:pt idx="2278">
                  <c:v>332.59245081831796</c:v>
                </c:pt>
                <c:pt idx="2279">
                  <c:v>332.57399673482814</c:v>
                </c:pt>
                <c:pt idx="2280">
                  <c:v>332.55567101448196</c:v>
                </c:pt>
                <c:pt idx="2281">
                  <c:v>332.53747365757954</c:v>
                </c:pt>
                <c:pt idx="2282">
                  <c:v>332.51940466442284</c:v>
                </c:pt>
                <c:pt idx="2283">
                  <c:v>332.50146403530925</c:v>
                </c:pt>
                <c:pt idx="2284">
                  <c:v>332.48365177053347</c:v>
                </c:pt>
                <c:pt idx="2285">
                  <c:v>332.46596787039107</c:v>
                </c:pt>
                <c:pt idx="2286">
                  <c:v>332.44841233517036</c:v>
                </c:pt>
                <c:pt idx="2287">
                  <c:v>332.43098516516329</c:v>
                </c:pt>
                <c:pt idx="2288">
                  <c:v>332.41368636065636</c:v>
                </c:pt>
                <c:pt idx="2289">
                  <c:v>332.39651592193513</c:v>
                </c:pt>
                <c:pt idx="2290">
                  <c:v>332.37947384928066</c:v>
                </c:pt>
                <c:pt idx="2291">
                  <c:v>332.36256014297669</c:v>
                </c:pt>
                <c:pt idx="2292">
                  <c:v>332.34577480330063</c:v>
                </c:pt>
                <c:pt idx="2293">
                  <c:v>332.32911783052805</c:v>
                </c:pt>
                <c:pt idx="2294">
                  <c:v>332.31258922493635</c:v>
                </c:pt>
                <c:pt idx="2295">
                  <c:v>332.29618898679382</c:v>
                </c:pt>
                <c:pt idx="2296">
                  <c:v>332.27991711637605</c:v>
                </c:pt>
                <c:pt idx="2297">
                  <c:v>332.26377361394589</c:v>
                </c:pt>
                <c:pt idx="2298">
                  <c:v>332.24775847977344</c:v>
                </c:pt>
                <c:pt idx="2299">
                  <c:v>332.23187171412064</c:v>
                </c:pt>
                <c:pt idx="2300">
                  <c:v>332.21611331724944</c:v>
                </c:pt>
                <c:pt idx="2301">
                  <c:v>332.20048328942084</c:v>
                </c:pt>
                <c:pt idx="2302">
                  <c:v>332.18498163089225</c:v>
                </c:pt>
                <c:pt idx="2303">
                  <c:v>332.16960834191741</c:v>
                </c:pt>
                <c:pt idx="2304">
                  <c:v>332.15436342275007</c:v>
                </c:pt>
                <c:pt idx="2305">
                  <c:v>332.13924687364397</c:v>
                </c:pt>
                <c:pt idx="2306">
                  <c:v>332.12425869484559</c:v>
                </c:pt>
                <c:pt idx="2307">
                  <c:v>332.10939888660323</c:v>
                </c:pt>
                <c:pt idx="2308">
                  <c:v>332.09466744916153</c:v>
                </c:pt>
                <c:pt idx="2309">
                  <c:v>332.08006438276425</c:v>
                </c:pt>
                <c:pt idx="2310">
                  <c:v>332.06558968764966</c:v>
                </c:pt>
                <c:pt idx="2311">
                  <c:v>332.05124336405879</c:v>
                </c:pt>
                <c:pt idx="2312">
                  <c:v>332.03702541222719</c:v>
                </c:pt>
                <c:pt idx="2313">
                  <c:v>332.02293583238861</c:v>
                </c:pt>
                <c:pt idx="2314">
                  <c:v>332.00897462477678</c:v>
                </c:pt>
                <c:pt idx="2315">
                  <c:v>331.9951417896209</c:v>
                </c:pt>
                <c:pt idx="2316">
                  <c:v>331.98143732714834</c:v>
                </c:pt>
                <c:pt idx="2317">
                  <c:v>331.96786123758557</c:v>
                </c:pt>
                <c:pt idx="2318">
                  <c:v>331.95441352115722</c:v>
                </c:pt>
                <c:pt idx="2319">
                  <c:v>331.9410941780834</c:v>
                </c:pt>
                <c:pt idx="2320">
                  <c:v>331.92790320858512</c:v>
                </c:pt>
                <c:pt idx="2321">
                  <c:v>331.91484061287792</c:v>
                </c:pt>
                <c:pt idx="2322">
                  <c:v>331.90190639117918</c:v>
                </c:pt>
                <c:pt idx="2323">
                  <c:v>331.88910054370081</c:v>
                </c:pt>
                <c:pt idx="2324">
                  <c:v>331.87642307065471</c:v>
                </c:pt>
                <c:pt idx="2325">
                  <c:v>331.86387397224917</c:v>
                </c:pt>
                <c:pt idx="2326">
                  <c:v>331.85145324869063</c:v>
                </c:pt>
                <c:pt idx="2327">
                  <c:v>331.83916090018556</c:v>
                </c:pt>
                <c:pt idx="2328">
                  <c:v>331.82699692693404</c:v>
                </c:pt>
                <c:pt idx="2329">
                  <c:v>331.8149613291389</c:v>
                </c:pt>
                <c:pt idx="2330">
                  <c:v>331.80305410699839</c:v>
                </c:pt>
                <c:pt idx="2331">
                  <c:v>331.79127526070715</c:v>
                </c:pt>
                <c:pt idx="2332">
                  <c:v>331.77962479045982</c:v>
                </c:pt>
                <c:pt idx="2333">
                  <c:v>331.7681026964483</c:v>
                </c:pt>
                <c:pt idx="2334">
                  <c:v>331.75670897886448</c:v>
                </c:pt>
                <c:pt idx="2335">
                  <c:v>331.745443637893</c:v>
                </c:pt>
                <c:pt idx="2336">
                  <c:v>331.73430667372213</c:v>
                </c:pt>
                <c:pt idx="2337">
                  <c:v>331.72329808653376</c:v>
                </c:pt>
                <c:pt idx="2338">
                  <c:v>331.7124178765107</c:v>
                </c:pt>
                <c:pt idx="2339">
                  <c:v>331.70166604383212</c:v>
                </c:pt>
                <c:pt idx="2340">
                  <c:v>331.69104258867355</c:v>
                </c:pt>
                <c:pt idx="2341">
                  <c:v>331.68054751121235</c:v>
                </c:pt>
                <c:pt idx="2342">
                  <c:v>331.6701808116195</c:v>
                </c:pt>
                <c:pt idx="2343">
                  <c:v>331.65994249006781</c:v>
                </c:pt>
                <c:pt idx="2344">
                  <c:v>331.64983254672552</c:v>
                </c:pt>
                <c:pt idx="2345">
                  <c:v>331.63985098175726</c:v>
                </c:pt>
                <c:pt idx="2346">
                  <c:v>331.62999779532947</c:v>
                </c:pt>
                <c:pt idx="2347">
                  <c:v>331.62027298760495</c:v>
                </c:pt>
                <c:pt idx="2348">
                  <c:v>331.61067655874285</c:v>
                </c:pt>
                <c:pt idx="2349">
                  <c:v>331.60120850890235</c:v>
                </c:pt>
                <c:pt idx="2350">
                  <c:v>331.59186883823804</c:v>
                </c:pt>
                <c:pt idx="2351">
                  <c:v>331.58265754690456</c:v>
                </c:pt>
                <c:pt idx="2352">
                  <c:v>331.57357463505468</c:v>
                </c:pt>
                <c:pt idx="2353">
                  <c:v>331.56435463505466</c:v>
                </c:pt>
                <c:pt idx="2354">
                  <c:v>331.55513463505463</c:v>
                </c:pt>
                <c:pt idx="2355">
                  <c:v>331.5459146350546</c:v>
                </c:pt>
                <c:pt idx="2356">
                  <c:v>331.53669463505457</c:v>
                </c:pt>
                <c:pt idx="2357">
                  <c:v>331.52747463505455</c:v>
                </c:pt>
                <c:pt idx="2358">
                  <c:v>331.51825463505452</c:v>
                </c:pt>
                <c:pt idx="2359">
                  <c:v>331.50903463505449</c:v>
                </c:pt>
                <c:pt idx="2360">
                  <c:v>331.49981463505446</c:v>
                </c:pt>
                <c:pt idx="2361">
                  <c:v>331.49059463505444</c:v>
                </c:pt>
                <c:pt idx="2362">
                  <c:v>331.48137463505441</c:v>
                </c:pt>
                <c:pt idx="2363">
                  <c:v>331.47215463505438</c:v>
                </c:pt>
                <c:pt idx="2364">
                  <c:v>331.46293463505435</c:v>
                </c:pt>
                <c:pt idx="2365">
                  <c:v>331.45371463505433</c:v>
                </c:pt>
                <c:pt idx="2366">
                  <c:v>331.4444946350543</c:v>
                </c:pt>
                <c:pt idx="2367">
                  <c:v>331.43527463505427</c:v>
                </c:pt>
                <c:pt idx="2368">
                  <c:v>331.42605463505424</c:v>
                </c:pt>
                <c:pt idx="2369">
                  <c:v>331.41683463505422</c:v>
                </c:pt>
                <c:pt idx="2370">
                  <c:v>331.40761463505419</c:v>
                </c:pt>
                <c:pt idx="2371">
                  <c:v>331.39839463505416</c:v>
                </c:pt>
                <c:pt idx="2372">
                  <c:v>331.38917463505413</c:v>
                </c:pt>
                <c:pt idx="2373">
                  <c:v>331.3799546350541</c:v>
                </c:pt>
                <c:pt idx="2374">
                  <c:v>331.37073463505408</c:v>
                </c:pt>
                <c:pt idx="2375">
                  <c:v>331.36151463505405</c:v>
                </c:pt>
                <c:pt idx="2376">
                  <c:v>331.35229463505402</c:v>
                </c:pt>
                <c:pt idx="2377">
                  <c:v>331.34307463505399</c:v>
                </c:pt>
                <c:pt idx="2378">
                  <c:v>331.33385463505397</c:v>
                </c:pt>
                <c:pt idx="2379">
                  <c:v>331.32463463505394</c:v>
                </c:pt>
                <c:pt idx="2380">
                  <c:v>331.31541463505391</c:v>
                </c:pt>
                <c:pt idx="2381">
                  <c:v>331.30619463505388</c:v>
                </c:pt>
                <c:pt idx="2382">
                  <c:v>331.29697463505386</c:v>
                </c:pt>
                <c:pt idx="2383">
                  <c:v>331.28775463505383</c:v>
                </c:pt>
                <c:pt idx="2384">
                  <c:v>331.2785346350538</c:v>
                </c:pt>
                <c:pt idx="2385">
                  <c:v>331.26931463505377</c:v>
                </c:pt>
                <c:pt idx="2386">
                  <c:v>331.26009463505375</c:v>
                </c:pt>
                <c:pt idx="2387">
                  <c:v>331.25087463505372</c:v>
                </c:pt>
                <c:pt idx="2388">
                  <c:v>331.24165463505369</c:v>
                </c:pt>
                <c:pt idx="2389">
                  <c:v>331.23243463505366</c:v>
                </c:pt>
                <c:pt idx="2390">
                  <c:v>331.22321463505364</c:v>
                </c:pt>
                <c:pt idx="2391">
                  <c:v>331.21399463505361</c:v>
                </c:pt>
                <c:pt idx="2392">
                  <c:v>331.20477463505358</c:v>
                </c:pt>
                <c:pt idx="2393">
                  <c:v>331.19555463505355</c:v>
                </c:pt>
                <c:pt idx="2394">
                  <c:v>331.18633463505353</c:v>
                </c:pt>
                <c:pt idx="2395">
                  <c:v>331.1771146350535</c:v>
                </c:pt>
                <c:pt idx="2396">
                  <c:v>331.16789463505347</c:v>
                </c:pt>
                <c:pt idx="2397">
                  <c:v>331.15867463505344</c:v>
                </c:pt>
                <c:pt idx="2398">
                  <c:v>331.14945463505342</c:v>
                </c:pt>
                <c:pt idx="2399">
                  <c:v>331.14023463505339</c:v>
                </c:pt>
                <c:pt idx="2400">
                  <c:v>331.13101463505336</c:v>
                </c:pt>
                <c:pt idx="2401">
                  <c:v>331.12179463505333</c:v>
                </c:pt>
                <c:pt idx="2402">
                  <c:v>331.11257463505331</c:v>
                </c:pt>
                <c:pt idx="2403">
                  <c:v>331.10335463505328</c:v>
                </c:pt>
                <c:pt idx="2404">
                  <c:v>331.09413463505325</c:v>
                </c:pt>
                <c:pt idx="2405">
                  <c:v>331.08491463505322</c:v>
                </c:pt>
                <c:pt idx="2406">
                  <c:v>331.0756946350532</c:v>
                </c:pt>
                <c:pt idx="2407">
                  <c:v>331.06647463505317</c:v>
                </c:pt>
                <c:pt idx="2408">
                  <c:v>331.05725463505314</c:v>
                </c:pt>
                <c:pt idx="2409">
                  <c:v>331.04803463505311</c:v>
                </c:pt>
                <c:pt idx="2410">
                  <c:v>331.03881463505309</c:v>
                </c:pt>
                <c:pt idx="2411">
                  <c:v>331.02959463505306</c:v>
                </c:pt>
                <c:pt idx="2412">
                  <c:v>331.02037463505303</c:v>
                </c:pt>
                <c:pt idx="2413">
                  <c:v>331.011154635053</c:v>
                </c:pt>
                <c:pt idx="2414">
                  <c:v>331.00193463505298</c:v>
                </c:pt>
                <c:pt idx="2415">
                  <c:v>330.99271463505295</c:v>
                </c:pt>
                <c:pt idx="2416">
                  <c:v>330.98349463505292</c:v>
                </c:pt>
                <c:pt idx="2417">
                  <c:v>330.97427463505289</c:v>
                </c:pt>
                <c:pt idx="2418">
                  <c:v>330.96505463505287</c:v>
                </c:pt>
                <c:pt idx="2419">
                  <c:v>330.95583463505284</c:v>
                </c:pt>
                <c:pt idx="2420">
                  <c:v>330.94661463505281</c:v>
                </c:pt>
                <c:pt idx="2421">
                  <c:v>330.93739463505278</c:v>
                </c:pt>
                <c:pt idx="2422">
                  <c:v>330.92817463505276</c:v>
                </c:pt>
                <c:pt idx="2423">
                  <c:v>330.91895463505273</c:v>
                </c:pt>
                <c:pt idx="2424">
                  <c:v>330.9097346350527</c:v>
                </c:pt>
                <c:pt idx="2425">
                  <c:v>330.90051463505267</c:v>
                </c:pt>
                <c:pt idx="2426">
                  <c:v>330.89129463505265</c:v>
                </c:pt>
                <c:pt idx="2427">
                  <c:v>330.88207463505262</c:v>
                </c:pt>
                <c:pt idx="2428">
                  <c:v>330.87285463505259</c:v>
                </c:pt>
                <c:pt idx="2429">
                  <c:v>330.86363463505256</c:v>
                </c:pt>
                <c:pt idx="2430">
                  <c:v>330.85441463505254</c:v>
                </c:pt>
                <c:pt idx="2431">
                  <c:v>330.84519463505251</c:v>
                </c:pt>
                <c:pt idx="2432">
                  <c:v>330.83597463505248</c:v>
                </c:pt>
                <c:pt idx="2433">
                  <c:v>330.82675463505245</c:v>
                </c:pt>
                <c:pt idx="2434">
                  <c:v>330.81753463505243</c:v>
                </c:pt>
                <c:pt idx="2435">
                  <c:v>330.8083146350524</c:v>
                </c:pt>
                <c:pt idx="2436">
                  <c:v>330.79909463505237</c:v>
                </c:pt>
                <c:pt idx="2437">
                  <c:v>330.78987463505234</c:v>
                </c:pt>
                <c:pt idx="2438">
                  <c:v>330.78065463505231</c:v>
                </c:pt>
                <c:pt idx="2439">
                  <c:v>330.77143463505229</c:v>
                </c:pt>
                <c:pt idx="2440">
                  <c:v>330.76221463505226</c:v>
                </c:pt>
                <c:pt idx="2441">
                  <c:v>330.75299463505223</c:v>
                </c:pt>
                <c:pt idx="2442">
                  <c:v>330.7437746350522</c:v>
                </c:pt>
                <c:pt idx="2443">
                  <c:v>330.73455463505218</c:v>
                </c:pt>
                <c:pt idx="2444">
                  <c:v>330.72533463505215</c:v>
                </c:pt>
                <c:pt idx="2445">
                  <c:v>330.71611463505212</c:v>
                </c:pt>
                <c:pt idx="2446">
                  <c:v>330.70689463505209</c:v>
                </c:pt>
                <c:pt idx="2447">
                  <c:v>330.69767463505207</c:v>
                </c:pt>
                <c:pt idx="2448">
                  <c:v>330.68845463505204</c:v>
                </c:pt>
                <c:pt idx="2449">
                  <c:v>330.67923463505201</c:v>
                </c:pt>
                <c:pt idx="2450">
                  <c:v>330.67001463505198</c:v>
                </c:pt>
                <c:pt idx="2451">
                  <c:v>330.66079463505196</c:v>
                </c:pt>
                <c:pt idx="2452">
                  <c:v>330.65157463505193</c:v>
                </c:pt>
                <c:pt idx="2453">
                  <c:v>330.6423546350519</c:v>
                </c:pt>
                <c:pt idx="2454">
                  <c:v>330.63313463505187</c:v>
                </c:pt>
                <c:pt idx="2455">
                  <c:v>330.62391463505185</c:v>
                </c:pt>
                <c:pt idx="2456">
                  <c:v>330.61469463505182</c:v>
                </c:pt>
                <c:pt idx="2457">
                  <c:v>330.60547463505179</c:v>
                </c:pt>
                <c:pt idx="2458">
                  <c:v>330.59625463505176</c:v>
                </c:pt>
                <c:pt idx="2459">
                  <c:v>330.58703463505174</c:v>
                </c:pt>
                <c:pt idx="2460">
                  <c:v>330.57781463505171</c:v>
                </c:pt>
                <c:pt idx="2461">
                  <c:v>330.56859463505168</c:v>
                </c:pt>
                <c:pt idx="2462">
                  <c:v>330.55937463505165</c:v>
                </c:pt>
                <c:pt idx="2463">
                  <c:v>330.55015463505163</c:v>
                </c:pt>
                <c:pt idx="2464">
                  <c:v>330.5409346350516</c:v>
                </c:pt>
                <c:pt idx="2465">
                  <c:v>330.53171463505157</c:v>
                </c:pt>
                <c:pt idx="2466">
                  <c:v>330.52249463505154</c:v>
                </c:pt>
                <c:pt idx="2467">
                  <c:v>330.51327463505152</c:v>
                </c:pt>
                <c:pt idx="2468">
                  <c:v>330.50405463505149</c:v>
                </c:pt>
                <c:pt idx="2469">
                  <c:v>330.49483463505146</c:v>
                </c:pt>
                <c:pt idx="2470">
                  <c:v>330.48561463505143</c:v>
                </c:pt>
                <c:pt idx="2471">
                  <c:v>330.47639463505141</c:v>
                </c:pt>
                <c:pt idx="2472">
                  <c:v>330.46717463505138</c:v>
                </c:pt>
                <c:pt idx="2473">
                  <c:v>330.45795463505135</c:v>
                </c:pt>
                <c:pt idx="2474">
                  <c:v>330.44873463505132</c:v>
                </c:pt>
                <c:pt idx="2475">
                  <c:v>330.4395146350513</c:v>
                </c:pt>
                <c:pt idx="2476">
                  <c:v>330.43029463505127</c:v>
                </c:pt>
                <c:pt idx="2477">
                  <c:v>330.42107463505124</c:v>
                </c:pt>
                <c:pt idx="2478">
                  <c:v>330.41185463505121</c:v>
                </c:pt>
                <c:pt idx="2479">
                  <c:v>330.40263463505119</c:v>
                </c:pt>
                <c:pt idx="2480">
                  <c:v>330.39341463505116</c:v>
                </c:pt>
                <c:pt idx="2481">
                  <c:v>330.38419463505113</c:v>
                </c:pt>
                <c:pt idx="2482">
                  <c:v>330.3749746350511</c:v>
                </c:pt>
                <c:pt idx="2483">
                  <c:v>330.36575463505108</c:v>
                </c:pt>
                <c:pt idx="2484">
                  <c:v>330.35653463505105</c:v>
                </c:pt>
                <c:pt idx="2485">
                  <c:v>330.34731463505102</c:v>
                </c:pt>
                <c:pt idx="2486">
                  <c:v>330.33809463505099</c:v>
                </c:pt>
                <c:pt idx="2487">
                  <c:v>330.32887463505097</c:v>
                </c:pt>
                <c:pt idx="2488">
                  <c:v>330.31965463505094</c:v>
                </c:pt>
                <c:pt idx="2489">
                  <c:v>330.31043463505091</c:v>
                </c:pt>
                <c:pt idx="2490">
                  <c:v>330.30121463505088</c:v>
                </c:pt>
                <c:pt idx="2491">
                  <c:v>330.29199463505086</c:v>
                </c:pt>
                <c:pt idx="2492">
                  <c:v>330.28277463505083</c:v>
                </c:pt>
                <c:pt idx="2493">
                  <c:v>330.2735546350508</c:v>
                </c:pt>
                <c:pt idx="2494">
                  <c:v>330.26433463505077</c:v>
                </c:pt>
                <c:pt idx="2495">
                  <c:v>330.25511463505075</c:v>
                </c:pt>
                <c:pt idx="2496">
                  <c:v>330.24589463505072</c:v>
                </c:pt>
                <c:pt idx="2497">
                  <c:v>330.23667463505069</c:v>
                </c:pt>
                <c:pt idx="2498">
                  <c:v>330.22745463505066</c:v>
                </c:pt>
                <c:pt idx="2499">
                  <c:v>330.21823463505064</c:v>
                </c:pt>
                <c:pt idx="2500">
                  <c:v>330.20901463505061</c:v>
                </c:pt>
                <c:pt idx="2501">
                  <c:v>330.19979463505058</c:v>
                </c:pt>
                <c:pt idx="2502">
                  <c:v>330.19057463505055</c:v>
                </c:pt>
                <c:pt idx="2503">
                  <c:v>330.18135463505052</c:v>
                </c:pt>
                <c:pt idx="2504">
                  <c:v>330.1721346350505</c:v>
                </c:pt>
                <c:pt idx="2505">
                  <c:v>330.16291463505047</c:v>
                </c:pt>
                <c:pt idx="2506">
                  <c:v>330.15369463505044</c:v>
                </c:pt>
                <c:pt idx="2507">
                  <c:v>330.14447463505041</c:v>
                </c:pt>
                <c:pt idx="2508">
                  <c:v>330.13525463505039</c:v>
                </c:pt>
                <c:pt idx="2509">
                  <c:v>330.12603463505036</c:v>
                </c:pt>
                <c:pt idx="2510">
                  <c:v>330.11681463505033</c:v>
                </c:pt>
                <c:pt idx="2511">
                  <c:v>330.1075946350503</c:v>
                </c:pt>
                <c:pt idx="2512">
                  <c:v>330.09837463505028</c:v>
                </c:pt>
                <c:pt idx="2513">
                  <c:v>330.08915463505025</c:v>
                </c:pt>
                <c:pt idx="2514">
                  <c:v>330.07993463505022</c:v>
                </c:pt>
                <c:pt idx="2515">
                  <c:v>330.07071463505019</c:v>
                </c:pt>
                <c:pt idx="2516">
                  <c:v>330.06149463505017</c:v>
                </c:pt>
                <c:pt idx="2517">
                  <c:v>330.05227463505014</c:v>
                </c:pt>
                <c:pt idx="2518">
                  <c:v>330.04305463505011</c:v>
                </c:pt>
                <c:pt idx="2519">
                  <c:v>330.03383463505008</c:v>
                </c:pt>
                <c:pt idx="2520">
                  <c:v>330.02461463505006</c:v>
                </c:pt>
                <c:pt idx="2521">
                  <c:v>330.01539463505003</c:v>
                </c:pt>
                <c:pt idx="2522">
                  <c:v>330.00617463505</c:v>
                </c:pt>
                <c:pt idx="2523">
                  <c:v>329.99695463504997</c:v>
                </c:pt>
                <c:pt idx="2524">
                  <c:v>329.98773463504995</c:v>
                </c:pt>
                <c:pt idx="2525">
                  <c:v>329.97851463504992</c:v>
                </c:pt>
                <c:pt idx="2526">
                  <c:v>329.96929463504989</c:v>
                </c:pt>
                <c:pt idx="2527">
                  <c:v>329.96007463504986</c:v>
                </c:pt>
                <c:pt idx="2528">
                  <c:v>329.95085463504984</c:v>
                </c:pt>
                <c:pt idx="2529">
                  <c:v>329.94163463504981</c:v>
                </c:pt>
                <c:pt idx="2530">
                  <c:v>329.93241463504978</c:v>
                </c:pt>
                <c:pt idx="2531">
                  <c:v>329.92319463504975</c:v>
                </c:pt>
                <c:pt idx="2532">
                  <c:v>329.91397463504973</c:v>
                </c:pt>
                <c:pt idx="2533">
                  <c:v>329.9047546350497</c:v>
                </c:pt>
                <c:pt idx="2534">
                  <c:v>329.89553463504967</c:v>
                </c:pt>
                <c:pt idx="2535">
                  <c:v>329.88631463504964</c:v>
                </c:pt>
                <c:pt idx="2536">
                  <c:v>329.87709463504962</c:v>
                </c:pt>
                <c:pt idx="2537">
                  <c:v>329.86787463504959</c:v>
                </c:pt>
                <c:pt idx="2538">
                  <c:v>329.85865463504956</c:v>
                </c:pt>
                <c:pt idx="2539">
                  <c:v>329.84943463504953</c:v>
                </c:pt>
                <c:pt idx="2540">
                  <c:v>329.84021463504951</c:v>
                </c:pt>
                <c:pt idx="2541">
                  <c:v>329.83099463504948</c:v>
                </c:pt>
                <c:pt idx="2542">
                  <c:v>329.82177463504945</c:v>
                </c:pt>
                <c:pt idx="2543">
                  <c:v>329.81255463504942</c:v>
                </c:pt>
                <c:pt idx="2544">
                  <c:v>329.8033346350494</c:v>
                </c:pt>
                <c:pt idx="2545">
                  <c:v>329.79411463504937</c:v>
                </c:pt>
                <c:pt idx="2546">
                  <c:v>329.78489463504934</c:v>
                </c:pt>
                <c:pt idx="2547">
                  <c:v>329.77567463504931</c:v>
                </c:pt>
                <c:pt idx="2548">
                  <c:v>329.76645463504929</c:v>
                </c:pt>
                <c:pt idx="2549">
                  <c:v>329.75723463504926</c:v>
                </c:pt>
                <c:pt idx="2550">
                  <c:v>329.74801463504923</c:v>
                </c:pt>
                <c:pt idx="2551">
                  <c:v>329.7387946350492</c:v>
                </c:pt>
                <c:pt idx="2552">
                  <c:v>329.72957463504918</c:v>
                </c:pt>
                <c:pt idx="2553">
                  <c:v>329.72035463504915</c:v>
                </c:pt>
                <c:pt idx="2554">
                  <c:v>329.71113463504912</c:v>
                </c:pt>
                <c:pt idx="2555">
                  <c:v>329.70191463504909</c:v>
                </c:pt>
                <c:pt idx="2556">
                  <c:v>329.69269463504907</c:v>
                </c:pt>
                <c:pt idx="2557">
                  <c:v>329.68347463504904</c:v>
                </c:pt>
                <c:pt idx="2558">
                  <c:v>329.67425463504901</c:v>
                </c:pt>
                <c:pt idx="2559">
                  <c:v>329.66503463504898</c:v>
                </c:pt>
                <c:pt idx="2560">
                  <c:v>329.65581463504896</c:v>
                </c:pt>
                <c:pt idx="2561">
                  <c:v>329.64659463504893</c:v>
                </c:pt>
                <c:pt idx="2562">
                  <c:v>329.6373746350489</c:v>
                </c:pt>
                <c:pt idx="2563">
                  <c:v>329.62815463504887</c:v>
                </c:pt>
                <c:pt idx="2564">
                  <c:v>329.61893463504884</c:v>
                </c:pt>
                <c:pt idx="2565">
                  <c:v>329.60971463504882</c:v>
                </c:pt>
                <c:pt idx="2566">
                  <c:v>329.60049463504879</c:v>
                </c:pt>
                <c:pt idx="2567">
                  <c:v>329.59127463504876</c:v>
                </c:pt>
                <c:pt idx="2568">
                  <c:v>329.58205463504873</c:v>
                </c:pt>
                <c:pt idx="2569">
                  <c:v>329.57283463504871</c:v>
                </c:pt>
                <c:pt idx="2570">
                  <c:v>329.56361463504868</c:v>
                </c:pt>
                <c:pt idx="2571">
                  <c:v>329.55439463504865</c:v>
                </c:pt>
                <c:pt idx="2572">
                  <c:v>329.54517463504862</c:v>
                </c:pt>
                <c:pt idx="2573">
                  <c:v>329.5359546350486</c:v>
                </c:pt>
                <c:pt idx="2574">
                  <c:v>329.52673463504857</c:v>
                </c:pt>
                <c:pt idx="2575">
                  <c:v>329.51751463504854</c:v>
                </c:pt>
                <c:pt idx="2576">
                  <c:v>329.50829463504851</c:v>
                </c:pt>
                <c:pt idx="2577">
                  <c:v>329.49907463504849</c:v>
                </c:pt>
                <c:pt idx="2578">
                  <c:v>329.48985463504846</c:v>
                </c:pt>
                <c:pt idx="2579">
                  <c:v>329.48063463504843</c:v>
                </c:pt>
                <c:pt idx="2580">
                  <c:v>329.4714146350484</c:v>
                </c:pt>
                <c:pt idx="2581">
                  <c:v>329.46219463504838</c:v>
                </c:pt>
                <c:pt idx="2582">
                  <c:v>329.45297463504835</c:v>
                </c:pt>
                <c:pt idx="2583">
                  <c:v>329.44375463504832</c:v>
                </c:pt>
                <c:pt idx="2584">
                  <c:v>329.43453463504829</c:v>
                </c:pt>
                <c:pt idx="2585">
                  <c:v>329.42531463504827</c:v>
                </c:pt>
                <c:pt idx="2586">
                  <c:v>329.41609463504824</c:v>
                </c:pt>
                <c:pt idx="2587">
                  <c:v>329.40687463504821</c:v>
                </c:pt>
                <c:pt idx="2588">
                  <c:v>329.39765463504818</c:v>
                </c:pt>
                <c:pt idx="2589">
                  <c:v>329.38843463504816</c:v>
                </c:pt>
                <c:pt idx="2590">
                  <c:v>329.37921463504813</c:v>
                </c:pt>
                <c:pt idx="2591">
                  <c:v>329.3699946350481</c:v>
                </c:pt>
                <c:pt idx="2592">
                  <c:v>329.36077463504807</c:v>
                </c:pt>
                <c:pt idx="2593">
                  <c:v>329.35155463504805</c:v>
                </c:pt>
                <c:pt idx="2594">
                  <c:v>329.34233463504802</c:v>
                </c:pt>
                <c:pt idx="2595">
                  <c:v>329.33311463504799</c:v>
                </c:pt>
                <c:pt idx="2596">
                  <c:v>329.32389463504796</c:v>
                </c:pt>
                <c:pt idx="2597">
                  <c:v>329.31467463504794</c:v>
                </c:pt>
                <c:pt idx="2598">
                  <c:v>329.30545463504791</c:v>
                </c:pt>
                <c:pt idx="2599">
                  <c:v>329.29623463504788</c:v>
                </c:pt>
                <c:pt idx="2600">
                  <c:v>329.28701463504785</c:v>
                </c:pt>
                <c:pt idx="2601">
                  <c:v>329.27779463504783</c:v>
                </c:pt>
                <c:pt idx="2602">
                  <c:v>329.2685746350478</c:v>
                </c:pt>
                <c:pt idx="2603">
                  <c:v>329.25935463504777</c:v>
                </c:pt>
                <c:pt idx="2604">
                  <c:v>329.25013463504774</c:v>
                </c:pt>
                <c:pt idx="2605">
                  <c:v>329.24091463504772</c:v>
                </c:pt>
                <c:pt idx="2606">
                  <c:v>329.23169463504769</c:v>
                </c:pt>
                <c:pt idx="2607">
                  <c:v>329.22247463504766</c:v>
                </c:pt>
                <c:pt idx="2608">
                  <c:v>329.21325463504763</c:v>
                </c:pt>
                <c:pt idx="2609">
                  <c:v>329.20403463504761</c:v>
                </c:pt>
                <c:pt idx="2610">
                  <c:v>329.19481463504758</c:v>
                </c:pt>
                <c:pt idx="2611">
                  <c:v>329.18559463504755</c:v>
                </c:pt>
                <c:pt idx="2612">
                  <c:v>329.17637463504752</c:v>
                </c:pt>
                <c:pt idx="2613">
                  <c:v>329.1671546350475</c:v>
                </c:pt>
                <c:pt idx="2614">
                  <c:v>329.15793463504747</c:v>
                </c:pt>
                <c:pt idx="2615">
                  <c:v>329.14871463504744</c:v>
                </c:pt>
                <c:pt idx="2616">
                  <c:v>329.13949463504741</c:v>
                </c:pt>
                <c:pt idx="2617">
                  <c:v>329.13027463504739</c:v>
                </c:pt>
                <c:pt idx="2618">
                  <c:v>329.12105463504736</c:v>
                </c:pt>
                <c:pt idx="2619">
                  <c:v>329.11183463504733</c:v>
                </c:pt>
                <c:pt idx="2620">
                  <c:v>329.1026146350473</c:v>
                </c:pt>
                <c:pt idx="2621">
                  <c:v>329.09339463504728</c:v>
                </c:pt>
                <c:pt idx="2622">
                  <c:v>329.08417463504725</c:v>
                </c:pt>
                <c:pt idx="2623">
                  <c:v>329.07495463504722</c:v>
                </c:pt>
                <c:pt idx="2624">
                  <c:v>329.06573463504719</c:v>
                </c:pt>
                <c:pt idx="2625">
                  <c:v>329.05651463504717</c:v>
                </c:pt>
                <c:pt idx="2626">
                  <c:v>329.04729463504714</c:v>
                </c:pt>
                <c:pt idx="2627">
                  <c:v>329.03807463504711</c:v>
                </c:pt>
                <c:pt idx="2628">
                  <c:v>329.02885463504708</c:v>
                </c:pt>
                <c:pt idx="2629">
                  <c:v>329.01963463504705</c:v>
                </c:pt>
                <c:pt idx="2630">
                  <c:v>329.01041463504703</c:v>
                </c:pt>
                <c:pt idx="2631">
                  <c:v>329.001194635047</c:v>
                </c:pt>
                <c:pt idx="2632">
                  <c:v>328.99197463504697</c:v>
                </c:pt>
                <c:pt idx="2633">
                  <c:v>328.98275463504694</c:v>
                </c:pt>
                <c:pt idx="2634">
                  <c:v>328.97353463504692</c:v>
                </c:pt>
                <c:pt idx="2635">
                  <c:v>328.96431463504689</c:v>
                </c:pt>
                <c:pt idx="2636">
                  <c:v>328.95509463504686</c:v>
                </c:pt>
                <c:pt idx="2637">
                  <c:v>328.94587463504683</c:v>
                </c:pt>
                <c:pt idx="2638">
                  <c:v>328.93665463504681</c:v>
                </c:pt>
                <c:pt idx="2639">
                  <c:v>328.92743463504678</c:v>
                </c:pt>
                <c:pt idx="2640">
                  <c:v>328.91821463504675</c:v>
                </c:pt>
                <c:pt idx="2641">
                  <c:v>328.90899463504672</c:v>
                </c:pt>
                <c:pt idx="2642">
                  <c:v>328.8997746350467</c:v>
                </c:pt>
                <c:pt idx="2643">
                  <c:v>328.89055463504667</c:v>
                </c:pt>
                <c:pt idx="2644">
                  <c:v>328.88133463504664</c:v>
                </c:pt>
                <c:pt idx="2645">
                  <c:v>328.87211463504661</c:v>
                </c:pt>
                <c:pt idx="2646">
                  <c:v>328.86289463504659</c:v>
                </c:pt>
                <c:pt idx="2647">
                  <c:v>328.85367463504656</c:v>
                </c:pt>
                <c:pt idx="2648">
                  <c:v>328.84445463504653</c:v>
                </c:pt>
                <c:pt idx="2649">
                  <c:v>328.8352346350465</c:v>
                </c:pt>
                <c:pt idx="2650">
                  <c:v>328.82601463504648</c:v>
                </c:pt>
                <c:pt idx="2651">
                  <c:v>328.81679463504645</c:v>
                </c:pt>
                <c:pt idx="2652">
                  <c:v>328.80757463504642</c:v>
                </c:pt>
                <c:pt idx="2653">
                  <c:v>328.79835463504639</c:v>
                </c:pt>
                <c:pt idx="2654">
                  <c:v>328.78913463504637</c:v>
                </c:pt>
                <c:pt idx="2655">
                  <c:v>328.77991463504634</c:v>
                </c:pt>
                <c:pt idx="2656">
                  <c:v>328.77069463504631</c:v>
                </c:pt>
                <c:pt idx="2657">
                  <c:v>328.76147463504628</c:v>
                </c:pt>
                <c:pt idx="2658">
                  <c:v>328.75225463504626</c:v>
                </c:pt>
                <c:pt idx="2659">
                  <c:v>328.74303463504623</c:v>
                </c:pt>
                <c:pt idx="2660">
                  <c:v>328.7338146350462</c:v>
                </c:pt>
                <c:pt idx="2661">
                  <c:v>328.72459463504617</c:v>
                </c:pt>
                <c:pt idx="2662">
                  <c:v>328.71537463504615</c:v>
                </c:pt>
                <c:pt idx="2663">
                  <c:v>328.70615463504612</c:v>
                </c:pt>
                <c:pt idx="2664">
                  <c:v>328.69693463504609</c:v>
                </c:pt>
                <c:pt idx="2665">
                  <c:v>328.68771463504606</c:v>
                </c:pt>
                <c:pt idx="2666">
                  <c:v>328.67849463504604</c:v>
                </c:pt>
                <c:pt idx="2667">
                  <c:v>328.66927463504601</c:v>
                </c:pt>
                <c:pt idx="2668">
                  <c:v>328.66005463504598</c:v>
                </c:pt>
                <c:pt idx="2669">
                  <c:v>328.65083463504595</c:v>
                </c:pt>
                <c:pt idx="2670">
                  <c:v>328.64161463504593</c:v>
                </c:pt>
                <c:pt idx="2671">
                  <c:v>328.6323946350459</c:v>
                </c:pt>
                <c:pt idx="2672">
                  <c:v>328.62317463504587</c:v>
                </c:pt>
                <c:pt idx="2673">
                  <c:v>328.61395463504584</c:v>
                </c:pt>
                <c:pt idx="2674">
                  <c:v>328.60473463504582</c:v>
                </c:pt>
                <c:pt idx="2675">
                  <c:v>328.59551463504579</c:v>
                </c:pt>
                <c:pt idx="2676">
                  <c:v>328.58629463504576</c:v>
                </c:pt>
                <c:pt idx="2677">
                  <c:v>328.57707463504573</c:v>
                </c:pt>
                <c:pt idx="2678">
                  <c:v>328.56785463504571</c:v>
                </c:pt>
                <c:pt idx="2679">
                  <c:v>328.55863463504568</c:v>
                </c:pt>
                <c:pt idx="2680">
                  <c:v>328.54941463504565</c:v>
                </c:pt>
                <c:pt idx="2681">
                  <c:v>328.54019463504562</c:v>
                </c:pt>
                <c:pt idx="2682">
                  <c:v>328.5309746350456</c:v>
                </c:pt>
                <c:pt idx="2683">
                  <c:v>328.52175463504557</c:v>
                </c:pt>
                <c:pt idx="2684">
                  <c:v>328.51253463504554</c:v>
                </c:pt>
                <c:pt idx="2685">
                  <c:v>328.50331463504551</c:v>
                </c:pt>
                <c:pt idx="2686">
                  <c:v>328.49409463504549</c:v>
                </c:pt>
                <c:pt idx="2687">
                  <c:v>328.48487463504546</c:v>
                </c:pt>
                <c:pt idx="2688">
                  <c:v>328.47565463504543</c:v>
                </c:pt>
                <c:pt idx="2689">
                  <c:v>328.4664346350454</c:v>
                </c:pt>
                <c:pt idx="2690">
                  <c:v>328.45721463504537</c:v>
                </c:pt>
                <c:pt idx="2691">
                  <c:v>328.44799463504535</c:v>
                </c:pt>
                <c:pt idx="2692">
                  <c:v>328.43877463504532</c:v>
                </c:pt>
                <c:pt idx="2693">
                  <c:v>328.42955463504529</c:v>
                </c:pt>
                <c:pt idx="2694">
                  <c:v>328.42033463504526</c:v>
                </c:pt>
                <c:pt idx="2695">
                  <c:v>328.41111463504524</c:v>
                </c:pt>
                <c:pt idx="2696">
                  <c:v>328.40189463504521</c:v>
                </c:pt>
                <c:pt idx="2697">
                  <c:v>328.39267463504518</c:v>
                </c:pt>
                <c:pt idx="2698">
                  <c:v>328.38345463504515</c:v>
                </c:pt>
                <c:pt idx="2699">
                  <c:v>328.37423463504513</c:v>
                </c:pt>
                <c:pt idx="2700">
                  <c:v>328.3650146350451</c:v>
                </c:pt>
                <c:pt idx="2701">
                  <c:v>328.35579463504507</c:v>
                </c:pt>
                <c:pt idx="2702">
                  <c:v>328.34657463504504</c:v>
                </c:pt>
                <c:pt idx="2703">
                  <c:v>328.33735463504502</c:v>
                </c:pt>
                <c:pt idx="2704">
                  <c:v>328.32813463504499</c:v>
                </c:pt>
                <c:pt idx="2705">
                  <c:v>328.31891463504496</c:v>
                </c:pt>
                <c:pt idx="2706">
                  <c:v>328.30969463504493</c:v>
                </c:pt>
                <c:pt idx="2707">
                  <c:v>328.30047463504491</c:v>
                </c:pt>
                <c:pt idx="2708">
                  <c:v>328.29125463504488</c:v>
                </c:pt>
                <c:pt idx="2709">
                  <c:v>328.28203463504485</c:v>
                </c:pt>
                <c:pt idx="2710">
                  <c:v>328.27281463504482</c:v>
                </c:pt>
                <c:pt idx="2711">
                  <c:v>328.2635946350448</c:v>
                </c:pt>
                <c:pt idx="2712">
                  <c:v>328.25437463504477</c:v>
                </c:pt>
                <c:pt idx="2713">
                  <c:v>328.24515463504474</c:v>
                </c:pt>
                <c:pt idx="2714">
                  <c:v>328.23593463504471</c:v>
                </c:pt>
                <c:pt idx="2715">
                  <c:v>328.22671463504469</c:v>
                </c:pt>
                <c:pt idx="2716">
                  <c:v>328.21749463504466</c:v>
                </c:pt>
                <c:pt idx="2717">
                  <c:v>328.20827463504463</c:v>
                </c:pt>
                <c:pt idx="2718">
                  <c:v>328.1990546350446</c:v>
                </c:pt>
                <c:pt idx="2719">
                  <c:v>328.18983463504458</c:v>
                </c:pt>
                <c:pt idx="2720">
                  <c:v>328.18061463504455</c:v>
                </c:pt>
                <c:pt idx="2721">
                  <c:v>328.17139463504452</c:v>
                </c:pt>
                <c:pt idx="2722">
                  <c:v>328.16217463504449</c:v>
                </c:pt>
                <c:pt idx="2723">
                  <c:v>328.15295463504447</c:v>
                </c:pt>
                <c:pt idx="2724">
                  <c:v>328.14373463504444</c:v>
                </c:pt>
                <c:pt idx="2725">
                  <c:v>328.13451463504441</c:v>
                </c:pt>
                <c:pt idx="2726">
                  <c:v>328.12529463504438</c:v>
                </c:pt>
                <c:pt idx="2727">
                  <c:v>328.11607463504436</c:v>
                </c:pt>
                <c:pt idx="2728">
                  <c:v>328.10685463504433</c:v>
                </c:pt>
                <c:pt idx="2729">
                  <c:v>328.0976346350443</c:v>
                </c:pt>
                <c:pt idx="2730">
                  <c:v>328.08841463504427</c:v>
                </c:pt>
                <c:pt idx="2731">
                  <c:v>328.07919463504425</c:v>
                </c:pt>
                <c:pt idx="2732">
                  <c:v>328.06997463504422</c:v>
                </c:pt>
                <c:pt idx="2733">
                  <c:v>328.06075463504419</c:v>
                </c:pt>
                <c:pt idx="2734">
                  <c:v>328.05153463504416</c:v>
                </c:pt>
                <c:pt idx="2735">
                  <c:v>328.04231463504414</c:v>
                </c:pt>
                <c:pt idx="2736">
                  <c:v>328.03309463504411</c:v>
                </c:pt>
                <c:pt idx="2737">
                  <c:v>328.02387463504408</c:v>
                </c:pt>
                <c:pt idx="2738">
                  <c:v>328.01465463504405</c:v>
                </c:pt>
                <c:pt idx="2739">
                  <c:v>328.00543463504403</c:v>
                </c:pt>
                <c:pt idx="2740">
                  <c:v>327.996214635044</c:v>
                </c:pt>
                <c:pt idx="2741">
                  <c:v>327.98699463504397</c:v>
                </c:pt>
                <c:pt idx="2742">
                  <c:v>327.97777463504394</c:v>
                </c:pt>
                <c:pt idx="2743">
                  <c:v>327.96855463504392</c:v>
                </c:pt>
                <c:pt idx="2744">
                  <c:v>327.95933463504389</c:v>
                </c:pt>
                <c:pt idx="2745">
                  <c:v>327.95011463504386</c:v>
                </c:pt>
                <c:pt idx="2746">
                  <c:v>327.94089463504383</c:v>
                </c:pt>
                <c:pt idx="2747">
                  <c:v>327.93167463504381</c:v>
                </c:pt>
                <c:pt idx="2748">
                  <c:v>327.92245463504378</c:v>
                </c:pt>
                <c:pt idx="2749">
                  <c:v>327.91323463504375</c:v>
                </c:pt>
                <c:pt idx="2750">
                  <c:v>327.90401463504372</c:v>
                </c:pt>
                <c:pt idx="2751">
                  <c:v>327.8947946350437</c:v>
                </c:pt>
                <c:pt idx="2752">
                  <c:v>327.88557463504367</c:v>
                </c:pt>
                <c:pt idx="2753">
                  <c:v>327.87635463504364</c:v>
                </c:pt>
                <c:pt idx="2754">
                  <c:v>327.86713463504361</c:v>
                </c:pt>
                <c:pt idx="2755">
                  <c:v>327.85791463504358</c:v>
                </c:pt>
                <c:pt idx="2756">
                  <c:v>327.84869463504356</c:v>
                </c:pt>
                <c:pt idx="2757">
                  <c:v>327.83947463504353</c:v>
                </c:pt>
                <c:pt idx="2758">
                  <c:v>327.8302546350435</c:v>
                </c:pt>
                <c:pt idx="2759">
                  <c:v>327.82103463504347</c:v>
                </c:pt>
                <c:pt idx="2760">
                  <c:v>327.81181463504345</c:v>
                </c:pt>
                <c:pt idx="2761">
                  <c:v>327.80259463504342</c:v>
                </c:pt>
                <c:pt idx="2762">
                  <c:v>327.79337463504339</c:v>
                </c:pt>
                <c:pt idx="2763">
                  <c:v>327.78415463504336</c:v>
                </c:pt>
                <c:pt idx="2764">
                  <c:v>327.77493463504334</c:v>
                </c:pt>
                <c:pt idx="2765">
                  <c:v>327.76571463504331</c:v>
                </c:pt>
                <c:pt idx="2766">
                  <c:v>327.75649463504328</c:v>
                </c:pt>
                <c:pt idx="2767">
                  <c:v>327.74727463504325</c:v>
                </c:pt>
                <c:pt idx="2768">
                  <c:v>327.73805463504323</c:v>
                </c:pt>
                <c:pt idx="2769">
                  <c:v>327.7288346350432</c:v>
                </c:pt>
                <c:pt idx="2770">
                  <c:v>327.71961463504317</c:v>
                </c:pt>
                <c:pt idx="2771">
                  <c:v>327.71039463504314</c:v>
                </c:pt>
                <c:pt idx="2772">
                  <c:v>327.70117463504312</c:v>
                </c:pt>
                <c:pt idx="2773">
                  <c:v>327.69195463504309</c:v>
                </c:pt>
                <c:pt idx="2774">
                  <c:v>327.68273463504306</c:v>
                </c:pt>
                <c:pt idx="2775">
                  <c:v>327.67351463504303</c:v>
                </c:pt>
                <c:pt idx="2776">
                  <c:v>327.66429463504301</c:v>
                </c:pt>
                <c:pt idx="2777">
                  <c:v>327.65507463504298</c:v>
                </c:pt>
                <c:pt idx="2778">
                  <c:v>327.64585463504295</c:v>
                </c:pt>
                <c:pt idx="2779">
                  <c:v>327.63663463504292</c:v>
                </c:pt>
                <c:pt idx="2780">
                  <c:v>327.6274146350429</c:v>
                </c:pt>
                <c:pt idx="2781">
                  <c:v>327.61819463504287</c:v>
                </c:pt>
                <c:pt idx="2782">
                  <c:v>327.60897463504284</c:v>
                </c:pt>
                <c:pt idx="2783">
                  <c:v>327.59975463504281</c:v>
                </c:pt>
                <c:pt idx="2784">
                  <c:v>327.59053463504279</c:v>
                </c:pt>
                <c:pt idx="2785">
                  <c:v>327.58131463504276</c:v>
                </c:pt>
                <c:pt idx="2786">
                  <c:v>327.57209463504273</c:v>
                </c:pt>
                <c:pt idx="2787">
                  <c:v>327.5628746350427</c:v>
                </c:pt>
                <c:pt idx="2788">
                  <c:v>327.55365463504268</c:v>
                </c:pt>
                <c:pt idx="2789">
                  <c:v>327.54443463504265</c:v>
                </c:pt>
                <c:pt idx="2790">
                  <c:v>327.53521463504262</c:v>
                </c:pt>
                <c:pt idx="2791">
                  <c:v>327.52599463504259</c:v>
                </c:pt>
                <c:pt idx="2792">
                  <c:v>327.51677463504257</c:v>
                </c:pt>
                <c:pt idx="2793">
                  <c:v>327.50755463504254</c:v>
                </c:pt>
                <c:pt idx="2794">
                  <c:v>327.49833463504251</c:v>
                </c:pt>
                <c:pt idx="2795">
                  <c:v>327.48911463504248</c:v>
                </c:pt>
                <c:pt idx="2796">
                  <c:v>327.47989463504246</c:v>
                </c:pt>
                <c:pt idx="2797">
                  <c:v>327.47067463504243</c:v>
                </c:pt>
                <c:pt idx="2798">
                  <c:v>327.4614546350424</c:v>
                </c:pt>
                <c:pt idx="2799">
                  <c:v>327.45223463504237</c:v>
                </c:pt>
                <c:pt idx="2800">
                  <c:v>327.44301463504235</c:v>
                </c:pt>
                <c:pt idx="2801">
                  <c:v>327.43379463504232</c:v>
                </c:pt>
                <c:pt idx="2802">
                  <c:v>327.42457463504229</c:v>
                </c:pt>
                <c:pt idx="2803">
                  <c:v>327.41535463504226</c:v>
                </c:pt>
                <c:pt idx="2804">
                  <c:v>327.40613463504224</c:v>
                </c:pt>
                <c:pt idx="2805">
                  <c:v>327.39691463504221</c:v>
                </c:pt>
                <c:pt idx="2806">
                  <c:v>327.38769463504218</c:v>
                </c:pt>
                <c:pt idx="2807">
                  <c:v>327.37847463504215</c:v>
                </c:pt>
                <c:pt idx="2808">
                  <c:v>327.36925463504213</c:v>
                </c:pt>
                <c:pt idx="2809">
                  <c:v>327.3600346350421</c:v>
                </c:pt>
                <c:pt idx="2810">
                  <c:v>327.35081463504207</c:v>
                </c:pt>
                <c:pt idx="2811">
                  <c:v>327.34159463504204</c:v>
                </c:pt>
                <c:pt idx="2812">
                  <c:v>327.33237463504202</c:v>
                </c:pt>
                <c:pt idx="2813">
                  <c:v>327.32315463504199</c:v>
                </c:pt>
                <c:pt idx="2814">
                  <c:v>327.31393463504196</c:v>
                </c:pt>
                <c:pt idx="2815">
                  <c:v>327.30471463504193</c:v>
                </c:pt>
                <c:pt idx="2816">
                  <c:v>327.2954946350419</c:v>
                </c:pt>
                <c:pt idx="2817">
                  <c:v>327.28627463504188</c:v>
                </c:pt>
                <c:pt idx="2818">
                  <c:v>327.27705463504185</c:v>
                </c:pt>
                <c:pt idx="2819">
                  <c:v>327.26783463504182</c:v>
                </c:pt>
                <c:pt idx="2820">
                  <c:v>327.25861463504179</c:v>
                </c:pt>
                <c:pt idx="2821">
                  <c:v>327.24939463504177</c:v>
                </c:pt>
                <c:pt idx="2822">
                  <c:v>327.24017463504174</c:v>
                </c:pt>
                <c:pt idx="2823">
                  <c:v>327.23095463504171</c:v>
                </c:pt>
                <c:pt idx="2824">
                  <c:v>327.22173463504168</c:v>
                </c:pt>
                <c:pt idx="2825">
                  <c:v>327.21251463504166</c:v>
                </c:pt>
                <c:pt idx="2826">
                  <c:v>327.20329463504163</c:v>
                </c:pt>
                <c:pt idx="2827">
                  <c:v>327.1940746350416</c:v>
                </c:pt>
                <c:pt idx="2828">
                  <c:v>327.18485463504157</c:v>
                </c:pt>
                <c:pt idx="2829">
                  <c:v>327.17563463504155</c:v>
                </c:pt>
                <c:pt idx="2830">
                  <c:v>327.16641463504152</c:v>
                </c:pt>
                <c:pt idx="2831">
                  <c:v>327.15719463504149</c:v>
                </c:pt>
                <c:pt idx="2832">
                  <c:v>327.14797463504146</c:v>
                </c:pt>
                <c:pt idx="2833">
                  <c:v>327.13875463504144</c:v>
                </c:pt>
                <c:pt idx="2834">
                  <c:v>327.12953463504141</c:v>
                </c:pt>
                <c:pt idx="2835">
                  <c:v>327.12031463504138</c:v>
                </c:pt>
                <c:pt idx="2836">
                  <c:v>327.11109463504135</c:v>
                </c:pt>
                <c:pt idx="2837">
                  <c:v>327.10187463504133</c:v>
                </c:pt>
                <c:pt idx="2838">
                  <c:v>327.0926546350413</c:v>
                </c:pt>
                <c:pt idx="2839">
                  <c:v>327.08343463504127</c:v>
                </c:pt>
                <c:pt idx="2840">
                  <c:v>327.07421463504124</c:v>
                </c:pt>
                <c:pt idx="2841">
                  <c:v>327.06499463504122</c:v>
                </c:pt>
                <c:pt idx="2842">
                  <c:v>327.05577463504119</c:v>
                </c:pt>
                <c:pt idx="2843">
                  <c:v>327.04655463504116</c:v>
                </c:pt>
                <c:pt idx="2844">
                  <c:v>327.03733463504113</c:v>
                </c:pt>
                <c:pt idx="2845" formatCode="0.000">
                  <c:v>327.02811463504111</c:v>
                </c:pt>
                <c:pt idx="2846" formatCode="0.000">
                  <c:v>327.01889463504108</c:v>
                </c:pt>
                <c:pt idx="2847" formatCode="0.000">
                  <c:v>327.00967463504105</c:v>
                </c:pt>
                <c:pt idx="2848" formatCode="0.000">
                  <c:v>327.00045463504102</c:v>
                </c:pt>
                <c:pt idx="2849" formatCode="0.000">
                  <c:v>326.991234635041</c:v>
                </c:pt>
                <c:pt idx="2850" formatCode="0.000">
                  <c:v>326.9775702936895</c:v>
                </c:pt>
                <c:pt idx="2851" formatCode="0.000">
                  <c:v>326.96882004064901</c:v>
                </c:pt>
                <c:pt idx="2852" formatCode="0.000">
                  <c:v>326.96010363378446</c:v>
                </c:pt>
                <c:pt idx="2853" formatCode="0.000">
                  <c:v>326.95142107310312</c:v>
                </c:pt>
                <c:pt idx="2854" formatCode="0.000">
                  <c:v>326.94277235861591</c:v>
                </c:pt>
                <c:pt idx="2855" formatCode="0.000">
                  <c:v>326.93415749033375</c:v>
                </c:pt>
                <c:pt idx="2856" formatCode="0.000">
                  <c:v>326.9255764682639</c:v>
                </c:pt>
                <c:pt idx="2857" formatCode="0.000">
                  <c:v>326.91702929241728</c:v>
                </c:pt>
                <c:pt idx="2858" formatCode="0.000">
                  <c:v>326.90851596280118</c:v>
                </c:pt>
                <c:pt idx="2859" formatCode="0.000">
                  <c:v>326.90003647943013</c:v>
                </c:pt>
                <c:pt idx="2860" formatCode="0.000">
                  <c:v>326.89159084231142</c:v>
                </c:pt>
                <c:pt idx="2861" formatCode="0.000">
                  <c:v>326.88317905145232</c:v>
                </c:pt>
                <c:pt idx="2862" formatCode="0.000">
                  <c:v>326.87480110687102</c:v>
                </c:pt>
                <c:pt idx="2863" formatCode="0.000">
                  <c:v>326.86645700856752</c:v>
                </c:pt>
                <c:pt idx="2864" formatCode="0.000">
                  <c:v>326.85814675655638</c:v>
                </c:pt>
                <c:pt idx="2865" formatCode="0.000">
                  <c:v>326.84987035084487</c:v>
                </c:pt>
                <c:pt idx="2866" formatCode="0.000">
                  <c:v>326.8416277914439</c:v>
                </c:pt>
                <c:pt idx="2867" formatCode="0.000">
                  <c:v>326.83341907836075</c:v>
                </c:pt>
                <c:pt idx="2868" formatCode="0.000">
                  <c:v>326.82524421160633</c:v>
                </c:pt>
                <c:pt idx="2869" formatCode="0.000">
                  <c:v>326.81710319119156</c:v>
                </c:pt>
                <c:pt idx="2870" formatCode="0.000">
                  <c:v>326.80899601712372</c:v>
                </c:pt>
                <c:pt idx="2871" formatCode="0.000">
                  <c:v>326.80092268941371</c:v>
                </c:pt>
                <c:pt idx="2872" formatCode="0.000">
                  <c:v>326.79288320806882</c:v>
                </c:pt>
                <c:pt idx="2873" formatCode="0.000">
                  <c:v>326.78487757309995</c:v>
                </c:pt>
                <c:pt idx="2874" formatCode="0.000">
                  <c:v>326.77690578451438</c:v>
                </c:pt>
                <c:pt idx="2875" formatCode="0.000">
                  <c:v>326.76896784232304</c:v>
                </c:pt>
                <c:pt idx="2876" formatCode="0.000">
                  <c:v>326.76106374653682</c:v>
                </c:pt>
                <c:pt idx="2877" formatCode="0.000">
                  <c:v>326.75319349715937</c:v>
                </c:pt>
                <c:pt idx="2878" formatCode="0.000">
                  <c:v>326.74535709420525</c:v>
                </c:pt>
                <c:pt idx="2879" formatCode="0.000">
                  <c:v>326.73755453767444</c:v>
                </c:pt>
                <c:pt idx="2880" formatCode="0.000">
                  <c:v>326.72978582758878</c:v>
                </c:pt>
                <c:pt idx="2881" formatCode="0.000">
                  <c:v>326.72205096394828</c:v>
                </c:pt>
                <c:pt idx="2882" formatCode="0.000">
                  <c:v>326.71434994676383</c:v>
                </c:pt>
                <c:pt idx="2883" formatCode="0.000">
                  <c:v>326.70668277604636</c:v>
                </c:pt>
                <c:pt idx="2884" formatCode="0.000">
                  <c:v>326.69904945180315</c:v>
                </c:pt>
                <c:pt idx="2885" formatCode="0.000">
                  <c:v>326.69144997404146</c:v>
                </c:pt>
                <c:pt idx="2886" formatCode="0.000">
                  <c:v>326.68388434276858</c:v>
                </c:pt>
                <c:pt idx="2887" formatCode="0.000">
                  <c:v>326.67635255799905</c:v>
                </c:pt>
                <c:pt idx="2888" formatCode="0.000">
                  <c:v>326.66885461974016</c:v>
                </c:pt>
                <c:pt idx="2889" formatCode="0.000">
                  <c:v>326.66139052799554</c:v>
                </c:pt>
                <c:pt idx="2890" formatCode="0.000">
                  <c:v>326.6539602827761</c:v>
                </c:pt>
                <c:pt idx="2891" formatCode="0.000">
                  <c:v>326.64656388409639</c:v>
                </c:pt>
                <c:pt idx="2892" formatCode="0.000">
                  <c:v>326.63920133195643</c:v>
                </c:pt>
                <c:pt idx="2893" formatCode="0.000">
                  <c:v>326.63187262636711</c:v>
                </c:pt>
                <c:pt idx="2894" formatCode="0.000">
                  <c:v>326.62457776733572</c:v>
                </c:pt>
                <c:pt idx="2895" formatCode="0.000">
                  <c:v>326.61731675487681</c:v>
                </c:pt>
                <c:pt idx="2896" formatCode="0.000">
                  <c:v>326.61008958899038</c:v>
                </c:pt>
                <c:pt idx="2897" formatCode="0.000">
                  <c:v>326.60289626969097</c:v>
                </c:pt>
                <c:pt idx="2898" formatCode="0.000">
                  <c:v>326.59573679698224</c:v>
                </c:pt>
                <c:pt idx="2899" formatCode="0.000">
                  <c:v>326.58861117087872</c:v>
                </c:pt>
                <c:pt idx="2900" formatCode="0.000">
                  <c:v>326.58151939138043</c:v>
                </c:pt>
                <c:pt idx="2901" formatCode="0.000">
                  <c:v>326.5744614585019</c:v>
                </c:pt>
                <c:pt idx="2902" formatCode="0.000">
                  <c:v>326.56743737225042</c:v>
                </c:pt>
                <c:pt idx="2903" formatCode="0.000">
                  <c:v>326.56044713262963</c:v>
                </c:pt>
                <c:pt idx="2904" formatCode="0.000">
                  <c:v>326.55349073965044</c:v>
                </c:pt>
                <c:pt idx="2905" formatCode="0.000">
                  <c:v>326.54656819332013</c:v>
                </c:pt>
                <c:pt idx="2906" formatCode="0.000">
                  <c:v>326.53967949364596</c:v>
                </c:pt>
                <c:pt idx="2907" formatCode="0.000">
                  <c:v>326.5328246406425</c:v>
                </c:pt>
                <c:pt idx="2908" formatCode="0.000">
                  <c:v>326.52600363430975</c:v>
                </c:pt>
                <c:pt idx="2909" formatCode="0.000">
                  <c:v>326.51921647465861</c:v>
                </c:pt>
                <c:pt idx="2910" formatCode="0.000">
                  <c:v>326.51246316169272</c:v>
                </c:pt>
                <c:pt idx="2911" formatCode="0.000">
                  <c:v>326.50574369542664</c:v>
                </c:pt>
                <c:pt idx="2912" formatCode="0.000">
                  <c:v>326.49905807586765</c:v>
                </c:pt>
                <c:pt idx="2913" formatCode="0.000">
                  <c:v>326.49240630301574</c:v>
                </c:pt>
                <c:pt idx="2914" formatCode="0.000">
                  <c:v>326.48578837688547</c:v>
                </c:pt>
                <c:pt idx="2915" formatCode="0.000">
                  <c:v>326.47920429748046</c:v>
                </c:pt>
                <c:pt idx="2916" formatCode="0.000">
                  <c:v>326.47265406481165</c:v>
                </c:pt>
                <c:pt idx="2917" formatCode="0.000">
                  <c:v>326.4661376788863</c:v>
                </c:pt>
                <c:pt idx="2918" formatCode="0.000">
                  <c:v>326.45965513971169</c:v>
                </c:pt>
                <c:pt idx="2919" formatCode="0.000">
                  <c:v>326.45320644728781</c:v>
                </c:pt>
                <c:pt idx="2920" formatCode="0.000">
                  <c:v>326.44679160163287</c:v>
                </c:pt>
                <c:pt idx="2921" formatCode="0.000">
                  <c:v>326.44041060275049</c:v>
                </c:pt>
                <c:pt idx="2922" formatCode="0.000">
                  <c:v>326.43406345064432</c:v>
                </c:pt>
                <c:pt idx="2923" formatCode="0.000">
                  <c:v>326.42775014532526</c:v>
                </c:pt>
                <c:pt idx="2924" formatCode="0.000">
                  <c:v>326.4214706868006</c:v>
                </c:pt>
                <c:pt idx="2925" formatCode="0.000">
                  <c:v>326.41522507507761</c:v>
                </c:pt>
                <c:pt idx="2926" formatCode="0.000">
                  <c:v>326.40901331015993</c:v>
                </c:pt>
                <c:pt idx="2927" formatCode="0.000">
                  <c:v>326.40283539205848</c:v>
                </c:pt>
                <c:pt idx="2928" formatCode="0.000">
                  <c:v>326.39669132078052</c:v>
                </c:pt>
                <c:pt idx="2929" formatCode="0.000">
                  <c:v>326.3905810963297</c:v>
                </c:pt>
                <c:pt idx="2930" formatCode="0.000">
                  <c:v>326.38450471871693</c:v>
                </c:pt>
                <c:pt idx="2931" formatCode="0.000">
                  <c:v>326.37846218794948</c:v>
                </c:pt>
                <c:pt idx="2932" formatCode="0.000">
                  <c:v>326.37245350402736</c:v>
                </c:pt>
                <c:pt idx="2933" formatCode="0.000">
                  <c:v>326.36647866696148</c:v>
                </c:pt>
                <c:pt idx="2934" formatCode="0.000">
                  <c:v>326.36053767676276</c:v>
                </c:pt>
                <c:pt idx="2935" formatCode="0.000">
                  <c:v>326.35463053343847</c:v>
                </c:pt>
                <c:pt idx="2936" formatCode="0.000">
                  <c:v>326.34875723698133</c:v>
                </c:pt>
                <c:pt idx="2937" formatCode="0.000">
                  <c:v>326.34291778741681</c:v>
                </c:pt>
                <c:pt idx="2938" formatCode="0.000">
                  <c:v>326.33711218474127</c:v>
                </c:pt>
                <c:pt idx="2939" formatCode="0.000">
                  <c:v>326.33134042895836</c:v>
                </c:pt>
                <c:pt idx="2940" formatCode="0.000">
                  <c:v>326.32560252008625</c:v>
                </c:pt>
                <c:pt idx="2941" formatCode="0.000">
                  <c:v>326.31989845812132</c:v>
                </c:pt>
                <c:pt idx="2942" formatCode="0.000">
                  <c:v>326.31422824307083</c:v>
                </c:pt>
                <c:pt idx="2943" formatCode="0.000">
                  <c:v>326.30859187494934</c:v>
                </c:pt>
                <c:pt idx="2944" formatCode="0.000">
                  <c:v>326.30298935375686</c:v>
                </c:pt>
                <c:pt idx="2945" formatCode="0.000">
                  <c:v>326.29742067950065</c:v>
                </c:pt>
                <c:pt idx="2946" formatCode="0.000">
                  <c:v>326.29188585218435</c:v>
                </c:pt>
                <c:pt idx="2947" formatCode="0.000">
                  <c:v>326.28638487181888</c:v>
                </c:pt>
                <c:pt idx="2948" formatCode="0.000">
                  <c:v>326.28091773841152</c:v>
                </c:pt>
                <c:pt idx="2949" formatCode="0.000">
                  <c:v>326.27548445196226</c:v>
                </c:pt>
                <c:pt idx="2950" formatCode="0.000">
                  <c:v>326.27008501248201</c:v>
                </c:pt>
                <c:pt idx="2951" formatCode="0.000">
                  <c:v>326.2647194199817</c:v>
                </c:pt>
                <c:pt idx="2952" formatCode="0.000">
                  <c:v>326.25938767445405</c:v>
                </c:pt>
                <c:pt idx="2953" formatCode="0.000">
                  <c:v>326.25408977591724</c:v>
                </c:pt>
                <c:pt idx="2954" formatCode="0.000">
                  <c:v>326.24882572437127</c:v>
                </c:pt>
                <c:pt idx="2955" formatCode="0.000">
                  <c:v>326.24359551982343</c:v>
                </c:pt>
                <c:pt idx="2956" formatCode="0.000">
                  <c:v>326.23839916228098</c:v>
                </c:pt>
                <c:pt idx="2957" formatCode="0.000">
                  <c:v>326.23323665175121</c:v>
                </c:pt>
                <c:pt idx="2958" formatCode="0.000">
                  <c:v>326.22810798823411</c:v>
                </c:pt>
                <c:pt idx="2959" formatCode="0.000">
                  <c:v>326.2230131717406</c:v>
                </c:pt>
                <c:pt idx="2960" formatCode="0.000">
                  <c:v>326.21795220227432</c:v>
                </c:pt>
                <c:pt idx="2961" formatCode="0.000">
                  <c:v>326.21292507984253</c:v>
                </c:pt>
                <c:pt idx="2962" formatCode="0.000">
                  <c:v>326.20793180445253</c:v>
                </c:pt>
                <c:pt idx="2963" formatCode="0.000">
                  <c:v>326.20297237610794</c:v>
                </c:pt>
                <c:pt idx="2964" formatCode="0.000">
                  <c:v>326.1980467948124</c:v>
                </c:pt>
                <c:pt idx="2965" formatCode="0.000">
                  <c:v>326.19315506057319</c:v>
                </c:pt>
                <c:pt idx="2966" formatCode="0.000">
                  <c:v>326.18829717339759</c:v>
                </c:pt>
                <c:pt idx="2967" formatCode="0.000">
                  <c:v>326.18347313328923</c:v>
                </c:pt>
                <c:pt idx="2968" formatCode="0.000">
                  <c:v>326.17868294025538</c:v>
                </c:pt>
                <c:pt idx="2969" formatCode="0.000">
                  <c:v>326.1739265942997</c:v>
                </c:pt>
                <c:pt idx="2970" formatCode="0.000">
                  <c:v>326.16920409542945</c:v>
                </c:pt>
                <c:pt idx="2971" formatCode="0.000">
                  <c:v>326.16451544364827</c:v>
                </c:pt>
                <c:pt idx="2972" formatCode="0.000">
                  <c:v>326.15986063896344</c:v>
                </c:pt>
                <c:pt idx="2973" formatCode="0.000">
                  <c:v>326.15523968137859</c:v>
                </c:pt>
                <c:pt idx="2974" formatCode="0.000">
                  <c:v>326.15065257089736</c:v>
                </c:pt>
                <c:pt idx="2975" formatCode="0.000">
                  <c:v>326.14609930752704</c:v>
                </c:pt>
                <c:pt idx="2976" formatCode="0.000">
                  <c:v>326.14157989127489</c:v>
                </c:pt>
                <c:pt idx="2977" formatCode="0.000">
                  <c:v>326.13709432214455</c:v>
                </c:pt>
                <c:pt idx="2978" formatCode="0.000">
                  <c:v>326.1326426001433</c:v>
                </c:pt>
                <c:pt idx="2979" formatCode="0.000">
                  <c:v>326.1282247252675</c:v>
                </c:pt>
                <c:pt idx="2980" formatCode="0.000">
                  <c:v>326.1238406975317</c:v>
                </c:pt>
                <c:pt idx="2981" formatCode="0.000">
                  <c:v>326.11949051693955</c:v>
                </c:pt>
                <c:pt idx="2982" formatCode="0.000">
                  <c:v>326.11517418349104</c:v>
                </c:pt>
                <c:pt idx="2983" formatCode="0.000">
                  <c:v>326.11089169719708</c:v>
                </c:pt>
                <c:pt idx="2984" formatCode="0.000">
                  <c:v>326.10664305805767</c:v>
                </c:pt>
                <c:pt idx="2985" formatCode="0.000">
                  <c:v>326.1024282660801</c:v>
                </c:pt>
                <c:pt idx="2986" formatCode="0.000">
                  <c:v>326.09824732126799</c:v>
                </c:pt>
                <c:pt idx="2987" formatCode="0.000">
                  <c:v>326.09410022362863</c:v>
                </c:pt>
                <c:pt idx="2988" formatCode="0.000">
                  <c:v>326.08998697316201</c:v>
                </c:pt>
                <c:pt idx="2989" formatCode="0.000">
                  <c:v>326.08590756987905</c:v>
                </c:pt>
                <c:pt idx="2990" formatCode="0.000">
                  <c:v>326.08186201378339</c:v>
                </c:pt>
                <c:pt idx="2991" formatCode="0.000">
                  <c:v>326.07785030487139</c:v>
                </c:pt>
                <c:pt idx="2992" formatCode="0.000">
                  <c:v>326.07387244316124</c:v>
                </c:pt>
                <c:pt idx="2993" formatCode="0.000">
                  <c:v>326.06992842864565</c:v>
                </c:pt>
                <c:pt idx="2994" formatCode="0.000">
                  <c:v>326.06601826133556</c:v>
                </c:pt>
                <c:pt idx="2995" formatCode="0.000">
                  <c:v>326.06214194123095</c:v>
                </c:pt>
                <c:pt idx="2996" formatCode="0.000">
                  <c:v>326.0582994683391</c:v>
                </c:pt>
                <c:pt idx="2997" formatCode="0.000">
                  <c:v>326.05449084266365</c:v>
                </c:pt>
                <c:pt idx="2998" formatCode="0.000">
                  <c:v>326.05071606421188</c:v>
                </c:pt>
                <c:pt idx="2999" formatCode="0.000">
                  <c:v>326.04697513298379</c:v>
                </c:pt>
                <c:pt idx="3000" formatCode="0.000">
                  <c:v>326.04326804898665</c:v>
                </c:pt>
                <c:pt idx="3001" formatCode="0.000">
                  <c:v>326.0395948122241</c:v>
                </c:pt>
                <c:pt idx="3002" formatCode="0.000">
                  <c:v>326.03595542269977</c:v>
                </c:pt>
                <c:pt idx="3003" formatCode="0.000">
                  <c:v>326.03234988041731</c:v>
                </c:pt>
                <c:pt idx="3004" formatCode="0.000">
                  <c:v>326.02877818538036</c:v>
                </c:pt>
                <c:pt idx="3005" formatCode="0.000">
                  <c:v>326.02524033759619</c:v>
                </c:pt>
                <c:pt idx="3006" formatCode="0.000">
                  <c:v>326.02173633706116</c:v>
                </c:pt>
                <c:pt idx="3007" formatCode="0.000">
                  <c:v>326.01826618378982</c:v>
                </c:pt>
                <c:pt idx="3008" formatCode="0.000">
                  <c:v>326.01482987778218</c:v>
                </c:pt>
                <c:pt idx="3009" formatCode="0.000">
                  <c:v>326.01142741903823</c:v>
                </c:pt>
                <c:pt idx="3010" formatCode="0.000">
                  <c:v>326.00805880756889</c:v>
                </c:pt>
                <c:pt idx="3011" formatCode="0.000">
                  <c:v>326.00472404337052</c:v>
                </c:pt>
                <c:pt idx="3012" formatCode="0.000">
                  <c:v>326.00142312645039</c:v>
                </c:pt>
                <c:pt idx="3013" formatCode="0.000">
                  <c:v>325.99815605681215</c:v>
                </c:pt>
                <c:pt idx="3014" formatCode="0.000">
                  <c:v>325.99492283446307</c:v>
                </c:pt>
                <c:pt idx="3015" formatCode="0.000">
                  <c:v>325.99172345939951</c:v>
                </c:pt>
                <c:pt idx="3016" formatCode="0.000">
                  <c:v>325.98855793163239</c:v>
                </c:pt>
                <c:pt idx="3017" formatCode="0.000">
                  <c:v>325.98542625115806</c:v>
                </c:pt>
                <c:pt idx="3018" formatCode="0.000">
                  <c:v>325.98232841798745</c:v>
                </c:pt>
                <c:pt idx="3019" formatCode="0.000">
                  <c:v>325.97926443212054</c:v>
                </c:pt>
                <c:pt idx="3020" formatCode="0.000">
                  <c:v>325.97623429356099</c:v>
                </c:pt>
                <c:pt idx="3021" formatCode="0.000">
                  <c:v>325.97323800231243</c:v>
                </c:pt>
                <c:pt idx="3022" formatCode="0.000">
                  <c:v>325.97027555837485</c:v>
                </c:pt>
                <c:pt idx="3023" formatCode="0.000">
                  <c:v>325.96734696175554</c:v>
                </c:pt>
                <c:pt idx="3024" formatCode="0.000">
                  <c:v>325.96445221246177</c:v>
                </c:pt>
                <c:pt idx="3025" formatCode="0.000">
                  <c:v>325.96159131048989</c:v>
                </c:pt>
                <c:pt idx="3026" formatCode="0.000">
                  <c:v>325.95876425584356</c:v>
                </c:pt>
                <c:pt idx="3027" formatCode="0.000">
                  <c:v>325.95597104853368</c:v>
                </c:pt>
                <c:pt idx="3028" formatCode="0.000">
                  <c:v>325.95321168855298</c:v>
                </c:pt>
                <c:pt idx="3029" formatCode="0.000">
                  <c:v>325.95048617591237</c:v>
                </c:pt>
                <c:pt idx="3030" formatCode="0.000">
                  <c:v>325.94779451060822</c:v>
                </c:pt>
                <c:pt idx="3031" formatCode="0.000">
                  <c:v>325.94513669264779</c:v>
                </c:pt>
                <c:pt idx="3032" formatCode="0.000">
                  <c:v>325.94251272203837</c:v>
                </c:pt>
                <c:pt idx="3033" formatCode="0.000">
                  <c:v>325.93992259877632</c:v>
                </c:pt>
                <c:pt idx="3034" formatCode="0.000">
                  <c:v>325.93736632286527</c:v>
                </c:pt>
                <c:pt idx="3035" formatCode="0.000">
                  <c:v>325.93484389431251</c:v>
                </c:pt>
                <c:pt idx="3036" formatCode="0.000">
                  <c:v>325.93235531311802</c:v>
                </c:pt>
                <c:pt idx="3037" formatCode="0.000">
                  <c:v>325.92990057928182</c:v>
                </c:pt>
                <c:pt idx="3038" formatCode="0.000">
                  <c:v>325.92747969280754</c:v>
                </c:pt>
                <c:pt idx="3039" formatCode="0.000">
                  <c:v>325.92509265370609</c:v>
                </c:pt>
                <c:pt idx="3040" formatCode="0.000">
                  <c:v>325.9227394619702</c:v>
                </c:pt>
                <c:pt idx="3041" formatCode="0.000">
                  <c:v>325.92042011761077</c:v>
                </c:pt>
                <c:pt idx="3042" formatCode="0.000">
                  <c:v>325.91813462062055</c:v>
                </c:pt>
                <c:pt idx="3043" formatCode="0.000">
                  <c:v>325.91588297101043</c:v>
                </c:pt>
                <c:pt idx="3044" formatCode="0.000">
                  <c:v>325.91366516878043</c:v>
                </c:pt>
                <c:pt idx="3045" formatCode="0.000">
                  <c:v>325.91148121393053</c:v>
                </c:pt>
                <c:pt idx="3046" formatCode="0.000">
                  <c:v>325.90933110647165</c:v>
                </c:pt>
                <c:pt idx="3047" formatCode="0.000">
                  <c:v>325.90721484639653</c:v>
                </c:pt>
                <c:pt idx="3048" formatCode="0.000">
                  <c:v>325.90513243370879</c:v>
                </c:pt>
                <c:pt idx="3049" formatCode="0.000">
                  <c:v>325.90308386841934</c:v>
                </c:pt>
                <c:pt idx="3050" formatCode="0.000">
                  <c:v>325.90106915052093</c:v>
                </c:pt>
                <c:pt idx="3051" formatCode="0.000">
                  <c:v>325.89908828002081</c:v>
                </c:pt>
                <c:pt idx="3052" formatCode="0.000">
                  <c:v>325.89714125691535</c:v>
                </c:pt>
                <c:pt idx="3053" formatCode="0.000">
                  <c:v>325.89522808121546</c:v>
                </c:pt>
                <c:pt idx="3054" formatCode="0.000">
                  <c:v>325.89334875292116</c:v>
                </c:pt>
                <c:pt idx="3055" formatCode="0.000">
                  <c:v>325.89150327202879</c:v>
                </c:pt>
                <c:pt idx="3056" formatCode="0.000">
                  <c:v>325.88969163854563</c:v>
                </c:pt>
                <c:pt idx="3057" formatCode="0.000">
                  <c:v>325.88791385247532</c:v>
                </c:pt>
                <c:pt idx="3058" formatCode="0.000">
                  <c:v>325.88616991381423</c:v>
                </c:pt>
                <c:pt idx="3059" formatCode="0.000">
                  <c:v>325.88445982256599</c:v>
                </c:pt>
                <c:pt idx="3060" formatCode="0.000">
                  <c:v>325.88278357873423</c:v>
                </c:pt>
                <c:pt idx="3061" formatCode="0.000">
                  <c:v>325.88114118232261</c:v>
                </c:pt>
                <c:pt idx="3062" formatCode="0.000">
                  <c:v>325.87953263333111</c:v>
                </c:pt>
                <c:pt idx="3063" formatCode="0.000">
                  <c:v>325.87795793175974</c:v>
                </c:pt>
                <c:pt idx="3064" formatCode="0.000">
                  <c:v>325.87641707760849</c:v>
                </c:pt>
                <c:pt idx="3065" formatCode="0.000">
                  <c:v>325.87491007088829</c:v>
                </c:pt>
                <c:pt idx="3066" formatCode="0.000">
                  <c:v>325.87343691159185</c:v>
                </c:pt>
                <c:pt idx="3067" formatCode="0.000">
                  <c:v>325.87199759972646</c:v>
                </c:pt>
                <c:pt idx="3068" formatCode="0.000">
                  <c:v>325.87059213528846</c:v>
                </c:pt>
                <c:pt idx="3069" formatCode="0.000">
                  <c:v>325.86922051828515</c:v>
                </c:pt>
                <c:pt idx="3070" formatCode="0.000">
                  <c:v>325.86788274871287</c:v>
                </c:pt>
                <c:pt idx="3071" formatCode="0.000">
                  <c:v>325.86657882657528</c:v>
                </c:pt>
                <c:pt idx="3072" formatCode="0.000">
                  <c:v>325.86530875187964</c:v>
                </c:pt>
                <c:pt idx="3073" formatCode="0.000">
                  <c:v>325.86407252461504</c:v>
                </c:pt>
                <c:pt idx="3074" formatCode="0.000">
                  <c:v>325.86287014479603</c:v>
                </c:pt>
                <c:pt idx="3075" formatCode="0.000">
                  <c:v>325.86170161241171</c:v>
                </c:pt>
                <c:pt idx="3076" formatCode="0.000">
                  <c:v>325.86056692747661</c:v>
                </c:pt>
                <c:pt idx="3077" formatCode="0.000">
                  <c:v>325.85946608997619</c:v>
                </c:pt>
                <c:pt idx="3078" formatCode="0.000">
                  <c:v>325.85839909992501</c:v>
                </c:pt>
                <c:pt idx="3079" formatCode="0.000">
                  <c:v>325.85736595731942</c:v>
                </c:pt>
                <c:pt idx="3080" formatCode="0.000">
                  <c:v>325.85636666216305</c:v>
                </c:pt>
                <c:pt idx="3081" formatCode="0.000">
                  <c:v>325.85540121445229</c:v>
                </c:pt>
                <c:pt idx="3082" formatCode="0.000">
                  <c:v>325.85446961419075</c:v>
                </c:pt>
                <c:pt idx="3083" formatCode="0.000">
                  <c:v>325.85357186138208</c:v>
                </c:pt>
                <c:pt idx="3084" formatCode="0.000">
                  <c:v>325.852707956019</c:v>
                </c:pt>
                <c:pt idx="3085" formatCode="0.000">
                  <c:v>325.85187789811607</c:v>
                </c:pt>
                <c:pt idx="3086" formatCode="0.000">
                  <c:v>325.85108168766237</c:v>
                </c:pt>
                <c:pt idx="3087" formatCode="0.000">
                  <c:v>325.85031932466154</c:v>
                </c:pt>
                <c:pt idx="3088" formatCode="0.000">
                  <c:v>325.84959080911722</c:v>
                </c:pt>
                <c:pt idx="3089" formatCode="0.000">
                  <c:v>325.84889614103304</c:v>
                </c:pt>
                <c:pt idx="3090" formatCode="0.000">
                  <c:v>325.84823532039809</c:v>
                </c:pt>
                <c:pt idx="3091" formatCode="0.000">
                  <c:v>325.84760834722692</c:v>
                </c:pt>
                <c:pt idx="3092" formatCode="0.000">
                  <c:v>325.84701522151227</c:v>
                </c:pt>
                <c:pt idx="3093" formatCode="0.000">
                  <c:v>325.84645594325411</c:v>
                </c:pt>
                <c:pt idx="3094" formatCode="0.000">
                  <c:v>325.84593051245974</c:v>
                </c:pt>
                <c:pt idx="3095" formatCode="0.000">
                  <c:v>325.84543892911825</c:v>
                </c:pt>
                <c:pt idx="3096" formatCode="0.000">
                  <c:v>325.84498119324417</c:v>
                </c:pt>
                <c:pt idx="3097" formatCode="0.000">
                  <c:v>325.84455730483023</c:v>
                </c:pt>
                <c:pt idx="3098" formatCode="0.000">
                  <c:v>325.84416726387644</c:v>
                </c:pt>
                <c:pt idx="3099" formatCode="0.000">
                  <c:v>325.84381107038644</c:v>
                </c:pt>
                <c:pt idx="3100" formatCode="0.000">
                  <c:v>325.84348872435658</c:v>
                </c:pt>
                <c:pt idx="3101" formatCode="0.000">
                  <c:v>325.8432002257905</c:v>
                </c:pt>
                <c:pt idx="3102" formatCode="0.000">
                  <c:v>325.8429455746882</c:v>
                </c:pt>
                <c:pt idx="3103" formatCode="0.000">
                  <c:v>325.84272477105333</c:v>
                </c:pt>
                <c:pt idx="3104" formatCode="0.000">
                  <c:v>325.8425378148786</c:v>
                </c:pt>
                <c:pt idx="3105" formatCode="0.000">
                  <c:v>325.84238470616765</c:v>
                </c:pt>
                <c:pt idx="3106" formatCode="0.000">
                  <c:v>325.84226544492049</c:v>
                </c:pt>
                <c:pt idx="3107" formatCode="0.000">
                  <c:v>325.84218003114074</c:v>
                </c:pt>
                <c:pt idx="3108" formatCode="0.000">
                  <c:v>325.84212846482114</c:v>
                </c:pt>
                <c:pt idx="3109" formatCode="0.000">
                  <c:v>325.84211074596897</c:v>
                </c:pt>
                <c:pt idx="3110" formatCode="0.000">
                  <c:v>325.84212687458057</c:v>
                </c:pt>
                <c:pt idx="3111" formatCode="0.000">
                  <c:v>325.84217685065596</c:v>
                </c:pt>
                <c:pt idx="3112" formatCode="0.000">
                  <c:v>325.84226067419877</c:v>
                </c:pt>
                <c:pt idx="3113" formatCode="0.000">
                  <c:v>325.84237834520172</c:v>
                </c:pt>
                <c:pt idx="3114" formatCode="0.000">
                  <c:v>325.8425298636721</c:v>
                </c:pt>
                <c:pt idx="3115" formatCode="0.000">
                  <c:v>325.84271522960626</c:v>
                </c:pt>
                <c:pt idx="3116" formatCode="0.000">
                  <c:v>325.8429344430042</c:v>
                </c:pt>
                <c:pt idx="3117" formatCode="0.000">
                  <c:v>325.84318750386592</c:v>
                </c:pt>
                <c:pt idx="3118" formatCode="0.000">
                  <c:v>325.84347441218779</c:v>
                </c:pt>
                <c:pt idx="3119" formatCode="0.000">
                  <c:v>325.84379516797344</c:v>
                </c:pt>
                <c:pt idx="3120" formatCode="0.000">
                  <c:v>325.84414977122287</c:v>
                </c:pt>
                <c:pt idx="3121" formatCode="0.000">
                  <c:v>325.84453822193609</c:v>
                </c:pt>
                <c:pt idx="3122" formatCode="0.000">
                  <c:v>325.84496052010945</c:v>
                </c:pt>
                <c:pt idx="3123" formatCode="0.000">
                  <c:v>325.8454166657466</c:v>
                </c:pt>
                <c:pt idx="3124" formatCode="0.000">
                  <c:v>325.84590665884025</c:v>
                </c:pt>
                <c:pt idx="3125" formatCode="0.000">
                  <c:v>325.84643049939405</c:v>
                </c:pt>
                <c:pt idx="3126" formatCode="0.000">
                  <c:v>325.84698818741163</c:v>
                </c:pt>
                <c:pt idx="3127" formatCode="0.000">
                  <c:v>325.84757972288571</c:v>
                </c:pt>
                <c:pt idx="3128" formatCode="0.000">
                  <c:v>325.84820510581994</c:v>
                </c:pt>
                <c:pt idx="3129" formatCode="0.000">
                  <c:v>325.84886433621068</c:v>
                </c:pt>
                <c:pt idx="3130" formatCode="0.000">
                  <c:v>325.84955741405793</c:v>
                </c:pt>
                <c:pt idx="3131" formatCode="0.000">
                  <c:v>325.85028433935804</c:v>
                </c:pt>
                <c:pt idx="3132" formatCode="0.000">
                  <c:v>325.8510451121183</c:v>
                </c:pt>
                <c:pt idx="3133" formatCode="0.000">
                  <c:v>325.85183973233143</c:v>
                </c:pt>
                <c:pt idx="3134" formatCode="0.000">
                  <c:v>325.85266819999742</c:v>
                </c:pt>
                <c:pt idx="3135" formatCode="0.000">
                  <c:v>325.85353051511265</c:v>
                </c:pt>
                <c:pt idx="3136" formatCode="0.000">
                  <c:v>325.85442667768439</c:v>
                </c:pt>
                <c:pt idx="3137" formatCode="0.000">
                  <c:v>325.85535668770535</c:v>
                </c:pt>
                <c:pt idx="3138" formatCode="0.000">
                  <c:v>325.85632054517555</c:v>
                </c:pt>
                <c:pt idx="3139" formatCode="0.000">
                  <c:v>325.85731825009498</c:v>
                </c:pt>
                <c:pt idx="3140" formatCode="0.000">
                  <c:v>325.85834980246</c:v>
                </c:pt>
                <c:pt idx="3141" formatCode="0.000">
                  <c:v>325.85941520227061</c:v>
                </c:pt>
                <c:pt idx="3142" formatCode="0.000">
                  <c:v>325.86051444952318</c:v>
                </c:pt>
                <c:pt idx="3143" formatCode="0.000">
                  <c:v>325.86164754422498</c:v>
                </c:pt>
                <c:pt idx="3144" formatCode="0.000">
                  <c:v>325.8628144863651</c:v>
                </c:pt>
                <c:pt idx="3145" formatCode="0.000">
                  <c:v>325.86401527594717</c:v>
                </c:pt>
                <c:pt idx="3146" formatCode="0.000">
                  <c:v>325.86524991297119</c:v>
                </c:pt>
                <c:pt idx="3147" formatCode="0.000">
                  <c:v>325.8665183974299</c:v>
                </c:pt>
                <c:pt idx="3148" formatCode="0.000">
                  <c:v>325.86782072932692</c:v>
                </c:pt>
                <c:pt idx="3149" formatCode="0.000">
                  <c:v>325.86915690865499</c:v>
                </c:pt>
                <c:pt idx="3150" formatCode="0.000">
                  <c:v>325.87052693542137</c:v>
                </c:pt>
                <c:pt idx="3151" formatCode="0.000">
                  <c:v>325.87193080961879</c:v>
                </c:pt>
                <c:pt idx="3152" formatCode="0.000">
                  <c:v>325.87336853124361</c:v>
                </c:pt>
                <c:pt idx="3153" formatCode="0.000">
                  <c:v>325.87484010030312</c:v>
                </c:pt>
                <c:pt idx="3154" formatCode="0.000">
                  <c:v>325.87634551678639</c:v>
                </c:pt>
                <c:pt idx="3155" formatCode="0.000">
                  <c:v>325.87788478068978</c:v>
                </c:pt>
                <c:pt idx="3156" formatCode="0.000">
                  <c:v>325.87945789202422</c:v>
                </c:pt>
                <c:pt idx="3157" formatCode="0.000">
                  <c:v>325.88106485077878</c:v>
                </c:pt>
                <c:pt idx="3158" formatCode="0.000">
                  <c:v>325.88270565694984</c:v>
                </c:pt>
                <c:pt idx="3159" formatCode="0.000">
                  <c:v>325.88438031054466</c:v>
                </c:pt>
                <c:pt idx="3160" formatCode="0.000">
                  <c:v>325.88608881155233</c:v>
                </c:pt>
                <c:pt idx="3161" formatCode="0.000">
                  <c:v>325.88783115997285</c:v>
                </c:pt>
                <c:pt idx="3162" formatCode="0.000">
                  <c:v>325.88960735580622</c:v>
                </c:pt>
                <c:pt idx="3163" formatCode="0.000">
                  <c:v>325.89141739905244</c:v>
                </c:pt>
                <c:pt idx="3164" formatCode="0.000">
                  <c:v>325.89326128970424</c:v>
                </c:pt>
                <c:pt idx="3165" formatCode="0.000">
                  <c:v>325.89513902776162</c:v>
                </c:pt>
                <c:pt idx="3166" formatCode="0.000">
                  <c:v>325.89705061322456</c:v>
                </c:pt>
                <c:pt idx="3167" formatCode="0.000">
                  <c:v>325.89899604608581</c:v>
                </c:pt>
                <c:pt idx="3168" formatCode="0.000">
                  <c:v>325.900975326349</c:v>
                </c:pt>
                <c:pt idx="3169" formatCode="0.000">
                  <c:v>325.90298845401048</c:v>
                </c:pt>
                <c:pt idx="3170" formatCode="0.000">
                  <c:v>325.90503542906663</c:v>
                </c:pt>
                <c:pt idx="3171" formatCode="0.000">
                  <c:v>325.9071162515138</c:v>
                </c:pt>
                <c:pt idx="3172" formatCode="0.000">
                  <c:v>325.90923092134835</c:v>
                </c:pt>
                <c:pt idx="3173" formatCode="0.000">
                  <c:v>325.91137943857757</c:v>
                </c:pt>
                <c:pt idx="3174" formatCode="0.000">
                  <c:v>325.91356180318689</c:v>
                </c:pt>
                <c:pt idx="3175" formatCode="0.000">
                  <c:v>325.91577801517633</c:v>
                </c:pt>
                <c:pt idx="3176" formatCode="0.000">
                  <c:v>325.91802807455315</c:v>
                </c:pt>
                <c:pt idx="3177" formatCode="0.000">
                  <c:v>325.9203119813028</c:v>
                </c:pt>
                <c:pt idx="3178" formatCode="0.000">
                  <c:v>325.92262973542893</c:v>
                </c:pt>
                <c:pt idx="3179" formatCode="0.000">
                  <c:v>325.92498133692789</c:v>
                </c:pt>
                <c:pt idx="3180" formatCode="0.000">
                  <c:v>325.9273667857924</c:v>
                </c:pt>
                <c:pt idx="3181" formatCode="0.000">
                  <c:v>325.92978608202975</c:v>
                </c:pt>
                <c:pt idx="3182" formatCode="0.000">
                  <c:v>325.93223922562538</c:v>
                </c:pt>
                <c:pt idx="3183" formatCode="0.000">
                  <c:v>325.93472621658293</c:v>
                </c:pt>
                <c:pt idx="3184" formatCode="0.000">
                  <c:v>325.93724705490604</c:v>
                </c:pt>
                <c:pt idx="3185" formatCode="0.000">
                  <c:v>325.93980174058015</c:v>
                </c:pt>
                <c:pt idx="3186" formatCode="0.000">
                  <c:v>325.94239027360527</c:v>
                </c:pt>
                <c:pt idx="3187" formatCode="0.000">
                  <c:v>325.94501265398139</c:v>
                </c:pt>
                <c:pt idx="3188" formatCode="0.000">
                  <c:v>325.94766888170125</c:v>
                </c:pt>
                <c:pt idx="3189" formatCode="0.000">
                  <c:v>325.95035895676847</c:v>
                </c:pt>
                <c:pt idx="3190" formatCode="0.000">
                  <c:v>325.95308287917578</c:v>
                </c:pt>
                <c:pt idx="3191" formatCode="0.000">
                  <c:v>325.95584064891955</c:v>
                </c:pt>
                <c:pt idx="3192" formatCode="0.000">
                  <c:v>325.95863226599977</c:v>
                </c:pt>
                <c:pt idx="3193" formatCode="0.000">
                  <c:v>325.96145773040917</c:v>
                </c:pt>
                <c:pt idx="3194" formatCode="0.000">
                  <c:v>325.9643170421441</c:v>
                </c:pt>
                <c:pt idx="3195" formatCode="0.000">
                  <c:v>325.96721020120822</c:v>
                </c:pt>
                <c:pt idx="3196" formatCode="0.000">
                  <c:v>325.9701372075906</c:v>
                </c:pt>
                <c:pt idx="3197" formatCode="0.000">
                  <c:v>325.97309806129124</c:v>
                </c:pt>
                <c:pt idx="3198" formatCode="0.000">
                  <c:v>325.97609276230651</c:v>
                </c:pt>
                <c:pt idx="3199" formatCode="0.000">
                  <c:v>325.97912131063276</c:v>
                </c:pt>
                <c:pt idx="3200" formatCode="0.000">
                  <c:v>325.98218370626637</c:v>
                </c:pt>
                <c:pt idx="3201" formatCode="0.000">
                  <c:v>325.98527994920732</c:v>
                </c:pt>
                <c:pt idx="3202" formatCode="0.000">
                  <c:v>325.98841003944472</c:v>
                </c:pt>
                <c:pt idx="3203" formatCode="0.000">
                  <c:v>325.99157397697854</c:v>
                </c:pt>
                <c:pt idx="3204" formatCode="0.000">
                  <c:v>325.99477176180881</c:v>
                </c:pt>
                <c:pt idx="3205" formatCode="0.000">
                  <c:v>325.99800339392823</c:v>
                </c:pt>
                <c:pt idx="3206" formatCode="0.000">
                  <c:v>326.00126887333317</c:v>
                </c:pt>
                <c:pt idx="3207" formatCode="0.000">
                  <c:v>326.00456820002</c:v>
                </c:pt>
                <c:pt idx="3208" formatCode="0.000">
                  <c:v>326.00790137398144</c:v>
                </c:pt>
                <c:pt idx="3209" formatCode="0.000">
                  <c:v>326.01126839522476</c:v>
                </c:pt>
                <c:pt idx="3210" formatCode="0.000">
                  <c:v>326.01466926373541</c:v>
                </c:pt>
                <c:pt idx="3211" formatCode="0.000">
                  <c:v>326.01810397950976</c:v>
                </c:pt>
                <c:pt idx="3212" formatCode="0.000">
                  <c:v>326.02157254255144</c:v>
                </c:pt>
                <c:pt idx="3213" formatCode="0.000">
                  <c:v>326.02507495284954</c:v>
                </c:pt>
                <c:pt idx="3214" formatCode="0.000">
                  <c:v>326.02861121040405</c:v>
                </c:pt>
                <c:pt idx="3215" formatCode="0.000">
                  <c:v>326.03218131521135</c:v>
                </c:pt>
                <c:pt idx="3216" formatCode="0.000">
                  <c:v>326.03578526726051</c:v>
                </c:pt>
                <c:pt idx="3217" formatCode="0.000">
                  <c:v>326.03942306655517</c:v>
                </c:pt>
                <c:pt idx="3218" formatCode="0.000">
                  <c:v>326.04309471308807</c:v>
                </c:pt>
                <c:pt idx="3219" formatCode="0.000">
                  <c:v>326.04680020685555</c:v>
                </c:pt>
                <c:pt idx="3220" formatCode="0.000">
                  <c:v>326.05053954785399</c:v>
                </c:pt>
                <c:pt idx="3221" formatCode="0.000">
                  <c:v>326.0543127360761</c:v>
                </c:pt>
                <c:pt idx="3222" formatCode="0.000">
                  <c:v>326.05811977152189</c:v>
                </c:pt>
                <c:pt idx="3223" formatCode="0.000">
                  <c:v>326.06196065418044</c:v>
                </c:pt>
                <c:pt idx="3224" formatCode="0.000">
                  <c:v>326.06583538405539</c:v>
                </c:pt>
                <c:pt idx="3225" formatCode="0.000">
                  <c:v>326.06974396113947</c:v>
                </c:pt>
                <c:pt idx="3226" formatCode="0.000">
                  <c:v>326.07368638542175</c:v>
                </c:pt>
                <c:pt idx="3227" formatCode="0.000">
                  <c:v>326.07766265690952</c:v>
                </c:pt>
                <c:pt idx="3228" formatCode="0.000">
                  <c:v>326.08167277558823</c:v>
                </c:pt>
                <c:pt idx="3229" formatCode="0.000">
                  <c:v>326.08571674145787</c:v>
                </c:pt>
                <c:pt idx="3230" formatCode="0.000">
                  <c:v>326.08979455451481</c:v>
                </c:pt>
                <c:pt idx="3231" formatCode="0.000">
                  <c:v>326.09390621475177</c:v>
                </c:pt>
                <c:pt idx="3232" formatCode="0.000">
                  <c:v>326.09805172216511</c:v>
                </c:pt>
                <c:pt idx="3233" formatCode="0.000">
                  <c:v>326.10223107674756</c:v>
                </c:pt>
                <c:pt idx="3234" formatCode="0.000">
                  <c:v>326.10644427849911</c:v>
                </c:pt>
                <c:pt idx="3235" formatCode="0.000">
                  <c:v>326.11069132740886</c:v>
                </c:pt>
                <c:pt idx="3236" formatCode="0.000">
                  <c:v>326.11497222348044</c:v>
                </c:pt>
                <c:pt idx="3237" formatCode="0.000">
                  <c:v>326.11928696669929</c:v>
                </c:pt>
                <c:pt idx="3238" formatCode="0.000">
                  <c:v>326.12363555706906</c:v>
                </c:pt>
                <c:pt idx="3239" formatCode="0.000">
                  <c:v>326.12801799457884</c:v>
                </c:pt>
                <c:pt idx="3240" formatCode="0.000">
                  <c:v>326.13243427922498</c:v>
                </c:pt>
                <c:pt idx="3241" formatCode="0.000">
                  <c:v>326.13688441100385</c:v>
                </c:pt>
                <c:pt idx="3242" formatCode="0.000">
                  <c:v>326.14136838990817</c:v>
                </c:pt>
                <c:pt idx="3243" formatCode="0.000">
                  <c:v>326.14588621593794</c:v>
                </c:pt>
                <c:pt idx="3244" formatCode="0.000">
                  <c:v>326.15043788908224</c:v>
                </c:pt>
                <c:pt idx="3245" formatCode="0.000">
                  <c:v>326.15502340933745</c:v>
                </c:pt>
                <c:pt idx="3246" formatCode="0.000">
                  <c:v>326.15964277669627</c:v>
                </c:pt>
                <c:pt idx="3247" formatCode="0.000">
                  <c:v>326.16429599115872</c:v>
                </c:pt>
                <c:pt idx="3248" formatCode="0.000">
                  <c:v>326.16898305271752</c:v>
                </c:pt>
                <c:pt idx="3249" formatCode="0.000">
                  <c:v>326.17370396136175</c:v>
                </c:pt>
                <c:pt idx="3250" formatCode="0.000">
                  <c:v>326.17845871709505</c:v>
                </c:pt>
                <c:pt idx="3251" formatCode="0.000">
                  <c:v>326.18324731990651</c:v>
                </c:pt>
                <c:pt idx="3252" formatCode="0.000">
                  <c:v>326.18806976979249</c:v>
                </c:pt>
                <c:pt idx="3253" formatCode="0.000">
                  <c:v>326.19292606674571</c:v>
                </c:pt>
                <c:pt idx="3254" formatCode="0.000">
                  <c:v>326.19781621076254</c:v>
                </c:pt>
                <c:pt idx="3255" formatCode="0.000">
                  <c:v>326.20274020183206</c:v>
                </c:pt>
                <c:pt idx="3256" formatCode="0.000">
                  <c:v>326.2076980399579</c:v>
                </c:pt>
                <c:pt idx="3257" formatCode="0.000">
                  <c:v>326.21268972512917</c:v>
                </c:pt>
                <c:pt idx="3258" formatCode="0.000">
                  <c:v>326.21771525733857</c:v>
                </c:pt>
                <c:pt idx="3259" formatCode="0.000">
                  <c:v>326.22277463658611</c:v>
                </c:pt>
                <c:pt idx="3260" formatCode="0.000">
                  <c:v>326.22786786285724</c:v>
                </c:pt>
                <c:pt idx="3261" formatCode="0.000">
                  <c:v>326.23299493615195</c:v>
                </c:pt>
                <c:pt idx="3262" formatCode="0.000">
                  <c:v>326.23815585646298</c:v>
                </c:pt>
                <c:pt idx="3263" formatCode="0.000">
                  <c:v>326.24335062378668</c:v>
                </c:pt>
                <c:pt idx="3264" formatCode="0.000">
                  <c:v>326.24857923811214</c:v>
                </c:pt>
                <c:pt idx="3265" formatCode="0.000">
                  <c:v>326.25384169943936</c:v>
                </c:pt>
                <c:pt idx="3266" formatCode="0.000">
                  <c:v>326.25913800776107</c:v>
                </c:pt>
                <c:pt idx="3267" formatCode="0.000">
                  <c:v>326.26446816306634</c:v>
                </c:pt>
                <c:pt idx="3268" formatCode="0.000">
                  <c:v>326.26983216535518</c:v>
                </c:pt>
                <c:pt idx="3269" formatCode="0.000">
                  <c:v>326.27523001461304</c:v>
                </c:pt>
                <c:pt idx="3270" formatCode="0.000">
                  <c:v>326.28066171084356</c:v>
                </c:pt>
                <c:pt idx="3271" formatCode="0.000">
                  <c:v>326.28612725403582</c:v>
                </c:pt>
                <c:pt idx="3272" formatCode="0.000">
                  <c:v>326.29162664418254</c:v>
                </c:pt>
                <c:pt idx="3273" formatCode="0.000">
                  <c:v>326.29715988128009</c:v>
                </c:pt>
                <c:pt idx="3274" formatCode="0.000">
                  <c:v>326.3027269653212</c:v>
                </c:pt>
                <c:pt idx="3275" formatCode="0.000">
                  <c:v>326.30832789629858</c:v>
                </c:pt>
                <c:pt idx="3276" formatCode="0.000">
                  <c:v>326.31396267420496</c:v>
                </c:pt>
                <c:pt idx="3277" formatCode="0.000">
                  <c:v>326.3196312990367</c:v>
                </c:pt>
                <c:pt idx="3278" formatCode="0.000">
                  <c:v>326.32533377078653</c:v>
                </c:pt>
                <c:pt idx="3279" formatCode="0.000">
                  <c:v>326.33107008944717</c:v>
                </c:pt>
                <c:pt idx="3280" formatCode="0.000">
                  <c:v>326.33684025501134</c:v>
                </c:pt>
                <c:pt idx="3281" formatCode="0.000">
                  <c:v>326.34264426747177</c:v>
                </c:pt>
                <c:pt idx="3282" formatCode="0.000">
                  <c:v>326.34848212682846</c:v>
                </c:pt>
                <c:pt idx="3283" formatCode="0.000">
                  <c:v>326.35435383306321</c:v>
                </c:pt>
                <c:pt idx="3284" formatCode="0.000">
                  <c:v>326.36025938617968</c:v>
                </c:pt>
                <c:pt idx="3285" formatCode="0.000">
                  <c:v>326.36619878616693</c:v>
                </c:pt>
                <c:pt idx="3286" formatCode="0.000">
                  <c:v>326.3721720330177</c:v>
                </c:pt>
                <c:pt idx="3287" formatCode="0.000">
                  <c:v>326.37817912672472</c:v>
                </c:pt>
                <c:pt idx="3288" formatCode="0.000">
                  <c:v>326.38422006728433</c:v>
                </c:pt>
                <c:pt idx="3289" formatCode="0.000">
                  <c:v>326.39029485468564</c:v>
                </c:pt>
                <c:pt idx="3290" formatCode="0.000">
                  <c:v>326.39640348892499</c:v>
                </c:pt>
                <c:pt idx="3291" formatCode="0.000">
                  <c:v>326.40254596999148</c:v>
                </c:pt>
                <c:pt idx="3292" formatCode="0.000">
                  <c:v>326.40872229787783</c:v>
                </c:pt>
                <c:pt idx="3293" formatCode="0.000">
                  <c:v>326.41493247258768</c:v>
                </c:pt>
                <c:pt idx="3294" formatCode="0.000">
                  <c:v>326.42117649410284</c:v>
                </c:pt>
                <c:pt idx="3295" formatCode="0.000">
                  <c:v>326.42745436241603</c:v>
                </c:pt>
                <c:pt idx="3296" formatCode="0.000">
                  <c:v>326.43376607752361</c:v>
                </c:pt>
                <c:pt idx="3297" formatCode="0.000">
                  <c:v>326.44011163941832</c:v>
                </c:pt>
                <c:pt idx="3298" formatCode="0.000">
                  <c:v>326.4464910480965</c:v>
                </c:pt>
                <c:pt idx="3299" formatCode="0.000">
                  <c:v>326.45290430354362</c:v>
                </c:pt>
                <c:pt idx="3300" formatCode="0.000">
                  <c:v>326.45935140575239</c:v>
                </c:pt>
                <c:pt idx="3301" formatCode="0.000">
                  <c:v>326.46583235472281</c:v>
                </c:pt>
                <c:pt idx="3302" formatCode="0.000">
                  <c:v>326.47234715044033</c:v>
                </c:pt>
                <c:pt idx="3303" formatCode="0.000">
                  <c:v>326.47889579290495</c:v>
                </c:pt>
                <c:pt idx="3304" formatCode="0.000">
                  <c:v>326.48547828209848</c:v>
                </c:pt>
                <c:pt idx="3305" formatCode="0.000">
                  <c:v>326.49209461802457</c:v>
                </c:pt>
                <c:pt idx="3306" formatCode="0.000">
                  <c:v>326.49874480066865</c:v>
                </c:pt>
                <c:pt idx="3307" formatCode="0.000">
                  <c:v>326.50542883002709</c:v>
                </c:pt>
                <c:pt idx="3308" formatCode="0.000">
                  <c:v>326.51214670608897</c:v>
                </c:pt>
                <c:pt idx="3309" formatCode="0.000">
                  <c:v>326.51889842884339</c:v>
                </c:pt>
                <c:pt idx="3310" formatCode="0.000">
                  <c:v>326.52568399829397</c:v>
                </c:pt>
                <c:pt idx="3311" formatCode="0.000">
                  <c:v>326.5325034144189</c:v>
                </c:pt>
                <c:pt idx="3312" formatCode="0.000">
                  <c:v>326.5393566772218</c:v>
                </c:pt>
                <c:pt idx="3313" formatCode="0.000">
                  <c:v>326.54624378669178</c:v>
                </c:pt>
                <c:pt idx="3314" formatCode="0.000">
                  <c:v>326.5531647428179</c:v>
                </c:pt>
                <c:pt idx="3315" formatCode="0.000">
                  <c:v>326.5601195455929</c:v>
                </c:pt>
                <c:pt idx="3316" formatCode="0.000">
                  <c:v>326.5671081950095</c:v>
                </c:pt>
                <c:pt idx="3317" formatCode="0.000">
                  <c:v>326.57413069106406</c:v>
                </c:pt>
                <c:pt idx="3318" formatCode="0.000">
                  <c:v>326.58118703373839</c:v>
                </c:pt>
                <c:pt idx="3319" formatCode="0.000">
                  <c:v>326.58827722303613</c:v>
                </c:pt>
                <c:pt idx="3320" formatCode="0.000">
                  <c:v>326.59540125893909</c:v>
                </c:pt>
                <c:pt idx="3321" formatCode="0.000">
                  <c:v>326.60255914144727</c:v>
                </c:pt>
                <c:pt idx="3322" formatCode="0.000">
                  <c:v>326.60975087054612</c:v>
                </c:pt>
                <c:pt idx="3323" formatCode="0.000">
                  <c:v>326.616976446232</c:v>
                </c:pt>
                <c:pt idx="3324" formatCode="0.000">
                  <c:v>326.624235868494</c:v>
                </c:pt>
                <c:pt idx="3325" formatCode="0.000">
                  <c:v>326.63152913732119</c:v>
                </c:pt>
                <c:pt idx="3326" formatCode="0.000">
                  <c:v>326.63885625271359</c:v>
                </c:pt>
                <c:pt idx="3327" formatCode="0.000">
                  <c:v>326.64621721465664</c:v>
                </c:pt>
                <c:pt idx="3328" formatCode="0.000">
                  <c:v>326.65361202314307</c:v>
                </c:pt>
                <c:pt idx="3329" formatCode="0.000">
                  <c:v>326.66104067816195</c:v>
                </c:pt>
                <c:pt idx="3330" formatCode="0.000">
                  <c:v>326.66850317970966</c:v>
                </c:pt>
                <c:pt idx="3331" formatCode="0.000">
                  <c:v>326.67599952777528</c:v>
                </c:pt>
                <c:pt idx="3332" formatCode="0.000">
                  <c:v>326.68352972234788</c:v>
                </c:pt>
                <c:pt idx="3333" formatCode="0.000">
                  <c:v>326.69109376342021</c:v>
                </c:pt>
                <c:pt idx="3334" formatCode="0.000">
                  <c:v>326.69869165098862</c:v>
                </c:pt>
                <c:pt idx="3335" formatCode="0.000">
                  <c:v>326.70632338503856</c:v>
                </c:pt>
                <c:pt idx="3336" formatCode="0.000">
                  <c:v>326.71398896556275</c:v>
                </c:pt>
                <c:pt idx="3337" formatCode="0.000">
                  <c:v>326.72168839255392</c:v>
                </c:pt>
                <c:pt idx="3338" formatCode="0.000">
                  <c:v>326.72942166599751</c:v>
                </c:pt>
                <c:pt idx="3339" formatCode="0.000">
                  <c:v>326.73718878588988</c:v>
                </c:pt>
                <c:pt idx="3340" formatCode="0.000">
                  <c:v>326.74498975222377</c:v>
                </c:pt>
                <c:pt idx="3341" formatCode="0.000">
                  <c:v>326.75282456498826</c:v>
                </c:pt>
                <c:pt idx="3342" formatCode="0.000">
                  <c:v>326.76069322417607</c:v>
                </c:pt>
                <c:pt idx="3343" formatCode="0.000">
                  <c:v>326.768595729769</c:v>
                </c:pt>
                <c:pt idx="3344" formatCode="0.000">
                  <c:v>326.77653208177071</c:v>
                </c:pt>
                <c:pt idx="3345" formatCode="0.000">
                  <c:v>326.78450228016663</c:v>
                </c:pt>
                <c:pt idx="3346" formatCode="0.000">
                  <c:v>326.79250632494586</c:v>
                </c:pt>
                <c:pt idx="3347" formatCode="0.000">
                  <c:v>326.80054421609748</c:v>
                </c:pt>
                <c:pt idx="3348" formatCode="0.000">
                  <c:v>326.80861595362148</c:v>
                </c:pt>
                <c:pt idx="3349" formatCode="0.000">
                  <c:v>326.81672153749969</c:v>
                </c:pt>
                <c:pt idx="3350" formatCode="0.000">
                  <c:v>326.82486096772845</c:v>
                </c:pt>
                <c:pt idx="3351" formatCode="0.000">
                  <c:v>326.83303424428959</c:v>
                </c:pt>
                <c:pt idx="3352" formatCode="0.000">
                  <c:v>326.84124136718674</c:v>
                </c:pt>
                <c:pt idx="3353" formatCode="0.000">
                  <c:v>326.84948233640171</c:v>
                </c:pt>
                <c:pt idx="3354" formatCode="0.000">
                  <c:v>326.85775715192358</c:v>
                </c:pt>
                <c:pt idx="3355" formatCode="0.000">
                  <c:v>326.86606581375236</c:v>
                </c:pt>
                <c:pt idx="3356" formatCode="0.000">
                  <c:v>326.87440832186985</c:v>
                </c:pt>
                <c:pt idx="3357" formatCode="0.000">
                  <c:v>326.88278467626878</c:v>
                </c:pt>
                <c:pt idx="3358" formatCode="0.000">
                  <c:v>326.89119487693824</c:v>
                </c:pt>
                <c:pt idx="3359" formatCode="0.000">
                  <c:v>326.89963892387459</c:v>
                </c:pt>
                <c:pt idx="3360" formatCode="0.000">
                  <c:v>326.90811681705964</c:v>
                </c:pt>
                <c:pt idx="3361" formatCode="0.000">
                  <c:v>326.91662855648974</c:v>
                </c:pt>
                <c:pt idx="3362" formatCode="0.000">
                  <c:v>326.92517414215399</c:v>
                </c:pt>
                <c:pt idx="3363" formatCode="0.000">
                  <c:v>326.93375357404148</c:v>
                </c:pt>
                <c:pt idx="3364" formatCode="0.000">
                  <c:v>326.94236685214128</c:v>
                </c:pt>
                <c:pt idx="3365" formatCode="0.000">
                  <c:v>326.95101397644612</c:v>
                </c:pt>
                <c:pt idx="3366" formatCode="0.000">
                  <c:v>326.95969494694873</c:v>
                </c:pt>
                <c:pt idx="3367" formatCode="0.000">
                  <c:v>326.96840976363092</c:v>
                </c:pt>
                <c:pt idx="3368" formatCode="0.000">
                  <c:v>326.97715842648904</c:v>
                </c:pt>
                <c:pt idx="3369" formatCode="0.000">
                  <c:v>326.98594093551219</c:v>
                </c:pt>
                <c:pt idx="3370" formatCode="0.000">
                  <c:v>326.9947409355122</c:v>
                </c:pt>
                <c:pt idx="3371" formatCode="0.000">
                  <c:v>327.00354093551221</c:v>
                </c:pt>
                <c:pt idx="3372" formatCode="0.000">
                  <c:v>327.01234093551221</c:v>
                </c:pt>
                <c:pt idx="3373" formatCode="0.000">
                  <c:v>327.02114093551222</c:v>
                </c:pt>
                <c:pt idx="3374" formatCode="0.000">
                  <c:v>327.02998257643776</c:v>
                </c:pt>
                <c:pt idx="3375" formatCode="0.000">
                  <c:v>327.03873177298738</c:v>
                </c:pt>
                <c:pt idx="3376" formatCode="0.000">
                  <c:v>327.04744758735978</c:v>
                </c:pt>
                <c:pt idx="3377" formatCode="0.000">
                  <c:v>327.05613001954771</c:v>
                </c:pt>
                <c:pt idx="3378" formatCode="0.000">
                  <c:v>327.06477906954024</c:v>
                </c:pt>
                <c:pt idx="3379" formatCode="0.000">
                  <c:v>327.07339473732645</c:v>
                </c:pt>
                <c:pt idx="3380" formatCode="0.000">
                  <c:v>327.08197702289908</c:v>
                </c:pt>
                <c:pt idx="3381" formatCode="0.000">
                  <c:v>327.09052592624357</c:v>
                </c:pt>
                <c:pt idx="3382" formatCode="0.000">
                  <c:v>327.09904144735992</c:v>
                </c:pt>
                <c:pt idx="3383" formatCode="0.000">
                  <c:v>327.10752358623358</c:v>
                </c:pt>
                <c:pt idx="3384" formatCode="0.000">
                  <c:v>327.11597234285364</c:v>
                </c:pt>
                <c:pt idx="3385" formatCode="0.000">
                  <c:v>327.12438771721281</c:v>
                </c:pt>
                <c:pt idx="3386" formatCode="0.000">
                  <c:v>327.13276970930019</c:v>
                </c:pt>
                <c:pt idx="3387" formatCode="0.000">
                  <c:v>327.1411183191085</c:v>
                </c:pt>
                <c:pt idx="3388" formatCode="0.000">
                  <c:v>327.14943354662319</c:v>
                </c:pt>
                <c:pt idx="3389" formatCode="0.000">
                  <c:v>327.15771539184061</c:v>
                </c:pt>
                <c:pt idx="3390" formatCode="0.000">
                  <c:v>327.1659638547535</c:v>
                </c:pt>
                <c:pt idx="3391" formatCode="0.000">
                  <c:v>327.17417893534366</c:v>
                </c:pt>
                <c:pt idx="3392" formatCode="0.000">
                  <c:v>327.18236063360746</c:v>
                </c:pt>
                <c:pt idx="3393" formatCode="0.000">
                  <c:v>327.19050894954125</c:v>
                </c:pt>
                <c:pt idx="3394" formatCode="0.000">
                  <c:v>327.19862388312686</c:v>
                </c:pt>
                <c:pt idx="3395" formatCode="0.000">
                  <c:v>327.20670543435699</c:v>
                </c:pt>
                <c:pt idx="3396" formatCode="0.000">
                  <c:v>327.21475360322438</c:v>
                </c:pt>
                <c:pt idx="3397" formatCode="0.000">
                  <c:v>327.22276838972175</c:v>
                </c:pt>
                <c:pt idx="3398" formatCode="0.000">
                  <c:v>327.23074979383819</c:v>
                </c:pt>
                <c:pt idx="3399" formatCode="0.000">
                  <c:v>327.23869781556641</c:v>
                </c:pt>
                <c:pt idx="3400" formatCode="0.000">
                  <c:v>327.24661245489551</c:v>
                </c:pt>
                <c:pt idx="3401" formatCode="0.000">
                  <c:v>327.25449371181458</c:v>
                </c:pt>
                <c:pt idx="3402" formatCode="0.000">
                  <c:v>327.26234158631632</c:v>
                </c:pt>
                <c:pt idx="3403" formatCode="0.000">
                  <c:v>327.27015607839712</c:v>
                </c:pt>
                <c:pt idx="3404" formatCode="0.000">
                  <c:v>327.27793718804242</c:v>
                </c:pt>
                <c:pt idx="3405" formatCode="0.000">
                  <c:v>327.28568491524857</c:v>
                </c:pt>
                <c:pt idx="3406" formatCode="0.000">
                  <c:v>327.29339926000102</c:v>
                </c:pt>
                <c:pt idx="3407" formatCode="0.000">
                  <c:v>327.30108022229615</c:v>
                </c:pt>
                <c:pt idx="3408" formatCode="0.000">
                  <c:v>327.30872780211939</c:v>
                </c:pt>
                <c:pt idx="3409" formatCode="0.000">
                  <c:v>327.31634199947075</c:v>
                </c:pt>
                <c:pt idx="3410" formatCode="0.000">
                  <c:v>327.32392281433567</c:v>
                </c:pt>
                <c:pt idx="3411" formatCode="0.000">
                  <c:v>327.33147024670325</c:v>
                </c:pt>
                <c:pt idx="3412" formatCode="0.000">
                  <c:v>327.33898429657711</c:v>
                </c:pt>
                <c:pt idx="3413" formatCode="0.000">
                  <c:v>327.34646496393179</c:v>
                </c:pt>
                <c:pt idx="3414" formatCode="0.000">
                  <c:v>327.35391224877458</c:v>
                </c:pt>
                <c:pt idx="3415" formatCode="0.000">
                  <c:v>327.36132615108727</c:v>
                </c:pt>
                <c:pt idx="3416" formatCode="0.000">
                  <c:v>327.36870667086623</c:v>
                </c:pt>
                <c:pt idx="3417" formatCode="0.000">
                  <c:v>327.37605380810055</c:v>
                </c:pt>
                <c:pt idx="3418" formatCode="0.000">
                  <c:v>327.38336756277931</c:v>
                </c:pt>
                <c:pt idx="3419" formatCode="0.000">
                  <c:v>327.39064793490616</c:v>
                </c:pt>
                <c:pt idx="3420" formatCode="0.000">
                  <c:v>327.39789492445925</c:v>
                </c:pt>
                <c:pt idx="3421" formatCode="0.000">
                  <c:v>327.40510853144224</c:v>
                </c:pt>
                <c:pt idx="3422" formatCode="0.000">
                  <c:v>327.41228875583329</c:v>
                </c:pt>
                <c:pt idx="3423" formatCode="0.000">
                  <c:v>327.41943559763968</c:v>
                </c:pt>
                <c:pt idx="3424" formatCode="0.000">
                  <c:v>327.42654905684321</c:v>
                </c:pt>
                <c:pt idx="3425" formatCode="0.000">
                  <c:v>327.43362913343663</c:v>
                </c:pt>
                <c:pt idx="3426" formatCode="0.000">
                  <c:v>327.44067582741991</c:v>
                </c:pt>
                <c:pt idx="3427" formatCode="0.000">
                  <c:v>327.44768913877488</c:v>
                </c:pt>
                <c:pt idx="3428" formatCode="0.000">
                  <c:v>327.45466906749789</c:v>
                </c:pt>
                <c:pt idx="3429" formatCode="0.000">
                  <c:v>327.46161561358531</c:v>
                </c:pt>
                <c:pt idx="3430" formatCode="0.000">
                  <c:v>327.46852877702622</c:v>
                </c:pt>
                <c:pt idx="3431" formatCode="0.000">
                  <c:v>327.47540855780971</c:v>
                </c:pt>
                <c:pt idx="3432" formatCode="0.000">
                  <c:v>327.48225495593215</c:v>
                </c:pt>
                <c:pt idx="3433" formatCode="0.000">
                  <c:v>327.48906797138261</c:v>
                </c:pt>
                <c:pt idx="3434" formatCode="0.000">
                  <c:v>327.49584760415746</c:v>
                </c:pt>
                <c:pt idx="3435" formatCode="0.000">
                  <c:v>327.50259385424943</c:v>
                </c:pt>
                <c:pt idx="3436" formatCode="0.000">
                  <c:v>327.50930672164395</c:v>
                </c:pt>
                <c:pt idx="3437" formatCode="0.000">
                  <c:v>327.51598620634104</c:v>
                </c:pt>
                <c:pt idx="3438" formatCode="0.000">
                  <c:v>327.52263230833341</c:v>
                </c:pt>
                <c:pt idx="3439" formatCode="0.000">
                  <c:v>327.52924502760652</c:v>
                </c:pt>
                <c:pt idx="3440" formatCode="0.000">
                  <c:v>327.53582436415672</c:v>
                </c:pt>
                <c:pt idx="3441" formatCode="0.000">
                  <c:v>327.54237031798039</c:v>
                </c:pt>
                <c:pt idx="3442" formatCode="0.000">
                  <c:v>327.54888288906295</c:v>
                </c:pt>
                <c:pt idx="3443" formatCode="0.000">
                  <c:v>327.55536207740806</c:v>
                </c:pt>
                <c:pt idx="3444" formatCode="0.000">
                  <c:v>327.56180788299753</c:v>
                </c:pt>
                <c:pt idx="3445" formatCode="0.000">
                  <c:v>327.56822030582771</c:v>
                </c:pt>
                <c:pt idx="3446" formatCode="0.000">
                  <c:v>327.57459934589497</c:v>
                </c:pt>
                <c:pt idx="3447" formatCode="0.000">
                  <c:v>327.58094500318839</c:v>
                </c:pt>
                <c:pt idx="3448" formatCode="0.000">
                  <c:v>327.5872572777007</c:v>
                </c:pt>
                <c:pt idx="3449" formatCode="0.000">
                  <c:v>327.59353616942826</c:v>
                </c:pt>
                <c:pt idx="3450" formatCode="0.000">
                  <c:v>327.59978167835652</c:v>
                </c:pt>
                <c:pt idx="3451" formatCode="0.000">
                  <c:v>327.60599380448912</c:v>
                </c:pt>
                <c:pt idx="3452" formatCode="0.000">
                  <c:v>327.61217254781513</c:v>
                </c:pt>
                <c:pt idx="3453" formatCode="0.000">
                  <c:v>327.61831790832366</c:v>
                </c:pt>
                <c:pt idx="3454" formatCode="0.000">
                  <c:v>327.62442988601106</c:v>
                </c:pt>
                <c:pt idx="3455" formatCode="0.000">
                  <c:v>327.63050848087005</c:v>
                </c:pt>
                <c:pt idx="3456" formatCode="0.000">
                  <c:v>327.63655369289336</c:v>
                </c:pt>
                <c:pt idx="3457" formatCode="0.000">
                  <c:v>327.64256552207371</c:v>
                </c:pt>
                <c:pt idx="3458" formatCode="0.000">
                  <c:v>327.64854396840747</c:v>
                </c:pt>
                <c:pt idx="3459" formatCode="0.000">
                  <c:v>327.65448903188371</c:v>
                </c:pt>
                <c:pt idx="3460" formatCode="0.000">
                  <c:v>327.66040071249881</c:v>
                </c:pt>
                <c:pt idx="3461" formatCode="0.000">
                  <c:v>327.66627901024913</c:v>
                </c:pt>
                <c:pt idx="3462" formatCode="0.000">
                  <c:v>327.6721239251201</c:v>
                </c:pt>
                <c:pt idx="3463" formatCode="0.000">
                  <c:v>327.67793545711174</c:v>
                </c:pt>
                <c:pt idx="3464" formatCode="0.000">
                  <c:v>327.68371360621313</c:v>
                </c:pt>
                <c:pt idx="3465" formatCode="0.000">
                  <c:v>327.68945837242427</c:v>
                </c:pt>
                <c:pt idx="3466" formatCode="0.000">
                  <c:v>327.6951697557306</c:v>
                </c:pt>
                <c:pt idx="3467" formatCode="0.000">
                  <c:v>327.70084775613213</c:v>
                </c:pt>
                <c:pt idx="3468" formatCode="0.000">
                  <c:v>327.70649237361795</c:v>
                </c:pt>
                <c:pt idx="3469" formatCode="0.000">
                  <c:v>327.71210360818441</c:v>
                </c:pt>
                <c:pt idx="3470" formatCode="0.000">
                  <c:v>327.71768145982423</c:v>
                </c:pt>
                <c:pt idx="3471" formatCode="0.000">
                  <c:v>327.72322592853379</c:v>
                </c:pt>
                <c:pt idx="3472" formatCode="0.000">
                  <c:v>327.72873701430581</c:v>
                </c:pt>
                <c:pt idx="3473" formatCode="0.000">
                  <c:v>327.734214717133</c:v>
                </c:pt>
                <c:pt idx="3474" formatCode="0.000">
                  <c:v>327.7396590370081</c:v>
                </c:pt>
                <c:pt idx="3475" formatCode="0.000">
                  <c:v>327.74506997392382</c:v>
                </c:pt>
                <c:pt idx="3476" formatCode="0.000">
                  <c:v>327.75044752788017</c:v>
                </c:pt>
                <c:pt idx="3477" formatCode="0.000">
                  <c:v>327.75579169886623</c:v>
                </c:pt>
                <c:pt idx="3478" formatCode="0.000">
                  <c:v>327.76110248687837</c:v>
                </c:pt>
                <c:pt idx="3479" formatCode="0.000">
                  <c:v>327.76637989190931</c:v>
                </c:pt>
                <c:pt idx="3480" formatCode="0.000">
                  <c:v>327.77162391395177</c:v>
                </c:pt>
                <c:pt idx="3481" formatCode="0.000">
                  <c:v>327.77683455300576</c:v>
                </c:pt>
                <c:pt idx="3482" formatCode="0.000">
                  <c:v>327.78201180906035</c:v>
                </c:pt>
                <c:pt idx="3483" formatCode="0.000">
                  <c:v>327.78715568211192</c:v>
                </c:pt>
                <c:pt idx="3484" formatCode="0.000">
                  <c:v>327.79226617214954</c:v>
                </c:pt>
                <c:pt idx="3485" formatCode="0.000">
                  <c:v>327.79734327917322</c:v>
                </c:pt>
                <c:pt idx="3486" formatCode="0.000">
                  <c:v>327.80238700317932</c:v>
                </c:pt>
                <c:pt idx="3487" formatCode="0.000">
                  <c:v>327.80739734415693</c:v>
                </c:pt>
                <c:pt idx="3488" formatCode="0.000">
                  <c:v>327.81237430209876</c:v>
                </c:pt>
                <c:pt idx="3489" formatCode="0.000">
                  <c:v>327.81731787700846</c:v>
                </c:pt>
                <c:pt idx="3490" formatCode="0.000">
                  <c:v>327.82222806886784</c:v>
                </c:pt>
                <c:pt idx="3491" formatCode="0.000">
                  <c:v>327.82710487768418</c:v>
                </c:pt>
                <c:pt idx="3492" formatCode="0.000">
                  <c:v>327.83194830344655</c:v>
                </c:pt>
                <c:pt idx="3493" formatCode="0.000">
                  <c:v>327.83675834614405</c:v>
                </c:pt>
                <c:pt idx="3494" formatCode="0.000">
                  <c:v>327.84153500578395</c:v>
                </c:pt>
                <c:pt idx="3495" formatCode="0.000">
                  <c:v>327.84627828234807</c:v>
                </c:pt>
                <c:pt idx="3496" formatCode="0.000">
                  <c:v>327.85098817583639</c:v>
                </c:pt>
                <c:pt idx="3497" formatCode="0.000">
                  <c:v>327.85566468624529</c:v>
                </c:pt>
                <c:pt idx="3498" formatCode="0.000">
                  <c:v>327.86030781357113</c:v>
                </c:pt>
                <c:pt idx="3499" formatCode="0.000">
                  <c:v>327.86491755779934</c:v>
                </c:pt>
                <c:pt idx="3500" formatCode="0.000">
                  <c:v>327.86949391893722</c:v>
                </c:pt>
                <c:pt idx="3501" formatCode="0.000">
                  <c:v>327.87403689697021</c:v>
                </c:pt>
                <c:pt idx="3502" formatCode="0.000">
                  <c:v>327.87854649189831</c:v>
                </c:pt>
                <c:pt idx="3503" formatCode="0.000">
                  <c:v>327.88302270371059</c:v>
                </c:pt>
                <c:pt idx="3504" formatCode="0.000">
                  <c:v>327.88746553241072</c:v>
                </c:pt>
                <c:pt idx="3505" formatCode="0.000">
                  <c:v>327.89187497798775</c:v>
                </c:pt>
                <c:pt idx="3506" formatCode="0.000">
                  <c:v>327.89625104044171</c:v>
                </c:pt>
                <c:pt idx="3507" formatCode="0.000">
                  <c:v>327.90059371976167</c:v>
                </c:pt>
                <c:pt idx="3508" formatCode="0.000">
                  <c:v>327.904903015944</c:v>
                </c:pt>
                <c:pt idx="3509" formatCode="0.000">
                  <c:v>327.90917892898869</c:v>
                </c:pt>
                <c:pt idx="3510" formatCode="0.000">
                  <c:v>327.91342145888484</c:v>
                </c:pt>
                <c:pt idx="3511" formatCode="0.000">
                  <c:v>327.91763060563244</c:v>
                </c:pt>
                <c:pt idx="3512" formatCode="0.000">
                  <c:v>327.92180636922058</c:v>
                </c:pt>
                <c:pt idx="3513" formatCode="0.000">
                  <c:v>327.92594874965289</c:v>
                </c:pt>
                <c:pt idx="3514" formatCode="0.000">
                  <c:v>327.9300577469221</c:v>
                </c:pt>
                <c:pt idx="3515" formatCode="0.000">
                  <c:v>327.93413336102094</c:v>
                </c:pt>
                <c:pt idx="3516" formatCode="0.000">
                  <c:v>327.93817559194576</c:v>
                </c:pt>
                <c:pt idx="3517" formatCode="0.000">
                  <c:v>327.9421844396893</c:v>
                </c:pt>
                <c:pt idx="3518" formatCode="0.000">
                  <c:v>327.94615990425518</c:v>
                </c:pt>
                <c:pt idx="3519" formatCode="0.000">
                  <c:v>327.9501019856325</c:v>
                </c:pt>
                <c:pt idx="3520" formatCode="0.000">
                  <c:v>327.95401068381761</c:v>
                </c:pt>
                <c:pt idx="3521" formatCode="0.000">
                  <c:v>327.95788599881053</c:v>
                </c:pt>
                <c:pt idx="3522" formatCode="0.000">
                  <c:v>327.96172793060032</c:v>
                </c:pt>
                <c:pt idx="3523" formatCode="0.000">
                  <c:v>327.96553647918699</c:v>
                </c:pt>
                <c:pt idx="3524" formatCode="0.000">
                  <c:v>327.96931164456328</c:v>
                </c:pt>
                <c:pt idx="3525" formatCode="0.000">
                  <c:v>327.97305342672917</c:v>
                </c:pt>
                <c:pt idx="3526" formatCode="0.000">
                  <c:v>327.97676182567739</c:v>
                </c:pt>
                <c:pt idx="3527" formatCode="0.000">
                  <c:v>327.9804368414043</c:v>
                </c:pt>
                <c:pt idx="3528" formatCode="0.000">
                  <c:v>327.98407847390627</c:v>
                </c:pt>
                <c:pt idx="3529" formatCode="0.000">
                  <c:v>327.98768672317965</c:v>
                </c:pt>
                <c:pt idx="3530" formatCode="0.000">
                  <c:v>327.99126158921717</c:v>
                </c:pt>
                <c:pt idx="3531" formatCode="0.000">
                  <c:v>327.99480307201884</c:v>
                </c:pt>
                <c:pt idx="3532" formatCode="0.000">
                  <c:v>327.99831117158101</c:v>
                </c:pt>
                <c:pt idx="3533" formatCode="0.000">
                  <c:v>328.0017858878964</c:v>
                </c:pt>
                <c:pt idx="3534" formatCode="0.000">
                  <c:v>328.00522722096503</c:v>
                </c:pt>
                <c:pt idx="3535" formatCode="0.000">
                  <c:v>328.00863517077596</c:v>
                </c:pt>
                <c:pt idx="3536" formatCode="0.000">
                  <c:v>328.01200973733648</c:v>
                </c:pt>
                <c:pt idx="3537" formatCode="0.000">
                  <c:v>328.01535092063568</c:v>
                </c:pt>
                <c:pt idx="3538" formatCode="0.000">
                  <c:v>328.01865872066628</c:v>
                </c:pt>
                <c:pt idx="3539" formatCode="0.000">
                  <c:v>328.02193313743192</c:v>
                </c:pt>
                <c:pt idx="3540" formatCode="0.000">
                  <c:v>328.02517417092531</c:v>
                </c:pt>
                <c:pt idx="3541" formatCode="0.000">
                  <c:v>328.02838182114647</c:v>
                </c:pt>
                <c:pt idx="3542" formatCode="0.000">
                  <c:v>328.03155608808811</c:v>
                </c:pt>
                <c:pt idx="3543" formatCode="0.000">
                  <c:v>328.0346969717466</c:v>
                </c:pt>
                <c:pt idx="3544" formatCode="0.000">
                  <c:v>328.03780447212193</c:v>
                </c:pt>
                <c:pt idx="3545" formatCode="0.000">
                  <c:v>328.0408785892032</c:v>
                </c:pt>
                <c:pt idx="3546" formatCode="0.000">
                  <c:v>328.04391932299768</c:v>
                </c:pt>
                <c:pt idx="3547" formatCode="0.000">
                  <c:v>328.04692667349082</c:v>
                </c:pt>
                <c:pt idx="3548" formatCode="0.000">
                  <c:v>328.04990064068988</c:v>
                </c:pt>
                <c:pt idx="3549" formatCode="0.000">
                  <c:v>328.05284122458033</c:v>
                </c:pt>
                <c:pt idx="3550" formatCode="0.000">
                  <c:v>328.05574842516944</c:v>
                </c:pt>
                <c:pt idx="3551" formatCode="0.000">
                  <c:v>328.05862224244993</c:v>
                </c:pt>
                <c:pt idx="3552" formatCode="0.000">
                  <c:v>328.06146267641452</c:v>
                </c:pt>
                <c:pt idx="3553" formatCode="0.000">
                  <c:v>328.06426972706686</c:v>
                </c:pt>
                <c:pt idx="3554" formatCode="0.000">
                  <c:v>328.06704339439966</c:v>
                </c:pt>
                <c:pt idx="3555" formatCode="0.000">
                  <c:v>328.06978367840929</c:v>
                </c:pt>
                <c:pt idx="3556" formatCode="0.000">
                  <c:v>328.07249057909576</c:v>
                </c:pt>
                <c:pt idx="3557" formatCode="0.000">
                  <c:v>328.07516409645905</c:v>
                </c:pt>
                <c:pt idx="3558" formatCode="0.000">
                  <c:v>328.07780423048462</c:v>
                </c:pt>
                <c:pt idx="3559" formatCode="0.000">
                  <c:v>328.08041098117974</c:v>
                </c:pt>
                <c:pt idx="3560" formatCode="0.000">
                  <c:v>328.08298434853714</c:v>
                </c:pt>
                <c:pt idx="3561" formatCode="0.000">
                  <c:v>328.08552433255682</c:v>
                </c:pt>
                <c:pt idx="3562" formatCode="0.000">
                  <c:v>328.08803093323149</c:v>
                </c:pt>
                <c:pt idx="3563" formatCode="0.000">
                  <c:v>328.09050415056117</c:v>
                </c:pt>
                <c:pt idx="3564" formatCode="0.000">
                  <c:v>328.09294398454585</c:v>
                </c:pt>
                <c:pt idx="3565" formatCode="0.000">
                  <c:v>328.0953504351819</c:v>
                </c:pt>
                <c:pt idx="3566" formatCode="0.000">
                  <c:v>328.09772350245839</c:v>
                </c:pt>
                <c:pt idx="3567" formatCode="0.000">
                  <c:v>328.10006318638261</c:v>
                </c:pt>
                <c:pt idx="3568" formatCode="0.000">
                  <c:v>328.10236948695092</c:v>
                </c:pt>
                <c:pt idx="3569" formatCode="0.000">
                  <c:v>328.1046424041524</c:v>
                </c:pt>
                <c:pt idx="3570" formatCode="0.000">
                  <c:v>328.10688193799433</c:v>
                </c:pt>
                <c:pt idx="3571" formatCode="0.000">
                  <c:v>328.10908808846943</c:v>
                </c:pt>
                <c:pt idx="3572" formatCode="0.000">
                  <c:v>328.11126085557771</c:v>
                </c:pt>
                <c:pt idx="3573" formatCode="0.000">
                  <c:v>328.11340023931189</c:v>
                </c:pt>
                <c:pt idx="3574" formatCode="0.000">
                  <c:v>328.11550623967196</c:v>
                </c:pt>
                <c:pt idx="3575" formatCode="0.000">
                  <c:v>328.11757885665793</c:v>
                </c:pt>
                <c:pt idx="3576" formatCode="0.000">
                  <c:v>328.1196180902698</c:v>
                </c:pt>
                <c:pt idx="3577" formatCode="0.000">
                  <c:v>328.12162394049665</c:v>
                </c:pt>
                <c:pt idx="3578" formatCode="0.000">
                  <c:v>328.12359640734212</c:v>
                </c:pt>
                <c:pt idx="3579" formatCode="0.000">
                  <c:v>328.12553549080258</c:v>
                </c:pt>
                <c:pt idx="3580" formatCode="0.000">
                  <c:v>328.12744119087438</c:v>
                </c:pt>
                <c:pt idx="3581" formatCode="0.000">
                  <c:v>328.12931350756116</c:v>
                </c:pt>
                <c:pt idx="3582" formatCode="0.000">
                  <c:v>328.13115244085566</c:v>
                </c:pt>
                <c:pt idx="3583" formatCode="0.000">
                  <c:v>328.13295799075786</c:v>
                </c:pt>
                <c:pt idx="3584" formatCode="0.000">
                  <c:v>328.13473015726413</c:v>
                </c:pt>
                <c:pt idx="3585" formatCode="0.000">
                  <c:v>328.13646894037447</c:v>
                </c:pt>
                <c:pt idx="3586" formatCode="0.000">
                  <c:v>328.13817434008524</c:v>
                </c:pt>
                <c:pt idx="3587" formatCode="0.000">
                  <c:v>328.13984635639281</c:v>
                </c:pt>
                <c:pt idx="3588" formatCode="0.000">
                  <c:v>328.14148498930081</c:v>
                </c:pt>
                <c:pt idx="3589" formatCode="0.000">
                  <c:v>328.14309023880196</c:v>
                </c:pt>
                <c:pt idx="3590" formatCode="0.000">
                  <c:v>328.14466210489627</c:v>
                </c:pt>
                <c:pt idx="3591" formatCode="0.000">
                  <c:v>328.14620058758373</c:v>
                </c:pt>
                <c:pt idx="3592" formatCode="0.000">
                  <c:v>328.14770568686072</c:v>
                </c:pt>
                <c:pt idx="3593" formatCode="0.000">
                  <c:v>328.14917740272722</c:v>
                </c:pt>
                <c:pt idx="3594" formatCode="0.000">
                  <c:v>328.15061573517596</c:v>
                </c:pt>
                <c:pt idx="3595" formatCode="0.000">
                  <c:v>328.15202068421422</c:v>
                </c:pt>
                <c:pt idx="3596" formatCode="0.000">
                  <c:v>328.15339224983836</c:v>
                </c:pt>
                <c:pt idx="3597" formatCode="0.000">
                  <c:v>328.15473043204111</c:v>
                </c:pt>
                <c:pt idx="3598" formatCode="0.000">
                  <c:v>328.15603523082609</c:v>
                </c:pt>
                <c:pt idx="3599" formatCode="0.000">
                  <c:v>328.15730664618604</c:v>
                </c:pt>
                <c:pt idx="3600" formatCode="0.000">
                  <c:v>328.15854467812824</c:v>
                </c:pt>
                <c:pt idx="3601" formatCode="0.000">
                  <c:v>328.1597493266454</c:v>
                </c:pt>
                <c:pt idx="3602" formatCode="0.000">
                  <c:v>328.16092059174116</c:v>
                </c:pt>
                <c:pt idx="3603" formatCode="0.000">
                  <c:v>328.16205847340461</c:v>
                </c:pt>
                <c:pt idx="3604" formatCode="0.000">
                  <c:v>328.16316297164303</c:v>
                </c:pt>
                <c:pt idx="3605" formatCode="0.000">
                  <c:v>328.16423408645642</c:v>
                </c:pt>
                <c:pt idx="3606" formatCode="0.000">
                  <c:v>328.16527181783385</c:v>
                </c:pt>
                <c:pt idx="3607" formatCode="0.000">
                  <c:v>328.16627616578262</c:v>
                </c:pt>
                <c:pt idx="3608" formatCode="0.000">
                  <c:v>328.16724713030271</c:v>
                </c:pt>
                <c:pt idx="3609" formatCode="0.000">
                  <c:v>328.16818471138686</c:v>
                </c:pt>
                <c:pt idx="3610" formatCode="0.000">
                  <c:v>328.16908890903505</c:v>
                </c:pt>
                <c:pt idx="3611" formatCode="0.000">
                  <c:v>328.1699597232473</c:v>
                </c:pt>
                <c:pt idx="3612" formatCode="0.000">
                  <c:v>328.1707971540236</c:v>
                </c:pt>
                <c:pt idx="3613" formatCode="0.000">
                  <c:v>328.17160120136396</c:v>
                </c:pt>
                <c:pt idx="3614" formatCode="0.000">
                  <c:v>328.17237186526836</c:v>
                </c:pt>
                <c:pt idx="3615" formatCode="0.000">
                  <c:v>328.17310914572954</c:v>
                </c:pt>
                <c:pt idx="3616" formatCode="0.000">
                  <c:v>328.17381304275114</c:v>
                </c:pt>
                <c:pt idx="3617" formatCode="0.000">
                  <c:v>328.17448355633678</c:v>
                </c:pt>
                <c:pt idx="3618" formatCode="0.000">
                  <c:v>328.17512068647557</c:v>
                </c:pt>
                <c:pt idx="3619" formatCode="0.000">
                  <c:v>328.17572443317476</c:v>
                </c:pt>
                <c:pt idx="3620" formatCode="0.000">
                  <c:v>328.17629479643074</c:v>
                </c:pt>
                <c:pt idx="3621" formatCode="0.000">
                  <c:v>328.17683177624349</c:v>
                </c:pt>
                <c:pt idx="3622" formatCode="0.000">
                  <c:v>328.17733537260938</c:v>
                </c:pt>
                <c:pt idx="3623" formatCode="0.000">
                  <c:v>328.17780558553568</c:v>
                </c:pt>
                <c:pt idx="3624" formatCode="0.000">
                  <c:v>328.17824241501512</c:v>
                </c:pt>
                <c:pt idx="3625" formatCode="0.000">
                  <c:v>328.1786458610477</c:v>
                </c:pt>
                <c:pt idx="3626" formatCode="0.000">
                  <c:v>328.17901592363705</c:v>
                </c:pt>
                <c:pt idx="3627" formatCode="0.000">
                  <c:v>328.17935260277591</c:v>
                </c:pt>
                <c:pt idx="3628" formatCode="0.000">
                  <c:v>328.1796558984679</c:v>
                </c:pt>
                <c:pt idx="3629" formatCode="0.000">
                  <c:v>328.17992581071667</c:v>
                </c:pt>
                <c:pt idx="3630" formatCode="0.000">
                  <c:v>328.18016233951857</c:v>
                </c:pt>
                <c:pt idx="3631" formatCode="0.000">
                  <c:v>328.18036548486998</c:v>
                </c:pt>
                <c:pt idx="3632" formatCode="0.000">
                  <c:v>328.18053524677089</c:v>
                </c:pt>
                <c:pt idx="3633" formatCode="0.000">
                  <c:v>328.18067162522857</c:v>
                </c:pt>
                <c:pt idx="3634" formatCode="0.000">
                  <c:v>328.18077462023575</c:v>
                </c:pt>
                <c:pt idx="3635" formatCode="0.000">
                  <c:v>328.18084423179607</c:v>
                </c:pt>
                <c:pt idx="3636" formatCode="0.000">
                  <c:v>328.18088045990589</c:v>
                </c:pt>
                <c:pt idx="3637" formatCode="0.000">
                  <c:v>328.18088330456885</c:v>
                </c:pt>
                <c:pt idx="3638" formatCode="0.000">
                  <c:v>328.18085276578131</c:v>
                </c:pt>
                <c:pt idx="3639" formatCode="0.000">
                  <c:v>328.18078884354691</c:v>
                </c:pt>
                <c:pt idx="3640" formatCode="0.000">
                  <c:v>328.180691537862</c:v>
                </c:pt>
                <c:pt idx="3641" formatCode="0.000">
                  <c:v>328.18056084873388</c:v>
                </c:pt>
                <c:pt idx="3642" formatCode="0.000">
                  <c:v>328.18039677615525</c:v>
                </c:pt>
                <c:pt idx="3643" formatCode="0.000">
                  <c:v>328.18019932012612</c:v>
                </c:pt>
                <c:pt idx="3644" formatCode="0.000">
                  <c:v>328.17996848065013</c:v>
                </c:pt>
                <c:pt idx="3645" formatCode="0.000">
                  <c:v>328.17970425772728</c:v>
                </c:pt>
                <c:pt idx="3646" formatCode="0.000">
                  <c:v>328.17940665135757</c:v>
                </c:pt>
                <c:pt idx="3647" formatCode="0.000">
                  <c:v>328.17907566153735</c:v>
                </c:pt>
                <c:pt idx="3648" formatCode="0.000">
                  <c:v>328.17871128827392</c:v>
                </c:pt>
                <c:pt idx="3649" formatCode="0.000">
                  <c:v>328.17831353156726</c:v>
                </c:pt>
                <c:pt idx="3650" formatCode="0.000">
                  <c:v>328.17788239141009</c:v>
                </c:pt>
                <c:pt idx="3651" formatCode="0.000">
                  <c:v>328.17741786780971</c:v>
                </c:pt>
                <c:pt idx="3652" formatCode="0.000">
                  <c:v>328.1769199607661</c:v>
                </c:pt>
                <c:pt idx="3653" formatCode="0.000">
                  <c:v>328.17638867027563</c:v>
                </c:pt>
                <c:pt idx="3654" formatCode="0.000">
                  <c:v>328.17582399634193</c:v>
                </c:pt>
                <c:pt idx="3655" formatCode="0.000">
                  <c:v>328.17522593896865</c:v>
                </c:pt>
                <c:pt idx="3656" formatCode="0.000">
                  <c:v>328.17459449815215</c:v>
                </c:pt>
                <c:pt idx="3657" formatCode="0.000">
                  <c:v>328.17392967389242</c:v>
                </c:pt>
                <c:pt idx="3658" formatCode="0.000">
                  <c:v>328.1732314661931</c:v>
                </c:pt>
                <c:pt idx="3659" formatCode="0.000">
                  <c:v>328.17249987505056</c:v>
                </c:pt>
                <c:pt idx="3660" formatCode="0.000">
                  <c:v>328.17173490047207</c:v>
                </c:pt>
                <c:pt idx="3661" formatCode="0.000">
                  <c:v>328.17093654245764</c:v>
                </c:pt>
                <c:pt idx="3662" formatCode="0.000">
                  <c:v>328.17010480099998</c:v>
                </c:pt>
                <c:pt idx="3663" formatCode="0.000">
                  <c:v>328.16923967611001</c:v>
                </c:pt>
                <c:pt idx="3664" formatCode="0.000">
                  <c:v>328.16834116778409</c:v>
                </c:pt>
                <c:pt idx="3665" formatCode="0.000">
                  <c:v>328.16740927602223</c:v>
                </c:pt>
                <c:pt idx="3666" formatCode="0.000">
                  <c:v>328.16644400082441</c:v>
                </c:pt>
                <c:pt idx="3667" formatCode="0.000">
                  <c:v>328.16544534219793</c:v>
                </c:pt>
                <c:pt idx="3668" formatCode="0.000">
                  <c:v>328.16441330013913</c:v>
                </c:pt>
                <c:pt idx="3669" formatCode="0.000">
                  <c:v>328.16334787465166</c:v>
                </c:pt>
                <c:pt idx="3670" formatCode="0.000">
                  <c:v>328.16224906573188</c:v>
                </c:pt>
                <c:pt idx="3671" formatCode="0.000">
                  <c:v>328.16111687338707</c:v>
                </c:pt>
                <c:pt idx="3672" formatCode="0.000">
                  <c:v>328.15995129761359</c:v>
                </c:pt>
                <c:pt idx="3673" formatCode="0.000">
                  <c:v>328.15875233841871</c:v>
                </c:pt>
                <c:pt idx="3674" formatCode="0.000">
                  <c:v>328.15751999579879</c:v>
                </c:pt>
                <c:pt idx="3675" formatCode="0.000">
                  <c:v>328.15625426975021</c:v>
                </c:pt>
                <c:pt idx="3676" formatCode="0.000">
                  <c:v>328.1549551602875</c:v>
                </c:pt>
                <c:pt idx="3677" formatCode="0.000">
                  <c:v>328.1536226674034</c:v>
                </c:pt>
                <c:pt idx="3678" formatCode="0.000">
                  <c:v>328.15225679110154</c:v>
                </c:pt>
                <c:pt idx="3679" formatCode="0.000">
                  <c:v>328.15085753138192</c:v>
                </c:pt>
                <c:pt idx="3680" formatCode="0.000">
                  <c:v>328.14942488824818</c:v>
                </c:pt>
                <c:pt idx="3681" formatCode="0.000">
                  <c:v>328.14795886170032</c:v>
                </c:pt>
                <c:pt idx="3682" formatCode="0.000">
                  <c:v>328.14645945174198</c:v>
                </c:pt>
                <c:pt idx="3683" formatCode="0.000">
                  <c:v>328.14492665837315</c:v>
                </c:pt>
                <c:pt idx="3684" formatCode="0.000">
                  <c:v>328.14336048159748</c:v>
                </c:pt>
                <c:pt idx="3685" formatCode="0.000">
                  <c:v>328.14176092141133</c:v>
                </c:pt>
                <c:pt idx="3686" formatCode="0.000">
                  <c:v>328.14012797782198</c:v>
                </c:pt>
                <c:pt idx="3687" formatCode="0.000">
                  <c:v>328.13846165082941</c:v>
                </c:pt>
                <c:pt idx="3688" formatCode="0.000">
                  <c:v>328.13676194043364</c:v>
                </c:pt>
                <c:pt idx="3689" formatCode="0.000">
                  <c:v>328.13502884664194</c:v>
                </c:pt>
                <c:pt idx="3690" formatCode="0.000">
                  <c:v>328.13326236945068</c:v>
                </c:pt>
                <c:pt idx="3691" formatCode="0.000">
                  <c:v>328.13146250886348</c:v>
                </c:pt>
                <c:pt idx="3692" formatCode="0.000">
                  <c:v>328.12962926488399</c:v>
                </c:pt>
                <c:pt idx="3693" formatCode="0.000">
                  <c:v>328.12776263751584</c:v>
                </c:pt>
                <c:pt idx="3694" formatCode="0.000">
                  <c:v>328.12586262675177</c:v>
                </c:pt>
                <c:pt idx="3695" formatCode="0.000">
                  <c:v>328.12392923260632</c:v>
                </c:pt>
                <c:pt idx="3696" formatCode="0.000">
                  <c:v>328.12196245507221</c:v>
                </c:pt>
                <c:pt idx="3697" formatCode="0.000">
                  <c:v>328.11996229415672</c:v>
                </c:pt>
                <c:pt idx="3698" formatCode="0.000">
                  <c:v>328.11792874985986</c:v>
                </c:pt>
                <c:pt idx="3699" formatCode="0.000">
                  <c:v>328.11586182218889</c:v>
                </c:pt>
                <c:pt idx="3700" formatCode="0.000">
                  <c:v>328.11376151113654</c:v>
                </c:pt>
                <c:pt idx="3701" formatCode="0.000">
                  <c:v>328.11162781671374</c:v>
                </c:pt>
                <c:pt idx="3702" formatCode="0.000">
                  <c:v>328.10946073891682</c:v>
                </c:pt>
                <c:pt idx="3703" formatCode="0.000">
                  <c:v>328.10726027775308</c:v>
                </c:pt>
                <c:pt idx="3704" formatCode="0.000">
                  <c:v>328.10502643322252</c:v>
                </c:pt>
                <c:pt idx="3705" formatCode="0.000">
                  <c:v>328.10275920532877</c:v>
                </c:pt>
                <c:pt idx="3706" formatCode="0.000">
                  <c:v>328.10045859407182</c:v>
                </c:pt>
                <c:pt idx="3707" formatCode="0.000">
                  <c:v>328.09812459945533</c:v>
                </c:pt>
                <c:pt idx="3708" formatCode="0.000">
                  <c:v>328.09575722148293</c:v>
                </c:pt>
                <c:pt idx="3709" formatCode="0.000">
                  <c:v>328.09335646015825</c:v>
                </c:pt>
                <c:pt idx="3710" formatCode="0.000">
                  <c:v>328.09092231548493</c:v>
                </c:pt>
                <c:pt idx="3711" formatCode="0.000">
                  <c:v>328.08845478745934</c:v>
                </c:pt>
                <c:pt idx="3712" formatCode="0.000">
                  <c:v>328.08595387608875</c:v>
                </c:pt>
                <c:pt idx="3713" formatCode="0.000">
                  <c:v>328.0834195813768</c:v>
                </c:pt>
                <c:pt idx="3714" formatCode="0.000">
                  <c:v>328.08085190332349</c:v>
                </c:pt>
                <c:pt idx="3715" formatCode="0.000">
                  <c:v>328.0782508419361</c:v>
                </c:pt>
                <c:pt idx="3716" formatCode="0.000">
                  <c:v>328.07561639721462</c:v>
                </c:pt>
                <c:pt idx="3717" formatCode="0.000">
                  <c:v>328.07294856915905</c:v>
                </c:pt>
                <c:pt idx="3718" formatCode="0.000">
                  <c:v>328.07024735777668</c:v>
                </c:pt>
                <c:pt idx="3719" formatCode="0.000">
                  <c:v>328.0675127630675</c:v>
                </c:pt>
                <c:pt idx="3720" formatCode="0.000">
                  <c:v>328.06474478503878</c:v>
                </c:pt>
                <c:pt idx="3721" formatCode="0.000">
                  <c:v>328.0619434236869</c:v>
                </c:pt>
                <c:pt idx="3722" formatCode="0.000">
                  <c:v>328.05910867902276</c:v>
                </c:pt>
                <c:pt idx="3723" formatCode="0.000">
                  <c:v>328.05624055104272</c:v>
                </c:pt>
                <c:pt idx="3724" formatCode="0.000">
                  <c:v>328.05333903975406</c:v>
                </c:pt>
                <c:pt idx="3725" formatCode="0.000">
                  <c:v>328.05040414516043</c:v>
                </c:pt>
                <c:pt idx="3726" formatCode="0.000">
                  <c:v>328.04743586726545</c:v>
                </c:pt>
                <c:pt idx="3727" formatCode="0.000">
                  <c:v>328.04443420606913</c:v>
                </c:pt>
                <c:pt idx="3728" formatCode="0.000">
                  <c:v>328.0413991615751</c:v>
                </c:pt>
                <c:pt idx="3729" formatCode="0.000">
                  <c:v>328.03833073378701</c:v>
                </c:pt>
                <c:pt idx="3730" formatCode="0.000">
                  <c:v>328.03522892271212</c:v>
                </c:pt>
                <c:pt idx="3731" formatCode="0.000">
                  <c:v>328.03209372834681</c:v>
                </c:pt>
                <c:pt idx="3732" formatCode="0.000">
                  <c:v>328.02892515070562</c:v>
                </c:pt>
                <c:pt idx="3733" formatCode="0.000">
                  <c:v>328.02572318978127</c:v>
                </c:pt>
                <c:pt idx="3734" formatCode="0.000">
                  <c:v>328.02248784558105</c:v>
                </c:pt>
                <c:pt idx="3735" formatCode="0.000">
                  <c:v>328.01921911810859</c:v>
                </c:pt>
                <c:pt idx="3736" formatCode="0.000">
                  <c:v>328.01591700736753</c:v>
                </c:pt>
                <c:pt idx="3737" formatCode="0.000">
                  <c:v>328.01258151336151</c:v>
                </c:pt>
                <c:pt idx="3738" formatCode="0.000">
                  <c:v>328.0092126360978</c:v>
                </c:pt>
                <c:pt idx="3739" formatCode="0.000">
                  <c:v>328.00581037557276</c:v>
                </c:pt>
                <c:pt idx="3740" formatCode="0.000">
                  <c:v>328.00237473179732</c:v>
                </c:pt>
                <c:pt idx="3741" formatCode="0.000">
                  <c:v>327.99890570477146</c:v>
                </c:pt>
                <c:pt idx="3742" formatCode="0.000">
                  <c:v>327.99540329450247</c:v>
                </c:pt>
                <c:pt idx="3743" formatCode="0.000">
                  <c:v>327.9918675009867</c:v>
                </c:pt>
                <c:pt idx="3744" formatCode="0.000">
                  <c:v>327.98829832423507</c:v>
                </c:pt>
                <c:pt idx="3745" formatCode="0.000">
                  <c:v>327.98469576424759</c:v>
                </c:pt>
                <c:pt idx="3746" formatCode="0.000">
                  <c:v>327.98105982103516</c:v>
                </c:pt>
                <c:pt idx="3747" formatCode="0.000">
                  <c:v>327.97739049459415</c:v>
                </c:pt>
                <c:pt idx="3748" formatCode="0.000">
                  <c:v>327.97368778493183</c:v>
                </c:pt>
                <c:pt idx="3749" formatCode="0.000">
                  <c:v>327.9699516920482</c:v>
                </c:pt>
                <c:pt idx="3750" formatCode="0.000">
                  <c:v>327.96618221595782</c:v>
                </c:pt>
                <c:pt idx="3751" formatCode="0.000">
                  <c:v>327.9623793566534</c:v>
                </c:pt>
                <c:pt idx="3752" formatCode="0.000">
                  <c:v>327.95854311414951</c:v>
                </c:pt>
                <c:pt idx="3753" formatCode="0.000">
                  <c:v>327.95467348843886</c:v>
                </c:pt>
                <c:pt idx="3754" formatCode="0.000">
                  <c:v>327.95077047953237</c:v>
                </c:pt>
                <c:pt idx="3755" formatCode="0.000">
                  <c:v>327.94683408743731</c:v>
                </c:pt>
                <c:pt idx="3756" formatCode="0.000">
                  <c:v>327.94286431215005</c:v>
                </c:pt>
                <c:pt idx="3757" formatCode="0.000">
                  <c:v>327.9388611536815</c:v>
                </c:pt>
                <c:pt idx="3758" formatCode="0.000">
                  <c:v>327.9348246120353</c:v>
                </c:pt>
                <c:pt idx="3759" formatCode="0.000">
                  <c:v>327.93075468721509</c:v>
                </c:pt>
                <c:pt idx="3760" formatCode="0.000">
                  <c:v>327.9266513792245</c:v>
                </c:pt>
                <c:pt idx="3761" formatCode="0.000">
                  <c:v>327.92251468806717</c:v>
                </c:pt>
                <c:pt idx="3762" formatCode="0.000">
                  <c:v>327.91834461375038</c:v>
                </c:pt>
                <c:pt idx="3763" formatCode="0.000">
                  <c:v>327.91414115627776</c:v>
                </c:pt>
                <c:pt idx="3764" formatCode="0.000">
                  <c:v>327.9099043156566</c:v>
                </c:pt>
                <c:pt idx="3765" formatCode="0.000">
                  <c:v>327.9056340918869</c:v>
                </c:pt>
                <c:pt idx="3766" formatCode="0.000">
                  <c:v>327.90133048497228</c:v>
                </c:pt>
                <c:pt idx="3767" formatCode="0.000">
                  <c:v>327.89699349492366</c:v>
                </c:pt>
                <c:pt idx="3768" formatCode="0.000">
                  <c:v>327.89262312174105</c:v>
                </c:pt>
                <c:pt idx="3769" formatCode="0.000">
                  <c:v>327.88821936543172</c:v>
                </c:pt>
                <c:pt idx="3770" formatCode="0.000">
                  <c:v>327.88378222600295</c:v>
                </c:pt>
                <c:pt idx="3771" formatCode="0.000">
                  <c:v>327.87931170345109</c:v>
                </c:pt>
                <c:pt idx="3772" formatCode="0.000">
                  <c:v>327.87480779779435</c:v>
                </c:pt>
                <c:pt idx="3773" formatCode="0.000">
                  <c:v>327.87027050902543</c:v>
                </c:pt>
                <c:pt idx="3774" formatCode="0.000">
                  <c:v>327.86569983715526</c:v>
                </c:pt>
                <c:pt idx="3775" formatCode="0.000">
                  <c:v>327.86109578218748</c:v>
                </c:pt>
                <c:pt idx="3776" formatCode="0.000">
                  <c:v>327.85645834412571</c:v>
                </c:pt>
                <c:pt idx="3777" formatCode="0.000">
                  <c:v>327.85178752298089</c:v>
                </c:pt>
                <c:pt idx="3778" formatCode="0.000">
                  <c:v>327.84708331874936</c:v>
                </c:pt>
                <c:pt idx="3779" formatCode="0.000">
                  <c:v>327.84234573144931</c:v>
                </c:pt>
                <c:pt idx="3780" formatCode="0.000">
                  <c:v>327.83757476106985</c:v>
                </c:pt>
                <c:pt idx="3781" formatCode="0.000">
                  <c:v>327.8327704076255</c:v>
                </c:pt>
                <c:pt idx="3782" formatCode="0.000">
                  <c:v>327.8279326711272</c:v>
                </c:pt>
                <c:pt idx="3783" formatCode="0.000">
                  <c:v>327.82306155156766</c:v>
                </c:pt>
                <c:pt idx="3784" formatCode="0.000">
                  <c:v>327.81815704896144</c:v>
                </c:pt>
                <c:pt idx="3785" formatCode="0.000">
                  <c:v>327.81321916330853</c:v>
                </c:pt>
                <c:pt idx="3786" formatCode="0.000">
                  <c:v>327.80824789461985</c:v>
                </c:pt>
                <c:pt idx="3787" formatCode="0.000">
                  <c:v>327.80324324289177</c:v>
                </c:pt>
                <c:pt idx="3788" formatCode="0.000">
                  <c:v>327.79820520814246</c:v>
                </c:pt>
                <c:pt idx="3789" formatCode="0.000">
                  <c:v>327.7931337903683</c:v>
                </c:pt>
                <c:pt idx="3790" formatCode="0.000">
                  <c:v>327.78802898957656</c:v>
                </c:pt>
                <c:pt idx="3791" formatCode="0.000">
                  <c:v>327.78289080577815</c:v>
                </c:pt>
                <c:pt idx="3792" formatCode="0.000">
                  <c:v>327.77771923897308</c:v>
                </c:pt>
                <c:pt idx="3793" formatCode="0.000">
                  <c:v>327.77251428916497</c:v>
                </c:pt>
                <c:pt idx="3794" formatCode="0.000">
                  <c:v>327.76727595636839</c:v>
                </c:pt>
                <c:pt idx="3795" formatCode="0.000">
                  <c:v>327.76200424058334</c:v>
                </c:pt>
                <c:pt idx="3796" formatCode="0.000">
                  <c:v>327.75669914181708</c:v>
                </c:pt>
                <c:pt idx="3797" formatCode="0.000">
                  <c:v>327.75136066007326</c:v>
                </c:pt>
                <c:pt idx="3798" formatCode="0.000">
                  <c:v>327.74598879535915</c:v>
                </c:pt>
                <c:pt idx="3799" formatCode="0.000">
                  <c:v>327.74058354768204</c:v>
                </c:pt>
                <c:pt idx="3800" formatCode="0.000">
                  <c:v>327.73514491704555</c:v>
                </c:pt>
                <c:pt idx="3801" formatCode="0.000">
                  <c:v>327.7296729034606</c:v>
                </c:pt>
                <c:pt idx="3802" formatCode="0.000">
                  <c:v>327.72416750693083</c:v>
                </c:pt>
                <c:pt idx="3803" formatCode="0.000">
                  <c:v>327.71862872745623</c:v>
                </c:pt>
                <c:pt idx="3804" formatCode="0.000">
                  <c:v>327.71305656505137</c:v>
                </c:pt>
                <c:pt idx="3805" formatCode="0.000">
                  <c:v>327.70745101971988</c:v>
                </c:pt>
                <c:pt idx="3806" formatCode="0.000">
                  <c:v>327.7018120914654</c:v>
                </c:pt>
                <c:pt idx="3807" formatCode="0.000">
                  <c:v>327.69613978029884</c:v>
                </c:pt>
                <c:pt idx="3808" formatCode="0.000">
                  <c:v>327.69043408622383</c:v>
                </c:pt>
                <c:pt idx="3809" formatCode="0.000">
                  <c:v>327.68469500924402</c:v>
                </c:pt>
                <c:pt idx="3810" formatCode="0.000">
                  <c:v>327.67892254937033</c:v>
                </c:pt>
                <c:pt idx="3811" formatCode="0.000">
                  <c:v>327.67311670660638</c:v>
                </c:pt>
                <c:pt idx="3812" formatCode="0.000">
                  <c:v>327.66727748096309</c:v>
                </c:pt>
                <c:pt idx="3813" formatCode="0.000">
                  <c:v>327.66140487244047</c:v>
                </c:pt>
                <c:pt idx="3814" formatCode="0.000">
                  <c:v>327.65549888104943</c:v>
                </c:pt>
                <c:pt idx="3815" formatCode="0.000">
                  <c:v>327.64955950679723</c:v>
                </c:pt>
                <c:pt idx="3816" formatCode="0.000">
                  <c:v>327.64358674968389</c:v>
                </c:pt>
                <c:pt idx="3817" formatCode="0.000">
                  <c:v>327.63758060972395</c:v>
                </c:pt>
                <c:pt idx="3818" formatCode="0.000">
                  <c:v>327.6315410869247</c:v>
                </c:pt>
                <c:pt idx="3819" formatCode="0.000">
                  <c:v>327.62546818128249</c:v>
                </c:pt>
                <c:pt idx="3820" formatCode="0.000">
                  <c:v>327.6193618928155</c:v>
                </c:pt>
                <c:pt idx="3821" formatCode="0.000">
                  <c:v>327.61322222152012</c:v>
                </c:pt>
                <c:pt idx="3822" formatCode="0.000">
                  <c:v>327.60704916741815</c:v>
                </c:pt>
                <c:pt idx="3823" formatCode="0.000">
                  <c:v>327.6008427304987</c:v>
                </c:pt>
                <c:pt idx="3824" formatCode="0.000">
                  <c:v>327.59460291077994</c:v>
                </c:pt>
                <c:pt idx="3825" formatCode="0.000">
                  <c:v>327.58832970826552</c:v>
                </c:pt>
                <c:pt idx="3826" formatCode="0.000">
                  <c:v>327.58202312296635</c:v>
                </c:pt>
                <c:pt idx="3827" formatCode="0.000">
                  <c:v>327.57568315488243</c:v>
                </c:pt>
                <c:pt idx="3828" formatCode="0.000">
                  <c:v>327.56930980402467</c:v>
                </c:pt>
                <c:pt idx="3829" formatCode="0.000">
                  <c:v>327.56290307040399</c:v>
                </c:pt>
                <c:pt idx="3830" formatCode="0.000">
                  <c:v>327.55646295401675</c:v>
                </c:pt>
                <c:pt idx="3831" formatCode="0.000">
                  <c:v>327.54998945488114</c:v>
                </c:pt>
                <c:pt idx="3832" formatCode="0.000">
                  <c:v>327.5434825730008</c:v>
                </c:pt>
                <c:pt idx="3833" formatCode="0.000">
                  <c:v>327.53694230837937</c:v>
                </c:pt>
                <c:pt idx="3834" formatCode="0.000">
                  <c:v>327.53036866102775</c:v>
                </c:pt>
                <c:pt idx="3835" formatCode="0.000">
                  <c:v>327.52376163095323</c:v>
                </c:pt>
                <c:pt idx="3836" formatCode="0.000">
                  <c:v>327.51712121816308</c:v>
                </c:pt>
                <c:pt idx="3837" formatCode="0.000">
                  <c:v>327.51044742266458</c:v>
                </c:pt>
                <c:pt idx="3838" formatCode="0.000">
                  <c:v>327.50374024446137</c:v>
                </c:pt>
                <c:pt idx="3839" formatCode="0.000">
                  <c:v>327.49699968357163</c:v>
                </c:pt>
                <c:pt idx="3840" formatCode="0.000">
                  <c:v>327.49022573998809</c:v>
                </c:pt>
                <c:pt idx="3841" formatCode="0.000">
                  <c:v>327.48341841372894</c:v>
                </c:pt>
                <c:pt idx="3842" formatCode="0.000">
                  <c:v>327.47657770479782</c:v>
                </c:pt>
                <c:pt idx="3843" formatCode="0.000">
                  <c:v>327.469703613202</c:v>
                </c:pt>
                <c:pt idx="3844" formatCode="0.000">
                  <c:v>327.4627961389524</c:v>
                </c:pt>
                <c:pt idx="3845" formatCode="0.000">
                  <c:v>327.45585528205629</c:v>
                </c:pt>
                <c:pt idx="3846" formatCode="0.000">
                  <c:v>327.44888104251368</c:v>
                </c:pt>
                <c:pt idx="3847" formatCode="0.000">
                  <c:v>327.44187342034274</c:v>
                </c:pt>
                <c:pt idx="3848" formatCode="0.000">
                  <c:v>327.43483241554713</c:v>
                </c:pt>
                <c:pt idx="3849" formatCode="0.000">
                  <c:v>327.42775802813048</c:v>
                </c:pt>
                <c:pt idx="3850" formatCode="0.000">
                  <c:v>327.42065025810734</c:v>
                </c:pt>
                <c:pt idx="3851" formatCode="0.000">
                  <c:v>327.41350910548499</c:v>
                </c:pt>
                <c:pt idx="3852" formatCode="0.000">
                  <c:v>327.40633457026343</c:v>
                </c:pt>
                <c:pt idx="3853" formatCode="0.000">
                  <c:v>327.39912665246084</c:v>
                </c:pt>
                <c:pt idx="3854" formatCode="0.000">
                  <c:v>327.39188535208086</c:v>
                </c:pt>
                <c:pt idx="3855" formatCode="0.000">
                  <c:v>327.38461066913442</c:v>
                </c:pt>
                <c:pt idx="3856" formatCode="0.000">
                  <c:v>327.3773026036215</c:v>
                </c:pt>
                <c:pt idx="3857" formatCode="0.000">
                  <c:v>327.3699611555603</c:v>
                </c:pt>
                <c:pt idx="3858" formatCode="0.000">
                  <c:v>327.36258632495083</c:v>
                </c:pt>
                <c:pt idx="3859" formatCode="0.000">
                  <c:v>327.35517811180762</c:v>
                </c:pt>
                <c:pt idx="3860" formatCode="0.000">
                  <c:v>327.34773651613068</c:v>
                </c:pt>
                <c:pt idx="3861" formatCode="0.000">
                  <c:v>327.34026153794184</c:v>
                </c:pt>
                <c:pt idx="3862" formatCode="0.000">
                  <c:v>327.33275317723383</c:v>
                </c:pt>
                <c:pt idx="3863" formatCode="0.000">
                  <c:v>327.32521143402846</c:v>
                </c:pt>
                <c:pt idx="3864" formatCode="0.000">
                  <c:v>327.31763630832211</c:v>
                </c:pt>
                <c:pt idx="3865" formatCode="0.000">
                  <c:v>327.31002780013296</c:v>
                </c:pt>
                <c:pt idx="3866" formatCode="0.000">
                  <c:v>327.30238590946465</c:v>
                </c:pt>
                <c:pt idx="3867" formatCode="0.000">
                  <c:v>327.29471063632809</c:v>
                </c:pt>
                <c:pt idx="3868" formatCode="0.000">
                  <c:v>327.28700198073057</c:v>
                </c:pt>
                <c:pt idx="3869" formatCode="0.000">
                  <c:v>327.27925994267935</c:v>
                </c:pt>
                <c:pt idx="3870" formatCode="0.000">
                  <c:v>327.27148452218535</c:v>
                </c:pt>
                <c:pt idx="3871" formatCode="0.000">
                  <c:v>327.26367571925948</c:v>
                </c:pt>
                <c:pt idx="3872" formatCode="0.000">
                  <c:v>327.25583353390175</c:v>
                </c:pt>
                <c:pt idx="3873" formatCode="0.000">
                  <c:v>327.24795796613034</c:v>
                </c:pt>
                <c:pt idx="3874" formatCode="0.000">
                  <c:v>327.24004901594526</c:v>
                </c:pt>
                <c:pt idx="3875" formatCode="0.000">
                  <c:v>327.23210668336469</c:v>
                </c:pt>
                <c:pt idx="3876" formatCode="0.000">
                  <c:v>327.22413096839227</c:v>
                </c:pt>
                <c:pt idx="3877" formatCode="0.000">
                  <c:v>327.21612187103528</c:v>
                </c:pt>
                <c:pt idx="3878" formatCode="0.000">
                  <c:v>327.20807939130827</c:v>
                </c:pt>
                <c:pt idx="3879" formatCode="0.000">
                  <c:v>327.20000352921488</c:v>
                </c:pt>
                <c:pt idx="3880" formatCode="0.000">
                  <c:v>327.19189428476602</c:v>
                </c:pt>
                <c:pt idx="3881" formatCode="0.000">
                  <c:v>327.18375165797261</c:v>
                </c:pt>
                <c:pt idx="3882" formatCode="0.000">
                  <c:v>327.17557564884191</c:v>
                </c:pt>
                <c:pt idx="3883" formatCode="0.000">
                  <c:v>327.16736625738122</c:v>
                </c:pt>
                <c:pt idx="3884" formatCode="0.000">
                  <c:v>327.15912348360143</c:v>
                </c:pt>
                <c:pt idx="3885" formatCode="0.000">
                  <c:v>327.15084732751347</c:v>
                </c:pt>
                <c:pt idx="3886" formatCode="0.000">
                  <c:v>327.14253778912462</c:v>
                </c:pt>
                <c:pt idx="3887" formatCode="0.000">
                  <c:v>327.13419486844214</c:v>
                </c:pt>
                <c:pt idx="3888" formatCode="0.000">
                  <c:v>327.12581856548059</c:v>
                </c:pt>
                <c:pt idx="3889" formatCode="0.000">
                  <c:v>327.1174088802436</c:v>
                </c:pt>
                <c:pt idx="3890" formatCode="0.000">
                  <c:v>327.10896581274574</c:v>
                </c:pt>
                <c:pt idx="3891" formatCode="0.000">
                  <c:v>327.10048936299427</c:v>
                </c:pt>
                <c:pt idx="3892" formatCode="0.000">
                  <c:v>327.09197953099647</c:v>
                </c:pt>
                <c:pt idx="3893" formatCode="0.000">
                  <c:v>327.08343631676325</c:v>
                </c:pt>
                <c:pt idx="3894" formatCode="0.000">
                  <c:v>327.07485972030918</c:v>
                </c:pt>
                <c:pt idx="3895" formatCode="0.000">
                  <c:v>327.06624974163424</c:v>
                </c:pt>
                <c:pt idx="3896" formatCode="0.000">
                  <c:v>327.05760638075299</c:v>
                </c:pt>
                <c:pt idx="3897" formatCode="0.000">
                  <c:v>327.04892963767634</c:v>
                </c:pt>
                <c:pt idx="3898" formatCode="0.000">
                  <c:v>327.04021951241521</c:v>
                </c:pt>
                <c:pt idx="3899" formatCode="0.000">
                  <c:v>327.03147600497323</c:v>
                </c:pt>
                <c:pt idx="3900" formatCode="0.000">
                  <c:v>327.02269911536496</c:v>
                </c:pt>
                <c:pt idx="3901" formatCode="0.000">
                  <c:v>327.01388884359767</c:v>
                </c:pt>
                <c:pt idx="3902" formatCode="0.000">
                  <c:v>327.00504518968592</c:v>
                </c:pt>
                <c:pt idx="3903" formatCode="0.000">
                  <c:v>326.9961681536297</c:v>
                </c:pt>
                <c:pt idx="3904" formatCode="0.000">
                  <c:v>326.98725773545084</c:v>
                </c:pt>
                <c:pt idx="3905" formatCode="0.000">
                  <c:v>326.97831393515662</c:v>
                </c:pt>
                <c:pt idx="3906" formatCode="0.000">
                  <c:v>326.96933675274704</c:v>
                </c:pt>
                <c:pt idx="3907" formatCode="0.000">
                  <c:v>326.96032618824029</c:v>
                </c:pt>
                <c:pt idx="3908" formatCode="0.000">
                  <c:v>326.95128224164728</c:v>
                </c:pt>
                <c:pt idx="3909" formatCode="0.000">
                  <c:v>326.94220491297892</c:v>
                </c:pt>
                <c:pt idx="3910" formatCode="0.000">
                  <c:v>326.93309420223886</c:v>
                </c:pt>
                <c:pt idx="3911" formatCode="0.000">
                  <c:v>326.92395010944165</c:v>
                </c:pt>
                <c:pt idx="3912" formatCode="0.000">
                  <c:v>326.91477263459456</c:v>
                </c:pt>
                <c:pt idx="3913" formatCode="0.000">
                  <c:v>326.90556177771214</c:v>
                </c:pt>
                <c:pt idx="3914" formatCode="0.000">
                  <c:v>326.89631753880167</c:v>
                </c:pt>
                <c:pt idx="3915" formatCode="0.000">
                  <c:v>326.88703991787406</c:v>
                </c:pt>
                <c:pt idx="3916" formatCode="0.000">
                  <c:v>326.87772891494023</c:v>
                </c:pt>
                <c:pt idx="3917" formatCode="0.000">
                  <c:v>326.8683845300111</c:v>
                </c:pt>
                <c:pt idx="3918" formatCode="0.000">
                  <c:v>326.85900676309393</c:v>
                </c:pt>
                <c:pt idx="3919" formatCode="0.000">
                  <c:v>326.84959561420328</c:v>
                </c:pt>
                <c:pt idx="3920" formatCode="0.000">
                  <c:v>326.84015108335007</c:v>
                </c:pt>
                <c:pt idx="3921" formatCode="0.000">
                  <c:v>326.83067317053792</c:v>
                </c:pt>
                <c:pt idx="3922" formatCode="0.000">
                  <c:v>326.82116187578504</c:v>
                </c:pt>
                <c:pt idx="3923" formatCode="0.000">
                  <c:v>326.81161719909869</c:v>
                </c:pt>
                <c:pt idx="3924" formatCode="0.000">
                  <c:v>326.80203914048616</c:v>
                </c:pt>
                <c:pt idx="3925" formatCode="0.000">
                  <c:v>326.79242769996563</c:v>
                </c:pt>
                <c:pt idx="3926" formatCode="0.000">
                  <c:v>326.78278287754438</c:v>
                </c:pt>
                <c:pt idx="3927" formatCode="0.000">
                  <c:v>326.77310467323332</c:v>
                </c:pt>
                <c:pt idx="3928" formatCode="0.000">
                  <c:v>326.76339308703973</c:v>
                </c:pt>
                <c:pt idx="3929" formatCode="0.000">
                  <c:v>326.75364811897816</c:v>
                </c:pt>
                <c:pt idx="3930" formatCode="0.000">
                  <c:v>326.74386976905953</c:v>
                </c:pt>
                <c:pt idx="3931" formatCode="0.000">
                  <c:v>326.73405803729111</c:v>
                </c:pt>
                <c:pt idx="3932" formatCode="0.000">
                  <c:v>326.72421292369108</c:v>
                </c:pt>
                <c:pt idx="3933" formatCode="0.000">
                  <c:v>326.7143344282631</c:v>
                </c:pt>
                <c:pt idx="3934" formatCode="0.000">
                  <c:v>326.70442255101807</c:v>
                </c:pt>
                <c:pt idx="3935" formatCode="0.000">
                  <c:v>326.69447729197782</c:v>
                </c:pt>
                <c:pt idx="3936" formatCode="0.000">
                  <c:v>326.68449865113871</c:v>
                </c:pt>
                <c:pt idx="3937" formatCode="0.000">
                  <c:v>326.67448662852257</c:v>
                </c:pt>
                <c:pt idx="3938" formatCode="0.000">
                  <c:v>326.66444122413304</c:v>
                </c:pt>
                <c:pt idx="3939" formatCode="0.000">
                  <c:v>326.65436243798831</c:v>
                </c:pt>
                <c:pt idx="3940" formatCode="0.000">
                  <c:v>326.64425027009565</c:v>
                </c:pt>
                <c:pt idx="3941" formatCode="0.000">
                  <c:v>326.63410472046598</c:v>
                </c:pt>
                <c:pt idx="3942" formatCode="0.000">
                  <c:v>326.62392578911385</c:v>
                </c:pt>
                <c:pt idx="3943" formatCode="0.000">
                  <c:v>326.61371347604654</c:v>
                </c:pt>
                <c:pt idx="3944" formatCode="0.000">
                  <c:v>326.6034677812786</c:v>
                </c:pt>
                <c:pt idx="3945" formatCode="0.000">
                  <c:v>326.59318870481729</c:v>
                </c:pt>
                <c:pt idx="3946" formatCode="0.000">
                  <c:v>326.58287624668083</c:v>
                </c:pt>
                <c:pt idx="3947" formatCode="0.000">
                  <c:v>326.57253040687283</c:v>
                </c:pt>
                <c:pt idx="3948" formatCode="0.000">
                  <c:v>326.56215118541149</c:v>
                </c:pt>
                <c:pt idx="3949" formatCode="0.000">
                  <c:v>326.5517385823041</c:v>
                </c:pt>
                <c:pt idx="3950" formatCode="0.000">
                  <c:v>326.54129259756155</c:v>
                </c:pt>
                <c:pt idx="3951" formatCode="0.000">
                  <c:v>326.53081323120205</c:v>
                </c:pt>
                <c:pt idx="3952" formatCode="0.000">
                  <c:v>326.52030048323286</c:v>
                </c:pt>
                <c:pt idx="3953" formatCode="0.000">
                  <c:v>326.50975435366126</c:v>
                </c:pt>
                <c:pt idx="3954" formatCode="0.000">
                  <c:v>326.49917484250909</c:v>
                </c:pt>
                <c:pt idx="3955" formatCode="0.000">
                  <c:v>326.48856194977998</c:v>
                </c:pt>
                <c:pt idx="3956" formatCode="0.000">
                  <c:v>326.47791567548848</c:v>
                </c:pt>
                <c:pt idx="3957" formatCode="0.000">
                  <c:v>326.4672360196455</c:v>
                </c:pt>
                <c:pt idx="3958" formatCode="0.000">
                  <c:v>326.4565229822656</c:v>
                </c:pt>
                <c:pt idx="3959" formatCode="0.000">
                  <c:v>326.44577656335969</c:v>
                </c:pt>
                <c:pt idx="3960" formatCode="0.000">
                  <c:v>326.43499676293504</c:v>
                </c:pt>
                <c:pt idx="3961" formatCode="0.000">
                  <c:v>326.42418358101349</c:v>
                </c:pt>
                <c:pt idx="3962" formatCode="0.000">
                  <c:v>326.41333701759504</c:v>
                </c:pt>
                <c:pt idx="3963" formatCode="0.000">
                  <c:v>326.40245707269787</c:v>
                </c:pt>
                <c:pt idx="3964" formatCode="0.000">
                  <c:v>326.39154374633654</c:v>
                </c:pt>
                <c:pt idx="3965" formatCode="0.000">
                  <c:v>326.38059703852559</c:v>
                </c:pt>
                <c:pt idx="3966" formatCode="0.000">
                  <c:v>326.36961694926504</c:v>
                </c:pt>
                <c:pt idx="3967" formatCode="0.000">
                  <c:v>326.3586034785767</c:v>
                </c:pt>
                <c:pt idx="3968" formatCode="0.000">
                  <c:v>326.34755662647149</c:v>
                </c:pt>
                <c:pt idx="3969" formatCode="0.000">
                  <c:v>326.33647639296032</c:v>
                </c:pt>
                <c:pt idx="3970" formatCode="0.000">
                  <c:v>326.32536277805775</c:v>
                </c:pt>
                <c:pt idx="3971" formatCode="0.000">
                  <c:v>326.31421578177105</c:v>
                </c:pt>
                <c:pt idx="3972" formatCode="0.000">
                  <c:v>326.30303540411842</c:v>
                </c:pt>
                <c:pt idx="3973" formatCode="0.000">
                  <c:v>326.2918216451144</c:v>
                </c:pt>
                <c:pt idx="3974" formatCode="0.000">
                  <c:v>326.28057450476263</c:v>
                </c:pt>
                <c:pt idx="3975" formatCode="0.000">
                  <c:v>326.26929398307766</c:v>
                </c:pt>
                <c:pt idx="3976" formatCode="0.000">
                  <c:v>326.25798008007769</c:v>
                </c:pt>
                <c:pt idx="3977" formatCode="0.000">
                  <c:v>326.24663279577362</c:v>
                </c:pt>
                <c:pt idx="3978" formatCode="0.000">
                  <c:v>326.23525213017274</c:v>
                </c:pt>
                <c:pt idx="3979" formatCode="0.000">
                  <c:v>326.22383808329687</c:v>
                </c:pt>
                <c:pt idx="3980" formatCode="0.000">
                  <c:v>326.21239065514601</c:v>
                </c:pt>
                <c:pt idx="3981" formatCode="0.000">
                  <c:v>326.20090984574927</c:v>
                </c:pt>
                <c:pt idx="3982" formatCode="0.000">
                  <c:v>326.189395655103</c:v>
                </c:pt>
                <c:pt idx="3983" formatCode="0.000">
                  <c:v>326.17784808322904</c:v>
                </c:pt>
                <c:pt idx="3984" formatCode="0.000">
                  <c:v>326.16626713014557</c:v>
                </c:pt>
                <c:pt idx="3985" formatCode="0.000">
                  <c:v>326.15465279584896</c:v>
                </c:pt>
                <c:pt idx="3986" formatCode="0.000">
                  <c:v>326.14300508036831</c:v>
                </c:pt>
                <c:pt idx="3987" formatCode="0.000">
                  <c:v>326.1313239837109</c:v>
                </c:pt>
                <c:pt idx="3988" formatCode="0.000">
                  <c:v>326.11960950588764</c:v>
                </c:pt>
                <c:pt idx="3989" formatCode="0.000">
                  <c:v>326.10786164690944</c:v>
                </c:pt>
                <c:pt idx="3990" formatCode="0.000">
                  <c:v>326.09608040679814</c:v>
                </c:pt>
                <c:pt idx="3991" formatCode="0.000">
                  <c:v>326.084265785561</c:v>
                </c:pt>
                <c:pt idx="3992" formatCode="0.000">
                  <c:v>326.07241778320895</c:v>
                </c:pt>
                <c:pt idx="3993" formatCode="0.000">
                  <c:v>326.06053639976017</c:v>
                </c:pt>
                <c:pt idx="3994" formatCode="0.000">
                  <c:v>326.04862163522557</c:v>
                </c:pt>
                <c:pt idx="3995" formatCode="0.000">
                  <c:v>326.03667348961608</c:v>
                </c:pt>
                <c:pt idx="3996" formatCode="0.000">
                  <c:v>326.02469196295351</c:v>
                </c:pt>
                <c:pt idx="3997" formatCode="0.000">
                  <c:v>326.01267705524151</c:v>
                </c:pt>
                <c:pt idx="3998" formatCode="0.000">
                  <c:v>326.00062876649827</c:v>
                </c:pt>
                <c:pt idx="3999" formatCode="0.000">
                  <c:v>325.98854709673469</c:v>
                </c:pt>
                <c:pt idx="4000" formatCode="0.000">
                  <c:v>325.97643204596898</c:v>
                </c:pt>
                <c:pt idx="4001" formatCode="0.000">
                  <c:v>325.96428361421204</c:v>
                </c:pt>
                <c:pt idx="4002" formatCode="0.000">
                  <c:v>325.95210180147114</c:v>
                </c:pt>
                <c:pt idx="4003" formatCode="0.000">
                  <c:v>325.93988660776813</c:v>
                </c:pt>
                <c:pt idx="4004" formatCode="0.000">
                  <c:v>325.92763803311755</c:v>
                </c:pt>
                <c:pt idx="4005" formatCode="0.000">
                  <c:v>325.91535607752667</c:v>
                </c:pt>
                <c:pt idx="4006" formatCode="0.000">
                  <c:v>325.90305607752668</c:v>
                </c:pt>
                <c:pt idx="4007" formatCode="0.000">
                  <c:v>325.8907560775267</c:v>
                </c:pt>
                <c:pt idx="4008" formatCode="0.000">
                  <c:v>325.87845607752672</c:v>
                </c:pt>
                <c:pt idx="4009" formatCode="0.000">
                  <c:v>325.86615607752674</c:v>
                </c:pt>
                <c:pt idx="4010" formatCode="0.000">
                  <c:v>325.85385607752676</c:v>
                </c:pt>
                <c:pt idx="4011" formatCode="0.000">
                  <c:v>325.84155607752677</c:v>
                </c:pt>
                <c:pt idx="4012" formatCode="0.000">
                  <c:v>325.82925607752679</c:v>
                </c:pt>
                <c:pt idx="4013" formatCode="0.000">
                  <c:v>325.81695607752681</c:v>
                </c:pt>
                <c:pt idx="4014" formatCode="0.000">
                  <c:v>325.80465607752683</c:v>
                </c:pt>
                <c:pt idx="4015" formatCode="0.000">
                  <c:v>325.79235607752685</c:v>
                </c:pt>
                <c:pt idx="4016" formatCode="0.000">
                  <c:v>325.78005607752687</c:v>
                </c:pt>
                <c:pt idx="4017" formatCode="0.000">
                  <c:v>325.76775607752688</c:v>
                </c:pt>
                <c:pt idx="4018" formatCode="0.000">
                  <c:v>325.7554560775269</c:v>
                </c:pt>
                <c:pt idx="4019" formatCode="0.000">
                  <c:v>325.74315607752692</c:v>
                </c:pt>
                <c:pt idx="4020" formatCode="0.000">
                  <c:v>325.73085607752694</c:v>
                </c:pt>
                <c:pt idx="4021" formatCode="0.000">
                  <c:v>325.71855607752696</c:v>
                </c:pt>
                <c:pt idx="4022" formatCode="0.000">
                  <c:v>325.70625607752697</c:v>
                </c:pt>
                <c:pt idx="4023" formatCode="0.000">
                  <c:v>325.69395607752699</c:v>
                </c:pt>
                <c:pt idx="4024" formatCode="0.000">
                  <c:v>325.68165607752701</c:v>
                </c:pt>
                <c:pt idx="4025" formatCode="0.000">
                  <c:v>325.66935607752703</c:v>
                </c:pt>
                <c:pt idx="4026" formatCode="0.000">
                  <c:v>325.65705607752705</c:v>
                </c:pt>
                <c:pt idx="4027" formatCode="0.000">
                  <c:v>325.64475607752706</c:v>
                </c:pt>
                <c:pt idx="4028" formatCode="0.000">
                  <c:v>325.63245607752708</c:v>
                </c:pt>
                <c:pt idx="4029" formatCode="0.000">
                  <c:v>325.6201560775271</c:v>
                </c:pt>
                <c:pt idx="4030" formatCode="0.000">
                  <c:v>325.60785607752712</c:v>
                </c:pt>
                <c:pt idx="4031" formatCode="0.000">
                  <c:v>325.59555607752714</c:v>
                </c:pt>
                <c:pt idx="4032" formatCode="0.000">
                  <c:v>325.58325607752715</c:v>
                </c:pt>
                <c:pt idx="4033" formatCode="0.000">
                  <c:v>325.57095607752717</c:v>
                </c:pt>
                <c:pt idx="4034" formatCode="0.000">
                  <c:v>325.55865607752719</c:v>
                </c:pt>
                <c:pt idx="4035" formatCode="0.000">
                  <c:v>325.54635607752721</c:v>
                </c:pt>
                <c:pt idx="4036" formatCode="0.000">
                  <c:v>325.53405607752723</c:v>
                </c:pt>
                <c:pt idx="4037" formatCode="0.000">
                  <c:v>325.52175607752724</c:v>
                </c:pt>
                <c:pt idx="4038" formatCode="0.000">
                  <c:v>325.50945607752726</c:v>
                </c:pt>
                <c:pt idx="4039" formatCode="0.000">
                  <c:v>325.49715607752728</c:v>
                </c:pt>
                <c:pt idx="4040" formatCode="0.000">
                  <c:v>325.4848560775273</c:v>
                </c:pt>
                <c:pt idx="4041" formatCode="0.000">
                  <c:v>325.47255607752732</c:v>
                </c:pt>
                <c:pt idx="4042" formatCode="0.000">
                  <c:v>325.46025607752733</c:v>
                </c:pt>
                <c:pt idx="4043" formatCode="0.000">
                  <c:v>325.44795607752735</c:v>
                </c:pt>
                <c:pt idx="4044" formatCode="0.000">
                  <c:v>325.43565607752737</c:v>
                </c:pt>
                <c:pt idx="4045" formatCode="0.000">
                  <c:v>325.42335607752739</c:v>
                </c:pt>
                <c:pt idx="4046" formatCode="0.000">
                  <c:v>325.41105607752741</c:v>
                </c:pt>
                <c:pt idx="4047" formatCode="0.000">
                  <c:v>325.39875607752742</c:v>
                </c:pt>
                <c:pt idx="4048" formatCode="0.000">
                  <c:v>325.38645607752744</c:v>
                </c:pt>
                <c:pt idx="4049" formatCode="0.000">
                  <c:v>325.37415607752746</c:v>
                </c:pt>
                <c:pt idx="4050" formatCode="0.000">
                  <c:v>325.36185607752748</c:v>
                </c:pt>
                <c:pt idx="4051" formatCode="0.000">
                  <c:v>325.3495560775275</c:v>
                </c:pt>
                <c:pt idx="4052" formatCode="0.000">
                  <c:v>325.33725607752751</c:v>
                </c:pt>
                <c:pt idx="4053" formatCode="0.000">
                  <c:v>325.32495607752753</c:v>
                </c:pt>
                <c:pt idx="4054" formatCode="0.000">
                  <c:v>325.31265607752755</c:v>
                </c:pt>
                <c:pt idx="4055" formatCode="0.000">
                  <c:v>325.30035607752757</c:v>
                </c:pt>
                <c:pt idx="4056" formatCode="0.000">
                  <c:v>325.28805607752759</c:v>
                </c:pt>
                <c:pt idx="4057" formatCode="0.000">
                  <c:v>325.2757560775276</c:v>
                </c:pt>
                <c:pt idx="4058" formatCode="0.000">
                  <c:v>325.26345607752762</c:v>
                </c:pt>
                <c:pt idx="4059" formatCode="0.000">
                  <c:v>325.25115607752764</c:v>
                </c:pt>
                <c:pt idx="4060" formatCode="0.000">
                  <c:v>325.23885607752766</c:v>
                </c:pt>
                <c:pt idx="4061" formatCode="0.000">
                  <c:v>325.22655607752768</c:v>
                </c:pt>
                <c:pt idx="4062" formatCode="0.000">
                  <c:v>325.21425607752769</c:v>
                </c:pt>
                <c:pt idx="4063" formatCode="0.000">
                  <c:v>325.20195607752771</c:v>
                </c:pt>
                <c:pt idx="4064" formatCode="0.000">
                  <c:v>325.18965607752773</c:v>
                </c:pt>
                <c:pt idx="4065" formatCode="0.000">
                  <c:v>325.17735607752775</c:v>
                </c:pt>
                <c:pt idx="4066" formatCode="0.000">
                  <c:v>325.16505607752777</c:v>
                </c:pt>
                <c:pt idx="4067" formatCode="0.000">
                  <c:v>325.15275607752778</c:v>
                </c:pt>
                <c:pt idx="4068" formatCode="0.000">
                  <c:v>325.1404560775278</c:v>
                </c:pt>
                <c:pt idx="4069" formatCode="0.000">
                  <c:v>325.12815607752782</c:v>
                </c:pt>
                <c:pt idx="4070" formatCode="0.000">
                  <c:v>325.11585607752784</c:v>
                </c:pt>
                <c:pt idx="4071" formatCode="0.000">
                  <c:v>325.10355607752786</c:v>
                </c:pt>
                <c:pt idx="4072" formatCode="0.000">
                  <c:v>325.09125607752787</c:v>
                </c:pt>
                <c:pt idx="4073" formatCode="0.000">
                  <c:v>325.07895607752789</c:v>
                </c:pt>
                <c:pt idx="4074" formatCode="0.000">
                  <c:v>325.06665607752791</c:v>
                </c:pt>
                <c:pt idx="4075" formatCode="0.000">
                  <c:v>325.05435607752793</c:v>
                </c:pt>
                <c:pt idx="4076" formatCode="0.000">
                  <c:v>325.04205607752795</c:v>
                </c:pt>
                <c:pt idx="4077" formatCode="0.000">
                  <c:v>325.02975607752796</c:v>
                </c:pt>
                <c:pt idx="4078" formatCode="0.000">
                  <c:v>325.01745607752798</c:v>
                </c:pt>
                <c:pt idx="4079" formatCode="0.000">
                  <c:v>325.005156077528</c:v>
                </c:pt>
                <c:pt idx="4080" formatCode="0.000">
                  <c:v>324.99285607752802</c:v>
                </c:pt>
                <c:pt idx="4081" formatCode="0.000">
                  <c:v>324.98055607752804</c:v>
                </c:pt>
                <c:pt idx="4082" formatCode="0.000">
                  <c:v>324.96825607752805</c:v>
                </c:pt>
                <c:pt idx="4083" formatCode="0.000">
                  <c:v>324.95595607752807</c:v>
                </c:pt>
                <c:pt idx="4084" formatCode="0.000">
                  <c:v>324.94365607752809</c:v>
                </c:pt>
                <c:pt idx="4085" formatCode="0.000">
                  <c:v>324.93135607752811</c:v>
                </c:pt>
                <c:pt idx="4086" formatCode="0.000">
                  <c:v>324.91905607752813</c:v>
                </c:pt>
                <c:pt idx="4087" formatCode="0.000">
                  <c:v>324.90675607752814</c:v>
                </c:pt>
                <c:pt idx="4088" formatCode="0.000">
                  <c:v>324.89445607752816</c:v>
                </c:pt>
                <c:pt idx="4089" formatCode="0.000">
                  <c:v>324.88215607752818</c:v>
                </c:pt>
                <c:pt idx="4090" formatCode="0.000">
                  <c:v>324.8698560775282</c:v>
                </c:pt>
                <c:pt idx="4091" formatCode="0.000">
                  <c:v>324.85755607752822</c:v>
                </c:pt>
                <c:pt idx="4092" formatCode="0.000">
                  <c:v>324.84525607752823</c:v>
                </c:pt>
                <c:pt idx="4093" formatCode="0.000">
                  <c:v>324.83295607752825</c:v>
                </c:pt>
                <c:pt idx="4094" formatCode="0.000">
                  <c:v>324.82065607752827</c:v>
                </c:pt>
                <c:pt idx="4095" formatCode="0.000">
                  <c:v>324.80835607752829</c:v>
                </c:pt>
                <c:pt idx="4096" formatCode="0.000">
                  <c:v>324.79605607752831</c:v>
                </c:pt>
                <c:pt idx="4097" formatCode="0.000">
                  <c:v>324.78375607752832</c:v>
                </c:pt>
                <c:pt idx="4098" formatCode="0.000">
                  <c:v>324.77145607752834</c:v>
                </c:pt>
                <c:pt idx="4099" formatCode="0.000">
                  <c:v>324.75915607752836</c:v>
                </c:pt>
                <c:pt idx="4100" formatCode="0.000">
                  <c:v>324.74685607752838</c:v>
                </c:pt>
                <c:pt idx="4101" formatCode="0.000">
                  <c:v>324.7345560775284</c:v>
                </c:pt>
                <c:pt idx="4102" formatCode="0.000">
                  <c:v>324.72225607752841</c:v>
                </c:pt>
                <c:pt idx="4103" formatCode="0.000">
                  <c:v>324.70995607752843</c:v>
                </c:pt>
                <c:pt idx="4104" formatCode="0.000">
                  <c:v>324.69765607752845</c:v>
                </c:pt>
                <c:pt idx="4105" formatCode="0.000">
                  <c:v>324.68535607752847</c:v>
                </c:pt>
                <c:pt idx="4106" formatCode="0.000">
                  <c:v>324.67305607752849</c:v>
                </c:pt>
                <c:pt idx="4107" formatCode="0.000">
                  <c:v>324.6607560775285</c:v>
                </c:pt>
                <c:pt idx="4108" formatCode="0.000">
                  <c:v>324.64845607752852</c:v>
                </c:pt>
                <c:pt idx="4109" formatCode="0.000">
                  <c:v>324.63615607752854</c:v>
                </c:pt>
                <c:pt idx="4110" formatCode="0.000">
                  <c:v>324.62385607752856</c:v>
                </c:pt>
                <c:pt idx="4111" formatCode="0.000">
                  <c:v>324.61155607752858</c:v>
                </c:pt>
                <c:pt idx="4112" formatCode="0.000">
                  <c:v>324.59925607752859</c:v>
                </c:pt>
                <c:pt idx="4113" formatCode="0.000">
                  <c:v>324.58695607752861</c:v>
                </c:pt>
                <c:pt idx="4114" formatCode="0.000">
                  <c:v>324.57465607752863</c:v>
                </c:pt>
                <c:pt idx="4115" formatCode="0.000">
                  <c:v>324.56235607752865</c:v>
                </c:pt>
                <c:pt idx="4116" formatCode="0.000">
                  <c:v>324.55005607752867</c:v>
                </c:pt>
                <c:pt idx="4117" formatCode="0.000">
                  <c:v>324.53775607752868</c:v>
                </c:pt>
                <c:pt idx="4118" formatCode="0.000">
                  <c:v>324.5254560775287</c:v>
                </c:pt>
                <c:pt idx="4119" formatCode="0.000">
                  <c:v>324.51315607752872</c:v>
                </c:pt>
                <c:pt idx="4120" formatCode="0.000">
                  <c:v>324.50085607752874</c:v>
                </c:pt>
                <c:pt idx="4121" formatCode="0.000">
                  <c:v>324.48855607752876</c:v>
                </c:pt>
                <c:pt idx="4122" formatCode="0.000">
                  <c:v>324.47625607752877</c:v>
                </c:pt>
                <c:pt idx="4123" formatCode="0.000">
                  <c:v>324.46395607752879</c:v>
                </c:pt>
                <c:pt idx="4124" formatCode="0.000">
                  <c:v>324.45165607752881</c:v>
                </c:pt>
                <c:pt idx="4125" formatCode="0.000">
                  <c:v>324.43935607752883</c:v>
                </c:pt>
                <c:pt idx="4126" formatCode="0.000">
                  <c:v>324.42705607752885</c:v>
                </c:pt>
                <c:pt idx="4127" formatCode="0.000">
                  <c:v>324.41475607752886</c:v>
                </c:pt>
                <c:pt idx="4128" formatCode="0.000">
                  <c:v>324.40245607752888</c:v>
                </c:pt>
                <c:pt idx="4129" formatCode="0.000">
                  <c:v>324.3901560775289</c:v>
                </c:pt>
                <c:pt idx="4130" formatCode="0.000">
                  <c:v>324.37785607752892</c:v>
                </c:pt>
                <c:pt idx="4131" formatCode="0.000">
                  <c:v>324.36555607752894</c:v>
                </c:pt>
                <c:pt idx="4132" formatCode="0.000">
                  <c:v>324.35325607752895</c:v>
                </c:pt>
                <c:pt idx="4133" formatCode="0.000">
                  <c:v>324.34095607752897</c:v>
                </c:pt>
                <c:pt idx="4134" formatCode="0.000">
                  <c:v>324.32865607752899</c:v>
                </c:pt>
                <c:pt idx="4135" formatCode="0.000">
                  <c:v>324.31635607752901</c:v>
                </c:pt>
                <c:pt idx="4136" formatCode="0.000">
                  <c:v>324.30405607752903</c:v>
                </c:pt>
                <c:pt idx="4137" formatCode="0.000">
                  <c:v>324.29175607752904</c:v>
                </c:pt>
                <c:pt idx="4138" formatCode="0.000">
                  <c:v>324.27945607752906</c:v>
                </c:pt>
                <c:pt idx="4139" formatCode="0.000">
                  <c:v>324.26715607752908</c:v>
                </c:pt>
                <c:pt idx="4140" formatCode="0.000">
                  <c:v>324.2548560775291</c:v>
                </c:pt>
                <c:pt idx="4141" formatCode="0.000">
                  <c:v>324.24255607752912</c:v>
                </c:pt>
                <c:pt idx="4142" formatCode="0.000">
                  <c:v>324.23025607752913</c:v>
                </c:pt>
                <c:pt idx="4143" formatCode="0.000">
                  <c:v>324.21795607752915</c:v>
                </c:pt>
                <c:pt idx="4144" formatCode="0.000">
                  <c:v>324.20565607752917</c:v>
                </c:pt>
                <c:pt idx="4145" formatCode="0.000">
                  <c:v>324.19335607752919</c:v>
                </c:pt>
                <c:pt idx="4146" formatCode="0.000">
                  <c:v>324.18105607752921</c:v>
                </c:pt>
                <c:pt idx="4147" formatCode="0.000">
                  <c:v>324.16875607752922</c:v>
                </c:pt>
                <c:pt idx="4148" formatCode="0.000">
                  <c:v>324.15645607752924</c:v>
                </c:pt>
                <c:pt idx="4149" formatCode="0.000">
                  <c:v>324.14415607752926</c:v>
                </c:pt>
                <c:pt idx="4150" formatCode="0.000">
                  <c:v>324.13185607752928</c:v>
                </c:pt>
                <c:pt idx="4151" formatCode="0.000">
                  <c:v>324.1195560775293</c:v>
                </c:pt>
                <c:pt idx="4152" formatCode="0.000">
                  <c:v>324.10725607752931</c:v>
                </c:pt>
                <c:pt idx="4153" formatCode="0.000">
                  <c:v>324.09495607752933</c:v>
                </c:pt>
                <c:pt idx="4154" formatCode="0.000">
                  <c:v>324.08265607752935</c:v>
                </c:pt>
                <c:pt idx="4155" formatCode="0.000">
                  <c:v>324.07035607752937</c:v>
                </c:pt>
                <c:pt idx="4156" formatCode="0.000">
                  <c:v>324.05805607752939</c:v>
                </c:pt>
                <c:pt idx="4157" formatCode="0.000">
                  <c:v>324.0457560775294</c:v>
                </c:pt>
                <c:pt idx="4158" formatCode="0.000">
                  <c:v>324.03345607752942</c:v>
                </c:pt>
                <c:pt idx="4159" formatCode="0.000">
                  <c:v>324.02115607752944</c:v>
                </c:pt>
                <c:pt idx="4160" formatCode="0.000">
                  <c:v>324.00885607752946</c:v>
                </c:pt>
                <c:pt idx="4161" formatCode="0.000">
                  <c:v>323.99655607752948</c:v>
                </c:pt>
                <c:pt idx="4162" formatCode="0.000">
                  <c:v>323.98425607752949</c:v>
                </c:pt>
                <c:pt idx="4163" formatCode="0.000">
                  <c:v>323.97195607752951</c:v>
                </c:pt>
                <c:pt idx="4164" formatCode="0.000">
                  <c:v>323.95965607752953</c:v>
                </c:pt>
                <c:pt idx="4165" formatCode="0.000">
                  <c:v>323.94735607752955</c:v>
                </c:pt>
                <c:pt idx="4166" formatCode="0.000">
                  <c:v>323.93505607752957</c:v>
                </c:pt>
                <c:pt idx="4167" formatCode="0.000">
                  <c:v>323.92275607752958</c:v>
                </c:pt>
                <c:pt idx="4168" formatCode="0.000">
                  <c:v>323.9104560775296</c:v>
                </c:pt>
                <c:pt idx="4169" formatCode="0.000">
                  <c:v>323.89815607752962</c:v>
                </c:pt>
                <c:pt idx="4170" formatCode="0.000">
                  <c:v>323.88585607752964</c:v>
                </c:pt>
                <c:pt idx="4171" formatCode="0.000">
                  <c:v>323.87355607752966</c:v>
                </c:pt>
                <c:pt idx="4172" formatCode="0.000">
                  <c:v>323.86125607752967</c:v>
                </c:pt>
                <c:pt idx="4173" formatCode="0.000">
                  <c:v>323.84895607752969</c:v>
                </c:pt>
                <c:pt idx="4174" formatCode="0.000">
                  <c:v>323.83665607752971</c:v>
                </c:pt>
                <c:pt idx="4175" formatCode="0.000">
                  <c:v>323.82435607752973</c:v>
                </c:pt>
                <c:pt idx="4176" formatCode="0.000">
                  <c:v>323.81205607752975</c:v>
                </c:pt>
                <c:pt idx="4177" formatCode="0.000">
                  <c:v>323.79975607752976</c:v>
                </c:pt>
                <c:pt idx="4178" formatCode="0.000">
                  <c:v>323.78745607752978</c:v>
                </c:pt>
                <c:pt idx="4179" formatCode="0.000">
                  <c:v>323.7751560775298</c:v>
                </c:pt>
                <c:pt idx="4180" formatCode="0.000">
                  <c:v>323.76285607752982</c:v>
                </c:pt>
                <c:pt idx="4181" formatCode="0.000">
                  <c:v>323.75055607752984</c:v>
                </c:pt>
                <c:pt idx="4182" formatCode="0.000">
                  <c:v>323.73825607752985</c:v>
                </c:pt>
                <c:pt idx="4183" formatCode="0.000">
                  <c:v>323.72595607752987</c:v>
                </c:pt>
                <c:pt idx="4184" formatCode="0.000">
                  <c:v>323.71365607752989</c:v>
                </c:pt>
                <c:pt idx="4185" formatCode="0.000">
                  <c:v>323.70135607752991</c:v>
                </c:pt>
                <c:pt idx="4186" formatCode="0.000">
                  <c:v>323.68905607752993</c:v>
                </c:pt>
                <c:pt idx="4187" formatCode="0.000">
                  <c:v>323.67675607752994</c:v>
                </c:pt>
                <c:pt idx="4188" formatCode="0.000">
                  <c:v>323.66445607752996</c:v>
                </c:pt>
                <c:pt idx="4189" formatCode="0.000">
                  <c:v>323.65215607752998</c:v>
                </c:pt>
                <c:pt idx="4190" formatCode="0.000">
                  <c:v>323.63985607753</c:v>
                </c:pt>
                <c:pt idx="4191" formatCode="0.000">
                  <c:v>323.62755607753002</c:v>
                </c:pt>
                <c:pt idx="4192" formatCode="0.000">
                  <c:v>323.61525607753003</c:v>
                </c:pt>
                <c:pt idx="4193" formatCode="0.000">
                  <c:v>323.60295607753005</c:v>
                </c:pt>
                <c:pt idx="4194" formatCode="0.000">
                  <c:v>323.59065607753007</c:v>
                </c:pt>
                <c:pt idx="4195" formatCode="0.000">
                  <c:v>323.57835607753009</c:v>
                </c:pt>
                <c:pt idx="4196" formatCode="0.000">
                  <c:v>323.56605607753011</c:v>
                </c:pt>
                <c:pt idx="4197" formatCode="0.000">
                  <c:v>323.55375607753012</c:v>
                </c:pt>
                <c:pt idx="4198" formatCode="0.000">
                  <c:v>323.54145607753014</c:v>
                </c:pt>
                <c:pt idx="4199" formatCode="0.000">
                  <c:v>323.52915607753016</c:v>
                </c:pt>
                <c:pt idx="4200" formatCode="0.000">
                  <c:v>323.51685607753018</c:v>
                </c:pt>
                <c:pt idx="4201" formatCode="0.000">
                  <c:v>323.5045560775302</c:v>
                </c:pt>
                <c:pt idx="4202" formatCode="0.000">
                  <c:v>323.49225607753021</c:v>
                </c:pt>
                <c:pt idx="4203" formatCode="0.000">
                  <c:v>323.47995607753023</c:v>
                </c:pt>
                <c:pt idx="4204" formatCode="0.000">
                  <c:v>323.46765607753025</c:v>
                </c:pt>
                <c:pt idx="4205" formatCode="0.000">
                  <c:v>323.45535607753027</c:v>
                </c:pt>
                <c:pt idx="4206" formatCode="0.000">
                  <c:v>323.44305607753029</c:v>
                </c:pt>
                <c:pt idx="4207" formatCode="0.000">
                  <c:v>323.4307560775303</c:v>
                </c:pt>
                <c:pt idx="4208" formatCode="0.000">
                  <c:v>323.41845607753032</c:v>
                </c:pt>
                <c:pt idx="4209" formatCode="0.000">
                  <c:v>323.40615607753034</c:v>
                </c:pt>
                <c:pt idx="4210" formatCode="0.000">
                  <c:v>323.39385607753036</c:v>
                </c:pt>
                <c:pt idx="4211" formatCode="0.000">
                  <c:v>323.38155607753038</c:v>
                </c:pt>
                <c:pt idx="4212" formatCode="0.000">
                  <c:v>323.36925607753039</c:v>
                </c:pt>
                <c:pt idx="4213" formatCode="0.000">
                  <c:v>323.35695607753041</c:v>
                </c:pt>
                <c:pt idx="4214" formatCode="0.000">
                  <c:v>323.34465607753043</c:v>
                </c:pt>
                <c:pt idx="4215" formatCode="0.000">
                  <c:v>323.33235607753045</c:v>
                </c:pt>
                <c:pt idx="4216" formatCode="0.000">
                  <c:v>323.32005607753047</c:v>
                </c:pt>
                <c:pt idx="4217" formatCode="0.000">
                  <c:v>323.30775607753048</c:v>
                </c:pt>
                <c:pt idx="4218" formatCode="0.000">
                  <c:v>323.2954560775305</c:v>
                </c:pt>
                <c:pt idx="4219" formatCode="0.000">
                  <c:v>323.28315607753052</c:v>
                </c:pt>
                <c:pt idx="4220" formatCode="0.000">
                  <c:v>323.27085607753054</c:v>
                </c:pt>
                <c:pt idx="4221" formatCode="0.000">
                  <c:v>323.25855607753056</c:v>
                </c:pt>
                <c:pt idx="4222" formatCode="0.000">
                  <c:v>323.24625607753057</c:v>
                </c:pt>
                <c:pt idx="4223" formatCode="0.000">
                  <c:v>323.23395607753059</c:v>
                </c:pt>
                <c:pt idx="4224" formatCode="0.000">
                  <c:v>323.22165607753061</c:v>
                </c:pt>
                <c:pt idx="4225" formatCode="0.000">
                  <c:v>323.20935607753063</c:v>
                </c:pt>
                <c:pt idx="4226" formatCode="0.000">
                  <c:v>323.19705607753065</c:v>
                </c:pt>
                <c:pt idx="4227" formatCode="0.000">
                  <c:v>323.18475607753066</c:v>
                </c:pt>
                <c:pt idx="4228" formatCode="0.000">
                  <c:v>323.17245607753068</c:v>
                </c:pt>
                <c:pt idx="4229" formatCode="0.000">
                  <c:v>323.1601560775307</c:v>
                </c:pt>
                <c:pt idx="4230" formatCode="0.000">
                  <c:v>323.14785607753072</c:v>
                </c:pt>
                <c:pt idx="4231" formatCode="0.000">
                  <c:v>323.13555607753074</c:v>
                </c:pt>
                <c:pt idx="4232" formatCode="0.000">
                  <c:v>323.12325607753075</c:v>
                </c:pt>
                <c:pt idx="4233" formatCode="0.000">
                  <c:v>323.11095607753077</c:v>
                </c:pt>
                <c:pt idx="4234" formatCode="0.000">
                  <c:v>323.09865607753079</c:v>
                </c:pt>
                <c:pt idx="4235" formatCode="0.000">
                  <c:v>323.08635607753081</c:v>
                </c:pt>
                <c:pt idx="4236" formatCode="0.000">
                  <c:v>323.07405607753083</c:v>
                </c:pt>
                <c:pt idx="4237" formatCode="0.000">
                  <c:v>323.06175607753084</c:v>
                </c:pt>
                <c:pt idx="4238" formatCode="0.000">
                  <c:v>323.04945607753086</c:v>
                </c:pt>
                <c:pt idx="4239" formatCode="0.000">
                  <c:v>323.03715607753088</c:v>
                </c:pt>
                <c:pt idx="4240" formatCode="0.000">
                  <c:v>323.0248560775309</c:v>
                </c:pt>
                <c:pt idx="4241" formatCode="0.000">
                  <c:v>323.01255607753092</c:v>
                </c:pt>
                <c:pt idx="4242" formatCode="0.000">
                  <c:v>323.00025607753093</c:v>
                </c:pt>
                <c:pt idx="4243" formatCode="0.000">
                  <c:v>322.98795607753095</c:v>
                </c:pt>
                <c:pt idx="4244" formatCode="0.000">
                  <c:v>322.97565607753097</c:v>
                </c:pt>
                <c:pt idx="4245" formatCode="0.000">
                  <c:v>322.96335607753099</c:v>
                </c:pt>
                <c:pt idx="4246" formatCode="0.000">
                  <c:v>322.95105607753101</c:v>
                </c:pt>
                <c:pt idx="4247" formatCode="0.000">
                  <c:v>322.93875607753102</c:v>
                </c:pt>
                <c:pt idx="4248" formatCode="0.000">
                  <c:v>322.92645607753104</c:v>
                </c:pt>
                <c:pt idx="4249" formatCode="0.000">
                  <c:v>322.91415607753106</c:v>
                </c:pt>
                <c:pt idx="4250" formatCode="0.000">
                  <c:v>322.90185607753108</c:v>
                </c:pt>
                <c:pt idx="4251" formatCode="0.000">
                  <c:v>322.8895560775311</c:v>
                </c:pt>
                <c:pt idx="4252" formatCode="0.000">
                  <c:v>322.87725607753111</c:v>
                </c:pt>
                <c:pt idx="4253" formatCode="0.000">
                  <c:v>322.86495607753113</c:v>
                </c:pt>
                <c:pt idx="4254" formatCode="0.000">
                  <c:v>322.85265607753115</c:v>
                </c:pt>
                <c:pt idx="4255" formatCode="0.000">
                  <c:v>322.84035607753117</c:v>
                </c:pt>
                <c:pt idx="4256" formatCode="0.000">
                  <c:v>322.82805607753119</c:v>
                </c:pt>
                <c:pt idx="4257" formatCode="0.000">
                  <c:v>322.8157560775312</c:v>
                </c:pt>
                <c:pt idx="4258" formatCode="0.000">
                  <c:v>322.80345607753122</c:v>
                </c:pt>
                <c:pt idx="4259" formatCode="0.000">
                  <c:v>322.79115607753124</c:v>
                </c:pt>
                <c:pt idx="4260" formatCode="0.000">
                  <c:v>322.77885607753126</c:v>
                </c:pt>
                <c:pt idx="4261" formatCode="0.000">
                  <c:v>322.76655607753128</c:v>
                </c:pt>
                <c:pt idx="4262" formatCode="0.000">
                  <c:v>322.75425607753129</c:v>
                </c:pt>
                <c:pt idx="4263" formatCode="0.000">
                  <c:v>322.74195607753131</c:v>
                </c:pt>
                <c:pt idx="4264" formatCode="0.000">
                  <c:v>322.72965607753133</c:v>
                </c:pt>
                <c:pt idx="4265" formatCode="0.000">
                  <c:v>322.71735607753135</c:v>
                </c:pt>
                <c:pt idx="4266" formatCode="0.000">
                  <c:v>322.70505607753137</c:v>
                </c:pt>
                <c:pt idx="4267" formatCode="0.000">
                  <c:v>322.69275607753139</c:v>
                </c:pt>
                <c:pt idx="4268" formatCode="0.000">
                  <c:v>322.6804560775314</c:v>
                </c:pt>
                <c:pt idx="4269" formatCode="0.000">
                  <c:v>322.66815607753142</c:v>
                </c:pt>
                <c:pt idx="4270" formatCode="0.000">
                  <c:v>322.65585607753144</c:v>
                </c:pt>
                <c:pt idx="4271" formatCode="0.000">
                  <c:v>322.64355607753146</c:v>
                </c:pt>
                <c:pt idx="4272" formatCode="0.000">
                  <c:v>322.63125607753148</c:v>
                </c:pt>
                <c:pt idx="4273" formatCode="0.000">
                  <c:v>322.61895607753149</c:v>
                </c:pt>
                <c:pt idx="4274" formatCode="0.000">
                  <c:v>322.60665607753151</c:v>
                </c:pt>
                <c:pt idx="4275" formatCode="0.000">
                  <c:v>322.59435607753153</c:v>
                </c:pt>
                <c:pt idx="4276" formatCode="0.000">
                  <c:v>322.58205607753155</c:v>
                </c:pt>
                <c:pt idx="4277" formatCode="0.000">
                  <c:v>322.56975607753157</c:v>
                </c:pt>
                <c:pt idx="4278" formatCode="0.000">
                  <c:v>322.55745607753158</c:v>
                </c:pt>
                <c:pt idx="4279" formatCode="0.000">
                  <c:v>322.5451560775316</c:v>
                </c:pt>
                <c:pt idx="4280" formatCode="0.000">
                  <c:v>322.53285607753162</c:v>
                </c:pt>
                <c:pt idx="4281" formatCode="0.000">
                  <c:v>322.52055607753164</c:v>
                </c:pt>
                <c:pt idx="4282" formatCode="0.000">
                  <c:v>322.50825607753166</c:v>
                </c:pt>
                <c:pt idx="4283" formatCode="0.000">
                  <c:v>322.49595607753167</c:v>
                </c:pt>
                <c:pt idx="4284" formatCode="0.000">
                  <c:v>322.48365607753169</c:v>
                </c:pt>
                <c:pt idx="4285" formatCode="0.000">
                  <c:v>322.47135607753171</c:v>
                </c:pt>
                <c:pt idx="4286" formatCode="0.000">
                  <c:v>322.45905607753173</c:v>
                </c:pt>
                <c:pt idx="4287" formatCode="0.000">
                  <c:v>322.44675607753175</c:v>
                </c:pt>
                <c:pt idx="4288" formatCode="0.000">
                  <c:v>322.43445607753176</c:v>
                </c:pt>
                <c:pt idx="4289" formatCode="0.000">
                  <c:v>322.42215607753178</c:v>
                </c:pt>
                <c:pt idx="4290" formatCode="0.000">
                  <c:v>322.4098560775318</c:v>
                </c:pt>
                <c:pt idx="4291" formatCode="0.000">
                  <c:v>322.39755607753182</c:v>
                </c:pt>
                <c:pt idx="4292" formatCode="0.000">
                  <c:v>322.38525607753184</c:v>
                </c:pt>
                <c:pt idx="4293" formatCode="0.000">
                  <c:v>322.37295607753185</c:v>
                </c:pt>
                <c:pt idx="4294" formatCode="0.000">
                  <c:v>322.36065607753187</c:v>
                </c:pt>
                <c:pt idx="4295" formatCode="0.000">
                  <c:v>322.34835607753189</c:v>
                </c:pt>
                <c:pt idx="4296" formatCode="0.000">
                  <c:v>322.33605607753191</c:v>
                </c:pt>
                <c:pt idx="4297" formatCode="0.000">
                  <c:v>322.32375607753193</c:v>
                </c:pt>
                <c:pt idx="4298" formatCode="0.000">
                  <c:v>322.31145607753194</c:v>
                </c:pt>
                <c:pt idx="4299" formatCode="0.000">
                  <c:v>322.29915607753196</c:v>
                </c:pt>
                <c:pt idx="4300" formatCode="0.000">
                  <c:v>322.28685607753198</c:v>
                </c:pt>
                <c:pt idx="4301" formatCode="0.000">
                  <c:v>322.274556077532</c:v>
                </c:pt>
                <c:pt idx="4302" formatCode="0.000">
                  <c:v>322.26225607753202</c:v>
                </c:pt>
                <c:pt idx="4303" formatCode="0.000">
                  <c:v>322.24995607753203</c:v>
                </c:pt>
                <c:pt idx="4304" formatCode="0.000">
                  <c:v>322.23765607753205</c:v>
                </c:pt>
                <c:pt idx="4305" formatCode="0.000">
                  <c:v>322.22535607753207</c:v>
                </c:pt>
                <c:pt idx="4306" formatCode="0.000">
                  <c:v>322.21305607753209</c:v>
                </c:pt>
                <c:pt idx="4307" formatCode="0.000">
                  <c:v>322.20075607753211</c:v>
                </c:pt>
                <c:pt idx="4308" formatCode="0.000">
                  <c:v>322.18845607753212</c:v>
                </c:pt>
                <c:pt idx="4309" formatCode="0.000">
                  <c:v>322.17615607753214</c:v>
                </c:pt>
                <c:pt idx="4310" formatCode="0.000">
                  <c:v>322.16385607753216</c:v>
                </c:pt>
                <c:pt idx="4311" formatCode="0.000">
                  <c:v>322.15155607753218</c:v>
                </c:pt>
                <c:pt idx="4312" formatCode="0.000">
                  <c:v>322.1392560775322</c:v>
                </c:pt>
                <c:pt idx="4313" formatCode="0.000">
                  <c:v>322.12695607753221</c:v>
                </c:pt>
                <c:pt idx="4314" formatCode="0.000">
                  <c:v>322.11465607753223</c:v>
                </c:pt>
                <c:pt idx="4315" formatCode="0.000">
                  <c:v>322.10235607753225</c:v>
                </c:pt>
                <c:pt idx="4316" formatCode="0.000">
                  <c:v>322.09005607753227</c:v>
                </c:pt>
                <c:pt idx="4317" formatCode="0.000">
                  <c:v>322.07775607753229</c:v>
                </c:pt>
                <c:pt idx="4318" formatCode="0.000">
                  <c:v>322.0654560775323</c:v>
                </c:pt>
                <c:pt idx="4319" formatCode="0.000">
                  <c:v>322.05315607753232</c:v>
                </c:pt>
                <c:pt idx="4320" formatCode="0.000">
                  <c:v>322.04085607753234</c:v>
                </c:pt>
                <c:pt idx="4321" formatCode="0.000">
                  <c:v>322.02855607753236</c:v>
                </c:pt>
                <c:pt idx="4322" formatCode="0.000">
                  <c:v>322.01625607753238</c:v>
                </c:pt>
                <c:pt idx="4323" formatCode="0.000">
                  <c:v>322.00395607753239</c:v>
                </c:pt>
                <c:pt idx="4324" formatCode="0.000">
                  <c:v>321.99165607753241</c:v>
                </c:pt>
                <c:pt idx="4325" formatCode="0.000">
                  <c:v>321.97935607753243</c:v>
                </c:pt>
                <c:pt idx="4326" formatCode="0.000">
                  <c:v>321.96705607753245</c:v>
                </c:pt>
                <c:pt idx="4327" formatCode="0.000">
                  <c:v>321.95575032134002</c:v>
                </c:pt>
                <c:pt idx="4328" formatCode="0.000">
                  <c:v>321.94350489927456</c:v>
                </c:pt>
                <c:pt idx="4329" formatCode="0.000">
                  <c:v>321.93129280044013</c:v>
                </c:pt>
                <c:pt idx="4330" formatCode="0.000">
                  <c:v>321.91911402484766</c:v>
                </c:pt>
                <c:pt idx="4331" formatCode="0.000">
                  <c:v>321.90696857251169</c:v>
                </c:pt>
                <c:pt idx="4332" formatCode="0.000">
                  <c:v>321.89485644344313</c:v>
                </c:pt>
                <c:pt idx="4333" formatCode="0.000">
                  <c:v>321.88277763766018</c:v>
                </c:pt>
                <c:pt idx="4334" formatCode="0.000">
                  <c:v>321.87073215516648</c:v>
                </c:pt>
                <c:pt idx="4335" formatCode="0.000">
                  <c:v>321.85871999598749</c:v>
                </c:pt>
                <c:pt idx="4336" formatCode="0.000">
                  <c:v>321.84674116013048</c:v>
                </c:pt>
                <c:pt idx="4337" formatCode="0.000">
                  <c:v>321.83479564760637</c:v>
                </c:pt>
                <c:pt idx="4338" formatCode="0.000">
                  <c:v>321.82288345843335</c:v>
                </c:pt>
                <c:pt idx="4339" formatCode="0.000">
                  <c:v>321.81100459262234</c:v>
                </c:pt>
                <c:pt idx="4340" formatCode="0.000">
                  <c:v>321.79915905019152</c:v>
                </c:pt>
                <c:pt idx="4341" formatCode="0.000">
                  <c:v>321.78734683114089</c:v>
                </c:pt>
                <c:pt idx="4342" formatCode="0.000">
                  <c:v>321.77556793549957</c:v>
                </c:pt>
                <c:pt idx="4343" formatCode="0.000">
                  <c:v>321.76382236327117</c:v>
                </c:pt>
                <c:pt idx="4344" formatCode="0.000">
                  <c:v>321.75211011446663</c:v>
                </c:pt>
                <c:pt idx="4345" formatCode="0.000">
                  <c:v>321.74043118910777</c:v>
                </c:pt>
                <c:pt idx="4346" formatCode="0.000">
                  <c:v>321.72878558720186</c:v>
                </c:pt>
                <c:pt idx="4347" formatCode="0.000">
                  <c:v>321.71717330876345</c:v>
                </c:pt>
                <c:pt idx="4348" formatCode="0.000">
                  <c:v>321.70559435380346</c:v>
                </c:pt>
                <c:pt idx="4349" formatCode="0.000">
                  <c:v>321.69404872233645</c:v>
                </c:pt>
                <c:pt idx="4350" formatCode="0.000">
                  <c:v>321.68253641437695</c:v>
                </c:pt>
                <c:pt idx="4351" formatCode="0.000">
                  <c:v>321.67105742993226</c:v>
                </c:pt>
                <c:pt idx="4352" formatCode="0.000">
                  <c:v>321.65961176902056</c:v>
                </c:pt>
                <c:pt idx="4353" formatCode="0.000">
                  <c:v>321.64819943165276</c:v>
                </c:pt>
                <c:pt idx="4354" formatCode="0.000">
                  <c:v>321.63682041783977</c:v>
                </c:pt>
                <c:pt idx="4355" formatCode="0.000">
                  <c:v>321.62547472759616</c:v>
                </c:pt>
                <c:pt idx="4356" formatCode="0.000">
                  <c:v>321.61416236093646</c:v>
                </c:pt>
                <c:pt idx="4357" formatCode="0.000">
                  <c:v>321.60288331786796</c:v>
                </c:pt>
                <c:pt idx="4358" formatCode="0.000">
                  <c:v>321.59163759841249</c:v>
                </c:pt>
                <c:pt idx="4359" formatCode="0.000">
                  <c:v>321.58042520257004</c:v>
                </c:pt>
                <c:pt idx="4360" formatCode="0.000">
                  <c:v>321.56924613035881</c:v>
                </c:pt>
                <c:pt idx="4361" formatCode="0.000">
                  <c:v>321.55810038179334</c:v>
                </c:pt>
                <c:pt idx="4362" formatCode="0.000">
                  <c:v>321.54698795688455</c:v>
                </c:pt>
                <c:pt idx="4363" formatCode="0.000">
                  <c:v>321.53590885564699</c:v>
                </c:pt>
                <c:pt idx="4364" formatCode="0.000">
                  <c:v>321.52486307808795</c:v>
                </c:pt>
                <c:pt idx="4365" formatCode="0.000">
                  <c:v>321.51385062422196</c:v>
                </c:pt>
                <c:pt idx="4366" formatCode="0.000">
                  <c:v>321.50287149405995</c:v>
                </c:pt>
                <c:pt idx="4367" formatCode="0.000">
                  <c:v>321.4919256876201</c:v>
                </c:pt>
                <c:pt idx="4368" formatCode="0.000">
                  <c:v>321.48101320490969</c:v>
                </c:pt>
                <c:pt idx="4369" formatCode="0.000">
                  <c:v>321.47013404593963</c:v>
                </c:pt>
                <c:pt idx="4370" formatCode="0.000">
                  <c:v>321.45928821072448</c:v>
                </c:pt>
                <c:pt idx="4371" formatCode="0.000">
                  <c:v>321.44847569927515</c:v>
                </c:pt>
                <c:pt idx="4372" formatCode="0.000">
                  <c:v>321.43769651160255</c:v>
                </c:pt>
                <c:pt idx="4373" formatCode="0.000">
                  <c:v>321.42695064772124</c:v>
                </c:pt>
                <c:pt idx="4374" formatCode="0.000">
                  <c:v>321.41623810764213</c:v>
                </c:pt>
                <c:pt idx="4375" formatCode="0.000">
                  <c:v>321.40555889137977</c:v>
                </c:pt>
                <c:pt idx="4376" formatCode="0.000">
                  <c:v>321.39491299894144</c:v>
                </c:pt>
                <c:pt idx="4377" formatCode="0.000">
                  <c:v>321.38430043033804</c:v>
                </c:pt>
                <c:pt idx="4378" formatCode="0.000">
                  <c:v>321.37372118558778</c:v>
                </c:pt>
                <c:pt idx="4379" formatCode="0.000">
                  <c:v>321.36317526469793</c:v>
                </c:pt>
                <c:pt idx="4380" formatCode="0.000">
                  <c:v>321.3526626676794</c:v>
                </c:pt>
                <c:pt idx="4381" formatCode="0.000">
                  <c:v>321.34218339454674</c:v>
                </c:pt>
                <c:pt idx="4382" formatCode="0.000">
                  <c:v>321.33173744531086</c:v>
                </c:pt>
                <c:pt idx="4383" formatCode="0.000">
                  <c:v>321.32132481998269</c:v>
                </c:pt>
                <c:pt idx="4384" formatCode="0.000">
                  <c:v>321.31094551857677</c:v>
                </c:pt>
                <c:pt idx="4385" formatCode="0.000">
                  <c:v>321.30059954109674</c:v>
                </c:pt>
                <c:pt idx="4386" formatCode="0.000">
                  <c:v>321.2902868875608</c:v>
                </c:pt>
                <c:pt idx="4387" formatCode="0.000">
                  <c:v>321.28000755797984</c:v>
                </c:pt>
                <c:pt idx="4388" formatCode="0.000">
                  <c:v>321.2697615523648</c:v>
                </c:pt>
                <c:pt idx="4389" formatCode="0.000">
                  <c:v>321.25954887072294</c:v>
                </c:pt>
                <c:pt idx="4390" formatCode="0.000">
                  <c:v>321.24936951306881</c:v>
                </c:pt>
                <c:pt idx="4391" formatCode="0.000">
                  <c:v>321.23922347941698</c:v>
                </c:pt>
                <c:pt idx="4392" formatCode="0.000">
                  <c:v>321.22911076977834</c:v>
                </c:pt>
                <c:pt idx="4393" formatCode="0.000">
                  <c:v>321.21903138415655</c:v>
                </c:pt>
                <c:pt idx="4394" formatCode="0.000">
                  <c:v>321.20898532256979</c:v>
                </c:pt>
                <c:pt idx="4395" formatCode="0.000">
                  <c:v>321.19897258502897</c:v>
                </c:pt>
                <c:pt idx="4396" formatCode="0.000">
                  <c:v>321.18899317154137</c:v>
                </c:pt>
                <c:pt idx="4397" formatCode="0.000">
                  <c:v>321.1790470821179</c:v>
                </c:pt>
                <c:pt idx="4398" formatCode="0.000">
                  <c:v>321.16913431677676</c:v>
                </c:pt>
                <c:pt idx="4399" formatCode="0.000">
                  <c:v>321.15925487552158</c:v>
                </c:pt>
                <c:pt idx="4400" formatCode="0.000">
                  <c:v>321.14940875836692</c:v>
                </c:pt>
                <c:pt idx="4401" formatCode="0.000">
                  <c:v>321.13959596532368</c:v>
                </c:pt>
                <c:pt idx="4402" formatCode="0.000">
                  <c:v>321.12981649639914</c:v>
                </c:pt>
                <c:pt idx="4403" formatCode="0.000">
                  <c:v>321.12007035160786</c:v>
                </c:pt>
                <c:pt idx="4404" formatCode="0.000">
                  <c:v>321.11035753095712</c:v>
                </c:pt>
                <c:pt idx="4405" formatCode="0.000">
                  <c:v>321.10067803446509</c:v>
                </c:pt>
                <c:pt idx="4406" formatCode="0.000">
                  <c:v>321.09103186213179</c:v>
                </c:pt>
                <c:pt idx="4407" formatCode="0.000">
                  <c:v>321.08141901397903</c:v>
                </c:pt>
                <c:pt idx="4408" formatCode="0.000">
                  <c:v>321.07183949001046</c:v>
                </c:pt>
                <c:pt idx="4409" formatCode="0.000">
                  <c:v>321.06229329023699</c:v>
                </c:pt>
                <c:pt idx="4410" formatCode="0.000">
                  <c:v>321.05278041466954</c:v>
                </c:pt>
                <c:pt idx="4411" formatCode="0.000">
                  <c:v>321.04330086332266</c:v>
                </c:pt>
                <c:pt idx="4412" formatCode="0.000">
                  <c:v>321.03385463620361</c:v>
                </c:pt>
                <c:pt idx="4413" formatCode="0.000">
                  <c:v>321.02444173332333</c:v>
                </c:pt>
                <c:pt idx="4414" formatCode="0.000">
                  <c:v>321.01506215468908</c:v>
                </c:pt>
                <c:pt idx="4415" formatCode="0.000">
                  <c:v>321.00571590031905</c:v>
                </c:pt>
                <c:pt idx="4416" formatCode="0.000">
                  <c:v>320.99640297021688</c:v>
                </c:pt>
                <c:pt idx="4417" formatCode="0.000">
                  <c:v>320.98712336439348</c:v>
                </c:pt>
                <c:pt idx="4418" formatCode="0.000">
                  <c:v>320.97787708286342</c:v>
                </c:pt>
                <c:pt idx="4419" formatCode="0.000">
                  <c:v>320.96866412563395</c:v>
                </c:pt>
                <c:pt idx="4420" formatCode="0.000">
                  <c:v>320.95948449271236</c:v>
                </c:pt>
                <c:pt idx="4421" formatCode="0.000">
                  <c:v>320.95033818411684</c:v>
                </c:pt>
                <c:pt idx="4422" formatCode="0.000">
                  <c:v>320.94122519985103</c:v>
                </c:pt>
                <c:pt idx="4423" formatCode="0.000">
                  <c:v>320.9321455399222</c:v>
                </c:pt>
                <c:pt idx="4424" formatCode="0.000">
                  <c:v>320.92309920434855</c:v>
                </c:pt>
                <c:pt idx="4425" formatCode="0.000">
                  <c:v>320.91408619314097</c:v>
                </c:pt>
                <c:pt idx="4426" formatCode="0.000">
                  <c:v>320.90510650629949</c:v>
                </c:pt>
                <c:pt idx="4427" formatCode="0.000">
                  <c:v>320.89616014384228</c:v>
                </c:pt>
                <c:pt idx="4428" formatCode="0.000">
                  <c:v>320.88724710577299</c:v>
                </c:pt>
                <c:pt idx="4429" formatCode="0.000">
                  <c:v>320.87836739210979</c:v>
                </c:pt>
                <c:pt idx="4430" formatCode="0.000">
                  <c:v>320.86952100285635</c:v>
                </c:pt>
                <c:pt idx="4431" formatCode="0.000">
                  <c:v>320.86070793802355</c:v>
                </c:pt>
                <c:pt idx="4432" formatCode="0.000">
                  <c:v>320.85192819762233</c:v>
                </c:pt>
                <c:pt idx="4433" formatCode="0.000">
                  <c:v>320.84318178166359</c:v>
                </c:pt>
                <c:pt idx="4434" formatCode="0.000">
                  <c:v>320.83446869015097</c:v>
                </c:pt>
                <c:pt idx="4435" formatCode="0.000">
                  <c:v>320.82578892310266</c:v>
                </c:pt>
                <c:pt idx="4436" formatCode="0.000">
                  <c:v>320.81714248052231</c:v>
                </c:pt>
                <c:pt idx="4437" formatCode="0.000">
                  <c:v>320.80852936242081</c:v>
                </c:pt>
                <c:pt idx="4438" formatCode="0.000">
                  <c:v>320.7999495688091</c:v>
                </c:pt>
                <c:pt idx="4439" formatCode="0.000">
                  <c:v>320.79140309969443</c:v>
                </c:pt>
                <c:pt idx="4440" formatCode="0.000">
                  <c:v>320.78288995509138</c:v>
                </c:pt>
                <c:pt idx="4441" formatCode="0.000">
                  <c:v>320.77441013500356</c:v>
                </c:pt>
                <c:pt idx="4442" formatCode="0.000">
                  <c:v>320.76596363944191</c:v>
                </c:pt>
                <c:pt idx="4443" formatCode="0.000">
                  <c:v>320.75755046841732</c:v>
                </c:pt>
                <c:pt idx="4444" formatCode="0.000">
                  <c:v>320.74917062194072</c:v>
                </c:pt>
                <c:pt idx="4445" formatCode="0.000">
                  <c:v>320.74082410001574</c:v>
                </c:pt>
                <c:pt idx="4446" formatCode="0.000">
                  <c:v>320.7325109026533</c:v>
                </c:pt>
                <c:pt idx="4447" formatCode="0.000">
                  <c:v>320.72423102986795</c:v>
                </c:pt>
                <c:pt idx="4448" formatCode="0.000">
                  <c:v>320.71598448166333</c:v>
                </c:pt>
                <c:pt idx="4449" formatCode="0.000">
                  <c:v>320.70777125805034</c:v>
                </c:pt>
                <c:pt idx="4450" formatCode="0.000">
                  <c:v>320.69959135903991</c:v>
                </c:pt>
                <c:pt idx="4451" formatCode="0.000">
                  <c:v>320.69144478463932</c:v>
                </c:pt>
                <c:pt idx="4452" formatCode="0.000">
                  <c:v>320.68333153485582</c:v>
                </c:pt>
                <c:pt idx="4453" formatCode="0.000">
                  <c:v>320.67525160970035</c:v>
                </c:pt>
                <c:pt idx="4454" formatCode="0.000">
                  <c:v>320.66720500918018</c:v>
                </c:pt>
                <c:pt idx="4455" formatCode="0.000">
                  <c:v>320.65919173331349</c:v>
                </c:pt>
                <c:pt idx="4456" formatCode="0.000">
                  <c:v>320.65121178209665</c:v>
                </c:pt>
                <c:pt idx="4457" formatCode="0.000">
                  <c:v>320.64326515554058</c:v>
                </c:pt>
                <c:pt idx="4458" formatCode="0.000">
                  <c:v>320.63535185365981</c:v>
                </c:pt>
                <c:pt idx="4459" formatCode="0.000">
                  <c:v>320.627471876458</c:v>
                </c:pt>
                <c:pt idx="4460" formatCode="0.000">
                  <c:v>320.6196252239497</c:v>
                </c:pt>
                <c:pt idx="4461" formatCode="0.000">
                  <c:v>320.61181189614217</c:v>
                </c:pt>
                <c:pt idx="4462" formatCode="0.000">
                  <c:v>320.60403189303906</c:v>
                </c:pt>
                <c:pt idx="4463" formatCode="0.000">
                  <c:v>320.59628521465129</c:v>
                </c:pt>
                <c:pt idx="4464" formatCode="0.000">
                  <c:v>320.58857186098976</c:v>
                </c:pt>
                <c:pt idx="4465" formatCode="0.000">
                  <c:v>320.58089183206175</c:v>
                </c:pt>
                <c:pt idx="4466" formatCode="0.000">
                  <c:v>320.5732451278709</c:v>
                </c:pt>
                <c:pt idx="4467" formatCode="0.000">
                  <c:v>320.56563174843541</c:v>
                </c:pt>
                <c:pt idx="4468" formatCode="0.000">
                  <c:v>320.5580516937589</c:v>
                </c:pt>
                <c:pt idx="4469" formatCode="0.000">
                  <c:v>320.55050496384501</c:v>
                </c:pt>
                <c:pt idx="4470" formatCode="0.000">
                  <c:v>320.54299155870831</c:v>
                </c:pt>
                <c:pt idx="4471" formatCode="0.000">
                  <c:v>320.53551147835606</c:v>
                </c:pt>
                <c:pt idx="4472" formatCode="0.000">
                  <c:v>320.52806472279917</c:v>
                </c:pt>
                <c:pt idx="4473" formatCode="0.000">
                  <c:v>320.52065129203766</c:v>
                </c:pt>
                <c:pt idx="4474" formatCode="0.000">
                  <c:v>320.5132711860897</c:v>
                </c:pt>
                <c:pt idx="4475" formatCode="0.000">
                  <c:v>320.50592440495166</c:v>
                </c:pt>
                <c:pt idx="4476" formatCode="0.000">
                  <c:v>320.49861094864536</c:v>
                </c:pt>
                <c:pt idx="4477" formatCode="0.000">
                  <c:v>320.49133081717082</c:v>
                </c:pt>
                <c:pt idx="4478" formatCode="0.000">
                  <c:v>320.4840840105353</c:v>
                </c:pt>
                <c:pt idx="4479" formatCode="0.000">
                  <c:v>320.47687052874971</c:v>
                </c:pt>
                <c:pt idx="4480" formatCode="0.000">
                  <c:v>320.46969037182498</c:v>
                </c:pt>
                <c:pt idx="4481" formatCode="0.000">
                  <c:v>320.4625435397611</c:v>
                </c:pt>
                <c:pt idx="4482" formatCode="0.000">
                  <c:v>320.45543003256898</c:v>
                </c:pt>
                <c:pt idx="4483" formatCode="0.000">
                  <c:v>320.44834985026318</c:v>
                </c:pt>
                <c:pt idx="4484" formatCode="0.000">
                  <c:v>320.4413029928437</c:v>
                </c:pt>
                <c:pt idx="4485" formatCode="0.000">
                  <c:v>320.43428946032145</c:v>
                </c:pt>
                <c:pt idx="4486" formatCode="0.000">
                  <c:v>320.42730925270371</c:v>
                </c:pt>
                <c:pt idx="4487" formatCode="0.000">
                  <c:v>320.42036236999775</c:v>
                </c:pt>
                <c:pt idx="4488" formatCode="0.000">
                  <c:v>320.41344881221085</c:v>
                </c:pt>
                <c:pt idx="4489" formatCode="0.000">
                  <c:v>320.40656857935755</c:v>
                </c:pt>
                <c:pt idx="4490" formatCode="0.000">
                  <c:v>320.39972167143424</c:v>
                </c:pt>
                <c:pt idx="4491" formatCode="0.000">
                  <c:v>320.39290808845544</c:v>
                </c:pt>
                <c:pt idx="4492" formatCode="0.000">
                  <c:v>320.38612783042845</c:v>
                </c:pt>
                <c:pt idx="4493" formatCode="0.000">
                  <c:v>320.37938089735326</c:v>
                </c:pt>
                <c:pt idx="4494" formatCode="0.000">
                  <c:v>320.37266728924806</c:v>
                </c:pt>
                <c:pt idx="4495" formatCode="0.000">
                  <c:v>320.36598700611648</c:v>
                </c:pt>
                <c:pt idx="4496" formatCode="0.000">
                  <c:v>320.35934004796945</c:v>
                </c:pt>
                <c:pt idx="4497" formatCode="0.000">
                  <c:v>320.35272641480333</c:v>
                </c:pt>
                <c:pt idx="4498" formatCode="0.000">
                  <c:v>320.3461461066363</c:v>
                </c:pt>
                <c:pt idx="4499" formatCode="0.000">
                  <c:v>320.339599123472</c:v>
                </c:pt>
                <c:pt idx="4500" formatCode="0.000">
                  <c:v>320.33308546531407</c:v>
                </c:pt>
                <c:pt idx="4501" formatCode="0.000">
                  <c:v>320.32660513217343</c:v>
                </c:pt>
                <c:pt idx="4502" formatCode="0.000">
                  <c:v>320.32015812405734</c:v>
                </c:pt>
                <c:pt idx="4503" formatCode="0.000">
                  <c:v>320.31374444097673</c:v>
                </c:pt>
                <c:pt idx="4504" formatCode="0.000">
                  <c:v>320.30736408292796</c:v>
                </c:pt>
                <c:pt idx="4505" formatCode="0.000">
                  <c:v>320.30101704992921</c:v>
                </c:pt>
                <c:pt idx="4506" formatCode="0.000">
                  <c:v>320.29470334198413</c:v>
                </c:pt>
                <c:pt idx="4507" formatCode="0.000">
                  <c:v>320.28842295909635</c:v>
                </c:pt>
                <c:pt idx="4508" formatCode="0.000">
                  <c:v>320.28217590127679</c:v>
                </c:pt>
                <c:pt idx="4509" formatCode="0.000">
                  <c:v>320.27596216852908</c:v>
                </c:pt>
                <c:pt idx="4510" formatCode="0.000">
                  <c:v>320.2697817608605</c:v>
                </c:pt>
                <c:pt idx="4511" formatCode="0.000">
                  <c:v>320.26363467828196</c:v>
                </c:pt>
                <c:pt idx="4512" formatCode="0.000">
                  <c:v>320.25752092079347</c:v>
                </c:pt>
                <c:pt idx="4513" formatCode="0.000">
                  <c:v>320.25144048840957</c:v>
                </c:pt>
                <c:pt idx="4514" formatCode="0.000">
                  <c:v>320.24539338113391</c:v>
                </c:pt>
                <c:pt idx="4515" formatCode="0.000">
                  <c:v>320.23937959897012</c:v>
                </c:pt>
                <c:pt idx="4516" formatCode="0.000">
                  <c:v>320.23339914192911</c:v>
                </c:pt>
                <c:pt idx="4517" formatCode="0.000">
                  <c:v>320.22745201001453</c:v>
                </c:pt>
                <c:pt idx="4518" formatCode="0.000">
                  <c:v>320.22153820323729</c:v>
                </c:pt>
                <c:pt idx="4519" formatCode="0.000">
                  <c:v>320.21565772159738</c:v>
                </c:pt>
                <c:pt idx="4520" formatCode="0.000">
                  <c:v>320.20981056510573</c:v>
                </c:pt>
                <c:pt idx="4521" formatCode="0.000">
                  <c:v>320.2039967337696</c:v>
                </c:pt>
                <c:pt idx="4522" formatCode="0.000">
                  <c:v>320.19821622759264</c:v>
                </c:pt>
                <c:pt idx="4523" formatCode="0.000">
                  <c:v>320.19246904658212</c:v>
                </c:pt>
                <c:pt idx="4524" formatCode="0.000">
                  <c:v>320.18675519074532</c:v>
                </c:pt>
                <c:pt idx="4525" formatCode="0.000">
                  <c:v>320.18107466008587</c:v>
                </c:pt>
                <c:pt idx="4526" formatCode="0.000">
                  <c:v>320.17542745461833</c:v>
                </c:pt>
                <c:pt idx="4527" formatCode="0.000">
                  <c:v>320.16981357433906</c:v>
                </c:pt>
                <c:pt idx="4528" formatCode="0.000">
                  <c:v>320.16423301925533</c:v>
                </c:pt>
                <c:pt idx="4529" formatCode="0.000">
                  <c:v>320.15868578937807</c:v>
                </c:pt>
                <c:pt idx="4530" formatCode="0.000">
                  <c:v>320.15317188471454</c:v>
                </c:pt>
                <c:pt idx="4531" formatCode="0.000">
                  <c:v>320.14769130526474</c:v>
                </c:pt>
                <c:pt idx="4532" formatCode="0.000">
                  <c:v>320.14224405103596</c:v>
                </c:pt>
                <c:pt idx="4533" formatCode="0.000">
                  <c:v>320.1368301220391</c:v>
                </c:pt>
                <c:pt idx="4534" formatCode="0.000">
                  <c:v>320.1314495182778</c:v>
                </c:pt>
                <c:pt idx="4535" formatCode="0.000">
                  <c:v>320.12610223975571</c:v>
                </c:pt>
                <c:pt idx="4536" formatCode="0.000">
                  <c:v>320.12078828648009</c:v>
                </c:pt>
                <c:pt idx="4537" formatCode="0.000">
                  <c:v>320.11550765845823</c:v>
                </c:pt>
                <c:pt idx="4538" formatCode="0.000">
                  <c:v>320.11026035569739</c:v>
                </c:pt>
                <c:pt idx="4539" formatCode="0.000">
                  <c:v>320.10504637819758</c:v>
                </c:pt>
                <c:pt idx="4540" formatCode="0.000">
                  <c:v>320.09986572596972</c:v>
                </c:pt>
                <c:pt idx="4541" formatCode="0.000">
                  <c:v>320.0947183990138</c:v>
                </c:pt>
                <c:pt idx="4542" formatCode="0.000">
                  <c:v>320.08960439734437</c:v>
                </c:pt>
                <c:pt idx="4543" formatCode="0.000">
                  <c:v>320.08452372096144</c:v>
                </c:pt>
                <c:pt idx="4544" formatCode="0.000">
                  <c:v>320.07947636987228</c:v>
                </c:pt>
                <c:pt idx="4545" formatCode="0.000">
                  <c:v>320.07446234407689</c:v>
                </c:pt>
                <c:pt idx="4546" formatCode="0.000">
                  <c:v>320.06948164358982</c:v>
                </c:pt>
                <c:pt idx="4547" formatCode="0.000">
                  <c:v>320.06453426841472</c:v>
                </c:pt>
                <c:pt idx="4548" formatCode="0.000">
                  <c:v>320.05962021855157</c:v>
                </c:pt>
                <c:pt idx="4549" formatCode="0.000">
                  <c:v>320.0547394940113</c:v>
                </c:pt>
                <c:pt idx="4550" formatCode="0.000">
                  <c:v>320.0498920947939</c:v>
                </c:pt>
                <c:pt idx="4551" formatCode="0.000">
                  <c:v>320.0450780209103</c:v>
                </c:pt>
                <c:pt idx="4552" formatCode="0.000">
                  <c:v>320.04029727236048</c:v>
                </c:pt>
                <c:pt idx="4553" formatCode="0.000">
                  <c:v>320.035549849159</c:v>
                </c:pt>
                <c:pt idx="4554" formatCode="0.000">
                  <c:v>320.03083575129858</c:v>
                </c:pt>
                <c:pt idx="4555" formatCode="0.000">
                  <c:v>320.02615497879742</c:v>
                </c:pt>
                <c:pt idx="4556" formatCode="0.000">
                  <c:v>320.0215075316446</c:v>
                </c:pt>
                <c:pt idx="4557" formatCode="0.000">
                  <c:v>320.01689340986195</c:v>
                </c:pt>
                <c:pt idx="4558" formatCode="0.000">
                  <c:v>320.01231261344947</c:v>
                </c:pt>
                <c:pt idx="4559" formatCode="0.000">
                  <c:v>320.00776514240351</c:v>
                </c:pt>
                <c:pt idx="4560" formatCode="0.000">
                  <c:v>320.00325099673864</c:v>
                </c:pt>
                <c:pt idx="4561" formatCode="0.000">
                  <c:v>319.99877017645849</c:v>
                </c:pt>
                <c:pt idx="4562" formatCode="0.000">
                  <c:v>319.9943226815667</c:v>
                </c:pt>
                <c:pt idx="4563" formatCode="0.000">
                  <c:v>319.9899085120669</c:v>
                </c:pt>
                <c:pt idx="4564" formatCode="0.000">
                  <c:v>319.98552766796638</c:v>
                </c:pt>
                <c:pt idx="4565" formatCode="0.000">
                  <c:v>319.98118014926513</c:v>
                </c:pt>
                <c:pt idx="4566" formatCode="0.000">
                  <c:v>319.97686595597406</c:v>
                </c:pt>
                <c:pt idx="4567" formatCode="0.000">
                  <c:v>319.97258508810046</c:v>
                </c:pt>
                <c:pt idx="4568" formatCode="0.000">
                  <c:v>319.96833754563704</c:v>
                </c:pt>
                <c:pt idx="4569" formatCode="0.000">
                  <c:v>319.96412332859836</c:v>
                </c:pt>
                <c:pt idx="4570" formatCode="0.000">
                  <c:v>319.95994243698806</c:v>
                </c:pt>
                <c:pt idx="4571" formatCode="0.000">
                  <c:v>319.95579487080613</c:v>
                </c:pt>
                <c:pt idx="4572" formatCode="0.000">
                  <c:v>319.95168063005985</c:v>
                </c:pt>
                <c:pt idx="4573" formatCode="0.000">
                  <c:v>319.94759971476014</c:v>
                </c:pt>
                <c:pt idx="4574" formatCode="0.000">
                  <c:v>319.94355212489972</c:v>
                </c:pt>
                <c:pt idx="4575" formatCode="0.000">
                  <c:v>319.93953786048951</c:v>
                </c:pt>
                <c:pt idx="4576" formatCode="0.000">
                  <c:v>319.93555692153313</c:v>
                </c:pt>
                <c:pt idx="4577" formatCode="0.000">
                  <c:v>319.93160930803788</c:v>
                </c:pt>
                <c:pt idx="4578" formatCode="0.000">
                  <c:v>319.92769502000374</c:v>
                </c:pt>
                <c:pt idx="4579" formatCode="0.000">
                  <c:v>319.92381405743799</c:v>
                </c:pt>
                <c:pt idx="4580" formatCode="0.000">
                  <c:v>319.91996642034064</c:v>
                </c:pt>
                <c:pt idx="4581" formatCode="0.000">
                  <c:v>319.9161521087226</c:v>
                </c:pt>
                <c:pt idx="4582" formatCode="0.000">
                  <c:v>319.91237112258386</c:v>
                </c:pt>
                <c:pt idx="4583" formatCode="0.000">
                  <c:v>319.90862346193171</c:v>
                </c:pt>
                <c:pt idx="4584" formatCode="0.000">
                  <c:v>319.9049091267625</c:v>
                </c:pt>
                <c:pt idx="4585" formatCode="0.000">
                  <c:v>319.90122811708716</c:v>
                </c:pt>
                <c:pt idx="4586" formatCode="0.000">
                  <c:v>319.89758043291295</c:v>
                </c:pt>
                <c:pt idx="4587" formatCode="0.000">
                  <c:v>319.89396607423623</c:v>
                </c:pt>
                <c:pt idx="4588" formatCode="0.000">
                  <c:v>319.89038504106065</c:v>
                </c:pt>
                <c:pt idx="4589" formatCode="0.000">
                  <c:v>319.88683733340076</c:v>
                </c:pt>
                <c:pt idx="4590" formatCode="0.000">
                  <c:v>319.88332295124928</c:v>
                </c:pt>
                <c:pt idx="4591" formatCode="0.000">
                  <c:v>319.87984189461349</c:v>
                </c:pt>
                <c:pt idx="4592" formatCode="0.000">
                  <c:v>319.87639416349703</c:v>
                </c:pt>
                <c:pt idx="4593" formatCode="0.000">
                  <c:v>319.8729797579108</c:v>
                </c:pt>
                <c:pt idx="4594" formatCode="0.000">
                  <c:v>319.86959867784753</c:v>
                </c:pt>
                <c:pt idx="4595" formatCode="0.000">
                  <c:v>319.86625092331815</c:v>
                </c:pt>
                <c:pt idx="4596" formatCode="0.000">
                  <c:v>319.86293649432264</c:v>
                </c:pt>
                <c:pt idx="4597" formatCode="0.000">
                  <c:v>319.85965539086828</c:v>
                </c:pt>
                <c:pt idx="4598" formatCode="0.000">
                  <c:v>319.85640761295508</c:v>
                </c:pt>
                <c:pt idx="4599" formatCode="0.000">
                  <c:v>319.85319316059031</c:v>
                </c:pt>
                <c:pt idx="4600" formatCode="0.000">
                  <c:v>319.85001203377033</c:v>
                </c:pt>
                <c:pt idx="4601" formatCode="0.000">
                  <c:v>319.84686423250969</c:v>
                </c:pt>
                <c:pt idx="4602" formatCode="0.000">
                  <c:v>319.84374975680475</c:v>
                </c:pt>
                <c:pt idx="4603" formatCode="0.000">
                  <c:v>319.84066860665916</c:v>
                </c:pt>
                <c:pt idx="4604" formatCode="0.000">
                  <c:v>319.83762078207656</c:v>
                </c:pt>
                <c:pt idx="4605" formatCode="0.000">
                  <c:v>319.8346062830642</c:v>
                </c:pt>
                <c:pt idx="4606" formatCode="0.000">
                  <c:v>319.83162510961847</c:v>
                </c:pt>
                <c:pt idx="4607" formatCode="0.000">
                  <c:v>319.82867726175027</c:v>
                </c:pt>
                <c:pt idx="4608" formatCode="0.000">
                  <c:v>319.82576273945597</c:v>
                </c:pt>
                <c:pt idx="4609" formatCode="0.000">
                  <c:v>319.82288154274283</c:v>
                </c:pt>
                <c:pt idx="4610" formatCode="0.000">
                  <c:v>319.82003367161815</c:v>
                </c:pt>
                <c:pt idx="4611" formatCode="0.000">
                  <c:v>319.81721912607463</c:v>
                </c:pt>
                <c:pt idx="4612" formatCode="0.000">
                  <c:v>319.8144379061232</c:v>
                </c:pt>
                <c:pt idx="4613" formatCode="0.000">
                  <c:v>319.81169001176386</c:v>
                </c:pt>
                <c:pt idx="4614" formatCode="0.000">
                  <c:v>319.80897544300024</c:v>
                </c:pt>
                <c:pt idx="4615" formatCode="0.000">
                  <c:v>319.80629419983961</c:v>
                </c:pt>
                <c:pt idx="4616" formatCode="0.000">
                  <c:v>319.80364628227835</c:v>
                </c:pt>
                <c:pt idx="4617" formatCode="0.000">
                  <c:v>319.80103169032009</c:v>
                </c:pt>
                <c:pt idx="4618" formatCode="0.000">
                  <c:v>319.79845042396846</c:v>
                </c:pt>
                <c:pt idx="4619" formatCode="0.000">
                  <c:v>319.79590248323439</c:v>
                </c:pt>
                <c:pt idx="4620" formatCode="0.000">
                  <c:v>319.79338786811059</c:v>
                </c:pt>
                <c:pt idx="4621" formatCode="0.000">
                  <c:v>319.7909065786007</c:v>
                </c:pt>
                <c:pt idx="4622" formatCode="0.000">
                  <c:v>319.788458614712</c:v>
                </c:pt>
                <c:pt idx="4623" formatCode="0.000">
                  <c:v>319.78604397644449</c:v>
                </c:pt>
                <c:pt idx="4624" formatCode="0.000">
                  <c:v>319.78366266380181</c:v>
                </c:pt>
                <c:pt idx="4625" formatCode="0.000">
                  <c:v>319.78131467678759</c:v>
                </c:pt>
                <c:pt idx="4626" formatCode="0.000">
                  <c:v>319.77900001540183</c:v>
                </c:pt>
                <c:pt idx="4627" formatCode="0.000">
                  <c:v>319.77671867964818</c:v>
                </c:pt>
                <c:pt idx="4628" formatCode="0.000">
                  <c:v>319.77447066953027</c:v>
                </c:pt>
                <c:pt idx="4629" formatCode="0.000">
                  <c:v>319.7722559850481</c:v>
                </c:pt>
                <c:pt idx="4630" formatCode="0.000">
                  <c:v>319.77007462620895</c:v>
                </c:pt>
                <c:pt idx="4631" formatCode="0.000">
                  <c:v>319.76792659300918</c:v>
                </c:pt>
                <c:pt idx="4632" formatCode="0.000">
                  <c:v>319.76581188545606</c:v>
                </c:pt>
                <c:pt idx="4633" formatCode="0.000">
                  <c:v>319.7637305035496</c:v>
                </c:pt>
                <c:pt idx="4634" formatCode="0.000">
                  <c:v>319.76168244728979</c:v>
                </c:pt>
                <c:pt idx="4635" formatCode="0.000">
                  <c:v>319.75966771668391</c:v>
                </c:pt>
                <c:pt idx="4636" formatCode="0.000">
                  <c:v>319.75768631173196</c:v>
                </c:pt>
                <c:pt idx="4637" formatCode="0.000">
                  <c:v>319.75573823243394</c:v>
                </c:pt>
                <c:pt idx="4638" formatCode="0.000">
                  <c:v>319.75382347879713</c:v>
                </c:pt>
                <c:pt idx="4639" formatCode="0.000">
                  <c:v>319.75194205081789</c:v>
                </c:pt>
                <c:pt idx="4640" formatCode="0.000">
                  <c:v>319.75009394850713</c:v>
                </c:pt>
                <c:pt idx="4641" formatCode="0.000">
                  <c:v>319.74827917185394</c:v>
                </c:pt>
                <c:pt idx="4642" formatCode="0.000">
                  <c:v>319.74649772086923</c:v>
                </c:pt>
                <c:pt idx="4643" formatCode="0.000">
                  <c:v>319.744749595553</c:v>
                </c:pt>
                <c:pt idx="4644" formatCode="0.000">
                  <c:v>319.7430347959089</c:v>
                </c:pt>
                <c:pt idx="4645" formatCode="0.000">
                  <c:v>319.74135332193327</c:v>
                </c:pt>
                <c:pt idx="4646" formatCode="0.000">
                  <c:v>319.73970517363705</c:v>
                </c:pt>
                <c:pt idx="4647" formatCode="0.000">
                  <c:v>319.73809035101294</c:v>
                </c:pt>
                <c:pt idx="4648" formatCode="0.000">
                  <c:v>319.73650885406823</c:v>
                </c:pt>
                <c:pt idx="4649" formatCode="0.000">
                  <c:v>319.73496068280292</c:v>
                </c:pt>
                <c:pt idx="4650" formatCode="0.000">
                  <c:v>319.733445837217</c:v>
                </c:pt>
                <c:pt idx="4651" formatCode="0.000">
                  <c:v>319.73196431731412</c:v>
                </c:pt>
                <c:pt idx="4652" formatCode="0.000">
                  <c:v>319.73051612309791</c:v>
                </c:pt>
                <c:pt idx="4653" formatCode="0.000">
                  <c:v>319.72910125456838</c:v>
                </c:pt>
                <c:pt idx="4654" formatCode="0.000">
                  <c:v>319.72771971172551</c:v>
                </c:pt>
                <c:pt idx="4655" formatCode="0.000">
                  <c:v>319.72637149456932</c:v>
                </c:pt>
                <c:pt idx="4656" formatCode="0.000">
                  <c:v>319.72505660310708</c:v>
                </c:pt>
                <c:pt idx="4657" formatCode="0.000">
                  <c:v>319.72377503733514</c:v>
                </c:pt>
                <c:pt idx="4658" formatCode="0.000">
                  <c:v>319.7225267972608</c:v>
                </c:pt>
                <c:pt idx="4659" formatCode="0.000">
                  <c:v>319.72131188287676</c:v>
                </c:pt>
                <c:pt idx="4660" formatCode="0.000">
                  <c:v>319.72013029419395</c:v>
                </c:pt>
                <c:pt idx="4661" formatCode="0.000">
                  <c:v>319.71898203120872</c:v>
                </c:pt>
                <c:pt idx="4662" formatCode="0.000">
                  <c:v>319.71786709391745</c:v>
                </c:pt>
                <c:pt idx="4663" formatCode="0.000">
                  <c:v>319.7167854823274</c:v>
                </c:pt>
                <c:pt idx="4664" formatCode="0.000">
                  <c:v>319.71573719644221</c:v>
                </c:pt>
                <c:pt idx="4665" formatCode="0.000">
                  <c:v>319.71472223625824</c:v>
                </c:pt>
                <c:pt idx="4666" formatCode="0.000">
                  <c:v>319.7137406017755</c:v>
                </c:pt>
                <c:pt idx="4667" formatCode="0.000">
                  <c:v>319.71279229300126</c:v>
                </c:pt>
                <c:pt idx="4668" formatCode="0.000">
                  <c:v>319.71187730993188</c:v>
                </c:pt>
                <c:pt idx="4669" formatCode="0.000">
                  <c:v>319.710995652571</c:v>
                </c:pt>
                <c:pt idx="4670" formatCode="0.000">
                  <c:v>319.71014732091135</c:v>
                </c:pt>
                <c:pt idx="4671" formatCode="0.000">
                  <c:v>319.70933231496747</c:v>
                </c:pt>
                <c:pt idx="4672" formatCode="0.000">
                  <c:v>319.70855063473209</c:v>
                </c:pt>
                <c:pt idx="4673" formatCode="0.000">
                  <c:v>319.70780228020521</c:v>
                </c:pt>
                <c:pt idx="4674" formatCode="0.000">
                  <c:v>319.70708725139048</c:v>
                </c:pt>
                <c:pt idx="4675" formatCode="0.000">
                  <c:v>319.70640554829151</c:v>
                </c:pt>
                <c:pt idx="4676" formatCode="0.000">
                  <c:v>319.70575717090105</c:v>
                </c:pt>
                <c:pt idx="4677" formatCode="0.000">
                  <c:v>319.70514211922273</c:v>
                </c:pt>
                <c:pt idx="4678" formatCode="0.000">
                  <c:v>319.70456039326382</c:v>
                </c:pt>
                <c:pt idx="4679" formatCode="0.000">
                  <c:v>319.70401199301705</c:v>
                </c:pt>
                <c:pt idx="4680" formatCode="0.000">
                  <c:v>319.70349691848605</c:v>
                </c:pt>
                <c:pt idx="4681" formatCode="0.000">
                  <c:v>319.70301516967447</c:v>
                </c:pt>
                <c:pt idx="4682" formatCode="0.000">
                  <c:v>319.70256674657503</c:v>
                </c:pt>
                <c:pt idx="4683" formatCode="0.000">
                  <c:v>319.702151649195</c:v>
                </c:pt>
                <c:pt idx="4684" formatCode="0.000">
                  <c:v>319.70176987753075</c:v>
                </c:pt>
                <c:pt idx="4685" formatCode="0.000">
                  <c:v>319.70142143158955</c:v>
                </c:pt>
                <c:pt idx="4686" formatCode="0.000">
                  <c:v>319.70110631136049</c:v>
                </c:pt>
                <c:pt idx="4687" formatCode="0.000">
                  <c:v>319.70082451685448</c:v>
                </c:pt>
                <c:pt idx="4688" formatCode="0.000">
                  <c:v>319.70057604806789</c:v>
                </c:pt>
                <c:pt idx="4689" formatCode="0.000">
                  <c:v>319.70036090499707</c:v>
                </c:pt>
                <c:pt idx="4690" formatCode="0.000">
                  <c:v>319.7001790876493</c:v>
                </c:pt>
                <c:pt idx="4691" formatCode="0.000">
                  <c:v>319.70003059602095</c:v>
                </c:pt>
                <c:pt idx="4692" formatCode="0.000">
                  <c:v>319.69991543011201</c:v>
                </c:pt>
                <c:pt idx="4693" formatCode="0.000">
                  <c:v>319.69983358992249</c:v>
                </c:pt>
                <c:pt idx="4694" formatCode="0.000">
                  <c:v>319.69978507545602</c:v>
                </c:pt>
                <c:pt idx="4695" formatCode="0.000">
                  <c:v>319.69976988670533</c:v>
                </c:pt>
                <c:pt idx="4696" formatCode="0.000">
                  <c:v>319.69978802368132</c:v>
                </c:pt>
                <c:pt idx="4697" formatCode="0.000">
                  <c:v>319.69983948637309</c:v>
                </c:pt>
                <c:pt idx="4698" formatCode="0.000">
                  <c:v>319.69992427478792</c:v>
                </c:pt>
                <c:pt idx="4699" formatCode="0.000">
                  <c:v>319.70004238892216</c:v>
                </c:pt>
                <c:pt idx="4700" formatCode="0.000">
                  <c:v>319.70019382877217</c:v>
                </c:pt>
                <c:pt idx="4701" formatCode="0.000">
                  <c:v>319.70037859434524</c:v>
                </c:pt>
                <c:pt idx="4702" formatCode="0.000">
                  <c:v>319.70059668563772</c:v>
                </c:pt>
                <c:pt idx="4703" formatCode="0.000">
                  <c:v>319.70084810264962</c:v>
                </c:pt>
                <c:pt idx="4704" formatCode="0.000">
                  <c:v>319.70113284538456</c:v>
                </c:pt>
                <c:pt idx="4705" formatCode="0.000">
                  <c:v>319.70145091383165</c:v>
                </c:pt>
                <c:pt idx="4706" formatCode="0.000">
                  <c:v>319.70180230800179</c:v>
                </c:pt>
                <c:pt idx="4707" formatCode="0.000">
                  <c:v>319.7021870278877</c:v>
                </c:pt>
                <c:pt idx="4708" formatCode="0.000">
                  <c:v>319.70260507349303</c:v>
                </c:pt>
                <c:pt idx="4709" formatCode="0.000">
                  <c:v>319.70305644481414</c:v>
                </c:pt>
                <c:pt idx="4710" formatCode="0.000">
                  <c:v>319.70354114185466</c:v>
                </c:pt>
                <c:pt idx="4711" formatCode="0.000">
                  <c:v>319.70405916460732</c:v>
                </c:pt>
                <c:pt idx="4712" formatCode="0.000">
                  <c:v>319.70461051307939</c:v>
                </c:pt>
                <c:pt idx="4713" formatCode="0.000">
                  <c:v>319.7051951872636</c:v>
                </c:pt>
                <c:pt idx="4714" formatCode="0.000">
                  <c:v>319.70581318716359</c:v>
                </c:pt>
                <c:pt idx="4715" formatCode="0.000">
                  <c:v>319.70646451277935</c:v>
                </c:pt>
                <c:pt idx="4716" formatCode="0.000">
                  <c:v>319.70714916410361</c:v>
                </c:pt>
                <c:pt idx="4717" formatCode="0.000">
                  <c:v>319.70786714114001</c:v>
                </c:pt>
                <c:pt idx="4718" formatCode="0.000">
                  <c:v>319.70861844388855</c:v>
                </c:pt>
                <c:pt idx="4719" formatCode="0.000">
                  <c:v>319.70940307234923</c:v>
                </c:pt>
                <c:pt idx="4720" formatCode="0.000">
                  <c:v>319.71022102652205</c:v>
                </c:pt>
                <c:pt idx="4721" formatCode="0.000">
                  <c:v>319.71107230639973</c:v>
                </c:pt>
                <c:pt idx="4722" formatCode="0.000">
                  <c:v>319.71195691198591</c:v>
                </c:pt>
                <c:pt idx="4723" formatCode="0.000">
                  <c:v>319.71287484328059</c:v>
                </c:pt>
                <c:pt idx="4724" formatCode="0.000">
                  <c:v>319.71382610027649</c:v>
                </c:pt>
                <c:pt idx="4725" formatCode="0.000">
                  <c:v>319.7148106829809</c:v>
                </c:pt>
                <c:pt idx="4726" formatCode="0.000">
                  <c:v>319.71582859139016</c:v>
                </c:pt>
                <c:pt idx="4727" formatCode="0.000">
                  <c:v>319.71687982549702</c:v>
                </c:pt>
                <c:pt idx="4728" formatCode="0.000">
                  <c:v>319.71796438531237</c:v>
                </c:pt>
                <c:pt idx="4729" formatCode="0.000">
                  <c:v>319.71908227081803</c:v>
                </c:pt>
                <c:pt idx="4730" formatCode="0.000">
                  <c:v>319.72023348202856</c:v>
                </c:pt>
                <c:pt idx="4731" formatCode="0.000">
                  <c:v>319.72141801893667</c:v>
                </c:pt>
                <c:pt idx="4732" formatCode="0.000">
                  <c:v>319.72263588154237</c:v>
                </c:pt>
                <c:pt idx="4733" formatCode="0.000">
                  <c:v>319.72388706984202</c:v>
                </c:pt>
                <c:pt idx="4734" formatCode="0.000">
                  <c:v>319.72517158383562</c:v>
                </c:pt>
                <c:pt idx="4735" formatCode="0.000">
                  <c:v>319.72648942351952</c:v>
                </c:pt>
                <c:pt idx="4736" formatCode="0.000">
                  <c:v>319.72784058889738</c:v>
                </c:pt>
                <c:pt idx="4737" formatCode="0.000">
                  <c:v>319.72922507996191</c:v>
                </c:pt>
                <c:pt idx="4738" formatCode="0.000">
                  <c:v>319.73064289670947</c:v>
                </c:pt>
                <c:pt idx="4739" formatCode="0.000">
                  <c:v>319.73209403915098</c:v>
                </c:pt>
                <c:pt idx="4740" formatCode="0.000">
                  <c:v>319.73357850727552</c:v>
                </c:pt>
                <c:pt idx="4741" formatCode="0.000">
                  <c:v>319.73509630107947</c:v>
                </c:pt>
                <c:pt idx="4742" formatCode="0.000">
                  <c:v>319.73664742056644</c:v>
                </c:pt>
                <c:pt idx="4743" formatCode="0.000">
                  <c:v>319.73823186573281</c:v>
                </c:pt>
                <c:pt idx="4744" formatCode="0.000">
                  <c:v>319.73984963657858</c:v>
                </c:pt>
                <c:pt idx="4745" formatCode="0.000">
                  <c:v>319.74150073309647</c:v>
                </c:pt>
                <c:pt idx="4746" formatCode="0.000">
                  <c:v>319.74318515529012</c:v>
                </c:pt>
                <c:pt idx="4747" formatCode="0.000">
                  <c:v>319.74490290315589</c:v>
                </c:pt>
                <c:pt idx="4748" formatCode="0.000">
                  <c:v>319.74665397669014</c:v>
                </c:pt>
                <c:pt idx="4749" formatCode="0.000">
                  <c:v>319.74843837589651</c:v>
                </c:pt>
                <c:pt idx="4750" formatCode="0.000">
                  <c:v>319.75025610076773</c:v>
                </c:pt>
                <c:pt idx="4751" formatCode="0.000">
                  <c:v>319.75210715130379</c:v>
                </c:pt>
                <c:pt idx="4752" formatCode="0.000">
                  <c:v>319.75399152750106</c:v>
                </c:pt>
                <c:pt idx="4753" formatCode="0.000">
                  <c:v>319.75590922935589</c:v>
                </c:pt>
                <c:pt idx="4754" formatCode="0.000">
                  <c:v>319.7578602568683</c:v>
                </c:pt>
                <c:pt idx="4755" formatCode="0.000">
                  <c:v>319.75984461004191</c:v>
                </c:pt>
                <c:pt idx="4756" formatCode="0.000">
                  <c:v>319.76186228886945</c:v>
                </c:pt>
                <c:pt idx="4757" formatCode="0.000">
                  <c:v>319.76391329334365</c:v>
                </c:pt>
                <c:pt idx="4758" formatCode="0.000">
                  <c:v>319.76599762346814</c:v>
                </c:pt>
                <c:pt idx="4759" formatCode="0.000">
                  <c:v>319.76811527924292</c:v>
                </c:pt>
                <c:pt idx="4760" formatCode="0.000">
                  <c:v>319.77026626065708</c:v>
                </c:pt>
                <c:pt idx="4761" formatCode="0.000">
                  <c:v>319.77245056771426</c:v>
                </c:pt>
                <c:pt idx="4762" formatCode="0.000">
                  <c:v>319.77466820041445</c:v>
                </c:pt>
                <c:pt idx="4763" formatCode="0.000">
                  <c:v>319.77691915874675</c:v>
                </c:pt>
                <c:pt idx="4764" formatCode="0.000">
                  <c:v>319.77920344271843</c:v>
                </c:pt>
                <c:pt idx="4765" formatCode="0.000">
                  <c:v>319.7815210523222</c:v>
                </c:pt>
                <c:pt idx="4766" formatCode="0.000">
                  <c:v>319.78387198755081</c:v>
                </c:pt>
                <c:pt idx="4767" formatCode="0.000">
                  <c:v>319.78625624841152</c:v>
                </c:pt>
                <c:pt idx="4768" formatCode="0.000">
                  <c:v>319.78867383489705</c:v>
                </c:pt>
                <c:pt idx="4769" formatCode="0.000">
                  <c:v>319.79112474700014</c:v>
                </c:pt>
                <c:pt idx="4770" formatCode="0.000">
                  <c:v>319.79360898472078</c:v>
                </c:pt>
                <c:pt idx="4771" formatCode="0.000">
                  <c:v>319.7961265480626</c:v>
                </c:pt>
                <c:pt idx="4772" formatCode="0.000">
                  <c:v>319.7986774370147</c:v>
                </c:pt>
                <c:pt idx="4773" formatCode="0.000">
                  <c:v>319.80126165157708</c:v>
                </c:pt>
                <c:pt idx="4774" formatCode="0.000">
                  <c:v>319.80387919174973</c:v>
                </c:pt>
                <c:pt idx="4775" formatCode="0.000">
                  <c:v>319.80653005752538</c:v>
                </c:pt>
                <c:pt idx="4776" formatCode="0.000">
                  <c:v>319.80921424890403</c:v>
                </c:pt>
                <c:pt idx="4777" formatCode="0.000">
                  <c:v>319.8119317658784</c:v>
                </c:pt>
                <c:pt idx="4778" formatCode="0.000">
                  <c:v>319.81468260845213</c:v>
                </c:pt>
                <c:pt idx="4779" formatCode="0.000">
                  <c:v>319.81746677661795</c:v>
                </c:pt>
                <c:pt idx="4780" formatCode="0.000">
                  <c:v>319.82028427037221</c:v>
                </c:pt>
                <c:pt idx="4781" formatCode="0.000">
                  <c:v>319.82313508971492</c:v>
                </c:pt>
                <c:pt idx="4782" formatCode="0.000">
                  <c:v>319.82601923463881</c:v>
                </c:pt>
                <c:pt idx="4783" formatCode="0.000">
                  <c:v>319.82893670514386</c:v>
                </c:pt>
                <c:pt idx="4784" formatCode="0.000">
                  <c:v>319.83188750122281</c:v>
                </c:pt>
                <c:pt idx="4785" formatCode="0.000">
                  <c:v>319.83487162287929</c:v>
                </c:pt>
                <c:pt idx="4786" formatCode="0.000">
                  <c:v>319.83788907010603</c:v>
                </c:pt>
                <c:pt idx="4787" formatCode="0.000">
                  <c:v>319.84093984289575</c:v>
                </c:pt>
                <c:pt idx="4788" formatCode="0.000">
                  <c:v>319.84402394125209</c:v>
                </c:pt>
                <c:pt idx="4789" formatCode="0.000">
                  <c:v>319.84714136516777</c:v>
                </c:pt>
                <c:pt idx="4790" formatCode="0.000">
                  <c:v>319.8502921146428</c:v>
                </c:pt>
                <c:pt idx="4791" formatCode="0.000">
                  <c:v>319.85347618966625</c:v>
                </c:pt>
                <c:pt idx="4792" formatCode="0.000">
                  <c:v>319.85669359024178</c:v>
                </c:pt>
                <c:pt idx="4793" formatCode="0.000">
                  <c:v>319.85994431636573</c:v>
                </c:pt>
                <c:pt idx="4794" formatCode="0.000">
                  <c:v>319.86322836802719</c:v>
                </c:pt>
                <c:pt idx="4795" formatCode="0.000">
                  <c:v>319.86654574522981</c:v>
                </c:pt>
                <c:pt idx="4796" formatCode="0.000">
                  <c:v>319.86989644796995</c:v>
                </c:pt>
                <c:pt idx="4797" formatCode="0.000">
                  <c:v>319.87328047624032</c:v>
                </c:pt>
                <c:pt idx="4798" formatCode="0.000">
                  <c:v>319.8766978300373</c:v>
                </c:pt>
                <c:pt idx="4799" formatCode="0.000">
                  <c:v>319.88014850935724</c:v>
                </c:pt>
                <c:pt idx="4800" formatCode="0.000">
                  <c:v>319.88363251419651</c:v>
                </c:pt>
                <c:pt idx="4801" formatCode="0.000">
                  <c:v>319.8871498445551</c:v>
                </c:pt>
                <c:pt idx="4802" formatCode="0.000">
                  <c:v>319.89070050042574</c:v>
                </c:pt>
                <c:pt idx="4803" formatCode="0.000">
                  <c:v>319.89428448180479</c:v>
                </c:pt>
                <c:pt idx="4804" formatCode="0.000">
                  <c:v>319.89790178868498</c:v>
                </c:pt>
                <c:pt idx="4805" formatCode="0.000">
                  <c:v>319.90155242106994</c:v>
                </c:pt>
                <c:pt idx="4806" formatCode="0.000">
                  <c:v>319.90523637894876</c:v>
                </c:pt>
                <c:pt idx="4807" formatCode="0.000">
                  <c:v>319.9089536623178</c:v>
                </c:pt>
                <c:pt idx="4808" formatCode="0.000">
                  <c:v>319.91270427117706</c:v>
                </c:pt>
                <c:pt idx="4809" formatCode="0.000">
                  <c:v>319.91648820551927</c:v>
                </c:pt>
                <c:pt idx="4810" formatCode="0.000">
                  <c:v>319.92030546534079</c:v>
                </c:pt>
                <c:pt idx="4811" formatCode="0.000">
                  <c:v>319.92415605064161</c:v>
                </c:pt>
                <c:pt idx="4812" formatCode="0.000">
                  <c:v>319.92803996140719</c:v>
                </c:pt>
                <c:pt idx="4813" formatCode="0.000">
                  <c:v>319.93195719764117</c:v>
                </c:pt>
                <c:pt idx="4814" formatCode="0.000">
                  <c:v>319.9359077593399</c:v>
                </c:pt>
                <c:pt idx="4815" formatCode="0.000">
                  <c:v>319.93989164649611</c:v>
                </c:pt>
                <c:pt idx="4816" formatCode="0.000">
                  <c:v>319.9439088591098</c:v>
                </c:pt>
                <c:pt idx="4817" formatCode="0.000">
                  <c:v>319.94795939716641</c:v>
                </c:pt>
                <c:pt idx="4818" formatCode="0.000">
                  <c:v>319.9520432606696</c:v>
                </c:pt>
                <c:pt idx="4819" formatCode="0.000">
                  <c:v>319.95616044961571</c:v>
                </c:pt>
                <c:pt idx="4820" formatCode="0.000">
                  <c:v>319.96031096399383</c:v>
                </c:pt>
                <c:pt idx="4821" formatCode="0.000">
                  <c:v>319.96449480380397</c:v>
                </c:pt>
                <c:pt idx="4822" formatCode="0.000">
                  <c:v>319.96871196904249</c:v>
                </c:pt>
                <c:pt idx="4823" formatCode="0.000">
                  <c:v>319.9729624597021</c:v>
                </c:pt>
                <c:pt idx="4824" formatCode="0.000">
                  <c:v>319.97724627577918</c:v>
                </c:pt>
                <c:pt idx="4825" formatCode="0.000">
                  <c:v>319.98156341726281</c:v>
                </c:pt>
                <c:pt idx="4826" formatCode="0.000">
                  <c:v>319.98591388416025</c:v>
                </c:pt>
                <c:pt idx="4827" formatCode="0.000">
                  <c:v>319.99029767645698</c:v>
                </c:pt>
                <c:pt idx="4828" formatCode="0.000">
                  <c:v>319.99471479415297</c:v>
                </c:pt>
                <c:pt idx="4829" formatCode="0.000">
                  <c:v>319.99916523724096</c:v>
                </c:pt>
                <c:pt idx="4830" formatCode="0.000">
                  <c:v>320.00364900571731</c:v>
                </c:pt>
                <c:pt idx="4831" formatCode="0.000">
                  <c:v>320.00816609957474</c:v>
                </c:pt>
                <c:pt idx="4832" formatCode="0.000">
                  <c:v>320.01271651881689</c:v>
                </c:pt>
                <c:pt idx="4833" formatCode="0.000">
                  <c:v>320.01730026342557</c:v>
                </c:pt>
                <c:pt idx="4834" formatCode="0.000">
                  <c:v>320.02191733340078</c:v>
                </c:pt>
                <c:pt idx="4835" formatCode="0.000">
                  <c:v>320.02656772873888</c:v>
                </c:pt>
                <c:pt idx="4836" formatCode="0.000">
                  <c:v>320.03125144943988</c:v>
                </c:pt>
                <c:pt idx="4837" formatCode="0.000">
                  <c:v>320.03596849548558</c:v>
                </c:pt>
                <c:pt idx="4838" formatCode="0.000">
                  <c:v>320.04071886688689</c:v>
                </c:pt>
                <c:pt idx="4839" formatCode="0.000">
                  <c:v>320.04550256362199</c:v>
                </c:pt>
                <c:pt idx="4840" formatCode="0.000">
                  <c:v>320.05031958569816</c:v>
                </c:pt>
                <c:pt idx="4841" formatCode="0.000">
                  <c:v>320.05516993310084</c:v>
                </c:pt>
                <c:pt idx="4842" formatCode="0.000">
                  <c:v>320.06005360583367</c:v>
                </c:pt>
                <c:pt idx="4843" formatCode="0.000">
                  <c:v>320.06497060388574</c:v>
                </c:pt>
                <c:pt idx="4844" formatCode="0.000">
                  <c:v>320.06992092725341</c:v>
                </c:pt>
                <c:pt idx="4845" formatCode="0.000">
                  <c:v>320.07490457592939</c:v>
                </c:pt>
                <c:pt idx="4846" formatCode="0.000">
                  <c:v>320.07992154990643</c:v>
                </c:pt>
                <c:pt idx="4847" formatCode="0.000">
                  <c:v>320.08497184918451</c:v>
                </c:pt>
                <c:pt idx="4848" formatCode="0.000">
                  <c:v>320.09005547375637</c:v>
                </c:pt>
                <c:pt idx="4849" formatCode="0.000">
                  <c:v>320.09517242361107</c:v>
                </c:pt>
                <c:pt idx="4850" formatCode="0.000">
                  <c:v>320.10032269874864</c:v>
                </c:pt>
                <c:pt idx="4851" formatCode="0.000">
                  <c:v>320.10550629916543</c:v>
                </c:pt>
                <c:pt idx="4852" formatCode="0.000">
                  <c:v>320.11072322484688</c:v>
                </c:pt>
                <c:pt idx="4853" formatCode="0.000">
                  <c:v>320.115973475793</c:v>
                </c:pt>
                <c:pt idx="4854" formatCode="0.000">
                  <c:v>320.12125705199651</c:v>
                </c:pt>
                <c:pt idx="4855" formatCode="0.000">
                  <c:v>320.12657395345741</c:v>
                </c:pt>
                <c:pt idx="4856" formatCode="0.000">
                  <c:v>320.13192418016115</c:v>
                </c:pt>
                <c:pt idx="4857" formatCode="0.000">
                  <c:v>320.13730773210409</c:v>
                </c:pt>
                <c:pt idx="4858" formatCode="0.000">
                  <c:v>320.14272460928623</c:v>
                </c:pt>
                <c:pt idx="4859" formatCode="0.000">
                  <c:v>320.14817481168939</c:v>
                </c:pt>
                <c:pt idx="4860" formatCode="0.000">
                  <c:v>320.15365833932083</c:v>
                </c:pt>
                <c:pt idx="4861" formatCode="0.000">
                  <c:v>320.159175192166</c:v>
                </c:pt>
                <c:pt idx="4862" formatCode="0.000">
                  <c:v>320.16472537022128</c:v>
                </c:pt>
                <c:pt idx="4863" formatCode="0.000">
                  <c:v>320.17030887347937</c:v>
                </c:pt>
                <c:pt idx="4864" formatCode="0.000">
                  <c:v>320.17592570194029</c:v>
                </c:pt>
                <c:pt idx="4865" formatCode="0.000">
                  <c:v>320.18157585558947</c:v>
                </c:pt>
                <c:pt idx="4866" formatCode="0.000">
                  <c:v>320.18725933442329</c:v>
                </c:pt>
                <c:pt idx="4867" formatCode="0.000">
                  <c:v>320.19297613843446</c:v>
                </c:pt>
                <c:pt idx="4868" formatCode="0.000">
                  <c:v>320.19872626762299</c:v>
                </c:pt>
                <c:pt idx="4869" formatCode="0.000">
                  <c:v>320.20450972197432</c:v>
                </c:pt>
                <c:pt idx="4870" formatCode="0.000">
                  <c:v>320.21032650148481</c:v>
                </c:pt>
                <c:pt idx="4871" formatCode="0.000">
                  <c:v>320.21617660615084</c:v>
                </c:pt>
                <c:pt idx="4872" formatCode="0.000">
                  <c:v>320.22206003596148</c:v>
                </c:pt>
                <c:pt idx="4873" formatCode="0.000">
                  <c:v>320.22797679091673</c:v>
                </c:pt>
                <c:pt idx="4874" formatCode="0.000">
                  <c:v>320.23392687100568</c:v>
                </c:pt>
                <c:pt idx="4875" formatCode="0.000">
                  <c:v>320.23991027621742</c:v>
                </c:pt>
                <c:pt idx="4876" formatCode="0.000">
                  <c:v>320.24592700655194</c:v>
                </c:pt>
                <c:pt idx="4877" formatCode="0.000">
                  <c:v>320.25197706199833</c:v>
                </c:pt>
                <c:pt idx="4878" formatCode="0.000">
                  <c:v>320.25806044254932</c:v>
                </c:pt>
                <c:pt idx="4879" formatCode="0.000">
                  <c:v>320.26417714820855</c:v>
                </c:pt>
                <c:pt idx="4880" formatCode="0.000">
                  <c:v>320.27032717895781</c:v>
                </c:pt>
                <c:pt idx="4881" formatCode="0.000">
                  <c:v>320.27651053479349</c:v>
                </c:pt>
                <c:pt idx="4882" formatCode="0.000">
                  <c:v>320.28272721570465</c:v>
                </c:pt>
                <c:pt idx="4883" formatCode="0.000">
                  <c:v>320.28897722169495</c:v>
                </c:pt>
                <c:pt idx="4884" formatCode="0.000">
                  <c:v>320.29526055274619</c:v>
                </c:pt>
                <c:pt idx="4885" formatCode="0.000">
                  <c:v>320.301577208862</c:v>
                </c:pt>
                <c:pt idx="4886" formatCode="0.000">
                  <c:v>320.3079271900242</c:v>
                </c:pt>
                <c:pt idx="4887" formatCode="0.000">
                  <c:v>320.31431049623643</c:v>
                </c:pt>
                <c:pt idx="4888" formatCode="0.000">
                  <c:v>320.3207271274805</c:v>
                </c:pt>
                <c:pt idx="4889" formatCode="0.000">
                  <c:v>320.32717708376003</c:v>
                </c:pt>
                <c:pt idx="4890" formatCode="0.000">
                  <c:v>320.3336603650605</c:v>
                </c:pt>
                <c:pt idx="4891" formatCode="0.000">
                  <c:v>320.34017697137824</c:v>
                </c:pt>
                <c:pt idx="4892" formatCode="0.000">
                  <c:v>320.34672690270963</c:v>
                </c:pt>
                <c:pt idx="4893" formatCode="0.000">
                  <c:v>320.35331015904012</c:v>
                </c:pt>
                <c:pt idx="4894" formatCode="0.000">
                  <c:v>320.35992674036243</c:v>
                </c:pt>
                <c:pt idx="4895" formatCode="0.000">
                  <c:v>320.36657664667291</c:v>
                </c:pt>
                <c:pt idx="4896" formatCode="0.000">
                  <c:v>320.3732598779643</c:v>
                </c:pt>
                <c:pt idx="4897" formatCode="0.000">
                  <c:v>320.37997643422932</c:v>
                </c:pt>
                <c:pt idx="4898" formatCode="0.000">
                  <c:v>320.38672631545705</c:v>
                </c:pt>
                <c:pt idx="4899" formatCode="0.000">
                  <c:v>320.39350952164023</c:v>
                </c:pt>
                <c:pt idx="4900" formatCode="0.000">
                  <c:v>320.4003260527752</c:v>
                </c:pt>
                <c:pt idx="4901" formatCode="0.000">
                  <c:v>320.40717590885106</c:v>
                </c:pt>
                <c:pt idx="4902" formatCode="0.000">
                  <c:v>320.41405908986781</c:v>
                </c:pt>
                <c:pt idx="4903" formatCode="0.000">
                  <c:v>320.42097559580361</c:v>
                </c:pt>
                <c:pt idx="4904" formatCode="0.000">
                  <c:v>320.42792542666575</c:v>
                </c:pt>
                <c:pt idx="4905" formatCode="0.000">
                  <c:v>320.4349085824324</c:v>
                </c:pt>
                <c:pt idx="4906" formatCode="0.000">
                  <c:v>320.44192506310719</c:v>
                </c:pt>
                <c:pt idx="4907" formatCode="0.000">
                  <c:v>320.44897486867558</c:v>
                </c:pt>
                <c:pt idx="4908" formatCode="0.000">
                  <c:v>320.45605799913756</c:v>
                </c:pt>
                <c:pt idx="4909" formatCode="0.000">
                  <c:v>320.46317445447494</c:v>
                </c:pt>
                <c:pt idx="4910" formatCode="0.000">
                  <c:v>320.47032423468772</c:v>
                </c:pt>
                <c:pt idx="4911" formatCode="0.000">
                  <c:v>320.477507339765</c:v>
                </c:pt>
                <c:pt idx="4912" formatCode="0.000">
                  <c:v>320.48472376969949</c:v>
                </c:pt>
                <c:pt idx="4913" formatCode="0.000">
                  <c:v>320.49197352448027</c:v>
                </c:pt>
                <c:pt idx="4914" formatCode="0.000">
                  <c:v>320.49925660410008</c:v>
                </c:pt>
                <c:pt idx="4915" formatCode="0.000">
                  <c:v>320.50657300855164</c:v>
                </c:pt>
                <c:pt idx="4916" formatCode="0.000">
                  <c:v>320.51392273783495</c:v>
                </c:pt>
                <c:pt idx="4917" formatCode="0.000">
                  <c:v>320.52130579192817</c:v>
                </c:pt>
                <c:pt idx="4918" formatCode="0.000">
                  <c:v>320.52872217083132</c:v>
                </c:pt>
                <c:pt idx="4919" formatCode="0.000">
                  <c:v>320.53617187453347</c:v>
                </c:pt>
                <c:pt idx="4920" formatCode="0.000">
                  <c:v>320.54365490302735</c:v>
                </c:pt>
                <c:pt idx="4921" formatCode="0.000">
                  <c:v>320.55117125630568</c:v>
                </c:pt>
                <c:pt idx="4922" formatCode="0.000">
                  <c:v>320.55872093435755</c:v>
                </c:pt>
                <c:pt idx="4923" formatCode="0.000">
                  <c:v>320.56630393717569</c:v>
                </c:pt>
                <c:pt idx="4924" formatCode="0.000">
                  <c:v>320.57392026475281</c:v>
                </c:pt>
                <c:pt idx="4925" formatCode="0.000">
                  <c:v>320.58156991707801</c:v>
                </c:pt>
                <c:pt idx="4926" formatCode="0.000">
                  <c:v>320.58925289414401</c:v>
                </c:pt>
                <c:pt idx="4927" formatCode="0.000">
                  <c:v>320.59696919594353</c:v>
                </c:pt>
                <c:pt idx="4928" formatCode="0.000">
                  <c:v>320.60471882246929</c:v>
                </c:pt>
                <c:pt idx="4929" formatCode="0.000">
                  <c:v>320.61250177370675</c:v>
                </c:pt>
                <c:pt idx="4930" formatCode="0.000">
                  <c:v>320.62031804965227</c:v>
                </c:pt>
                <c:pt idx="4931" formatCode="0.000">
                  <c:v>320.62816765029129</c:v>
                </c:pt>
                <c:pt idx="4932" formatCode="0.000">
                  <c:v>320.63605057562381</c:v>
                </c:pt>
                <c:pt idx="4933" formatCode="0.000">
                  <c:v>320.64396682563893</c:v>
                </c:pt>
                <c:pt idx="4934" formatCode="0.000">
                  <c:v>320.65191640032208</c:v>
                </c:pt>
                <c:pt idx="4935" formatCode="0.000">
                  <c:v>320.65989929966963</c:v>
                </c:pt>
                <c:pt idx="4936" formatCode="0.000">
                  <c:v>320.66791552367431</c:v>
                </c:pt>
                <c:pt idx="4937" formatCode="0.000">
                  <c:v>320.67596507231792</c:v>
                </c:pt>
                <c:pt idx="4938" formatCode="0.000">
                  <c:v>320.68404794560047</c:v>
                </c:pt>
                <c:pt idx="4939" formatCode="0.000">
                  <c:v>320.69216414351467</c:v>
                </c:pt>
                <c:pt idx="4940" formatCode="0.000">
                  <c:v>320.70031366603871</c:v>
                </c:pt>
                <c:pt idx="4941" formatCode="0.000">
                  <c:v>320.70849651317985</c:v>
                </c:pt>
                <c:pt idx="4942" formatCode="0.000">
                  <c:v>320.71671268491627</c:v>
                </c:pt>
                <c:pt idx="4943" formatCode="0.000">
                  <c:v>320.72496218124434</c:v>
                </c:pt>
                <c:pt idx="4944" formatCode="0.000">
                  <c:v>320.73324500215676</c:v>
                </c:pt>
                <c:pt idx="4945" formatCode="0.000">
                  <c:v>320.74156114763537</c:v>
                </c:pt>
                <c:pt idx="4946" formatCode="0.000">
                  <c:v>320.74991061768378</c:v>
                </c:pt>
                <c:pt idx="4947" formatCode="0.000">
                  <c:v>320.75829341228382</c:v>
                </c:pt>
                <c:pt idx="4948" formatCode="0.000">
                  <c:v>320.76670953142821</c:v>
                </c:pt>
                <c:pt idx="4949" formatCode="0.000">
                  <c:v>320.77515897510966</c:v>
                </c:pt>
                <c:pt idx="4950" formatCode="0.000">
                  <c:v>320.78364174331728</c:v>
                </c:pt>
                <c:pt idx="4951" formatCode="0.000">
                  <c:v>320.79215783603649</c:v>
                </c:pt>
                <c:pt idx="4952" formatCode="0.000">
                  <c:v>320.80070725327096</c:v>
                </c:pt>
                <c:pt idx="4953" formatCode="0.000">
                  <c:v>320.80928999499884</c:v>
                </c:pt>
                <c:pt idx="4954" formatCode="0.000">
                  <c:v>320.81790606121285</c:v>
                </c:pt>
                <c:pt idx="4955" formatCode="0.000">
                  <c:v>320.82655545190573</c:v>
                </c:pt>
                <c:pt idx="4956" formatCode="0.000">
                  <c:v>320.8352381670702</c:v>
                </c:pt>
                <c:pt idx="4957" formatCode="0.000">
                  <c:v>320.84395420669534</c:v>
                </c:pt>
                <c:pt idx="4958" formatCode="0.000">
                  <c:v>320.85270357076661</c:v>
                </c:pt>
                <c:pt idx="4959" formatCode="0.000">
                  <c:v>320.86148625927672</c:v>
                </c:pt>
                <c:pt idx="4960" formatCode="0.000">
                  <c:v>320.8703022722184</c:v>
                </c:pt>
                <c:pt idx="4961" formatCode="0.000">
                  <c:v>320.87915160958437</c:v>
                </c:pt>
                <c:pt idx="4962" formatCode="0.000">
                  <c:v>320.88803427135281</c:v>
                </c:pt>
                <c:pt idx="4963" formatCode="0.000">
                  <c:v>320.89695025752735</c:v>
                </c:pt>
                <c:pt idx="4964" formatCode="0.000">
                  <c:v>320.90589956809345</c:v>
                </c:pt>
                <c:pt idx="4965" formatCode="0.000">
                  <c:v>320.91488220304018</c:v>
                </c:pt>
                <c:pt idx="4966" formatCode="0.000">
                  <c:v>320.92389816235664</c:v>
                </c:pt>
                <c:pt idx="4967" formatCode="0.000">
                  <c:v>320.93294744603554</c:v>
                </c:pt>
                <c:pt idx="4968" formatCode="0.000">
                  <c:v>320.9420300540587</c:v>
                </c:pt>
                <c:pt idx="4969" formatCode="0.000">
                  <c:v>320.95114598642976</c:v>
                </c:pt>
                <c:pt idx="4970" formatCode="0.000">
                  <c:v>320.96029524312689</c:v>
                </c:pt>
                <c:pt idx="4971" formatCode="0.000">
                  <c:v>320.96947782414645</c:v>
                </c:pt>
                <c:pt idx="4972" formatCode="0.000">
                  <c:v>320.97869372947753</c:v>
                </c:pt>
                <c:pt idx="4973" formatCode="0.000">
                  <c:v>320.9879429591092</c:v>
                </c:pt>
                <c:pt idx="4974" formatCode="0.000">
                  <c:v>320.99722551302693</c:v>
                </c:pt>
                <c:pt idx="4975" formatCode="0.000">
                  <c:v>321.00654139122707</c:v>
                </c:pt>
                <c:pt idx="4976" formatCode="0.000">
                  <c:v>321.01589059369508</c:v>
                </c:pt>
                <c:pt idx="4977" formatCode="0.000">
                  <c:v>321.02527312042002</c:v>
                </c:pt>
                <c:pt idx="4978" formatCode="0.000">
                  <c:v>321.03468897139464</c:v>
                </c:pt>
                <c:pt idx="4979" formatCode="0.000">
                  <c:v>321.04413814660802</c:v>
                </c:pt>
                <c:pt idx="4980" formatCode="0.000">
                  <c:v>321.05362064604924</c:v>
                </c:pt>
                <c:pt idx="4981" formatCode="0.000">
                  <c:v>321.06313646970375</c:v>
                </c:pt>
                <c:pt idx="4982" formatCode="0.000">
                  <c:v>321.07268561756791</c:v>
                </c:pt>
                <c:pt idx="4983" formatCode="0.000">
                  <c:v>321.08226808962354</c:v>
                </c:pt>
                <c:pt idx="4984" formatCode="0.000">
                  <c:v>321.09188388587063</c:v>
                </c:pt>
                <c:pt idx="4985" formatCode="0.000">
                  <c:v>321.10153300628735</c:v>
                </c:pt>
                <c:pt idx="4986" formatCode="0.000">
                  <c:v>321.11121545087008</c:v>
                </c:pt>
                <c:pt idx="4987" formatCode="0.000">
                  <c:v>321.12093121960061</c:v>
                </c:pt>
                <c:pt idx="4988" formatCode="0.000">
                  <c:v>321.13068031247894</c:v>
                </c:pt>
                <c:pt idx="4989" formatCode="0.000">
                  <c:v>321.1404627294869</c:v>
                </c:pt>
                <c:pt idx="4990" formatCode="0.000">
                  <c:v>321.15027847061356</c:v>
                </c:pt>
                <c:pt idx="4991" formatCode="0.000">
                  <c:v>321.16012753585164</c:v>
                </c:pt>
                <c:pt idx="4992" formatCode="0.000">
                  <c:v>321.1700099251866</c:v>
                </c:pt>
                <c:pt idx="4993" formatCode="0.000">
                  <c:v>321.17992563861117</c:v>
                </c:pt>
                <c:pt idx="4994" formatCode="0.000">
                  <c:v>321.18987467611078</c:v>
                </c:pt>
                <c:pt idx="4995" formatCode="0.000">
                  <c:v>321.19985703767452</c:v>
                </c:pt>
                <c:pt idx="4996" formatCode="0.000">
                  <c:v>321.20985703767451</c:v>
                </c:pt>
                <c:pt idx="4997" formatCode="0.000">
                  <c:v>321.2198570376745</c:v>
                </c:pt>
                <c:pt idx="4998" formatCode="0.000">
                  <c:v>321.22985703767449</c:v>
                </c:pt>
                <c:pt idx="4999" formatCode="0.000">
                  <c:v>321.23985703767448</c:v>
                </c:pt>
                <c:pt idx="5000" formatCode="0.000">
                  <c:v>321.24985703767447</c:v>
                </c:pt>
                <c:pt idx="5001" formatCode="0.000">
                  <c:v>321.25985703767446</c:v>
                </c:pt>
                <c:pt idx="5002" formatCode="0.000">
                  <c:v>321.26985703767446</c:v>
                </c:pt>
                <c:pt idx="5003" formatCode="0.000">
                  <c:v>321.27985703767445</c:v>
                </c:pt>
                <c:pt idx="5004" formatCode="0.000">
                  <c:v>321.28985703767444</c:v>
                </c:pt>
                <c:pt idx="5005" formatCode="0.000">
                  <c:v>321.29985703767443</c:v>
                </c:pt>
                <c:pt idx="5006" formatCode="0.000">
                  <c:v>321.30985703767442</c:v>
                </c:pt>
                <c:pt idx="5007" formatCode="0.000">
                  <c:v>321.31985703767441</c:v>
                </c:pt>
                <c:pt idx="5008" formatCode="0.000">
                  <c:v>321.3298570376744</c:v>
                </c:pt>
                <c:pt idx="5009" formatCode="0.000">
                  <c:v>321.33985703767439</c:v>
                </c:pt>
                <c:pt idx="5010" formatCode="0.000">
                  <c:v>321.34985703767438</c:v>
                </c:pt>
                <c:pt idx="5011" formatCode="0.000">
                  <c:v>321.35985703767437</c:v>
                </c:pt>
                <c:pt idx="5012" formatCode="0.000">
                  <c:v>321.36985703767436</c:v>
                </c:pt>
                <c:pt idx="5013" formatCode="0.000">
                  <c:v>321.37985703767436</c:v>
                </c:pt>
                <c:pt idx="5014" formatCode="0.000">
                  <c:v>321.38985703767435</c:v>
                </c:pt>
                <c:pt idx="5015" formatCode="0.000">
                  <c:v>321.39985703767434</c:v>
                </c:pt>
                <c:pt idx="5016" formatCode="0.000">
                  <c:v>321.40985703767433</c:v>
                </c:pt>
                <c:pt idx="5017" formatCode="0.000">
                  <c:v>321.41985703767432</c:v>
                </c:pt>
                <c:pt idx="5018" formatCode="0.000">
                  <c:v>321.42985703767431</c:v>
                </c:pt>
                <c:pt idx="5019" formatCode="0.000">
                  <c:v>321.4398570376743</c:v>
                </c:pt>
                <c:pt idx="5020" formatCode="0.000">
                  <c:v>321.44985703767429</c:v>
                </c:pt>
                <c:pt idx="5021" formatCode="0.000">
                  <c:v>321.45985703767428</c:v>
                </c:pt>
                <c:pt idx="5022" formatCode="0.000">
                  <c:v>321.46985703767427</c:v>
                </c:pt>
                <c:pt idx="5023" formatCode="0.000">
                  <c:v>321.47985703767426</c:v>
                </c:pt>
                <c:pt idx="5024" formatCode="0.000">
                  <c:v>321.48985703767426</c:v>
                </c:pt>
                <c:pt idx="5025" formatCode="0.000">
                  <c:v>321.49985703767425</c:v>
                </c:pt>
                <c:pt idx="5026" formatCode="0.000">
                  <c:v>321.50985703767424</c:v>
                </c:pt>
                <c:pt idx="5027" formatCode="0.000">
                  <c:v>321.51985703767423</c:v>
                </c:pt>
                <c:pt idx="5028" formatCode="0.000">
                  <c:v>321.52985703767422</c:v>
                </c:pt>
                <c:pt idx="5029" formatCode="0.000">
                  <c:v>321.53985703767421</c:v>
                </c:pt>
                <c:pt idx="5030" formatCode="0.000">
                  <c:v>321.5498570376742</c:v>
                </c:pt>
                <c:pt idx="5031" formatCode="0.000">
                  <c:v>321.55985703767419</c:v>
                </c:pt>
                <c:pt idx="5032" formatCode="0.000">
                  <c:v>321.56985703767418</c:v>
                </c:pt>
                <c:pt idx="5033" formatCode="0.000">
                  <c:v>321.57985703767417</c:v>
                </c:pt>
                <c:pt idx="5034" formatCode="0.000">
                  <c:v>321.58985703767416</c:v>
                </c:pt>
                <c:pt idx="5035" formatCode="0.000">
                  <c:v>321.59985703767416</c:v>
                </c:pt>
                <c:pt idx="5036" formatCode="0.000">
                  <c:v>321.60985703767415</c:v>
                </c:pt>
                <c:pt idx="5037" formatCode="0.000">
                  <c:v>321.61985703767414</c:v>
                </c:pt>
                <c:pt idx="5038" formatCode="0.000">
                  <c:v>321.62985703767413</c:v>
                </c:pt>
                <c:pt idx="5039" formatCode="0.000">
                  <c:v>321.63985703767412</c:v>
                </c:pt>
                <c:pt idx="5040" formatCode="0.000">
                  <c:v>321.64985703767411</c:v>
                </c:pt>
                <c:pt idx="5041" formatCode="0.000">
                  <c:v>321.6598570376741</c:v>
                </c:pt>
                <c:pt idx="5042" formatCode="0.000">
                  <c:v>321.66985703767409</c:v>
                </c:pt>
                <c:pt idx="5043" formatCode="0.000">
                  <c:v>321.67985703767408</c:v>
                </c:pt>
                <c:pt idx="5044" formatCode="0.000">
                  <c:v>321.68985703767407</c:v>
                </c:pt>
                <c:pt idx="5045" formatCode="0.000">
                  <c:v>321.69985703767406</c:v>
                </c:pt>
                <c:pt idx="5046" formatCode="0.000">
                  <c:v>321.70985703767406</c:v>
                </c:pt>
                <c:pt idx="5047" formatCode="0.000">
                  <c:v>321.71985703767405</c:v>
                </c:pt>
                <c:pt idx="5048" formatCode="0.000">
                  <c:v>321.72985703767404</c:v>
                </c:pt>
                <c:pt idx="5049" formatCode="0.000">
                  <c:v>321.73985703767403</c:v>
                </c:pt>
                <c:pt idx="5050" formatCode="0.000">
                  <c:v>321.74985703767402</c:v>
                </c:pt>
                <c:pt idx="5051" formatCode="0.000">
                  <c:v>321.75985703767401</c:v>
                </c:pt>
                <c:pt idx="5052" formatCode="0.000">
                  <c:v>321.769857037674</c:v>
                </c:pt>
                <c:pt idx="5053" formatCode="0.000">
                  <c:v>321.77985703767399</c:v>
                </c:pt>
                <c:pt idx="5054" formatCode="0.000">
                  <c:v>321.78985703767398</c:v>
                </c:pt>
                <c:pt idx="5055" formatCode="0.000">
                  <c:v>321.79985703767397</c:v>
                </c:pt>
                <c:pt idx="5056" formatCode="0.000">
                  <c:v>321.80985703767396</c:v>
                </c:pt>
                <c:pt idx="5057" formatCode="0.000">
                  <c:v>321.81985703767396</c:v>
                </c:pt>
                <c:pt idx="5058" formatCode="0.000">
                  <c:v>321.82985703767395</c:v>
                </c:pt>
                <c:pt idx="5059" formatCode="0.000">
                  <c:v>321.83985703767394</c:v>
                </c:pt>
                <c:pt idx="5060" formatCode="0.000">
                  <c:v>321.84985703767393</c:v>
                </c:pt>
                <c:pt idx="5061" formatCode="0.000">
                  <c:v>321.85985703767392</c:v>
                </c:pt>
                <c:pt idx="5062" formatCode="0.000">
                  <c:v>321.86985703767391</c:v>
                </c:pt>
                <c:pt idx="5063" formatCode="0.000">
                  <c:v>321.8798570376739</c:v>
                </c:pt>
                <c:pt idx="5064" formatCode="0.000">
                  <c:v>321.88985703767389</c:v>
                </c:pt>
                <c:pt idx="5065" formatCode="0.000">
                  <c:v>321.89985703767388</c:v>
                </c:pt>
                <c:pt idx="5066" formatCode="0.000">
                  <c:v>321.90985703767387</c:v>
                </c:pt>
                <c:pt idx="5067" formatCode="0.000">
                  <c:v>321.91985703767386</c:v>
                </c:pt>
                <c:pt idx="5068" formatCode="0.000">
                  <c:v>321.92985703767386</c:v>
                </c:pt>
                <c:pt idx="5069" formatCode="0.000">
                  <c:v>321.93985703767385</c:v>
                </c:pt>
                <c:pt idx="5070" formatCode="0.000">
                  <c:v>321.94985703767384</c:v>
                </c:pt>
                <c:pt idx="5071" formatCode="0.000">
                  <c:v>321.95985703767383</c:v>
                </c:pt>
                <c:pt idx="5072" formatCode="0.000">
                  <c:v>321.96985703767382</c:v>
                </c:pt>
                <c:pt idx="5073" formatCode="0.000">
                  <c:v>321.97985703767381</c:v>
                </c:pt>
                <c:pt idx="5074" formatCode="0.000">
                  <c:v>321.9898570376738</c:v>
                </c:pt>
                <c:pt idx="5075" formatCode="0.000">
                  <c:v>321.99985703767379</c:v>
                </c:pt>
                <c:pt idx="5076" formatCode="0.000">
                  <c:v>322.00985703767378</c:v>
                </c:pt>
                <c:pt idx="5077" formatCode="0.000">
                  <c:v>322.01985703767377</c:v>
                </c:pt>
                <c:pt idx="5078" formatCode="0.000">
                  <c:v>322.02985703767376</c:v>
                </c:pt>
                <c:pt idx="5079" formatCode="0.000">
                  <c:v>322.03985703767376</c:v>
                </c:pt>
                <c:pt idx="5080" formatCode="0.000">
                  <c:v>322.04985703767375</c:v>
                </c:pt>
                <c:pt idx="5081" formatCode="0.000">
                  <c:v>322.05985703767374</c:v>
                </c:pt>
                <c:pt idx="5082" formatCode="0.000">
                  <c:v>322.06985703767373</c:v>
                </c:pt>
                <c:pt idx="5083" formatCode="0.000">
                  <c:v>322.07985703767372</c:v>
                </c:pt>
                <c:pt idx="5084" formatCode="0.000">
                  <c:v>322.08985703767371</c:v>
                </c:pt>
                <c:pt idx="5085" formatCode="0.000">
                  <c:v>322.0998570376737</c:v>
                </c:pt>
                <c:pt idx="5086" formatCode="0.000">
                  <c:v>322.10985703767369</c:v>
                </c:pt>
                <c:pt idx="5087" formatCode="0.000">
                  <c:v>322.11985703767368</c:v>
                </c:pt>
                <c:pt idx="5088" formatCode="0.000">
                  <c:v>322.12985703767367</c:v>
                </c:pt>
                <c:pt idx="5089" formatCode="0.000">
                  <c:v>322.13985703767366</c:v>
                </c:pt>
                <c:pt idx="5090" formatCode="0.000">
                  <c:v>322.14985703767366</c:v>
                </c:pt>
                <c:pt idx="5091" formatCode="0.000">
                  <c:v>322.15985703767365</c:v>
                </c:pt>
                <c:pt idx="5092" formatCode="0.000">
                  <c:v>322.16985703767364</c:v>
                </c:pt>
                <c:pt idx="5093" formatCode="0.000">
                  <c:v>322.17985703767363</c:v>
                </c:pt>
                <c:pt idx="5094" formatCode="0.000">
                  <c:v>322.18985703767362</c:v>
                </c:pt>
                <c:pt idx="5095" formatCode="0.000">
                  <c:v>322.19985703767361</c:v>
                </c:pt>
                <c:pt idx="5096" formatCode="0.000">
                  <c:v>322.2098570376736</c:v>
                </c:pt>
                <c:pt idx="5097" formatCode="0.000">
                  <c:v>322.21985703767359</c:v>
                </c:pt>
                <c:pt idx="5098" formatCode="0.000">
                  <c:v>322.22985703767358</c:v>
                </c:pt>
                <c:pt idx="5099" formatCode="0.000">
                  <c:v>322.23985703767357</c:v>
                </c:pt>
                <c:pt idx="5100" formatCode="0.000">
                  <c:v>322.24985703767356</c:v>
                </c:pt>
                <c:pt idx="5101" formatCode="0.000">
                  <c:v>322.25985703767356</c:v>
                </c:pt>
                <c:pt idx="5102" formatCode="0.000">
                  <c:v>322.26985703767355</c:v>
                </c:pt>
                <c:pt idx="5103" formatCode="0.000">
                  <c:v>322.27985703767354</c:v>
                </c:pt>
                <c:pt idx="5104" formatCode="0.000">
                  <c:v>322.28985703767353</c:v>
                </c:pt>
                <c:pt idx="5105" formatCode="0.000">
                  <c:v>322.29985703767352</c:v>
                </c:pt>
                <c:pt idx="5106" formatCode="0.000">
                  <c:v>322.30985703767351</c:v>
                </c:pt>
                <c:pt idx="5107" formatCode="0.000">
                  <c:v>322.3198570376735</c:v>
                </c:pt>
                <c:pt idx="5108" formatCode="0.000">
                  <c:v>322.32985703767349</c:v>
                </c:pt>
                <c:pt idx="5109" formatCode="0.000">
                  <c:v>322.33985703767348</c:v>
                </c:pt>
                <c:pt idx="5110" formatCode="0.000">
                  <c:v>322.34985703767347</c:v>
                </c:pt>
                <c:pt idx="5111" formatCode="0.000">
                  <c:v>322.35985703767346</c:v>
                </c:pt>
                <c:pt idx="5112" formatCode="0.000">
                  <c:v>322.36985703767346</c:v>
                </c:pt>
                <c:pt idx="5113" formatCode="0.000">
                  <c:v>322.37985703767345</c:v>
                </c:pt>
                <c:pt idx="5114" formatCode="0.000">
                  <c:v>322.38985703767344</c:v>
                </c:pt>
                <c:pt idx="5115" formatCode="0.000">
                  <c:v>322.39985703767343</c:v>
                </c:pt>
                <c:pt idx="5116" formatCode="0.000">
                  <c:v>322.40985703767342</c:v>
                </c:pt>
                <c:pt idx="5117" formatCode="0.000">
                  <c:v>322.41985703767341</c:v>
                </c:pt>
                <c:pt idx="5118" formatCode="0.000">
                  <c:v>322.4298570376734</c:v>
                </c:pt>
                <c:pt idx="5119" formatCode="0.000">
                  <c:v>322.43985703767339</c:v>
                </c:pt>
                <c:pt idx="5120" formatCode="0.000">
                  <c:v>322.44985703767338</c:v>
                </c:pt>
                <c:pt idx="5121" formatCode="0.000">
                  <c:v>322.45985703767337</c:v>
                </c:pt>
                <c:pt idx="5122" formatCode="0.000">
                  <c:v>322.46985703767336</c:v>
                </c:pt>
                <c:pt idx="5123" formatCode="0.000">
                  <c:v>322.47985703767336</c:v>
                </c:pt>
                <c:pt idx="5124" formatCode="0.000">
                  <c:v>322.48985703767335</c:v>
                </c:pt>
                <c:pt idx="5125" formatCode="0.000">
                  <c:v>322.49985703767334</c:v>
                </c:pt>
                <c:pt idx="5126" formatCode="0.000">
                  <c:v>322.50985703767333</c:v>
                </c:pt>
                <c:pt idx="5127" formatCode="0.000">
                  <c:v>322.51985703767332</c:v>
                </c:pt>
                <c:pt idx="5128" formatCode="0.000">
                  <c:v>322.52985703767331</c:v>
                </c:pt>
                <c:pt idx="5129" formatCode="0.000">
                  <c:v>322.5398570376733</c:v>
                </c:pt>
                <c:pt idx="5130" formatCode="0.000">
                  <c:v>322.54985703767329</c:v>
                </c:pt>
                <c:pt idx="5131" formatCode="0.000">
                  <c:v>322.55985703767328</c:v>
                </c:pt>
                <c:pt idx="5132" formatCode="0.000">
                  <c:v>322.56985703767327</c:v>
                </c:pt>
                <c:pt idx="5133" formatCode="0.000">
                  <c:v>322.57985703767326</c:v>
                </c:pt>
                <c:pt idx="5134" formatCode="0.000">
                  <c:v>322.58985703767326</c:v>
                </c:pt>
                <c:pt idx="5135" formatCode="0.000">
                  <c:v>322.59985703767325</c:v>
                </c:pt>
                <c:pt idx="5136" formatCode="0.000">
                  <c:v>322.60985703767324</c:v>
                </c:pt>
                <c:pt idx="5137" formatCode="0.000">
                  <c:v>322.61985703767323</c:v>
                </c:pt>
                <c:pt idx="5138" formatCode="0.000">
                  <c:v>322.62985703767322</c:v>
                </c:pt>
                <c:pt idx="5139" formatCode="0.000">
                  <c:v>322.63985703767321</c:v>
                </c:pt>
                <c:pt idx="5140" formatCode="0.000">
                  <c:v>322.6498570376732</c:v>
                </c:pt>
                <c:pt idx="5141" formatCode="0.000">
                  <c:v>322.65985703767319</c:v>
                </c:pt>
                <c:pt idx="5142" formatCode="0.000">
                  <c:v>322.66985703767318</c:v>
                </c:pt>
                <c:pt idx="5143" formatCode="0.000">
                  <c:v>322.67985703767317</c:v>
                </c:pt>
                <c:pt idx="5144" formatCode="0.000">
                  <c:v>322.68985703767316</c:v>
                </c:pt>
                <c:pt idx="5145" formatCode="0.000">
                  <c:v>322.69985703767315</c:v>
                </c:pt>
                <c:pt idx="5146" formatCode="0.000">
                  <c:v>322.70985703767315</c:v>
                </c:pt>
                <c:pt idx="5147" formatCode="0.000">
                  <c:v>322.71985703767314</c:v>
                </c:pt>
                <c:pt idx="5148" formatCode="0.000">
                  <c:v>322.72985703767313</c:v>
                </c:pt>
                <c:pt idx="5149" formatCode="0.000">
                  <c:v>322.73985703767312</c:v>
                </c:pt>
                <c:pt idx="5150" formatCode="0.000">
                  <c:v>322.74985703767311</c:v>
                </c:pt>
                <c:pt idx="5151" formatCode="0.000">
                  <c:v>322.7598570376731</c:v>
                </c:pt>
                <c:pt idx="5152" formatCode="0.000">
                  <c:v>322.76985703767309</c:v>
                </c:pt>
                <c:pt idx="5153" formatCode="0.000">
                  <c:v>322.77985703767308</c:v>
                </c:pt>
                <c:pt idx="5154" formatCode="0.000">
                  <c:v>322.78985703767307</c:v>
                </c:pt>
                <c:pt idx="5155" formatCode="0.000">
                  <c:v>322.79985703767306</c:v>
                </c:pt>
                <c:pt idx="5156" formatCode="0.000">
                  <c:v>322.80985703767305</c:v>
                </c:pt>
                <c:pt idx="5157" formatCode="0.000">
                  <c:v>322.81985703767305</c:v>
                </c:pt>
                <c:pt idx="5158" formatCode="0.000">
                  <c:v>322.82985703767304</c:v>
                </c:pt>
                <c:pt idx="5159" formatCode="0.000">
                  <c:v>322.83985703767303</c:v>
                </c:pt>
                <c:pt idx="5160" formatCode="0.000">
                  <c:v>322.84985703767302</c:v>
                </c:pt>
                <c:pt idx="5161" formatCode="0.000">
                  <c:v>322.85985703767301</c:v>
                </c:pt>
                <c:pt idx="5162" formatCode="0.000">
                  <c:v>322.869857037673</c:v>
                </c:pt>
                <c:pt idx="5163" formatCode="0.000">
                  <c:v>322.87985703767299</c:v>
                </c:pt>
                <c:pt idx="5164" formatCode="0.000">
                  <c:v>322.88985703767298</c:v>
                </c:pt>
                <c:pt idx="5165" formatCode="0.000">
                  <c:v>322.89985703767297</c:v>
                </c:pt>
                <c:pt idx="5166" formatCode="0.000">
                  <c:v>322.90985703767296</c:v>
                </c:pt>
                <c:pt idx="5167" formatCode="0.000">
                  <c:v>322.91985703767295</c:v>
                </c:pt>
                <c:pt idx="5168" formatCode="0.000">
                  <c:v>322.92985703767295</c:v>
                </c:pt>
                <c:pt idx="5169" formatCode="0.000">
                  <c:v>322.93985703767294</c:v>
                </c:pt>
                <c:pt idx="5170" formatCode="0.000">
                  <c:v>322.94985703767293</c:v>
                </c:pt>
                <c:pt idx="5171" formatCode="0.000">
                  <c:v>322.95985703767292</c:v>
                </c:pt>
                <c:pt idx="5172" formatCode="0.000">
                  <c:v>322.96985703767291</c:v>
                </c:pt>
                <c:pt idx="5173" formatCode="0.000">
                  <c:v>322.9798570376729</c:v>
                </c:pt>
                <c:pt idx="5174" formatCode="0.000">
                  <c:v>322.98985703767289</c:v>
                </c:pt>
                <c:pt idx="5175" formatCode="0.000">
                  <c:v>322.99985703767288</c:v>
                </c:pt>
                <c:pt idx="5176" formatCode="0.000">
                  <c:v>323.00985703767287</c:v>
                </c:pt>
                <c:pt idx="5177" formatCode="0.000">
                  <c:v>323.01996110192704</c:v>
                </c:pt>
                <c:pt idx="5178" formatCode="0.000">
                  <c:v>323.02987369997936</c:v>
                </c:pt>
                <c:pt idx="5179" formatCode="0.000">
                  <c:v>323.03973635524744</c:v>
                </c:pt>
                <c:pt idx="5180" formatCode="0.000">
                  <c:v>323.04954906770945</c:v>
                </c:pt>
                <c:pt idx="5181" formatCode="0.000">
                  <c:v>323.05931183734356</c:v>
                </c:pt>
                <c:pt idx="5182" formatCode="0.000">
                  <c:v>323.0690246641243</c:v>
                </c:pt>
                <c:pt idx="5183" formatCode="0.000">
                  <c:v>323.07868754802257</c:v>
                </c:pt>
                <c:pt idx="5184" formatCode="0.000">
                  <c:v>323.08830048902018</c:v>
                </c:pt>
                <c:pt idx="5185" formatCode="0.000">
                  <c:v>323.09786348708803</c:v>
                </c:pt>
                <c:pt idx="5186" formatCode="0.000">
                  <c:v>323.10737654220793</c:v>
                </c:pt>
                <c:pt idx="5187" formatCode="0.000">
                  <c:v>323.11683965435077</c:v>
                </c:pt>
                <c:pt idx="5188" formatCode="0.000">
                  <c:v>323.12625282349472</c:v>
                </c:pt>
                <c:pt idx="5189" formatCode="0.000">
                  <c:v>323.13561604961797</c:v>
                </c:pt>
                <c:pt idx="5190" formatCode="0.000">
                  <c:v>323.14492933269867</c:v>
                </c:pt>
                <c:pt idx="5191" formatCode="0.000">
                  <c:v>323.15419267270772</c:v>
                </c:pt>
                <c:pt idx="5192" formatCode="0.000">
                  <c:v>323.16340606962694</c:v>
                </c:pt>
                <c:pt idx="5193" formatCode="0.000">
                  <c:v>323.17256952343087</c:v>
                </c:pt>
                <c:pt idx="5194" formatCode="0.000">
                  <c:v>323.18168303409766</c:v>
                </c:pt>
                <c:pt idx="5195" formatCode="0.000">
                  <c:v>323.1907466016055</c:v>
                </c:pt>
                <c:pt idx="5196" formatCode="0.000">
                  <c:v>323.19976022592891</c:v>
                </c:pt>
                <c:pt idx="5197" formatCode="0.000">
                  <c:v>323.20872390704972</c:v>
                </c:pt>
                <c:pt idx="5198" formatCode="0.000">
                  <c:v>323.2176376449388</c:v>
                </c:pt>
                <c:pt idx="5199" formatCode="0.000">
                  <c:v>323.22650143958526</c:v>
                </c:pt>
                <c:pt idx="5200" formatCode="0.000">
                  <c:v>323.23531529095271</c:v>
                </c:pt>
                <c:pt idx="5201" formatCode="0.000">
                  <c:v>323.24407919903024</c:v>
                </c:pt>
                <c:pt idx="5202" formatCode="0.000">
                  <c:v>323.25279316379238</c:v>
                </c:pt>
                <c:pt idx="5203" formatCode="0.000">
                  <c:v>323.26145718521366</c:v>
                </c:pt>
                <c:pt idx="5204" formatCode="0.000">
                  <c:v>323.27007126327953</c:v>
                </c:pt>
                <c:pt idx="5205" formatCode="0.000">
                  <c:v>323.27863539796454</c:v>
                </c:pt>
                <c:pt idx="5206" formatCode="0.000">
                  <c:v>323.28714958924684</c:v>
                </c:pt>
                <c:pt idx="5207" formatCode="0.000">
                  <c:v>323.29561383710461</c:v>
                </c:pt>
                <c:pt idx="5208" formatCode="0.000">
                  <c:v>323.30402814151967</c:v>
                </c:pt>
                <c:pt idx="5209" formatCode="0.000">
                  <c:v>323.31239250247017</c:v>
                </c:pt>
                <c:pt idx="5210" formatCode="0.000">
                  <c:v>323.32070691993431</c:v>
                </c:pt>
                <c:pt idx="5211" formatCode="0.000">
                  <c:v>323.32897139389024</c:v>
                </c:pt>
                <c:pt idx="5212" formatCode="0.000">
                  <c:v>323.33718592431978</c:v>
                </c:pt>
                <c:pt idx="5213" formatCode="0.000">
                  <c:v>323.34535051120474</c:v>
                </c:pt>
                <c:pt idx="5214" formatCode="0.000">
                  <c:v>323.35346515451602</c:v>
                </c:pt>
                <c:pt idx="5215" formatCode="0.000">
                  <c:v>323.36152985423905</c:v>
                </c:pt>
                <c:pt idx="5216" formatCode="0.000">
                  <c:v>323.3695446103593</c:v>
                </c:pt>
                <c:pt idx="5217" formatCode="0.000">
                  <c:v>323.37750942284401</c:v>
                </c:pt>
                <c:pt idx="5218" formatCode="0.000">
                  <c:v>323.38542429168228</c:v>
                </c:pt>
                <c:pt idx="5219" formatCode="0.000">
                  <c:v>323.39328921685592</c:v>
                </c:pt>
                <c:pt idx="5220" formatCode="0.000">
                  <c:v>323.40110419833945</c:v>
                </c:pt>
                <c:pt idx="5221" formatCode="0.000">
                  <c:v>323.4088692361147</c:v>
                </c:pt>
                <c:pt idx="5222" formatCode="0.000">
                  <c:v>323.41658433016346</c:v>
                </c:pt>
                <c:pt idx="5223" formatCode="0.000">
                  <c:v>323.42424948046391</c:v>
                </c:pt>
                <c:pt idx="5224" formatCode="0.000">
                  <c:v>323.43186468700515</c:v>
                </c:pt>
                <c:pt idx="5225" formatCode="0.000">
                  <c:v>323.43942994975805</c:v>
                </c:pt>
                <c:pt idx="5226" formatCode="0.000">
                  <c:v>323.44694526870808</c:v>
                </c:pt>
                <c:pt idx="5227" formatCode="0.000">
                  <c:v>323.45441064383704</c:v>
                </c:pt>
                <c:pt idx="5228" formatCode="0.000">
                  <c:v>323.46182607512674</c:v>
                </c:pt>
                <c:pt idx="5229" formatCode="0.000">
                  <c:v>323.46919156255535</c:v>
                </c:pt>
                <c:pt idx="5230" formatCode="0.000">
                  <c:v>323.47650710610833</c:v>
                </c:pt>
                <c:pt idx="5231" formatCode="0.000">
                  <c:v>323.48377270576748</c:v>
                </c:pt>
                <c:pt idx="5232" formatCode="0.000">
                  <c:v>323.49098836151097</c:v>
                </c:pt>
                <c:pt idx="5233" formatCode="0.000">
                  <c:v>323.49815407332426</c:v>
                </c:pt>
                <c:pt idx="5234" formatCode="0.000">
                  <c:v>323.50526984118551</c:v>
                </c:pt>
                <c:pt idx="5235" formatCode="0.000">
                  <c:v>323.51233566508017</c:v>
                </c:pt>
                <c:pt idx="5236" formatCode="0.000">
                  <c:v>323.51935154499006</c:v>
                </c:pt>
                <c:pt idx="5237" formatCode="0.000">
                  <c:v>323.52631748090062</c:v>
                </c:pt>
                <c:pt idx="5238" formatCode="0.000">
                  <c:v>323.53323347279002</c:v>
                </c:pt>
                <c:pt idx="5239" formatCode="0.000">
                  <c:v>323.54009952064007</c:v>
                </c:pt>
                <c:pt idx="5240" formatCode="0.000">
                  <c:v>323.54691562443986</c:v>
                </c:pt>
                <c:pt idx="5241" formatCode="0.000">
                  <c:v>323.55368178416393</c:v>
                </c:pt>
                <c:pt idx="5242" formatCode="0.000">
                  <c:v>323.56039799980499</c:v>
                </c:pt>
                <c:pt idx="5243" formatCode="0.000">
                  <c:v>323.56706427133759</c:v>
                </c:pt>
                <c:pt idx="5244" formatCode="0.000">
                  <c:v>323.5736805987508</c:v>
                </c:pt>
                <c:pt idx="5245" formatCode="0.000">
                  <c:v>323.5802469820228</c:v>
                </c:pt>
                <c:pt idx="5246" formatCode="0.000">
                  <c:v>323.58676342114632</c:v>
                </c:pt>
                <c:pt idx="5247" formatCode="0.000">
                  <c:v>323.59322991609588</c:v>
                </c:pt>
                <c:pt idx="5248" formatCode="0.000">
                  <c:v>323.59964646685694</c:v>
                </c:pt>
                <c:pt idx="5249" formatCode="0.000">
                  <c:v>323.60601307341858</c:v>
                </c:pt>
                <c:pt idx="5250" formatCode="0.000">
                  <c:v>323.61232973576261</c:v>
                </c:pt>
                <c:pt idx="5251" formatCode="0.000">
                  <c:v>323.61859645387085</c:v>
                </c:pt>
                <c:pt idx="5252" formatCode="0.000">
                  <c:v>323.62481322772874</c:v>
                </c:pt>
                <c:pt idx="5253" formatCode="0.000">
                  <c:v>323.63098005732172</c:v>
                </c:pt>
                <c:pt idx="5254" formatCode="0.000">
                  <c:v>323.63709694263162</c:v>
                </c:pt>
                <c:pt idx="5255" formatCode="0.000">
                  <c:v>323.6431638836475</c:v>
                </c:pt>
                <c:pt idx="5256" formatCode="0.000">
                  <c:v>323.64918088035483</c:v>
                </c:pt>
                <c:pt idx="5257" formatCode="0.000">
                  <c:v>323.65514793273178</c:v>
                </c:pt>
                <c:pt idx="5258" formatCode="0.000">
                  <c:v>323.66106504076743</c:v>
                </c:pt>
                <c:pt idx="5259" formatCode="0.000">
                  <c:v>323.66693220445086</c:v>
                </c:pt>
                <c:pt idx="5260" formatCode="0.000">
                  <c:v>323.67274942376389</c:v>
                </c:pt>
                <c:pt idx="5261" formatCode="0.000">
                  <c:v>323.67851669868833</c:v>
                </c:pt>
                <c:pt idx="5262" formatCode="0.000">
                  <c:v>323.6842340292169</c:v>
                </c:pt>
                <c:pt idx="5263" formatCode="0.000">
                  <c:v>323.68990141532777</c:v>
                </c:pt>
                <c:pt idx="5264" formatCode="0.000">
                  <c:v>323.69551885701367</c:v>
                </c:pt>
                <c:pt idx="5265" formatCode="0.000">
                  <c:v>323.7010863542564</c:v>
                </c:pt>
                <c:pt idx="5266" formatCode="0.000">
                  <c:v>323.70660390704506</c:v>
                </c:pt>
                <c:pt idx="5267" formatCode="0.000">
                  <c:v>323.7120715153651</c:v>
                </c:pt>
                <c:pt idx="5268" formatCode="0.000">
                  <c:v>323.71748917920195</c:v>
                </c:pt>
                <c:pt idx="5269" formatCode="0.000">
                  <c:v>323.72285689853743</c:v>
                </c:pt>
                <c:pt idx="5270" formatCode="0.000">
                  <c:v>323.7281746733679</c:v>
                </c:pt>
                <c:pt idx="5271" formatCode="0.000">
                  <c:v>323.73344250367154</c:v>
                </c:pt>
                <c:pt idx="5272" formatCode="0.000">
                  <c:v>323.7386603894447</c:v>
                </c:pt>
                <c:pt idx="5273" formatCode="0.000">
                  <c:v>323.74382833066193</c:v>
                </c:pt>
                <c:pt idx="5274" formatCode="0.000">
                  <c:v>323.74894632731957</c:v>
                </c:pt>
                <c:pt idx="5275" formatCode="0.000">
                  <c:v>323.75401437940309</c:v>
                </c:pt>
                <c:pt idx="5276" formatCode="0.000">
                  <c:v>323.75903248689792</c:v>
                </c:pt>
                <c:pt idx="5277" formatCode="0.000">
                  <c:v>323.76400064979316</c:v>
                </c:pt>
                <c:pt idx="5278" formatCode="0.000">
                  <c:v>323.76891886807425</c:v>
                </c:pt>
                <c:pt idx="5279" formatCode="0.000">
                  <c:v>323.77378714173392</c:v>
                </c:pt>
                <c:pt idx="5280" formatCode="0.000">
                  <c:v>323.77860547075397</c:v>
                </c:pt>
                <c:pt idx="5281" formatCode="0.000">
                  <c:v>323.7833738551235</c:v>
                </c:pt>
                <c:pt idx="5282" formatCode="0.000">
                  <c:v>323.78809229483159</c:v>
                </c:pt>
                <c:pt idx="5283" formatCode="0.000">
                  <c:v>323.79276078987095</c:v>
                </c:pt>
                <c:pt idx="5284" formatCode="0.000">
                  <c:v>323.79737934022342</c:v>
                </c:pt>
                <c:pt idx="5285" formatCode="0.000">
                  <c:v>323.80194794588169</c:v>
                </c:pt>
                <c:pt idx="5286" formatCode="0.000">
                  <c:v>323.80646660683124</c:v>
                </c:pt>
                <c:pt idx="5287" formatCode="0.000">
                  <c:v>323.81093532306113</c:v>
                </c:pt>
                <c:pt idx="5288" formatCode="0.000">
                  <c:v>323.8153540945641</c:v>
                </c:pt>
                <c:pt idx="5289" formatCode="0.000">
                  <c:v>323.81972292132559</c:v>
                </c:pt>
                <c:pt idx="5290" formatCode="0.000">
                  <c:v>323.82404180333833</c:v>
                </c:pt>
                <c:pt idx="5291" formatCode="0.000">
                  <c:v>323.82831074058413</c:v>
                </c:pt>
                <c:pt idx="5292" formatCode="0.000">
                  <c:v>323.83252973305571</c:v>
                </c:pt>
                <c:pt idx="5293" formatCode="0.000">
                  <c:v>323.83669878074579</c:v>
                </c:pt>
                <c:pt idx="5294" formatCode="0.000">
                  <c:v>323.84081788364347</c:v>
                </c:pt>
                <c:pt idx="5295" formatCode="0.000">
                  <c:v>323.84488704173782</c:v>
                </c:pt>
                <c:pt idx="5296" formatCode="0.000">
                  <c:v>323.8489062550143</c:v>
                </c:pt>
                <c:pt idx="5297" formatCode="0.000">
                  <c:v>323.85287552346927</c:v>
                </c:pt>
                <c:pt idx="5298" formatCode="0.000">
                  <c:v>323.85679484708817</c:v>
                </c:pt>
                <c:pt idx="5299" formatCode="0.000">
                  <c:v>323.86066422586373</c:v>
                </c:pt>
                <c:pt idx="5300" formatCode="0.000">
                  <c:v>323.86448365978504</c:v>
                </c:pt>
                <c:pt idx="5301" formatCode="0.000">
                  <c:v>323.86825314884118</c:v>
                </c:pt>
                <c:pt idx="5302" formatCode="0.000">
                  <c:v>323.87197269302851</c:v>
                </c:pt>
                <c:pt idx="5303" formatCode="0.000">
                  <c:v>323.87564229233249</c:v>
                </c:pt>
                <c:pt idx="5304" formatCode="0.000">
                  <c:v>323.87926194674219</c:v>
                </c:pt>
                <c:pt idx="5305" formatCode="0.000">
                  <c:v>323.88283165625398</c:v>
                </c:pt>
                <c:pt idx="5306" formatCode="0.000">
                  <c:v>323.88635142086059</c:v>
                </c:pt>
                <c:pt idx="5307" formatCode="0.000">
                  <c:v>323.88982124054382</c:v>
                </c:pt>
                <c:pt idx="5308" formatCode="0.000">
                  <c:v>323.89324111530368</c:v>
                </c:pt>
                <c:pt idx="5309" formatCode="0.000">
                  <c:v>323.89661104512925</c:v>
                </c:pt>
                <c:pt idx="5310" formatCode="0.000">
                  <c:v>323.89993103000961</c:v>
                </c:pt>
                <c:pt idx="5311" formatCode="0.000">
                  <c:v>323.9032010699375</c:v>
                </c:pt>
                <c:pt idx="5312" formatCode="0.000">
                  <c:v>323.90642116490562</c:v>
                </c:pt>
                <c:pt idx="5313" formatCode="0.000">
                  <c:v>323.90959131490672</c:v>
                </c:pt>
                <c:pt idx="5314" formatCode="0.000">
                  <c:v>323.91271151993351</c:v>
                </c:pt>
                <c:pt idx="5315" formatCode="0.000">
                  <c:v>323.91578177997508</c:v>
                </c:pt>
                <c:pt idx="5316" formatCode="0.000">
                  <c:v>323.91880209502415</c:v>
                </c:pt>
                <c:pt idx="5317" formatCode="0.000">
                  <c:v>323.92177246507708</c:v>
                </c:pt>
                <c:pt idx="5318" formatCode="0.000">
                  <c:v>323.92469289012297</c:v>
                </c:pt>
                <c:pt idx="5319" formatCode="0.000">
                  <c:v>323.92756337015453</c:v>
                </c:pt>
                <c:pt idx="5320" formatCode="0.000">
                  <c:v>323.93038390516449</c:v>
                </c:pt>
                <c:pt idx="5321" formatCode="0.000">
                  <c:v>323.93315449514921</c:v>
                </c:pt>
                <c:pt idx="5322" formatCode="0.000">
                  <c:v>323.93587514009778</c:v>
                </c:pt>
                <c:pt idx="5323" formatCode="0.000">
                  <c:v>323.93854584000655</c:v>
                </c:pt>
                <c:pt idx="5324" formatCode="0.000">
                  <c:v>323.94116659486826</c:v>
                </c:pt>
                <c:pt idx="5325" formatCode="0.000">
                  <c:v>323.94373740467199</c:v>
                </c:pt>
                <c:pt idx="5326" formatCode="0.000">
                  <c:v>323.94625826941774</c:v>
                </c:pt>
                <c:pt idx="5327" formatCode="0.000">
                  <c:v>323.94872918909459</c:v>
                </c:pt>
                <c:pt idx="5328" formatCode="0.000">
                  <c:v>323.95115016369891</c:v>
                </c:pt>
                <c:pt idx="5329" formatCode="0.000">
                  <c:v>323.95352119322342</c:v>
                </c:pt>
                <c:pt idx="5330" formatCode="0.000">
                  <c:v>323.95584227766085</c:v>
                </c:pt>
                <c:pt idx="5331" formatCode="0.000">
                  <c:v>323.95811341701119</c:v>
                </c:pt>
                <c:pt idx="5332" formatCode="0.000">
                  <c:v>323.9603346112599</c:v>
                </c:pt>
                <c:pt idx="5333" formatCode="0.000">
                  <c:v>323.9625058604106</c:v>
                </c:pt>
                <c:pt idx="5334" formatCode="0.000">
                  <c:v>323.96462716444876</c:v>
                </c:pt>
                <c:pt idx="5335" formatCode="0.000">
                  <c:v>323.966698523378</c:v>
                </c:pt>
                <c:pt idx="5336" formatCode="0.000">
                  <c:v>323.96871993718742</c:v>
                </c:pt>
                <c:pt idx="5337" formatCode="0.000">
                  <c:v>323.97069140587337</c:v>
                </c:pt>
                <c:pt idx="5338" formatCode="0.000">
                  <c:v>323.97261292943222</c:v>
                </c:pt>
                <c:pt idx="5339" formatCode="0.000">
                  <c:v>323.97448450785669</c:v>
                </c:pt>
                <c:pt idx="5340" formatCode="0.000">
                  <c:v>323.97630614114314</c:v>
                </c:pt>
                <c:pt idx="5341" formatCode="0.000">
                  <c:v>323.97807782928794</c:v>
                </c:pt>
                <c:pt idx="5342" formatCode="0.000">
                  <c:v>323.97979957228745</c:v>
                </c:pt>
                <c:pt idx="5343" formatCode="0.000">
                  <c:v>323.98147137013439</c:v>
                </c:pt>
                <c:pt idx="5344" formatCode="0.000">
                  <c:v>323.98309322282876</c:v>
                </c:pt>
                <c:pt idx="5345" formatCode="0.000">
                  <c:v>323.98466513036328</c:v>
                </c:pt>
                <c:pt idx="5346" formatCode="0.000">
                  <c:v>323.98618709273433</c:v>
                </c:pt>
                <c:pt idx="5347" formatCode="0.000">
                  <c:v>323.98765910993461</c:v>
                </c:pt>
                <c:pt idx="5348" formatCode="0.000">
                  <c:v>323.98908118196778</c:v>
                </c:pt>
                <c:pt idx="5349" formatCode="0.000">
                  <c:v>323.99045330882655</c:v>
                </c:pt>
                <c:pt idx="5350" formatCode="0.000">
                  <c:v>323.99177549050728</c:v>
                </c:pt>
                <c:pt idx="5351" formatCode="0.000">
                  <c:v>323.99304772700998</c:v>
                </c:pt>
                <c:pt idx="5352" formatCode="0.000">
                  <c:v>323.99427001832373</c:v>
                </c:pt>
                <c:pt idx="5353" formatCode="0.000">
                  <c:v>323.99544236445581</c:v>
                </c:pt>
                <c:pt idx="5354" formatCode="0.000">
                  <c:v>323.99656476539531</c:v>
                </c:pt>
                <c:pt idx="5355" formatCode="0.000">
                  <c:v>323.99763722114221</c:v>
                </c:pt>
                <c:pt idx="5356" formatCode="0.000">
                  <c:v>323.9986597316929</c:v>
                </c:pt>
                <c:pt idx="5357" formatCode="0.000">
                  <c:v>323.99963229704736</c:v>
                </c:pt>
                <c:pt idx="5358" formatCode="0.000">
                  <c:v>324.00055491720195</c:v>
                </c:pt>
                <c:pt idx="5359" formatCode="0.000">
                  <c:v>324.00142759214941</c:v>
                </c:pt>
                <c:pt idx="5360" formatCode="0.000">
                  <c:v>324.00225032189701</c:v>
                </c:pt>
                <c:pt idx="5361" formatCode="0.000">
                  <c:v>324.00302310643383</c:v>
                </c:pt>
                <c:pt idx="5362" formatCode="0.000">
                  <c:v>324.00374594576351</c:v>
                </c:pt>
                <c:pt idx="5363" formatCode="0.000">
                  <c:v>324.00441883988242</c:v>
                </c:pt>
                <c:pt idx="5364" formatCode="0.000">
                  <c:v>324.00504178879055</c:v>
                </c:pt>
                <c:pt idx="5365" formatCode="0.000">
                  <c:v>324.00561479248427</c:v>
                </c:pt>
                <c:pt idx="5366" formatCode="0.000">
                  <c:v>324.00613785095993</c:v>
                </c:pt>
                <c:pt idx="5367" formatCode="0.000">
                  <c:v>324.00661096422118</c:v>
                </c:pt>
                <c:pt idx="5368" formatCode="0.000">
                  <c:v>324.00703413226438</c:v>
                </c:pt>
                <c:pt idx="5369" formatCode="0.000">
                  <c:v>324.00740735508953</c:v>
                </c:pt>
                <c:pt idx="5370" formatCode="0.000">
                  <c:v>324.00773063269298</c:v>
                </c:pt>
                <c:pt idx="5371" formatCode="0.000">
                  <c:v>324.00800396507839</c:v>
                </c:pt>
                <c:pt idx="5372" formatCode="0.000">
                  <c:v>324.00822735223846</c:v>
                </c:pt>
                <c:pt idx="5373" formatCode="0.000">
                  <c:v>324.00840079418049</c:v>
                </c:pt>
                <c:pt idx="5374" formatCode="0.000">
                  <c:v>324.00852429090082</c:v>
                </c:pt>
                <c:pt idx="5375" formatCode="0.000">
                  <c:v>324.00859784239583</c:v>
                </c:pt>
                <c:pt idx="5376" formatCode="0.000">
                  <c:v>324.00862144866915</c:v>
                </c:pt>
                <c:pt idx="5377" formatCode="0.000">
                  <c:v>324.00859510971713</c:v>
                </c:pt>
                <c:pt idx="5378" formatCode="0.000">
                  <c:v>324.00851882554707</c:v>
                </c:pt>
                <c:pt idx="5379" formatCode="0.000">
                  <c:v>324.00839259615168</c:v>
                </c:pt>
                <c:pt idx="5380" formatCode="0.000">
                  <c:v>324.0082164215346</c:v>
                </c:pt>
                <c:pt idx="5381" formatCode="0.000">
                  <c:v>324.00799030169583</c:v>
                </c:pt>
                <c:pt idx="5382" formatCode="0.000">
                  <c:v>324.00771423663537</c:v>
                </c:pt>
                <c:pt idx="5383" formatCode="0.000">
                  <c:v>324.00738822635321</c:v>
                </c:pt>
                <c:pt idx="5384" formatCode="0.000">
                  <c:v>324.00701227085301</c:v>
                </c:pt>
                <c:pt idx="5385" formatCode="0.000">
                  <c:v>324.00658637013476</c:v>
                </c:pt>
                <c:pt idx="5386" formatCode="0.000">
                  <c:v>324.00611052419481</c:v>
                </c:pt>
                <c:pt idx="5387" formatCode="0.000">
                  <c:v>324.00558473304409</c:v>
                </c:pt>
                <c:pt idx="5388" formatCode="0.000">
                  <c:v>324.00500899667531</c:v>
                </c:pt>
                <c:pt idx="5389" formatCode="0.000">
                  <c:v>324.00438331509213</c:v>
                </c:pt>
                <c:pt idx="5390" formatCode="0.000">
                  <c:v>324.00370768829453</c:v>
                </c:pt>
                <c:pt idx="5391" formatCode="0.000">
                  <c:v>324.00298211628979</c:v>
                </c:pt>
                <c:pt idx="5392" formatCode="0.000">
                  <c:v>324.00220659907791</c:v>
                </c:pt>
                <c:pt idx="5393" formatCode="0.000">
                  <c:v>324.00138113665525</c:v>
                </c:pt>
                <c:pt idx="5394" formatCode="0.000">
                  <c:v>324.0005057290291</c:v>
                </c:pt>
                <c:pt idx="5395" formatCode="0.000">
                  <c:v>323.99958037620308</c:v>
                </c:pt>
                <c:pt idx="5396" formatCode="0.000">
                  <c:v>323.99860507817357</c:v>
                </c:pt>
                <c:pt idx="5397" formatCode="0.000">
                  <c:v>323.99757983494419</c:v>
                </c:pt>
                <c:pt idx="5398" formatCode="0.000">
                  <c:v>323.99650464652586</c:v>
                </c:pt>
                <c:pt idx="5399" formatCode="0.000">
                  <c:v>323.99537951290768</c:v>
                </c:pt>
                <c:pt idx="5400" formatCode="0.000">
                  <c:v>323.99420443410418</c:v>
                </c:pt>
                <c:pt idx="5401" formatCode="0.000">
                  <c:v>323.99297941011537</c:v>
                </c:pt>
                <c:pt idx="5402" formatCode="0.000">
                  <c:v>323.99170444094125</c:v>
                </c:pt>
                <c:pt idx="5403" formatCode="0.000">
                  <c:v>323.99037952658546</c:v>
                </c:pt>
                <c:pt idx="5404" formatCode="0.000">
                  <c:v>323.98900466705163</c:v>
                </c:pt>
                <c:pt idx="5405" formatCode="0.000">
                  <c:v>323.98760466705164</c:v>
                </c:pt>
                <c:pt idx="5406" formatCode="0.000">
                  <c:v>323.98620466705165</c:v>
                </c:pt>
                <c:pt idx="5407" formatCode="0.000">
                  <c:v>323.98480466705166</c:v>
                </c:pt>
                <c:pt idx="5408" formatCode="0.000">
                  <c:v>323.98340466705167</c:v>
                </c:pt>
                <c:pt idx="5409" formatCode="0.000">
                  <c:v>323.98200466705168</c:v>
                </c:pt>
                <c:pt idx="5410" formatCode="0.000">
                  <c:v>323.98060466705169</c:v>
                </c:pt>
                <c:pt idx="5411" formatCode="0.000">
                  <c:v>323.9792046670517</c:v>
                </c:pt>
                <c:pt idx="5412" formatCode="0.000">
                  <c:v>323.97780466705171</c:v>
                </c:pt>
                <c:pt idx="5413" formatCode="0.000">
                  <c:v>323.97640466705172</c:v>
                </c:pt>
                <c:pt idx="5414" formatCode="0.000">
                  <c:v>323.97500466705173</c:v>
                </c:pt>
                <c:pt idx="5415" formatCode="0.000">
                  <c:v>323.97360466705175</c:v>
                </c:pt>
                <c:pt idx="5416" formatCode="0.000">
                  <c:v>323.97220466705176</c:v>
                </c:pt>
                <c:pt idx="5417" formatCode="0.000">
                  <c:v>323.97080466705177</c:v>
                </c:pt>
                <c:pt idx="5418" formatCode="0.000">
                  <c:v>323.96940466705178</c:v>
                </c:pt>
                <c:pt idx="5419" formatCode="0.000">
                  <c:v>323.96800466705179</c:v>
                </c:pt>
                <c:pt idx="5420" formatCode="0.000">
                  <c:v>323.9666046670518</c:v>
                </c:pt>
                <c:pt idx="5421" formatCode="0.000">
                  <c:v>323.96520466705181</c:v>
                </c:pt>
                <c:pt idx="5422" formatCode="0.000">
                  <c:v>323.96380466705182</c:v>
                </c:pt>
                <c:pt idx="5423" formatCode="0.000">
                  <c:v>323.96240466705183</c:v>
                </c:pt>
                <c:pt idx="5424" formatCode="0.000">
                  <c:v>323.96100466705184</c:v>
                </c:pt>
                <c:pt idx="5425" formatCode="0.000">
                  <c:v>323.95960466705185</c:v>
                </c:pt>
                <c:pt idx="5426" formatCode="0.000">
                  <c:v>323.95820466705186</c:v>
                </c:pt>
                <c:pt idx="5427" formatCode="0.000">
                  <c:v>323.95680466705187</c:v>
                </c:pt>
                <c:pt idx="5428" formatCode="0.000">
                  <c:v>323.95540466705188</c:v>
                </c:pt>
                <c:pt idx="5429" formatCode="0.000">
                  <c:v>323.95400466705189</c:v>
                </c:pt>
                <c:pt idx="5430" formatCode="0.000">
                  <c:v>323.9526046670519</c:v>
                </c:pt>
                <c:pt idx="5431" formatCode="0.000">
                  <c:v>323.95120466705191</c:v>
                </c:pt>
                <c:pt idx="5432" formatCode="0.000">
                  <c:v>323.94980466705192</c:v>
                </c:pt>
                <c:pt idx="5433" formatCode="0.000">
                  <c:v>323.94840466705193</c:v>
                </c:pt>
                <c:pt idx="5434" formatCode="0.000">
                  <c:v>323.94700466705194</c:v>
                </c:pt>
                <c:pt idx="5435" formatCode="0.000">
                  <c:v>323.94560466705195</c:v>
                </c:pt>
                <c:pt idx="5436" formatCode="0.000">
                  <c:v>323.94420466705196</c:v>
                </c:pt>
                <c:pt idx="5437" formatCode="0.000">
                  <c:v>323.94280466705197</c:v>
                </c:pt>
                <c:pt idx="5438" formatCode="0.000">
                  <c:v>323.94140466705198</c:v>
                </c:pt>
                <c:pt idx="5439" formatCode="0.000">
                  <c:v>323.94000466705199</c:v>
                </c:pt>
                <c:pt idx="5440" formatCode="0.000">
                  <c:v>323.938604667052</c:v>
                </c:pt>
                <c:pt idx="5441" formatCode="0.000">
                  <c:v>323.93720466705201</c:v>
                </c:pt>
                <c:pt idx="5442" formatCode="0.000">
                  <c:v>323.93580466705203</c:v>
                </c:pt>
                <c:pt idx="5443" formatCode="0.000">
                  <c:v>323.93440466705204</c:v>
                </c:pt>
                <c:pt idx="5444" formatCode="0.000">
                  <c:v>323.93300466705205</c:v>
                </c:pt>
                <c:pt idx="5445" formatCode="0.000">
                  <c:v>323.93160466705206</c:v>
                </c:pt>
                <c:pt idx="5446" formatCode="0.000">
                  <c:v>323.93020466705207</c:v>
                </c:pt>
                <c:pt idx="5447" formatCode="0.000">
                  <c:v>323.92880466705208</c:v>
                </c:pt>
                <c:pt idx="5448" formatCode="0.000">
                  <c:v>323.92740466705209</c:v>
                </c:pt>
                <c:pt idx="5449" formatCode="0.000">
                  <c:v>323.9260046670521</c:v>
                </c:pt>
                <c:pt idx="5450" formatCode="0.000">
                  <c:v>323.92460466705211</c:v>
                </c:pt>
                <c:pt idx="5451" formatCode="0.000">
                  <c:v>323.92320466705212</c:v>
                </c:pt>
                <c:pt idx="5452" formatCode="0.000">
                  <c:v>323.92180466705213</c:v>
                </c:pt>
                <c:pt idx="5453" formatCode="0.000">
                  <c:v>323.92040466705214</c:v>
                </c:pt>
                <c:pt idx="5454" formatCode="0.000">
                  <c:v>323.91900466705215</c:v>
                </c:pt>
                <c:pt idx="5455" formatCode="0.000">
                  <c:v>323.91760466705216</c:v>
                </c:pt>
                <c:pt idx="5456" formatCode="0.000">
                  <c:v>323.91620466705217</c:v>
                </c:pt>
                <c:pt idx="5457" formatCode="0.000">
                  <c:v>323.91480466705218</c:v>
                </c:pt>
                <c:pt idx="5458" formatCode="0.000">
                  <c:v>323.91340466705219</c:v>
                </c:pt>
                <c:pt idx="5459" formatCode="0.000">
                  <c:v>323.9120046670522</c:v>
                </c:pt>
                <c:pt idx="5460" formatCode="0.000">
                  <c:v>323.91060466705221</c:v>
                </c:pt>
                <c:pt idx="5461" formatCode="0.000">
                  <c:v>323.90920466705222</c:v>
                </c:pt>
                <c:pt idx="5462" formatCode="0.000">
                  <c:v>323.90780466705223</c:v>
                </c:pt>
                <c:pt idx="5463" formatCode="0.000">
                  <c:v>323.90640466705224</c:v>
                </c:pt>
                <c:pt idx="5464" formatCode="0.000">
                  <c:v>323.90500466705225</c:v>
                </c:pt>
                <c:pt idx="5465" formatCode="0.000">
                  <c:v>323.90360466705226</c:v>
                </c:pt>
                <c:pt idx="5466" formatCode="0.000">
                  <c:v>323.90220466705227</c:v>
                </c:pt>
                <c:pt idx="5467" formatCode="0.000">
                  <c:v>323.90080466705228</c:v>
                </c:pt>
                <c:pt idx="5468" formatCode="0.000">
                  <c:v>323.89940466705229</c:v>
                </c:pt>
                <c:pt idx="5469" formatCode="0.000">
                  <c:v>323.89800466705231</c:v>
                </c:pt>
                <c:pt idx="5470" formatCode="0.000">
                  <c:v>323.89660466705232</c:v>
                </c:pt>
                <c:pt idx="5471" formatCode="0.000">
                  <c:v>323.89520466705233</c:v>
                </c:pt>
                <c:pt idx="5472" formatCode="0.000">
                  <c:v>323.89380466705234</c:v>
                </c:pt>
                <c:pt idx="5473" formatCode="0.000">
                  <c:v>323.89240466705235</c:v>
                </c:pt>
                <c:pt idx="5474" formatCode="0.000">
                  <c:v>323.89100466705236</c:v>
                </c:pt>
                <c:pt idx="5475" formatCode="0.000">
                  <c:v>323.88960466705237</c:v>
                </c:pt>
                <c:pt idx="5476" formatCode="0.000">
                  <c:v>323.88820466705238</c:v>
                </c:pt>
                <c:pt idx="5477" formatCode="0.000">
                  <c:v>323.88680466705239</c:v>
                </c:pt>
                <c:pt idx="5478" formatCode="0.000">
                  <c:v>323.8854046670524</c:v>
                </c:pt>
                <c:pt idx="5479" formatCode="0.000">
                  <c:v>323.88400466705241</c:v>
                </c:pt>
                <c:pt idx="5480" formatCode="0.000">
                  <c:v>323.88260466705242</c:v>
                </c:pt>
                <c:pt idx="5481" formatCode="0.000">
                  <c:v>323.88120466705243</c:v>
                </c:pt>
                <c:pt idx="5482" formatCode="0.000">
                  <c:v>323.87980466705244</c:v>
                </c:pt>
                <c:pt idx="5483" formatCode="0.000">
                  <c:v>323.87840466705245</c:v>
                </c:pt>
                <c:pt idx="5484" formatCode="0.000">
                  <c:v>323.87700466705246</c:v>
                </c:pt>
                <c:pt idx="5485" formatCode="0.000">
                  <c:v>323.87560466705247</c:v>
                </c:pt>
                <c:pt idx="5486" formatCode="0.000">
                  <c:v>323.87420466705248</c:v>
                </c:pt>
                <c:pt idx="5487" formatCode="0.000">
                  <c:v>323.87280466705249</c:v>
                </c:pt>
                <c:pt idx="5488" formatCode="0.000">
                  <c:v>323.8714046670525</c:v>
                </c:pt>
                <c:pt idx="5489" formatCode="0.000">
                  <c:v>323.87000466705251</c:v>
                </c:pt>
                <c:pt idx="5490" formatCode="0.000">
                  <c:v>323.86860466705252</c:v>
                </c:pt>
                <c:pt idx="5491" formatCode="0.000">
                  <c:v>323.86720466705253</c:v>
                </c:pt>
                <c:pt idx="5492" formatCode="0.000">
                  <c:v>323.86580466705254</c:v>
                </c:pt>
                <c:pt idx="5493" formatCode="0.000">
                  <c:v>323.86440466705255</c:v>
                </c:pt>
                <c:pt idx="5494" formatCode="0.000">
                  <c:v>323.86300466705256</c:v>
                </c:pt>
                <c:pt idx="5495" formatCode="0.000">
                  <c:v>323.86160466705257</c:v>
                </c:pt>
                <c:pt idx="5496" formatCode="0.000">
                  <c:v>323.86020466705259</c:v>
                </c:pt>
                <c:pt idx="5497" formatCode="0.000">
                  <c:v>323.8588046670526</c:v>
                </c:pt>
                <c:pt idx="5498" formatCode="0.000">
                  <c:v>323.85740466705261</c:v>
                </c:pt>
                <c:pt idx="5499" formatCode="0.000">
                  <c:v>323.85600466705262</c:v>
                </c:pt>
                <c:pt idx="5500" formatCode="0.000">
                  <c:v>323.85460466705263</c:v>
                </c:pt>
                <c:pt idx="5501" formatCode="0.000">
                  <c:v>323.85320466705264</c:v>
                </c:pt>
                <c:pt idx="5502" formatCode="0.000">
                  <c:v>323.85180466705265</c:v>
                </c:pt>
                <c:pt idx="5503" formatCode="0.000">
                  <c:v>323.85040466705266</c:v>
                </c:pt>
                <c:pt idx="5504" formatCode="0.000">
                  <c:v>323.84900466705267</c:v>
                </c:pt>
                <c:pt idx="5505" formatCode="0.000">
                  <c:v>323.84760466705268</c:v>
                </c:pt>
                <c:pt idx="5506" formatCode="0.000">
                  <c:v>323.84620466705269</c:v>
                </c:pt>
                <c:pt idx="5507" formatCode="0.000">
                  <c:v>323.8448046670527</c:v>
                </c:pt>
                <c:pt idx="5508" formatCode="0.000">
                  <c:v>323.84340466705271</c:v>
                </c:pt>
                <c:pt idx="5509" formatCode="0.000">
                  <c:v>323.84200466705272</c:v>
                </c:pt>
                <c:pt idx="5510" formatCode="0.000">
                  <c:v>323.84060466705273</c:v>
                </c:pt>
                <c:pt idx="5511" formatCode="0.000">
                  <c:v>323.83920466705274</c:v>
                </c:pt>
                <c:pt idx="5512" formatCode="0.000">
                  <c:v>323.83780466705275</c:v>
                </c:pt>
                <c:pt idx="5513" formatCode="0.000">
                  <c:v>323.83640466705276</c:v>
                </c:pt>
                <c:pt idx="5514" formatCode="0.000">
                  <c:v>323.83500466705277</c:v>
                </c:pt>
                <c:pt idx="5515" formatCode="0.000">
                  <c:v>323.83360466705278</c:v>
                </c:pt>
                <c:pt idx="5516" formatCode="0.000">
                  <c:v>323.83220466705279</c:v>
                </c:pt>
                <c:pt idx="5517" formatCode="0.000">
                  <c:v>323.8308046670528</c:v>
                </c:pt>
                <c:pt idx="5518" formatCode="0.000">
                  <c:v>323.82940466705281</c:v>
                </c:pt>
                <c:pt idx="5519" formatCode="0.000">
                  <c:v>323.82800466705282</c:v>
                </c:pt>
                <c:pt idx="5520" formatCode="0.000">
                  <c:v>323.82660466705283</c:v>
                </c:pt>
                <c:pt idx="5521" formatCode="0.000">
                  <c:v>323.82520466705284</c:v>
                </c:pt>
                <c:pt idx="5522" formatCode="0.000">
                  <c:v>323.82380466705285</c:v>
                </c:pt>
                <c:pt idx="5523" formatCode="0.000">
                  <c:v>323.82240466705287</c:v>
                </c:pt>
                <c:pt idx="5524" formatCode="0.000">
                  <c:v>323.82100466705288</c:v>
                </c:pt>
                <c:pt idx="5525" formatCode="0.000">
                  <c:v>323.81960466705289</c:v>
                </c:pt>
                <c:pt idx="5526" formatCode="0.000">
                  <c:v>323.8182046670529</c:v>
                </c:pt>
                <c:pt idx="5527" formatCode="0.000">
                  <c:v>323.81680466705291</c:v>
                </c:pt>
                <c:pt idx="5528" formatCode="0.000">
                  <c:v>323.81540466705292</c:v>
                </c:pt>
                <c:pt idx="5529" formatCode="0.000">
                  <c:v>323.81400466705293</c:v>
                </c:pt>
                <c:pt idx="5530" formatCode="0.000">
                  <c:v>323.81260466705294</c:v>
                </c:pt>
                <c:pt idx="5531" formatCode="0.000">
                  <c:v>323.81120466705295</c:v>
                </c:pt>
                <c:pt idx="5532" formatCode="0.000">
                  <c:v>323.80980466705296</c:v>
                </c:pt>
                <c:pt idx="5533" formatCode="0.000">
                  <c:v>323.80840466705297</c:v>
                </c:pt>
                <c:pt idx="5534" formatCode="0.000">
                  <c:v>323.80700466705298</c:v>
                </c:pt>
                <c:pt idx="5535" formatCode="0.000">
                  <c:v>323.80560466705299</c:v>
                </c:pt>
                <c:pt idx="5536" formatCode="0.000">
                  <c:v>323.804204667053</c:v>
                </c:pt>
                <c:pt idx="5537" formatCode="0.000">
                  <c:v>323.80280466705301</c:v>
                </c:pt>
                <c:pt idx="5538" formatCode="0.000">
                  <c:v>323.80140466705302</c:v>
                </c:pt>
                <c:pt idx="5539" formatCode="0.000">
                  <c:v>323.80000466705303</c:v>
                </c:pt>
                <c:pt idx="5540" formatCode="0.000">
                  <c:v>323.79860466705304</c:v>
                </c:pt>
                <c:pt idx="5541" formatCode="0.000">
                  <c:v>323.79720466705305</c:v>
                </c:pt>
                <c:pt idx="5542" formatCode="0.000">
                  <c:v>323.79580466705306</c:v>
                </c:pt>
                <c:pt idx="5543" formatCode="0.000">
                  <c:v>323.79440466705307</c:v>
                </c:pt>
                <c:pt idx="5544" formatCode="0.000">
                  <c:v>323.79300466705308</c:v>
                </c:pt>
                <c:pt idx="5545" formatCode="0.000">
                  <c:v>323.79160466705309</c:v>
                </c:pt>
                <c:pt idx="5546" formatCode="0.000">
                  <c:v>323.7902046670531</c:v>
                </c:pt>
                <c:pt idx="5547" formatCode="0.000">
                  <c:v>323.78880466705311</c:v>
                </c:pt>
                <c:pt idx="5548" formatCode="0.000">
                  <c:v>323.78740466705312</c:v>
                </c:pt>
                <c:pt idx="5549" formatCode="0.000">
                  <c:v>323.78600466705313</c:v>
                </c:pt>
                <c:pt idx="5550" formatCode="0.000">
                  <c:v>323.78460466705315</c:v>
                </c:pt>
                <c:pt idx="5551" formatCode="0.000">
                  <c:v>323.78320466705316</c:v>
                </c:pt>
                <c:pt idx="5552" formatCode="0.000">
                  <c:v>323.78180466705317</c:v>
                </c:pt>
                <c:pt idx="5553" formatCode="0.000">
                  <c:v>323.78040466705318</c:v>
                </c:pt>
                <c:pt idx="5554" formatCode="0.000">
                  <c:v>323.77900466705319</c:v>
                </c:pt>
                <c:pt idx="5555" formatCode="0.000">
                  <c:v>323.7776046670532</c:v>
                </c:pt>
                <c:pt idx="5556" formatCode="0.000">
                  <c:v>323.77620466705321</c:v>
                </c:pt>
                <c:pt idx="5557" formatCode="0.000">
                  <c:v>323.77480466705322</c:v>
                </c:pt>
                <c:pt idx="5558" formatCode="0.000">
                  <c:v>323.77340466705323</c:v>
                </c:pt>
                <c:pt idx="5559" formatCode="0.000">
                  <c:v>323.77200466705324</c:v>
                </c:pt>
                <c:pt idx="5560" formatCode="0.000">
                  <c:v>323.77060466705325</c:v>
                </c:pt>
                <c:pt idx="5561" formatCode="0.000">
                  <c:v>323.76920466705326</c:v>
                </c:pt>
                <c:pt idx="5562" formatCode="0.000">
                  <c:v>323.76780466705327</c:v>
                </c:pt>
                <c:pt idx="5563" formatCode="0.000">
                  <c:v>323.76640466705328</c:v>
                </c:pt>
                <c:pt idx="5564" formatCode="0.000">
                  <c:v>323.76500466705329</c:v>
                </c:pt>
                <c:pt idx="5565" formatCode="0.000">
                  <c:v>323.7636046670533</c:v>
                </c:pt>
                <c:pt idx="5566" formatCode="0.000">
                  <c:v>323.76220466705331</c:v>
                </c:pt>
                <c:pt idx="5567" formatCode="0.000">
                  <c:v>323.76080466705332</c:v>
                </c:pt>
                <c:pt idx="5568" formatCode="0.000">
                  <c:v>323.75940466705333</c:v>
                </c:pt>
                <c:pt idx="5569" formatCode="0.000">
                  <c:v>323.75800466705334</c:v>
                </c:pt>
                <c:pt idx="5570" formatCode="0.000">
                  <c:v>323.75660466705335</c:v>
                </c:pt>
                <c:pt idx="5571" formatCode="0.000">
                  <c:v>323.75520466705336</c:v>
                </c:pt>
                <c:pt idx="5572" formatCode="0.000">
                  <c:v>323.75380466705337</c:v>
                </c:pt>
                <c:pt idx="5573" formatCode="0.000">
                  <c:v>323.75240466705338</c:v>
                </c:pt>
                <c:pt idx="5574" formatCode="0.000">
                  <c:v>323.75100466705339</c:v>
                </c:pt>
                <c:pt idx="5575" formatCode="0.000">
                  <c:v>323.7496046670534</c:v>
                </c:pt>
                <c:pt idx="5576" formatCode="0.000">
                  <c:v>323.74820466705341</c:v>
                </c:pt>
                <c:pt idx="5577" formatCode="0.000">
                  <c:v>323.74680466705342</c:v>
                </c:pt>
                <c:pt idx="5578" formatCode="0.000">
                  <c:v>323.74540466705344</c:v>
                </c:pt>
                <c:pt idx="5579" formatCode="0.000">
                  <c:v>323.74400466705345</c:v>
                </c:pt>
                <c:pt idx="5580" formatCode="0.000">
                  <c:v>323.74260466705346</c:v>
                </c:pt>
                <c:pt idx="5581" formatCode="0.000">
                  <c:v>323.74120466705347</c:v>
                </c:pt>
                <c:pt idx="5582" formatCode="0.000">
                  <c:v>323.73980466705348</c:v>
                </c:pt>
                <c:pt idx="5583" formatCode="0.000">
                  <c:v>323.73840466705349</c:v>
                </c:pt>
                <c:pt idx="5584" formatCode="0.000">
                  <c:v>323.7370046670535</c:v>
                </c:pt>
                <c:pt idx="5585" formatCode="0.000">
                  <c:v>323.73560466705351</c:v>
                </c:pt>
                <c:pt idx="5586" formatCode="0.000">
                  <c:v>323.73420466705352</c:v>
                </c:pt>
                <c:pt idx="5587" formatCode="0.000">
                  <c:v>323.73280466705353</c:v>
                </c:pt>
                <c:pt idx="5588" formatCode="0.000">
                  <c:v>323.73140466705354</c:v>
                </c:pt>
                <c:pt idx="5589" formatCode="0.000">
                  <c:v>323.73000466705355</c:v>
                </c:pt>
                <c:pt idx="5590" formatCode="0.000">
                  <c:v>323.72860466705356</c:v>
                </c:pt>
                <c:pt idx="5591" formatCode="0.000">
                  <c:v>323.72720466705357</c:v>
                </c:pt>
                <c:pt idx="5592" formatCode="0.000">
                  <c:v>323.72580466705358</c:v>
                </c:pt>
                <c:pt idx="5593" formatCode="0.000">
                  <c:v>323.72440466705359</c:v>
                </c:pt>
                <c:pt idx="5594" formatCode="0.000">
                  <c:v>323.7230046670536</c:v>
                </c:pt>
                <c:pt idx="5595" formatCode="0.000">
                  <c:v>323.72160466705361</c:v>
                </c:pt>
                <c:pt idx="5596" formatCode="0.000">
                  <c:v>323.72020466705362</c:v>
                </c:pt>
                <c:pt idx="5597" formatCode="0.000">
                  <c:v>323.71880466705363</c:v>
                </c:pt>
                <c:pt idx="5598" formatCode="0.000">
                  <c:v>323.71740466705364</c:v>
                </c:pt>
                <c:pt idx="5599" formatCode="0.000">
                  <c:v>323.71600466705365</c:v>
                </c:pt>
                <c:pt idx="5600" formatCode="0.000">
                  <c:v>323.71460466705366</c:v>
                </c:pt>
                <c:pt idx="5601" formatCode="0.000">
                  <c:v>323.71320466705367</c:v>
                </c:pt>
                <c:pt idx="5602" formatCode="0.000">
                  <c:v>323.71180466705368</c:v>
                </c:pt>
                <c:pt idx="5603" formatCode="0.000">
                  <c:v>323.71040466705369</c:v>
                </c:pt>
                <c:pt idx="5604" formatCode="0.000">
                  <c:v>323.7090046670537</c:v>
                </c:pt>
                <c:pt idx="5605" formatCode="0.000">
                  <c:v>323.70760466705372</c:v>
                </c:pt>
                <c:pt idx="5606" formatCode="0.000">
                  <c:v>323.70620466705373</c:v>
                </c:pt>
                <c:pt idx="5607" formatCode="0.000">
                  <c:v>323.70480466705374</c:v>
                </c:pt>
                <c:pt idx="5608" formatCode="0.000">
                  <c:v>323.70340466705375</c:v>
                </c:pt>
                <c:pt idx="5609" formatCode="0.000">
                  <c:v>323.70200466705376</c:v>
                </c:pt>
                <c:pt idx="5610" formatCode="0.000">
                  <c:v>323.70060466705377</c:v>
                </c:pt>
                <c:pt idx="5611" formatCode="0.000">
                  <c:v>323.69920466705378</c:v>
                </c:pt>
                <c:pt idx="5612" formatCode="0.000">
                  <c:v>323.69780466705379</c:v>
                </c:pt>
                <c:pt idx="5613" formatCode="0.000">
                  <c:v>323.6964046670538</c:v>
                </c:pt>
                <c:pt idx="5614" formatCode="0.000">
                  <c:v>323.69500466705381</c:v>
                </c:pt>
                <c:pt idx="5615" formatCode="0.000">
                  <c:v>323.69360466705382</c:v>
                </c:pt>
                <c:pt idx="5616" formatCode="0.000">
                  <c:v>323.69220466705383</c:v>
                </c:pt>
                <c:pt idx="5617" formatCode="0.000">
                  <c:v>323.69080466705384</c:v>
                </c:pt>
                <c:pt idx="5618" formatCode="0.000">
                  <c:v>323.68940466705385</c:v>
                </c:pt>
                <c:pt idx="5619" formatCode="0.000">
                  <c:v>323.68800466705386</c:v>
                </c:pt>
                <c:pt idx="5620" formatCode="0.000">
                  <c:v>323.68660466705387</c:v>
                </c:pt>
                <c:pt idx="5621" formatCode="0.000">
                  <c:v>323.68520466705388</c:v>
                </c:pt>
                <c:pt idx="5622" formatCode="0.000">
                  <c:v>323.68380466705389</c:v>
                </c:pt>
                <c:pt idx="5623" formatCode="0.000">
                  <c:v>323.6824046670539</c:v>
                </c:pt>
                <c:pt idx="5624" formatCode="0.000">
                  <c:v>323.68100466705391</c:v>
                </c:pt>
                <c:pt idx="5625" formatCode="0.000">
                  <c:v>323.67960466705392</c:v>
                </c:pt>
                <c:pt idx="5626" formatCode="0.000">
                  <c:v>323.67820466705393</c:v>
                </c:pt>
                <c:pt idx="5627" formatCode="0.000">
                  <c:v>323.67680466705394</c:v>
                </c:pt>
                <c:pt idx="5628" formatCode="0.000">
                  <c:v>323.67540466705395</c:v>
                </c:pt>
                <c:pt idx="5629" formatCode="0.000">
                  <c:v>323.67400466705396</c:v>
                </c:pt>
                <c:pt idx="5630" formatCode="0.000">
                  <c:v>323.67260466705397</c:v>
                </c:pt>
                <c:pt idx="5631" formatCode="0.000">
                  <c:v>323.67120466705398</c:v>
                </c:pt>
                <c:pt idx="5632" formatCode="0.000">
                  <c:v>323.669804667054</c:v>
                </c:pt>
                <c:pt idx="5633" formatCode="0.000">
                  <c:v>323.66840466705401</c:v>
                </c:pt>
                <c:pt idx="5634" formatCode="0.000">
                  <c:v>323.66700466705402</c:v>
                </c:pt>
                <c:pt idx="5635" formatCode="0.000">
                  <c:v>323.66560466705403</c:v>
                </c:pt>
                <c:pt idx="5636" formatCode="0.000">
                  <c:v>323.66420466705404</c:v>
                </c:pt>
                <c:pt idx="5637" formatCode="0.000">
                  <c:v>323.66280466705405</c:v>
                </c:pt>
                <c:pt idx="5638" formatCode="0.000">
                  <c:v>323.66140466705406</c:v>
                </c:pt>
                <c:pt idx="5639" formatCode="0.000">
                  <c:v>323.66000466705407</c:v>
                </c:pt>
                <c:pt idx="5640" formatCode="0.000">
                  <c:v>323.65860466705408</c:v>
                </c:pt>
                <c:pt idx="5641" formatCode="0.000">
                  <c:v>323.65720466705409</c:v>
                </c:pt>
                <c:pt idx="5642" formatCode="0.000">
                  <c:v>323.6558046670541</c:v>
                </c:pt>
                <c:pt idx="5643" formatCode="0.000">
                  <c:v>323.65440466705411</c:v>
                </c:pt>
                <c:pt idx="5644" formatCode="0.000">
                  <c:v>323.65300466705412</c:v>
                </c:pt>
                <c:pt idx="5645" formatCode="0.000">
                  <c:v>323.65160466705413</c:v>
                </c:pt>
                <c:pt idx="5646" formatCode="0.000">
                  <c:v>323.65020466705414</c:v>
                </c:pt>
                <c:pt idx="5647" formatCode="0.000">
                  <c:v>323.64880466705415</c:v>
                </c:pt>
                <c:pt idx="5648" formatCode="0.000">
                  <c:v>323.64740466705416</c:v>
                </c:pt>
                <c:pt idx="5649" formatCode="0.000">
                  <c:v>323.64600466705417</c:v>
                </c:pt>
                <c:pt idx="5650" formatCode="0.000">
                  <c:v>323.64460466705418</c:v>
                </c:pt>
                <c:pt idx="5651" formatCode="0.000">
                  <c:v>323.64320466705419</c:v>
                </c:pt>
                <c:pt idx="5652" formatCode="0.000">
                  <c:v>323.6418046670542</c:v>
                </c:pt>
                <c:pt idx="5653" formatCode="0.000">
                  <c:v>323.64040466705421</c:v>
                </c:pt>
                <c:pt idx="5654" formatCode="0.000">
                  <c:v>323.63900466705422</c:v>
                </c:pt>
                <c:pt idx="5655" formatCode="0.000">
                  <c:v>323.63760466705423</c:v>
                </c:pt>
                <c:pt idx="5656" formatCode="0.000">
                  <c:v>323.63620466705424</c:v>
                </c:pt>
                <c:pt idx="5657" formatCode="0.000">
                  <c:v>323.63480466705425</c:v>
                </c:pt>
                <c:pt idx="5658" formatCode="0.000">
                  <c:v>323.63340466705426</c:v>
                </c:pt>
                <c:pt idx="5659" formatCode="0.000">
                  <c:v>323.63200466705428</c:v>
                </c:pt>
                <c:pt idx="5660" formatCode="0.000">
                  <c:v>323.63060466705429</c:v>
                </c:pt>
                <c:pt idx="5661" formatCode="0.000">
                  <c:v>323.6292046670543</c:v>
                </c:pt>
                <c:pt idx="5662" formatCode="0.000">
                  <c:v>323.62780466705431</c:v>
                </c:pt>
                <c:pt idx="5663" formatCode="0.000">
                  <c:v>323.62640466705432</c:v>
                </c:pt>
                <c:pt idx="5664" formatCode="0.000">
                  <c:v>323.62500466705433</c:v>
                </c:pt>
                <c:pt idx="5665" formatCode="0.000">
                  <c:v>323.62360466705434</c:v>
                </c:pt>
                <c:pt idx="5666" formatCode="0.000">
                  <c:v>323.62220466705435</c:v>
                </c:pt>
                <c:pt idx="5667" formatCode="0.000">
                  <c:v>323.62080466705436</c:v>
                </c:pt>
                <c:pt idx="5668" formatCode="0.000">
                  <c:v>323.61940466705437</c:v>
                </c:pt>
                <c:pt idx="5669" formatCode="0.000">
                  <c:v>323.61800466705438</c:v>
                </c:pt>
                <c:pt idx="5670" formatCode="0.000">
                  <c:v>323.61660466705439</c:v>
                </c:pt>
                <c:pt idx="5671" formatCode="0.000">
                  <c:v>323.6152046670544</c:v>
                </c:pt>
                <c:pt idx="5672" formatCode="0.000">
                  <c:v>323.61380466705441</c:v>
                </c:pt>
                <c:pt idx="5673" formatCode="0.000">
                  <c:v>323.61240466705442</c:v>
                </c:pt>
                <c:pt idx="5674" formatCode="0.000">
                  <c:v>323.61100466705443</c:v>
                </c:pt>
                <c:pt idx="5675" formatCode="0.000">
                  <c:v>323.60960466705444</c:v>
                </c:pt>
                <c:pt idx="5676" formatCode="0.000">
                  <c:v>323.60820466705445</c:v>
                </c:pt>
                <c:pt idx="5677" formatCode="0.000">
                  <c:v>323.60680466705446</c:v>
                </c:pt>
                <c:pt idx="5678" formatCode="0.000">
                  <c:v>323.60540466705447</c:v>
                </c:pt>
                <c:pt idx="5679" formatCode="0.000">
                  <c:v>323.60400466705448</c:v>
                </c:pt>
                <c:pt idx="5680" formatCode="0.000">
                  <c:v>323.60260466705449</c:v>
                </c:pt>
                <c:pt idx="5681" formatCode="0.000">
                  <c:v>323.6012046670545</c:v>
                </c:pt>
                <c:pt idx="5682" formatCode="0.000">
                  <c:v>323.59980466705451</c:v>
                </c:pt>
                <c:pt idx="5683" formatCode="0.000">
                  <c:v>323.59840466705452</c:v>
                </c:pt>
                <c:pt idx="5684" formatCode="0.000">
                  <c:v>323.59700466705453</c:v>
                </c:pt>
                <c:pt idx="5685" formatCode="0.000">
                  <c:v>323.59560466705454</c:v>
                </c:pt>
                <c:pt idx="5686" formatCode="0.000">
                  <c:v>323.59420466705456</c:v>
                </c:pt>
                <c:pt idx="5687" formatCode="0.000">
                  <c:v>323.59280466705457</c:v>
                </c:pt>
                <c:pt idx="5688" formatCode="0.000">
                  <c:v>323.59140466705458</c:v>
                </c:pt>
                <c:pt idx="5689" formatCode="0.000">
                  <c:v>323.59000466705459</c:v>
                </c:pt>
                <c:pt idx="5690" formatCode="0.000">
                  <c:v>323.5886046670546</c:v>
                </c:pt>
                <c:pt idx="5691" formatCode="0.000">
                  <c:v>323.58720466705461</c:v>
                </c:pt>
                <c:pt idx="5692" formatCode="0.000">
                  <c:v>323.58580466705462</c:v>
                </c:pt>
                <c:pt idx="5693" formatCode="0.000">
                  <c:v>323.58440466705463</c:v>
                </c:pt>
                <c:pt idx="5694" formatCode="0.000">
                  <c:v>323.58300466705464</c:v>
                </c:pt>
                <c:pt idx="5695" formatCode="0.000">
                  <c:v>323.58160466705465</c:v>
                </c:pt>
                <c:pt idx="5696" formatCode="0.000">
                  <c:v>323.58020466705466</c:v>
                </c:pt>
                <c:pt idx="5697" formatCode="0.000">
                  <c:v>323.57880466705467</c:v>
                </c:pt>
                <c:pt idx="5698" formatCode="0.000">
                  <c:v>323.57740466705468</c:v>
                </c:pt>
                <c:pt idx="5699" formatCode="0.000">
                  <c:v>323.57600466705469</c:v>
                </c:pt>
                <c:pt idx="5700" formatCode="0.000">
                  <c:v>323.5746046670547</c:v>
                </c:pt>
                <c:pt idx="5701" formatCode="0.000">
                  <c:v>323.57320466705471</c:v>
                </c:pt>
                <c:pt idx="5702" formatCode="0.000">
                  <c:v>323.57180466705472</c:v>
                </c:pt>
                <c:pt idx="5703" formatCode="0.000">
                  <c:v>323.57040466705473</c:v>
                </c:pt>
                <c:pt idx="5704" formatCode="0.000">
                  <c:v>323.56900466705474</c:v>
                </c:pt>
                <c:pt idx="5705" formatCode="0.000">
                  <c:v>323.56760466705475</c:v>
                </c:pt>
                <c:pt idx="5706" formatCode="0.000">
                  <c:v>323.56620466705476</c:v>
                </c:pt>
                <c:pt idx="5707" formatCode="0.000">
                  <c:v>323.56480466705477</c:v>
                </c:pt>
                <c:pt idx="5708" formatCode="0.000">
                  <c:v>323.56340466705478</c:v>
                </c:pt>
                <c:pt idx="5709" formatCode="0.000">
                  <c:v>323.56200466705479</c:v>
                </c:pt>
                <c:pt idx="5710" formatCode="0.000">
                  <c:v>323.5606046670548</c:v>
                </c:pt>
                <c:pt idx="5711" formatCode="0.000">
                  <c:v>323.55920466705481</c:v>
                </c:pt>
                <c:pt idx="5712" formatCode="0.000">
                  <c:v>323.55780466705482</c:v>
                </c:pt>
                <c:pt idx="5713" formatCode="0.000">
                  <c:v>323.55640466705484</c:v>
                </c:pt>
                <c:pt idx="5714" formatCode="0.000">
                  <c:v>323.55500466705485</c:v>
                </c:pt>
                <c:pt idx="5715" formatCode="0.000">
                  <c:v>323.55360466705486</c:v>
                </c:pt>
                <c:pt idx="5716" formatCode="0.000">
                  <c:v>323.55220466705487</c:v>
                </c:pt>
                <c:pt idx="5717" formatCode="0.000">
                  <c:v>323.55080466705488</c:v>
                </c:pt>
                <c:pt idx="5718" formatCode="0.000">
                  <c:v>323.54940466705489</c:v>
                </c:pt>
                <c:pt idx="5719" formatCode="0.000">
                  <c:v>323.5480046670549</c:v>
                </c:pt>
                <c:pt idx="5720" formatCode="0.000">
                  <c:v>323.54660466705491</c:v>
                </c:pt>
                <c:pt idx="5721" formatCode="0.000">
                  <c:v>323.54520466705492</c:v>
                </c:pt>
                <c:pt idx="5722" formatCode="0.000">
                  <c:v>323.54380466705493</c:v>
                </c:pt>
                <c:pt idx="5723" formatCode="0.000">
                  <c:v>323.54240466705494</c:v>
                </c:pt>
                <c:pt idx="5724" formatCode="0.000">
                  <c:v>323.54100466705495</c:v>
                </c:pt>
                <c:pt idx="5725" formatCode="0.000">
                  <c:v>323.53960466705496</c:v>
                </c:pt>
                <c:pt idx="5726" formatCode="0.000">
                  <c:v>323.53820466705497</c:v>
                </c:pt>
                <c:pt idx="5727" formatCode="0.000">
                  <c:v>323.53680466705498</c:v>
                </c:pt>
                <c:pt idx="5728" formatCode="0.000">
                  <c:v>323.53540466705499</c:v>
                </c:pt>
                <c:pt idx="5729" formatCode="0.000">
                  <c:v>323.534004667055</c:v>
                </c:pt>
                <c:pt idx="5730" formatCode="0.000">
                  <c:v>323.53260466705501</c:v>
                </c:pt>
                <c:pt idx="5731" formatCode="0.000">
                  <c:v>323.53120466705502</c:v>
                </c:pt>
                <c:pt idx="5732" formatCode="0.000">
                  <c:v>323.52980466705503</c:v>
                </c:pt>
                <c:pt idx="5733" formatCode="0.000">
                  <c:v>323.52840466705504</c:v>
                </c:pt>
                <c:pt idx="5734" formatCode="0.000">
                  <c:v>323.52700466705505</c:v>
                </c:pt>
                <c:pt idx="5735" formatCode="0.000">
                  <c:v>323.52560466705506</c:v>
                </c:pt>
                <c:pt idx="5736" formatCode="0.000">
                  <c:v>323.52420466705507</c:v>
                </c:pt>
                <c:pt idx="5737" formatCode="0.000">
                  <c:v>323.52280466705508</c:v>
                </c:pt>
                <c:pt idx="5738" formatCode="0.000">
                  <c:v>323.52140466705509</c:v>
                </c:pt>
                <c:pt idx="5739" formatCode="0.000">
                  <c:v>323.5200046670551</c:v>
                </c:pt>
                <c:pt idx="5740" formatCode="0.000">
                  <c:v>323.51860466705511</c:v>
                </c:pt>
                <c:pt idx="5741" formatCode="0.000">
                  <c:v>323.51720466705513</c:v>
                </c:pt>
                <c:pt idx="5742" formatCode="0.000">
                  <c:v>323.51580466705514</c:v>
                </c:pt>
                <c:pt idx="5743" formatCode="0.000">
                  <c:v>323.51440466705515</c:v>
                </c:pt>
                <c:pt idx="5744" formatCode="0.000">
                  <c:v>323.51300466705516</c:v>
                </c:pt>
                <c:pt idx="5745" formatCode="0.000">
                  <c:v>323.51160466705517</c:v>
                </c:pt>
                <c:pt idx="5746" formatCode="0.000">
                  <c:v>323.51020466705518</c:v>
                </c:pt>
                <c:pt idx="5747" formatCode="0.000">
                  <c:v>323.50880466705519</c:v>
                </c:pt>
                <c:pt idx="5748" formatCode="0.000">
                  <c:v>323.5074046670552</c:v>
                </c:pt>
                <c:pt idx="5749" formatCode="0.000">
                  <c:v>323.50600466705521</c:v>
                </c:pt>
                <c:pt idx="5750" formatCode="0.000">
                  <c:v>323.50460466705522</c:v>
                </c:pt>
                <c:pt idx="5751" formatCode="0.000">
                  <c:v>323.50320466705523</c:v>
                </c:pt>
                <c:pt idx="5752" formatCode="0.000">
                  <c:v>323.50180466705524</c:v>
                </c:pt>
                <c:pt idx="5753" formatCode="0.000">
                  <c:v>323.50040466705525</c:v>
                </c:pt>
                <c:pt idx="5754" formatCode="0.000">
                  <c:v>323.49900466705526</c:v>
                </c:pt>
                <c:pt idx="5755" formatCode="0.000">
                  <c:v>323.49760466705527</c:v>
                </c:pt>
                <c:pt idx="5756" formatCode="0.000">
                  <c:v>323.49620466705528</c:v>
                </c:pt>
                <c:pt idx="5757" formatCode="0.000">
                  <c:v>323.49480466705529</c:v>
                </c:pt>
                <c:pt idx="5758" formatCode="0.000">
                  <c:v>323.4934046670553</c:v>
                </c:pt>
                <c:pt idx="5759" formatCode="0.000">
                  <c:v>323.49200466705531</c:v>
                </c:pt>
                <c:pt idx="5760" formatCode="0.000">
                  <c:v>323.49060466705532</c:v>
                </c:pt>
                <c:pt idx="5761" formatCode="0.000">
                  <c:v>323.48920466705533</c:v>
                </c:pt>
                <c:pt idx="5762" formatCode="0.000">
                  <c:v>323.48780466705534</c:v>
                </c:pt>
                <c:pt idx="5763" formatCode="0.000">
                  <c:v>323.48640466705535</c:v>
                </c:pt>
                <c:pt idx="5764" formatCode="0.000">
                  <c:v>323.48500466705536</c:v>
                </c:pt>
                <c:pt idx="5765" formatCode="0.000">
                  <c:v>323.48360466705537</c:v>
                </c:pt>
                <c:pt idx="5766" formatCode="0.000">
                  <c:v>323.48220466705538</c:v>
                </c:pt>
                <c:pt idx="5767" formatCode="0.000">
                  <c:v>323.48080466705539</c:v>
                </c:pt>
                <c:pt idx="5768" formatCode="0.000">
                  <c:v>323.47940466705541</c:v>
                </c:pt>
                <c:pt idx="5769" formatCode="0.000">
                  <c:v>323.47800466705542</c:v>
                </c:pt>
                <c:pt idx="5770" formatCode="0.000">
                  <c:v>323.47660466705543</c:v>
                </c:pt>
                <c:pt idx="5771" formatCode="0.000">
                  <c:v>323.47520466705544</c:v>
                </c:pt>
                <c:pt idx="5772" formatCode="0.000">
                  <c:v>323.47380466705545</c:v>
                </c:pt>
                <c:pt idx="5773" formatCode="0.000">
                  <c:v>323.47240466705546</c:v>
                </c:pt>
                <c:pt idx="5774" formatCode="0.000">
                  <c:v>323.47100466705547</c:v>
                </c:pt>
                <c:pt idx="5775" formatCode="0.000">
                  <c:v>323.46960466705548</c:v>
                </c:pt>
                <c:pt idx="5776" formatCode="0.000">
                  <c:v>323.46820466705549</c:v>
                </c:pt>
                <c:pt idx="5777" formatCode="0.000">
                  <c:v>323.4668046670555</c:v>
                </c:pt>
                <c:pt idx="5778" formatCode="0.000">
                  <c:v>323.46540466705551</c:v>
                </c:pt>
                <c:pt idx="5779" formatCode="0.000">
                  <c:v>323.46400466705552</c:v>
                </c:pt>
                <c:pt idx="5780" formatCode="0.000">
                  <c:v>323.46260466705553</c:v>
                </c:pt>
                <c:pt idx="5781" formatCode="0.000">
                  <c:v>323.46120466705554</c:v>
                </c:pt>
                <c:pt idx="5782" formatCode="0.000">
                  <c:v>323.45980466705555</c:v>
                </c:pt>
                <c:pt idx="5783" formatCode="0.000">
                  <c:v>323.45840466705556</c:v>
                </c:pt>
                <c:pt idx="5784" formatCode="0.000">
                  <c:v>323.45700466705557</c:v>
                </c:pt>
                <c:pt idx="5785" formatCode="0.000">
                  <c:v>323.45560466705558</c:v>
                </c:pt>
                <c:pt idx="5786" formatCode="0.000">
                  <c:v>323.45420466705559</c:v>
                </c:pt>
                <c:pt idx="5787" formatCode="0.000">
                  <c:v>323.4528046670556</c:v>
                </c:pt>
                <c:pt idx="5788" formatCode="0.000">
                  <c:v>323.45140466705561</c:v>
                </c:pt>
                <c:pt idx="5789" formatCode="0.000">
                  <c:v>323.45000466705562</c:v>
                </c:pt>
                <c:pt idx="5790" formatCode="0.000">
                  <c:v>323.44860466705563</c:v>
                </c:pt>
                <c:pt idx="5791" formatCode="0.000">
                  <c:v>323.44720466705564</c:v>
                </c:pt>
                <c:pt idx="5792" formatCode="0.000">
                  <c:v>323.44580466705565</c:v>
                </c:pt>
                <c:pt idx="5793" formatCode="0.000">
                  <c:v>323.44440466705566</c:v>
                </c:pt>
                <c:pt idx="5794" formatCode="0.000">
                  <c:v>323.44300466705567</c:v>
                </c:pt>
                <c:pt idx="5795" formatCode="0.000">
                  <c:v>323.44160466705569</c:v>
                </c:pt>
                <c:pt idx="5796" formatCode="0.000">
                  <c:v>323.4402046670557</c:v>
                </c:pt>
                <c:pt idx="5797" formatCode="0.000">
                  <c:v>323.43880466705571</c:v>
                </c:pt>
                <c:pt idx="5798" formatCode="0.000">
                  <c:v>323.43740466705572</c:v>
                </c:pt>
                <c:pt idx="5799" formatCode="0.000">
                  <c:v>323.43600466705573</c:v>
                </c:pt>
                <c:pt idx="5800" formatCode="0.000">
                  <c:v>323.43460466705574</c:v>
                </c:pt>
                <c:pt idx="5801" formatCode="0.000">
                  <c:v>323.43320466705575</c:v>
                </c:pt>
                <c:pt idx="5802" formatCode="0.000">
                  <c:v>323.43180466705576</c:v>
                </c:pt>
                <c:pt idx="5803" formatCode="0.000">
                  <c:v>323.43040466705577</c:v>
                </c:pt>
                <c:pt idx="5804" formatCode="0.000">
                  <c:v>323.42900466705578</c:v>
                </c:pt>
                <c:pt idx="5805" formatCode="0.000">
                  <c:v>323.42760466705579</c:v>
                </c:pt>
                <c:pt idx="5806" formatCode="0.000">
                  <c:v>323.4262046670558</c:v>
                </c:pt>
                <c:pt idx="5807" formatCode="0.000">
                  <c:v>323.42480466705581</c:v>
                </c:pt>
                <c:pt idx="5808" formatCode="0.000">
                  <c:v>323.42340466705582</c:v>
                </c:pt>
                <c:pt idx="5809" formatCode="0.000">
                  <c:v>323.42200466705583</c:v>
                </c:pt>
                <c:pt idx="5810" formatCode="0.000">
                  <c:v>323.42060466705584</c:v>
                </c:pt>
                <c:pt idx="5811" formatCode="0.000">
                  <c:v>323.41920466705585</c:v>
                </c:pt>
                <c:pt idx="5812" formatCode="0.000">
                  <c:v>323.41780466705586</c:v>
                </c:pt>
                <c:pt idx="5813" formatCode="0.000">
                  <c:v>323.41640466705587</c:v>
                </c:pt>
                <c:pt idx="5814" formatCode="0.000">
                  <c:v>323.41500466705588</c:v>
                </c:pt>
                <c:pt idx="5815" formatCode="0.000">
                  <c:v>323.41360466705589</c:v>
                </c:pt>
                <c:pt idx="5816" formatCode="0.000">
                  <c:v>323.4122046670559</c:v>
                </c:pt>
                <c:pt idx="5817" formatCode="0.000">
                  <c:v>323.41080466705591</c:v>
                </c:pt>
                <c:pt idx="5818" formatCode="0.000">
                  <c:v>323.40940466705592</c:v>
                </c:pt>
                <c:pt idx="5819" formatCode="0.000">
                  <c:v>323.40800466705593</c:v>
                </c:pt>
                <c:pt idx="5820" formatCode="0.000">
                  <c:v>323.40660466705594</c:v>
                </c:pt>
                <c:pt idx="5821" formatCode="0.000">
                  <c:v>323.40520466705595</c:v>
                </c:pt>
                <c:pt idx="5822" formatCode="0.000">
                  <c:v>323.40380466705597</c:v>
                </c:pt>
                <c:pt idx="5823" formatCode="0.000">
                  <c:v>323.40240466705598</c:v>
                </c:pt>
                <c:pt idx="5824" formatCode="0.000">
                  <c:v>323.40100466705599</c:v>
                </c:pt>
                <c:pt idx="5825" formatCode="0.000">
                  <c:v>323.399604667056</c:v>
                </c:pt>
                <c:pt idx="5826" formatCode="0.000">
                  <c:v>323.39820466705601</c:v>
                </c:pt>
                <c:pt idx="5827" formatCode="0.000">
                  <c:v>323.39680466705602</c:v>
                </c:pt>
                <c:pt idx="5828" formatCode="0.000">
                  <c:v>323.39540466705603</c:v>
                </c:pt>
                <c:pt idx="5829" formatCode="0.000">
                  <c:v>323.39400466705604</c:v>
                </c:pt>
                <c:pt idx="5830" formatCode="0.000">
                  <c:v>323.39260466705605</c:v>
                </c:pt>
                <c:pt idx="5831" formatCode="0.000">
                  <c:v>323.39120466705606</c:v>
                </c:pt>
                <c:pt idx="5832" formatCode="0.000">
                  <c:v>323.38980466705607</c:v>
                </c:pt>
                <c:pt idx="5833" formatCode="0.000">
                  <c:v>323.38840466705608</c:v>
                </c:pt>
                <c:pt idx="5834" formatCode="0.000">
                  <c:v>323.38700466705609</c:v>
                </c:pt>
                <c:pt idx="5835" formatCode="0.000">
                  <c:v>323.3856046670561</c:v>
                </c:pt>
                <c:pt idx="5836" formatCode="0.000">
                  <c:v>323.38420466705611</c:v>
                </c:pt>
                <c:pt idx="5837" formatCode="0.000">
                  <c:v>323.38280466705612</c:v>
                </c:pt>
                <c:pt idx="5838" formatCode="0.000">
                  <c:v>323.38140466705613</c:v>
                </c:pt>
                <c:pt idx="5839" formatCode="0.000">
                  <c:v>323.38000466705614</c:v>
                </c:pt>
                <c:pt idx="5840" formatCode="0.000">
                  <c:v>323.37860466705615</c:v>
                </c:pt>
                <c:pt idx="5841" formatCode="0.000">
                  <c:v>323.37720466705616</c:v>
                </c:pt>
                <c:pt idx="5842" formatCode="0.000">
                  <c:v>323.37580466705617</c:v>
                </c:pt>
                <c:pt idx="5843" formatCode="0.000">
                  <c:v>323.37440466705618</c:v>
                </c:pt>
                <c:pt idx="5844" formatCode="0.000">
                  <c:v>323.37300466705619</c:v>
                </c:pt>
                <c:pt idx="5845" formatCode="0.000">
                  <c:v>323.3716046670562</c:v>
                </c:pt>
                <c:pt idx="5846" formatCode="0.000">
                  <c:v>323.37020466705621</c:v>
                </c:pt>
                <c:pt idx="5847" formatCode="0.000">
                  <c:v>323.36880466705622</c:v>
                </c:pt>
                <c:pt idx="5848" formatCode="0.000">
                  <c:v>323.36740466705623</c:v>
                </c:pt>
                <c:pt idx="5849" formatCode="0.000">
                  <c:v>323.36600466705625</c:v>
                </c:pt>
                <c:pt idx="5850" formatCode="0.000">
                  <c:v>323.36460466705626</c:v>
                </c:pt>
                <c:pt idx="5851" formatCode="0.000">
                  <c:v>323.36320466705627</c:v>
                </c:pt>
                <c:pt idx="5852" formatCode="0.000">
                  <c:v>323.36180466705628</c:v>
                </c:pt>
                <c:pt idx="5853" formatCode="0.000">
                  <c:v>323.36040466705629</c:v>
                </c:pt>
                <c:pt idx="5854" formatCode="0.000">
                  <c:v>323.3590046670563</c:v>
                </c:pt>
                <c:pt idx="5855" formatCode="0.000">
                  <c:v>323.35760466705631</c:v>
                </c:pt>
                <c:pt idx="5856" formatCode="0.000">
                  <c:v>323.35620466705632</c:v>
                </c:pt>
                <c:pt idx="5857" formatCode="0.000">
                  <c:v>323.35480466705633</c:v>
                </c:pt>
                <c:pt idx="5858" formatCode="0.000">
                  <c:v>323.35340466705634</c:v>
                </c:pt>
                <c:pt idx="5859" formatCode="0.000">
                  <c:v>323.35200466705635</c:v>
                </c:pt>
                <c:pt idx="5860" formatCode="0.000">
                  <c:v>323.35060466705636</c:v>
                </c:pt>
                <c:pt idx="5861" formatCode="0.000">
                  <c:v>323.34920466705637</c:v>
                </c:pt>
                <c:pt idx="5862" formatCode="0.000">
                  <c:v>323.34780466705638</c:v>
                </c:pt>
                <c:pt idx="5863" formatCode="0.000">
                  <c:v>323.34640466705639</c:v>
                </c:pt>
                <c:pt idx="5864" formatCode="0.000">
                  <c:v>323.3450046670564</c:v>
                </c:pt>
                <c:pt idx="5865" formatCode="0.000">
                  <c:v>323.34360466705641</c:v>
                </c:pt>
                <c:pt idx="5866" formatCode="0.000">
                  <c:v>323.34220466705642</c:v>
                </c:pt>
                <c:pt idx="5867" formatCode="0.000">
                  <c:v>323.34080466705643</c:v>
                </c:pt>
                <c:pt idx="5868" formatCode="0.000">
                  <c:v>323.33940466705644</c:v>
                </c:pt>
                <c:pt idx="5869" formatCode="0.000">
                  <c:v>323.33800466705645</c:v>
                </c:pt>
                <c:pt idx="5870" formatCode="0.000">
                  <c:v>323.33660466705646</c:v>
                </c:pt>
                <c:pt idx="5871" formatCode="0.000">
                  <c:v>323.33520466705647</c:v>
                </c:pt>
                <c:pt idx="5872" formatCode="0.000">
                  <c:v>323.33380466705648</c:v>
                </c:pt>
                <c:pt idx="5873" formatCode="0.000">
                  <c:v>323.33240466705649</c:v>
                </c:pt>
                <c:pt idx="5874" formatCode="0.000">
                  <c:v>323.3310046670565</c:v>
                </c:pt>
                <c:pt idx="5875" formatCode="0.000">
                  <c:v>323.32960466705651</c:v>
                </c:pt>
                <c:pt idx="5876" formatCode="0.000">
                  <c:v>323.32820466705653</c:v>
                </c:pt>
                <c:pt idx="5877" formatCode="0.000">
                  <c:v>323.32680466705654</c:v>
                </c:pt>
                <c:pt idx="5878" formatCode="0.000">
                  <c:v>323.32540466705655</c:v>
                </c:pt>
                <c:pt idx="5879" formatCode="0.000">
                  <c:v>323.32400466705656</c:v>
                </c:pt>
                <c:pt idx="5880" formatCode="0.000">
                  <c:v>323.32260466705657</c:v>
                </c:pt>
                <c:pt idx="5881" formatCode="0.000">
                  <c:v>323.32120466705658</c:v>
                </c:pt>
                <c:pt idx="5882" formatCode="0.000">
                  <c:v>323.31980466705659</c:v>
                </c:pt>
                <c:pt idx="5883" formatCode="0.000">
                  <c:v>323.3184046670566</c:v>
                </c:pt>
                <c:pt idx="5884" formatCode="0.000">
                  <c:v>323.31700466705661</c:v>
                </c:pt>
                <c:pt idx="5885" formatCode="0.000">
                  <c:v>323.31560466705662</c:v>
                </c:pt>
                <c:pt idx="5886" formatCode="0.000">
                  <c:v>323.31420466705663</c:v>
                </c:pt>
                <c:pt idx="5887" formatCode="0.000">
                  <c:v>323.31280466705664</c:v>
                </c:pt>
                <c:pt idx="5888" formatCode="0.000">
                  <c:v>323.31140466705665</c:v>
                </c:pt>
                <c:pt idx="5889" formatCode="0.000">
                  <c:v>323.31000466705666</c:v>
                </c:pt>
                <c:pt idx="5890" formatCode="0.000">
                  <c:v>323.30860466705667</c:v>
                </c:pt>
                <c:pt idx="5891" formatCode="0.000">
                  <c:v>323.30720466705668</c:v>
                </c:pt>
                <c:pt idx="5892" formatCode="0.000">
                  <c:v>323.30580466705669</c:v>
                </c:pt>
                <c:pt idx="5893" formatCode="0.000">
                  <c:v>323.3044046670567</c:v>
                </c:pt>
                <c:pt idx="5894" formatCode="0.000">
                  <c:v>323.30300466705671</c:v>
                </c:pt>
                <c:pt idx="5895" formatCode="0.000">
                  <c:v>323.30160466705672</c:v>
                </c:pt>
                <c:pt idx="5896" formatCode="0.000">
                  <c:v>323.30020466705673</c:v>
                </c:pt>
                <c:pt idx="5897" formatCode="0.000">
                  <c:v>323.29880466705674</c:v>
                </c:pt>
                <c:pt idx="5898" formatCode="0.000">
                  <c:v>323.29740466705675</c:v>
                </c:pt>
                <c:pt idx="5899" formatCode="0.000">
                  <c:v>323.29600466705676</c:v>
                </c:pt>
                <c:pt idx="5900" formatCode="0.000">
                  <c:v>323.29460466705677</c:v>
                </c:pt>
                <c:pt idx="5901" formatCode="0.000">
                  <c:v>323.29320466705678</c:v>
                </c:pt>
                <c:pt idx="5902" formatCode="0.000">
                  <c:v>323.29180466705679</c:v>
                </c:pt>
                <c:pt idx="5903" formatCode="0.000">
                  <c:v>323.29040466705681</c:v>
                </c:pt>
                <c:pt idx="5904" formatCode="0.000">
                  <c:v>323.28900466705682</c:v>
                </c:pt>
                <c:pt idx="5905" formatCode="0.000">
                  <c:v>323.28760466705683</c:v>
                </c:pt>
                <c:pt idx="5906" formatCode="0.000">
                  <c:v>323.28620466705684</c:v>
                </c:pt>
                <c:pt idx="5907" formatCode="0.000">
                  <c:v>323.28480466705685</c:v>
                </c:pt>
                <c:pt idx="5908" formatCode="0.000">
                  <c:v>323.28340466705686</c:v>
                </c:pt>
                <c:pt idx="5909" formatCode="0.000">
                  <c:v>323.28200466705687</c:v>
                </c:pt>
                <c:pt idx="5910" formatCode="0.000">
                  <c:v>323.28060466705688</c:v>
                </c:pt>
                <c:pt idx="5911" formatCode="0.000">
                  <c:v>323.27920466705689</c:v>
                </c:pt>
                <c:pt idx="5912" formatCode="0.000">
                  <c:v>323.2778046670569</c:v>
                </c:pt>
                <c:pt idx="5913" formatCode="0.000">
                  <c:v>323.27640466705691</c:v>
                </c:pt>
                <c:pt idx="5914" formatCode="0.000">
                  <c:v>323.27500466705692</c:v>
                </c:pt>
                <c:pt idx="5915" formatCode="0.000">
                  <c:v>323.27360466705693</c:v>
                </c:pt>
                <c:pt idx="5916" formatCode="0.000">
                  <c:v>323.27220466705694</c:v>
                </c:pt>
                <c:pt idx="5917" formatCode="0.000">
                  <c:v>323.27080466705695</c:v>
                </c:pt>
                <c:pt idx="5918" formatCode="0.000">
                  <c:v>323.26940466705696</c:v>
                </c:pt>
                <c:pt idx="5919" formatCode="0.000">
                  <c:v>323.26800466705697</c:v>
                </c:pt>
                <c:pt idx="5920" formatCode="0.000">
                  <c:v>323.26660466705698</c:v>
                </c:pt>
                <c:pt idx="5921" formatCode="0.000">
                  <c:v>323.26520466705699</c:v>
                </c:pt>
                <c:pt idx="5922" formatCode="0.000">
                  <c:v>323.263804667057</c:v>
                </c:pt>
                <c:pt idx="5923" formatCode="0.000">
                  <c:v>323.26240466705701</c:v>
                </c:pt>
                <c:pt idx="5924" formatCode="0.000">
                  <c:v>323.26100466705702</c:v>
                </c:pt>
                <c:pt idx="5925" formatCode="0.000">
                  <c:v>323.25960466705703</c:v>
                </c:pt>
                <c:pt idx="5926" formatCode="0.000">
                  <c:v>323.25820466705704</c:v>
                </c:pt>
                <c:pt idx="5927" formatCode="0.000">
                  <c:v>323.25680466705705</c:v>
                </c:pt>
                <c:pt idx="5928" formatCode="0.000">
                  <c:v>323.25540466705706</c:v>
                </c:pt>
                <c:pt idx="5929" formatCode="0.000">
                  <c:v>323.25400466705707</c:v>
                </c:pt>
                <c:pt idx="5930" formatCode="0.000">
                  <c:v>323.25260466705708</c:v>
                </c:pt>
                <c:pt idx="5931" formatCode="0.000">
                  <c:v>323.2512046670571</c:v>
                </c:pt>
                <c:pt idx="5932" formatCode="0.000">
                  <c:v>323.24980466705711</c:v>
                </c:pt>
                <c:pt idx="5933" formatCode="0.000">
                  <c:v>323.24840466705712</c:v>
                </c:pt>
                <c:pt idx="5934" formatCode="0.000">
                  <c:v>323.24700466705713</c:v>
                </c:pt>
                <c:pt idx="5935" formatCode="0.000">
                  <c:v>323.24560466705714</c:v>
                </c:pt>
                <c:pt idx="5936" formatCode="0.000">
                  <c:v>323.24420466705715</c:v>
                </c:pt>
                <c:pt idx="5937" formatCode="0.000">
                  <c:v>323.24280466705716</c:v>
                </c:pt>
                <c:pt idx="5938" formatCode="0.000">
                  <c:v>323.24140466705717</c:v>
                </c:pt>
                <c:pt idx="5939" formatCode="0.000">
                  <c:v>323.24000466705718</c:v>
                </c:pt>
                <c:pt idx="5940" formatCode="0.000">
                  <c:v>323.23860466705719</c:v>
                </c:pt>
                <c:pt idx="5941" formatCode="0.000">
                  <c:v>323.2372046670572</c:v>
                </c:pt>
                <c:pt idx="5942" formatCode="0.000">
                  <c:v>323.23580466705721</c:v>
                </c:pt>
                <c:pt idx="5943" formatCode="0.000">
                  <c:v>323.23440466705722</c:v>
                </c:pt>
                <c:pt idx="5944" formatCode="0.000">
                  <c:v>323.23300466705723</c:v>
                </c:pt>
                <c:pt idx="5945" formatCode="0.000">
                  <c:v>323.23160466705724</c:v>
                </c:pt>
                <c:pt idx="5946" formatCode="0.000">
                  <c:v>323.23020466705725</c:v>
                </c:pt>
                <c:pt idx="5947" formatCode="0.000">
                  <c:v>323.22880466705726</c:v>
                </c:pt>
                <c:pt idx="5948" formatCode="0.000">
                  <c:v>323.22740466705727</c:v>
                </c:pt>
                <c:pt idx="5949" formatCode="0.000">
                  <c:v>323.22600466705728</c:v>
                </c:pt>
                <c:pt idx="5950" formatCode="0.000">
                  <c:v>323.22460466705729</c:v>
                </c:pt>
                <c:pt idx="5951" formatCode="0.000">
                  <c:v>323.2232046670573</c:v>
                </c:pt>
                <c:pt idx="5952" formatCode="0.000">
                  <c:v>323.22180466705731</c:v>
                </c:pt>
                <c:pt idx="5953" formatCode="0.000">
                  <c:v>323.22040466705732</c:v>
                </c:pt>
                <c:pt idx="5954" formatCode="0.000">
                  <c:v>323.21900466705733</c:v>
                </c:pt>
                <c:pt idx="5955" formatCode="0.000">
                  <c:v>323.21760466705734</c:v>
                </c:pt>
                <c:pt idx="5956" formatCode="0.000">
                  <c:v>323.21620466705735</c:v>
                </c:pt>
                <c:pt idx="5957" formatCode="0.000">
                  <c:v>323.21480466705736</c:v>
                </c:pt>
                <c:pt idx="5958" formatCode="0.000">
                  <c:v>323.21340466705738</c:v>
                </c:pt>
                <c:pt idx="5959" formatCode="0.000">
                  <c:v>323.21200466705739</c:v>
                </c:pt>
                <c:pt idx="5960" formatCode="0.000">
                  <c:v>323.2106046670574</c:v>
                </c:pt>
                <c:pt idx="5961" formatCode="0.000">
                  <c:v>323.20920466705741</c:v>
                </c:pt>
                <c:pt idx="5962" formatCode="0.000">
                  <c:v>323.20780466705742</c:v>
                </c:pt>
                <c:pt idx="5963" formatCode="0.000">
                  <c:v>323.20640466705743</c:v>
                </c:pt>
                <c:pt idx="5964" formatCode="0.000">
                  <c:v>323.20500466705744</c:v>
                </c:pt>
                <c:pt idx="5965" formatCode="0.000">
                  <c:v>323.20360466705745</c:v>
                </c:pt>
                <c:pt idx="5966" formatCode="0.000">
                  <c:v>323.20222835897948</c:v>
                </c:pt>
                <c:pt idx="5967" formatCode="0.000">
                  <c:v>323.20090369884201</c:v>
                </c:pt>
                <c:pt idx="5968" formatCode="0.000">
                  <c:v>323.19962903458509</c:v>
                </c:pt>
                <c:pt idx="5969" formatCode="0.000">
                  <c:v>323.19840436620871</c:v>
                </c:pt>
                <c:pt idx="5970" formatCode="0.000">
                  <c:v>323.19722969372015</c:v>
                </c:pt>
                <c:pt idx="5971" formatCode="0.000">
                  <c:v>323.19610501711941</c:v>
                </c:pt>
                <c:pt idx="5972" formatCode="0.000">
                  <c:v>323.19503033641013</c:v>
                </c:pt>
                <c:pt idx="5973" formatCode="0.000">
                  <c:v>323.19400565159231</c:v>
                </c:pt>
                <c:pt idx="5974" formatCode="0.000">
                  <c:v>323.19303096267322</c:v>
                </c:pt>
                <c:pt idx="5975" formatCode="0.000">
                  <c:v>323.19210626965287</c:v>
                </c:pt>
                <c:pt idx="5976" formatCode="0.000">
                  <c:v>323.19123157253125</c:v>
                </c:pt>
                <c:pt idx="5977" formatCode="0.000">
                  <c:v>323.19040687131564</c:v>
                </c:pt>
                <c:pt idx="5978" formatCode="0.000">
                  <c:v>323.18963216600241</c:v>
                </c:pt>
                <c:pt idx="5979" formatCode="0.000">
                  <c:v>323.18890745660246</c:v>
                </c:pt>
                <c:pt idx="5980" formatCode="0.000">
                  <c:v>323.18823274310489</c:v>
                </c:pt>
                <c:pt idx="5981" formatCode="0.000">
                  <c:v>323.1876080255206</c:v>
                </c:pt>
                <c:pt idx="5982" formatCode="0.000">
                  <c:v>323.1870333038496</c:v>
                </c:pt>
                <c:pt idx="5983" formatCode="0.000">
                  <c:v>323.18650857809189</c:v>
                </c:pt>
                <c:pt idx="5984" formatCode="0.000">
                  <c:v>323.1860338482511</c:v>
                </c:pt>
                <c:pt idx="5985" formatCode="0.000">
                  <c:v>323.1856091143236</c:v>
                </c:pt>
                <c:pt idx="5986" formatCode="0.000">
                  <c:v>323.18523437631666</c:v>
                </c:pt>
                <c:pt idx="5987" formatCode="0.000">
                  <c:v>323.184909634223</c:v>
                </c:pt>
                <c:pt idx="5988" formatCode="0.000">
                  <c:v>323.18463488805355</c:v>
                </c:pt>
                <c:pt idx="5989" formatCode="0.000">
                  <c:v>323.18441013780102</c:v>
                </c:pt>
                <c:pt idx="5990" formatCode="0.000">
                  <c:v>323.1842353834727</c:v>
                </c:pt>
                <c:pt idx="5991" formatCode="0.000">
                  <c:v>323.18411062506129</c:v>
                </c:pt>
                <c:pt idx="5992" formatCode="0.000">
                  <c:v>323.18403586257409</c:v>
                </c:pt>
                <c:pt idx="5993" formatCode="0.000">
                  <c:v>323.18401109600381</c:v>
                </c:pt>
                <c:pt idx="5994" formatCode="0.000">
                  <c:v>323.18403632535774</c:v>
                </c:pt>
                <c:pt idx="5995" formatCode="0.000">
                  <c:v>323.18411155063586</c:v>
                </c:pt>
                <c:pt idx="5996" formatCode="0.000">
                  <c:v>323.18423677183091</c:v>
                </c:pt>
                <c:pt idx="5997" formatCode="0.000">
                  <c:v>323.18441198894652</c:v>
                </c:pt>
                <c:pt idx="5998" formatCode="0.000">
                  <c:v>323.18463720198633</c:v>
                </c:pt>
                <c:pt idx="5999" formatCode="0.000">
                  <c:v>323.18491241093943</c:v>
                </c:pt>
                <c:pt idx="6000" formatCode="0.000">
                  <c:v>323.18523761581673</c:v>
                </c:pt>
                <c:pt idx="6001" formatCode="0.000">
                  <c:v>323.18561281661459</c:v>
                </c:pt>
                <c:pt idx="6002" formatCode="0.000">
                  <c:v>323.18603801332574</c:v>
                </c:pt>
                <c:pt idx="6003" formatCode="0.000">
                  <c:v>323.18651320595382</c:v>
                </c:pt>
                <c:pt idx="6004" formatCode="0.000">
                  <c:v>323.18703839449881</c:v>
                </c:pt>
                <c:pt idx="6005" formatCode="0.000">
                  <c:v>323.18761357895346</c:v>
                </c:pt>
                <c:pt idx="6006" formatCode="0.000">
                  <c:v>323.18823875932503</c:v>
                </c:pt>
                <c:pt idx="6007" formatCode="0.000">
                  <c:v>323.18891393560625</c:v>
                </c:pt>
                <c:pt idx="6008" formatCode="0.000">
                  <c:v>323.18963910779348</c:v>
                </c:pt>
                <c:pt idx="6009" formatCode="0.000">
                  <c:v>323.19041427589036</c:v>
                </c:pt>
                <c:pt idx="6010" formatCode="0.000">
                  <c:v>323.19123943989325</c:v>
                </c:pt>
                <c:pt idx="6011" formatCode="0.000">
                  <c:v>323.19211459980215</c:v>
                </c:pt>
                <c:pt idx="6012" formatCode="0.000">
                  <c:v>323.19303975560979</c:v>
                </c:pt>
                <c:pt idx="6013" formatCode="0.000">
                  <c:v>323.19401490731252</c:v>
                </c:pt>
                <c:pt idx="6014" formatCode="0.000">
                  <c:v>323.19504005491763</c:v>
                </c:pt>
                <c:pt idx="6015" formatCode="0.000">
                  <c:v>323.19611519841055</c:v>
                </c:pt>
                <c:pt idx="6016" formatCode="0.000">
                  <c:v>323.19724033779858</c:v>
                </c:pt>
                <c:pt idx="6017" formatCode="0.000">
                  <c:v>323.19841547307442</c:v>
                </c:pt>
                <c:pt idx="6018" formatCode="0.000">
                  <c:v>323.19964060423808</c:v>
                </c:pt>
                <c:pt idx="6019" formatCode="0.000">
                  <c:v>323.20091573127866</c:v>
                </c:pt>
                <c:pt idx="6020" formatCode="0.000">
                  <c:v>323.20224085420341</c:v>
                </c:pt>
                <c:pt idx="6021" formatCode="0.000">
                  <c:v>323.20361597300143</c:v>
                </c:pt>
                <c:pt idx="6022" formatCode="0.000">
                  <c:v>323.20504108767273</c:v>
                </c:pt>
                <c:pt idx="6023" formatCode="0.000">
                  <c:v>323.20651619821001</c:v>
                </c:pt>
                <c:pt idx="6024" formatCode="0.000">
                  <c:v>323.20804130461693</c:v>
                </c:pt>
                <c:pt idx="6025" formatCode="0.000">
                  <c:v>323.20961640688256</c:v>
                </c:pt>
                <c:pt idx="6026" formatCode="0.000">
                  <c:v>323.21124150500327</c:v>
                </c:pt>
                <c:pt idx="6027" formatCode="0.000">
                  <c:v>323.2129165989827</c:v>
                </c:pt>
                <c:pt idx="6028" formatCode="0.000">
                  <c:v>323.21464168880993</c:v>
                </c:pt>
                <c:pt idx="6029" formatCode="0.000">
                  <c:v>323.21641677448133</c:v>
                </c:pt>
                <c:pt idx="6030" formatCode="0.000">
                  <c:v>323.21824185598962</c:v>
                </c:pt>
                <c:pt idx="6031" formatCode="0.000">
                  <c:v>323.22011693333843</c:v>
                </c:pt>
                <c:pt idx="6032" formatCode="0.000">
                  <c:v>323.22204200651686</c:v>
                </c:pt>
                <c:pt idx="6033" formatCode="0.000">
                  <c:v>323.22401707551762</c:v>
                </c:pt>
                <c:pt idx="6034" formatCode="0.000">
                  <c:v>323.22604214034436</c:v>
                </c:pt>
                <c:pt idx="6035" formatCode="0.000">
                  <c:v>323.22811720098616</c:v>
                </c:pt>
                <c:pt idx="6036" formatCode="0.000">
                  <c:v>323.23024225743939</c:v>
                </c:pt>
                <c:pt idx="6037" formatCode="0.000">
                  <c:v>323.23241730970039</c:v>
                </c:pt>
                <c:pt idx="6038" formatCode="0.000">
                  <c:v>323.23464235776191</c:v>
                </c:pt>
                <c:pt idx="6039" formatCode="0.000">
                  <c:v>323.23691740161303</c:v>
                </c:pt>
                <c:pt idx="6040" formatCode="0.000">
                  <c:v>323.23924244125737</c:v>
                </c:pt>
                <c:pt idx="6041" formatCode="0.000">
                  <c:v>323.24161747668404</c:v>
                </c:pt>
                <c:pt idx="6042" formatCode="0.000">
                  <c:v>323.24404250788939</c:v>
                </c:pt>
                <c:pt idx="6043" formatCode="0.000">
                  <c:v>323.24651753486614</c:v>
                </c:pt>
                <c:pt idx="6044" formatCode="0.000">
                  <c:v>323.24904255760339</c:v>
                </c:pt>
                <c:pt idx="6045" formatCode="0.000">
                  <c:v>323.25161757610476</c:v>
                </c:pt>
                <c:pt idx="6046" formatCode="0.000">
                  <c:v>323.25424259035935</c:v>
                </c:pt>
                <c:pt idx="6047" formatCode="0.000">
                  <c:v>323.25691760035625</c:v>
                </c:pt>
                <c:pt idx="6048" formatCode="0.000">
                  <c:v>323.25964260609544</c:v>
                </c:pt>
                <c:pt idx="6049" formatCode="0.000">
                  <c:v>323.26241760756238</c:v>
                </c:pt>
                <c:pt idx="6050" formatCode="0.000">
                  <c:v>323.26524260475708</c:v>
                </c:pt>
                <c:pt idx="6051" formatCode="0.000">
                  <c:v>323.26811759767224</c:v>
                </c:pt>
                <c:pt idx="6052" formatCode="0.000">
                  <c:v>323.27104258629333</c:v>
                </c:pt>
                <c:pt idx="6053" formatCode="0.000">
                  <c:v>323.27401757062398</c:v>
                </c:pt>
                <c:pt idx="6054" formatCode="0.000">
                  <c:v>323.277042550646</c:v>
                </c:pt>
                <c:pt idx="6055" formatCode="0.000">
                  <c:v>323.28011752636303</c:v>
                </c:pt>
                <c:pt idx="6056" formatCode="0.000">
                  <c:v>323.28324249775687</c:v>
                </c:pt>
                <c:pt idx="6057" formatCode="0.000">
                  <c:v>323.2864174648239</c:v>
                </c:pt>
                <c:pt idx="6058" formatCode="0.000">
                  <c:v>323.28964242755683</c:v>
                </c:pt>
                <c:pt idx="6059" formatCode="0.000">
                  <c:v>323.29291738594839</c:v>
                </c:pt>
                <c:pt idx="6060" formatCode="0.000">
                  <c:v>323.29624233998766</c:v>
                </c:pt>
                <c:pt idx="6061" formatCode="0.000">
                  <c:v>323.299617289671</c:v>
                </c:pt>
                <c:pt idx="6062" formatCode="0.000">
                  <c:v>323.30304223498388</c:v>
                </c:pt>
                <c:pt idx="6063" formatCode="0.000">
                  <c:v>323.306517175919</c:v>
                </c:pt>
                <c:pt idx="6064" formatCode="0.000">
                  <c:v>323.31004211247273</c:v>
                </c:pt>
                <c:pt idx="6065" formatCode="0.000">
                  <c:v>323.31361704463052</c:v>
                </c:pt>
                <c:pt idx="6066" formatCode="0.000">
                  <c:v>323.31724197238873</c:v>
                </c:pt>
                <c:pt idx="6067" formatCode="0.000">
                  <c:v>323.32091689573281</c:v>
                </c:pt>
                <c:pt idx="6068" formatCode="0.000">
                  <c:v>323.32464181465548</c:v>
                </c:pt>
                <c:pt idx="6069" formatCode="0.000">
                  <c:v>323.32841672914947</c:v>
                </c:pt>
                <c:pt idx="6070" formatCode="0.000">
                  <c:v>323.33224163920386</c:v>
                </c:pt>
                <c:pt idx="6071" formatCode="0.000">
                  <c:v>323.33611654481138</c:v>
                </c:pt>
                <c:pt idx="6072" formatCode="0.000">
                  <c:v>323.34004144595747</c:v>
                </c:pt>
                <c:pt idx="6073" formatCode="0.000">
                  <c:v>323.34401634263486</c:v>
                </c:pt>
                <c:pt idx="6074" formatCode="0.000">
                  <c:v>323.34804123483264</c:v>
                </c:pt>
                <c:pt idx="6075" formatCode="0.000">
                  <c:v>323.35211612254352</c:v>
                </c:pt>
                <c:pt idx="6076" formatCode="0.000">
                  <c:v>323.35624100575296</c:v>
                </c:pt>
                <c:pt idx="6077" formatCode="0.000">
                  <c:v>323.36041588445732</c:v>
                </c:pt>
                <c:pt idx="6078" formatCode="0.000">
                  <c:v>323.36464075863842</c:v>
                </c:pt>
                <c:pt idx="6079" formatCode="0.000">
                  <c:v>323.3689156282926</c:v>
                </c:pt>
                <c:pt idx="6080" formatCode="0.000">
                  <c:v>323.37324049340532</c:v>
                </c:pt>
                <c:pt idx="6081" formatCode="0.000">
                  <c:v>323.37761535396567</c:v>
                </c:pt>
                <c:pt idx="6082" formatCode="0.000">
                  <c:v>323.38204020996272</c:v>
                </c:pt>
                <c:pt idx="6083" formatCode="0.000">
                  <c:v>323.38651506138922</c:v>
                </c:pt>
                <c:pt idx="6084" formatCode="0.000">
                  <c:v>323.39103990822696</c:v>
                </c:pt>
                <c:pt idx="6085" formatCode="0.000">
                  <c:v>323.3956147504723</c:v>
                </c:pt>
                <c:pt idx="6086" formatCode="0.000">
                  <c:v>323.40023958810707</c:v>
                </c:pt>
                <c:pt idx="6087" formatCode="0.000">
                  <c:v>323.40491442112398</c:v>
                </c:pt>
                <c:pt idx="6088" formatCode="0.000">
                  <c:v>323.40963924951211</c:v>
                </c:pt>
                <c:pt idx="6089" formatCode="0.000">
                  <c:v>323.41441407325328</c:v>
                </c:pt>
                <c:pt idx="6090" formatCode="0.000">
                  <c:v>323.41923889234386</c:v>
                </c:pt>
                <c:pt idx="6091" formatCode="0.000">
                  <c:v>323.42411370676564</c:v>
                </c:pt>
                <c:pt idx="6092" formatCode="0.000">
                  <c:v>323.42903851650772</c:v>
                </c:pt>
                <c:pt idx="6093" formatCode="0.000">
                  <c:v>323.43401332156282</c:v>
                </c:pt>
                <c:pt idx="6094" formatCode="0.000">
                  <c:v>323.43903812190911</c:v>
                </c:pt>
                <c:pt idx="6095" formatCode="0.000">
                  <c:v>323.44411291754659</c:v>
                </c:pt>
                <c:pt idx="6096" formatCode="0.000">
                  <c:v>323.4492377084498</c:v>
                </c:pt>
                <c:pt idx="6097" formatCode="0.000">
                  <c:v>323.45441249461146</c:v>
                </c:pt>
                <c:pt idx="6098" formatCode="0.000">
                  <c:v>323.45963727602066</c:v>
                </c:pt>
                <c:pt idx="6099" formatCode="0.000">
                  <c:v>323.46491205266284</c:v>
                </c:pt>
                <c:pt idx="6100" formatCode="0.000">
                  <c:v>323.47023682451982</c:v>
                </c:pt>
                <c:pt idx="6101" formatCode="0.000">
                  <c:v>323.47561159158795</c:v>
                </c:pt>
                <c:pt idx="6102" formatCode="0.000">
                  <c:v>323.48103635384541</c:v>
                </c:pt>
                <c:pt idx="6103" formatCode="0.000">
                  <c:v>323.48651111128129</c:v>
                </c:pt>
                <c:pt idx="6104" formatCode="0.000">
                  <c:v>323.49203586388467</c:v>
                </c:pt>
                <c:pt idx="6105" formatCode="0.000">
                  <c:v>323.49761061164099</c:v>
                </c:pt>
                <c:pt idx="6106" formatCode="0.000">
                  <c:v>323.50323535453208</c:v>
                </c:pt>
                <c:pt idx="6107" formatCode="0.000">
                  <c:v>323.50891009254701</c:v>
                </c:pt>
                <c:pt idx="6108" formatCode="0.000">
                  <c:v>323.51463482567124</c:v>
                </c:pt>
                <c:pt idx="6109" formatCode="0.000">
                  <c:v>323.5204095538902</c:v>
                </c:pt>
                <c:pt idx="6110" formatCode="0.000">
                  <c:v>323.526234277193</c:v>
                </c:pt>
                <c:pt idx="6111" formatCode="0.000">
                  <c:v>323.53210899555415</c:v>
                </c:pt>
                <c:pt idx="6112" formatCode="0.000">
                  <c:v>323.53803370897367</c:v>
                </c:pt>
                <c:pt idx="6113" formatCode="0.000">
                  <c:v>323.54400841742972</c:v>
                </c:pt>
                <c:pt idx="6114" formatCode="0.000">
                  <c:v>323.55003312090412</c:v>
                </c:pt>
                <c:pt idx="6115" formatCode="0.000">
                  <c:v>323.55610781938594</c:v>
                </c:pt>
                <c:pt idx="6116" formatCode="0.000">
                  <c:v>323.56223251285701</c:v>
                </c:pt>
                <c:pt idx="6117" formatCode="0.000">
                  <c:v>323.5684072013064</c:v>
                </c:pt>
                <c:pt idx="6118" formatCode="0.000">
                  <c:v>323.57463188471593</c:v>
                </c:pt>
                <c:pt idx="6119" formatCode="0.000">
                  <c:v>323.58090656307104</c:v>
                </c:pt>
                <c:pt idx="6120" formatCode="0.000">
                  <c:v>323.58723123635355</c:v>
                </c:pt>
                <c:pt idx="6121" formatCode="0.000">
                  <c:v>323.59360590455253</c:v>
                </c:pt>
                <c:pt idx="6122" formatCode="0.000">
                  <c:v>323.60003056764617</c:v>
                </c:pt>
                <c:pt idx="6123" formatCode="0.000">
                  <c:v>323.60650522562355</c:v>
                </c:pt>
                <c:pt idx="6124" formatCode="0.000">
                  <c:v>323.61302987846648</c:v>
                </c:pt>
                <c:pt idx="6125" formatCode="0.000">
                  <c:v>323.61960452615676</c:v>
                </c:pt>
                <c:pt idx="6126" formatCode="0.000">
                  <c:v>323.62622916867986</c:v>
                </c:pt>
                <c:pt idx="6127" formatCode="0.000">
                  <c:v>323.6329038060212</c:v>
                </c:pt>
                <c:pt idx="6128" formatCode="0.000">
                  <c:v>323.63962843815898</c:v>
                </c:pt>
                <c:pt idx="6129" formatCode="0.000">
                  <c:v>323.64640306507863</c:v>
                </c:pt>
                <c:pt idx="6130" formatCode="0.000">
                  <c:v>323.65322768676924</c:v>
                </c:pt>
                <c:pt idx="6131" formatCode="0.000">
                  <c:v>323.66010230320535</c:v>
                </c:pt>
                <c:pt idx="6132" formatCode="0.000">
                  <c:v>323.6670269143724</c:v>
                </c:pt>
                <c:pt idx="6133" formatCode="0.000">
                  <c:v>323.6740015202522</c:v>
                </c:pt>
                <c:pt idx="6134" formatCode="0.000">
                  <c:v>323.68102612083021</c:v>
                </c:pt>
                <c:pt idx="6135" formatCode="0.000">
                  <c:v>323.68810071608823</c:v>
                </c:pt>
                <c:pt idx="6136" formatCode="0.000">
                  <c:v>323.69522530600443</c:v>
                </c:pt>
                <c:pt idx="6137" formatCode="0.000">
                  <c:v>323.7023998905679</c:v>
                </c:pt>
                <c:pt idx="6138" formatCode="0.000">
                  <c:v>323.70962446975318</c:v>
                </c:pt>
                <c:pt idx="6139" formatCode="0.000">
                  <c:v>323.71689904354935</c:v>
                </c:pt>
                <c:pt idx="6140" formatCode="0.000">
                  <c:v>323.72422361193094</c:v>
                </c:pt>
                <c:pt idx="6141" formatCode="0.000">
                  <c:v>323.73159817488704</c:v>
                </c:pt>
                <c:pt idx="6142" formatCode="0.000">
                  <c:v>323.73902273239946</c:v>
                </c:pt>
                <c:pt idx="6143" formatCode="0.000">
                  <c:v>323.7464972844391</c:v>
                </c:pt>
                <c:pt idx="6144" formatCode="0.000">
                  <c:v>323.75402183099504</c:v>
                </c:pt>
                <c:pt idx="6145" formatCode="0.000">
                  <c:v>323.76159637205274</c:v>
                </c:pt>
                <c:pt idx="6146" formatCode="0.000">
                  <c:v>323.76922090758308</c:v>
                </c:pt>
                <c:pt idx="6147" formatCode="0.000">
                  <c:v>323.77689543757515</c:v>
                </c:pt>
                <c:pt idx="6148" formatCode="0.000">
                  <c:v>323.78461996200349</c:v>
                </c:pt>
                <c:pt idx="6149" formatCode="0.000">
                  <c:v>323.79239448085355</c:v>
                </c:pt>
                <c:pt idx="6150" formatCode="0.000">
                  <c:v>323.80021899410349</c:v>
                </c:pt>
                <c:pt idx="6151" formatCode="0.000">
                  <c:v>323.80809350173877</c:v>
                </c:pt>
                <c:pt idx="6152" formatCode="0.000">
                  <c:v>323.81601800373028</c:v>
                </c:pt>
                <c:pt idx="6153" formatCode="0.000">
                  <c:v>323.82399250006347</c:v>
                </c:pt>
                <c:pt idx="6154" formatCode="0.000">
                  <c:v>323.83201699072015</c:v>
                </c:pt>
                <c:pt idx="6155" formatCode="0.000">
                  <c:v>323.84009147567849</c:v>
                </c:pt>
                <c:pt idx="6156" formatCode="0.000">
                  <c:v>323.84821595492031</c:v>
                </c:pt>
                <c:pt idx="6157" formatCode="0.000">
                  <c:v>323.85639042842013</c:v>
                </c:pt>
                <c:pt idx="6158" formatCode="0.000">
                  <c:v>323.8646148961634</c:v>
                </c:pt>
                <c:pt idx="6159" formatCode="0.000">
                  <c:v>323.87288935812467</c:v>
                </c:pt>
                <c:pt idx="6160" formatCode="0.000">
                  <c:v>323.88121381428573</c:v>
                </c:pt>
                <c:pt idx="6161" formatCode="0.000">
                  <c:v>323.8895882646284</c:v>
                </c:pt>
                <c:pt idx="6162" formatCode="0.000">
                  <c:v>323.89801270912358</c:v>
                </c:pt>
                <c:pt idx="6163" formatCode="0.000">
                  <c:v>323.90648714776034</c:v>
                </c:pt>
                <c:pt idx="6164" formatCode="0.000">
                  <c:v>323.9150115805096</c:v>
                </c:pt>
                <c:pt idx="6165" formatCode="0.000">
                  <c:v>323.92358600735315</c:v>
                </c:pt>
                <c:pt idx="6166" formatCode="0.000">
                  <c:v>323.93221042826917</c:v>
                </c:pt>
                <c:pt idx="6167" formatCode="0.000">
                  <c:v>323.94088484323584</c:v>
                </c:pt>
                <c:pt idx="6168" formatCode="0.000">
                  <c:v>323.94960925223495</c:v>
                </c:pt>
                <c:pt idx="6169" formatCode="0.000">
                  <c:v>323.95838365524105</c:v>
                </c:pt>
                <c:pt idx="6170" formatCode="0.000">
                  <c:v>323.96720805223231</c:v>
                </c:pt>
                <c:pt idx="6171" formatCode="0.000">
                  <c:v>323.9760824431869</c:v>
                </c:pt>
                <c:pt idx="6172" formatCode="0.000">
                  <c:v>323.98500682808299</c:v>
                </c:pt>
                <c:pt idx="6173" formatCode="0.000">
                  <c:v>323.99398120689875</c:v>
                </c:pt>
                <c:pt idx="6174" formatCode="0.000">
                  <c:v>324.00300557961236</c:v>
                </c:pt>
                <c:pt idx="6175" formatCode="0.000">
                  <c:v>324.01207994619836</c:v>
                </c:pt>
                <c:pt idx="6176" formatCode="0.000">
                  <c:v>324.0212043066349</c:v>
                </c:pt>
                <c:pt idx="6177" formatCode="0.000">
                  <c:v>324.03037866090381</c:v>
                </c:pt>
                <c:pt idx="6178" formatCode="0.000">
                  <c:v>324.03960300897597</c:v>
                </c:pt>
                <c:pt idx="6179" formatCode="0.000">
                  <c:v>324.04887735082957</c:v>
                </c:pt>
                <c:pt idx="6180" formatCode="0.000">
                  <c:v>324.05820168644641</c:v>
                </c:pt>
                <c:pt idx="6181" formatCode="0.000">
                  <c:v>324.06757601579739</c:v>
                </c:pt>
                <c:pt idx="6182" formatCode="0.000">
                  <c:v>324.07700033886067</c:v>
                </c:pt>
                <c:pt idx="6183" formatCode="0.000">
                  <c:v>324.08647465561444</c:v>
                </c:pt>
                <c:pt idx="6184" formatCode="0.000">
                  <c:v>324.09599896603686</c:v>
                </c:pt>
                <c:pt idx="6185" formatCode="0.000">
                  <c:v>324.10557327009519</c:v>
                </c:pt>
                <c:pt idx="6186" formatCode="0.000">
                  <c:v>324.11519756777489</c:v>
                </c:pt>
                <c:pt idx="6187" formatCode="0.000">
                  <c:v>324.12487185904683</c:v>
                </c:pt>
                <c:pt idx="6188" formatCode="0.000">
                  <c:v>324.13459614388921</c:v>
                </c:pt>
                <c:pt idx="6189" formatCode="0.000">
                  <c:v>324.14437042228019</c:v>
                </c:pt>
                <c:pt idx="6190" formatCode="0.000">
                  <c:v>324.15419469418703</c:v>
                </c:pt>
                <c:pt idx="6191" formatCode="0.000">
                  <c:v>324.16406895959153</c:v>
                </c:pt>
                <c:pt idx="6192" formatCode="0.000">
                  <c:v>324.17399321846824</c:v>
                </c:pt>
                <c:pt idx="6193" formatCode="0.000">
                  <c:v>324.18396747079169</c:v>
                </c:pt>
                <c:pt idx="6194" formatCode="0.000">
                  <c:v>324.1939917165364</c:v>
                </c:pt>
                <c:pt idx="6195" formatCode="0.000">
                  <c:v>324.20406595568056</c:v>
                </c:pt>
                <c:pt idx="6196" formatCode="0.000">
                  <c:v>324.21419018819506</c:v>
                </c:pt>
                <c:pt idx="6197" formatCode="0.000">
                  <c:v>324.22436441405443</c:v>
                </c:pt>
                <c:pt idx="6198" formatCode="0.000">
                  <c:v>324.23458863323685</c:v>
                </c:pt>
                <c:pt idx="6199" formatCode="0.000">
                  <c:v>324.24486284570958</c:v>
                </c:pt>
                <c:pt idx="6200" formatCode="0.000">
                  <c:v>324.25518705145805</c:v>
                </c:pt>
                <c:pt idx="6201" formatCode="0.000">
                  <c:v>324.26556125044954</c:v>
                </c:pt>
                <c:pt idx="6202" formatCode="0.000">
                  <c:v>324.27598544265493</c:v>
                </c:pt>
                <c:pt idx="6203" formatCode="0.000">
                  <c:v>324.28645962805604</c:v>
                </c:pt>
                <c:pt idx="6204" formatCode="0.000">
                  <c:v>324.29698380662376</c:v>
                </c:pt>
                <c:pt idx="6205" formatCode="0.000">
                  <c:v>324.30755797832899</c:v>
                </c:pt>
                <c:pt idx="6206" formatCode="0.000">
                  <c:v>324.31818214314626</c:v>
                </c:pt>
                <c:pt idx="6207" formatCode="0.000">
                  <c:v>324.32885630105011</c:v>
                </c:pt>
                <c:pt idx="6208" formatCode="0.000">
                  <c:v>324.33958045201507</c:v>
                </c:pt>
                <c:pt idx="6209" formatCode="0.000">
                  <c:v>324.35035459601204</c:v>
                </c:pt>
                <c:pt idx="6210" formatCode="0.000">
                  <c:v>324.36117873301555</c:v>
                </c:pt>
                <c:pt idx="6211" formatCode="0.000">
                  <c:v>324.3720528629965</c:v>
                </c:pt>
                <c:pt idx="6212" formatCode="0.000">
                  <c:v>324.38297698592942</c:v>
                </c:pt>
                <c:pt idx="6213" formatCode="0.000">
                  <c:v>324.39395110178884</c:v>
                </c:pt>
                <c:pt idx="6214" formatCode="0.000">
                  <c:v>324.40495110178887</c:v>
                </c:pt>
                <c:pt idx="6215" formatCode="0.000">
                  <c:v>324.41595110178889</c:v>
                </c:pt>
                <c:pt idx="6216" formatCode="0.000">
                  <c:v>324.42695110178892</c:v>
                </c:pt>
                <c:pt idx="6217" formatCode="0.000">
                  <c:v>324.43795110178894</c:v>
                </c:pt>
                <c:pt idx="6218" formatCode="0.000">
                  <c:v>324.44895110178896</c:v>
                </c:pt>
                <c:pt idx="6219" formatCode="0.000">
                  <c:v>324.45995110178899</c:v>
                </c:pt>
                <c:pt idx="6220" formatCode="0.000">
                  <c:v>324.47095110178901</c:v>
                </c:pt>
                <c:pt idx="6221" formatCode="0.000">
                  <c:v>324.48195110178904</c:v>
                </c:pt>
                <c:pt idx="6222" formatCode="0.000">
                  <c:v>324.49295110178906</c:v>
                </c:pt>
                <c:pt idx="6223" formatCode="0.000">
                  <c:v>324.50395110178908</c:v>
                </c:pt>
                <c:pt idx="6224" formatCode="0.000">
                  <c:v>324.51495110178911</c:v>
                </c:pt>
                <c:pt idx="6225" formatCode="0.000">
                  <c:v>324.52595110178913</c:v>
                </c:pt>
                <c:pt idx="6226" formatCode="0.000">
                  <c:v>324.53695110178916</c:v>
                </c:pt>
                <c:pt idx="6227" formatCode="0.000">
                  <c:v>324.54795110178918</c:v>
                </c:pt>
                <c:pt idx="6228" formatCode="0.000">
                  <c:v>324.55895110178921</c:v>
                </c:pt>
                <c:pt idx="6229" formatCode="0.000">
                  <c:v>324.56995110178923</c:v>
                </c:pt>
                <c:pt idx="6230" formatCode="0.000">
                  <c:v>324.58095110178925</c:v>
                </c:pt>
                <c:pt idx="6231" formatCode="0.000">
                  <c:v>324.59195110178928</c:v>
                </c:pt>
                <c:pt idx="6232" formatCode="0.000">
                  <c:v>324.6029511017893</c:v>
                </c:pt>
                <c:pt idx="6233" formatCode="0.000">
                  <c:v>324.61395110178933</c:v>
                </c:pt>
                <c:pt idx="6234" formatCode="0.000">
                  <c:v>324.62495110178935</c:v>
                </c:pt>
                <c:pt idx="6235" formatCode="0.000">
                  <c:v>324.63595110178937</c:v>
                </c:pt>
                <c:pt idx="6236" formatCode="0.000">
                  <c:v>324.6469511017894</c:v>
                </c:pt>
                <c:pt idx="6237" formatCode="0.000">
                  <c:v>324.65795110178942</c:v>
                </c:pt>
                <c:pt idx="6238" formatCode="0.000">
                  <c:v>324.66895110178945</c:v>
                </c:pt>
                <c:pt idx="6239" formatCode="0.000">
                  <c:v>324.67995110178947</c:v>
                </c:pt>
                <c:pt idx="6240" formatCode="0.000">
                  <c:v>324.69095110178949</c:v>
                </c:pt>
                <c:pt idx="6241" formatCode="0.000">
                  <c:v>324.70195110178952</c:v>
                </c:pt>
                <c:pt idx="6242" formatCode="0.000">
                  <c:v>324.71295110178954</c:v>
                </c:pt>
                <c:pt idx="6243" formatCode="0.000">
                  <c:v>324.72395110178957</c:v>
                </c:pt>
                <c:pt idx="6244" formatCode="0.000">
                  <c:v>324.73495110178959</c:v>
                </c:pt>
                <c:pt idx="6245" formatCode="0.000">
                  <c:v>324.74595110178961</c:v>
                </c:pt>
                <c:pt idx="6246" formatCode="0.000">
                  <c:v>324.75695110178964</c:v>
                </c:pt>
                <c:pt idx="6247" formatCode="0.000">
                  <c:v>324.76795110178966</c:v>
                </c:pt>
                <c:pt idx="6248" formatCode="0.000">
                  <c:v>324.77895110178969</c:v>
                </c:pt>
                <c:pt idx="6249" formatCode="0.000">
                  <c:v>324.78995110178971</c:v>
                </c:pt>
                <c:pt idx="6250" formatCode="0.000">
                  <c:v>324.80095110178974</c:v>
                </c:pt>
                <c:pt idx="6251" formatCode="0.000">
                  <c:v>324.81195110178976</c:v>
                </c:pt>
                <c:pt idx="6252" formatCode="0.000">
                  <c:v>324.82295110178978</c:v>
                </c:pt>
                <c:pt idx="6253" formatCode="0.000">
                  <c:v>324.83395110178981</c:v>
                </c:pt>
                <c:pt idx="6254" formatCode="0.000">
                  <c:v>324.84495110178983</c:v>
                </c:pt>
                <c:pt idx="6255" formatCode="0.000">
                  <c:v>324.85595110178986</c:v>
                </c:pt>
                <c:pt idx="6256" formatCode="0.000">
                  <c:v>324.86695110178988</c:v>
                </c:pt>
                <c:pt idx="6257" formatCode="0.000">
                  <c:v>324.8779511017899</c:v>
                </c:pt>
                <c:pt idx="6258" formatCode="0.000">
                  <c:v>324.88895110178993</c:v>
                </c:pt>
                <c:pt idx="6259" formatCode="0.000">
                  <c:v>324.89995110178995</c:v>
                </c:pt>
                <c:pt idx="6260" formatCode="0.000">
                  <c:v>324.91095110178998</c:v>
                </c:pt>
                <c:pt idx="6261" formatCode="0.000">
                  <c:v>324.92195110179</c:v>
                </c:pt>
                <c:pt idx="6262" formatCode="0.000">
                  <c:v>324.93295110179002</c:v>
                </c:pt>
                <c:pt idx="6263" formatCode="0.000">
                  <c:v>324.94395110179005</c:v>
                </c:pt>
                <c:pt idx="6264" formatCode="0.000">
                  <c:v>324.95495110179007</c:v>
                </c:pt>
                <c:pt idx="6265" formatCode="0.000">
                  <c:v>324.9659511017901</c:v>
                </c:pt>
                <c:pt idx="6266" formatCode="0.000">
                  <c:v>324.97695110179012</c:v>
                </c:pt>
                <c:pt idx="6267" formatCode="0.000">
                  <c:v>324.98795110179015</c:v>
                </c:pt>
                <c:pt idx="6268" formatCode="0.000">
                  <c:v>324.99895110179017</c:v>
                </c:pt>
                <c:pt idx="6269" formatCode="0.000">
                  <c:v>325.00995110179019</c:v>
                </c:pt>
                <c:pt idx="6270" formatCode="0.000">
                  <c:v>325.02095110179022</c:v>
                </c:pt>
                <c:pt idx="6271" formatCode="0.000">
                  <c:v>325.03195110179024</c:v>
                </c:pt>
                <c:pt idx="6272" formatCode="0.000">
                  <c:v>325.04295110179027</c:v>
                </c:pt>
                <c:pt idx="6273" formatCode="0.000">
                  <c:v>325.05395110179029</c:v>
                </c:pt>
                <c:pt idx="6274" formatCode="0.000">
                  <c:v>325.06495110179031</c:v>
                </c:pt>
                <c:pt idx="6275" formatCode="0.000">
                  <c:v>325.07595110179034</c:v>
                </c:pt>
                <c:pt idx="6276" formatCode="0.000">
                  <c:v>325.08695110179036</c:v>
                </c:pt>
                <c:pt idx="6277" formatCode="0.000">
                  <c:v>325.09795110179039</c:v>
                </c:pt>
                <c:pt idx="6278" formatCode="0.000">
                  <c:v>325.10895110179041</c:v>
                </c:pt>
                <c:pt idx="6279" formatCode="0.000">
                  <c:v>325.11995110179043</c:v>
                </c:pt>
                <c:pt idx="6280" formatCode="0.000">
                  <c:v>325.13095110179046</c:v>
                </c:pt>
                <c:pt idx="6281" formatCode="0.000">
                  <c:v>325.14195110179048</c:v>
                </c:pt>
                <c:pt idx="6282" formatCode="0.000">
                  <c:v>325.15295110179051</c:v>
                </c:pt>
                <c:pt idx="6283" formatCode="0.000">
                  <c:v>325.16395110179053</c:v>
                </c:pt>
                <c:pt idx="6284" formatCode="0.000">
                  <c:v>325.17495110179055</c:v>
                </c:pt>
                <c:pt idx="6285" formatCode="0.000">
                  <c:v>325.18595110179058</c:v>
                </c:pt>
                <c:pt idx="6286" formatCode="0.000">
                  <c:v>325.1969511017906</c:v>
                </c:pt>
                <c:pt idx="6287" formatCode="0.000">
                  <c:v>325.20795110179063</c:v>
                </c:pt>
                <c:pt idx="6288" formatCode="0.000">
                  <c:v>325.21895110179065</c:v>
                </c:pt>
                <c:pt idx="6289" formatCode="0.000">
                  <c:v>325.22995110179068</c:v>
                </c:pt>
                <c:pt idx="6290" formatCode="0.000">
                  <c:v>325.2409511017907</c:v>
                </c:pt>
                <c:pt idx="6291" formatCode="0.000">
                  <c:v>325.25195110179072</c:v>
                </c:pt>
                <c:pt idx="6292" formatCode="0.000">
                  <c:v>325.26295110179075</c:v>
                </c:pt>
                <c:pt idx="6293" formatCode="0.000">
                  <c:v>325.27395110179077</c:v>
                </c:pt>
                <c:pt idx="6294" formatCode="0.000">
                  <c:v>325.2849511017908</c:v>
                </c:pt>
                <c:pt idx="6295" formatCode="0.000">
                  <c:v>325.29595110179082</c:v>
                </c:pt>
                <c:pt idx="6296" formatCode="0.000">
                  <c:v>325.30695110179084</c:v>
                </c:pt>
                <c:pt idx="6297" formatCode="0.000">
                  <c:v>325.31795110179087</c:v>
                </c:pt>
                <c:pt idx="6298" formatCode="0.000">
                  <c:v>325.32895110179089</c:v>
                </c:pt>
                <c:pt idx="6299" formatCode="0.000">
                  <c:v>325.33995110179092</c:v>
                </c:pt>
                <c:pt idx="6300" formatCode="0.000">
                  <c:v>325.35095110179094</c:v>
                </c:pt>
                <c:pt idx="6301" formatCode="0.000">
                  <c:v>325.36195110179096</c:v>
                </c:pt>
                <c:pt idx="6302" formatCode="0.000">
                  <c:v>325.37295110179099</c:v>
                </c:pt>
                <c:pt idx="6303" formatCode="0.000">
                  <c:v>325.38395110179101</c:v>
                </c:pt>
                <c:pt idx="6304" formatCode="0.000">
                  <c:v>325.39495110179104</c:v>
                </c:pt>
                <c:pt idx="6305" formatCode="0.000">
                  <c:v>325.40595110179106</c:v>
                </c:pt>
                <c:pt idx="6306" formatCode="0.000">
                  <c:v>325.41695110179108</c:v>
                </c:pt>
                <c:pt idx="6307" formatCode="0.000">
                  <c:v>325.42795110179111</c:v>
                </c:pt>
                <c:pt idx="6308" formatCode="0.000">
                  <c:v>325.43895110179113</c:v>
                </c:pt>
                <c:pt idx="6309" formatCode="0.000">
                  <c:v>325.44995110179116</c:v>
                </c:pt>
                <c:pt idx="6310" formatCode="0.000">
                  <c:v>325.46095110179118</c:v>
                </c:pt>
                <c:pt idx="6311" formatCode="0.000">
                  <c:v>325.47195110179121</c:v>
                </c:pt>
                <c:pt idx="6312" formatCode="0.000">
                  <c:v>325.48295110179123</c:v>
                </c:pt>
                <c:pt idx="6313" formatCode="0.000">
                  <c:v>325.49395110179125</c:v>
                </c:pt>
                <c:pt idx="6314" formatCode="0.000">
                  <c:v>325.50495110179128</c:v>
                </c:pt>
                <c:pt idx="6315" formatCode="0.000">
                  <c:v>325.5159511017913</c:v>
                </c:pt>
                <c:pt idx="6316" formatCode="0.000">
                  <c:v>325.52695110179133</c:v>
                </c:pt>
                <c:pt idx="6317" formatCode="0.000">
                  <c:v>325.53795110179135</c:v>
                </c:pt>
                <c:pt idx="6318" formatCode="0.000">
                  <c:v>325.54895110179137</c:v>
                </c:pt>
                <c:pt idx="6319" formatCode="0.000">
                  <c:v>325.5599511017914</c:v>
                </c:pt>
                <c:pt idx="6320" formatCode="0.000">
                  <c:v>325.57095110179142</c:v>
                </c:pt>
                <c:pt idx="6321" formatCode="0.000">
                  <c:v>325.58195110179145</c:v>
                </c:pt>
                <c:pt idx="6322" formatCode="0.000">
                  <c:v>325.59295110179147</c:v>
                </c:pt>
                <c:pt idx="6323" formatCode="0.000">
                  <c:v>325.60395110179149</c:v>
                </c:pt>
                <c:pt idx="6324" formatCode="0.000">
                  <c:v>325.61495110179152</c:v>
                </c:pt>
                <c:pt idx="6325" formatCode="0.000">
                  <c:v>325.62595110179154</c:v>
                </c:pt>
                <c:pt idx="6326" formatCode="0.000">
                  <c:v>325.63695110179157</c:v>
                </c:pt>
                <c:pt idx="6327" formatCode="0.000">
                  <c:v>325.64795110179159</c:v>
                </c:pt>
                <c:pt idx="6328" formatCode="0.000">
                  <c:v>325.65895110179162</c:v>
                </c:pt>
                <c:pt idx="6329" formatCode="0.000">
                  <c:v>325.66995110179164</c:v>
                </c:pt>
                <c:pt idx="6330" formatCode="0.000">
                  <c:v>325.68095110179166</c:v>
                </c:pt>
                <c:pt idx="6331" formatCode="0.000">
                  <c:v>325.69195110179169</c:v>
                </c:pt>
                <c:pt idx="6332" formatCode="0.000">
                  <c:v>325.70295110179171</c:v>
                </c:pt>
                <c:pt idx="6333" formatCode="0.000">
                  <c:v>325.71395110179174</c:v>
                </c:pt>
                <c:pt idx="6334" formatCode="0.000">
                  <c:v>325.72495110179176</c:v>
                </c:pt>
                <c:pt idx="6335" formatCode="0.000">
                  <c:v>325.73595110179178</c:v>
                </c:pt>
                <c:pt idx="6336" formatCode="0.000">
                  <c:v>325.74695110179181</c:v>
                </c:pt>
                <c:pt idx="6337" formatCode="0.000">
                  <c:v>325.75795110179183</c:v>
                </c:pt>
                <c:pt idx="6338" formatCode="0.000">
                  <c:v>325.76895110179186</c:v>
                </c:pt>
                <c:pt idx="6339" formatCode="0.000">
                  <c:v>325.77995110179188</c:v>
                </c:pt>
                <c:pt idx="6340" formatCode="0.000">
                  <c:v>325.7909511017919</c:v>
                </c:pt>
                <c:pt idx="6341" formatCode="0.000">
                  <c:v>325.80195110179193</c:v>
                </c:pt>
                <c:pt idx="6342" formatCode="0.000">
                  <c:v>325.81295110179195</c:v>
                </c:pt>
                <c:pt idx="6343" formatCode="0.000">
                  <c:v>325.82395110179198</c:v>
                </c:pt>
                <c:pt idx="6344" formatCode="0.000">
                  <c:v>325.834951101792</c:v>
                </c:pt>
                <c:pt idx="6345" formatCode="0.000">
                  <c:v>325.84595110179202</c:v>
                </c:pt>
                <c:pt idx="6346" formatCode="0.000">
                  <c:v>325.85695110179205</c:v>
                </c:pt>
                <c:pt idx="6347" formatCode="0.000">
                  <c:v>325.86795110179207</c:v>
                </c:pt>
                <c:pt idx="6348" formatCode="0.000">
                  <c:v>325.8789511017921</c:v>
                </c:pt>
                <c:pt idx="6349" formatCode="0.000">
                  <c:v>325.88995110179212</c:v>
                </c:pt>
                <c:pt idx="6350" formatCode="0.000">
                  <c:v>325.90095110179215</c:v>
                </c:pt>
                <c:pt idx="6351" formatCode="0.000">
                  <c:v>325.91195110179217</c:v>
                </c:pt>
                <c:pt idx="6352" formatCode="0.000">
                  <c:v>325.92295110179219</c:v>
                </c:pt>
                <c:pt idx="6353" formatCode="0.000">
                  <c:v>325.93395110179222</c:v>
                </c:pt>
                <c:pt idx="6354" formatCode="0.000">
                  <c:v>325.94495110179224</c:v>
                </c:pt>
                <c:pt idx="6355" formatCode="0.000">
                  <c:v>325.95595110179227</c:v>
                </c:pt>
                <c:pt idx="6356" formatCode="0.000">
                  <c:v>325.96695110179229</c:v>
                </c:pt>
                <c:pt idx="6357" formatCode="0.000">
                  <c:v>325.97795110179231</c:v>
                </c:pt>
                <c:pt idx="6358" formatCode="0.000">
                  <c:v>325.98895110179234</c:v>
                </c:pt>
                <c:pt idx="6359" formatCode="0.000">
                  <c:v>325.99995110179236</c:v>
                </c:pt>
                <c:pt idx="6360" formatCode="0.000">
                  <c:v>326.01095110179239</c:v>
                </c:pt>
                <c:pt idx="6361" formatCode="0.000">
                  <c:v>326.02195110179241</c:v>
                </c:pt>
                <c:pt idx="6362" formatCode="0.000">
                  <c:v>326.03295110179243</c:v>
                </c:pt>
                <c:pt idx="6363" formatCode="0.000">
                  <c:v>326.04395110179246</c:v>
                </c:pt>
                <c:pt idx="6364" formatCode="0.000">
                  <c:v>326.05495110179248</c:v>
                </c:pt>
                <c:pt idx="6365" formatCode="0.000">
                  <c:v>326.06595110179251</c:v>
                </c:pt>
                <c:pt idx="6366" formatCode="0.000">
                  <c:v>326.07695110179253</c:v>
                </c:pt>
                <c:pt idx="6367" formatCode="0.000">
                  <c:v>326.08795110179256</c:v>
                </c:pt>
                <c:pt idx="6368" formatCode="0.000">
                  <c:v>326.09895110179258</c:v>
                </c:pt>
                <c:pt idx="6369" formatCode="0.000">
                  <c:v>326.1099511017926</c:v>
                </c:pt>
                <c:pt idx="6370" formatCode="0.000">
                  <c:v>326.12095110179263</c:v>
                </c:pt>
                <c:pt idx="6371" formatCode="0.000">
                  <c:v>326.13195110179265</c:v>
                </c:pt>
                <c:pt idx="6372" formatCode="0.000">
                  <c:v>326.14295110179268</c:v>
                </c:pt>
                <c:pt idx="6373" formatCode="0.000">
                  <c:v>326.1539511017927</c:v>
                </c:pt>
                <c:pt idx="6374" formatCode="0.000">
                  <c:v>326.16495110179272</c:v>
                </c:pt>
                <c:pt idx="6375" formatCode="0.000">
                  <c:v>326.17595110179275</c:v>
                </c:pt>
                <c:pt idx="6376" formatCode="0.000">
                  <c:v>326.18695110179277</c:v>
                </c:pt>
                <c:pt idx="6377" formatCode="0.000">
                  <c:v>326.1979511017928</c:v>
                </c:pt>
                <c:pt idx="6378" formatCode="0.000">
                  <c:v>326.20895110179282</c:v>
                </c:pt>
                <c:pt idx="6379" formatCode="0.000">
                  <c:v>326.21995110179284</c:v>
                </c:pt>
                <c:pt idx="6380" formatCode="0.000">
                  <c:v>326.23095110179287</c:v>
                </c:pt>
                <c:pt idx="6381" formatCode="0.000">
                  <c:v>326.24195110179289</c:v>
                </c:pt>
                <c:pt idx="6382" formatCode="0.000">
                  <c:v>326.25295110179292</c:v>
                </c:pt>
                <c:pt idx="6383" formatCode="0.000">
                  <c:v>326.26395110179294</c:v>
                </c:pt>
                <c:pt idx="6384" formatCode="0.000">
                  <c:v>326.27495110179296</c:v>
                </c:pt>
                <c:pt idx="6385" formatCode="0.000">
                  <c:v>326.28595110179299</c:v>
                </c:pt>
                <c:pt idx="6386" formatCode="0.000">
                  <c:v>326.29695110179301</c:v>
                </c:pt>
                <c:pt idx="6387" formatCode="0.000">
                  <c:v>326.30795110179304</c:v>
                </c:pt>
                <c:pt idx="6388" formatCode="0.000">
                  <c:v>326.31895110179306</c:v>
                </c:pt>
                <c:pt idx="6389" formatCode="0.000">
                  <c:v>326.32995110179309</c:v>
                </c:pt>
                <c:pt idx="6390" formatCode="0.000">
                  <c:v>326.34095110179311</c:v>
                </c:pt>
                <c:pt idx="6391" formatCode="0.000">
                  <c:v>326.35195110179313</c:v>
                </c:pt>
                <c:pt idx="6392" formatCode="0.000">
                  <c:v>326.36295110179316</c:v>
                </c:pt>
                <c:pt idx="6393" formatCode="0.000">
                  <c:v>326.37395110179318</c:v>
                </c:pt>
                <c:pt idx="6394" formatCode="0.000">
                  <c:v>326.38495110179321</c:v>
                </c:pt>
                <c:pt idx="6395" formatCode="0.000">
                  <c:v>326.39595110179323</c:v>
                </c:pt>
                <c:pt idx="6396" formatCode="0.000">
                  <c:v>326.40695110179325</c:v>
                </c:pt>
                <c:pt idx="6397" formatCode="0.000">
                  <c:v>326.41795110179328</c:v>
                </c:pt>
                <c:pt idx="6398" formatCode="0.000">
                  <c:v>326.4289511017933</c:v>
                </c:pt>
                <c:pt idx="6399" formatCode="0.000">
                  <c:v>326.43995110179333</c:v>
                </c:pt>
                <c:pt idx="6400" formatCode="0.000">
                  <c:v>326.45095110179335</c:v>
                </c:pt>
                <c:pt idx="6401" formatCode="0.000">
                  <c:v>326.46195110179337</c:v>
                </c:pt>
                <c:pt idx="6402" formatCode="0.000">
                  <c:v>326.4729511017934</c:v>
                </c:pt>
                <c:pt idx="6403" formatCode="0.000">
                  <c:v>326.48395110179342</c:v>
                </c:pt>
                <c:pt idx="6404" formatCode="0.000">
                  <c:v>326.49495110179345</c:v>
                </c:pt>
                <c:pt idx="6405" formatCode="0.000">
                  <c:v>326.50595110179347</c:v>
                </c:pt>
                <c:pt idx="6406" formatCode="0.000">
                  <c:v>326.5169511017935</c:v>
                </c:pt>
                <c:pt idx="6407" formatCode="0.000">
                  <c:v>326.52795110179352</c:v>
                </c:pt>
                <c:pt idx="6408" formatCode="0.000">
                  <c:v>326.53895110179354</c:v>
                </c:pt>
                <c:pt idx="6409" formatCode="0.000">
                  <c:v>326.54995110179357</c:v>
                </c:pt>
                <c:pt idx="6410" formatCode="0.000">
                  <c:v>326.56095110179359</c:v>
                </c:pt>
                <c:pt idx="6411" formatCode="0.000">
                  <c:v>326.57195110179362</c:v>
                </c:pt>
                <c:pt idx="6412" formatCode="0.000">
                  <c:v>326.58295110179364</c:v>
                </c:pt>
                <c:pt idx="6413" formatCode="0.000">
                  <c:v>326.59395110179366</c:v>
                </c:pt>
                <c:pt idx="6414" formatCode="0.000">
                  <c:v>326.60495110179369</c:v>
                </c:pt>
                <c:pt idx="6415" formatCode="0.000">
                  <c:v>326.61595110179371</c:v>
                </c:pt>
                <c:pt idx="6416" formatCode="0.000">
                  <c:v>326.62695110179374</c:v>
                </c:pt>
                <c:pt idx="6417" formatCode="0.000">
                  <c:v>326.63795110179376</c:v>
                </c:pt>
                <c:pt idx="6418" formatCode="0.000">
                  <c:v>326.64895110179378</c:v>
                </c:pt>
                <c:pt idx="6419" formatCode="0.000">
                  <c:v>326.65995110179381</c:v>
                </c:pt>
                <c:pt idx="6420" formatCode="0.000">
                  <c:v>326.67095110179383</c:v>
                </c:pt>
                <c:pt idx="6421" formatCode="0.000">
                  <c:v>326.68195110179386</c:v>
                </c:pt>
                <c:pt idx="6422" formatCode="0.000">
                  <c:v>326.69295110179388</c:v>
                </c:pt>
                <c:pt idx="6423" formatCode="0.000">
                  <c:v>326.7039511017939</c:v>
                </c:pt>
                <c:pt idx="6424" formatCode="0.000">
                  <c:v>326.71495110179393</c:v>
                </c:pt>
                <c:pt idx="6425" formatCode="0.000">
                  <c:v>326.72595110179395</c:v>
                </c:pt>
                <c:pt idx="6426" formatCode="0.000">
                  <c:v>326.73695110179398</c:v>
                </c:pt>
                <c:pt idx="6427" formatCode="0.000">
                  <c:v>326.747951101794</c:v>
                </c:pt>
                <c:pt idx="6428" formatCode="0.000">
                  <c:v>326.75895110179403</c:v>
                </c:pt>
                <c:pt idx="6429" formatCode="0.000">
                  <c:v>326.76995110179405</c:v>
                </c:pt>
                <c:pt idx="6430" formatCode="0.000">
                  <c:v>326.78095110179407</c:v>
                </c:pt>
                <c:pt idx="6431" formatCode="0.000">
                  <c:v>326.7919511017941</c:v>
                </c:pt>
                <c:pt idx="6432" formatCode="0.000">
                  <c:v>326.80295110179412</c:v>
                </c:pt>
                <c:pt idx="6433" formatCode="0.000">
                  <c:v>326.81395110179415</c:v>
                </c:pt>
                <c:pt idx="6434" formatCode="0.000">
                  <c:v>326.82495110179417</c:v>
                </c:pt>
                <c:pt idx="6435" formatCode="0.000">
                  <c:v>326.83595110179419</c:v>
                </c:pt>
                <c:pt idx="6436" formatCode="0.000">
                  <c:v>326.84695110179422</c:v>
                </c:pt>
                <c:pt idx="6437" formatCode="0.000">
                  <c:v>326.85795110179424</c:v>
                </c:pt>
                <c:pt idx="6438" formatCode="0.000">
                  <c:v>326.86895110179427</c:v>
                </c:pt>
                <c:pt idx="6439" formatCode="0.000">
                  <c:v>326.87995110179429</c:v>
                </c:pt>
                <c:pt idx="6440" formatCode="0.000">
                  <c:v>326.89095110179431</c:v>
                </c:pt>
                <c:pt idx="6441" formatCode="0.000">
                  <c:v>326.90195110179434</c:v>
                </c:pt>
                <c:pt idx="6442" formatCode="0.000">
                  <c:v>326.91295110179436</c:v>
                </c:pt>
                <c:pt idx="6443" formatCode="0.000">
                  <c:v>326.92395110179439</c:v>
                </c:pt>
                <c:pt idx="6444" formatCode="0.000">
                  <c:v>326.93495110179441</c:v>
                </c:pt>
                <c:pt idx="6445" formatCode="0.000">
                  <c:v>326.94595110179444</c:v>
                </c:pt>
                <c:pt idx="6446" formatCode="0.000">
                  <c:v>326.95695110179446</c:v>
                </c:pt>
                <c:pt idx="6447" formatCode="0.000">
                  <c:v>326.96795110179448</c:v>
                </c:pt>
                <c:pt idx="6448" formatCode="0.000">
                  <c:v>326.97895110179451</c:v>
                </c:pt>
                <c:pt idx="6449" formatCode="0.000">
                  <c:v>326.98995110179453</c:v>
                </c:pt>
                <c:pt idx="6450" formatCode="0.000">
                  <c:v>327.00095110179456</c:v>
                </c:pt>
                <c:pt idx="6451" formatCode="0.000">
                  <c:v>327.01195110179458</c:v>
                </c:pt>
                <c:pt idx="6452" formatCode="0.000">
                  <c:v>327.0229511017946</c:v>
                </c:pt>
                <c:pt idx="6453" formatCode="0.000">
                  <c:v>327.03395110179463</c:v>
                </c:pt>
                <c:pt idx="6454" formatCode="0.000">
                  <c:v>327.04495110179465</c:v>
                </c:pt>
                <c:pt idx="6455" formatCode="0.000">
                  <c:v>327.05595110179468</c:v>
                </c:pt>
                <c:pt idx="6456" formatCode="0.000">
                  <c:v>327.0669511017947</c:v>
                </c:pt>
                <c:pt idx="6457" formatCode="0.000">
                  <c:v>327.07795110179472</c:v>
                </c:pt>
                <c:pt idx="6458" formatCode="0.000">
                  <c:v>327.08895110179475</c:v>
                </c:pt>
                <c:pt idx="6459" formatCode="0.000">
                  <c:v>327.09995110179477</c:v>
                </c:pt>
                <c:pt idx="6460" formatCode="0.000">
                  <c:v>327.1109511017948</c:v>
                </c:pt>
                <c:pt idx="6461" formatCode="0.000">
                  <c:v>327.12195110179482</c:v>
                </c:pt>
                <c:pt idx="6462" formatCode="0.000">
                  <c:v>327.13295110179484</c:v>
                </c:pt>
                <c:pt idx="6463" formatCode="0.000">
                  <c:v>327.14395110179487</c:v>
                </c:pt>
                <c:pt idx="6464" formatCode="0.000">
                  <c:v>327.15495110179489</c:v>
                </c:pt>
                <c:pt idx="6465" formatCode="0.000">
                  <c:v>327.16595110179492</c:v>
                </c:pt>
                <c:pt idx="6466" formatCode="0.000">
                  <c:v>327.17695110179494</c:v>
                </c:pt>
                <c:pt idx="6467" formatCode="0.000">
                  <c:v>327.18795110179497</c:v>
                </c:pt>
                <c:pt idx="6468" formatCode="0.000">
                  <c:v>327.19895110179499</c:v>
                </c:pt>
                <c:pt idx="6469" formatCode="0.000">
                  <c:v>327.20995110179501</c:v>
                </c:pt>
                <c:pt idx="6470" formatCode="0.000">
                  <c:v>327.22095110179504</c:v>
                </c:pt>
                <c:pt idx="6471" formatCode="0.000">
                  <c:v>327.23195110179506</c:v>
                </c:pt>
                <c:pt idx="6472" formatCode="0.000">
                  <c:v>327.24295110179509</c:v>
                </c:pt>
                <c:pt idx="6473" formatCode="0.000">
                  <c:v>327.25395110179511</c:v>
                </c:pt>
                <c:pt idx="6474" formatCode="0.000">
                  <c:v>327.26495110179513</c:v>
                </c:pt>
                <c:pt idx="6475" formatCode="0.000">
                  <c:v>327.27595110179516</c:v>
                </c:pt>
                <c:pt idx="6476" formatCode="0.000">
                  <c:v>327.28695110179518</c:v>
                </c:pt>
                <c:pt idx="6477" formatCode="0.000">
                  <c:v>327.29795110179521</c:v>
                </c:pt>
                <c:pt idx="6478" formatCode="0.000">
                  <c:v>327.30895110179523</c:v>
                </c:pt>
                <c:pt idx="6479" formatCode="0.000">
                  <c:v>327.31995110179525</c:v>
                </c:pt>
                <c:pt idx="6480" formatCode="0.000">
                  <c:v>327.33095110179528</c:v>
                </c:pt>
                <c:pt idx="6481" formatCode="0.000">
                  <c:v>327.3419511017953</c:v>
                </c:pt>
                <c:pt idx="6482" formatCode="0.000">
                  <c:v>327.35295110179533</c:v>
                </c:pt>
                <c:pt idx="6483" formatCode="0.000">
                  <c:v>327.36395110179535</c:v>
                </c:pt>
                <c:pt idx="6484" formatCode="0.000">
                  <c:v>327.37495110179538</c:v>
                </c:pt>
                <c:pt idx="6485" formatCode="0.000">
                  <c:v>327.3859511017954</c:v>
                </c:pt>
                <c:pt idx="6486" formatCode="0.000">
                  <c:v>327.39695110179542</c:v>
                </c:pt>
                <c:pt idx="6487" formatCode="0.000">
                  <c:v>327.40795110179545</c:v>
                </c:pt>
                <c:pt idx="6488" formatCode="0.000">
                  <c:v>327.41895110179547</c:v>
                </c:pt>
                <c:pt idx="6489" formatCode="0.000">
                  <c:v>327.4299511017955</c:v>
                </c:pt>
                <c:pt idx="6490" formatCode="0.000">
                  <c:v>327.44095110179552</c:v>
                </c:pt>
                <c:pt idx="6491" formatCode="0.000">
                  <c:v>327.45195110179554</c:v>
                </c:pt>
                <c:pt idx="6492" formatCode="0.000">
                  <c:v>327.46295110179557</c:v>
                </c:pt>
                <c:pt idx="6493" formatCode="0.000">
                  <c:v>327.47395110179559</c:v>
                </c:pt>
                <c:pt idx="6494" formatCode="0.000">
                  <c:v>327.48495110179562</c:v>
                </c:pt>
                <c:pt idx="6495" formatCode="0.000">
                  <c:v>327.49595110179564</c:v>
                </c:pt>
                <c:pt idx="6496" formatCode="0.000">
                  <c:v>327.50695110179566</c:v>
                </c:pt>
                <c:pt idx="6497" formatCode="0.000">
                  <c:v>327.51795110179569</c:v>
                </c:pt>
                <c:pt idx="6498" formatCode="0.000">
                  <c:v>327.52895110179571</c:v>
                </c:pt>
                <c:pt idx="6499" formatCode="0.000">
                  <c:v>327.53995110179574</c:v>
                </c:pt>
                <c:pt idx="6500" formatCode="0.000">
                  <c:v>327.55095110179576</c:v>
                </c:pt>
                <c:pt idx="6501" formatCode="0.000">
                  <c:v>327.56195110179578</c:v>
                </c:pt>
                <c:pt idx="6502" formatCode="0.000">
                  <c:v>327.57295110179581</c:v>
                </c:pt>
                <c:pt idx="6503" formatCode="0.000">
                  <c:v>327.58395110179583</c:v>
                </c:pt>
                <c:pt idx="6504" formatCode="0.000">
                  <c:v>327.59495110179586</c:v>
                </c:pt>
                <c:pt idx="6505" formatCode="0.000">
                  <c:v>327.60595110179588</c:v>
                </c:pt>
                <c:pt idx="6506" formatCode="0.000">
                  <c:v>327.61695110179591</c:v>
                </c:pt>
                <c:pt idx="6507" formatCode="0.000">
                  <c:v>327.62795110179593</c:v>
                </c:pt>
                <c:pt idx="6508" formatCode="0.000">
                  <c:v>327.63895110179595</c:v>
                </c:pt>
                <c:pt idx="6509" formatCode="0.000">
                  <c:v>327.64995110179598</c:v>
                </c:pt>
                <c:pt idx="6510" formatCode="0.000">
                  <c:v>327.660951101796</c:v>
                </c:pt>
                <c:pt idx="6511" formatCode="0.000">
                  <c:v>327.67195110179603</c:v>
                </c:pt>
                <c:pt idx="6512" formatCode="0.000">
                  <c:v>327.68295110179605</c:v>
                </c:pt>
                <c:pt idx="6513" formatCode="0.000">
                  <c:v>327.69395110179607</c:v>
                </c:pt>
                <c:pt idx="6514" formatCode="0.000">
                  <c:v>327.7049511017961</c:v>
                </c:pt>
                <c:pt idx="6515" formatCode="0.000">
                  <c:v>327.71595110179612</c:v>
                </c:pt>
                <c:pt idx="6516" formatCode="0.000">
                  <c:v>327.72695110179615</c:v>
                </c:pt>
                <c:pt idx="6517" formatCode="0.000">
                  <c:v>327.73795110179617</c:v>
                </c:pt>
                <c:pt idx="6518" formatCode="0.000">
                  <c:v>327.74895110179619</c:v>
                </c:pt>
                <c:pt idx="6519" formatCode="0.000">
                  <c:v>327.75995110179622</c:v>
                </c:pt>
                <c:pt idx="6520" formatCode="0.000">
                  <c:v>327.77095110179624</c:v>
                </c:pt>
                <c:pt idx="6521" formatCode="0.000">
                  <c:v>327.78195110179627</c:v>
                </c:pt>
                <c:pt idx="6522" formatCode="0.000">
                  <c:v>327.79295110179629</c:v>
                </c:pt>
                <c:pt idx="6523" formatCode="0.000">
                  <c:v>327.80395110179632</c:v>
                </c:pt>
                <c:pt idx="6524" formatCode="0.000">
                  <c:v>327.81495110179634</c:v>
                </c:pt>
                <c:pt idx="6525" formatCode="0.000">
                  <c:v>327.82595110179636</c:v>
                </c:pt>
                <c:pt idx="6526" formatCode="0.000">
                  <c:v>327.83695110179639</c:v>
                </c:pt>
                <c:pt idx="6527" formatCode="0.000">
                  <c:v>327.84795110179641</c:v>
                </c:pt>
                <c:pt idx="6528" formatCode="0.000">
                  <c:v>327.85895110179644</c:v>
                </c:pt>
                <c:pt idx="6529" formatCode="0.000">
                  <c:v>327.86995110179646</c:v>
                </c:pt>
                <c:pt idx="6530" formatCode="0.000">
                  <c:v>327.88095110179648</c:v>
                </c:pt>
                <c:pt idx="6531" formatCode="0.000">
                  <c:v>327.89195110179651</c:v>
                </c:pt>
                <c:pt idx="6532" formatCode="0.000">
                  <c:v>327.90295110179653</c:v>
                </c:pt>
                <c:pt idx="6533" formatCode="0.000">
                  <c:v>327.91395110179656</c:v>
                </c:pt>
                <c:pt idx="6534" formatCode="0.000">
                  <c:v>327.92495110179658</c:v>
                </c:pt>
                <c:pt idx="6535" formatCode="0.000">
                  <c:v>327.9359511017966</c:v>
                </c:pt>
                <c:pt idx="6536" formatCode="0.000">
                  <c:v>327.94695110179663</c:v>
                </c:pt>
                <c:pt idx="6537" formatCode="0.000">
                  <c:v>327.95795110179665</c:v>
                </c:pt>
                <c:pt idx="6538" formatCode="0.000">
                  <c:v>327.96895110179668</c:v>
                </c:pt>
                <c:pt idx="6539" formatCode="0.000">
                  <c:v>327.9799511017967</c:v>
                </c:pt>
                <c:pt idx="6540" formatCode="0.000">
                  <c:v>327.99095110179672</c:v>
                </c:pt>
                <c:pt idx="6541" formatCode="0.000">
                  <c:v>328.00195110179675</c:v>
                </c:pt>
                <c:pt idx="6542" formatCode="0.000">
                  <c:v>328.01295110179677</c:v>
                </c:pt>
                <c:pt idx="6543" formatCode="0.000">
                  <c:v>328.0239511017968</c:v>
                </c:pt>
                <c:pt idx="6544" formatCode="0.000">
                  <c:v>328.03495110179682</c:v>
                </c:pt>
                <c:pt idx="6545" formatCode="0.000">
                  <c:v>328.04595110179685</c:v>
                </c:pt>
                <c:pt idx="6546" formatCode="0.000">
                  <c:v>328.05695110179687</c:v>
                </c:pt>
                <c:pt idx="6547" formatCode="0.000">
                  <c:v>328.06795110179689</c:v>
                </c:pt>
                <c:pt idx="6548" formatCode="0.000">
                  <c:v>328.07895110179692</c:v>
                </c:pt>
                <c:pt idx="6549" formatCode="0.000">
                  <c:v>328.08995110179694</c:v>
                </c:pt>
                <c:pt idx="6550" formatCode="0.000">
                  <c:v>328.10095110179697</c:v>
                </c:pt>
                <c:pt idx="6551" formatCode="0.000">
                  <c:v>328.11195110179699</c:v>
                </c:pt>
                <c:pt idx="6552" formatCode="0.000">
                  <c:v>328.12295110179701</c:v>
                </c:pt>
                <c:pt idx="6553" formatCode="0.000">
                  <c:v>328.13395110179704</c:v>
                </c:pt>
                <c:pt idx="6554" formatCode="0.000">
                  <c:v>328.14495110179706</c:v>
                </c:pt>
                <c:pt idx="6555" formatCode="0.000">
                  <c:v>328.15595110179709</c:v>
                </c:pt>
                <c:pt idx="6556" formatCode="0.000">
                  <c:v>328.16695110179711</c:v>
                </c:pt>
                <c:pt idx="6557" formatCode="0.000">
                  <c:v>328.17795110179713</c:v>
                </c:pt>
                <c:pt idx="6558" formatCode="0.000">
                  <c:v>328.18895110179716</c:v>
                </c:pt>
                <c:pt idx="6559" formatCode="0.000">
                  <c:v>328.19995110179718</c:v>
                </c:pt>
                <c:pt idx="6560" formatCode="0.000">
                  <c:v>328.21095110179721</c:v>
                </c:pt>
                <c:pt idx="6561" formatCode="0.000">
                  <c:v>328.22195110179723</c:v>
                </c:pt>
                <c:pt idx="6562" formatCode="0.000">
                  <c:v>328.23295110179725</c:v>
                </c:pt>
                <c:pt idx="6563" formatCode="0.000">
                  <c:v>328.24395110179728</c:v>
                </c:pt>
                <c:pt idx="6564" formatCode="0.000">
                  <c:v>328.2549511017973</c:v>
                </c:pt>
                <c:pt idx="6565" formatCode="0.000">
                  <c:v>328.26595110179733</c:v>
                </c:pt>
                <c:pt idx="6566" formatCode="0.000">
                  <c:v>328.27695110179735</c:v>
                </c:pt>
                <c:pt idx="6567" formatCode="0.000">
                  <c:v>328.28795110179738</c:v>
                </c:pt>
                <c:pt idx="6568" formatCode="0.000">
                  <c:v>328.2989511017974</c:v>
                </c:pt>
                <c:pt idx="6569" formatCode="0.000">
                  <c:v>328.30995110179742</c:v>
                </c:pt>
                <c:pt idx="6570" formatCode="0.000">
                  <c:v>328.32095110179745</c:v>
                </c:pt>
                <c:pt idx="6571" formatCode="0.000">
                  <c:v>328.33195110179747</c:v>
                </c:pt>
                <c:pt idx="6572" formatCode="0.000">
                  <c:v>328.3429511017975</c:v>
                </c:pt>
                <c:pt idx="6573" formatCode="0.000">
                  <c:v>328.35395110179752</c:v>
                </c:pt>
                <c:pt idx="6574" formatCode="0.000">
                  <c:v>328.36495110179754</c:v>
                </c:pt>
                <c:pt idx="6575" formatCode="0.000">
                  <c:v>328.37595110179757</c:v>
                </c:pt>
                <c:pt idx="6576" formatCode="0.000">
                  <c:v>328.38695110179759</c:v>
                </c:pt>
                <c:pt idx="6577" formatCode="0.000">
                  <c:v>328.39795110179762</c:v>
                </c:pt>
                <c:pt idx="6578" formatCode="0.000">
                  <c:v>328.40895110179764</c:v>
                </c:pt>
                <c:pt idx="6579" formatCode="0.000">
                  <c:v>328.41995110179766</c:v>
                </c:pt>
                <c:pt idx="6580" formatCode="0.000">
                  <c:v>328.43095110179769</c:v>
                </c:pt>
                <c:pt idx="6581" formatCode="0.000">
                  <c:v>328.44195110179771</c:v>
                </c:pt>
                <c:pt idx="6582" formatCode="0.000">
                  <c:v>328.45295110179774</c:v>
                </c:pt>
                <c:pt idx="6583" formatCode="0.000">
                  <c:v>328.46395110179776</c:v>
                </c:pt>
                <c:pt idx="6584" formatCode="0.000">
                  <c:v>328.47495110179779</c:v>
                </c:pt>
                <c:pt idx="6585" formatCode="0.000">
                  <c:v>328.48595110179781</c:v>
                </c:pt>
                <c:pt idx="6586" formatCode="0.000">
                  <c:v>328.49695110179783</c:v>
                </c:pt>
                <c:pt idx="6587" formatCode="0.000">
                  <c:v>328.50795110179786</c:v>
                </c:pt>
                <c:pt idx="6588" formatCode="0.000">
                  <c:v>328.51895110179788</c:v>
                </c:pt>
                <c:pt idx="6589" formatCode="0.000">
                  <c:v>328.52995110179791</c:v>
                </c:pt>
                <c:pt idx="6590" formatCode="0.000">
                  <c:v>328.54095110179793</c:v>
                </c:pt>
                <c:pt idx="6591" formatCode="0.000">
                  <c:v>328.55195110179795</c:v>
                </c:pt>
                <c:pt idx="6592" formatCode="0.000">
                  <c:v>328.56295110179798</c:v>
                </c:pt>
                <c:pt idx="6593" formatCode="0.000">
                  <c:v>328.573951101798</c:v>
                </c:pt>
                <c:pt idx="6594" formatCode="0.000">
                  <c:v>328.58495110179803</c:v>
                </c:pt>
                <c:pt idx="6595" formatCode="0.000">
                  <c:v>328.59595110179805</c:v>
                </c:pt>
                <c:pt idx="6596" formatCode="0.000">
                  <c:v>328.60695110179807</c:v>
                </c:pt>
                <c:pt idx="6597" formatCode="0.000">
                  <c:v>328.6179511017981</c:v>
                </c:pt>
                <c:pt idx="6598" formatCode="0.000">
                  <c:v>328.62895110179812</c:v>
                </c:pt>
                <c:pt idx="6599" formatCode="0.000">
                  <c:v>328.63995110179815</c:v>
                </c:pt>
                <c:pt idx="6600" formatCode="0.000">
                  <c:v>328.65095110179817</c:v>
                </c:pt>
                <c:pt idx="6601" formatCode="0.000">
                  <c:v>328.66195110179819</c:v>
                </c:pt>
                <c:pt idx="6602" formatCode="0.000">
                  <c:v>328.67295110179822</c:v>
                </c:pt>
                <c:pt idx="6603" formatCode="0.000">
                  <c:v>328.68395110179824</c:v>
                </c:pt>
                <c:pt idx="6604" formatCode="0.000">
                  <c:v>328.69495110179827</c:v>
                </c:pt>
                <c:pt idx="6605" formatCode="0.000">
                  <c:v>328.70595110179829</c:v>
                </c:pt>
                <c:pt idx="6606" formatCode="0.000">
                  <c:v>328.71695110179832</c:v>
                </c:pt>
                <c:pt idx="6607" formatCode="0.000">
                  <c:v>328.72795110179834</c:v>
                </c:pt>
                <c:pt idx="6608" formatCode="0.000">
                  <c:v>328.73895110179836</c:v>
                </c:pt>
                <c:pt idx="6609" formatCode="0.000">
                  <c:v>328.74995110179839</c:v>
                </c:pt>
                <c:pt idx="6610" formatCode="0.000">
                  <c:v>328.76095110179841</c:v>
                </c:pt>
                <c:pt idx="6611" formatCode="0.000">
                  <c:v>328.77195110179844</c:v>
                </c:pt>
                <c:pt idx="6612" formatCode="0.000">
                  <c:v>328.78295110179846</c:v>
                </c:pt>
                <c:pt idx="6613" formatCode="0.000">
                  <c:v>328.79395110179848</c:v>
                </c:pt>
                <c:pt idx="6614" formatCode="0.000">
                  <c:v>328.80495110179851</c:v>
                </c:pt>
                <c:pt idx="6615" formatCode="0.000">
                  <c:v>328.81595110179853</c:v>
                </c:pt>
                <c:pt idx="6616" formatCode="0.000">
                  <c:v>328.82695110179856</c:v>
                </c:pt>
                <c:pt idx="6617" formatCode="0.000">
                  <c:v>328.83795110179858</c:v>
                </c:pt>
                <c:pt idx="6618" formatCode="0.000">
                  <c:v>328.8489511017986</c:v>
                </c:pt>
                <c:pt idx="6619" formatCode="0.000">
                  <c:v>328.85995110179863</c:v>
                </c:pt>
                <c:pt idx="6620" formatCode="0.000">
                  <c:v>328.87095110179865</c:v>
                </c:pt>
                <c:pt idx="6621" formatCode="0.000">
                  <c:v>328.88195110179868</c:v>
                </c:pt>
                <c:pt idx="6622" formatCode="0.000">
                  <c:v>328.8929511017987</c:v>
                </c:pt>
                <c:pt idx="6623" formatCode="0.000">
                  <c:v>328.90395110179873</c:v>
                </c:pt>
                <c:pt idx="6624" formatCode="0.000">
                  <c:v>328.91495110179875</c:v>
                </c:pt>
                <c:pt idx="6625" formatCode="0.000">
                  <c:v>328.92595110179877</c:v>
                </c:pt>
                <c:pt idx="6626" formatCode="0.000">
                  <c:v>328.9369511017988</c:v>
                </c:pt>
                <c:pt idx="6627" formatCode="0.000">
                  <c:v>328.94795110179882</c:v>
                </c:pt>
                <c:pt idx="6628" formatCode="0.000">
                  <c:v>328.95895110179885</c:v>
                </c:pt>
                <c:pt idx="6629" formatCode="0.000">
                  <c:v>328.96995110179887</c:v>
                </c:pt>
                <c:pt idx="6630" formatCode="0.000">
                  <c:v>328.98095110179889</c:v>
                </c:pt>
                <c:pt idx="6631" formatCode="0.000">
                  <c:v>328.99195110179892</c:v>
                </c:pt>
                <c:pt idx="6632" formatCode="0.000">
                  <c:v>329.00295110179894</c:v>
                </c:pt>
                <c:pt idx="6633" formatCode="0.000">
                  <c:v>329.01395110179897</c:v>
                </c:pt>
                <c:pt idx="6634" formatCode="0.000">
                  <c:v>329.02495110179899</c:v>
                </c:pt>
                <c:pt idx="6635" formatCode="0.000">
                  <c:v>329.03595110179901</c:v>
                </c:pt>
                <c:pt idx="6636" formatCode="0.000">
                  <c:v>329.04695110179904</c:v>
                </c:pt>
                <c:pt idx="6637" formatCode="0.000">
                  <c:v>329.05795110179906</c:v>
                </c:pt>
                <c:pt idx="6638" formatCode="0.000">
                  <c:v>329.06895110179909</c:v>
                </c:pt>
                <c:pt idx="6639" formatCode="0.000">
                  <c:v>329.07995110179911</c:v>
                </c:pt>
                <c:pt idx="6640" formatCode="0.000">
                  <c:v>329.09095110179913</c:v>
                </c:pt>
                <c:pt idx="6641" formatCode="0.000">
                  <c:v>329.10195110179916</c:v>
                </c:pt>
                <c:pt idx="6642" formatCode="0.000">
                  <c:v>329.11295110179918</c:v>
                </c:pt>
                <c:pt idx="6643" formatCode="0.000">
                  <c:v>329.12395110179921</c:v>
                </c:pt>
                <c:pt idx="6644" formatCode="0.000">
                  <c:v>329.13495110179923</c:v>
                </c:pt>
                <c:pt idx="6645" formatCode="0.000">
                  <c:v>329.14595110179926</c:v>
                </c:pt>
                <c:pt idx="6646" formatCode="0.000">
                  <c:v>329.15695110179928</c:v>
                </c:pt>
                <c:pt idx="6647" formatCode="0.000">
                  <c:v>329.1679511017993</c:v>
                </c:pt>
                <c:pt idx="6648" formatCode="0.000">
                  <c:v>329.17895110179933</c:v>
                </c:pt>
                <c:pt idx="6649" formatCode="0.000">
                  <c:v>329.18995110179935</c:v>
                </c:pt>
                <c:pt idx="6650" formatCode="0.000">
                  <c:v>329.20095110179938</c:v>
                </c:pt>
                <c:pt idx="6651" formatCode="0.000">
                  <c:v>329.2119511017994</c:v>
                </c:pt>
                <c:pt idx="6652" formatCode="0.000">
                  <c:v>329.22295110179942</c:v>
                </c:pt>
                <c:pt idx="6653" formatCode="0.000">
                  <c:v>329.23395110179945</c:v>
                </c:pt>
                <c:pt idx="6654" formatCode="0.000">
                  <c:v>329.24495110179947</c:v>
                </c:pt>
                <c:pt idx="6655" formatCode="0.000">
                  <c:v>329.2559511017995</c:v>
                </c:pt>
                <c:pt idx="6656" formatCode="0.000">
                  <c:v>329.26695110179952</c:v>
                </c:pt>
                <c:pt idx="6657" formatCode="0.000">
                  <c:v>329.27795110179954</c:v>
                </c:pt>
                <c:pt idx="6658" formatCode="0.000">
                  <c:v>329.28895110179957</c:v>
                </c:pt>
                <c:pt idx="6659" formatCode="0.000">
                  <c:v>329.29995110179959</c:v>
                </c:pt>
                <c:pt idx="6660" formatCode="0.000">
                  <c:v>329.31095110179962</c:v>
                </c:pt>
                <c:pt idx="6661" formatCode="0.000">
                  <c:v>329.32195110179964</c:v>
                </c:pt>
                <c:pt idx="6662" formatCode="0.000">
                  <c:v>329.33295110179967</c:v>
                </c:pt>
                <c:pt idx="6663" formatCode="0.000">
                  <c:v>329.34395110179969</c:v>
                </c:pt>
                <c:pt idx="6664" formatCode="0.000">
                  <c:v>329.35495110179971</c:v>
                </c:pt>
                <c:pt idx="6665" formatCode="0.000">
                  <c:v>329.36595110179974</c:v>
                </c:pt>
                <c:pt idx="6666" formatCode="0.000">
                  <c:v>329.37695110179976</c:v>
                </c:pt>
                <c:pt idx="6667" formatCode="0.000">
                  <c:v>329.38795110179979</c:v>
                </c:pt>
                <c:pt idx="6668" formatCode="0.000">
                  <c:v>329.39895110179981</c:v>
                </c:pt>
                <c:pt idx="6669" formatCode="0.000">
                  <c:v>329.40995110179983</c:v>
                </c:pt>
                <c:pt idx="6670" formatCode="0.000">
                  <c:v>329.42095110179986</c:v>
                </c:pt>
                <c:pt idx="6671" formatCode="0.000">
                  <c:v>329.43195110179988</c:v>
                </c:pt>
                <c:pt idx="6672" formatCode="0.000">
                  <c:v>329.44295110179991</c:v>
                </c:pt>
                <c:pt idx="6673" formatCode="0.000">
                  <c:v>329.45395110179993</c:v>
                </c:pt>
                <c:pt idx="6674" formatCode="0.000">
                  <c:v>329.46495110179995</c:v>
                </c:pt>
                <c:pt idx="6675" formatCode="0.000">
                  <c:v>329.47595110179998</c:v>
                </c:pt>
                <c:pt idx="6676" formatCode="0.000">
                  <c:v>329.4869511018</c:v>
                </c:pt>
                <c:pt idx="6677" formatCode="0.000">
                  <c:v>329.49795110180003</c:v>
                </c:pt>
                <c:pt idx="6678" formatCode="0.000">
                  <c:v>329.50895110180005</c:v>
                </c:pt>
                <c:pt idx="6679" formatCode="0.000">
                  <c:v>329.51995110180007</c:v>
                </c:pt>
                <c:pt idx="6680" formatCode="0.000">
                  <c:v>329.5309511018001</c:v>
                </c:pt>
                <c:pt idx="6681" formatCode="0.000">
                  <c:v>329.54195110180012</c:v>
                </c:pt>
                <c:pt idx="6682" formatCode="0.000">
                  <c:v>329.55295110180015</c:v>
                </c:pt>
                <c:pt idx="6683" formatCode="0.000">
                  <c:v>329.56395110180017</c:v>
                </c:pt>
                <c:pt idx="6684" formatCode="0.000">
                  <c:v>329.5749511018002</c:v>
                </c:pt>
                <c:pt idx="6685" formatCode="0.000">
                  <c:v>329.58595110180022</c:v>
                </c:pt>
                <c:pt idx="6686" formatCode="0.000">
                  <c:v>329.59695110180024</c:v>
                </c:pt>
                <c:pt idx="6687" formatCode="0.000">
                  <c:v>329.60795110180027</c:v>
                </c:pt>
                <c:pt idx="6688" formatCode="0.000">
                  <c:v>329.61895110180029</c:v>
                </c:pt>
                <c:pt idx="6689" formatCode="0.000">
                  <c:v>329.62995110180032</c:v>
                </c:pt>
                <c:pt idx="6690" formatCode="0.000">
                  <c:v>329.64095110180034</c:v>
                </c:pt>
                <c:pt idx="6691" formatCode="0.000">
                  <c:v>329.65195110180036</c:v>
                </c:pt>
                <c:pt idx="6692" formatCode="0.000">
                  <c:v>329.66295110180039</c:v>
                </c:pt>
                <c:pt idx="6693" formatCode="0.000">
                  <c:v>329.67395110180041</c:v>
                </c:pt>
                <c:pt idx="6694" formatCode="0.000">
                  <c:v>329.68495110180044</c:v>
                </c:pt>
                <c:pt idx="6695" formatCode="0.000">
                  <c:v>329.69595110180046</c:v>
                </c:pt>
                <c:pt idx="6696" formatCode="0.000">
                  <c:v>329.70695110180048</c:v>
                </c:pt>
                <c:pt idx="6697" formatCode="0.000">
                  <c:v>329.71795110180051</c:v>
                </c:pt>
                <c:pt idx="6698" formatCode="0.000">
                  <c:v>329.72895110180053</c:v>
                </c:pt>
                <c:pt idx="6699" formatCode="0.000">
                  <c:v>329.73995110180056</c:v>
                </c:pt>
                <c:pt idx="6700" formatCode="0.000">
                  <c:v>329.75095110180058</c:v>
                </c:pt>
                <c:pt idx="6701" formatCode="0.000">
                  <c:v>329.76195110180061</c:v>
                </c:pt>
                <c:pt idx="6702" formatCode="0.000">
                  <c:v>329.77295110180063</c:v>
                </c:pt>
                <c:pt idx="6703" formatCode="0.000">
                  <c:v>329.78395110180065</c:v>
                </c:pt>
                <c:pt idx="6704" formatCode="0.000">
                  <c:v>329.79495110180068</c:v>
                </c:pt>
                <c:pt idx="6705" formatCode="0.000">
                  <c:v>329.8059511018007</c:v>
                </c:pt>
                <c:pt idx="6706" formatCode="0.000">
                  <c:v>329.81695110180073</c:v>
                </c:pt>
                <c:pt idx="6707" formatCode="0.000">
                  <c:v>329.82795110180075</c:v>
                </c:pt>
                <c:pt idx="6708" formatCode="0.000">
                  <c:v>329.83895110180077</c:v>
                </c:pt>
                <c:pt idx="6709" formatCode="0.000">
                  <c:v>329.8499511018008</c:v>
                </c:pt>
                <c:pt idx="6710" formatCode="0.000">
                  <c:v>329.86095110180082</c:v>
                </c:pt>
                <c:pt idx="6711" formatCode="0.000">
                  <c:v>329.87195110180085</c:v>
                </c:pt>
                <c:pt idx="6712" formatCode="0.000">
                  <c:v>329.88295110180087</c:v>
                </c:pt>
                <c:pt idx="6713" formatCode="0.000">
                  <c:v>329.89395110180089</c:v>
                </c:pt>
                <c:pt idx="6714" formatCode="0.000">
                  <c:v>329.90495110180092</c:v>
                </c:pt>
                <c:pt idx="6715" formatCode="0.000">
                  <c:v>329.91595110180094</c:v>
                </c:pt>
                <c:pt idx="6716" formatCode="0.000">
                  <c:v>329.92695110180097</c:v>
                </c:pt>
                <c:pt idx="6717" formatCode="0.000">
                  <c:v>329.93795110180099</c:v>
                </c:pt>
                <c:pt idx="6718" formatCode="0.000">
                  <c:v>329.94895110180101</c:v>
                </c:pt>
                <c:pt idx="6719" formatCode="0.000">
                  <c:v>329.95995110180104</c:v>
                </c:pt>
                <c:pt idx="6720" formatCode="0.000">
                  <c:v>329.97095110180106</c:v>
                </c:pt>
                <c:pt idx="6721" formatCode="0.000">
                  <c:v>329.98195110180109</c:v>
                </c:pt>
                <c:pt idx="6722" formatCode="0.000">
                  <c:v>329.99295110180111</c:v>
                </c:pt>
                <c:pt idx="6723" formatCode="0.000">
                  <c:v>330.00395110180114</c:v>
                </c:pt>
                <c:pt idx="6724" formatCode="0.000">
                  <c:v>330.01495110180116</c:v>
                </c:pt>
                <c:pt idx="6725" formatCode="0.000">
                  <c:v>330.02595110180118</c:v>
                </c:pt>
                <c:pt idx="6726" formatCode="0.000">
                  <c:v>330.03695110180121</c:v>
                </c:pt>
                <c:pt idx="6727" formatCode="0.000">
                  <c:v>330.04795110180123</c:v>
                </c:pt>
                <c:pt idx="6728" formatCode="0.000">
                  <c:v>330.05895110180126</c:v>
                </c:pt>
                <c:pt idx="6729" formatCode="0.000">
                  <c:v>330.06995110180128</c:v>
                </c:pt>
                <c:pt idx="6730" formatCode="0.000">
                  <c:v>330.0809511018013</c:v>
                </c:pt>
                <c:pt idx="6731" formatCode="0.000">
                  <c:v>330.09195110180133</c:v>
                </c:pt>
                <c:pt idx="6732" formatCode="0.000">
                  <c:v>330.10295110180135</c:v>
                </c:pt>
                <c:pt idx="6733" formatCode="0.000">
                  <c:v>330.11395110180138</c:v>
                </c:pt>
                <c:pt idx="6734" formatCode="0.000">
                  <c:v>330.1249511018014</c:v>
                </c:pt>
                <c:pt idx="6735" formatCode="0.000">
                  <c:v>330.13595110180142</c:v>
                </c:pt>
                <c:pt idx="6736" formatCode="0.000">
                  <c:v>330.14695110180145</c:v>
                </c:pt>
                <c:pt idx="6737" formatCode="0.000">
                  <c:v>330.15795110180147</c:v>
                </c:pt>
                <c:pt idx="6738" formatCode="0.000">
                  <c:v>330.1689511018015</c:v>
                </c:pt>
                <c:pt idx="6739" formatCode="0.000">
                  <c:v>330.17995110180152</c:v>
                </c:pt>
                <c:pt idx="6740" formatCode="0.000">
                  <c:v>330.19095110180155</c:v>
                </c:pt>
                <c:pt idx="6741" formatCode="0.000">
                  <c:v>330.20195110180157</c:v>
                </c:pt>
                <c:pt idx="6742" formatCode="0.000">
                  <c:v>330.21295110180159</c:v>
                </c:pt>
                <c:pt idx="6743" formatCode="0.000">
                  <c:v>330.22395110180162</c:v>
                </c:pt>
                <c:pt idx="6744" formatCode="0.000">
                  <c:v>330.23495110180164</c:v>
                </c:pt>
                <c:pt idx="6745" formatCode="0.000">
                  <c:v>330.24595110180167</c:v>
                </c:pt>
                <c:pt idx="6746" formatCode="0.000">
                  <c:v>330.25695110180169</c:v>
                </c:pt>
                <c:pt idx="6747" formatCode="0.000">
                  <c:v>330.26795110180171</c:v>
                </c:pt>
                <c:pt idx="6748" formatCode="0.000">
                  <c:v>330.27895110180174</c:v>
                </c:pt>
                <c:pt idx="6749" formatCode="0.000">
                  <c:v>330.28995110180176</c:v>
                </c:pt>
                <c:pt idx="6750" formatCode="0.000">
                  <c:v>330.30095110180179</c:v>
                </c:pt>
                <c:pt idx="6751" formatCode="0.000">
                  <c:v>330.31195110180181</c:v>
                </c:pt>
                <c:pt idx="6752" formatCode="0.000">
                  <c:v>330.32295110180183</c:v>
                </c:pt>
                <c:pt idx="6753" formatCode="0.000">
                  <c:v>330.33395110180186</c:v>
                </c:pt>
                <c:pt idx="6754" formatCode="0.000">
                  <c:v>330.34495110180188</c:v>
                </c:pt>
                <c:pt idx="6755" formatCode="0.000">
                  <c:v>330.35595110180191</c:v>
                </c:pt>
                <c:pt idx="6756" formatCode="0.000">
                  <c:v>330.36695110180193</c:v>
                </c:pt>
                <c:pt idx="6757" formatCode="0.000">
                  <c:v>330.37795110180195</c:v>
                </c:pt>
                <c:pt idx="6758" formatCode="0.000">
                  <c:v>330.38895110180198</c:v>
                </c:pt>
                <c:pt idx="6759" formatCode="0.000">
                  <c:v>330.399951101802</c:v>
                </c:pt>
                <c:pt idx="6760" formatCode="0.000">
                  <c:v>330.41095110180203</c:v>
                </c:pt>
                <c:pt idx="6761" formatCode="0.000">
                  <c:v>330.42195110180205</c:v>
                </c:pt>
                <c:pt idx="6762" formatCode="0.000">
                  <c:v>330.43295110180208</c:v>
                </c:pt>
                <c:pt idx="6763" formatCode="0.000">
                  <c:v>330.4439511018021</c:v>
                </c:pt>
                <c:pt idx="6764" formatCode="0.000">
                  <c:v>330.45495110180212</c:v>
                </c:pt>
                <c:pt idx="6765" formatCode="0.000">
                  <c:v>330.46595110180215</c:v>
                </c:pt>
                <c:pt idx="6766" formatCode="0.000">
                  <c:v>330.47695110180217</c:v>
                </c:pt>
                <c:pt idx="6767" formatCode="0.000">
                  <c:v>330.4879511018022</c:v>
                </c:pt>
                <c:pt idx="6768" formatCode="0.000">
                  <c:v>330.49895110180222</c:v>
                </c:pt>
                <c:pt idx="6769" formatCode="0.000">
                  <c:v>330.50995110180224</c:v>
                </c:pt>
                <c:pt idx="6770" formatCode="0.000">
                  <c:v>330.52095110180227</c:v>
                </c:pt>
                <c:pt idx="6771" formatCode="0.000">
                  <c:v>330.53195110180229</c:v>
                </c:pt>
                <c:pt idx="6772" formatCode="0.000">
                  <c:v>330.54295110180232</c:v>
                </c:pt>
                <c:pt idx="6773" formatCode="0.000">
                  <c:v>330.55395110180234</c:v>
                </c:pt>
                <c:pt idx="6774" formatCode="0.000">
                  <c:v>330.56495110180236</c:v>
                </c:pt>
                <c:pt idx="6775" formatCode="0.000">
                  <c:v>330.57595110180239</c:v>
                </c:pt>
                <c:pt idx="6776" formatCode="0.000">
                  <c:v>330.58695110180241</c:v>
                </c:pt>
                <c:pt idx="6777" formatCode="0.000">
                  <c:v>330.59795110180244</c:v>
                </c:pt>
                <c:pt idx="6778" formatCode="0.000">
                  <c:v>330.60895110180246</c:v>
                </c:pt>
                <c:pt idx="6779" formatCode="0.000">
                  <c:v>330.61995110180249</c:v>
                </c:pt>
                <c:pt idx="6780" formatCode="0.000">
                  <c:v>330.63095110180251</c:v>
                </c:pt>
                <c:pt idx="6781" formatCode="0.000">
                  <c:v>330.64195110180253</c:v>
                </c:pt>
                <c:pt idx="6782" formatCode="0.000">
                  <c:v>330.65295110180256</c:v>
                </c:pt>
                <c:pt idx="6783" formatCode="0.000">
                  <c:v>330.66395110180258</c:v>
                </c:pt>
                <c:pt idx="6784" formatCode="0.000">
                  <c:v>330.67495110180261</c:v>
                </c:pt>
                <c:pt idx="6785" formatCode="0.000">
                  <c:v>330.68595110180263</c:v>
                </c:pt>
                <c:pt idx="6786" formatCode="0.000">
                  <c:v>330.69695110180265</c:v>
                </c:pt>
                <c:pt idx="6787" formatCode="0.000">
                  <c:v>330.70795110180268</c:v>
                </c:pt>
                <c:pt idx="6788" formatCode="0.000">
                  <c:v>330.7189511018027</c:v>
                </c:pt>
                <c:pt idx="6789" formatCode="0.000">
                  <c:v>330.72995110180273</c:v>
                </c:pt>
                <c:pt idx="6790" formatCode="0.000">
                  <c:v>330.74095110180275</c:v>
                </c:pt>
                <c:pt idx="6791" formatCode="0.000">
                  <c:v>330.75195110180277</c:v>
                </c:pt>
                <c:pt idx="6792" formatCode="0.000">
                  <c:v>330.7629511018028</c:v>
                </c:pt>
                <c:pt idx="6793" formatCode="0.000">
                  <c:v>330.77395110180282</c:v>
                </c:pt>
                <c:pt idx="6794" formatCode="0.000">
                  <c:v>330.78495110180285</c:v>
                </c:pt>
                <c:pt idx="6795" formatCode="0.000">
                  <c:v>330.79595110180287</c:v>
                </c:pt>
                <c:pt idx="6796" formatCode="0.000">
                  <c:v>330.80695110180289</c:v>
                </c:pt>
                <c:pt idx="6797" formatCode="0.000">
                  <c:v>330.81795110180292</c:v>
                </c:pt>
                <c:pt idx="6798" formatCode="0.000">
                  <c:v>330.82895110180294</c:v>
                </c:pt>
                <c:pt idx="6799" formatCode="0.000">
                  <c:v>330.83995110180297</c:v>
                </c:pt>
                <c:pt idx="6800" formatCode="0.000">
                  <c:v>330.85095110180299</c:v>
                </c:pt>
                <c:pt idx="6801" formatCode="0.000">
                  <c:v>330.86195110180302</c:v>
                </c:pt>
                <c:pt idx="6802" formatCode="0.000">
                  <c:v>330.87295110180304</c:v>
                </c:pt>
                <c:pt idx="6803" formatCode="0.000">
                  <c:v>330.88395110180306</c:v>
                </c:pt>
                <c:pt idx="6804" formatCode="0.000">
                  <c:v>330.89495110180309</c:v>
                </c:pt>
                <c:pt idx="6805" formatCode="0.000">
                  <c:v>330.90595110180311</c:v>
                </c:pt>
                <c:pt idx="6806" formatCode="0.000">
                  <c:v>330.91695110180314</c:v>
                </c:pt>
                <c:pt idx="6807" formatCode="0.000">
                  <c:v>330.92795110180316</c:v>
                </c:pt>
                <c:pt idx="6808" formatCode="0.000">
                  <c:v>330.93895110180318</c:v>
                </c:pt>
                <c:pt idx="6809" formatCode="0.000">
                  <c:v>330.94995110180321</c:v>
                </c:pt>
                <c:pt idx="6810" formatCode="0.000">
                  <c:v>330.96095110180323</c:v>
                </c:pt>
                <c:pt idx="6811" formatCode="0.000">
                  <c:v>330.97195110180326</c:v>
                </c:pt>
                <c:pt idx="6812" formatCode="0.000">
                  <c:v>330.98295110180328</c:v>
                </c:pt>
                <c:pt idx="6813" formatCode="0.000">
                  <c:v>330.9939511018033</c:v>
                </c:pt>
                <c:pt idx="6814" formatCode="0.000">
                  <c:v>331.00495110180333</c:v>
                </c:pt>
                <c:pt idx="6815" formatCode="0.000">
                  <c:v>331.01595110180335</c:v>
                </c:pt>
                <c:pt idx="6816" formatCode="0.000">
                  <c:v>331.02695110180338</c:v>
                </c:pt>
                <c:pt idx="6817" formatCode="0.000">
                  <c:v>331.0379511018034</c:v>
                </c:pt>
                <c:pt idx="6818" formatCode="0.000">
                  <c:v>331.04895110180342</c:v>
                </c:pt>
                <c:pt idx="6819" formatCode="0.000">
                  <c:v>331.05995110180345</c:v>
                </c:pt>
                <c:pt idx="6820" formatCode="0.000">
                  <c:v>331.07095110180347</c:v>
                </c:pt>
                <c:pt idx="6821" formatCode="0.000">
                  <c:v>331.0819511018035</c:v>
                </c:pt>
                <c:pt idx="6822" formatCode="0.000">
                  <c:v>331.09295110180352</c:v>
                </c:pt>
                <c:pt idx="6823" formatCode="0.000">
                  <c:v>331.10395110180355</c:v>
                </c:pt>
                <c:pt idx="6824" formatCode="0.000">
                  <c:v>331.11495110180357</c:v>
                </c:pt>
                <c:pt idx="6825" formatCode="0.000">
                  <c:v>331.12595110180359</c:v>
                </c:pt>
                <c:pt idx="6826" formatCode="0.000">
                  <c:v>331.13695110180362</c:v>
                </c:pt>
                <c:pt idx="6827" formatCode="0.000">
                  <c:v>331.14795110180364</c:v>
                </c:pt>
                <c:pt idx="6828" formatCode="0.000">
                  <c:v>331.15895110180367</c:v>
                </c:pt>
                <c:pt idx="6829" formatCode="0.000">
                  <c:v>331.16995110180369</c:v>
                </c:pt>
                <c:pt idx="6830" formatCode="0.000">
                  <c:v>331.18095110180371</c:v>
                </c:pt>
                <c:pt idx="6831" formatCode="0.000">
                  <c:v>331.19195110180374</c:v>
                </c:pt>
                <c:pt idx="6832" formatCode="0.000">
                  <c:v>331.20295110180376</c:v>
                </c:pt>
                <c:pt idx="6833" formatCode="0.000">
                  <c:v>331.21395110180379</c:v>
                </c:pt>
                <c:pt idx="6834" formatCode="0.000">
                  <c:v>331.22495110180381</c:v>
                </c:pt>
                <c:pt idx="6835" formatCode="0.000">
                  <c:v>331.23595110180383</c:v>
                </c:pt>
                <c:pt idx="6836" formatCode="0.000">
                  <c:v>331.24695110180386</c:v>
                </c:pt>
                <c:pt idx="6837" formatCode="0.000">
                  <c:v>331.25795110180388</c:v>
                </c:pt>
                <c:pt idx="6838" formatCode="0.000">
                  <c:v>331.26895110180391</c:v>
                </c:pt>
                <c:pt idx="6839" formatCode="0.000">
                  <c:v>331.27995110180393</c:v>
                </c:pt>
                <c:pt idx="6840" formatCode="0.000">
                  <c:v>331.29095110180396</c:v>
                </c:pt>
                <c:pt idx="6841" formatCode="0.000">
                  <c:v>331.30195110180398</c:v>
                </c:pt>
                <c:pt idx="6842" formatCode="0.000">
                  <c:v>331.312951101804</c:v>
                </c:pt>
                <c:pt idx="6843" formatCode="0.000">
                  <c:v>331.32395110180403</c:v>
                </c:pt>
                <c:pt idx="6844" formatCode="0.000">
                  <c:v>331.33495110180405</c:v>
                </c:pt>
                <c:pt idx="6845" formatCode="0.000">
                  <c:v>331.34595110180408</c:v>
                </c:pt>
                <c:pt idx="6846" formatCode="0.000">
                  <c:v>331.3569511018041</c:v>
                </c:pt>
                <c:pt idx="6847" formatCode="0.000">
                  <c:v>331.36795110180412</c:v>
                </c:pt>
                <c:pt idx="6848" formatCode="0.000">
                  <c:v>331.37895110180415</c:v>
                </c:pt>
                <c:pt idx="6849" formatCode="0.000">
                  <c:v>331.38995110180417</c:v>
                </c:pt>
                <c:pt idx="6850" formatCode="0.000">
                  <c:v>331.4009511018042</c:v>
                </c:pt>
                <c:pt idx="6851" formatCode="0.000">
                  <c:v>331.41195110180422</c:v>
                </c:pt>
                <c:pt idx="6852" formatCode="0.000">
                  <c:v>331.42295110180424</c:v>
                </c:pt>
                <c:pt idx="6853" formatCode="0.000">
                  <c:v>331.43395110180427</c:v>
                </c:pt>
                <c:pt idx="6854" formatCode="0.000">
                  <c:v>331.44495110180429</c:v>
                </c:pt>
                <c:pt idx="6855" formatCode="0.000">
                  <c:v>331.45595110180432</c:v>
                </c:pt>
                <c:pt idx="6856" formatCode="0.000">
                  <c:v>331.46695110180434</c:v>
                </c:pt>
                <c:pt idx="6857" formatCode="0.000">
                  <c:v>331.47795110180436</c:v>
                </c:pt>
                <c:pt idx="6858" formatCode="0.000">
                  <c:v>331.48895110180439</c:v>
                </c:pt>
                <c:pt idx="6859" formatCode="0.000">
                  <c:v>331.49995110180441</c:v>
                </c:pt>
                <c:pt idx="6860" formatCode="0.000">
                  <c:v>331.51095110180444</c:v>
                </c:pt>
                <c:pt idx="6861" formatCode="0.000">
                  <c:v>331.52195110180446</c:v>
                </c:pt>
                <c:pt idx="6862" formatCode="0.000">
                  <c:v>331.53295110180449</c:v>
                </c:pt>
                <c:pt idx="6863" formatCode="0.000">
                  <c:v>331.54395110180451</c:v>
                </c:pt>
                <c:pt idx="6864" formatCode="0.000">
                  <c:v>331.55495110180453</c:v>
                </c:pt>
                <c:pt idx="6865" formatCode="0.000">
                  <c:v>331.56595110180456</c:v>
                </c:pt>
                <c:pt idx="6866" formatCode="0.000">
                  <c:v>331.57695110180458</c:v>
                </c:pt>
                <c:pt idx="6867" formatCode="0.000">
                  <c:v>331.58795110180461</c:v>
                </c:pt>
                <c:pt idx="6868" formatCode="0.000">
                  <c:v>331.59895110180463</c:v>
                </c:pt>
                <c:pt idx="6869" formatCode="0.000">
                  <c:v>331.60995110180465</c:v>
                </c:pt>
                <c:pt idx="6870" formatCode="0.000">
                  <c:v>331.62095110180468</c:v>
                </c:pt>
                <c:pt idx="6871" formatCode="0.000">
                  <c:v>331.6319511018047</c:v>
                </c:pt>
                <c:pt idx="6872" formatCode="0.000">
                  <c:v>331.64295110180473</c:v>
                </c:pt>
                <c:pt idx="6873" formatCode="0.000">
                  <c:v>331.65395110180475</c:v>
                </c:pt>
                <c:pt idx="6874" formatCode="0.000">
                  <c:v>331.66495110180477</c:v>
                </c:pt>
                <c:pt idx="6875" formatCode="0.000">
                  <c:v>331.6759511018048</c:v>
                </c:pt>
                <c:pt idx="6876" formatCode="0.000">
                  <c:v>331.68695110180482</c:v>
                </c:pt>
                <c:pt idx="6877" formatCode="0.000">
                  <c:v>331.69795110180485</c:v>
                </c:pt>
                <c:pt idx="6878" formatCode="0.000">
                  <c:v>331.70895110180487</c:v>
                </c:pt>
                <c:pt idx="6879" formatCode="0.000">
                  <c:v>331.7199511018049</c:v>
                </c:pt>
                <c:pt idx="6880" formatCode="0.000">
                  <c:v>331.73095110180492</c:v>
                </c:pt>
                <c:pt idx="6881" formatCode="0.000">
                  <c:v>331.74195110180494</c:v>
                </c:pt>
                <c:pt idx="6882" formatCode="0.000">
                  <c:v>331.75295110180497</c:v>
                </c:pt>
                <c:pt idx="6883" formatCode="0.000">
                  <c:v>331.76395110180499</c:v>
                </c:pt>
                <c:pt idx="6884" formatCode="0.000">
                  <c:v>331.77495110180502</c:v>
                </c:pt>
                <c:pt idx="6885" formatCode="0.000">
                  <c:v>331.78595110180504</c:v>
                </c:pt>
                <c:pt idx="6886" formatCode="0.000">
                  <c:v>331.79695110180506</c:v>
                </c:pt>
                <c:pt idx="6887" formatCode="0.000">
                  <c:v>331.80795110180509</c:v>
                </c:pt>
                <c:pt idx="6888" formatCode="0.000">
                  <c:v>331.81895110180511</c:v>
                </c:pt>
                <c:pt idx="6889" formatCode="0.000">
                  <c:v>331.82995110180514</c:v>
                </c:pt>
                <c:pt idx="6890" formatCode="0.000">
                  <c:v>331.84095110180516</c:v>
                </c:pt>
                <c:pt idx="6891" formatCode="0.000">
                  <c:v>331.85195110180518</c:v>
                </c:pt>
                <c:pt idx="6892" formatCode="0.000">
                  <c:v>331.86295110180521</c:v>
                </c:pt>
                <c:pt idx="6893" formatCode="0.000">
                  <c:v>331.87395110180523</c:v>
                </c:pt>
                <c:pt idx="6894" formatCode="0.000">
                  <c:v>331.88495110180526</c:v>
                </c:pt>
                <c:pt idx="6895" formatCode="0.000">
                  <c:v>331.89595110180528</c:v>
                </c:pt>
                <c:pt idx="6896" formatCode="0.000">
                  <c:v>331.9069511018053</c:v>
                </c:pt>
                <c:pt idx="6897" formatCode="0.000">
                  <c:v>331.91795110180533</c:v>
                </c:pt>
                <c:pt idx="6898" formatCode="0.000">
                  <c:v>331.92895110180535</c:v>
                </c:pt>
                <c:pt idx="6899" formatCode="0.000">
                  <c:v>331.93995110180538</c:v>
                </c:pt>
                <c:pt idx="6900" formatCode="0.000">
                  <c:v>331.9509511018054</c:v>
                </c:pt>
                <c:pt idx="6901" formatCode="0.000">
                  <c:v>331.96195110180543</c:v>
                </c:pt>
                <c:pt idx="6902" formatCode="0.000">
                  <c:v>331.97295110180545</c:v>
                </c:pt>
                <c:pt idx="6903" formatCode="0.000">
                  <c:v>331.98395110180547</c:v>
                </c:pt>
                <c:pt idx="6904" formatCode="0.000">
                  <c:v>331.9949511018055</c:v>
                </c:pt>
                <c:pt idx="6905" formatCode="0.000">
                  <c:v>332.00595110180552</c:v>
                </c:pt>
                <c:pt idx="6906" formatCode="0.000">
                  <c:v>332.01695110180555</c:v>
                </c:pt>
                <c:pt idx="6907" formatCode="0.000">
                  <c:v>332.02795110180557</c:v>
                </c:pt>
                <c:pt idx="6908" formatCode="0.000">
                  <c:v>332.03895110180559</c:v>
                </c:pt>
                <c:pt idx="6909" formatCode="0.000">
                  <c:v>332.04995110180562</c:v>
                </c:pt>
                <c:pt idx="6910" formatCode="0.000">
                  <c:v>332.06095110180564</c:v>
                </c:pt>
                <c:pt idx="6911" formatCode="0.000">
                  <c:v>332.07195110180567</c:v>
                </c:pt>
                <c:pt idx="6912" formatCode="0.000">
                  <c:v>332.08295110180569</c:v>
                </c:pt>
                <c:pt idx="6913" formatCode="0.000">
                  <c:v>332.09395110180571</c:v>
                </c:pt>
                <c:pt idx="6914" formatCode="0.000">
                  <c:v>332.10495110180574</c:v>
                </c:pt>
                <c:pt idx="6915" formatCode="0.000">
                  <c:v>332.11595110180576</c:v>
                </c:pt>
                <c:pt idx="6916" formatCode="0.000">
                  <c:v>332.12695110180579</c:v>
                </c:pt>
                <c:pt idx="6917" formatCode="0.000">
                  <c:v>332.13795110180581</c:v>
                </c:pt>
                <c:pt idx="6918" formatCode="0.000">
                  <c:v>332.14895110180584</c:v>
                </c:pt>
                <c:pt idx="6919" formatCode="0.000">
                  <c:v>332.15995110180586</c:v>
                </c:pt>
                <c:pt idx="6920" formatCode="0.000">
                  <c:v>332.17095110180588</c:v>
                </c:pt>
                <c:pt idx="6921" formatCode="0.000">
                  <c:v>332.18195110180591</c:v>
                </c:pt>
                <c:pt idx="6922" formatCode="0.000">
                  <c:v>332.19295110180593</c:v>
                </c:pt>
                <c:pt idx="6923" formatCode="0.000">
                  <c:v>332.20395110180596</c:v>
                </c:pt>
                <c:pt idx="6924" formatCode="0.000">
                  <c:v>332.21495110180598</c:v>
                </c:pt>
                <c:pt idx="6925" formatCode="0.000">
                  <c:v>332.225951101806</c:v>
                </c:pt>
                <c:pt idx="6926" formatCode="0.000">
                  <c:v>332.23695110180603</c:v>
                </c:pt>
                <c:pt idx="6927" formatCode="0.000">
                  <c:v>332.24795110180605</c:v>
                </c:pt>
                <c:pt idx="6928" formatCode="0.000">
                  <c:v>332.25895110180608</c:v>
                </c:pt>
                <c:pt idx="6929" formatCode="0.000">
                  <c:v>332.2699511018061</c:v>
                </c:pt>
                <c:pt idx="6930" formatCode="0.000">
                  <c:v>332.28106485256831</c:v>
                </c:pt>
                <c:pt idx="6931" formatCode="0.000">
                  <c:v>332.29219030457534</c:v>
                </c:pt>
                <c:pt idx="6932" formatCode="0.000">
                  <c:v>332.30338185722576</c:v>
                </c:pt>
                <c:pt idx="6933" formatCode="0.000">
                  <c:v>332.31463951047226</c:v>
                </c:pt>
                <c:pt idx="6934" formatCode="0.000">
                  <c:v>332.32596326426392</c:v>
                </c:pt>
                <c:pt idx="6935" formatCode="0.000">
                  <c:v>332.33735311855344</c:v>
                </c:pt>
                <c:pt idx="6936" formatCode="0.000">
                  <c:v>332.34880907328989</c:v>
                </c:pt>
                <c:pt idx="6937" formatCode="0.000">
                  <c:v>332.36033112842233</c:v>
                </c:pt>
                <c:pt idx="6938" formatCode="0.000">
                  <c:v>332.37191928390166</c:v>
                </c:pt>
                <c:pt idx="6939" formatCode="0.000">
                  <c:v>332.38357353967876</c:v>
                </c:pt>
                <c:pt idx="6940" formatCode="0.000">
                  <c:v>332.39529389569907</c:v>
                </c:pt>
                <c:pt idx="6941" formatCode="0.000">
                  <c:v>332.40708035191346</c:v>
                </c:pt>
                <c:pt idx="6942" formatCode="0.000">
                  <c:v>332.4189329082692</c:v>
                </c:pt>
                <c:pt idx="6943" formatCode="0.000">
                  <c:v>332.43085156471716</c:v>
                </c:pt>
                <c:pt idx="6944" formatCode="0.000">
                  <c:v>332.44283632120278</c:v>
                </c:pt>
                <c:pt idx="6945" formatCode="0.000">
                  <c:v>332.45488717767512</c:v>
                </c:pt>
                <c:pt idx="6946" formatCode="0.000">
                  <c:v>332.46700413407962</c:v>
                </c:pt>
                <c:pt idx="6947" formatCode="0.000">
                  <c:v>332.47918719036534</c:v>
                </c:pt>
                <c:pt idx="6948" formatCode="0.000">
                  <c:v>332.49143634647771</c:v>
                </c:pt>
                <c:pt idx="6949" formatCode="0.000">
                  <c:v>332.50375160236399</c:v>
                </c:pt>
                <c:pt idx="6950" formatCode="0.000">
                  <c:v>332.5161329579696</c:v>
                </c:pt>
                <c:pt idx="6951" formatCode="0.000">
                  <c:v>332.5285804132418</c:v>
                </c:pt>
                <c:pt idx="6952" formatCode="0.000">
                  <c:v>332.54109396812419</c:v>
                </c:pt>
                <c:pt idx="6953" formatCode="0.000">
                  <c:v>332.55367362256584</c:v>
                </c:pt>
                <c:pt idx="6954" formatCode="0.000">
                  <c:v>332.56631937650673</c:v>
                </c:pt>
                <c:pt idx="6955" formatCode="0.000">
                  <c:v>332.57903122989592</c:v>
                </c:pt>
                <c:pt idx="6956" formatCode="0.000">
                  <c:v>332.59180918267339</c:v>
                </c:pt>
                <c:pt idx="6957" formatCode="0.000">
                  <c:v>332.6046532347882</c:v>
                </c:pt>
                <c:pt idx="6958" formatCode="0.000">
                  <c:v>332.61756338618034</c:v>
                </c:pt>
                <c:pt idx="6959" formatCode="0.000">
                  <c:v>332.63053963679704</c:v>
                </c:pt>
                <c:pt idx="6960" formatCode="0.000">
                  <c:v>332.64358198657646</c:v>
                </c:pt>
                <c:pt idx="6961" formatCode="0.000">
                  <c:v>332.65669043546768</c:v>
                </c:pt>
                <c:pt idx="6962" formatCode="0.000">
                  <c:v>332.66986498341066</c:v>
                </c:pt>
                <c:pt idx="6963" formatCode="0.000">
                  <c:v>332.68310563034538</c:v>
                </c:pt>
                <c:pt idx="6964" formatCode="0.000">
                  <c:v>332.69641237621727</c:v>
                </c:pt>
                <c:pt idx="6965" formatCode="0.000">
                  <c:v>332.70978522096812</c:v>
                </c:pt>
                <c:pt idx="6966" formatCode="0.000">
                  <c:v>332.72322416453608</c:v>
                </c:pt>
                <c:pt idx="6967" formatCode="0.000">
                  <c:v>332.73672920686658</c:v>
                </c:pt>
                <c:pt idx="6968" formatCode="0.000">
                  <c:v>332.75030034789779</c:v>
                </c:pt>
                <c:pt idx="6969" formatCode="0.000">
                  <c:v>332.76393758757331</c:v>
                </c:pt>
                <c:pt idx="6970" formatCode="0.000">
                  <c:v>332.77764092582947</c:v>
                </c:pt>
                <c:pt idx="6971" formatCode="0.000">
                  <c:v>332.79141036260989</c:v>
                </c:pt>
                <c:pt idx="6972" formatCode="0.000">
                  <c:v>332.80524589785273</c:v>
                </c:pt>
                <c:pt idx="6973" formatCode="0.000">
                  <c:v>332.81914753149795</c:v>
                </c:pt>
                <c:pt idx="6974" formatCode="0.000">
                  <c:v>332.83311526348552</c:v>
                </c:pt>
                <c:pt idx="6975" formatCode="0.000">
                  <c:v>332.8471490937518</c:v>
                </c:pt>
                <c:pt idx="6976" formatCode="0.000">
                  <c:v>332.86124902223855</c:v>
                </c:pt>
                <c:pt idx="6977" formatCode="0.000">
                  <c:v>332.87541504888395</c:v>
                </c:pt>
                <c:pt idx="6978" formatCode="0.000">
                  <c:v>332.88964717362433</c:v>
                </c:pt>
                <c:pt idx="6979" formatCode="0.000">
                  <c:v>332.90394539639783</c:v>
                </c:pt>
                <c:pt idx="6980" formatCode="0.000">
                  <c:v>332.91830971714262</c:v>
                </c:pt>
                <c:pt idx="6981" formatCode="0.000">
                  <c:v>332.93274013579503</c:v>
                </c:pt>
                <c:pt idx="6982" formatCode="0.000">
                  <c:v>332.94723665229321</c:v>
                </c:pt>
                <c:pt idx="6983" formatCode="0.000">
                  <c:v>332.96179926657533</c:v>
                </c:pt>
                <c:pt idx="6984" formatCode="0.000">
                  <c:v>332.97642797857225</c:v>
                </c:pt>
                <c:pt idx="6985" formatCode="0.000">
                  <c:v>332.99112278822577</c:v>
                </c:pt>
                <c:pt idx="6986" formatCode="0.000">
                  <c:v>333.00588369546858</c:v>
                </c:pt>
                <c:pt idx="6987" formatCode="0.000">
                  <c:v>333.02071070023703</c:v>
                </c:pt>
                <c:pt idx="6988" formatCode="0.000">
                  <c:v>333.03560380246745</c:v>
                </c:pt>
                <c:pt idx="6989" formatCode="0.000">
                  <c:v>333.05056300209253</c:v>
                </c:pt>
                <c:pt idx="6990" formatCode="0.000">
                  <c:v>333.06558829904861</c:v>
                </c:pt>
                <c:pt idx="6991" formatCode="0.000">
                  <c:v>333.08067969326839</c:v>
                </c:pt>
                <c:pt idx="6992" formatCode="0.000">
                  <c:v>333.09583718468639</c:v>
                </c:pt>
                <c:pt idx="6993" formatCode="0.000">
                  <c:v>333.11106077323893</c:v>
                </c:pt>
                <c:pt idx="6994" formatCode="0.000">
                  <c:v>333.1263504588569</c:v>
                </c:pt>
                <c:pt idx="6995" formatCode="0.000">
                  <c:v>333.141706241473</c:v>
                </c:pt>
                <c:pt idx="6996" formatCode="0.000">
                  <c:v>333.15712812102356</c:v>
                </c:pt>
                <c:pt idx="6997" formatCode="0.000">
                  <c:v>333.17261609743582</c:v>
                </c:pt>
                <c:pt idx="6998" formatCode="0.000">
                  <c:v>333.18817017064612</c:v>
                </c:pt>
                <c:pt idx="6999" formatCode="0.000">
                  <c:v>333.20379034058715</c:v>
                </c:pt>
                <c:pt idx="7000" formatCode="0.000">
                  <c:v>333.21947660718797</c:v>
                </c:pt>
                <c:pt idx="7001" formatCode="0.000">
                  <c:v>333.23522897037947</c:v>
                </c:pt>
                <c:pt idx="7002" formatCode="0.000">
                  <c:v>333.25104743009615</c:v>
                </c:pt>
                <c:pt idx="7003" formatCode="0.000">
                  <c:v>333.26693198626526</c:v>
                </c:pt>
                <c:pt idx="7004" formatCode="0.000">
                  <c:v>333.28288263882132</c:v>
                </c:pt>
                <c:pt idx="7005" formatCode="0.000">
                  <c:v>333.29889938769156</c:v>
                </c:pt>
                <c:pt idx="7006" formatCode="0.000">
                  <c:v>333.31498223280869</c:v>
                </c:pt>
                <c:pt idx="7007" formatCode="0.000">
                  <c:v>333.33113117409812</c:v>
                </c:pt>
                <c:pt idx="7008" formatCode="0.000">
                  <c:v>333.34734621149255</c:v>
                </c:pt>
                <c:pt idx="7009" formatCode="0.000">
                  <c:v>333.36362734492286</c:v>
                </c:pt>
                <c:pt idx="7010" formatCode="0.000">
                  <c:v>333.37997457431266</c:v>
                </c:pt>
                <c:pt idx="7011" formatCode="0.000">
                  <c:v>333.39638789959463</c:v>
                </c:pt>
                <c:pt idx="7012" formatCode="0.000">
                  <c:v>333.4128673206942</c:v>
                </c:pt>
                <c:pt idx="7013" formatCode="0.000">
                  <c:v>333.42941283754226</c:v>
                </c:pt>
                <c:pt idx="7014" formatCode="0.000">
                  <c:v>333.44602445006603</c:v>
                </c:pt>
                <c:pt idx="7015" formatCode="0.000">
                  <c:v>333.46270215819277</c:v>
                </c:pt>
                <c:pt idx="7016" formatCode="0.000">
                  <c:v>333.47944596184607</c:v>
                </c:pt>
                <c:pt idx="7017" formatCode="0.000">
                  <c:v>333.49625586095681</c:v>
                </c:pt>
                <c:pt idx="7018" formatCode="0.000">
                  <c:v>333.51313185545041</c:v>
                </c:pt>
                <c:pt idx="7019" formatCode="0.000">
                  <c:v>333.53007394525412</c:v>
                </c:pt>
                <c:pt idx="7020" formatCode="0.000">
                  <c:v>333.54708213028971</c:v>
                </c:pt>
                <c:pt idx="7021" formatCode="0.000">
                  <c:v>333.56415641048807</c:v>
                </c:pt>
                <c:pt idx="7022" formatCode="0.000">
                  <c:v>333.58129678577279</c:v>
                </c:pt>
                <c:pt idx="7023" formatCode="0.000">
                  <c:v>333.59850325606931</c:v>
                </c:pt>
                <c:pt idx="7024" formatCode="0.000">
                  <c:v>333.61577582129939</c:v>
                </c:pt>
                <c:pt idx="7025" formatCode="0.000">
                  <c:v>333.63311448139211</c:v>
                </c:pt>
                <c:pt idx="7026" formatCode="0.000">
                  <c:v>333.65051923626925</c:v>
                </c:pt>
                <c:pt idx="7027" formatCode="0.000">
                  <c:v>333.66799008585258</c:v>
                </c:pt>
                <c:pt idx="7028" formatCode="0.000">
                  <c:v>333.68552703007117</c:v>
                </c:pt>
                <c:pt idx="7029" formatCode="0.000">
                  <c:v>333.70313006884498</c:v>
                </c:pt>
                <c:pt idx="7030" formatCode="0.000">
                  <c:v>333.7207992020958</c:v>
                </c:pt>
                <c:pt idx="7031" formatCode="0.000">
                  <c:v>333.73853442974905</c:v>
                </c:pt>
                <c:pt idx="7032" formatCode="0.000">
                  <c:v>333.75633575172833</c:v>
                </c:pt>
                <c:pt idx="7033" formatCode="0.000">
                  <c:v>333.77420316795178</c:v>
                </c:pt>
                <c:pt idx="7034" formatCode="0.000">
                  <c:v>333.79213667834483</c:v>
                </c:pt>
                <c:pt idx="7035" formatCode="0.000">
                  <c:v>333.81013628282562</c:v>
                </c:pt>
                <c:pt idx="7036" formatCode="0.000">
                  <c:v>333.82820198131776</c:v>
                </c:pt>
                <c:pt idx="7037" formatCode="0.000">
                  <c:v>333.84633377374485</c:v>
                </c:pt>
                <c:pt idx="7038" formatCode="0.000">
                  <c:v>333.8645316600232</c:v>
                </c:pt>
                <c:pt idx="7039" formatCode="0.000">
                  <c:v>333.88279564007462</c:v>
                </c:pt>
                <c:pt idx="7040" formatCode="0.000">
                  <c:v>333.90112571381906</c:v>
                </c:pt>
                <c:pt idx="7041" formatCode="0.000">
                  <c:v>333.9195218811783</c:v>
                </c:pt>
                <c:pt idx="7042" formatCode="0.000">
                  <c:v>333.93798414207049</c:v>
                </c:pt>
                <c:pt idx="7043" formatCode="0.000">
                  <c:v>333.9565124964156</c:v>
                </c:pt>
                <c:pt idx="7044" formatCode="0.000">
                  <c:v>333.97510694413177</c:v>
                </c:pt>
                <c:pt idx="7045" formatCode="0.000">
                  <c:v>333.99376748513714</c:v>
                </c:pt>
                <c:pt idx="7046" formatCode="0.000">
                  <c:v>334.01249411935169</c:v>
                </c:pt>
                <c:pt idx="7047" formatCode="0.000">
                  <c:v>334.03128684669537</c:v>
                </c:pt>
                <c:pt idx="7048" formatCode="0.000">
                  <c:v>334.05011684669535</c:v>
                </c:pt>
                <c:pt idx="7049" formatCode="0.000">
                  <c:v>334.06894684669533</c:v>
                </c:pt>
                <c:pt idx="7050" formatCode="0.000">
                  <c:v>334.08777684669531</c:v>
                </c:pt>
                <c:pt idx="7051" formatCode="0.000">
                  <c:v>334.10660684669529</c:v>
                </c:pt>
                <c:pt idx="7052" formatCode="0.000">
                  <c:v>334.12543684669527</c:v>
                </c:pt>
                <c:pt idx="7053" formatCode="0.000">
                  <c:v>334.14426684669525</c:v>
                </c:pt>
                <c:pt idx="7054" formatCode="0.000">
                  <c:v>334.16309684669523</c:v>
                </c:pt>
                <c:pt idx="7055" formatCode="0.000">
                  <c:v>334.18192684669521</c:v>
                </c:pt>
                <c:pt idx="7056" formatCode="0.000">
                  <c:v>334.20075684669519</c:v>
                </c:pt>
                <c:pt idx="7057" formatCode="0.000">
                  <c:v>334.21958684669517</c:v>
                </c:pt>
                <c:pt idx="7058" formatCode="0.000">
                  <c:v>334.23841684669515</c:v>
                </c:pt>
                <c:pt idx="7059" formatCode="0.000">
                  <c:v>334.25724684669512</c:v>
                </c:pt>
                <c:pt idx="7060" formatCode="0.000">
                  <c:v>334.2760768466951</c:v>
                </c:pt>
                <c:pt idx="7061" formatCode="0.000">
                  <c:v>334.29490684669508</c:v>
                </c:pt>
                <c:pt idx="7062" formatCode="0.000">
                  <c:v>334.31373684669506</c:v>
                </c:pt>
                <c:pt idx="7063" formatCode="0.000">
                  <c:v>334.33256684669504</c:v>
                </c:pt>
                <c:pt idx="7064" formatCode="0.000">
                  <c:v>334.35139684669502</c:v>
                </c:pt>
                <c:pt idx="7065" formatCode="0.000">
                  <c:v>334.370226846695</c:v>
                </c:pt>
                <c:pt idx="7066" formatCode="0.000">
                  <c:v>334.38905684669498</c:v>
                </c:pt>
                <c:pt idx="7067" formatCode="0.000">
                  <c:v>334.40788684669496</c:v>
                </c:pt>
                <c:pt idx="7068" formatCode="0.000">
                  <c:v>334.42671684669494</c:v>
                </c:pt>
                <c:pt idx="7069" formatCode="0.000">
                  <c:v>334.44554684669492</c:v>
                </c:pt>
                <c:pt idx="7070" formatCode="0.000">
                  <c:v>334.4643768466949</c:v>
                </c:pt>
                <c:pt idx="7071" formatCode="0.000">
                  <c:v>334.48320684669488</c:v>
                </c:pt>
                <c:pt idx="7072" formatCode="0.000">
                  <c:v>334.50203684669486</c:v>
                </c:pt>
                <c:pt idx="7073" formatCode="0.000">
                  <c:v>334.52086684669484</c:v>
                </c:pt>
                <c:pt idx="7074" formatCode="0.000">
                  <c:v>334.53969684669482</c:v>
                </c:pt>
                <c:pt idx="7075" formatCode="0.000">
                  <c:v>334.5585268466948</c:v>
                </c:pt>
                <c:pt idx="7076" formatCode="0.000">
                  <c:v>334.57735684669478</c:v>
                </c:pt>
                <c:pt idx="7077" formatCode="0.000">
                  <c:v>334.59618684669476</c:v>
                </c:pt>
                <c:pt idx="7078" formatCode="0.000">
                  <c:v>334.61501684669474</c:v>
                </c:pt>
                <c:pt idx="7079" formatCode="0.000">
                  <c:v>334.63384684669472</c:v>
                </c:pt>
                <c:pt idx="7080" formatCode="0.000">
                  <c:v>334.6526768466947</c:v>
                </c:pt>
                <c:pt idx="7081" formatCode="0.000">
                  <c:v>334.67150684669468</c:v>
                </c:pt>
                <c:pt idx="7082" formatCode="0.000">
                  <c:v>334.69033684669466</c:v>
                </c:pt>
                <c:pt idx="7083" formatCode="0.000">
                  <c:v>334.70916684669464</c:v>
                </c:pt>
                <c:pt idx="7084" formatCode="0.000">
                  <c:v>334.72799684669462</c:v>
                </c:pt>
                <c:pt idx="7085" formatCode="0.000">
                  <c:v>334.7468268466946</c:v>
                </c:pt>
                <c:pt idx="7086" formatCode="0.000">
                  <c:v>334.76565684669458</c:v>
                </c:pt>
                <c:pt idx="7087" formatCode="0.000">
                  <c:v>334.78448684669456</c:v>
                </c:pt>
                <c:pt idx="7088" formatCode="0.000">
                  <c:v>334.80331684669454</c:v>
                </c:pt>
                <c:pt idx="7089" formatCode="0.000">
                  <c:v>334.82214684669452</c:v>
                </c:pt>
                <c:pt idx="7090" formatCode="0.000">
                  <c:v>334.8409768466945</c:v>
                </c:pt>
                <c:pt idx="7091" formatCode="0.000">
                  <c:v>334.85980684669448</c:v>
                </c:pt>
                <c:pt idx="7092" formatCode="0.000">
                  <c:v>334.87863684669446</c:v>
                </c:pt>
                <c:pt idx="7093" formatCode="0.000">
                  <c:v>334.89746684669444</c:v>
                </c:pt>
                <c:pt idx="7094" formatCode="0.000">
                  <c:v>334.91629684669442</c:v>
                </c:pt>
                <c:pt idx="7095" formatCode="0.000">
                  <c:v>334.9351268466944</c:v>
                </c:pt>
                <c:pt idx="7096" formatCode="0.000">
                  <c:v>334.95395684669438</c:v>
                </c:pt>
                <c:pt idx="7097" formatCode="0.000">
                  <c:v>334.97278684669436</c:v>
                </c:pt>
                <c:pt idx="7098" formatCode="0.000">
                  <c:v>334.99161684669434</c:v>
                </c:pt>
                <c:pt idx="7099" formatCode="0.000">
                  <c:v>335.01044684669432</c:v>
                </c:pt>
                <c:pt idx="7100" formatCode="0.000">
                  <c:v>335.0292768466943</c:v>
                </c:pt>
                <c:pt idx="7101" formatCode="0.000">
                  <c:v>335.04810684669428</c:v>
                </c:pt>
                <c:pt idx="7102" formatCode="0.000">
                  <c:v>335.06693684669426</c:v>
                </c:pt>
                <c:pt idx="7103" formatCode="0.000">
                  <c:v>335.08576684669424</c:v>
                </c:pt>
                <c:pt idx="7104" formatCode="0.000">
                  <c:v>335.10459684669422</c:v>
                </c:pt>
                <c:pt idx="7105" formatCode="0.000">
                  <c:v>335.1234268466942</c:v>
                </c:pt>
                <c:pt idx="7106" formatCode="0.000">
                  <c:v>335.14225684669418</c:v>
                </c:pt>
                <c:pt idx="7107" formatCode="0.000">
                  <c:v>335.16108684669416</c:v>
                </c:pt>
                <c:pt idx="7108" formatCode="0.000">
                  <c:v>335.17991684669414</c:v>
                </c:pt>
                <c:pt idx="7109" formatCode="0.000">
                  <c:v>335.19874684669412</c:v>
                </c:pt>
                <c:pt idx="7110" formatCode="0.000">
                  <c:v>335.2175768466941</c:v>
                </c:pt>
                <c:pt idx="7111" formatCode="0.000">
                  <c:v>335.23640684669408</c:v>
                </c:pt>
                <c:pt idx="7112" formatCode="0.000">
                  <c:v>335.25523684669406</c:v>
                </c:pt>
                <c:pt idx="7113" formatCode="0.000">
                  <c:v>335.27406684669404</c:v>
                </c:pt>
                <c:pt idx="7114" formatCode="0.000">
                  <c:v>335.29289684669402</c:v>
                </c:pt>
                <c:pt idx="7115" formatCode="0.000">
                  <c:v>335.311726846694</c:v>
                </c:pt>
                <c:pt idx="7116" formatCode="0.000">
                  <c:v>335.33055684669398</c:v>
                </c:pt>
                <c:pt idx="7117" formatCode="0.000">
                  <c:v>335.34938684669396</c:v>
                </c:pt>
                <c:pt idx="7118" formatCode="0.000">
                  <c:v>335.36821684669394</c:v>
                </c:pt>
                <c:pt idx="7119" formatCode="0.000">
                  <c:v>335.38704684669392</c:v>
                </c:pt>
                <c:pt idx="7120" formatCode="0.000">
                  <c:v>335.4058768466939</c:v>
                </c:pt>
                <c:pt idx="7121" formatCode="0.000">
                  <c:v>335.42470684669388</c:v>
                </c:pt>
                <c:pt idx="7122" formatCode="0.000">
                  <c:v>335.44353684669386</c:v>
                </c:pt>
                <c:pt idx="7123" formatCode="0.000">
                  <c:v>335.46236684669384</c:v>
                </c:pt>
                <c:pt idx="7124" formatCode="0.000">
                  <c:v>335.48119684669382</c:v>
                </c:pt>
                <c:pt idx="7125" formatCode="0.000">
                  <c:v>335.5000268466938</c:v>
                </c:pt>
                <c:pt idx="7126" formatCode="0.000">
                  <c:v>335.51885684669378</c:v>
                </c:pt>
                <c:pt idx="7127" formatCode="0.000">
                  <c:v>335.53768684669376</c:v>
                </c:pt>
                <c:pt idx="7128" formatCode="0.000">
                  <c:v>335.55651684669374</c:v>
                </c:pt>
                <c:pt idx="7129" formatCode="0.000">
                  <c:v>335.57534684669372</c:v>
                </c:pt>
                <c:pt idx="7130" formatCode="0.000">
                  <c:v>335.5941768466937</c:v>
                </c:pt>
                <c:pt idx="7131" formatCode="0.000">
                  <c:v>335.61300684669368</c:v>
                </c:pt>
                <c:pt idx="7132" formatCode="0.000">
                  <c:v>335.63183684669366</c:v>
                </c:pt>
                <c:pt idx="7133" formatCode="0.000">
                  <c:v>335.65066684669364</c:v>
                </c:pt>
                <c:pt idx="7134" formatCode="0.000">
                  <c:v>335.66949684669362</c:v>
                </c:pt>
                <c:pt idx="7135" formatCode="0.000">
                  <c:v>335.6883268466936</c:v>
                </c:pt>
                <c:pt idx="7136" formatCode="0.000">
                  <c:v>335.70715684669358</c:v>
                </c:pt>
                <c:pt idx="7137" formatCode="0.000">
                  <c:v>335.72598684669356</c:v>
                </c:pt>
                <c:pt idx="7138" formatCode="0.000">
                  <c:v>335.74481684669354</c:v>
                </c:pt>
                <c:pt idx="7139" formatCode="0.000">
                  <c:v>335.76364684669352</c:v>
                </c:pt>
                <c:pt idx="7140" formatCode="0.000">
                  <c:v>335.7824768466935</c:v>
                </c:pt>
                <c:pt idx="7141" formatCode="0.000">
                  <c:v>335.80130684669348</c:v>
                </c:pt>
                <c:pt idx="7142" formatCode="0.000">
                  <c:v>335.82013684669346</c:v>
                </c:pt>
                <c:pt idx="7143" formatCode="0.000">
                  <c:v>335.83896684669344</c:v>
                </c:pt>
                <c:pt idx="7144" formatCode="0.000">
                  <c:v>335.85779684669342</c:v>
                </c:pt>
                <c:pt idx="7145" formatCode="0.000">
                  <c:v>335.8766268466934</c:v>
                </c:pt>
                <c:pt idx="7146" formatCode="0.000">
                  <c:v>335.89545684669338</c:v>
                </c:pt>
                <c:pt idx="7147" formatCode="0.000">
                  <c:v>335.91428684669336</c:v>
                </c:pt>
                <c:pt idx="7148" formatCode="0.000">
                  <c:v>335.93311684669334</c:v>
                </c:pt>
                <c:pt idx="7149" formatCode="0.000">
                  <c:v>335.95194684669332</c:v>
                </c:pt>
                <c:pt idx="7150" formatCode="0.000">
                  <c:v>335.9707768466933</c:v>
                </c:pt>
                <c:pt idx="7151" formatCode="0.000">
                  <c:v>335.98960684669328</c:v>
                </c:pt>
                <c:pt idx="7152" formatCode="0.000">
                  <c:v>336.00843684669326</c:v>
                </c:pt>
                <c:pt idx="7153" formatCode="0.000">
                  <c:v>336.02726684669324</c:v>
                </c:pt>
                <c:pt idx="7154" formatCode="0.000">
                  <c:v>336.04609684669322</c:v>
                </c:pt>
                <c:pt idx="7155" formatCode="0.000">
                  <c:v>336.0649268466932</c:v>
                </c:pt>
                <c:pt idx="7156" formatCode="0.000">
                  <c:v>336.08375684669318</c:v>
                </c:pt>
                <c:pt idx="7157" formatCode="0.000">
                  <c:v>336.10258684669316</c:v>
                </c:pt>
                <c:pt idx="7158" formatCode="0.000">
                  <c:v>336.12141684669314</c:v>
                </c:pt>
                <c:pt idx="7159" formatCode="0.000">
                  <c:v>336.14024684669312</c:v>
                </c:pt>
                <c:pt idx="7160" formatCode="0.000">
                  <c:v>336.1590768466931</c:v>
                </c:pt>
                <c:pt idx="7161" formatCode="0.000">
                  <c:v>336.17790684669308</c:v>
                </c:pt>
                <c:pt idx="7162" formatCode="0.000">
                  <c:v>336.19673684669306</c:v>
                </c:pt>
                <c:pt idx="7163" formatCode="0.000">
                  <c:v>336.21556684669304</c:v>
                </c:pt>
                <c:pt idx="7164" formatCode="0.000">
                  <c:v>336.23439684669302</c:v>
                </c:pt>
                <c:pt idx="7165" formatCode="0.000">
                  <c:v>336.253226846693</c:v>
                </c:pt>
                <c:pt idx="7166" formatCode="0.000">
                  <c:v>336.27205684669298</c:v>
                </c:pt>
                <c:pt idx="7167" formatCode="0.000">
                  <c:v>336.29088684669296</c:v>
                </c:pt>
                <c:pt idx="7168" formatCode="0.000">
                  <c:v>336.30971684669294</c:v>
                </c:pt>
                <c:pt idx="7169" formatCode="0.000">
                  <c:v>336.32854684669292</c:v>
                </c:pt>
                <c:pt idx="7170" formatCode="0.000">
                  <c:v>336.3473768466929</c:v>
                </c:pt>
                <c:pt idx="7171" formatCode="0.000">
                  <c:v>336.36620684669288</c:v>
                </c:pt>
                <c:pt idx="7172" formatCode="0.000">
                  <c:v>336.38503684669286</c:v>
                </c:pt>
                <c:pt idx="7173" formatCode="0.000">
                  <c:v>336.40386684669284</c:v>
                </c:pt>
                <c:pt idx="7174" formatCode="0.000">
                  <c:v>336.42269684669282</c:v>
                </c:pt>
                <c:pt idx="7175" formatCode="0.000">
                  <c:v>336.4415268466928</c:v>
                </c:pt>
                <c:pt idx="7176" formatCode="0.000">
                  <c:v>336.46035684669278</c:v>
                </c:pt>
                <c:pt idx="7177" formatCode="0.000">
                  <c:v>336.47918684669276</c:v>
                </c:pt>
                <c:pt idx="7178" formatCode="0.000">
                  <c:v>336.49801684669274</c:v>
                </c:pt>
                <c:pt idx="7179" formatCode="0.000">
                  <c:v>336.51684684669272</c:v>
                </c:pt>
                <c:pt idx="7180" formatCode="0.000">
                  <c:v>336.5356768466927</c:v>
                </c:pt>
                <c:pt idx="7181" formatCode="0.000">
                  <c:v>336.55450684669268</c:v>
                </c:pt>
                <c:pt idx="7182" formatCode="0.000">
                  <c:v>336.57333684669265</c:v>
                </c:pt>
                <c:pt idx="7183" formatCode="0.000">
                  <c:v>336.59216684669263</c:v>
                </c:pt>
                <c:pt idx="7184" formatCode="0.000">
                  <c:v>336.61099684669261</c:v>
                </c:pt>
                <c:pt idx="7185" formatCode="0.000">
                  <c:v>336.62982684669259</c:v>
                </c:pt>
                <c:pt idx="7186" formatCode="0.000">
                  <c:v>336.64865684669257</c:v>
                </c:pt>
                <c:pt idx="7187" formatCode="0.000">
                  <c:v>336.66748684669255</c:v>
                </c:pt>
                <c:pt idx="7188" formatCode="0.000">
                  <c:v>336.68631684669253</c:v>
                </c:pt>
                <c:pt idx="7189" formatCode="0.000">
                  <c:v>336.70514684669251</c:v>
                </c:pt>
                <c:pt idx="7190" formatCode="0.000">
                  <c:v>336.72397684669249</c:v>
                </c:pt>
                <c:pt idx="7191" formatCode="0.000">
                  <c:v>336.74280684669247</c:v>
                </c:pt>
                <c:pt idx="7192" formatCode="0.000">
                  <c:v>336.76163684669245</c:v>
                </c:pt>
                <c:pt idx="7193" formatCode="0.000">
                  <c:v>336.78046684669243</c:v>
                </c:pt>
                <c:pt idx="7194" formatCode="0.000">
                  <c:v>336.79929684669241</c:v>
                </c:pt>
                <c:pt idx="7195" formatCode="0.000">
                  <c:v>336.81812684669239</c:v>
                </c:pt>
                <c:pt idx="7196" formatCode="0.000">
                  <c:v>336.83695684669237</c:v>
                </c:pt>
                <c:pt idx="7197" formatCode="0.000">
                  <c:v>336.85578684669235</c:v>
                </c:pt>
                <c:pt idx="7198" formatCode="0.000">
                  <c:v>336.87461684669233</c:v>
                </c:pt>
                <c:pt idx="7199" formatCode="0.000">
                  <c:v>336.89344684669231</c:v>
                </c:pt>
                <c:pt idx="7200" formatCode="0.000">
                  <c:v>336.91227684669229</c:v>
                </c:pt>
                <c:pt idx="7201" formatCode="0.000">
                  <c:v>336.93110684669227</c:v>
                </c:pt>
                <c:pt idx="7202" formatCode="0.000">
                  <c:v>336.94993684669225</c:v>
                </c:pt>
                <c:pt idx="7203" formatCode="0.000">
                  <c:v>336.96876684669223</c:v>
                </c:pt>
                <c:pt idx="7204" formatCode="0.000">
                  <c:v>336.98759684669221</c:v>
                </c:pt>
                <c:pt idx="7205" formatCode="0.000">
                  <c:v>337.00642684669219</c:v>
                </c:pt>
                <c:pt idx="7206" formatCode="0.000">
                  <c:v>337.02525684669217</c:v>
                </c:pt>
                <c:pt idx="7207" formatCode="0.000">
                  <c:v>337.04408684669215</c:v>
                </c:pt>
                <c:pt idx="7208" formatCode="0.000">
                  <c:v>337.06291684669213</c:v>
                </c:pt>
                <c:pt idx="7209" formatCode="0.000">
                  <c:v>337.08174684669211</c:v>
                </c:pt>
                <c:pt idx="7210" formatCode="0.000">
                  <c:v>337.10057684669209</c:v>
                </c:pt>
                <c:pt idx="7211" formatCode="0.000">
                  <c:v>337.11940684669207</c:v>
                </c:pt>
                <c:pt idx="7212" formatCode="0.000">
                  <c:v>337.13823684669205</c:v>
                </c:pt>
                <c:pt idx="7213" formatCode="0.000">
                  <c:v>337.15706684669203</c:v>
                </c:pt>
                <c:pt idx="7214" formatCode="0.000">
                  <c:v>337.17589684669201</c:v>
                </c:pt>
                <c:pt idx="7215" formatCode="0.000">
                  <c:v>337.19472684669199</c:v>
                </c:pt>
                <c:pt idx="7216" formatCode="0.000">
                  <c:v>337.21355684669197</c:v>
                </c:pt>
                <c:pt idx="7217" formatCode="0.000">
                  <c:v>337.23238684669195</c:v>
                </c:pt>
                <c:pt idx="7218" formatCode="0.000">
                  <c:v>337.25121684669193</c:v>
                </c:pt>
                <c:pt idx="7219" formatCode="0.000">
                  <c:v>337.27004684669191</c:v>
                </c:pt>
                <c:pt idx="7220" formatCode="0.000">
                  <c:v>337.28887684669189</c:v>
                </c:pt>
                <c:pt idx="7221" formatCode="0.000">
                  <c:v>337.30770684669187</c:v>
                </c:pt>
                <c:pt idx="7222" formatCode="0.000">
                  <c:v>337.32653684669185</c:v>
                </c:pt>
                <c:pt idx="7223" formatCode="0.000">
                  <c:v>337.34536684669183</c:v>
                </c:pt>
                <c:pt idx="7224" formatCode="0.000">
                  <c:v>337.36419684669181</c:v>
                </c:pt>
                <c:pt idx="7225" formatCode="0.000">
                  <c:v>337.38302684669179</c:v>
                </c:pt>
                <c:pt idx="7226" formatCode="0.000">
                  <c:v>337.40185684669177</c:v>
                </c:pt>
                <c:pt idx="7227" formatCode="0.000">
                  <c:v>337.42068684669175</c:v>
                </c:pt>
                <c:pt idx="7228" formatCode="0.000">
                  <c:v>337.43951684669173</c:v>
                </c:pt>
                <c:pt idx="7229" formatCode="0.000">
                  <c:v>337.45834684669171</c:v>
                </c:pt>
                <c:pt idx="7230" formatCode="0.000">
                  <c:v>337.47717684669169</c:v>
                </c:pt>
                <c:pt idx="7231" formatCode="0.000">
                  <c:v>337.49600684669167</c:v>
                </c:pt>
                <c:pt idx="7232" formatCode="0.000">
                  <c:v>337.51483684669165</c:v>
                </c:pt>
                <c:pt idx="7233" formatCode="0.000">
                  <c:v>337.53366684669163</c:v>
                </c:pt>
                <c:pt idx="7234" formatCode="0.000">
                  <c:v>337.55249684669161</c:v>
                </c:pt>
                <c:pt idx="7235" formatCode="0.000">
                  <c:v>337.57132684669159</c:v>
                </c:pt>
                <c:pt idx="7236" formatCode="0.000">
                  <c:v>337.59015684669157</c:v>
                </c:pt>
                <c:pt idx="7237" formatCode="0.000">
                  <c:v>337.60898684669155</c:v>
                </c:pt>
                <c:pt idx="7238" formatCode="0.000">
                  <c:v>337.62781684669153</c:v>
                </c:pt>
                <c:pt idx="7239" formatCode="0.000">
                  <c:v>337.64664684669151</c:v>
                </c:pt>
                <c:pt idx="7240" formatCode="0.000">
                  <c:v>337.66547684669149</c:v>
                </c:pt>
                <c:pt idx="7241" formatCode="0.000">
                  <c:v>337.68430684669147</c:v>
                </c:pt>
                <c:pt idx="7242" formatCode="0.000">
                  <c:v>337.70313684669145</c:v>
                </c:pt>
                <c:pt idx="7243" formatCode="0.000">
                  <c:v>337.72196684669143</c:v>
                </c:pt>
                <c:pt idx="7244" formatCode="0.000">
                  <c:v>337.74079684669141</c:v>
                </c:pt>
                <c:pt idx="7245" formatCode="0.000">
                  <c:v>337.75962684669139</c:v>
                </c:pt>
                <c:pt idx="7246" formatCode="0.000">
                  <c:v>337.77845684669137</c:v>
                </c:pt>
                <c:pt idx="7247" formatCode="0.000">
                  <c:v>337.79728684669135</c:v>
                </c:pt>
                <c:pt idx="7248" formatCode="0.000">
                  <c:v>337.81611684669133</c:v>
                </c:pt>
                <c:pt idx="7249" formatCode="0.000">
                  <c:v>337.83494684669131</c:v>
                </c:pt>
                <c:pt idx="7250" formatCode="0.000">
                  <c:v>337.85377684669129</c:v>
                </c:pt>
                <c:pt idx="7251" formatCode="0.000">
                  <c:v>337.87260684669127</c:v>
                </c:pt>
                <c:pt idx="7252" formatCode="0.000">
                  <c:v>337.89143684669125</c:v>
                </c:pt>
                <c:pt idx="7253" formatCode="0.000">
                  <c:v>337.91026684669123</c:v>
                </c:pt>
                <c:pt idx="7254" formatCode="0.000">
                  <c:v>337.92909684669121</c:v>
                </c:pt>
                <c:pt idx="7255" formatCode="0.000">
                  <c:v>337.94792684669119</c:v>
                </c:pt>
                <c:pt idx="7256" formatCode="0.000">
                  <c:v>337.96675684669117</c:v>
                </c:pt>
                <c:pt idx="7257" formatCode="0.000">
                  <c:v>337.98558684669115</c:v>
                </c:pt>
                <c:pt idx="7258" formatCode="0.000">
                  <c:v>338.00441684669113</c:v>
                </c:pt>
                <c:pt idx="7259" formatCode="0.000">
                  <c:v>338.02324684669111</c:v>
                </c:pt>
                <c:pt idx="7260" formatCode="0.000">
                  <c:v>338.04207684669109</c:v>
                </c:pt>
                <c:pt idx="7261" formatCode="0.000">
                  <c:v>338.06090684669107</c:v>
                </c:pt>
                <c:pt idx="7262" formatCode="0.000">
                  <c:v>338.07973684669105</c:v>
                </c:pt>
                <c:pt idx="7263" formatCode="0.000">
                  <c:v>338.09856684669103</c:v>
                </c:pt>
                <c:pt idx="7264" formatCode="0.000">
                  <c:v>338.11739684669101</c:v>
                </c:pt>
                <c:pt idx="7265" formatCode="0.000">
                  <c:v>338.13622684669099</c:v>
                </c:pt>
                <c:pt idx="7266" formatCode="0.000">
                  <c:v>338.15505684669097</c:v>
                </c:pt>
                <c:pt idx="7267" formatCode="0.000">
                  <c:v>338.17388684669095</c:v>
                </c:pt>
                <c:pt idx="7268" formatCode="0.000">
                  <c:v>338.19271684669093</c:v>
                </c:pt>
                <c:pt idx="7269" formatCode="0.000">
                  <c:v>338.21154684669091</c:v>
                </c:pt>
                <c:pt idx="7270" formatCode="0.000">
                  <c:v>338.23037684669089</c:v>
                </c:pt>
                <c:pt idx="7271" formatCode="0.000">
                  <c:v>338.24920684669087</c:v>
                </c:pt>
                <c:pt idx="7272" formatCode="0.000">
                  <c:v>338.26803684669085</c:v>
                </c:pt>
                <c:pt idx="7273" formatCode="0.000">
                  <c:v>338.28686684669083</c:v>
                </c:pt>
                <c:pt idx="7274" formatCode="0.000">
                  <c:v>338.30569684669081</c:v>
                </c:pt>
                <c:pt idx="7275" formatCode="0.000">
                  <c:v>338.32452684669079</c:v>
                </c:pt>
                <c:pt idx="7276" formatCode="0.000">
                  <c:v>338.34335684669077</c:v>
                </c:pt>
                <c:pt idx="7277" formatCode="0.000">
                  <c:v>338.36218684669075</c:v>
                </c:pt>
                <c:pt idx="7278" formatCode="0.000">
                  <c:v>338.38101684669073</c:v>
                </c:pt>
                <c:pt idx="7279" formatCode="0.000">
                  <c:v>338.39984684669071</c:v>
                </c:pt>
                <c:pt idx="7280" formatCode="0.000">
                  <c:v>338.41867684669069</c:v>
                </c:pt>
                <c:pt idx="7281" formatCode="0.000">
                  <c:v>338.43750684669067</c:v>
                </c:pt>
                <c:pt idx="7282" formatCode="0.000">
                  <c:v>338.45633684669065</c:v>
                </c:pt>
                <c:pt idx="7283" formatCode="0.000">
                  <c:v>338.47516684669063</c:v>
                </c:pt>
                <c:pt idx="7284" formatCode="0.000">
                  <c:v>338.49399684669061</c:v>
                </c:pt>
                <c:pt idx="7285" formatCode="0.000">
                  <c:v>338.51282684669059</c:v>
                </c:pt>
                <c:pt idx="7286" formatCode="0.000">
                  <c:v>338.53165684669057</c:v>
                </c:pt>
                <c:pt idx="7287" formatCode="0.000">
                  <c:v>338.55048684669055</c:v>
                </c:pt>
                <c:pt idx="7288" formatCode="0.000">
                  <c:v>338.56931684669053</c:v>
                </c:pt>
                <c:pt idx="7289" formatCode="0.000">
                  <c:v>338.58814684669051</c:v>
                </c:pt>
                <c:pt idx="7290" formatCode="0.000">
                  <c:v>338.60697684669049</c:v>
                </c:pt>
                <c:pt idx="7291" formatCode="0.000">
                  <c:v>338.62580684669047</c:v>
                </c:pt>
                <c:pt idx="7292" formatCode="0.000">
                  <c:v>338.64463684669045</c:v>
                </c:pt>
                <c:pt idx="7293" formatCode="0.000">
                  <c:v>338.66346684669043</c:v>
                </c:pt>
                <c:pt idx="7294" formatCode="0.000">
                  <c:v>338.68229684669041</c:v>
                </c:pt>
                <c:pt idx="7295" formatCode="0.000">
                  <c:v>338.70112684669039</c:v>
                </c:pt>
                <c:pt idx="7296" formatCode="0.000">
                  <c:v>338.71995684669037</c:v>
                </c:pt>
                <c:pt idx="7297" formatCode="0.000">
                  <c:v>338.73878684669035</c:v>
                </c:pt>
                <c:pt idx="7298" formatCode="0.000">
                  <c:v>338.75761684669033</c:v>
                </c:pt>
                <c:pt idx="7299" formatCode="0.000">
                  <c:v>338.77644684669031</c:v>
                </c:pt>
                <c:pt idx="7300" formatCode="0.000">
                  <c:v>338.79527684669029</c:v>
                </c:pt>
                <c:pt idx="7301" formatCode="0.000">
                  <c:v>338.81410684669027</c:v>
                </c:pt>
                <c:pt idx="7302" formatCode="0.000">
                  <c:v>338.83293684669025</c:v>
                </c:pt>
                <c:pt idx="7303" formatCode="0.000">
                  <c:v>338.85176684669023</c:v>
                </c:pt>
                <c:pt idx="7304" formatCode="0.000">
                  <c:v>338.8705968466902</c:v>
                </c:pt>
                <c:pt idx="7305" formatCode="0.000">
                  <c:v>338.88942684669018</c:v>
                </c:pt>
                <c:pt idx="7306" formatCode="0.000">
                  <c:v>338.90825684669016</c:v>
                </c:pt>
                <c:pt idx="7307" formatCode="0.000">
                  <c:v>338.92708684669014</c:v>
                </c:pt>
                <c:pt idx="7308" formatCode="0.000">
                  <c:v>338.94591684669012</c:v>
                </c:pt>
                <c:pt idx="7309" formatCode="0.000">
                  <c:v>338.9647468466901</c:v>
                </c:pt>
                <c:pt idx="7310" formatCode="0.000">
                  <c:v>338.98357684669008</c:v>
                </c:pt>
                <c:pt idx="7311" formatCode="0.000">
                  <c:v>339.00240684669006</c:v>
                </c:pt>
                <c:pt idx="7312" formatCode="0.000">
                  <c:v>339.02123684669004</c:v>
                </c:pt>
                <c:pt idx="7313" formatCode="0.000">
                  <c:v>339.04006684669002</c:v>
                </c:pt>
                <c:pt idx="7314" formatCode="0.000">
                  <c:v>339.05889684669</c:v>
                </c:pt>
                <c:pt idx="7315" formatCode="0.000">
                  <c:v>339.07772684668998</c:v>
                </c:pt>
                <c:pt idx="7316" formatCode="0.000">
                  <c:v>339.09655684668996</c:v>
                </c:pt>
                <c:pt idx="7317" formatCode="0.000">
                  <c:v>339.11538684668994</c:v>
                </c:pt>
                <c:pt idx="7318" formatCode="0.000">
                  <c:v>339.13421684668992</c:v>
                </c:pt>
                <c:pt idx="7319" formatCode="0.000">
                  <c:v>339.1530468466899</c:v>
                </c:pt>
                <c:pt idx="7320" formatCode="0.000">
                  <c:v>339.17187684668988</c:v>
                </c:pt>
                <c:pt idx="7321" formatCode="0.000">
                  <c:v>339.19070684668986</c:v>
                </c:pt>
                <c:pt idx="7322" formatCode="0.000">
                  <c:v>339.20953684668984</c:v>
                </c:pt>
                <c:pt idx="7323" formatCode="0.000">
                  <c:v>339.22836684668982</c:v>
                </c:pt>
                <c:pt idx="7324" formatCode="0.000">
                  <c:v>339.2471968466898</c:v>
                </c:pt>
                <c:pt idx="7325" formatCode="0.000">
                  <c:v>339.26602684668978</c:v>
                </c:pt>
                <c:pt idx="7326" formatCode="0.000">
                  <c:v>339.28485684668976</c:v>
                </c:pt>
                <c:pt idx="7327" formatCode="0.000">
                  <c:v>339.30368684668974</c:v>
                </c:pt>
                <c:pt idx="7328" formatCode="0.000">
                  <c:v>339.32251684668972</c:v>
                </c:pt>
                <c:pt idx="7329" formatCode="0.000">
                  <c:v>339.3413468466897</c:v>
                </c:pt>
                <c:pt idx="7330" formatCode="0.000">
                  <c:v>339.36017684668968</c:v>
                </c:pt>
                <c:pt idx="7331" formatCode="0.000">
                  <c:v>339.37900684668966</c:v>
                </c:pt>
                <c:pt idx="7332" formatCode="0.000">
                  <c:v>339.39783684668964</c:v>
                </c:pt>
                <c:pt idx="7333" formatCode="0.000">
                  <c:v>339.41666684668962</c:v>
                </c:pt>
                <c:pt idx="7334" formatCode="0.000">
                  <c:v>339.4354968466896</c:v>
                </c:pt>
                <c:pt idx="7335" formatCode="0.000">
                  <c:v>339.45432684668958</c:v>
                </c:pt>
                <c:pt idx="7336" formatCode="0.000">
                  <c:v>339.47315684668956</c:v>
                </c:pt>
                <c:pt idx="7337" formatCode="0.000">
                  <c:v>339.49198684668954</c:v>
                </c:pt>
                <c:pt idx="7338" formatCode="0.000">
                  <c:v>339.51081684668952</c:v>
                </c:pt>
                <c:pt idx="7339" formatCode="0.000">
                  <c:v>339.5296468466895</c:v>
                </c:pt>
                <c:pt idx="7340" formatCode="0.000">
                  <c:v>339.54847684668948</c:v>
                </c:pt>
                <c:pt idx="7341" formatCode="0.000">
                  <c:v>339.56730684668946</c:v>
                </c:pt>
                <c:pt idx="7342" formatCode="0.000">
                  <c:v>339.58613684668944</c:v>
                </c:pt>
                <c:pt idx="7343" formatCode="0.000">
                  <c:v>339.60496684668942</c:v>
                </c:pt>
                <c:pt idx="7344" formatCode="0.000">
                  <c:v>339.6237968466894</c:v>
                </c:pt>
                <c:pt idx="7345" formatCode="0.000">
                  <c:v>339.64262684668938</c:v>
                </c:pt>
                <c:pt idx="7346" formatCode="0.000">
                  <c:v>339.66145684668936</c:v>
                </c:pt>
                <c:pt idx="7347" formatCode="0.000">
                  <c:v>339.68028684668934</c:v>
                </c:pt>
                <c:pt idx="7348" formatCode="0.000">
                  <c:v>339.69911684668932</c:v>
                </c:pt>
                <c:pt idx="7349" formatCode="0.000">
                  <c:v>339.7179468466893</c:v>
                </c:pt>
                <c:pt idx="7350" formatCode="0.000">
                  <c:v>339.73677684668928</c:v>
                </c:pt>
                <c:pt idx="7351" formatCode="0.000">
                  <c:v>339.75560684668926</c:v>
                </c:pt>
                <c:pt idx="7352" formatCode="0.000">
                  <c:v>339.77443684668924</c:v>
                </c:pt>
                <c:pt idx="7353" formatCode="0.000">
                  <c:v>339.79326684668922</c:v>
                </c:pt>
                <c:pt idx="7354" formatCode="0.000">
                  <c:v>339.8120968466892</c:v>
                </c:pt>
                <c:pt idx="7355" formatCode="0.000">
                  <c:v>339.83092684668918</c:v>
                </c:pt>
                <c:pt idx="7356" formatCode="0.000">
                  <c:v>339.84975684668916</c:v>
                </c:pt>
                <c:pt idx="7357" formatCode="0.000">
                  <c:v>339.86858684668914</c:v>
                </c:pt>
                <c:pt idx="7358" formatCode="0.000">
                  <c:v>339.88741684668912</c:v>
                </c:pt>
                <c:pt idx="7359" formatCode="0.000">
                  <c:v>339.9062468466891</c:v>
                </c:pt>
                <c:pt idx="7360" formatCode="0.000">
                  <c:v>339.92507684668908</c:v>
                </c:pt>
                <c:pt idx="7361" formatCode="0.000">
                  <c:v>339.94390684668906</c:v>
                </c:pt>
                <c:pt idx="7362" formatCode="0.000">
                  <c:v>339.96273684668904</c:v>
                </c:pt>
                <c:pt idx="7363" formatCode="0.000">
                  <c:v>339.98156684668902</c:v>
                </c:pt>
                <c:pt idx="7364" formatCode="0.000">
                  <c:v>340.000396846689</c:v>
                </c:pt>
                <c:pt idx="7365" formatCode="0.000">
                  <c:v>340.01922684668898</c:v>
                </c:pt>
                <c:pt idx="7366" formatCode="0.000">
                  <c:v>340.03805684668896</c:v>
                </c:pt>
                <c:pt idx="7367" formatCode="0.000">
                  <c:v>340.05688684668894</c:v>
                </c:pt>
                <c:pt idx="7368" formatCode="0.000">
                  <c:v>340.07571684668892</c:v>
                </c:pt>
                <c:pt idx="7369" formatCode="0.000">
                  <c:v>340.0945468466889</c:v>
                </c:pt>
                <c:pt idx="7370" formatCode="0.000">
                  <c:v>340.11337684668888</c:v>
                </c:pt>
                <c:pt idx="7371" formatCode="0.000">
                  <c:v>340.13220684668886</c:v>
                </c:pt>
                <c:pt idx="7372" formatCode="0.000">
                  <c:v>340.15103684668884</c:v>
                </c:pt>
                <c:pt idx="7373" formatCode="0.000">
                  <c:v>340.16986684668882</c:v>
                </c:pt>
                <c:pt idx="7374" formatCode="0.000">
                  <c:v>340.1886968466888</c:v>
                </c:pt>
                <c:pt idx="7375" formatCode="0.000">
                  <c:v>340.20752684668878</c:v>
                </c:pt>
                <c:pt idx="7376" formatCode="0.000">
                  <c:v>340.22635684668876</c:v>
                </c:pt>
                <c:pt idx="7377" formatCode="0.000">
                  <c:v>340.24518684668874</c:v>
                </c:pt>
                <c:pt idx="7378" formatCode="0.000">
                  <c:v>340.26401684668872</c:v>
                </c:pt>
                <c:pt idx="7379" formatCode="0.000">
                  <c:v>340.2828468466887</c:v>
                </c:pt>
                <c:pt idx="7380" formatCode="0.000">
                  <c:v>340.30167684668868</c:v>
                </c:pt>
                <c:pt idx="7381" formatCode="0.000">
                  <c:v>340.32050684668866</c:v>
                </c:pt>
                <c:pt idx="7382" formatCode="0.000">
                  <c:v>340.33933684668864</c:v>
                </c:pt>
                <c:pt idx="7383" formatCode="0.000">
                  <c:v>340.35816684668862</c:v>
                </c:pt>
                <c:pt idx="7384" formatCode="0.000">
                  <c:v>340.3769968466886</c:v>
                </c:pt>
                <c:pt idx="7385" formatCode="0.000">
                  <c:v>340.39582684668858</c:v>
                </c:pt>
                <c:pt idx="7386" formatCode="0.000">
                  <c:v>340.41465684668856</c:v>
                </c:pt>
                <c:pt idx="7387" formatCode="0.000">
                  <c:v>340.43348684668854</c:v>
                </c:pt>
                <c:pt idx="7388" formatCode="0.000">
                  <c:v>340.45231684668852</c:v>
                </c:pt>
                <c:pt idx="7389" formatCode="0.000">
                  <c:v>340.4711468466885</c:v>
                </c:pt>
                <c:pt idx="7390" formatCode="0.000">
                  <c:v>340.48997684668848</c:v>
                </c:pt>
                <c:pt idx="7391" formatCode="0.000">
                  <c:v>340.50880684668846</c:v>
                </c:pt>
                <c:pt idx="7392" formatCode="0.000">
                  <c:v>340.52763684668844</c:v>
                </c:pt>
                <c:pt idx="7393" formatCode="0.000">
                  <c:v>340.54646684668842</c:v>
                </c:pt>
                <c:pt idx="7394" formatCode="0.000">
                  <c:v>340.5652968466884</c:v>
                </c:pt>
                <c:pt idx="7395" formatCode="0.000">
                  <c:v>340.58412684668838</c:v>
                </c:pt>
                <c:pt idx="7396" formatCode="0.000">
                  <c:v>340.60295684668836</c:v>
                </c:pt>
                <c:pt idx="7397" formatCode="0.000">
                  <c:v>340.62178684668834</c:v>
                </c:pt>
                <c:pt idx="7398" formatCode="0.000">
                  <c:v>340.64061684668832</c:v>
                </c:pt>
                <c:pt idx="7399" formatCode="0.000">
                  <c:v>340.6594468466883</c:v>
                </c:pt>
                <c:pt idx="7400" formatCode="0.000">
                  <c:v>340.67827684668828</c:v>
                </c:pt>
                <c:pt idx="7401" formatCode="0.000">
                  <c:v>340.69710684668826</c:v>
                </c:pt>
                <c:pt idx="7402" formatCode="0.000">
                  <c:v>340.71593684668824</c:v>
                </c:pt>
                <c:pt idx="7403" formatCode="0.000">
                  <c:v>340.73476684668822</c:v>
                </c:pt>
                <c:pt idx="7404" formatCode="0.000">
                  <c:v>340.7535968466882</c:v>
                </c:pt>
                <c:pt idx="7405" formatCode="0.000">
                  <c:v>340.77242684668818</c:v>
                </c:pt>
                <c:pt idx="7406" formatCode="0.000">
                  <c:v>340.79125684668816</c:v>
                </c:pt>
                <c:pt idx="7407" formatCode="0.000">
                  <c:v>340.81008684668814</c:v>
                </c:pt>
                <c:pt idx="7408" formatCode="0.000">
                  <c:v>340.82891684668812</c:v>
                </c:pt>
                <c:pt idx="7409" formatCode="0.000">
                  <c:v>340.8477468466881</c:v>
                </c:pt>
                <c:pt idx="7410" formatCode="0.000">
                  <c:v>340.86657684668808</c:v>
                </c:pt>
                <c:pt idx="7411" formatCode="0.000">
                  <c:v>340.88540684668806</c:v>
                </c:pt>
                <c:pt idx="7412" formatCode="0.000">
                  <c:v>340.90423684668804</c:v>
                </c:pt>
                <c:pt idx="7413" formatCode="0.000">
                  <c:v>340.92306684668802</c:v>
                </c:pt>
                <c:pt idx="7414" formatCode="0.000">
                  <c:v>340.941896846688</c:v>
                </c:pt>
                <c:pt idx="7415" formatCode="0.000">
                  <c:v>340.96072684668798</c:v>
                </c:pt>
                <c:pt idx="7416" formatCode="0.000">
                  <c:v>340.97955684668796</c:v>
                </c:pt>
                <c:pt idx="7417" formatCode="0.000">
                  <c:v>340.99838684668794</c:v>
                </c:pt>
                <c:pt idx="7418" formatCode="0.000">
                  <c:v>341.01721684668792</c:v>
                </c:pt>
                <c:pt idx="7419" formatCode="0.000">
                  <c:v>341.0360468466879</c:v>
                </c:pt>
                <c:pt idx="7420" formatCode="0.000">
                  <c:v>341.05487684668788</c:v>
                </c:pt>
                <c:pt idx="7421" formatCode="0.000">
                  <c:v>341.07370684668786</c:v>
                </c:pt>
                <c:pt idx="7422" formatCode="0.000">
                  <c:v>341.09253684668784</c:v>
                </c:pt>
                <c:pt idx="7423" formatCode="0.000">
                  <c:v>341.11136684668782</c:v>
                </c:pt>
                <c:pt idx="7424" formatCode="0.000">
                  <c:v>341.1301968466878</c:v>
                </c:pt>
                <c:pt idx="7425" formatCode="0.000">
                  <c:v>341.14902684668778</c:v>
                </c:pt>
                <c:pt idx="7426" formatCode="0.000">
                  <c:v>341.16785684668776</c:v>
                </c:pt>
                <c:pt idx="7427" formatCode="0.000">
                  <c:v>341.18668684668773</c:v>
                </c:pt>
                <c:pt idx="7428" formatCode="0.000">
                  <c:v>341.20551684668771</c:v>
                </c:pt>
                <c:pt idx="7429" formatCode="0.000">
                  <c:v>341.22434684668769</c:v>
                </c:pt>
                <c:pt idx="7430" formatCode="0.000">
                  <c:v>341.24317684668767</c:v>
                </c:pt>
                <c:pt idx="7431" formatCode="0.000">
                  <c:v>341.26200684668765</c:v>
                </c:pt>
                <c:pt idx="7432" formatCode="0.000">
                  <c:v>341.28083684668763</c:v>
                </c:pt>
                <c:pt idx="7433" formatCode="0.000">
                  <c:v>341.29966684668761</c:v>
                </c:pt>
                <c:pt idx="7434" formatCode="0.000">
                  <c:v>341.31849684668759</c:v>
                </c:pt>
                <c:pt idx="7435" formatCode="0.000">
                  <c:v>341.33732684668757</c:v>
                </c:pt>
                <c:pt idx="7436" formatCode="0.000">
                  <c:v>341.35615684668755</c:v>
                </c:pt>
                <c:pt idx="7437" formatCode="0.000">
                  <c:v>341.37498684668753</c:v>
                </c:pt>
                <c:pt idx="7438" formatCode="0.000">
                  <c:v>341.39381684668751</c:v>
                </c:pt>
                <c:pt idx="7439" formatCode="0.000">
                  <c:v>341.41264684668749</c:v>
                </c:pt>
                <c:pt idx="7440" formatCode="0.000">
                  <c:v>341.43147684668747</c:v>
                </c:pt>
                <c:pt idx="7441" formatCode="0.000">
                  <c:v>341.45030684668745</c:v>
                </c:pt>
                <c:pt idx="7442" formatCode="0.000">
                  <c:v>341.46913684668743</c:v>
                </c:pt>
                <c:pt idx="7443" formatCode="0.000">
                  <c:v>341.48796684668741</c:v>
                </c:pt>
                <c:pt idx="7444" formatCode="0.000">
                  <c:v>341.50679684668739</c:v>
                </c:pt>
                <c:pt idx="7445" formatCode="0.000">
                  <c:v>341.52562684668737</c:v>
                </c:pt>
                <c:pt idx="7446" formatCode="0.000">
                  <c:v>341.54445684668735</c:v>
                </c:pt>
                <c:pt idx="7447" formatCode="0.000">
                  <c:v>341.56328684668733</c:v>
                </c:pt>
                <c:pt idx="7448" formatCode="0.000">
                  <c:v>341.58211684668731</c:v>
                </c:pt>
                <c:pt idx="7449" formatCode="0.000">
                  <c:v>341.60094684668729</c:v>
                </c:pt>
                <c:pt idx="7450" formatCode="0.000">
                  <c:v>341.61977684668727</c:v>
                </c:pt>
                <c:pt idx="7451" formatCode="0.000">
                  <c:v>341.63860684668725</c:v>
                </c:pt>
                <c:pt idx="7452" formatCode="0.000">
                  <c:v>341.65743684668723</c:v>
                </c:pt>
                <c:pt idx="7453" formatCode="0.000">
                  <c:v>341.67626684668721</c:v>
                </c:pt>
                <c:pt idx="7454" formatCode="0.000">
                  <c:v>341.69509684668719</c:v>
                </c:pt>
                <c:pt idx="7455" formatCode="0.000">
                  <c:v>341.71392684668717</c:v>
                </c:pt>
                <c:pt idx="7456" formatCode="0.000">
                  <c:v>341.73275684668715</c:v>
                </c:pt>
                <c:pt idx="7457" formatCode="0.000">
                  <c:v>341.75158684668713</c:v>
                </c:pt>
                <c:pt idx="7458" formatCode="0.000">
                  <c:v>341.77041684668711</c:v>
                </c:pt>
                <c:pt idx="7459" formatCode="0.000">
                  <c:v>341.78924684668709</c:v>
                </c:pt>
                <c:pt idx="7460" formatCode="0.000">
                  <c:v>341.80807684668707</c:v>
                </c:pt>
                <c:pt idx="7461" formatCode="0.000">
                  <c:v>341.82690684668705</c:v>
                </c:pt>
                <c:pt idx="7462" formatCode="0.000">
                  <c:v>341.84573684668703</c:v>
                </c:pt>
                <c:pt idx="7463" formatCode="0.000">
                  <c:v>341.86456684668701</c:v>
                </c:pt>
                <c:pt idx="7464" formatCode="0.000">
                  <c:v>341.88339684668699</c:v>
                </c:pt>
                <c:pt idx="7465" formatCode="0.000">
                  <c:v>341.90222684668697</c:v>
                </c:pt>
                <c:pt idx="7466" formatCode="0.000">
                  <c:v>341.92105684668695</c:v>
                </c:pt>
                <c:pt idx="7467" formatCode="0.000">
                  <c:v>341.93988684668693</c:v>
                </c:pt>
                <c:pt idx="7468" formatCode="0.000">
                  <c:v>341.95871684668691</c:v>
                </c:pt>
                <c:pt idx="7469" formatCode="0.000">
                  <c:v>341.97754684668689</c:v>
                </c:pt>
                <c:pt idx="7470" formatCode="0.000">
                  <c:v>341.99637684668687</c:v>
                </c:pt>
                <c:pt idx="7471" formatCode="0.000">
                  <c:v>342.01520684668685</c:v>
                </c:pt>
                <c:pt idx="7472" formatCode="0.000">
                  <c:v>342.03403684668683</c:v>
                </c:pt>
                <c:pt idx="7473" formatCode="0.000">
                  <c:v>342.05286684668681</c:v>
                </c:pt>
                <c:pt idx="7474" formatCode="0.000">
                  <c:v>342.07169684668679</c:v>
                </c:pt>
                <c:pt idx="7475" formatCode="0.000">
                  <c:v>342.09052684668677</c:v>
                </c:pt>
                <c:pt idx="7476" formatCode="0.000">
                  <c:v>342.10935684668675</c:v>
                </c:pt>
                <c:pt idx="7477" formatCode="0.000">
                  <c:v>342.12818684668673</c:v>
                </c:pt>
                <c:pt idx="7478" formatCode="0.000">
                  <c:v>342.14701684668671</c:v>
                </c:pt>
                <c:pt idx="7479" formatCode="0.000">
                  <c:v>342.16584684668669</c:v>
                </c:pt>
                <c:pt idx="7480" formatCode="0.000">
                  <c:v>342.18467684668667</c:v>
                </c:pt>
                <c:pt idx="7481" formatCode="0.000">
                  <c:v>342.20350684668665</c:v>
                </c:pt>
                <c:pt idx="7482" formatCode="0.000">
                  <c:v>342.22233684668663</c:v>
                </c:pt>
                <c:pt idx="7483" formatCode="0.000">
                  <c:v>342.24116684668661</c:v>
                </c:pt>
                <c:pt idx="7484" formatCode="0.000">
                  <c:v>342.25999684668659</c:v>
                </c:pt>
                <c:pt idx="7485" formatCode="0.000">
                  <c:v>342.27882684668657</c:v>
                </c:pt>
                <c:pt idx="7486" formatCode="0.000">
                  <c:v>342.29765684668655</c:v>
                </c:pt>
                <c:pt idx="7487" formatCode="0.000">
                  <c:v>342.31648684668653</c:v>
                </c:pt>
                <c:pt idx="7488" formatCode="0.000">
                  <c:v>342.33531684668651</c:v>
                </c:pt>
                <c:pt idx="7489" formatCode="0.000">
                  <c:v>342.35414684668649</c:v>
                </c:pt>
                <c:pt idx="7490" formatCode="0.000">
                  <c:v>342.37297684668647</c:v>
                </c:pt>
                <c:pt idx="7491" formatCode="0.000">
                  <c:v>342.39180684668645</c:v>
                </c:pt>
                <c:pt idx="7492" formatCode="0.000">
                  <c:v>342.41063684668643</c:v>
                </c:pt>
                <c:pt idx="7493" formatCode="0.000">
                  <c:v>342.42946684668641</c:v>
                </c:pt>
                <c:pt idx="7494" formatCode="0.000">
                  <c:v>342.44829684668639</c:v>
                </c:pt>
                <c:pt idx="7495" formatCode="0.000">
                  <c:v>342.46712684668637</c:v>
                </c:pt>
                <c:pt idx="7496" formatCode="0.000">
                  <c:v>342.48595684668635</c:v>
                </c:pt>
                <c:pt idx="7497" formatCode="0.000">
                  <c:v>342.50478684668633</c:v>
                </c:pt>
                <c:pt idx="7498" formatCode="0.000">
                  <c:v>342.52361684668631</c:v>
                </c:pt>
                <c:pt idx="7499" formatCode="0.000">
                  <c:v>342.54244684668629</c:v>
                </c:pt>
                <c:pt idx="7500" formatCode="0.000">
                  <c:v>342.56127684668627</c:v>
                </c:pt>
                <c:pt idx="7501" formatCode="0.000">
                  <c:v>342.58010684668625</c:v>
                </c:pt>
                <c:pt idx="7502" formatCode="0.000">
                  <c:v>342.59893684668623</c:v>
                </c:pt>
                <c:pt idx="7503" formatCode="0.000">
                  <c:v>342.61776684668621</c:v>
                </c:pt>
                <c:pt idx="7504" formatCode="0.000">
                  <c:v>342.63659684668619</c:v>
                </c:pt>
                <c:pt idx="7505" formatCode="0.000">
                  <c:v>342.65542684668617</c:v>
                </c:pt>
                <c:pt idx="7506" formatCode="0.000">
                  <c:v>342.67425684668615</c:v>
                </c:pt>
                <c:pt idx="7507" formatCode="0.000">
                  <c:v>342.69308684668613</c:v>
                </c:pt>
                <c:pt idx="7508" formatCode="0.000">
                  <c:v>342.71191684668611</c:v>
                </c:pt>
                <c:pt idx="7509" formatCode="0.000">
                  <c:v>342.73074684668609</c:v>
                </c:pt>
                <c:pt idx="7510" formatCode="0.000">
                  <c:v>342.74957684668607</c:v>
                </c:pt>
                <c:pt idx="7511" formatCode="0.000">
                  <c:v>342.76840684668605</c:v>
                </c:pt>
                <c:pt idx="7512" formatCode="0.000">
                  <c:v>342.78723684668603</c:v>
                </c:pt>
                <c:pt idx="7513" formatCode="0.000">
                  <c:v>342.80606684668601</c:v>
                </c:pt>
                <c:pt idx="7514" formatCode="0.000">
                  <c:v>342.82489684668599</c:v>
                </c:pt>
                <c:pt idx="7515" formatCode="0.000">
                  <c:v>342.84372684668597</c:v>
                </c:pt>
                <c:pt idx="7516" formatCode="0.000">
                  <c:v>342.86255684668595</c:v>
                </c:pt>
                <c:pt idx="7517" formatCode="0.000">
                  <c:v>342.88138684668593</c:v>
                </c:pt>
                <c:pt idx="7518" formatCode="0.000">
                  <c:v>342.90021684668591</c:v>
                </c:pt>
                <c:pt idx="7519" formatCode="0.000">
                  <c:v>342.91904684668589</c:v>
                </c:pt>
                <c:pt idx="7520" formatCode="0.000">
                  <c:v>342.93787684668587</c:v>
                </c:pt>
                <c:pt idx="7521" formatCode="0.000">
                  <c:v>342.95670684668585</c:v>
                </c:pt>
                <c:pt idx="7522" formatCode="0.000">
                  <c:v>342.97553684668583</c:v>
                </c:pt>
                <c:pt idx="7523" formatCode="0.000">
                  <c:v>342.99436684668581</c:v>
                </c:pt>
                <c:pt idx="7524" formatCode="0.000">
                  <c:v>343.01319684668579</c:v>
                </c:pt>
                <c:pt idx="7525" formatCode="0.000">
                  <c:v>343.03202684668577</c:v>
                </c:pt>
                <c:pt idx="7526" formatCode="0.000">
                  <c:v>343.05085684668575</c:v>
                </c:pt>
                <c:pt idx="7527" formatCode="0.000">
                  <c:v>343.06968684668573</c:v>
                </c:pt>
                <c:pt idx="7528" formatCode="0.000">
                  <c:v>343.08851684668571</c:v>
                </c:pt>
                <c:pt idx="7529" formatCode="0.000">
                  <c:v>343.10734684668569</c:v>
                </c:pt>
                <c:pt idx="7530" formatCode="0.000">
                  <c:v>343.12617684668567</c:v>
                </c:pt>
                <c:pt idx="7531" formatCode="0.000">
                  <c:v>343.14500684668565</c:v>
                </c:pt>
                <c:pt idx="7532" formatCode="0.000">
                  <c:v>343.16383684668563</c:v>
                </c:pt>
                <c:pt idx="7533" formatCode="0.000">
                  <c:v>343.18266684668561</c:v>
                </c:pt>
                <c:pt idx="7534" formatCode="0.000">
                  <c:v>343.20149684668559</c:v>
                </c:pt>
                <c:pt idx="7535" formatCode="0.000">
                  <c:v>343.22032684668557</c:v>
                </c:pt>
                <c:pt idx="7536" formatCode="0.000">
                  <c:v>343.23915684668555</c:v>
                </c:pt>
                <c:pt idx="7537" formatCode="0.000">
                  <c:v>343.25798684668553</c:v>
                </c:pt>
                <c:pt idx="7538" formatCode="0.000">
                  <c:v>343.27681684668551</c:v>
                </c:pt>
                <c:pt idx="7539" formatCode="0.000">
                  <c:v>343.29564684668549</c:v>
                </c:pt>
                <c:pt idx="7540" formatCode="0.000">
                  <c:v>343.31447684668547</c:v>
                </c:pt>
                <c:pt idx="7541" formatCode="0.000">
                  <c:v>343.33330684668545</c:v>
                </c:pt>
                <c:pt idx="7542" formatCode="0.000">
                  <c:v>343.35213684668543</c:v>
                </c:pt>
                <c:pt idx="7543" formatCode="0.000">
                  <c:v>343.37096684668541</c:v>
                </c:pt>
                <c:pt idx="7544" formatCode="0.000">
                  <c:v>343.38979684668539</c:v>
                </c:pt>
                <c:pt idx="7545" formatCode="0.000">
                  <c:v>343.40862684668537</c:v>
                </c:pt>
                <c:pt idx="7546" formatCode="0.000">
                  <c:v>343.42745684668535</c:v>
                </c:pt>
                <c:pt idx="7547" formatCode="0.000">
                  <c:v>343.44628684668533</c:v>
                </c:pt>
                <c:pt idx="7548" formatCode="0.000">
                  <c:v>343.46511684668531</c:v>
                </c:pt>
                <c:pt idx="7549" formatCode="0.000">
                  <c:v>343.48394684668528</c:v>
                </c:pt>
                <c:pt idx="7550" formatCode="0.000">
                  <c:v>343.50277684668526</c:v>
                </c:pt>
                <c:pt idx="7551" formatCode="0.000">
                  <c:v>343.52160684668524</c:v>
                </c:pt>
                <c:pt idx="7552" formatCode="0.000">
                  <c:v>343.54043684668522</c:v>
                </c:pt>
                <c:pt idx="7553" formatCode="0.000">
                  <c:v>343.5592668466852</c:v>
                </c:pt>
                <c:pt idx="7554" formatCode="0.000">
                  <c:v>343.57809684668518</c:v>
                </c:pt>
                <c:pt idx="7555" formatCode="0.000">
                  <c:v>343.59692684668516</c:v>
                </c:pt>
                <c:pt idx="7556" formatCode="0.000">
                  <c:v>343.61575684668514</c:v>
                </c:pt>
                <c:pt idx="7557" formatCode="0.000">
                  <c:v>343.63458684668512</c:v>
                </c:pt>
                <c:pt idx="7558" formatCode="0.000">
                  <c:v>343.6534168466851</c:v>
                </c:pt>
                <c:pt idx="7559" formatCode="0.000">
                  <c:v>343.67224684668508</c:v>
                </c:pt>
                <c:pt idx="7560" formatCode="0.000">
                  <c:v>343.69107684668506</c:v>
                </c:pt>
                <c:pt idx="7561" formatCode="0.000">
                  <c:v>343.70990684668504</c:v>
                </c:pt>
                <c:pt idx="7562" formatCode="0.000">
                  <c:v>343.72873684668502</c:v>
                </c:pt>
                <c:pt idx="7563" formatCode="0.000">
                  <c:v>343.747566846685</c:v>
                </c:pt>
                <c:pt idx="7564" formatCode="0.000">
                  <c:v>343.76639684668498</c:v>
                </c:pt>
                <c:pt idx="7565" formatCode="0.000">
                  <c:v>343.78522684668496</c:v>
                </c:pt>
                <c:pt idx="7566" formatCode="0.000">
                  <c:v>343.80405684668494</c:v>
                </c:pt>
                <c:pt idx="7567" formatCode="0.000">
                  <c:v>343.82288684668492</c:v>
                </c:pt>
                <c:pt idx="7568" formatCode="0.000">
                  <c:v>343.8417168466849</c:v>
                </c:pt>
                <c:pt idx="7569" formatCode="0.000">
                  <c:v>343.86054684668488</c:v>
                </c:pt>
                <c:pt idx="7570" formatCode="0.000">
                  <c:v>343.87937684668486</c:v>
                </c:pt>
                <c:pt idx="7571" formatCode="0.000">
                  <c:v>343.89820684668484</c:v>
                </c:pt>
                <c:pt idx="7572" formatCode="0.000">
                  <c:v>343.91703684668482</c:v>
                </c:pt>
                <c:pt idx="7573" formatCode="0.000">
                  <c:v>343.9358668466848</c:v>
                </c:pt>
                <c:pt idx="7574" formatCode="0.000">
                  <c:v>343.95469684668478</c:v>
                </c:pt>
                <c:pt idx="7575" formatCode="0.000">
                  <c:v>343.97352684668476</c:v>
                </c:pt>
                <c:pt idx="7576" formatCode="0.000">
                  <c:v>343.99235684668474</c:v>
                </c:pt>
                <c:pt idx="7577" formatCode="0.000">
                  <c:v>344.01118684668472</c:v>
                </c:pt>
                <c:pt idx="7578" formatCode="0.000">
                  <c:v>344.0300168466847</c:v>
                </c:pt>
                <c:pt idx="7579" formatCode="0.000">
                  <c:v>344.04884684668468</c:v>
                </c:pt>
                <c:pt idx="7580" formatCode="0.000">
                  <c:v>344.06767684668466</c:v>
                </c:pt>
                <c:pt idx="7581" formatCode="0.000">
                  <c:v>344.08650684668464</c:v>
                </c:pt>
                <c:pt idx="7582" formatCode="0.000">
                  <c:v>344.10533684668462</c:v>
                </c:pt>
                <c:pt idx="7583" formatCode="0.000">
                  <c:v>344.1241668466846</c:v>
                </c:pt>
                <c:pt idx="7584" formatCode="0.000">
                  <c:v>344.14299684668458</c:v>
                </c:pt>
                <c:pt idx="7585" formatCode="0.000">
                  <c:v>344.16182684668456</c:v>
                </c:pt>
                <c:pt idx="7586" formatCode="0.000">
                  <c:v>344.18065684668454</c:v>
                </c:pt>
                <c:pt idx="7587" formatCode="0.000">
                  <c:v>344.19948684668452</c:v>
                </c:pt>
                <c:pt idx="7588" formatCode="0.000">
                  <c:v>344.2183168466845</c:v>
                </c:pt>
                <c:pt idx="7589" formatCode="0.000">
                  <c:v>344.23714684668448</c:v>
                </c:pt>
                <c:pt idx="7590" formatCode="0.000">
                  <c:v>344.25597684668446</c:v>
                </c:pt>
                <c:pt idx="7591" formatCode="0.000">
                  <c:v>344.27480684668444</c:v>
                </c:pt>
                <c:pt idx="7592" formatCode="0.000">
                  <c:v>344.29363684668442</c:v>
                </c:pt>
                <c:pt idx="7593" formatCode="0.000">
                  <c:v>344.3124668466844</c:v>
                </c:pt>
                <c:pt idx="7594" formatCode="0.000">
                  <c:v>344.33129684668438</c:v>
                </c:pt>
                <c:pt idx="7595" formatCode="0.000">
                  <c:v>344.35012684668436</c:v>
                </c:pt>
                <c:pt idx="7596" formatCode="0.000">
                  <c:v>344.36895684668434</c:v>
                </c:pt>
                <c:pt idx="7597" formatCode="0.000">
                  <c:v>344.38778684668432</c:v>
                </c:pt>
                <c:pt idx="7598" formatCode="0.000">
                  <c:v>344.4066168466843</c:v>
                </c:pt>
                <c:pt idx="7599" formatCode="0.000">
                  <c:v>344.42544684668428</c:v>
                </c:pt>
                <c:pt idx="7600" formatCode="0.000">
                  <c:v>344.44427684668426</c:v>
                </c:pt>
                <c:pt idx="7601" formatCode="0.000">
                  <c:v>344.46310684668424</c:v>
                </c:pt>
                <c:pt idx="7602" formatCode="0.000">
                  <c:v>344.48193684668422</c:v>
                </c:pt>
                <c:pt idx="7603" formatCode="0.000">
                  <c:v>344.5007668466842</c:v>
                </c:pt>
                <c:pt idx="7604" formatCode="0.000">
                  <c:v>344.51959684668418</c:v>
                </c:pt>
                <c:pt idx="7605" formatCode="0.000">
                  <c:v>344.53842684668416</c:v>
                </c:pt>
                <c:pt idx="7606" formatCode="0.000">
                  <c:v>344.55725684668414</c:v>
                </c:pt>
                <c:pt idx="7607" formatCode="0.000">
                  <c:v>344.57608684668412</c:v>
                </c:pt>
                <c:pt idx="7608" formatCode="0.000">
                  <c:v>344.5949168466841</c:v>
                </c:pt>
                <c:pt idx="7609" formatCode="0.000">
                  <c:v>344.61374684668408</c:v>
                </c:pt>
                <c:pt idx="7610" formatCode="0.000">
                  <c:v>344.63257684668406</c:v>
                </c:pt>
                <c:pt idx="7611" formatCode="0.000">
                  <c:v>344.65140684668404</c:v>
                </c:pt>
                <c:pt idx="7612" formatCode="0.000">
                  <c:v>344.67023684668402</c:v>
                </c:pt>
                <c:pt idx="7613" formatCode="0.000">
                  <c:v>344.689066846684</c:v>
                </c:pt>
                <c:pt idx="7614" formatCode="0.000">
                  <c:v>344.70789684668398</c:v>
                </c:pt>
                <c:pt idx="7615" formatCode="0.000">
                  <c:v>344.72672684668396</c:v>
                </c:pt>
                <c:pt idx="7616" formatCode="0.000">
                  <c:v>344.74555684668394</c:v>
                </c:pt>
                <c:pt idx="7617" formatCode="0.000">
                  <c:v>344.76438684668392</c:v>
                </c:pt>
                <c:pt idx="7618" formatCode="0.000">
                  <c:v>344.7832168466839</c:v>
                </c:pt>
                <c:pt idx="7619" formatCode="0.000">
                  <c:v>344.80204684668388</c:v>
                </c:pt>
                <c:pt idx="7620" formatCode="0.000">
                  <c:v>344.82087684668386</c:v>
                </c:pt>
                <c:pt idx="7621" formatCode="0.000">
                  <c:v>344.83970684668384</c:v>
                </c:pt>
                <c:pt idx="7622" formatCode="0.000">
                  <c:v>344.85853684668382</c:v>
                </c:pt>
                <c:pt idx="7623" formatCode="0.000">
                  <c:v>344.8773668466838</c:v>
                </c:pt>
                <c:pt idx="7624" formatCode="0.000">
                  <c:v>344.89619684668378</c:v>
                </c:pt>
                <c:pt idx="7625" formatCode="0.000">
                  <c:v>344.91502684668376</c:v>
                </c:pt>
                <c:pt idx="7626" formatCode="0.000">
                  <c:v>344.93385684668374</c:v>
                </c:pt>
                <c:pt idx="7627" formatCode="0.000">
                  <c:v>344.95268684668372</c:v>
                </c:pt>
                <c:pt idx="7628" formatCode="0.000">
                  <c:v>344.9715168466837</c:v>
                </c:pt>
                <c:pt idx="7629" formatCode="0.000">
                  <c:v>344.99034684668368</c:v>
                </c:pt>
                <c:pt idx="7630" formatCode="0.000">
                  <c:v>345.00917684668366</c:v>
                </c:pt>
                <c:pt idx="7631" formatCode="0.000">
                  <c:v>345.02800684668364</c:v>
                </c:pt>
                <c:pt idx="7632" formatCode="0.000">
                  <c:v>345.04683684668362</c:v>
                </c:pt>
                <c:pt idx="7633" formatCode="0.000">
                  <c:v>345.0656668466836</c:v>
                </c:pt>
                <c:pt idx="7634" formatCode="0.000">
                  <c:v>345.08449684668358</c:v>
                </c:pt>
                <c:pt idx="7635" formatCode="0.000">
                  <c:v>345.10332684668356</c:v>
                </c:pt>
                <c:pt idx="7636" formatCode="0.000">
                  <c:v>345.12215684668354</c:v>
                </c:pt>
                <c:pt idx="7637" formatCode="0.000">
                  <c:v>345.14098684668352</c:v>
                </c:pt>
                <c:pt idx="7638" formatCode="0.000">
                  <c:v>345.1598168466835</c:v>
                </c:pt>
                <c:pt idx="7639" formatCode="0.000">
                  <c:v>345.17864684668348</c:v>
                </c:pt>
                <c:pt idx="7640" formatCode="0.000">
                  <c:v>345.19747684668346</c:v>
                </c:pt>
                <c:pt idx="7641" formatCode="0.000">
                  <c:v>345.21630684668344</c:v>
                </c:pt>
                <c:pt idx="7642" formatCode="0.000">
                  <c:v>345.23513684668342</c:v>
                </c:pt>
                <c:pt idx="7643" formatCode="0.000">
                  <c:v>345.2539668466834</c:v>
                </c:pt>
                <c:pt idx="7644" formatCode="0.000">
                  <c:v>345.27279684668338</c:v>
                </c:pt>
                <c:pt idx="7645" formatCode="0.000">
                  <c:v>345.29162684668336</c:v>
                </c:pt>
                <c:pt idx="7646" formatCode="0.000">
                  <c:v>345.31045684668334</c:v>
                </c:pt>
                <c:pt idx="7647" formatCode="0.000">
                  <c:v>345.32928684668332</c:v>
                </c:pt>
                <c:pt idx="7648" formatCode="0.000">
                  <c:v>345.3481168466833</c:v>
                </c:pt>
                <c:pt idx="7649" formatCode="0.000">
                  <c:v>345.36694684668328</c:v>
                </c:pt>
                <c:pt idx="7650" formatCode="0.000">
                  <c:v>345.38577684668326</c:v>
                </c:pt>
                <c:pt idx="7651" formatCode="0.000">
                  <c:v>345.40460684668324</c:v>
                </c:pt>
                <c:pt idx="7652" formatCode="0.000">
                  <c:v>345.42343684668322</c:v>
                </c:pt>
                <c:pt idx="7653" formatCode="0.000">
                  <c:v>345.4422668466832</c:v>
                </c:pt>
                <c:pt idx="7654" formatCode="0.000">
                  <c:v>345.46109684668318</c:v>
                </c:pt>
                <c:pt idx="7655" formatCode="0.000">
                  <c:v>345.47992684668316</c:v>
                </c:pt>
                <c:pt idx="7656" formatCode="0.000">
                  <c:v>345.49875684668314</c:v>
                </c:pt>
                <c:pt idx="7657" formatCode="0.000">
                  <c:v>345.51758684668312</c:v>
                </c:pt>
                <c:pt idx="7658" formatCode="0.000">
                  <c:v>345.5364168466831</c:v>
                </c:pt>
                <c:pt idx="7659" formatCode="0.000">
                  <c:v>345.55524684668308</c:v>
                </c:pt>
                <c:pt idx="7660" formatCode="0.000">
                  <c:v>345.57407684668306</c:v>
                </c:pt>
                <c:pt idx="7661" formatCode="0.000">
                  <c:v>345.59290684668304</c:v>
                </c:pt>
                <c:pt idx="7662" formatCode="0.000">
                  <c:v>345.61173684668302</c:v>
                </c:pt>
                <c:pt idx="7663" formatCode="0.000">
                  <c:v>345.630566846683</c:v>
                </c:pt>
                <c:pt idx="7664" formatCode="0.000">
                  <c:v>345.64939684668298</c:v>
                </c:pt>
                <c:pt idx="7665" formatCode="0.000">
                  <c:v>345.66822684668296</c:v>
                </c:pt>
                <c:pt idx="7666" formatCode="0.000">
                  <c:v>345.68705684668294</c:v>
                </c:pt>
                <c:pt idx="7667" formatCode="0.000">
                  <c:v>345.70588684668292</c:v>
                </c:pt>
                <c:pt idx="7668" formatCode="0.000">
                  <c:v>345.7247168466829</c:v>
                </c:pt>
                <c:pt idx="7669" formatCode="0.000">
                  <c:v>345.74354684668288</c:v>
                </c:pt>
                <c:pt idx="7670" formatCode="0.000">
                  <c:v>345.76237684668286</c:v>
                </c:pt>
                <c:pt idx="7671" formatCode="0.000">
                  <c:v>345.78120684668284</c:v>
                </c:pt>
                <c:pt idx="7672" formatCode="0.000">
                  <c:v>345.80003684668281</c:v>
                </c:pt>
                <c:pt idx="7673" formatCode="0.000">
                  <c:v>345.81886684668279</c:v>
                </c:pt>
                <c:pt idx="7674" formatCode="0.000">
                  <c:v>345.83769684668277</c:v>
                </c:pt>
                <c:pt idx="7675" formatCode="0.000">
                  <c:v>345.85652684668275</c:v>
                </c:pt>
                <c:pt idx="7676" formatCode="0.000">
                  <c:v>345.87535684668273</c:v>
                </c:pt>
                <c:pt idx="7677" formatCode="0.000">
                  <c:v>345.89418684668271</c:v>
                </c:pt>
                <c:pt idx="7678" formatCode="0.000">
                  <c:v>345.91301684668269</c:v>
                </c:pt>
                <c:pt idx="7679" formatCode="0.000">
                  <c:v>345.93184684668267</c:v>
                </c:pt>
                <c:pt idx="7680" formatCode="0.000">
                  <c:v>345.95067684668265</c:v>
                </c:pt>
                <c:pt idx="7681" formatCode="0.000">
                  <c:v>345.96950684668263</c:v>
                </c:pt>
                <c:pt idx="7682" formatCode="0.000">
                  <c:v>345.98833684668261</c:v>
                </c:pt>
                <c:pt idx="7683" formatCode="0.000">
                  <c:v>346.00716684668259</c:v>
                </c:pt>
                <c:pt idx="7684" formatCode="0.000">
                  <c:v>346.02599684668257</c:v>
                </c:pt>
                <c:pt idx="7685" formatCode="0.000">
                  <c:v>346.04482684668255</c:v>
                </c:pt>
                <c:pt idx="7686" formatCode="0.000">
                  <c:v>346.06365684668253</c:v>
                </c:pt>
                <c:pt idx="7687" formatCode="0.000">
                  <c:v>346.08248684668251</c:v>
                </c:pt>
                <c:pt idx="7688" formatCode="0.000">
                  <c:v>346.10131684668249</c:v>
                </c:pt>
                <c:pt idx="7689" formatCode="0.000">
                  <c:v>346.12014684668247</c:v>
                </c:pt>
                <c:pt idx="7690" formatCode="0.000">
                  <c:v>346.13897684668245</c:v>
                </c:pt>
                <c:pt idx="7691" formatCode="0.000">
                  <c:v>346.15780684668243</c:v>
                </c:pt>
                <c:pt idx="7692" formatCode="0.000">
                  <c:v>346.17663684668241</c:v>
                </c:pt>
                <c:pt idx="7693" formatCode="0.000">
                  <c:v>346.19546684668239</c:v>
                </c:pt>
                <c:pt idx="7694" formatCode="0.000">
                  <c:v>346.21429684668237</c:v>
                </c:pt>
                <c:pt idx="7695" formatCode="0.000">
                  <c:v>346.23312684668235</c:v>
                </c:pt>
                <c:pt idx="7696" formatCode="0.000">
                  <c:v>346.25195684668233</c:v>
                </c:pt>
                <c:pt idx="7697" formatCode="0.000">
                  <c:v>346.27078684668231</c:v>
                </c:pt>
                <c:pt idx="7698" formatCode="0.000">
                  <c:v>346.28961684668229</c:v>
                </c:pt>
                <c:pt idx="7699" formatCode="0.000">
                  <c:v>346.30844684668227</c:v>
                </c:pt>
                <c:pt idx="7700" formatCode="0.000">
                  <c:v>346.32727684668225</c:v>
                </c:pt>
                <c:pt idx="7701" formatCode="0.000">
                  <c:v>346.34610684668223</c:v>
                </c:pt>
                <c:pt idx="7702" formatCode="0.000">
                  <c:v>346.36493684668221</c:v>
                </c:pt>
                <c:pt idx="7703" formatCode="0.000">
                  <c:v>346.38376684668219</c:v>
                </c:pt>
                <c:pt idx="7704" formatCode="0.000">
                  <c:v>346.40259684668217</c:v>
                </c:pt>
                <c:pt idx="7705" formatCode="0.000">
                  <c:v>346.42142684668215</c:v>
                </c:pt>
                <c:pt idx="7706" formatCode="0.000">
                  <c:v>346.44025684668213</c:v>
                </c:pt>
                <c:pt idx="7707" formatCode="0.000">
                  <c:v>346.45908684668211</c:v>
                </c:pt>
                <c:pt idx="7708" formatCode="0.000">
                  <c:v>346.47791684668209</c:v>
                </c:pt>
                <c:pt idx="7709" formatCode="0.000">
                  <c:v>346.49674684668207</c:v>
                </c:pt>
                <c:pt idx="7710" formatCode="0.000">
                  <c:v>346.51557684668205</c:v>
                </c:pt>
                <c:pt idx="7711" formatCode="0.000">
                  <c:v>346.53440684668203</c:v>
                </c:pt>
                <c:pt idx="7712" formatCode="0.000">
                  <c:v>346.55323684668201</c:v>
                </c:pt>
                <c:pt idx="7713" formatCode="0.000">
                  <c:v>346.57206684668199</c:v>
                </c:pt>
                <c:pt idx="7714" formatCode="0.000">
                  <c:v>346.59089684668197</c:v>
                </c:pt>
                <c:pt idx="7715" formatCode="0.000">
                  <c:v>346.60972684668195</c:v>
                </c:pt>
                <c:pt idx="7716" formatCode="0.000">
                  <c:v>346.62855684668193</c:v>
                </c:pt>
                <c:pt idx="7717" formatCode="0.000">
                  <c:v>346.64738684668191</c:v>
                </c:pt>
                <c:pt idx="7718" formatCode="0.000">
                  <c:v>346.66621684668189</c:v>
                </c:pt>
                <c:pt idx="7719" formatCode="0.000">
                  <c:v>346.68504684668187</c:v>
                </c:pt>
                <c:pt idx="7720" formatCode="0.000">
                  <c:v>346.70387684668185</c:v>
                </c:pt>
                <c:pt idx="7721" formatCode="0.000">
                  <c:v>346.72270684668183</c:v>
                </c:pt>
                <c:pt idx="7722" formatCode="0.000">
                  <c:v>346.74153684668181</c:v>
                </c:pt>
                <c:pt idx="7723" formatCode="0.000">
                  <c:v>346.76036684668179</c:v>
                </c:pt>
                <c:pt idx="7724" formatCode="0.000">
                  <c:v>346.77919684668177</c:v>
                </c:pt>
                <c:pt idx="7725" formatCode="0.000">
                  <c:v>346.79802684668175</c:v>
                </c:pt>
                <c:pt idx="7726" formatCode="0.000">
                  <c:v>346.81685684668173</c:v>
                </c:pt>
                <c:pt idx="7727" formatCode="0.000">
                  <c:v>346.83568684668171</c:v>
                </c:pt>
                <c:pt idx="7728" formatCode="0.000">
                  <c:v>346.85451684668169</c:v>
                </c:pt>
                <c:pt idx="7729" formatCode="0.000">
                  <c:v>346.87334684668167</c:v>
                </c:pt>
                <c:pt idx="7730" formatCode="0.000">
                  <c:v>346.89217684668165</c:v>
                </c:pt>
                <c:pt idx="7731" formatCode="0.000">
                  <c:v>346.91100684668163</c:v>
                </c:pt>
                <c:pt idx="7732" formatCode="0.000">
                  <c:v>346.92983684668161</c:v>
                </c:pt>
                <c:pt idx="7733" formatCode="0.000">
                  <c:v>346.94866684668159</c:v>
                </c:pt>
                <c:pt idx="7734" formatCode="0.000">
                  <c:v>346.96749684668157</c:v>
                </c:pt>
                <c:pt idx="7735" formatCode="0.000">
                  <c:v>346.98632684668155</c:v>
                </c:pt>
                <c:pt idx="7736" formatCode="0.000">
                  <c:v>347.00515684668153</c:v>
                </c:pt>
                <c:pt idx="7737" formatCode="0.000">
                  <c:v>347.02398684668151</c:v>
                </c:pt>
                <c:pt idx="7738" formatCode="0.000">
                  <c:v>347.04281684668149</c:v>
                </c:pt>
                <c:pt idx="7739" formatCode="0.000">
                  <c:v>347.06164684668147</c:v>
                </c:pt>
                <c:pt idx="7740" formatCode="0.000">
                  <c:v>347.08047684668145</c:v>
                </c:pt>
                <c:pt idx="7741" formatCode="0.000">
                  <c:v>347.09930684668143</c:v>
                </c:pt>
                <c:pt idx="7742" formatCode="0.000">
                  <c:v>347.11813684668141</c:v>
                </c:pt>
                <c:pt idx="7743" formatCode="0.000">
                  <c:v>347.13696684668139</c:v>
                </c:pt>
                <c:pt idx="7744" formatCode="0.000">
                  <c:v>347.15579684668137</c:v>
                </c:pt>
                <c:pt idx="7745" formatCode="0.000">
                  <c:v>347.17462684668135</c:v>
                </c:pt>
                <c:pt idx="7746" formatCode="0.000">
                  <c:v>347.19345684668133</c:v>
                </c:pt>
                <c:pt idx="7747" formatCode="0.000">
                  <c:v>347.21228684668131</c:v>
                </c:pt>
                <c:pt idx="7748" formatCode="0.000">
                  <c:v>347.23111684668129</c:v>
                </c:pt>
                <c:pt idx="7749" formatCode="0.000">
                  <c:v>347.24994684668127</c:v>
                </c:pt>
                <c:pt idx="7750" formatCode="0.000">
                  <c:v>347.26877684668125</c:v>
                </c:pt>
                <c:pt idx="7751" formatCode="0.000">
                  <c:v>347.28760684668123</c:v>
                </c:pt>
                <c:pt idx="7752" formatCode="0.000">
                  <c:v>347.30643684668121</c:v>
                </c:pt>
                <c:pt idx="7753" formatCode="0.000">
                  <c:v>347.32526684668119</c:v>
                </c:pt>
                <c:pt idx="7754" formatCode="0.000">
                  <c:v>347.34409684668117</c:v>
                </c:pt>
                <c:pt idx="7755" formatCode="0.000">
                  <c:v>347.36292684668115</c:v>
                </c:pt>
                <c:pt idx="7756" formatCode="0.000">
                  <c:v>347.38175684668113</c:v>
                </c:pt>
                <c:pt idx="7757" formatCode="0.000">
                  <c:v>347.40058684668111</c:v>
                </c:pt>
                <c:pt idx="7758" formatCode="0.000">
                  <c:v>347.41941684668109</c:v>
                </c:pt>
                <c:pt idx="7759" formatCode="0.000">
                  <c:v>347.43824684668107</c:v>
                </c:pt>
                <c:pt idx="7760" formatCode="0.000">
                  <c:v>347.45707684668105</c:v>
                </c:pt>
                <c:pt idx="7761" formatCode="0.000">
                  <c:v>347.47590684668103</c:v>
                </c:pt>
                <c:pt idx="7762" formatCode="0.000">
                  <c:v>347.49473684668101</c:v>
                </c:pt>
                <c:pt idx="7763" formatCode="0.000">
                  <c:v>347.51356684668099</c:v>
                </c:pt>
                <c:pt idx="7764" formatCode="0.000">
                  <c:v>347.53239684668097</c:v>
                </c:pt>
                <c:pt idx="7765" formatCode="0.000">
                  <c:v>347.55122684668095</c:v>
                </c:pt>
                <c:pt idx="7766" formatCode="0.000">
                  <c:v>347.57005684668093</c:v>
                </c:pt>
                <c:pt idx="7767" formatCode="0.000">
                  <c:v>347.58888684668091</c:v>
                </c:pt>
                <c:pt idx="7768" formatCode="0.000">
                  <c:v>347.60771684668089</c:v>
                </c:pt>
                <c:pt idx="7769" formatCode="0.000">
                  <c:v>347.62654684668087</c:v>
                </c:pt>
                <c:pt idx="7770" formatCode="0.000">
                  <c:v>347.64537684668085</c:v>
                </c:pt>
                <c:pt idx="7771" formatCode="0.000">
                  <c:v>347.66420684668083</c:v>
                </c:pt>
                <c:pt idx="7772" formatCode="0.000">
                  <c:v>347.68303684668081</c:v>
                </c:pt>
                <c:pt idx="7773" formatCode="0.000">
                  <c:v>347.70186684668079</c:v>
                </c:pt>
                <c:pt idx="7774" formatCode="0.000">
                  <c:v>347.72069684668077</c:v>
                </c:pt>
                <c:pt idx="7775" formatCode="0.000">
                  <c:v>347.73952684668075</c:v>
                </c:pt>
                <c:pt idx="7776" formatCode="0.000">
                  <c:v>347.75835684668073</c:v>
                </c:pt>
                <c:pt idx="7777" formatCode="0.000">
                  <c:v>347.77718684668071</c:v>
                </c:pt>
                <c:pt idx="7778" formatCode="0.000">
                  <c:v>347.79601684668069</c:v>
                </c:pt>
                <c:pt idx="7779" formatCode="0.000">
                  <c:v>347.81484684668067</c:v>
                </c:pt>
                <c:pt idx="7780" formatCode="0.000">
                  <c:v>347.83367684668065</c:v>
                </c:pt>
                <c:pt idx="7781" formatCode="0.000">
                  <c:v>347.85250684668063</c:v>
                </c:pt>
                <c:pt idx="7782" formatCode="0.000">
                  <c:v>347.87133684668061</c:v>
                </c:pt>
                <c:pt idx="7783" formatCode="0.000">
                  <c:v>347.89016684668059</c:v>
                </c:pt>
                <c:pt idx="7784" formatCode="0.000">
                  <c:v>347.90899684668057</c:v>
                </c:pt>
                <c:pt idx="7785" formatCode="0.000">
                  <c:v>347.92782684668055</c:v>
                </c:pt>
                <c:pt idx="7786" formatCode="0.000">
                  <c:v>347.94665684668053</c:v>
                </c:pt>
                <c:pt idx="7787" formatCode="0.000">
                  <c:v>347.96548684668051</c:v>
                </c:pt>
                <c:pt idx="7788" formatCode="0.000">
                  <c:v>347.98431684668049</c:v>
                </c:pt>
                <c:pt idx="7789" formatCode="0.000">
                  <c:v>348.00314684668047</c:v>
                </c:pt>
                <c:pt idx="7790" formatCode="0.000">
                  <c:v>348.02197684668045</c:v>
                </c:pt>
                <c:pt idx="7791" formatCode="0.000">
                  <c:v>348.04080684668043</c:v>
                </c:pt>
                <c:pt idx="7792" formatCode="0.000">
                  <c:v>348.05963684668041</c:v>
                </c:pt>
                <c:pt idx="7793" formatCode="0.000">
                  <c:v>348.07846684668039</c:v>
                </c:pt>
                <c:pt idx="7794" formatCode="0.000">
                  <c:v>348.09729684668036</c:v>
                </c:pt>
                <c:pt idx="7795" formatCode="0.000">
                  <c:v>348.11612684668034</c:v>
                </c:pt>
                <c:pt idx="7796" formatCode="0.000">
                  <c:v>348.13495684668032</c:v>
                </c:pt>
                <c:pt idx="7797" formatCode="0.000">
                  <c:v>348.1537868466803</c:v>
                </c:pt>
                <c:pt idx="7798" formatCode="0.000">
                  <c:v>348.17261684668028</c:v>
                </c:pt>
                <c:pt idx="7799" formatCode="0.000">
                  <c:v>348.19144684668026</c:v>
                </c:pt>
                <c:pt idx="7800" formatCode="0.000">
                  <c:v>348.21027684668024</c:v>
                </c:pt>
                <c:pt idx="7801" formatCode="0.000">
                  <c:v>348.22910684668022</c:v>
                </c:pt>
                <c:pt idx="7802" formatCode="0.000">
                  <c:v>348.2479368466802</c:v>
                </c:pt>
                <c:pt idx="7803" formatCode="0.000">
                  <c:v>348.26676684668018</c:v>
                </c:pt>
                <c:pt idx="7804" formatCode="0.000">
                  <c:v>348.28559684668016</c:v>
                </c:pt>
                <c:pt idx="7805" formatCode="0.000">
                  <c:v>348.30442684668014</c:v>
                </c:pt>
                <c:pt idx="7806" formatCode="0.000">
                  <c:v>348.32325684668012</c:v>
                </c:pt>
                <c:pt idx="7807" formatCode="0.000">
                  <c:v>348.3420868466801</c:v>
                </c:pt>
                <c:pt idx="7808" formatCode="0.000">
                  <c:v>348.36091684668008</c:v>
                </c:pt>
                <c:pt idx="7809" formatCode="0.000">
                  <c:v>348.37974684668006</c:v>
                </c:pt>
                <c:pt idx="7810" formatCode="0.000">
                  <c:v>348.39857684668004</c:v>
                </c:pt>
                <c:pt idx="7811" formatCode="0.000">
                  <c:v>348.41740684668002</c:v>
                </c:pt>
                <c:pt idx="7812" formatCode="0.000">
                  <c:v>348.43623684668</c:v>
                </c:pt>
                <c:pt idx="7813" formatCode="0.000">
                  <c:v>348.45506684667998</c:v>
                </c:pt>
                <c:pt idx="7814" formatCode="0.000">
                  <c:v>348.47389684667996</c:v>
                </c:pt>
                <c:pt idx="7815" formatCode="0.000">
                  <c:v>348.49272684667994</c:v>
                </c:pt>
                <c:pt idx="7816" formatCode="0.000">
                  <c:v>348.51155684667992</c:v>
                </c:pt>
                <c:pt idx="7817" formatCode="0.000">
                  <c:v>348.5303868466799</c:v>
                </c:pt>
                <c:pt idx="7818" formatCode="0.000">
                  <c:v>348.54921684667988</c:v>
                </c:pt>
                <c:pt idx="7819" formatCode="0.000">
                  <c:v>348.56804684667986</c:v>
                </c:pt>
                <c:pt idx="7820" formatCode="0.000">
                  <c:v>348.58687684667984</c:v>
                </c:pt>
                <c:pt idx="7821" formatCode="0.000">
                  <c:v>348.60570684667982</c:v>
                </c:pt>
                <c:pt idx="7822" formatCode="0.000">
                  <c:v>348.6245368466798</c:v>
                </c:pt>
                <c:pt idx="7823" formatCode="0.000">
                  <c:v>348.64336684667978</c:v>
                </c:pt>
                <c:pt idx="7824" formatCode="0.000">
                  <c:v>348.66219684667976</c:v>
                </c:pt>
                <c:pt idx="7825" formatCode="0.000">
                  <c:v>348.68102684667974</c:v>
                </c:pt>
                <c:pt idx="7826" formatCode="0.000">
                  <c:v>348.69985684667972</c:v>
                </c:pt>
                <c:pt idx="7827" formatCode="0.000">
                  <c:v>348.7186868466797</c:v>
                </c:pt>
                <c:pt idx="7828" formatCode="0.000">
                  <c:v>348.73751684667968</c:v>
                </c:pt>
                <c:pt idx="7829" formatCode="0.000">
                  <c:v>348.75634684667966</c:v>
                </c:pt>
                <c:pt idx="7830" formatCode="0.000">
                  <c:v>348.77517684667964</c:v>
                </c:pt>
                <c:pt idx="7831" formatCode="0.000">
                  <c:v>348.79400684667962</c:v>
                </c:pt>
                <c:pt idx="7832" formatCode="0.000">
                  <c:v>348.8128368466796</c:v>
                </c:pt>
                <c:pt idx="7833" formatCode="0.000">
                  <c:v>348.83166684667958</c:v>
                </c:pt>
                <c:pt idx="7834" formatCode="0.000">
                  <c:v>348.85049684667956</c:v>
                </c:pt>
                <c:pt idx="7835" formatCode="0.000">
                  <c:v>348.86932684667954</c:v>
                </c:pt>
                <c:pt idx="7836" formatCode="0.000">
                  <c:v>348.88815684667952</c:v>
                </c:pt>
                <c:pt idx="7837" formatCode="0.000">
                  <c:v>348.9069868466795</c:v>
                </c:pt>
                <c:pt idx="7838" formatCode="0.000">
                  <c:v>348.92581684667948</c:v>
                </c:pt>
                <c:pt idx="7839" formatCode="0.000">
                  <c:v>348.94464684667946</c:v>
                </c:pt>
                <c:pt idx="7840" formatCode="0.000">
                  <c:v>348.96347684667944</c:v>
                </c:pt>
                <c:pt idx="7841" formatCode="0.000">
                  <c:v>348.98230684667942</c:v>
                </c:pt>
                <c:pt idx="7842" formatCode="0.000">
                  <c:v>349.0011368466794</c:v>
                </c:pt>
                <c:pt idx="7843" formatCode="0.000">
                  <c:v>349.01996684667938</c:v>
                </c:pt>
                <c:pt idx="7844" formatCode="0.000">
                  <c:v>349.03879684667936</c:v>
                </c:pt>
                <c:pt idx="7845" formatCode="0.000">
                  <c:v>349.05762684667934</c:v>
                </c:pt>
                <c:pt idx="7846" formatCode="0.000">
                  <c:v>349.07645684667932</c:v>
                </c:pt>
                <c:pt idx="7847" formatCode="0.000">
                  <c:v>349.0952868466793</c:v>
                </c:pt>
                <c:pt idx="7848" formatCode="0.000">
                  <c:v>349.11411684667928</c:v>
                </c:pt>
                <c:pt idx="7849" formatCode="0.000">
                  <c:v>349.13294684667926</c:v>
                </c:pt>
                <c:pt idx="7850" formatCode="0.000">
                  <c:v>349.15177684667924</c:v>
                </c:pt>
                <c:pt idx="7851" formatCode="0.000">
                  <c:v>349.17060684667922</c:v>
                </c:pt>
                <c:pt idx="7852" formatCode="0.000">
                  <c:v>349.1894368466792</c:v>
                </c:pt>
                <c:pt idx="7853" formatCode="0.000">
                  <c:v>349.20826684667918</c:v>
                </c:pt>
                <c:pt idx="7854" formatCode="0.000">
                  <c:v>349.22709684667916</c:v>
                </c:pt>
                <c:pt idx="7855" formatCode="0.000">
                  <c:v>349.24592684667914</c:v>
                </c:pt>
                <c:pt idx="7856" formatCode="0.000">
                  <c:v>349.26475684667912</c:v>
                </c:pt>
                <c:pt idx="7857" formatCode="0.000">
                  <c:v>349.2835868466791</c:v>
                </c:pt>
                <c:pt idx="7858" formatCode="0.000">
                  <c:v>349.30241684667908</c:v>
                </c:pt>
                <c:pt idx="7859" formatCode="0.000">
                  <c:v>349.32124684667906</c:v>
                </c:pt>
                <c:pt idx="7860" formatCode="0.000">
                  <c:v>349.34007684667904</c:v>
                </c:pt>
                <c:pt idx="7861" formatCode="0.000">
                  <c:v>349.35890684667902</c:v>
                </c:pt>
                <c:pt idx="7862" formatCode="0.000">
                  <c:v>349.377736846679</c:v>
                </c:pt>
                <c:pt idx="7863" formatCode="0.000">
                  <c:v>349.39656684667898</c:v>
                </c:pt>
                <c:pt idx="7864" formatCode="0.000">
                  <c:v>349.41539684667896</c:v>
                </c:pt>
                <c:pt idx="7865" formatCode="0.000">
                  <c:v>349.43422684667894</c:v>
                </c:pt>
                <c:pt idx="7866" formatCode="0.000">
                  <c:v>349.45305684667892</c:v>
                </c:pt>
                <c:pt idx="7867" formatCode="0.000">
                  <c:v>349.4718868466789</c:v>
                </c:pt>
                <c:pt idx="7868" formatCode="0.000">
                  <c:v>349.49071684667888</c:v>
                </c:pt>
                <c:pt idx="7869" formatCode="0.000">
                  <c:v>349.50954684667886</c:v>
                </c:pt>
                <c:pt idx="7870" formatCode="0.000">
                  <c:v>349.52837684667884</c:v>
                </c:pt>
                <c:pt idx="7871" formatCode="0.000">
                  <c:v>349.54720684667882</c:v>
                </c:pt>
                <c:pt idx="7872" formatCode="0.000">
                  <c:v>349.5660368466788</c:v>
                </c:pt>
                <c:pt idx="7873" formatCode="0.000">
                  <c:v>349.58486684667878</c:v>
                </c:pt>
                <c:pt idx="7874" formatCode="0.000">
                  <c:v>349.60369684667876</c:v>
                </c:pt>
                <c:pt idx="7875" formatCode="0.000">
                  <c:v>349.62252684667874</c:v>
                </c:pt>
                <c:pt idx="7876" formatCode="0.000">
                  <c:v>349.64135684667872</c:v>
                </c:pt>
                <c:pt idx="7877" formatCode="0.000">
                  <c:v>349.6601868466787</c:v>
                </c:pt>
                <c:pt idx="7878" formatCode="0.000">
                  <c:v>349.67901684667868</c:v>
                </c:pt>
                <c:pt idx="7879" formatCode="0.000">
                  <c:v>349.69784684667866</c:v>
                </c:pt>
                <c:pt idx="7880" formatCode="0.000">
                  <c:v>349.71667684667864</c:v>
                </c:pt>
                <c:pt idx="7881" formatCode="0.000">
                  <c:v>349.73550684667862</c:v>
                </c:pt>
                <c:pt idx="7882" formatCode="0.000">
                  <c:v>349.7543368466786</c:v>
                </c:pt>
                <c:pt idx="7883" formatCode="0.000">
                  <c:v>349.77316684667858</c:v>
                </c:pt>
                <c:pt idx="7884" formatCode="0.000">
                  <c:v>349.79199684667856</c:v>
                </c:pt>
                <c:pt idx="7885" formatCode="0.000">
                  <c:v>349.81082684667854</c:v>
                </c:pt>
                <c:pt idx="7886" formatCode="0.000">
                  <c:v>349.82965684667852</c:v>
                </c:pt>
                <c:pt idx="7887" formatCode="0.000">
                  <c:v>349.8484868466785</c:v>
                </c:pt>
                <c:pt idx="7888" formatCode="0.000">
                  <c:v>349.86731684667848</c:v>
                </c:pt>
                <c:pt idx="7889" formatCode="0.000">
                  <c:v>349.88614684667846</c:v>
                </c:pt>
                <c:pt idx="7890" formatCode="0.000">
                  <c:v>349.90497684667844</c:v>
                </c:pt>
                <c:pt idx="7891" formatCode="0.000">
                  <c:v>349.92380684667842</c:v>
                </c:pt>
                <c:pt idx="7892" formatCode="0.000">
                  <c:v>349.9426368466784</c:v>
                </c:pt>
                <c:pt idx="7893" formatCode="0.000">
                  <c:v>349.96146684667838</c:v>
                </c:pt>
                <c:pt idx="7894" formatCode="0.000">
                  <c:v>349.98029684667836</c:v>
                </c:pt>
                <c:pt idx="7895" formatCode="0.000">
                  <c:v>349.99912684667834</c:v>
                </c:pt>
                <c:pt idx="7896" formatCode="0.000">
                  <c:v>350.01795684667832</c:v>
                </c:pt>
                <c:pt idx="7897" formatCode="0.000">
                  <c:v>350.0367868466783</c:v>
                </c:pt>
                <c:pt idx="7898" formatCode="0.000">
                  <c:v>350.05561684667828</c:v>
                </c:pt>
                <c:pt idx="7899" formatCode="0.000">
                  <c:v>350.07444684667826</c:v>
                </c:pt>
                <c:pt idx="7900" formatCode="0.000">
                  <c:v>350.09327684667824</c:v>
                </c:pt>
                <c:pt idx="7901" formatCode="0.000">
                  <c:v>350.11210684667822</c:v>
                </c:pt>
                <c:pt idx="7902" formatCode="0.000">
                  <c:v>350.1309368466782</c:v>
                </c:pt>
                <c:pt idx="7903" formatCode="0.000">
                  <c:v>350.14976684667818</c:v>
                </c:pt>
                <c:pt idx="7904" formatCode="0.000">
                  <c:v>350.16859684667816</c:v>
                </c:pt>
                <c:pt idx="7905" formatCode="0.000">
                  <c:v>350.18742684667814</c:v>
                </c:pt>
                <c:pt idx="7906" formatCode="0.000">
                  <c:v>350.20625684667812</c:v>
                </c:pt>
                <c:pt idx="7907" formatCode="0.000">
                  <c:v>350.2250868466781</c:v>
                </c:pt>
                <c:pt idx="7908" formatCode="0.000">
                  <c:v>350.24391684667808</c:v>
                </c:pt>
                <c:pt idx="7909" formatCode="0.000">
                  <c:v>350.26274684667806</c:v>
                </c:pt>
                <c:pt idx="7910" formatCode="0.000">
                  <c:v>350.27886254124132</c:v>
                </c:pt>
                <c:pt idx="7911" formatCode="0.000">
                  <c:v>350.29765106743253</c:v>
                </c:pt>
                <c:pt idx="7912" formatCode="0.000">
                  <c:v>350.31636557846832</c:v>
                </c:pt>
                <c:pt idx="7913" formatCode="0.000">
                  <c:v>350.33500607425049</c:v>
                </c:pt>
                <c:pt idx="7914" formatCode="0.000">
                  <c:v>350.35357255467352</c:v>
                </c:pt>
                <c:pt idx="7915" formatCode="0.000">
                  <c:v>350.37206501963738</c:v>
                </c:pt>
                <c:pt idx="7916" formatCode="0.000">
                  <c:v>350.39048346903837</c:v>
                </c:pt>
                <c:pt idx="7917" formatCode="0.000">
                  <c:v>350.4088279027801</c:v>
                </c:pt>
                <c:pt idx="7918" formatCode="0.000">
                  <c:v>350.42709832075707</c:v>
                </c:pt>
                <c:pt idx="7919" formatCode="0.000">
                  <c:v>350.44529472287286</c:v>
                </c:pt>
                <c:pt idx="7920" formatCode="0.000">
                  <c:v>350.46341710902561</c:v>
                </c:pt>
                <c:pt idx="7921" formatCode="0.000">
                  <c:v>350.48146547911711</c:v>
                </c:pt>
                <c:pt idx="7922" formatCode="0.000">
                  <c:v>350.49943983304729</c:v>
                </c:pt>
                <c:pt idx="7923" formatCode="0.000">
                  <c:v>350.51734017071794</c:v>
                </c:pt>
                <c:pt idx="7924" formatCode="0.000">
                  <c:v>350.53516649203084</c:v>
                </c:pt>
                <c:pt idx="7925" formatCode="0.000">
                  <c:v>350.55291879689139</c:v>
                </c:pt>
                <c:pt idx="7926" formatCode="0.000">
                  <c:v>350.57059708519773</c:v>
                </c:pt>
                <c:pt idx="7927" formatCode="0.000">
                  <c:v>350.58820135685528</c:v>
                </c:pt>
                <c:pt idx="7928" formatCode="0.000">
                  <c:v>350.60573161176944</c:v>
                </c:pt>
                <c:pt idx="7929" formatCode="0.000">
                  <c:v>350.62318784984018</c:v>
                </c:pt>
                <c:pt idx="7930" formatCode="0.000">
                  <c:v>350.6405700709729</c:v>
                </c:pt>
                <c:pt idx="7931" formatCode="0.000">
                  <c:v>350.65787827507302</c:v>
                </c:pt>
                <c:pt idx="7932" formatCode="0.000">
                  <c:v>350.67511246204594</c:v>
                </c:pt>
                <c:pt idx="7933" formatCode="0.000">
                  <c:v>350.69227263179891</c:v>
                </c:pt>
                <c:pt idx="7934" formatCode="0.000">
                  <c:v>350.70935878423552</c:v>
                </c:pt>
                <c:pt idx="7935" formatCode="0.000">
                  <c:v>350.72637091926117</c:v>
                </c:pt>
                <c:pt idx="7936" formatCode="0.000">
                  <c:v>350.74330903678492</c:v>
                </c:pt>
                <c:pt idx="7937" formatCode="0.000">
                  <c:v>350.76017313671218</c:v>
                </c:pt>
                <c:pt idx="7938" formatCode="0.000">
                  <c:v>350.77696321895201</c:v>
                </c:pt>
                <c:pt idx="7939" formatCode="0.000">
                  <c:v>350.79367928341344</c:v>
                </c:pt>
                <c:pt idx="7940" formatCode="0.000">
                  <c:v>350.8103213300019</c:v>
                </c:pt>
                <c:pt idx="7941" formatCode="0.000">
                  <c:v>350.82688935862643</c:v>
                </c:pt>
                <c:pt idx="7942" formatCode="0.000">
                  <c:v>350.84338336919791</c:v>
                </c:pt>
                <c:pt idx="7943" formatCode="0.000">
                  <c:v>350.8598033616272</c:v>
                </c:pt>
                <c:pt idx="7944" formatCode="0.000">
                  <c:v>350.87614933581972</c:v>
                </c:pt>
                <c:pt idx="7945" formatCode="0.000">
                  <c:v>350.89242129168997</c:v>
                </c:pt>
                <c:pt idx="7946" formatCode="0.000">
                  <c:v>350.90861922914883</c:v>
                </c:pt>
                <c:pt idx="7947" formatCode="0.000">
                  <c:v>350.92474314810352</c:v>
                </c:pt>
                <c:pt idx="7948" formatCode="0.000">
                  <c:v>350.94079304847037</c:v>
                </c:pt>
                <c:pt idx="7949" formatCode="0.000">
                  <c:v>350.95676893015843</c:v>
                </c:pt>
                <c:pt idx="7950" formatCode="0.000">
                  <c:v>350.97267079308222</c:v>
                </c:pt>
                <c:pt idx="7951" formatCode="0.000">
                  <c:v>350.98849863715259</c:v>
                </c:pt>
                <c:pt idx="7952" formatCode="0.000">
                  <c:v>351.00425246228406</c:v>
                </c:pt>
                <c:pt idx="7953" formatCode="0.000">
                  <c:v>351.01993226839113</c:v>
                </c:pt>
                <c:pt idx="7954" formatCode="0.000">
                  <c:v>351.03553805538468</c:v>
                </c:pt>
                <c:pt idx="7955" formatCode="0.000">
                  <c:v>351.05106982318102</c:v>
                </c:pt>
                <c:pt idx="7956" formatCode="0.000">
                  <c:v>351.06652757169832</c:v>
                </c:pt>
                <c:pt idx="7957" formatCode="0.000">
                  <c:v>351.0819113008456</c:v>
                </c:pt>
                <c:pt idx="7958" formatCode="0.000">
                  <c:v>351.09722101054285</c:v>
                </c:pt>
                <c:pt idx="7959" formatCode="0.000">
                  <c:v>351.11245670070457</c:v>
                </c:pt>
                <c:pt idx="7960" formatCode="0.000">
                  <c:v>351.12761837124708</c:v>
                </c:pt>
                <c:pt idx="7961" formatCode="0.000">
                  <c:v>351.14270602209035</c:v>
                </c:pt>
                <c:pt idx="7962" formatCode="0.000">
                  <c:v>351.15771965314707</c:v>
                </c:pt>
                <c:pt idx="7963" formatCode="0.000">
                  <c:v>351.1726592643372</c:v>
                </c:pt>
                <c:pt idx="7964" formatCode="0.000">
                  <c:v>351.1875248555807</c:v>
                </c:pt>
                <c:pt idx="7965" formatCode="0.000">
                  <c:v>351.20231642679209</c:v>
                </c:pt>
                <c:pt idx="7966" formatCode="0.000">
                  <c:v>351.21703397789497</c:v>
                </c:pt>
                <c:pt idx="7967" formatCode="0.000">
                  <c:v>351.23167750880384</c:v>
                </c:pt>
                <c:pt idx="7968" formatCode="0.000">
                  <c:v>351.24624701944231</c:v>
                </c:pt>
                <c:pt idx="7969" formatCode="0.000">
                  <c:v>351.26074250972852</c:v>
                </c:pt>
                <c:pt idx="7970" formatCode="0.000">
                  <c:v>351.27516397958425</c:v>
                </c:pt>
                <c:pt idx="7971" formatCode="0.000">
                  <c:v>351.28951142892765</c:v>
                </c:pt>
                <c:pt idx="7972" formatCode="0.000">
                  <c:v>351.30378485768415</c:v>
                </c:pt>
                <c:pt idx="7973" formatCode="0.000">
                  <c:v>351.31798426577188</c:v>
                </c:pt>
                <c:pt idx="7974" formatCode="0.000">
                  <c:v>351.3321096531181</c:v>
                </c:pt>
                <c:pt idx="7975" formatCode="0.000">
                  <c:v>351.34616101963911</c:v>
                </c:pt>
                <c:pt idx="7976" formatCode="0.000">
                  <c:v>351.36013836526035</c:v>
                </c:pt>
                <c:pt idx="7977" formatCode="0.000">
                  <c:v>351.37404168990724</c:v>
                </c:pt>
                <c:pt idx="7978" formatCode="0.000">
                  <c:v>351.38787099350156</c:v>
                </c:pt>
                <c:pt idx="7979" formatCode="0.000">
                  <c:v>351.40162627596874</c:v>
                </c:pt>
                <c:pt idx="7980" formatCode="0.000">
                  <c:v>351.41530753723055</c:v>
                </c:pt>
                <c:pt idx="7981" formatCode="0.000">
                  <c:v>351.42891477721605</c:v>
                </c:pt>
                <c:pt idx="7982" formatCode="0.000">
                  <c:v>351.44244799584703</c:v>
                </c:pt>
                <c:pt idx="7983" formatCode="0.000">
                  <c:v>351.45590719305437</c:v>
                </c:pt>
                <c:pt idx="7984" formatCode="0.000">
                  <c:v>351.46929236875803</c:v>
                </c:pt>
                <c:pt idx="7985" formatCode="0.000">
                  <c:v>351.48260352288889</c:v>
                </c:pt>
                <c:pt idx="7986" formatCode="0.000">
                  <c:v>351.49584065537238</c:v>
                </c:pt>
                <c:pt idx="7987" formatCode="0.000">
                  <c:v>351.50900376613572</c:v>
                </c:pt>
                <c:pt idx="7988" formatCode="0.000">
                  <c:v>351.52209285510799</c:v>
                </c:pt>
                <c:pt idx="7989" formatCode="0.000">
                  <c:v>351.53510792221641</c:v>
                </c:pt>
                <c:pt idx="7990" formatCode="0.000">
                  <c:v>351.54804896739006</c:v>
                </c:pt>
                <c:pt idx="7991" formatCode="0.000">
                  <c:v>351.56091599055799</c:v>
                </c:pt>
                <c:pt idx="7992" formatCode="0.000">
                  <c:v>351.57370899164926</c:v>
                </c:pt>
                <c:pt idx="7993" formatCode="0.000">
                  <c:v>351.58642797059656</c:v>
                </c:pt>
                <c:pt idx="7994" formatCode="0.000">
                  <c:v>351.59907292732532</c:v>
                </c:pt>
                <c:pt idx="7995" formatCode="0.000">
                  <c:v>351.61164386177006</c:v>
                </c:pt>
                <c:pt idx="7996" formatCode="0.000">
                  <c:v>351.62414077386165</c:v>
                </c:pt>
                <c:pt idx="7997" formatCode="0.000">
                  <c:v>351.63656366352734</c:v>
                </c:pt>
                <c:pt idx="7998" formatCode="0.000">
                  <c:v>351.64891253070527</c:v>
                </c:pt>
                <c:pt idx="7999" formatCode="0.000">
                  <c:v>351.6611873753227</c:v>
                </c:pt>
                <c:pt idx="8000" formatCode="0.000">
                  <c:v>351.67338819731594</c:v>
                </c:pt>
                <c:pt idx="8001" formatCode="0.000">
                  <c:v>351.68551499661589</c:v>
                </c:pt>
                <c:pt idx="8002" formatCode="0.000">
                  <c:v>351.69756777315706</c:v>
                </c:pt>
                <c:pt idx="8003" formatCode="0.000">
                  <c:v>351.70954652687215</c:v>
                </c:pt>
                <c:pt idx="8004" formatCode="0.000">
                  <c:v>351.72145125769748</c:v>
                </c:pt>
                <c:pt idx="8005" formatCode="0.000">
                  <c:v>351.73328196556758</c:v>
                </c:pt>
                <c:pt idx="8006" formatCode="0.000">
                  <c:v>351.74503865041697</c:v>
                </c:pt>
                <c:pt idx="8007" formatCode="0.000">
                  <c:v>351.75672131218016</c:v>
                </c:pt>
                <c:pt idx="8008" formatCode="0.000">
                  <c:v>351.76832995079349</c:v>
                </c:pt>
                <c:pt idx="8009" formatCode="0.000">
                  <c:v>351.7798645661951</c:v>
                </c:pt>
                <c:pt idx="8010" formatCode="0.000">
                  <c:v>351.79132515832134</c:v>
                </c:pt>
                <c:pt idx="8011" formatCode="0.000">
                  <c:v>351.80271172710673</c:v>
                </c:pt>
                <c:pt idx="8012" formatCode="0.000">
                  <c:v>351.81402427249122</c:v>
                </c:pt>
                <c:pt idx="8013" formatCode="0.000">
                  <c:v>351.82526279441299</c:v>
                </c:pt>
                <c:pt idx="8014" formatCode="0.000">
                  <c:v>351.83642729281019</c:v>
                </c:pt>
                <c:pt idx="8015" formatCode="0.000">
                  <c:v>351.84751776762096</c:v>
                </c:pt>
                <c:pt idx="8016" formatCode="0.000">
                  <c:v>351.85853421878528</c:v>
                </c:pt>
                <c:pt idx="8017" formatCode="0.000">
                  <c:v>351.86947664624131</c:v>
                </c:pt>
                <c:pt idx="8018" formatCode="0.000">
                  <c:v>351.88034504993084</c:v>
                </c:pt>
                <c:pt idx="8019" formatCode="0.000">
                  <c:v>351.89113942979384</c:v>
                </c:pt>
                <c:pt idx="8020" formatCode="0.000">
                  <c:v>351.9018597857721</c:v>
                </c:pt>
                <c:pt idx="8021" formatCode="0.000">
                  <c:v>351.91250611780561</c:v>
                </c:pt>
                <c:pt idx="8022" formatCode="0.000">
                  <c:v>351.92307842583432</c:v>
                </c:pt>
                <c:pt idx="8023" formatCode="0.000">
                  <c:v>351.93357670980186</c:v>
                </c:pt>
                <c:pt idx="8024" formatCode="0.000">
                  <c:v>351.94400096965364</c:v>
                </c:pt>
                <c:pt idx="8025" formatCode="0.000">
                  <c:v>351.95435120532784</c:v>
                </c:pt>
                <c:pt idx="8026" formatCode="0.000">
                  <c:v>351.96462741676987</c:v>
                </c:pt>
                <c:pt idx="8027" formatCode="0.000">
                  <c:v>351.97482960392335</c:v>
                </c:pt>
                <c:pt idx="8028" formatCode="0.000">
                  <c:v>351.98495776673371</c:v>
                </c:pt>
                <c:pt idx="8029" formatCode="0.000">
                  <c:v>351.99501190514275</c:v>
                </c:pt>
                <c:pt idx="8030" formatCode="0.000">
                  <c:v>352.00499201909588</c:v>
                </c:pt>
                <c:pt idx="8031" formatCode="0.000">
                  <c:v>352.01489810854036</c:v>
                </c:pt>
                <c:pt idx="8032" formatCode="0.000">
                  <c:v>352.02473017341981</c:v>
                </c:pt>
                <c:pt idx="8033" formatCode="0.000">
                  <c:v>352.03448821368147</c:v>
                </c:pt>
                <c:pt idx="8034" formatCode="0.000">
                  <c:v>352.04417222927441</c:v>
                </c:pt>
                <c:pt idx="8035" formatCode="0.000">
                  <c:v>352.0537822201386</c:v>
                </c:pt>
                <c:pt idx="8036" formatCode="0.000">
                  <c:v>352.06331818622857</c:v>
                </c:pt>
                <c:pt idx="8037" formatCode="0.000">
                  <c:v>352.07278012748975</c:v>
                </c:pt>
                <c:pt idx="8038" formatCode="0.000">
                  <c:v>352.08216804386757</c:v>
                </c:pt>
                <c:pt idx="8039" formatCode="0.000">
                  <c:v>352.09148193531291</c:v>
                </c:pt>
                <c:pt idx="8040" formatCode="0.000">
                  <c:v>352.10072180177485</c:v>
                </c:pt>
                <c:pt idx="8041" formatCode="0.000">
                  <c:v>352.10988764320246</c:v>
                </c:pt>
                <c:pt idx="8042" formatCode="0.000">
                  <c:v>352.11897945954479</c:v>
                </c:pt>
                <c:pt idx="8043" formatCode="0.000">
                  <c:v>352.12799725075274</c:v>
                </c:pt>
                <c:pt idx="8044" formatCode="0.000">
                  <c:v>352.1369410167772</c:v>
                </c:pt>
                <c:pt idx="8045" formatCode="0.000">
                  <c:v>352.14581075756905</c:v>
                </c:pt>
                <c:pt idx="8046" formatCode="0.000">
                  <c:v>352.15460647307918</c:v>
                </c:pt>
                <c:pt idx="8047" formatCode="0.000">
                  <c:v>352.1633281632603</c:v>
                </c:pt>
                <c:pt idx="8048" formatCode="0.000">
                  <c:v>352.17197582806148</c:v>
                </c:pt>
                <c:pt idx="8049" formatCode="0.000">
                  <c:v>352.18054946743905</c:v>
                </c:pt>
                <c:pt idx="8050" formatCode="0.000">
                  <c:v>352.18904908134573</c:v>
                </c:pt>
                <c:pt idx="8051" formatCode="0.000">
                  <c:v>352.1974746697324</c:v>
                </c:pt>
                <c:pt idx="8052" formatCode="0.000">
                  <c:v>352.20582623255541</c:v>
                </c:pt>
                <c:pt idx="8053" formatCode="0.000">
                  <c:v>352.21410376976746</c:v>
                </c:pt>
                <c:pt idx="8054" formatCode="0.000">
                  <c:v>352.2223072813249</c:v>
                </c:pt>
                <c:pt idx="8055" formatCode="0.000">
                  <c:v>352.23043676718044</c:v>
                </c:pt>
                <c:pt idx="8056" formatCode="0.000">
                  <c:v>352.23849222729223</c:v>
                </c:pt>
                <c:pt idx="8057" formatCode="0.000">
                  <c:v>352.24647366161298</c:v>
                </c:pt>
                <c:pt idx="8058" formatCode="0.000">
                  <c:v>352.25438107009904</c:v>
                </c:pt>
                <c:pt idx="8059" formatCode="0.000">
                  <c:v>352.26221445271221</c:v>
                </c:pt>
                <c:pt idx="8060" formatCode="0.000">
                  <c:v>352.2699738094052</c:v>
                </c:pt>
                <c:pt idx="8061" formatCode="0.000">
                  <c:v>352.27765914013435</c:v>
                </c:pt>
                <c:pt idx="8062" formatCode="0.000">
                  <c:v>352.28527044485963</c:v>
                </c:pt>
                <c:pt idx="8063" formatCode="0.000">
                  <c:v>352.29280772354105</c:v>
                </c:pt>
                <c:pt idx="8064" formatCode="0.000">
                  <c:v>352.30027097613311</c:v>
                </c:pt>
                <c:pt idx="8065" formatCode="0.000">
                  <c:v>352.30766020259762</c:v>
                </c:pt>
                <c:pt idx="8066" formatCode="0.000">
                  <c:v>352.31497540289638</c:v>
                </c:pt>
                <c:pt idx="8067" formatCode="0.000">
                  <c:v>352.32221657698392</c:v>
                </c:pt>
                <c:pt idx="8068" formatCode="0.000">
                  <c:v>352.32938372482386</c:v>
                </c:pt>
                <c:pt idx="8069" formatCode="0.000">
                  <c:v>352.33647684637617</c:v>
                </c:pt>
                <c:pt idx="8070" formatCode="0.000">
                  <c:v>352.34349594160267</c:v>
                </c:pt>
                <c:pt idx="8071" formatCode="0.000">
                  <c:v>352.35044101046333</c:v>
                </c:pt>
                <c:pt idx="8072" formatCode="0.000">
                  <c:v>352.35731205292177</c:v>
                </c:pt>
                <c:pt idx="8073" formatCode="0.000">
                  <c:v>352.3641090689398</c:v>
                </c:pt>
                <c:pt idx="8074" formatCode="0.000">
                  <c:v>352.37083205847921</c:v>
                </c:pt>
                <c:pt idx="8075" formatCode="0.000">
                  <c:v>352.37748102150363</c:v>
                </c:pt>
                <c:pt idx="8076" formatCode="0.000">
                  <c:v>352.38405595797849</c:v>
                </c:pt>
                <c:pt idx="8077" formatCode="0.000">
                  <c:v>352.3905568678656</c:v>
                </c:pt>
                <c:pt idx="8078" formatCode="0.000">
                  <c:v>352.39698375113039</c:v>
                </c:pt>
                <c:pt idx="8079" formatCode="0.000">
                  <c:v>352.40333660773467</c:v>
                </c:pt>
                <c:pt idx="8080" formatCode="0.000">
                  <c:v>352.40961543764934</c:v>
                </c:pt>
                <c:pt idx="8081" formatCode="0.000">
                  <c:v>352.41582024083618</c:v>
                </c:pt>
                <c:pt idx="8082" formatCode="0.000">
                  <c:v>352.42195101726065</c:v>
                </c:pt>
                <c:pt idx="8083" formatCode="0.000">
                  <c:v>352.42800776689</c:v>
                </c:pt>
                <c:pt idx="8084" formatCode="0.000">
                  <c:v>352.43399048969331</c:v>
                </c:pt>
                <c:pt idx="8085" formatCode="0.000">
                  <c:v>352.4398991856342</c:v>
                </c:pt>
                <c:pt idx="8086" formatCode="0.000">
                  <c:v>352.44573385468175</c:v>
                </c:pt>
                <c:pt idx="8087" formatCode="0.000">
                  <c:v>352.45149449680503</c:v>
                </c:pt>
                <c:pt idx="8088" formatCode="0.000">
                  <c:v>352.45718111197129</c:v>
                </c:pt>
                <c:pt idx="8089" formatCode="0.000">
                  <c:v>352.46279370014963</c:v>
                </c:pt>
                <c:pt idx="8090" formatCode="0.000">
                  <c:v>352.46833226130911</c:v>
                </c:pt>
                <c:pt idx="8091" formatCode="0.000">
                  <c:v>352.47379679541882</c:v>
                </c:pt>
                <c:pt idx="8092" formatCode="0.000">
                  <c:v>352.47918730245328</c:v>
                </c:pt>
                <c:pt idx="8093" formatCode="0.000">
                  <c:v>352.48450378237612</c:v>
                </c:pt>
                <c:pt idx="8094" formatCode="0.000">
                  <c:v>352.48974623516187</c:v>
                </c:pt>
                <c:pt idx="8095" formatCode="0.000">
                  <c:v>352.49491466078143</c:v>
                </c:pt>
                <c:pt idx="8096" formatCode="0.000">
                  <c:v>352.50000905920569</c:v>
                </c:pt>
                <c:pt idx="8097" formatCode="0.000">
                  <c:v>352.50502943040738</c:v>
                </c:pt>
                <c:pt idx="8098" formatCode="0.000">
                  <c:v>352.50997577436101</c:v>
                </c:pt>
                <c:pt idx="8099" formatCode="0.000">
                  <c:v>352.51499577436101</c:v>
                </c:pt>
                <c:pt idx="8100" formatCode="0.000">
                  <c:v>352.52001577436101</c:v>
                </c:pt>
                <c:pt idx="8101" formatCode="0.000">
                  <c:v>352.52503577436102</c:v>
                </c:pt>
                <c:pt idx="8102" formatCode="0.000">
                  <c:v>352.53005577436102</c:v>
                </c:pt>
                <c:pt idx="8103" formatCode="0.000">
                  <c:v>352.53507577436102</c:v>
                </c:pt>
                <c:pt idx="8104" formatCode="0.000">
                  <c:v>352.54009577436102</c:v>
                </c:pt>
                <c:pt idx="8105" formatCode="0.000">
                  <c:v>352.54511577436102</c:v>
                </c:pt>
                <c:pt idx="8106" formatCode="0.000">
                  <c:v>352.55013577436102</c:v>
                </c:pt>
                <c:pt idx="8107" formatCode="0.000">
                  <c:v>352.55515577436103</c:v>
                </c:pt>
                <c:pt idx="8108" formatCode="0.000">
                  <c:v>352.56017577436103</c:v>
                </c:pt>
                <c:pt idx="8109" formatCode="0.000">
                  <c:v>352.56519577436103</c:v>
                </c:pt>
                <c:pt idx="8110" formatCode="0.000">
                  <c:v>352.57021577436103</c:v>
                </c:pt>
                <c:pt idx="8111" formatCode="0.000">
                  <c:v>352.57523577436103</c:v>
                </c:pt>
                <c:pt idx="8112" formatCode="0.000">
                  <c:v>352.58025577436104</c:v>
                </c:pt>
                <c:pt idx="8113" formatCode="0.000">
                  <c:v>352.58527577436104</c:v>
                </c:pt>
                <c:pt idx="8114" formatCode="0.000">
                  <c:v>352.59029577436104</c:v>
                </c:pt>
                <c:pt idx="8115" formatCode="0.000">
                  <c:v>352.59531577436104</c:v>
                </c:pt>
                <c:pt idx="8116" formatCode="0.000">
                  <c:v>352.60033577436104</c:v>
                </c:pt>
                <c:pt idx="8117" formatCode="0.000">
                  <c:v>352.60535577436104</c:v>
                </c:pt>
                <c:pt idx="8118" formatCode="0.000">
                  <c:v>352.61037577436105</c:v>
                </c:pt>
                <c:pt idx="8119" formatCode="0.000">
                  <c:v>352.61539577436105</c:v>
                </c:pt>
                <c:pt idx="8120" formatCode="0.000">
                  <c:v>352.62041577436105</c:v>
                </c:pt>
                <c:pt idx="8121" formatCode="0.000">
                  <c:v>352.62543577436105</c:v>
                </c:pt>
                <c:pt idx="8122" formatCode="0.000">
                  <c:v>352.63045577436105</c:v>
                </c:pt>
                <c:pt idx="8123" formatCode="0.000">
                  <c:v>352.63547577436105</c:v>
                </c:pt>
                <c:pt idx="8124" formatCode="0.000">
                  <c:v>352.64049577436106</c:v>
                </c:pt>
                <c:pt idx="8125" formatCode="0.000">
                  <c:v>352.64551577436106</c:v>
                </c:pt>
                <c:pt idx="8126" formatCode="0.000">
                  <c:v>352.65053577436106</c:v>
                </c:pt>
                <c:pt idx="8127" formatCode="0.000">
                  <c:v>352.65555577436106</c:v>
                </c:pt>
                <c:pt idx="8128" formatCode="0.000">
                  <c:v>352.66057577436106</c:v>
                </c:pt>
                <c:pt idx="8129" formatCode="0.000">
                  <c:v>352.66559577436107</c:v>
                </c:pt>
                <c:pt idx="8130" formatCode="0.000">
                  <c:v>352.67061577436107</c:v>
                </c:pt>
                <c:pt idx="8131" formatCode="0.000">
                  <c:v>352.67563577436107</c:v>
                </c:pt>
                <c:pt idx="8132" formatCode="0.000">
                  <c:v>352.68065577436107</c:v>
                </c:pt>
                <c:pt idx="8133" formatCode="0.000">
                  <c:v>352.68567577436107</c:v>
                </c:pt>
                <c:pt idx="8134" formatCode="0.000">
                  <c:v>352.69069577436107</c:v>
                </c:pt>
                <c:pt idx="8135" formatCode="0.000">
                  <c:v>352.69571577436108</c:v>
                </c:pt>
                <c:pt idx="8136" formatCode="0.000">
                  <c:v>352.70073577436108</c:v>
                </c:pt>
                <c:pt idx="8137" formatCode="0.000">
                  <c:v>352.70575577436108</c:v>
                </c:pt>
                <c:pt idx="8138" formatCode="0.000">
                  <c:v>352.71077577436108</c:v>
                </c:pt>
                <c:pt idx="8139" formatCode="0.000">
                  <c:v>352.71579577436108</c:v>
                </c:pt>
                <c:pt idx="8140" formatCode="0.000">
                  <c:v>352.72081577436109</c:v>
                </c:pt>
                <c:pt idx="8141" formatCode="0.000">
                  <c:v>352.72583577436109</c:v>
                </c:pt>
                <c:pt idx="8142" formatCode="0.000">
                  <c:v>352.73085577436109</c:v>
                </c:pt>
                <c:pt idx="8143" formatCode="0.000">
                  <c:v>352.73587577436109</c:v>
                </c:pt>
                <c:pt idx="8144" formatCode="0.000">
                  <c:v>352.74089577436109</c:v>
                </c:pt>
                <c:pt idx="8145" formatCode="0.000">
                  <c:v>352.74591577436109</c:v>
                </c:pt>
                <c:pt idx="8146" formatCode="0.000">
                  <c:v>352.7509357743611</c:v>
                </c:pt>
                <c:pt idx="8147" formatCode="0.000">
                  <c:v>352.7559557743611</c:v>
                </c:pt>
                <c:pt idx="8148" formatCode="0.000">
                  <c:v>352.7609757743611</c:v>
                </c:pt>
                <c:pt idx="8149" formatCode="0.000">
                  <c:v>352.7659957743611</c:v>
                </c:pt>
                <c:pt idx="8150" formatCode="0.000">
                  <c:v>352.7710157743611</c:v>
                </c:pt>
                <c:pt idx="8151" formatCode="0.000">
                  <c:v>352.77603577436111</c:v>
                </c:pt>
                <c:pt idx="8152" formatCode="0.000">
                  <c:v>352.78105577436111</c:v>
                </c:pt>
                <c:pt idx="8153" formatCode="0.000">
                  <c:v>352.78607577436111</c:v>
                </c:pt>
                <c:pt idx="8154" formatCode="0.000">
                  <c:v>352.79109577436111</c:v>
                </c:pt>
                <c:pt idx="8155" formatCode="0.000">
                  <c:v>352.79611577436111</c:v>
                </c:pt>
                <c:pt idx="8156" formatCode="0.000">
                  <c:v>352.80113577436111</c:v>
                </c:pt>
                <c:pt idx="8157" formatCode="0.000">
                  <c:v>352.80615577436112</c:v>
                </c:pt>
                <c:pt idx="8158" formatCode="0.000">
                  <c:v>352.81117577436112</c:v>
                </c:pt>
                <c:pt idx="8159" formatCode="0.000">
                  <c:v>352.81619577436112</c:v>
                </c:pt>
                <c:pt idx="8160" formatCode="0.000">
                  <c:v>352.82121577436112</c:v>
                </c:pt>
                <c:pt idx="8161" formatCode="0.000">
                  <c:v>352.82623577436112</c:v>
                </c:pt>
                <c:pt idx="8162" formatCode="0.000">
                  <c:v>352.83125577436113</c:v>
                </c:pt>
                <c:pt idx="8163" formatCode="0.000">
                  <c:v>352.83627577436113</c:v>
                </c:pt>
                <c:pt idx="8164" formatCode="0.000">
                  <c:v>352.84129577436113</c:v>
                </c:pt>
                <c:pt idx="8165" formatCode="0.000">
                  <c:v>352.84631577436113</c:v>
                </c:pt>
                <c:pt idx="8166" formatCode="0.000">
                  <c:v>352.85133577436113</c:v>
                </c:pt>
                <c:pt idx="8167" formatCode="0.000">
                  <c:v>352.85635577436113</c:v>
                </c:pt>
                <c:pt idx="8168" formatCode="0.000">
                  <c:v>352.86137577436114</c:v>
                </c:pt>
                <c:pt idx="8169" formatCode="0.000">
                  <c:v>352.86639577436114</c:v>
                </c:pt>
                <c:pt idx="8170" formatCode="0.000">
                  <c:v>352.87141577436114</c:v>
                </c:pt>
                <c:pt idx="8171" formatCode="0.000">
                  <c:v>352.87643577436114</c:v>
                </c:pt>
                <c:pt idx="8172" formatCode="0.000">
                  <c:v>352.88145577436114</c:v>
                </c:pt>
                <c:pt idx="8173" formatCode="0.000">
                  <c:v>352.88647577436114</c:v>
                </c:pt>
                <c:pt idx="8174" formatCode="0.000">
                  <c:v>352.89149577436115</c:v>
                </c:pt>
                <c:pt idx="8175" formatCode="0.000">
                  <c:v>352.89651577436115</c:v>
                </c:pt>
                <c:pt idx="8176" formatCode="0.000">
                  <c:v>352.90153577436115</c:v>
                </c:pt>
                <c:pt idx="8177" formatCode="0.000">
                  <c:v>352.90655577436115</c:v>
                </c:pt>
                <c:pt idx="8178" formatCode="0.000">
                  <c:v>352.91157577436115</c:v>
                </c:pt>
                <c:pt idx="8179" formatCode="0.000">
                  <c:v>352.91659577436116</c:v>
                </c:pt>
                <c:pt idx="8180" formatCode="0.000">
                  <c:v>352.92161577436116</c:v>
                </c:pt>
                <c:pt idx="8181" formatCode="0.000">
                  <c:v>352.92663577436116</c:v>
                </c:pt>
                <c:pt idx="8182" formatCode="0.000">
                  <c:v>352.93165577436116</c:v>
                </c:pt>
                <c:pt idx="8183" formatCode="0.000">
                  <c:v>352.93667577436116</c:v>
                </c:pt>
                <c:pt idx="8184" formatCode="0.000">
                  <c:v>352.94169577436116</c:v>
                </c:pt>
                <c:pt idx="8185" formatCode="0.000">
                  <c:v>352.94671577436117</c:v>
                </c:pt>
                <c:pt idx="8186" formatCode="0.000">
                  <c:v>352.95173577436117</c:v>
                </c:pt>
                <c:pt idx="8187" formatCode="0.000">
                  <c:v>352.95675577436117</c:v>
                </c:pt>
                <c:pt idx="8188" formatCode="0.000">
                  <c:v>352.96177577436117</c:v>
                </c:pt>
                <c:pt idx="8189" formatCode="0.000">
                  <c:v>352.96679577436117</c:v>
                </c:pt>
                <c:pt idx="8190" formatCode="0.000">
                  <c:v>352.97181577436118</c:v>
                </c:pt>
                <c:pt idx="8191" formatCode="0.000">
                  <c:v>352.97683577436118</c:v>
                </c:pt>
                <c:pt idx="8192" formatCode="0.000">
                  <c:v>352.98185577436118</c:v>
                </c:pt>
                <c:pt idx="8193" formatCode="0.000">
                  <c:v>352.98687577436118</c:v>
                </c:pt>
                <c:pt idx="8194" formatCode="0.000">
                  <c:v>352.99189577436118</c:v>
                </c:pt>
                <c:pt idx="8195" formatCode="0.000">
                  <c:v>352.99691577436118</c:v>
                </c:pt>
                <c:pt idx="8196" formatCode="0.000">
                  <c:v>353.00193577436119</c:v>
                </c:pt>
                <c:pt idx="8197" formatCode="0.000">
                  <c:v>353.00695577436119</c:v>
                </c:pt>
                <c:pt idx="8198" formatCode="0.000">
                  <c:v>353.01197577436119</c:v>
                </c:pt>
                <c:pt idx="8199" formatCode="0.000">
                  <c:v>353.01699577436119</c:v>
                </c:pt>
                <c:pt idx="8200" formatCode="0.000">
                  <c:v>353.02201577436119</c:v>
                </c:pt>
                <c:pt idx="8201" formatCode="0.000">
                  <c:v>353.0270357743612</c:v>
                </c:pt>
                <c:pt idx="8202" formatCode="0.000">
                  <c:v>353.0320557743612</c:v>
                </c:pt>
                <c:pt idx="8203" formatCode="0.000">
                  <c:v>353.0370757743612</c:v>
                </c:pt>
                <c:pt idx="8204" formatCode="0.000">
                  <c:v>353.0420957743612</c:v>
                </c:pt>
                <c:pt idx="8205" formatCode="0.000">
                  <c:v>353.0471157743612</c:v>
                </c:pt>
                <c:pt idx="8206" formatCode="0.000">
                  <c:v>353.0521357743612</c:v>
                </c:pt>
                <c:pt idx="8207" formatCode="0.000">
                  <c:v>353.05715577436121</c:v>
                </c:pt>
                <c:pt idx="8208" formatCode="0.000">
                  <c:v>353.06217577436121</c:v>
                </c:pt>
                <c:pt idx="8209" formatCode="0.000">
                  <c:v>353.06719577436121</c:v>
                </c:pt>
                <c:pt idx="8210" formatCode="0.000">
                  <c:v>353.07221577436121</c:v>
                </c:pt>
                <c:pt idx="8211" formatCode="0.000">
                  <c:v>353.07723577436121</c:v>
                </c:pt>
                <c:pt idx="8212" formatCode="0.000">
                  <c:v>353.08225577436122</c:v>
                </c:pt>
                <c:pt idx="8213" formatCode="0.000">
                  <c:v>353.08727577436122</c:v>
                </c:pt>
                <c:pt idx="8214" formatCode="0.000">
                  <c:v>353.09229577436122</c:v>
                </c:pt>
                <c:pt idx="8215" formatCode="0.000">
                  <c:v>353.09731577436122</c:v>
                </c:pt>
                <c:pt idx="8216" formatCode="0.000">
                  <c:v>353.10233577436122</c:v>
                </c:pt>
                <c:pt idx="8217" formatCode="0.000">
                  <c:v>353.10735577436122</c:v>
                </c:pt>
                <c:pt idx="8218" formatCode="0.000">
                  <c:v>353.11237577436123</c:v>
                </c:pt>
                <c:pt idx="8219" formatCode="0.000">
                  <c:v>353.11739577436123</c:v>
                </c:pt>
                <c:pt idx="8220" formatCode="0.000">
                  <c:v>353.12241577436123</c:v>
                </c:pt>
                <c:pt idx="8221" formatCode="0.000">
                  <c:v>353.12743577436123</c:v>
                </c:pt>
                <c:pt idx="8222" formatCode="0.000">
                  <c:v>353.13245577436123</c:v>
                </c:pt>
                <c:pt idx="8223" formatCode="0.000">
                  <c:v>353.13747577436123</c:v>
                </c:pt>
                <c:pt idx="8224" formatCode="0.000">
                  <c:v>353.14249577436124</c:v>
                </c:pt>
                <c:pt idx="8225" formatCode="0.000">
                  <c:v>353.14751577436124</c:v>
                </c:pt>
                <c:pt idx="8226" formatCode="0.000">
                  <c:v>353.15253577436124</c:v>
                </c:pt>
                <c:pt idx="8227" formatCode="0.000">
                  <c:v>353.15755577436124</c:v>
                </c:pt>
                <c:pt idx="8228" formatCode="0.000">
                  <c:v>353.16257577436124</c:v>
                </c:pt>
                <c:pt idx="8229" formatCode="0.000">
                  <c:v>353.16759577436125</c:v>
                </c:pt>
                <c:pt idx="8230" formatCode="0.000">
                  <c:v>353.17261577436125</c:v>
                </c:pt>
                <c:pt idx="8231" formatCode="0.000">
                  <c:v>353.17763577436125</c:v>
                </c:pt>
                <c:pt idx="8232" formatCode="0.000">
                  <c:v>353.18265577436125</c:v>
                </c:pt>
                <c:pt idx="8233" formatCode="0.000">
                  <c:v>353.18767577436125</c:v>
                </c:pt>
                <c:pt idx="8234" formatCode="0.000">
                  <c:v>353.19269577436125</c:v>
                </c:pt>
                <c:pt idx="8235" formatCode="0.000">
                  <c:v>353.19771577436126</c:v>
                </c:pt>
                <c:pt idx="8236" formatCode="0.000">
                  <c:v>353.20273577436126</c:v>
                </c:pt>
                <c:pt idx="8237" formatCode="0.000">
                  <c:v>353.20775577436126</c:v>
                </c:pt>
                <c:pt idx="8238" formatCode="0.000">
                  <c:v>353.21277577436126</c:v>
                </c:pt>
                <c:pt idx="8239" formatCode="0.000">
                  <c:v>353.21779577436126</c:v>
                </c:pt>
                <c:pt idx="8240" formatCode="0.000">
                  <c:v>353.22281577436127</c:v>
                </c:pt>
                <c:pt idx="8241" formatCode="0.000">
                  <c:v>353.22783577436127</c:v>
                </c:pt>
                <c:pt idx="8242" formatCode="0.000">
                  <c:v>353.23285577436127</c:v>
                </c:pt>
                <c:pt idx="8243" formatCode="0.000">
                  <c:v>353.23787577436127</c:v>
                </c:pt>
                <c:pt idx="8244" formatCode="0.000">
                  <c:v>353.24289577436127</c:v>
                </c:pt>
                <c:pt idx="8245" formatCode="0.000">
                  <c:v>353.24791577436127</c:v>
                </c:pt>
                <c:pt idx="8246" formatCode="0.000">
                  <c:v>353.25293577436128</c:v>
                </c:pt>
                <c:pt idx="8247" formatCode="0.000">
                  <c:v>353.25795577436128</c:v>
                </c:pt>
                <c:pt idx="8248" formatCode="0.000">
                  <c:v>353.26297577436128</c:v>
                </c:pt>
                <c:pt idx="8249" formatCode="0.000">
                  <c:v>353.26799577436128</c:v>
                </c:pt>
                <c:pt idx="8250" formatCode="0.000">
                  <c:v>353.27301577436128</c:v>
                </c:pt>
                <c:pt idx="8251" formatCode="0.000">
                  <c:v>353.27803577436129</c:v>
                </c:pt>
                <c:pt idx="8252" formatCode="0.000">
                  <c:v>353.28305577436129</c:v>
                </c:pt>
                <c:pt idx="8253" formatCode="0.000">
                  <c:v>353.28807577436129</c:v>
                </c:pt>
                <c:pt idx="8254" formatCode="0.000">
                  <c:v>353.29309577436129</c:v>
                </c:pt>
                <c:pt idx="8255" formatCode="0.000">
                  <c:v>353.29811577436129</c:v>
                </c:pt>
                <c:pt idx="8256" formatCode="0.000">
                  <c:v>353.30313577436129</c:v>
                </c:pt>
                <c:pt idx="8257" formatCode="0.000">
                  <c:v>353.3081557743613</c:v>
                </c:pt>
                <c:pt idx="8258" formatCode="0.000">
                  <c:v>353.3131757743613</c:v>
                </c:pt>
                <c:pt idx="8259" formatCode="0.000">
                  <c:v>353.3181957743613</c:v>
                </c:pt>
                <c:pt idx="8260" formatCode="0.000">
                  <c:v>353.3232157743613</c:v>
                </c:pt>
                <c:pt idx="8261" formatCode="0.000">
                  <c:v>353.3282357743613</c:v>
                </c:pt>
                <c:pt idx="8262" formatCode="0.000">
                  <c:v>353.33325577436131</c:v>
                </c:pt>
                <c:pt idx="8263" formatCode="0.000">
                  <c:v>353.33827577436131</c:v>
                </c:pt>
                <c:pt idx="8264" formatCode="0.000">
                  <c:v>353.34329577436131</c:v>
                </c:pt>
                <c:pt idx="8265" formatCode="0.000">
                  <c:v>353.34831577436131</c:v>
                </c:pt>
                <c:pt idx="8266" formatCode="0.000">
                  <c:v>353.35333577436131</c:v>
                </c:pt>
                <c:pt idx="8267" formatCode="0.000">
                  <c:v>353.35835577436131</c:v>
                </c:pt>
                <c:pt idx="8268" formatCode="0.000">
                  <c:v>353.36337577436132</c:v>
                </c:pt>
                <c:pt idx="8269" formatCode="0.000">
                  <c:v>353.36839577436132</c:v>
                </c:pt>
                <c:pt idx="8270" formatCode="0.000">
                  <c:v>353.37341577436132</c:v>
                </c:pt>
                <c:pt idx="8271" formatCode="0.000">
                  <c:v>353.37843577436132</c:v>
                </c:pt>
                <c:pt idx="8272" formatCode="0.000">
                  <c:v>353.38345577436132</c:v>
                </c:pt>
                <c:pt idx="8273" formatCode="0.000">
                  <c:v>353.38847577436132</c:v>
                </c:pt>
                <c:pt idx="8274" formatCode="0.000">
                  <c:v>353.39349577436133</c:v>
                </c:pt>
                <c:pt idx="8275" formatCode="0.000">
                  <c:v>353.39851577436133</c:v>
                </c:pt>
                <c:pt idx="8276" formatCode="0.000">
                  <c:v>353.40353577436133</c:v>
                </c:pt>
                <c:pt idx="8277" formatCode="0.000">
                  <c:v>353.40855577436133</c:v>
                </c:pt>
                <c:pt idx="8278" formatCode="0.000">
                  <c:v>353.41357577436133</c:v>
                </c:pt>
                <c:pt idx="8279" formatCode="0.000">
                  <c:v>353.41859577436134</c:v>
                </c:pt>
                <c:pt idx="8280" formatCode="0.000">
                  <c:v>353.42361577436134</c:v>
                </c:pt>
                <c:pt idx="8281" formatCode="0.000">
                  <c:v>353.42863577436134</c:v>
                </c:pt>
                <c:pt idx="8282" formatCode="0.000">
                  <c:v>353.43365577436134</c:v>
                </c:pt>
                <c:pt idx="8283" formatCode="0.000">
                  <c:v>353.43867577436134</c:v>
                </c:pt>
                <c:pt idx="8284" formatCode="0.000">
                  <c:v>353.44369577436134</c:v>
                </c:pt>
                <c:pt idx="8285" formatCode="0.000">
                  <c:v>353.44871577436135</c:v>
                </c:pt>
                <c:pt idx="8286" formatCode="0.000">
                  <c:v>353.45373577436135</c:v>
                </c:pt>
                <c:pt idx="8287" formatCode="0.000">
                  <c:v>353.45875577436135</c:v>
                </c:pt>
                <c:pt idx="8288" formatCode="0.000">
                  <c:v>353.46377577436135</c:v>
                </c:pt>
                <c:pt idx="8289" formatCode="0.000">
                  <c:v>353.46879577436135</c:v>
                </c:pt>
                <c:pt idx="8290" formatCode="0.000">
                  <c:v>353.47381577436136</c:v>
                </c:pt>
                <c:pt idx="8291" formatCode="0.000">
                  <c:v>353.47883577436136</c:v>
                </c:pt>
                <c:pt idx="8292" formatCode="0.000">
                  <c:v>353.48385577436136</c:v>
                </c:pt>
                <c:pt idx="8293" formatCode="0.000">
                  <c:v>353.48887577436136</c:v>
                </c:pt>
                <c:pt idx="8294" formatCode="0.000">
                  <c:v>353.49389577436136</c:v>
                </c:pt>
                <c:pt idx="8295" formatCode="0.000">
                  <c:v>353.49891577436136</c:v>
                </c:pt>
                <c:pt idx="8296" formatCode="0.000">
                  <c:v>353.50393577436137</c:v>
                </c:pt>
                <c:pt idx="8297" formatCode="0.000">
                  <c:v>353.50895577436137</c:v>
                </c:pt>
                <c:pt idx="8298" formatCode="0.000">
                  <c:v>353.51397577436137</c:v>
                </c:pt>
                <c:pt idx="8299" formatCode="0.000">
                  <c:v>353.51899577436137</c:v>
                </c:pt>
                <c:pt idx="8300" formatCode="0.000">
                  <c:v>353.52401577436137</c:v>
                </c:pt>
                <c:pt idx="8301" formatCode="0.000">
                  <c:v>353.52903577436138</c:v>
                </c:pt>
                <c:pt idx="8302" formatCode="0.000">
                  <c:v>353.53405577436138</c:v>
                </c:pt>
                <c:pt idx="8303" formatCode="0.000">
                  <c:v>353.53907577436138</c:v>
                </c:pt>
                <c:pt idx="8304" formatCode="0.000">
                  <c:v>353.54409577436138</c:v>
                </c:pt>
                <c:pt idx="8305" formatCode="0.000">
                  <c:v>353.54911577436138</c:v>
                </c:pt>
                <c:pt idx="8306" formatCode="0.000">
                  <c:v>353.55413577436138</c:v>
                </c:pt>
                <c:pt idx="8307" formatCode="0.000">
                  <c:v>353.55915577436139</c:v>
                </c:pt>
                <c:pt idx="8308" formatCode="0.000">
                  <c:v>353.56417577436139</c:v>
                </c:pt>
                <c:pt idx="8309" formatCode="0.000">
                  <c:v>353.56919577436139</c:v>
                </c:pt>
                <c:pt idx="8310" formatCode="0.000">
                  <c:v>353.57421577436139</c:v>
                </c:pt>
                <c:pt idx="8311" formatCode="0.000">
                  <c:v>353.57923577436139</c:v>
                </c:pt>
                <c:pt idx="8312" formatCode="0.000">
                  <c:v>353.5842557743614</c:v>
                </c:pt>
                <c:pt idx="8313" formatCode="0.000">
                  <c:v>353.5892757743614</c:v>
                </c:pt>
                <c:pt idx="8314" formatCode="0.000">
                  <c:v>353.5942957743614</c:v>
                </c:pt>
                <c:pt idx="8315" formatCode="0.000">
                  <c:v>353.5993157743614</c:v>
                </c:pt>
                <c:pt idx="8316" formatCode="0.000">
                  <c:v>353.6043357743614</c:v>
                </c:pt>
                <c:pt idx="8317" formatCode="0.000">
                  <c:v>353.6093557743614</c:v>
                </c:pt>
                <c:pt idx="8318" formatCode="0.000">
                  <c:v>353.61437577436141</c:v>
                </c:pt>
                <c:pt idx="8319" formatCode="0.000">
                  <c:v>353.61939577436141</c:v>
                </c:pt>
                <c:pt idx="8320" formatCode="0.000">
                  <c:v>353.62441577436141</c:v>
                </c:pt>
                <c:pt idx="8321" formatCode="0.000">
                  <c:v>353.62943577436141</c:v>
                </c:pt>
                <c:pt idx="8322" formatCode="0.000">
                  <c:v>353.63445577436141</c:v>
                </c:pt>
                <c:pt idx="8323" formatCode="0.000">
                  <c:v>353.63947577436142</c:v>
                </c:pt>
                <c:pt idx="8324" formatCode="0.000">
                  <c:v>353.64449577436142</c:v>
                </c:pt>
                <c:pt idx="8325" formatCode="0.000">
                  <c:v>353.64951577436142</c:v>
                </c:pt>
                <c:pt idx="8326" formatCode="0.000">
                  <c:v>353.65453577436142</c:v>
                </c:pt>
                <c:pt idx="8327" formatCode="0.000">
                  <c:v>353.65955577436142</c:v>
                </c:pt>
                <c:pt idx="8328" formatCode="0.000">
                  <c:v>353.66457577436142</c:v>
                </c:pt>
                <c:pt idx="8329" formatCode="0.000">
                  <c:v>353.66959577436143</c:v>
                </c:pt>
                <c:pt idx="8330" formatCode="0.000">
                  <c:v>353.67564466860586</c:v>
                </c:pt>
                <c:pt idx="8331" formatCode="0.000">
                  <c:v>353.68162098688754</c:v>
                </c:pt>
                <c:pt idx="8332" formatCode="0.000">
                  <c:v>353.68792895418801</c:v>
                </c:pt>
                <c:pt idx="8333" formatCode="0.000">
                  <c:v>353.69456856981378</c:v>
                </c:pt>
                <c:pt idx="8334" formatCode="0.000">
                  <c:v>353.70153983303408</c:v>
                </c:pt>
                <c:pt idx="8335" formatCode="0.000">
                  <c:v>353.70884274308264</c:v>
                </c:pt>
                <c:pt idx="8336" formatCode="0.000">
                  <c:v>353.71647729915594</c:v>
                </c:pt>
                <c:pt idx="8337" formatCode="0.000">
                  <c:v>353.72444350041405</c:v>
                </c:pt>
                <c:pt idx="8338" formatCode="0.000">
                  <c:v>353.73274134598068</c:v>
                </c:pt>
                <c:pt idx="8339" formatCode="0.000">
                  <c:v>353.74137083494361</c:v>
                </c:pt>
                <c:pt idx="8340" formatCode="0.000">
                  <c:v>353.75033196635286</c:v>
                </c:pt>
                <c:pt idx="8341" formatCode="0.000">
                  <c:v>353.75962473922345</c:v>
                </c:pt>
                <c:pt idx="8342" formatCode="0.000">
                  <c:v>353.76924915253312</c:v>
                </c:pt>
                <c:pt idx="8343" formatCode="0.000">
                  <c:v>353.77920520522275</c:v>
                </c:pt>
                <c:pt idx="8344" formatCode="0.000">
                  <c:v>353.78949289619777</c:v>
                </c:pt>
                <c:pt idx="8345" formatCode="0.000">
                  <c:v>353.80011222432631</c:v>
                </c:pt>
                <c:pt idx="8346" formatCode="0.000">
                  <c:v>353.81106318844013</c:v>
                </c:pt>
                <c:pt idx="8347" formatCode="0.000">
                  <c:v>353.82234578733505</c:v>
                </c:pt>
                <c:pt idx="8348" formatCode="0.000">
                  <c:v>353.83396001977007</c:v>
                </c:pt>
                <c:pt idx="8349" formatCode="0.000">
                  <c:v>353.8459058844669</c:v>
                </c:pt>
                <c:pt idx="8350" formatCode="0.000">
                  <c:v>353.85818338011268</c:v>
                </c:pt>
                <c:pt idx="8351" formatCode="0.000">
                  <c:v>353.87079250535589</c:v>
                </c:pt>
                <c:pt idx="8352" formatCode="0.000">
                  <c:v>353.88373325881093</c:v>
                </c:pt>
                <c:pt idx="8353" formatCode="0.000">
                  <c:v>353.89700563905308</c:v>
                </c:pt>
                <c:pt idx="8354" formatCode="0.000">
                  <c:v>353.91060964462258</c:v>
                </c:pt>
                <c:pt idx="8355" formatCode="0.000">
                  <c:v>353.92454527402379</c:v>
                </c:pt>
                <c:pt idx="8356" formatCode="0.000">
                  <c:v>353.93881252572328</c:v>
                </c:pt>
                <c:pt idx="8357" formatCode="0.000">
                  <c:v>353.95341139815173</c:v>
                </c:pt>
                <c:pt idx="8358" formatCode="0.000">
                  <c:v>353.96834188970388</c:v>
                </c:pt>
                <c:pt idx="8359" formatCode="0.000">
                  <c:v>353.98360399873673</c:v>
                </c:pt>
                <c:pt idx="8360" formatCode="0.000">
                  <c:v>353.99919772357225</c:v>
                </c:pt>
                <c:pt idx="8361" formatCode="0.000">
                  <c:v>354.01512306249424</c:v>
                </c:pt>
                <c:pt idx="8362" formatCode="0.000">
                  <c:v>354.03138001375146</c:v>
                </c:pt>
                <c:pt idx="8363" formatCode="0.000">
                  <c:v>354.0479685755563</c:v>
                </c:pt>
                <c:pt idx="8364" formatCode="0.000">
                  <c:v>354.0648887460834</c:v>
                </c:pt>
                <c:pt idx="8365" formatCode="0.000">
                  <c:v>354.08214052347239</c:v>
                </c:pt>
                <c:pt idx="8366" formatCode="0.000">
                  <c:v>354.09972390582425</c:v>
                </c:pt>
                <c:pt idx="8367" formatCode="0.000">
                  <c:v>354.1176388912063</c:v>
                </c:pt>
                <c:pt idx="8368" formatCode="0.000">
                  <c:v>354.13588547764721</c:v>
                </c:pt>
                <c:pt idx="8369" formatCode="0.000">
                  <c:v>354.15446366314018</c:v>
                </c:pt>
                <c:pt idx="8370" formatCode="0.000">
                  <c:v>354.17337344564157</c:v>
                </c:pt>
                <c:pt idx="8371" formatCode="0.000">
                  <c:v>354.19261482307184</c:v>
                </c:pt>
                <c:pt idx="8372" formatCode="0.000">
                  <c:v>354.21218779331366</c:v>
                </c:pt>
                <c:pt idx="8373" formatCode="0.000">
                  <c:v>354.23209235421518</c:v>
                </c:pt>
                <c:pt idx="8374" formatCode="0.000">
                  <c:v>354.25232850358589</c:v>
                </c:pt>
                <c:pt idx="8375" formatCode="0.000">
                  <c:v>354.27289623920069</c:v>
                </c:pt>
                <c:pt idx="8376" formatCode="0.000">
                  <c:v>354.29379555879677</c:v>
                </c:pt>
                <c:pt idx="8377" formatCode="0.000">
                  <c:v>354.3150264600763</c:v>
                </c:pt>
                <c:pt idx="8378" formatCode="0.000">
                  <c:v>354.33658894070277</c:v>
                </c:pt>
                <c:pt idx="8379" formatCode="0.000">
                  <c:v>354.35848299830468</c:v>
                </c:pt>
                <c:pt idx="8380" formatCode="0.000">
                  <c:v>354.38070863047369</c:v>
                </c:pt>
                <c:pt idx="8381" formatCode="0.000">
                  <c:v>354.40326583476599</c:v>
                </c:pt>
                <c:pt idx="8382" formatCode="0.000">
                  <c:v>354.42615460869956</c:v>
                </c:pt>
                <c:pt idx="8383" formatCode="0.000">
                  <c:v>354.44937494975693</c:v>
                </c:pt>
                <c:pt idx="8384" formatCode="0.000">
                  <c:v>354.47292685538378</c:v>
                </c:pt>
                <c:pt idx="8385" formatCode="0.000">
                  <c:v>354.49681032298986</c:v>
                </c:pt>
                <c:pt idx="8386" formatCode="0.000">
                  <c:v>354.5210253499481</c:v>
                </c:pt>
                <c:pt idx="8387" formatCode="0.000">
                  <c:v>354.5455719335946</c:v>
                </c:pt>
                <c:pt idx="8388" formatCode="0.000">
                  <c:v>354.57045007122952</c:v>
                </c:pt>
                <c:pt idx="8389" formatCode="0.000">
                  <c:v>354.59565976011663</c:v>
                </c:pt>
                <c:pt idx="8390" formatCode="0.000">
                  <c:v>354.6212009974829</c:v>
                </c:pt>
                <c:pt idx="8391" formatCode="0.000">
                  <c:v>354.64707378051844</c:v>
                </c:pt>
                <c:pt idx="8392" formatCode="0.000">
                  <c:v>354.67327810637789</c:v>
                </c:pt>
                <c:pt idx="8393" formatCode="0.000">
                  <c:v>354.69981397217907</c:v>
                </c:pt>
                <c:pt idx="8394" formatCode="0.000">
                  <c:v>354.7266813750025</c:v>
                </c:pt>
                <c:pt idx="8395" formatCode="0.000">
                  <c:v>354.75388031189323</c:v>
                </c:pt>
                <c:pt idx="8396" formatCode="0.000">
                  <c:v>354.78141077985993</c:v>
                </c:pt>
                <c:pt idx="8397" formatCode="0.000">
                  <c:v>354.80927277587352</c:v>
                </c:pt>
                <c:pt idx="8398" formatCode="0.000">
                  <c:v>354.83746629686993</c:v>
                </c:pt>
                <c:pt idx="8399" formatCode="0.000">
                  <c:v>354.86599133974778</c:v>
                </c:pt>
                <c:pt idx="8400" formatCode="0.000">
                  <c:v>354.89484790136976</c:v>
                </c:pt>
                <c:pt idx="8401" formatCode="0.000">
                  <c:v>354.92403597856128</c:v>
                </c:pt>
                <c:pt idx="8402" formatCode="0.000">
                  <c:v>354.95355556811182</c:v>
                </c:pt>
                <c:pt idx="8403" formatCode="0.000">
                  <c:v>354.98340666677495</c:v>
                </c:pt>
                <c:pt idx="8404" formatCode="0.000">
                  <c:v>355.01358927126648</c:v>
                </c:pt>
                <c:pt idx="8405" formatCode="0.000">
                  <c:v>355.04410337826675</c:v>
                </c:pt>
                <c:pt idx="8406" formatCode="0.000">
                  <c:v>355.07494898441973</c:v>
                </c:pt>
                <c:pt idx="8407" formatCode="0.000">
                  <c:v>355.10612608633255</c:v>
                </c:pt>
                <c:pt idx="8408" formatCode="0.000">
                  <c:v>355.13763468057505</c:v>
                </c:pt>
                <c:pt idx="8409" formatCode="0.000">
                  <c:v>355.16947476368205</c:v>
                </c:pt>
                <c:pt idx="8410" formatCode="0.000">
                  <c:v>355.20164633215154</c:v>
                </c:pt>
                <c:pt idx="8411" formatCode="0.000">
                  <c:v>355.23414938244423</c:v>
                </c:pt>
                <c:pt idx="8412" formatCode="0.000">
                  <c:v>355.26698391098535</c:v>
                </c:pt>
                <c:pt idx="8413" formatCode="0.000">
                  <c:v>355.30014991416238</c:v>
                </c:pt>
                <c:pt idx="8414" formatCode="0.000">
                  <c:v>355.3336473883287</c:v>
                </c:pt>
                <c:pt idx="8415" formatCode="0.000">
                  <c:v>355.36747632979859</c:v>
                </c:pt>
                <c:pt idx="8416" formatCode="0.000">
                  <c:v>355.40163673485131</c:v>
                </c:pt>
                <c:pt idx="8417" formatCode="0.000">
                  <c:v>355.43612859973018</c:v>
                </c:pt>
                <c:pt idx="8418" formatCode="0.000">
                  <c:v>355.47095192063989</c:v>
                </c:pt>
                <c:pt idx="8419" formatCode="0.000">
                  <c:v>355.50610669375101</c:v>
                </c:pt>
                <c:pt idx="8420" formatCode="0.000">
                  <c:v>355.54159291519591</c:v>
                </c:pt>
                <c:pt idx="8421" formatCode="0.000">
                  <c:v>355.57741058107194</c:v>
                </c:pt>
                <c:pt idx="8422" formatCode="0.000">
                  <c:v>355.61355968743919</c:v>
                </c:pt>
                <c:pt idx="8423" formatCode="0.000">
                  <c:v>355.65004023032179</c:v>
                </c:pt>
                <c:pt idx="8424" formatCode="0.000">
                  <c:v>355.68685220570569</c:v>
                </c:pt>
                <c:pt idx="8425" formatCode="0.000">
                  <c:v>355.72399560954364</c:v>
                </c:pt>
                <c:pt idx="8426" formatCode="0.000">
                  <c:v>355.76147043774881</c:v>
                </c:pt>
                <c:pt idx="8427" formatCode="0.000">
                  <c:v>355.79927668619894</c:v>
                </c:pt>
                <c:pt idx="8428" formatCode="0.000">
                  <c:v>355.83741435073671</c:v>
                </c:pt>
                <c:pt idx="8429" formatCode="0.000">
                  <c:v>355.87588342716572</c:v>
                </c:pt>
                <c:pt idx="8430" formatCode="0.000">
                  <c:v>355.91468391125591</c:v>
                </c:pt>
                <c:pt idx="8431" formatCode="0.000">
                  <c:v>355.95381579873902</c:v>
                </c:pt>
                <c:pt idx="8432" formatCode="0.000">
                  <c:v>355.99327908530995</c:v>
                </c:pt>
                <c:pt idx="8433" formatCode="0.000">
                  <c:v>356.0330737666286</c:v>
                </c:pt>
                <c:pt idx="8434" formatCode="0.000">
                  <c:v>356.07319983831758</c:v>
                </c:pt>
                <c:pt idx="8435" formatCode="0.000">
                  <c:v>356.11365729596355</c:v>
                </c:pt>
                <c:pt idx="8436" formatCode="0.000">
                  <c:v>356.1544461351159</c:v>
                </c:pt>
                <c:pt idx="8437" formatCode="0.000">
                  <c:v>356.19556635128811</c:v>
                </c:pt>
                <c:pt idx="8438" formatCode="0.000">
                  <c:v>356.2370179399577</c:v>
                </c:pt>
                <c:pt idx="8439" formatCode="0.000">
                  <c:v>356.27880089656401</c:v>
                </c:pt>
                <c:pt idx="8440" formatCode="0.000">
                  <c:v>356.32091521651273</c:v>
                </c:pt>
                <c:pt idx="8441" formatCode="0.000">
                  <c:v>356.36336089517044</c:v>
                </c:pt>
                <c:pt idx="8442" formatCode="0.000">
                  <c:v>356.40613792786826</c:v>
                </c:pt>
                <c:pt idx="8443" formatCode="0.000">
                  <c:v>356.44924630990181</c:v>
                </c:pt>
                <c:pt idx="8444" formatCode="0.000">
                  <c:v>356.49268603652808</c:v>
                </c:pt>
                <c:pt idx="8445" formatCode="0.000">
                  <c:v>356.53645710296951</c:v>
                </c:pt>
                <c:pt idx="8446" formatCode="0.000">
                  <c:v>356.58055950441212</c:v>
                </c:pt>
                <c:pt idx="8447" formatCode="0.000">
                  <c:v>356.62499323600423</c:v>
                </c:pt>
                <c:pt idx="8448" formatCode="0.000">
                  <c:v>356.66975829285821</c:v>
                </c:pt>
                <c:pt idx="8449" formatCode="0.000">
                  <c:v>356.71485467005004</c:v>
                </c:pt>
                <c:pt idx="8450" formatCode="0.000">
                  <c:v>356.76028236261982</c:v>
                </c:pt>
                <c:pt idx="8451" formatCode="0.000">
                  <c:v>356.80604136557076</c:v>
                </c:pt>
                <c:pt idx="8452" formatCode="0.000">
                  <c:v>356.85213167386928</c:v>
                </c:pt>
                <c:pt idx="8453" formatCode="0.000">
                  <c:v>356.89855328244585</c:v>
                </c:pt>
                <c:pt idx="8454" formatCode="0.000">
                  <c:v>356.94530618619365</c:v>
                </c:pt>
                <c:pt idx="8455" formatCode="0.000">
                  <c:v>356.99239037997086</c:v>
                </c:pt>
                <c:pt idx="8456" formatCode="0.000">
                  <c:v>357.03980585859836</c:v>
                </c:pt>
                <c:pt idx="8457" formatCode="0.000">
                  <c:v>357.08755261686065</c:v>
                </c:pt>
                <c:pt idx="8458" formatCode="0.000">
                  <c:v>357.1356306495054</c:v>
                </c:pt>
                <c:pt idx="8459" formatCode="0.000">
                  <c:v>357.18403995124481</c:v>
                </c:pt>
                <c:pt idx="8460" formatCode="0.000">
                  <c:v>357.23278051675334</c:v>
                </c:pt>
                <c:pt idx="8461" formatCode="0.000">
                  <c:v>357.28185234067087</c:v>
                </c:pt>
                <c:pt idx="8462" formatCode="0.000">
                  <c:v>357.33125541759864</c:v>
                </c:pt>
                <c:pt idx="8463" formatCode="0.000">
                  <c:v>357.38098974210334</c:v>
                </c:pt>
                <c:pt idx="8464" formatCode="0.000">
                  <c:v>357.43105530871389</c:v>
                </c:pt>
                <c:pt idx="8465" formatCode="0.000">
                  <c:v>357.48145211192332</c:v>
                </c:pt>
                <c:pt idx="8466" formatCode="0.000">
                  <c:v>357.53218014618869</c:v>
                </c:pt>
                <c:pt idx="8467" formatCode="0.000">
                  <c:v>357.58323940592982</c:v>
                </c:pt>
                <c:pt idx="8468" formatCode="0.000">
                  <c:v>357.63462988553056</c:v>
                </c:pt>
                <c:pt idx="8469" formatCode="0.000">
                  <c:v>357.68635157933841</c:v>
                </c:pt>
                <c:pt idx="8470" formatCode="0.000">
                  <c:v>357.73850157933839</c:v>
                </c:pt>
                <c:pt idx="8471" formatCode="0.000">
                  <c:v>357.79065157933837</c:v>
                </c:pt>
                <c:pt idx="8472" formatCode="0.000">
                  <c:v>357.84280157933836</c:v>
                </c:pt>
                <c:pt idx="8473" formatCode="0.000">
                  <c:v>357.89495157933834</c:v>
                </c:pt>
                <c:pt idx="8474" formatCode="0.000">
                  <c:v>357.94710157933832</c:v>
                </c:pt>
                <c:pt idx="8475" formatCode="0.000">
                  <c:v>357.99925157933831</c:v>
                </c:pt>
                <c:pt idx="8476" formatCode="0.000">
                  <c:v>358.05140157933829</c:v>
                </c:pt>
                <c:pt idx="8477" formatCode="0.000">
                  <c:v>358.10355157933827</c:v>
                </c:pt>
                <c:pt idx="8478" formatCode="0.000">
                  <c:v>358.15570157933826</c:v>
                </c:pt>
                <c:pt idx="8479" formatCode="0.000">
                  <c:v>358.20785157933824</c:v>
                </c:pt>
                <c:pt idx="8480" formatCode="0.000">
                  <c:v>358.26000157933822</c:v>
                </c:pt>
                <c:pt idx="8481" formatCode="0.000">
                  <c:v>358.31215157933821</c:v>
                </c:pt>
                <c:pt idx="8482" formatCode="0.000">
                  <c:v>358.36430157933819</c:v>
                </c:pt>
                <c:pt idx="8483" formatCode="0.000">
                  <c:v>358.41645157933817</c:v>
                </c:pt>
                <c:pt idx="8484" formatCode="0.000">
                  <c:v>358.46860157933816</c:v>
                </c:pt>
                <c:pt idx="8485" formatCode="0.000">
                  <c:v>358.52075157933814</c:v>
                </c:pt>
                <c:pt idx="8486" formatCode="0.000">
                  <c:v>358.57290157933812</c:v>
                </c:pt>
                <c:pt idx="8487" formatCode="0.000">
                  <c:v>358.62505157933811</c:v>
                </c:pt>
                <c:pt idx="8488" formatCode="0.000">
                  <c:v>358.67720157933809</c:v>
                </c:pt>
                <c:pt idx="8489" formatCode="0.000">
                  <c:v>358.72935157933807</c:v>
                </c:pt>
                <c:pt idx="8490" formatCode="0.000">
                  <c:v>358.78150157933806</c:v>
                </c:pt>
                <c:pt idx="8491" formatCode="0.000">
                  <c:v>358.83365157933804</c:v>
                </c:pt>
                <c:pt idx="8492" formatCode="0.000">
                  <c:v>358.88580157933802</c:v>
                </c:pt>
                <c:pt idx="8493" formatCode="0.000">
                  <c:v>358.93795157933801</c:v>
                </c:pt>
                <c:pt idx="8494" formatCode="0.000">
                  <c:v>358.99010157933799</c:v>
                </c:pt>
                <c:pt idx="8495" formatCode="0.000">
                  <c:v>359.04225157933797</c:v>
                </c:pt>
                <c:pt idx="8496" formatCode="0.000">
                  <c:v>359.09440157933795</c:v>
                </c:pt>
                <c:pt idx="8497" formatCode="0.000">
                  <c:v>359.14655157933794</c:v>
                </c:pt>
                <c:pt idx="8498" formatCode="0.000">
                  <c:v>359.19870157933792</c:v>
                </c:pt>
                <c:pt idx="8499" formatCode="0.000">
                  <c:v>359.2508515793379</c:v>
                </c:pt>
                <c:pt idx="8500" formatCode="0.000">
                  <c:v>359.30300157933789</c:v>
                </c:pt>
                <c:pt idx="8501" formatCode="0.000">
                  <c:v>359.35515157933787</c:v>
                </c:pt>
                <c:pt idx="8502" formatCode="0.000">
                  <c:v>359.40730157933785</c:v>
                </c:pt>
                <c:pt idx="8503" formatCode="0.000">
                  <c:v>359.45945157933784</c:v>
                </c:pt>
                <c:pt idx="8504" formatCode="0.000">
                  <c:v>359.51160157933782</c:v>
                </c:pt>
                <c:pt idx="8505" formatCode="0.000">
                  <c:v>359.5637515793378</c:v>
                </c:pt>
                <c:pt idx="8506" formatCode="0.000">
                  <c:v>359.61590157933779</c:v>
                </c:pt>
                <c:pt idx="8507" formatCode="0.000">
                  <c:v>359.66805157933777</c:v>
                </c:pt>
                <c:pt idx="8508" formatCode="0.000">
                  <c:v>359.72020157933775</c:v>
                </c:pt>
                <c:pt idx="8509" formatCode="0.000">
                  <c:v>359.77235157933774</c:v>
                </c:pt>
                <c:pt idx="8510" formatCode="0.000">
                  <c:v>359.82450157933772</c:v>
                </c:pt>
                <c:pt idx="8511" formatCode="0.000">
                  <c:v>359.8766515793377</c:v>
                </c:pt>
                <c:pt idx="8512" formatCode="0.000">
                  <c:v>359.92880157933769</c:v>
                </c:pt>
                <c:pt idx="8513" formatCode="0.000">
                  <c:v>359.98095157933767</c:v>
                </c:pt>
                <c:pt idx="8514" formatCode="0.000">
                  <c:v>360.03310157933765</c:v>
                </c:pt>
                <c:pt idx="8515" formatCode="0.000">
                  <c:v>360.08525157933764</c:v>
                </c:pt>
                <c:pt idx="8516" formatCode="0.000">
                  <c:v>360.13740157933762</c:v>
                </c:pt>
                <c:pt idx="8517" formatCode="0.000">
                  <c:v>360.1895515793376</c:v>
                </c:pt>
                <c:pt idx="8518" formatCode="0.000">
                  <c:v>360.24170157933759</c:v>
                </c:pt>
                <c:pt idx="8519" formatCode="0.000">
                  <c:v>360.29385157933757</c:v>
                </c:pt>
                <c:pt idx="8520" formatCode="0.000">
                  <c:v>360.34600157933755</c:v>
                </c:pt>
                <c:pt idx="8521" formatCode="0.000">
                  <c:v>360.39815157933754</c:v>
                </c:pt>
                <c:pt idx="8522" formatCode="0.000">
                  <c:v>360.45030157933752</c:v>
                </c:pt>
                <c:pt idx="8523" formatCode="0.000">
                  <c:v>360.5024515793375</c:v>
                </c:pt>
                <c:pt idx="8524" formatCode="0.000">
                  <c:v>360.55460157933749</c:v>
                </c:pt>
                <c:pt idx="8525" formatCode="0.000">
                  <c:v>360.60675157933747</c:v>
                </c:pt>
                <c:pt idx="8526" formatCode="0.000">
                  <c:v>360.65890157933745</c:v>
                </c:pt>
                <c:pt idx="8527" formatCode="0.000">
                  <c:v>360.71105157933744</c:v>
                </c:pt>
                <c:pt idx="8528" formatCode="0.000">
                  <c:v>360.76320157933742</c:v>
                </c:pt>
                <c:pt idx="8529" formatCode="0.000">
                  <c:v>360.8153515793374</c:v>
                </c:pt>
                <c:pt idx="8530" formatCode="0.000">
                  <c:v>360.86750157933739</c:v>
                </c:pt>
                <c:pt idx="8531" formatCode="0.000">
                  <c:v>360.91965157933737</c:v>
                </c:pt>
                <c:pt idx="8532" formatCode="0.000">
                  <c:v>360.97180157933735</c:v>
                </c:pt>
                <c:pt idx="8533" formatCode="0.000">
                  <c:v>361.02395157933734</c:v>
                </c:pt>
                <c:pt idx="8534" formatCode="0.000">
                  <c:v>361.07610157933732</c:v>
                </c:pt>
                <c:pt idx="8535" formatCode="0.000">
                  <c:v>361.1282515793373</c:v>
                </c:pt>
                <c:pt idx="8536" formatCode="0.000">
                  <c:v>361.18040157933729</c:v>
                </c:pt>
                <c:pt idx="8537" formatCode="0.000">
                  <c:v>361.23255157933727</c:v>
                </c:pt>
                <c:pt idx="8538" formatCode="0.000">
                  <c:v>361.28470157933725</c:v>
                </c:pt>
                <c:pt idx="8539" formatCode="0.000">
                  <c:v>361.33685157933724</c:v>
                </c:pt>
                <c:pt idx="8540" formatCode="0.000">
                  <c:v>361.38900157933722</c:v>
                </c:pt>
                <c:pt idx="8541" formatCode="0.000">
                  <c:v>361.4411515793372</c:v>
                </c:pt>
                <c:pt idx="8542" formatCode="0.000">
                  <c:v>361.49330157933719</c:v>
                </c:pt>
                <c:pt idx="8543" formatCode="0.000">
                  <c:v>361.54545157933717</c:v>
                </c:pt>
                <c:pt idx="8544" formatCode="0.000">
                  <c:v>361.59760157933715</c:v>
                </c:pt>
                <c:pt idx="8545" formatCode="0.000">
                  <c:v>361.64975157933713</c:v>
                </c:pt>
                <c:pt idx="8546" formatCode="0.000">
                  <c:v>361.70190157933712</c:v>
                </c:pt>
                <c:pt idx="8547" formatCode="0.000">
                  <c:v>361.7540515793371</c:v>
                </c:pt>
                <c:pt idx="8548" formatCode="0.000">
                  <c:v>361.80620157933708</c:v>
                </c:pt>
                <c:pt idx="8549" formatCode="0.000">
                  <c:v>361.85835157933707</c:v>
                </c:pt>
                <c:pt idx="8550" formatCode="0.000">
                  <c:v>361.91050157933705</c:v>
                </c:pt>
                <c:pt idx="8551" formatCode="0.000">
                  <c:v>361.96265157933703</c:v>
                </c:pt>
                <c:pt idx="8552" formatCode="0.000">
                  <c:v>362.01480157933702</c:v>
                </c:pt>
                <c:pt idx="8553" formatCode="0.000">
                  <c:v>362.066951579337</c:v>
                </c:pt>
                <c:pt idx="8554" formatCode="0.000">
                  <c:v>362.11910157933698</c:v>
                </c:pt>
                <c:pt idx="8555" formatCode="0.000">
                  <c:v>362.17125157933697</c:v>
                </c:pt>
                <c:pt idx="8556" formatCode="0.000">
                  <c:v>362.22340157933695</c:v>
                </c:pt>
                <c:pt idx="8557" formatCode="0.000">
                  <c:v>362.27555157933693</c:v>
                </c:pt>
                <c:pt idx="8558" formatCode="0.000">
                  <c:v>362.32770157933692</c:v>
                </c:pt>
                <c:pt idx="8559" formatCode="0.000">
                  <c:v>362.3798515793369</c:v>
                </c:pt>
                <c:pt idx="8560" formatCode="0.000">
                  <c:v>362.43200157933688</c:v>
                </c:pt>
                <c:pt idx="8561" formatCode="0.000">
                  <c:v>362.48415157933687</c:v>
                </c:pt>
                <c:pt idx="8562" formatCode="0.000">
                  <c:v>362.53630157933685</c:v>
                </c:pt>
                <c:pt idx="8563" formatCode="0.000">
                  <c:v>362.58845157933683</c:v>
                </c:pt>
                <c:pt idx="8564" formatCode="0.000">
                  <c:v>362.64060157933682</c:v>
                </c:pt>
                <c:pt idx="8565" formatCode="0.000">
                  <c:v>362.6927515793368</c:v>
                </c:pt>
                <c:pt idx="8566" formatCode="0.000">
                  <c:v>362.74490157933678</c:v>
                </c:pt>
                <c:pt idx="8567" formatCode="0.000">
                  <c:v>362.79705157933677</c:v>
                </c:pt>
                <c:pt idx="8568" formatCode="0.000">
                  <c:v>362.84920157933675</c:v>
                </c:pt>
                <c:pt idx="8569" formatCode="0.000">
                  <c:v>362.90135157933673</c:v>
                </c:pt>
                <c:pt idx="8570" formatCode="0.000">
                  <c:v>362.95350157933672</c:v>
                </c:pt>
                <c:pt idx="8571" formatCode="0.000">
                  <c:v>363.0056515793367</c:v>
                </c:pt>
                <c:pt idx="8572" formatCode="0.000">
                  <c:v>363.05780157933668</c:v>
                </c:pt>
                <c:pt idx="8573" formatCode="0.000">
                  <c:v>363.10995157933667</c:v>
                </c:pt>
                <c:pt idx="8574" formatCode="0.000">
                  <c:v>363.16210157933665</c:v>
                </c:pt>
                <c:pt idx="8575" formatCode="0.000">
                  <c:v>363.21425157933663</c:v>
                </c:pt>
                <c:pt idx="8576" formatCode="0.000">
                  <c:v>363.26640157933662</c:v>
                </c:pt>
                <c:pt idx="8577" formatCode="0.000">
                  <c:v>363.3185515793366</c:v>
                </c:pt>
                <c:pt idx="8578" formatCode="0.000">
                  <c:v>363.37070157933658</c:v>
                </c:pt>
                <c:pt idx="8579" formatCode="0.000">
                  <c:v>363.42285157933657</c:v>
                </c:pt>
                <c:pt idx="8580" formatCode="0.000">
                  <c:v>363.47500157933655</c:v>
                </c:pt>
                <c:pt idx="8581" formatCode="0.000">
                  <c:v>363.52715157933653</c:v>
                </c:pt>
                <c:pt idx="8582" formatCode="0.000">
                  <c:v>363.57930157933652</c:v>
                </c:pt>
                <c:pt idx="8583" formatCode="0.000">
                  <c:v>363.6314515793365</c:v>
                </c:pt>
                <c:pt idx="8584" formatCode="0.000">
                  <c:v>363.68360157933648</c:v>
                </c:pt>
                <c:pt idx="8585" formatCode="0.000">
                  <c:v>363.73575157933647</c:v>
                </c:pt>
                <c:pt idx="8586" formatCode="0.000">
                  <c:v>363.78790157933645</c:v>
                </c:pt>
                <c:pt idx="8587" formatCode="0.000">
                  <c:v>363.84005157933643</c:v>
                </c:pt>
                <c:pt idx="8588" formatCode="0.000">
                  <c:v>363.89220157933642</c:v>
                </c:pt>
                <c:pt idx="8589" formatCode="0.000">
                  <c:v>363.9443515793364</c:v>
                </c:pt>
                <c:pt idx="8590" formatCode="0.000">
                  <c:v>363.99650157933638</c:v>
                </c:pt>
                <c:pt idx="8591" formatCode="0.000">
                  <c:v>364.04865157933637</c:v>
                </c:pt>
                <c:pt idx="8592" formatCode="0.000">
                  <c:v>364.10080157933635</c:v>
                </c:pt>
                <c:pt idx="8593" formatCode="0.000">
                  <c:v>364.15295157933633</c:v>
                </c:pt>
                <c:pt idx="8594" formatCode="0.000">
                  <c:v>364.20510157933631</c:v>
                </c:pt>
                <c:pt idx="8595" formatCode="0.000">
                  <c:v>364.2572515793363</c:v>
                </c:pt>
                <c:pt idx="8596" formatCode="0.000">
                  <c:v>364.30940157933628</c:v>
                </c:pt>
                <c:pt idx="8597" formatCode="0.000">
                  <c:v>364.36155157933626</c:v>
                </c:pt>
                <c:pt idx="8598" formatCode="0.000">
                  <c:v>364.41370157933625</c:v>
                </c:pt>
                <c:pt idx="8599" formatCode="0.000">
                  <c:v>364.46585157933623</c:v>
                </c:pt>
                <c:pt idx="8600" formatCode="0.000">
                  <c:v>364.51800157933621</c:v>
                </c:pt>
                <c:pt idx="8601" formatCode="0.000">
                  <c:v>364.5701515793362</c:v>
                </c:pt>
                <c:pt idx="8602" formatCode="0.000">
                  <c:v>364.62230157933618</c:v>
                </c:pt>
                <c:pt idx="8603" formatCode="0.000">
                  <c:v>364.67445157933616</c:v>
                </c:pt>
                <c:pt idx="8604" formatCode="0.000">
                  <c:v>364.72660157933615</c:v>
                </c:pt>
                <c:pt idx="8605" formatCode="0.000">
                  <c:v>364.77875157933613</c:v>
                </c:pt>
                <c:pt idx="8606" formatCode="0.000">
                  <c:v>364.83090157933611</c:v>
                </c:pt>
                <c:pt idx="8607" formatCode="0.000">
                  <c:v>364.8830515793361</c:v>
                </c:pt>
                <c:pt idx="8608" formatCode="0.000">
                  <c:v>364.93520157933608</c:v>
                </c:pt>
                <c:pt idx="8609" formatCode="0.000">
                  <c:v>364.98735157933606</c:v>
                </c:pt>
                <c:pt idx="8610" formatCode="0.000">
                  <c:v>365.03950157933605</c:v>
                </c:pt>
                <c:pt idx="8611" formatCode="0.000">
                  <c:v>365.09165157933603</c:v>
                </c:pt>
                <c:pt idx="8612" formatCode="0.000">
                  <c:v>365.14380157933601</c:v>
                </c:pt>
                <c:pt idx="8613" formatCode="0.000">
                  <c:v>365.195951579336</c:v>
                </c:pt>
                <c:pt idx="8614" formatCode="0.000">
                  <c:v>365.24810157933598</c:v>
                </c:pt>
                <c:pt idx="8615" formatCode="0.000">
                  <c:v>365.30025157933596</c:v>
                </c:pt>
                <c:pt idx="8616" formatCode="0.000">
                  <c:v>365.35240157933595</c:v>
                </c:pt>
                <c:pt idx="8617" formatCode="0.000">
                  <c:v>365.40455157933593</c:v>
                </c:pt>
                <c:pt idx="8618" formatCode="0.000">
                  <c:v>365.45670157933591</c:v>
                </c:pt>
                <c:pt idx="8619" formatCode="0.000">
                  <c:v>365.5088515793359</c:v>
                </c:pt>
                <c:pt idx="8620" formatCode="0.000">
                  <c:v>365.56100157933588</c:v>
                </c:pt>
                <c:pt idx="8621" formatCode="0.000">
                  <c:v>365.61315157933586</c:v>
                </c:pt>
                <c:pt idx="8622" formatCode="0.000">
                  <c:v>365.66530157933585</c:v>
                </c:pt>
                <c:pt idx="8623" formatCode="0.000">
                  <c:v>365.71745157933583</c:v>
                </c:pt>
                <c:pt idx="8624" formatCode="0.000">
                  <c:v>365.76960157933581</c:v>
                </c:pt>
                <c:pt idx="8625" formatCode="0.000">
                  <c:v>365.8217515793358</c:v>
                </c:pt>
                <c:pt idx="8626" formatCode="0.000">
                  <c:v>365.87390157933578</c:v>
                </c:pt>
                <c:pt idx="8627" formatCode="0.000">
                  <c:v>365.92605157933576</c:v>
                </c:pt>
                <c:pt idx="8628" formatCode="0.000">
                  <c:v>365.97820157933575</c:v>
                </c:pt>
                <c:pt idx="8629" formatCode="0.000">
                  <c:v>366.03035157933573</c:v>
                </c:pt>
                <c:pt idx="8630" formatCode="0.000">
                  <c:v>366.08250157933571</c:v>
                </c:pt>
                <c:pt idx="8631" formatCode="0.000">
                  <c:v>366.1346515793357</c:v>
                </c:pt>
                <c:pt idx="8632" formatCode="0.000">
                  <c:v>366.18680157933568</c:v>
                </c:pt>
                <c:pt idx="8633" formatCode="0.000">
                  <c:v>366.23895157933566</c:v>
                </c:pt>
                <c:pt idx="8634" formatCode="0.000">
                  <c:v>366.29110157933565</c:v>
                </c:pt>
                <c:pt idx="8635" formatCode="0.000">
                  <c:v>366.34325157933563</c:v>
                </c:pt>
                <c:pt idx="8636" formatCode="0.000">
                  <c:v>366.39540157933561</c:v>
                </c:pt>
                <c:pt idx="8637" formatCode="0.000">
                  <c:v>366.4475515793356</c:v>
                </c:pt>
                <c:pt idx="8638" formatCode="0.000">
                  <c:v>366.49970157933558</c:v>
                </c:pt>
                <c:pt idx="8639" formatCode="0.000">
                  <c:v>366.55185157933556</c:v>
                </c:pt>
                <c:pt idx="8640" formatCode="0.000">
                  <c:v>366.60400157933555</c:v>
                </c:pt>
                <c:pt idx="8641" formatCode="0.000">
                  <c:v>366.65615157933553</c:v>
                </c:pt>
                <c:pt idx="8642" formatCode="0.000">
                  <c:v>366.70830157933551</c:v>
                </c:pt>
                <c:pt idx="8643" formatCode="0.000">
                  <c:v>366.76045157933549</c:v>
                </c:pt>
                <c:pt idx="8644" formatCode="0.000">
                  <c:v>366.81260157933548</c:v>
                </c:pt>
                <c:pt idx="8645" formatCode="0.000">
                  <c:v>366.86475157933546</c:v>
                </c:pt>
                <c:pt idx="8646" formatCode="0.000">
                  <c:v>366.91690157933544</c:v>
                </c:pt>
                <c:pt idx="8647" formatCode="0.000">
                  <c:v>366.96905157933543</c:v>
                </c:pt>
                <c:pt idx="8648" formatCode="0.000">
                  <c:v>367.02120157933541</c:v>
                </c:pt>
                <c:pt idx="8649" formatCode="0.000">
                  <c:v>367.07335157933539</c:v>
                </c:pt>
                <c:pt idx="8650" formatCode="0.000">
                  <c:v>367.12550157933538</c:v>
                </c:pt>
                <c:pt idx="8651" formatCode="0.000">
                  <c:v>367.17765157933536</c:v>
                </c:pt>
                <c:pt idx="8652" formatCode="0.000">
                  <c:v>367.22980157933534</c:v>
                </c:pt>
                <c:pt idx="8653" formatCode="0.000">
                  <c:v>367.28195157933533</c:v>
                </c:pt>
                <c:pt idx="8654" formatCode="0.000">
                  <c:v>367.33410157933531</c:v>
                </c:pt>
                <c:pt idx="8655" formatCode="0.000">
                  <c:v>367.38625157933529</c:v>
                </c:pt>
                <c:pt idx="8656" formatCode="0.000">
                  <c:v>367.43840157933528</c:v>
                </c:pt>
                <c:pt idx="8657" formatCode="0.000">
                  <c:v>367.49055157933526</c:v>
                </c:pt>
                <c:pt idx="8658" formatCode="0.000">
                  <c:v>367.54270157933524</c:v>
                </c:pt>
                <c:pt idx="8659" formatCode="0.000">
                  <c:v>367.59485157933523</c:v>
                </c:pt>
                <c:pt idx="8660" formatCode="0.000">
                  <c:v>367.64700157933521</c:v>
                </c:pt>
                <c:pt idx="8661" formatCode="0.000">
                  <c:v>367.69915157933519</c:v>
                </c:pt>
                <c:pt idx="8662" formatCode="0.000">
                  <c:v>367.75130157933518</c:v>
                </c:pt>
                <c:pt idx="8663" formatCode="0.000">
                  <c:v>367.80345157933516</c:v>
                </c:pt>
                <c:pt idx="8664" formatCode="0.000">
                  <c:v>367.85560157933514</c:v>
                </c:pt>
                <c:pt idx="8665" formatCode="0.000">
                  <c:v>367.90775157933513</c:v>
                </c:pt>
                <c:pt idx="8666" formatCode="0.000">
                  <c:v>367.95990157933511</c:v>
                </c:pt>
                <c:pt idx="8667" formatCode="0.000">
                  <c:v>368.01205157933509</c:v>
                </c:pt>
                <c:pt idx="8668" formatCode="0.000">
                  <c:v>368.06420157933508</c:v>
                </c:pt>
                <c:pt idx="8669" formatCode="0.000">
                  <c:v>368.11635157933506</c:v>
                </c:pt>
                <c:pt idx="8670" formatCode="0.000">
                  <c:v>368.16850157933504</c:v>
                </c:pt>
                <c:pt idx="8671" formatCode="0.000">
                  <c:v>368.22065157933503</c:v>
                </c:pt>
                <c:pt idx="8672" formatCode="0.000">
                  <c:v>368.27280157933501</c:v>
                </c:pt>
                <c:pt idx="8673" formatCode="0.000">
                  <c:v>368.32495157933499</c:v>
                </c:pt>
                <c:pt idx="8674" formatCode="0.000">
                  <c:v>368.37710157933498</c:v>
                </c:pt>
                <c:pt idx="8675" formatCode="0.000">
                  <c:v>368.42925157933496</c:v>
                </c:pt>
                <c:pt idx="8676" formatCode="0.000">
                  <c:v>368.48140157933494</c:v>
                </c:pt>
                <c:pt idx="8677" formatCode="0.000">
                  <c:v>368.53355157933493</c:v>
                </c:pt>
                <c:pt idx="8678" formatCode="0.000">
                  <c:v>368.58570157933491</c:v>
                </c:pt>
                <c:pt idx="8679" formatCode="0.000">
                  <c:v>368.63785157933489</c:v>
                </c:pt>
                <c:pt idx="8680" formatCode="0.000">
                  <c:v>368.69000157933488</c:v>
                </c:pt>
                <c:pt idx="8681" formatCode="0.000">
                  <c:v>368.74215157933486</c:v>
                </c:pt>
                <c:pt idx="8682" formatCode="0.000">
                  <c:v>368.79430157933484</c:v>
                </c:pt>
                <c:pt idx="8683" formatCode="0.000">
                  <c:v>368.84645157933483</c:v>
                </c:pt>
                <c:pt idx="8684" formatCode="0.000">
                  <c:v>368.89860157933481</c:v>
                </c:pt>
                <c:pt idx="8685" formatCode="0.000">
                  <c:v>368.95075157933479</c:v>
                </c:pt>
                <c:pt idx="8686" formatCode="0.000">
                  <c:v>369.00290157933478</c:v>
                </c:pt>
                <c:pt idx="8687" formatCode="0.000">
                  <c:v>369.05505157933476</c:v>
                </c:pt>
                <c:pt idx="8688" formatCode="0.000">
                  <c:v>369.10720157933474</c:v>
                </c:pt>
                <c:pt idx="8689" formatCode="0.000">
                  <c:v>369.15935157933473</c:v>
                </c:pt>
                <c:pt idx="8690" formatCode="0.000">
                  <c:v>369.21150157933471</c:v>
                </c:pt>
                <c:pt idx="8691" formatCode="0.000">
                  <c:v>369.26365157933469</c:v>
                </c:pt>
                <c:pt idx="8692" formatCode="0.000">
                  <c:v>369.31580157933467</c:v>
                </c:pt>
                <c:pt idx="8693" formatCode="0.000">
                  <c:v>369.36795157933466</c:v>
                </c:pt>
                <c:pt idx="8694" formatCode="0.000">
                  <c:v>369.42010157933464</c:v>
                </c:pt>
                <c:pt idx="8695" formatCode="0.000">
                  <c:v>369.47225157933462</c:v>
                </c:pt>
                <c:pt idx="8696" formatCode="0.000">
                  <c:v>369.52440157933461</c:v>
                </c:pt>
                <c:pt idx="8697" formatCode="0.000">
                  <c:v>369.57655157933459</c:v>
                </c:pt>
                <c:pt idx="8698" formatCode="0.000">
                  <c:v>369.62870157933457</c:v>
                </c:pt>
                <c:pt idx="8699" formatCode="0.000">
                  <c:v>369.68085157933456</c:v>
                </c:pt>
                <c:pt idx="8700" formatCode="0.000">
                  <c:v>369.73300157933454</c:v>
                </c:pt>
                <c:pt idx="8701" formatCode="0.000">
                  <c:v>369.78515157933452</c:v>
                </c:pt>
                <c:pt idx="8702" formatCode="0.000">
                  <c:v>369.83730157933451</c:v>
                </c:pt>
                <c:pt idx="8703" formatCode="0.000">
                  <c:v>369.88945157933449</c:v>
                </c:pt>
                <c:pt idx="8704" formatCode="0.000">
                  <c:v>369.94160157933447</c:v>
                </c:pt>
                <c:pt idx="8705" formatCode="0.000">
                  <c:v>369.99375157933446</c:v>
                </c:pt>
                <c:pt idx="8706" formatCode="0.000">
                  <c:v>370.04590157933444</c:v>
                </c:pt>
                <c:pt idx="8707" formatCode="0.000">
                  <c:v>370.09805157933442</c:v>
                </c:pt>
                <c:pt idx="8708" formatCode="0.000">
                  <c:v>370.15020157933441</c:v>
                </c:pt>
                <c:pt idx="8709" formatCode="0.000">
                  <c:v>370.20235157933439</c:v>
                </c:pt>
                <c:pt idx="8710" formatCode="0.000">
                  <c:v>370.25450157933437</c:v>
                </c:pt>
                <c:pt idx="8711" formatCode="0.000">
                  <c:v>370.30665157933436</c:v>
                </c:pt>
                <c:pt idx="8712" formatCode="0.000">
                  <c:v>370.35880157933434</c:v>
                </c:pt>
                <c:pt idx="8713" formatCode="0.000">
                  <c:v>370.41095157933432</c:v>
                </c:pt>
                <c:pt idx="8714" formatCode="0.000">
                  <c:v>370.46310157933431</c:v>
                </c:pt>
                <c:pt idx="8715" formatCode="0.000">
                  <c:v>370.51525157933429</c:v>
                </c:pt>
                <c:pt idx="8716" formatCode="0.000">
                  <c:v>370.56740157933427</c:v>
                </c:pt>
                <c:pt idx="8717" formatCode="0.000">
                  <c:v>370.61955157933426</c:v>
                </c:pt>
                <c:pt idx="8718" formatCode="0.000">
                  <c:v>370.67170157933424</c:v>
                </c:pt>
                <c:pt idx="8719" formatCode="0.000">
                  <c:v>370.72385157933422</c:v>
                </c:pt>
                <c:pt idx="8720" formatCode="0.000">
                  <c:v>370.77600157933421</c:v>
                </c:pt>
                <c:pt idx="8721" formatCode="0.000">
                  <c:v>370.82815157933419</c:v>
                </c:pt>
                <c:pt idx="8722" formatCode="0.000">
                  <c:v>370.88030157933417</c:v>
                </c:pt>
                <c:pt idx="8723" formatCode="0.000">
                  <c:v>370.93245157933416</c:v>
                </c:pt>
                <c:pt idx="8724" formatCode="0.000">
                  <c:v>370.98460157933414</c:v>
                </c:pt>
                <c:pt idx="8725" formatCode="0.000">
                  <c:v>371.03675157933412</c:v>
                </c:pt>
                <c:pt idx="8726" formatCode="0.000">
                  <c:v>371.08890157933411</c:v>
                </c:pt>
                <c:pt idx="8727" formatCode="0.000">
                  <c:v>371.14105157933409</c:v>
                </c:pt>
                <c:pt idx="8728" formatCode="0.000">
                  <c:v>371.19320157933407</c:v>
                </c:pt>
                <c:pt idx="8729" formatCode="0.000">
                  <c:v>371.24535157933406</c:v>
                </c:pt>
                <c:pt idx="8730" formatCode="0.000">
                  <c:v>371.29750157933404</c:v>
                </c:pt>
                <c:pt idx="8731" formatCode="0.000">
                  <c:v>371.34965157933402</c:v>
                </c:pt>
                <c:pt idx="8732" formatCode="0.000">
                  <c:v>371.40180157933401</c:v>
                </c:pt>
                <c:pt idx="8733" formatCode="0.000">
                  <c:v>371.45395157933399</c:v>
                </c:pt>
                <c:pt idx="8734" formatCode="0.000">
                  <c:v>371.50610157933397</c:v>
                </c:pt>
                <c:pt idx="8735" formatCode="0.000">
                  <c:v>371.55825157933396</c:v>
                </c:pt>
                <c:pt idx="8736" formatCode="0.000">
                  <c:v>371.61040157933394</c:v>
                </c:pt>
                <c:pt idx="8737" formatCode="0.000">
                  <c:v>371.66255157933392</c:v>
                </c:pt>
                <c:pt idx="8738" formatCode="0.000">
                  <c:v>371.71470157933391</c:v>
                </c:pt>
                <c:pt idx="8739" formatCode="0.000">
                  <c:v>371.76685157933389</c:v>
                </c:pt>
                <c:pt idx="8740" formatCode="0.000">
                  <c:v>371.81900157933387</c:v>
                </c:pt>
                <c:pt idx="8741" formatCode="0.000">
                  <c:v>371.87115157933385</c:v>
                </c:pt>
                <c:pt idx="8742" formatCode="0.000">
                  <c:v>371.92330157933384</c:v>
                </c:pt>
                <c:pt idx="8743" formatCode="0.000">
                  <c:v>371.97545157933382</c:v>
                </c:pt>
                <c:pt idx="8744" formatCode="0.000">
                  <c:v>372.0276015793338</c:v>
                </c:pt>
                <c:pt idx="8745" formatCode="0.000">
                  <c:v>372.07975157933379</c:v>
                </c:pt>
                <c:pt idx="8746" formatCode="0.000">
                  <c:v>372.13190157933377</c:v>
                </c:pt>
                <c:pt idx="8747" formatCode="0.000">
                  <c:v>372.18405157933375</c:v>
                </c:pt>
                <c:pt idx="8748" formatCode="0.000">
                  <c:v>372.23620157933374</c:v>
                </c:pt>
                <c:pt idx="8749" formatCode="0.000">
                  <c:v>372.28835157933372</c:v>
                </c:pt>
                <c:pt idx="8750" formatCode="0.000">
                  <c:v>372.3405015793337</c:v>
                </c:pt>
                <c:pt idx="8751" formatCode="0.000">
                  <c:v>372.39265157933369</c:v>
                </c:pt>
                <c:pt idx="8752" formatCode="0.000">
                  <c:v>372.44480157933367</c:v>
                </c:pt>
                <c:pt idx="8753" formatCode="0.000">
                  <c:v>372.49695157933365</c:v>
                </c:pt>
                <c:pt idx="8754" formatCode="0.000">
                  <c:v>372.54910157933364</c:v>
                </c:pt>
                <c:pt idx="8755" formatCode="0.000">
                  <c:v>372.60125157933362</c:v>
                </c:pt>
                <c:pt idx="8756" formatCode="0.000">
                  <c:v>372.6534015793336</c:v>
                </c:pt>
                <c:pt idx="8757" formatCode="0.000">
                  <c:v>372.70555157933359</c:v>
                </c:pt>
                <c:pt idx="8758" formatCode="0.000">
                  <c:v>372.75770157933357</c:v>
                </c:pt>
                <c:pt idx="8759" formatCode="0.000">
                  <c:v>372.80985157933355</c:v>
                </c:pt>
                <c:pt idx="8760" formatCode="0.000">
                  <c:v>372.86200157933354</c:v>
                </c:pt>
                <c:pt idx="8761" formatCode="0.000">
                  <c:v>372.91415157933352</c:v>
                </c:pt>
                <c:pt idx="8762" formatCode="0.000">
                  <c:v>372.9663015793335</c:v>
                </c:pt>
                <c:pt idx="8763" formatCode="0.000">
                  <c:v>373.01845157933349</c:v>
                </c:pt>
                <c:pt idx="8764" formatCode="0.000">
                  <c:v>373.07060157933347</c:v>
                </c:pt>
                <c:pt idx="8765" formatCode="0.000">
                  <c:v>373.12275157933345</c:v>
                </c:pt>
                <c:pt idx="8766" formatCode="0.000">
                  <c:v>373.17490157933344</c:v>
                </c:pt>
                <c:pt idx="8767" formatCode="0.000">
                  <c:v>373.22705157933342</c:v>
                </c:pt>
                <c:pt idx="8768" formatCode="0.000">
                  <c:v>373.2792015793334</c:v>
                </c:pt>
                <c:pt idx="8769" formatCode="0.000">
                  <c:v>373.33135157933339</c:v>
                </c:pt>
                <c:pt idx="8770" formatCode="0.000">
                  <c:v>373.38350157933337</c:v>
                </c:pt>
                <c:pt idx="8771" formatCode="0.000">
                  <c:v>373.43565157933335</c:v>
                </c:pt>
                <c:pt idx="8772" formatCode="0.000">
                  <c:v>373.48780157933334</c:v>
                </c:pt>
                <c:pt idx="8773" formatCode="0.000">
                  <c:v>373.53995157933332</c:v>
                </c:pt>
                <c:pt idx="8774" formatCode="0.000">
                  <c:v>373.5921015793333</c:v>
                </c:pt>
                <c:pt idx="8775" formatCode="0.000">
                  <c:v>373.64425157933329</c:v>
                </c:pt>
                <c:pt idx="8776" formatCode="0.000">
                  <c:v>373.69640157933327</c:v>
                </c:pt>
                <c:pt idx="8777" formatCode="0.000">
                  <c:v>373.74855157933325</c:v>
                </c:pt>
                <c:pt idx="8778" formatCode="0.000">
                  <c:v>373.80070157933324</c:v>
                </c:pt>
                <c:pt idx="8779" formatCode="0.000">
                  <c:v>373.85285157933322</c:v>
                </c:pt>
                <c:pt idx="8780" formatCode="0.000">
                  <c:v>373.9050015793332</c:v>
                </c:pt>
                <c:pt idx="8781" formatCode="0.000">
                  <c:v>373.95715157933319</c:v>
                </c:pt>
                <c:pt idx="8782" formatCode="0.000">
                  <c:v>374.00930157933317</c:v>
                </c:pt>
                <c:pt idx="8783" formatCode="0.000">
                  <c:v>374.06145157933315</c:v>
                </c:pt>
                <c:pt idx="8784" formatCode="0.000">
                  <c:v>374.11360157933314</c:v>
                </c:pt>
                <c:pt idx="8785" formatCode="0.000">
                  <c:v>374.16575157933312</c:v>
                </c:pt>
                <c:pt idx="8786" formatCode="0.000">
                  <c:v>374.2179015793331</c:v>
                </c:pt>
                <c:pt idx="8787" formatCode="0.000">
                  <c:v>374.27005157933309</c:v>
                </c:pt>
                <c:pt idx="8788" formatCode="0.000">
                  <c:v>374.32220157933307</c:v>
                </c:pt>
                <c:pt idx="8789" formatCode="0.000">
                  <c:v>374.37435157933305</c:v>
                </c:pt>
                <c:pt idx="8790" formatCode="0.000">
                  <c:v>374.42650157933303</c:v>
                </c:pt>
                <c:pt idx="8791" formatCode="0.000">
                  <c:v>374.47865157933302</c:v>
                </c:pt>
                <c:pt idx="8792" formatCode="0.000">
                  <c:v>374.530801579333</c:v>
                </c:pt>
                <c:pt idx="8793" formatCode="0.000">
                  <c:v>374.58295157933298</c:v>
                </c:pt>
                <c:pt idx="8794" formatCode="0.000">
                  <c:v>374.63510157933297</c:v>
                </c:pt>
                <c:pt idx="8795" formatCode="0.000">
                  <c:v>374.68725157933295</c:v>
                </c:pt>
                <c:pt idx="8796" formatCode="0.000">
                  <c:v>374.73940157933293</c:v>
                </c:pt>
                <c:pt idx="8797" formatCode="0.000">
                  <c:v>374.79155157933292</c:v>
                </c:pt>
                <c:pt idx="8798" formatCode="0.000">
                  <c:v>374.8437015793329</c:v>
                </c:pt>
                <c:pt idx="8799" formatCode="0.000">
                  <c:v>374.89585157933288</c:v>
                </c:pt>
                <c:pt idx="8800" formatCode="0.000">
                  <c:v>374.94800157933287</c:v>
                </c:pt>
                <c:pt idx="8801" formatCode="0.000">
                  <c:v>375.00015157933285</c:v>
                </c:pt>
                <c:pt idx="8802" formatCode="0.000">
                  <c:v>375.05230157933283</c:v>
                </c:pt>
                <c:pt idx="8803" formatCode="0.000">
                  <c:v>375.10445157933282</c:v>
                </c:pt>
                <c:pt idx="8804" formatCode="0.000">
                  <c:v>375.1566015793328</c:v>
                </c:pt>
                <c:pt idx="8805" formatCode="0.000">
                  <c:v>375.20875157933278</c:v>
                </c:pt>
                <c:pt idx="8806" formatCode="0.000">
                  <c:v>375.26090157933277</c:v>
                </c:pt>
                <c:pt idx="8807" formatCode="0.000">
                  <c:v>375.31305157933275</c:v>
                </c:pt>
                <c:pt idx="8808" formatCode="0.000">
                  <c:v>375.36520157933273</c:v>
                </c:pt>
                <c:pt idx="8809" formatCode="0.000">
                  <c:v>375.41735157933272</c:v>
                </c:pt>
                <c:pt idx="8810" formatCode="0.000">
                  <c:v>375.4695015793327</c:v>
                </c:pt>
                <c:pt idx="8811" formatCode="0.000">
                  <c:v>-83.971998420667319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'Profil modifié NS-SN'!$C$4:$C$5</c:f>
              <c:strCache>
                <c:ptCount val="1"/>
                <c:pt idx="0">
                  <c:v>Initiales Sens SN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'Profil modifié NS-SN'!$A$6:$A$8816</c:f>
              <c:numCache>
                <c:formatCode>General</c:formatCode>
                <c:ptCount val="88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</c:numCache>
            </c:numRef>
          </c:xVal>
          <c:yVal>
            <c:numRef>
              <c:f>'Profil modifié NS-SN'!$C$6:$C$8816</c:f>
              <c:numCache>
                <c:formatCode>0.00</c:formatCode>
                <c:ptCount val="8811"/>
                <c:pt idx="0">
                  <c:v>328.29040434408302</c:v>
                </c:pt>
                <c:pt idx="1">
                  <c:v>328.30883434408304</c:v>
                </c:pt>
                <c:pt idx="2">
                  <c:v>328.32726434408306</c:v>
                </c:pt>
                <c:pt idx="3">
                  <c:v>328.34569434408309</c:v>
                </c:pt>
                <c:pt idx="4">
                  <c:v>328.36412434408311</c:v>
                </c:pt>
                <c:pt idx="5">
                  <c:v>328.38255434408313</c:v>
                </c:pt>
                <c:pt idx="6">
                  <c:v>328.40098434408316</c:v>
                </c:pt>
                <c:pt idx="7">
                  <c:v>328.41941434408318</c:v>
                </c:pt>
                <c:pt idx="8">
                  <c:v>328.4378443440832</c:v>
                </c:pt>
                <c:pt idx="9">
                  <c:v>328.45627434408323</c:v>
                </c:pt>
                <c:pt idx="10">
                  <c:v>328.47470434408325</c:v>
                </c:pt>
                <c:pt idx="11">
                  <c:v>328.49313434408327</c:v>
                </c:pt>
                <c:pt idx="12">
                  <c:v>328.5115643440833</c:v>
                </c:pt>
                <c:pt idx="13">
                  <c:v>328.52999434408332</c:v>
                </c:pt>
                <c:pt idx="14">
                  <c:v>328.54842434408334</c:v>
                </c:pt>
                <c:pt idx="15">
                  <c:v>328.56685434408337</c:v>
                </c:pt>
                <c:pt idx="16">
                  <c:v>328.58528434408339</c:v>
                </c:pt>
                <c:pt idx="17">
                  <c:v>328.60371434408341</c:v>
                </c:pt>
                <c:pt idx="18">
                  <c:v>328.62214434408344</c:v>
                </c:pt>
                <c:pt idx="19">
                  <c:v>328.64057434408346</c:v>
                </c:pt>
                <c:pt idx="20">
                  <c:v>328.65900434408348</c:v>
                </c:pt>
                <c:pt idx="21">
                  <c:v>328.67743434408351</c:v>
                </c:pt>
                <c:pt idx="22">
                  <c:v>328.69586434408353</c:v>
                </c:pt>
                <c:pt idx="23">
                  <c:v>328.71429434408356</c:v>
                </c:pt>
                <c:pt idx="24">
                  <c:v>328.73272434408358</c:v>
                </c:pt>
                <c:pt idx="25">
                  <c:v>328.7511543440836</c:v>
                </c:pt>
                <c:pt idx="26">
                  <c:v>328.76958434408363</c:v>
                </c:pt>
                <c:pt idx="27">
                  <c:v>328.78801434408365</c:v>
                </c:pt>
                <c:pt idx="28">
                  <c:v>328.80644434408367</c:v>
                </c:pt>
                <c:pt idx="29">
                  <c:v>328.8248743440837</c:v>
                </c:pt>
                <c:pt idx="30">
                  <c:v>328.84330434408372</c:v>
                </c:pt>
                <c:pt idx="31">
                  <c:v>328.86173434408374</c:v>
                </c:pt>
                <c:pt idx="32">
                  <c:v>328.88016434408377</c:v>
                </c:pt>
                <c:pt idx="33">
                  <c:v>328.89859434408379</c:v>
                </c:pt>
                <c:pt idx="34">
                  <c:v>328.91702434408381</c:v>
                </c:pt>
                <c:pt idx="35">
                  <c:v>328.93545434408384</c:v>
                </c:pt>
                <c:pt idx="36">
                  <c:v>328.95388434408386</c:v>
                </c:pt>
                <c:pt idx="37">
                  <c:v>328.97231434408388</c:v>
                </c:pt>
                <c:pt idx="38">
                  <c:v>328.99074434408391</c:v>
                </c:pt>
                <c:pt idx="39">
                  <c:v>329.00917434408393</c:v>
                </c:pt>
                <c:pt idx="40">
                  <c:v>329.02760434408395</c:v>
                </c:pt>
                <c:pt idx="41">
                  <c:v>329.04603434408398</c:v>
                </c:pt>
                <c:pt idx="42">
                  <c:v>329.064464344084</c:v>
                </c:pt>
                <c:pt idx="43">
                  <c:v>329.08289434408402</c:v>
                </c:pt>
                <c:pt idx="44">
                  <c:v>329.10132434408405</c:v>
                </c:pt>
                <c:pt idx="45">
                  <c:v>329.11975434408407</c:v>
                </c:pt>
                <c:pt idx="46">
                  <c:v>329.1381843440841</c:v>
                </c:pt>
                <c:pt idx="47">
                  <c:v>329.15661434408412</c:v>
                </c:pt>
                <c:pt idx="48">
                  <c:v>329.17504434408414</c:v>
                </c:pt>
                <c:pt idx="49">
                  <c:v>329.19347434408417</c:v>
                </c:pt>
                <c:pt idx="50">
                  <c:v>329.21190434408419</c:v>
                </c:pt>
                <c:pt idx="51">
                  <c:v>329.23033434408421</c:v>
                </c:pt>
                <c:pt idx="52">
                  <c:v>329.24876434408424</c:v>
                </c:pt>
                <c:pt idx="53">
                  <c:v>329.26719434408426</c:v>
                </c:pt>
                <c:pt idx="54">
                  <c:v>329.28562434408428</c:v>
                </c:pt>
                <c:pt idx="55">
                  <c:v>329.30405434408431</c:v>
                </c:pt>
                <c:pt idx="56">
                  <c:v>329.32248434408433</c:v>
                </c:pt>
                <c:pt idx="57">
                  <c:v>329.34091434408435</c:v>
                </c:pt>
                <c:pt idx="58">
                  <c:v>329.35934434408438</c:v>
                </c:pt>
                <c:pt idx="59">
                  <c:v>329.3777743440844</c:v>
                </c:pt>
                <c:pt idx="60">
                  <c:v>329.39620434408442</c:v>
                </c:pt>
                <c:pt idx="61">
                  <c:v>329.41463434408445</c:v>
                </c:pt>
                <c:pt idx="62">
                  <c:v>329.43306434408447</c:v>
                </c:pt>
                <c:pt idx="63">
                  <c:v>329.45149434408449</c:v>
                </c:pt>
                <c:pt idx="64">
                  <c:v>329.46992434408452</c:v>
                </c:pt>
                <c:pt idx="65">
                  <c:v>329.48835434408454</c:v>
                </c:pt>
                <c:pt idx="66">
                  <c:v>329.50678434408456</c:v>
                </c:pt>
                <c:pt idx="67">
                  <c:v>329.52521434408459</c:v>
                </c:pt>
                <c:pt idx="68">
                  <c:v>329.54364434408461</c:v>
                </c:pt>
                <c:pt idx="69">
                  <c:v>329.56207434408464</c:v>
                </c:pt>
                <c:pt idx="70">
                  <c:v>329.58050434408466</c:v>
                </c:pt>
                <c:pt idx="71">
                  <c:v>329.59893434408468</c:v>
                </c:pt>
                <c:pt idx="72">
                  <c:v>329.61736434408471</c:v>
                </c:pt>
                <c:pt idx="73">
                  <c:v>329.63579434408473</c:v>
                </c:pt>
                <c:pt idx="74">
                  <c:v>329.65422434408475</c:v>
                </c:pt>
                <c:pt idx="75">
                  <c:v>329.67265434408478</c:v>
                </c:pt>
                <c:pt idx="76">
                  <c:v>329.6910843440848</c:v>
                </c:pt>
                <c:pt idx="77">
                  <c:v>329.70951434408482</c:v>
                </c:pt>
                <c:pt idx="78">
                  <c:v>329.72794434408485</c:v>
                </c:pt>
                <c:pt idx="79">
                  <c:v>329.74637434408487</c:v>
                </c:pt>
                <c:pt idx="80">
                  <c:v>329.76480434408489</c:v>
                </c:pt>
                <c:pt idx="81">
                  <c:v>329.78323434408492</c:v>
                </c:pt>
                <c:pt idx="82">
                  <c:v>329.80166434408494</c:v>
                </c:pt>
                <c:pt idx="83">
                  <c:v>329.82009434408496</c:v>
                </c:pt>
                <c:pt idx="84">
                  <c:v>329.83852434408499</c:v>
                </c:pt>
                <c:pt idx="85">
                  <c:v>329.85695434408501</c:v>
                </c:pt>
                <c:pt idx="86">
                  <c:v>329.87538434408503</c:v>
                </c:pt>
                <c:pt idx="87">
                  <c:v>329.89381434408506</c:v>
                </c:pt>
                <c:pt idx="88">
                  <c:v>329.91224434408508</c:v>
                </c:pt>
                <c:pt idx="89">
                  <c:v>329.93067434408511</c:v>
                </c:pt>
                <c:pt idx="90">
                  <c:v>329.94910434408513</c:v>
                </c:pt>
                <c:pt idx="91">
                  <c:v>329.96753434408515</c:v>
                </c:pt>
                <c:pt idx="92">
                  <c:v>329.98596434408518</c:v>
                </c:pt>
                <c:pt idx="93">
                  <c:v>330.0043943440852</c:v>
                </c:pt>
                <c:pt idx="94">
                  <c:v>330.02282434408522</c:v>
                </c:pt>
                <c:pt idx="95">
                  <c:v>330.04125434408525</c:v>
                </c:pt>
                <c:pt idx="96">
                  <c:v>330.05968434408527</c:v>
                </c:pt>
                <c:pt idx="97">
                  <c:v>330.07811434408529</c:v>
                </c:pt>
                <c:pt idx="98">
                  <c:v>330.09654434408532</c:v>
                </c:pt>
                <c:pt idx="99">
                  <c:v>330.11497434408534</c:v>
                </c:pt>
                <c:pt idx="100">
                  <c:v>330.13340434408536</c:v>
                </c:pt>
                <c:pt idx="101">
                  <c:v>330.15183434408539</c:v>
                </c:pt>
                <c:pt idx="102">
                  <c:v>330.17026434408541</c:v>
                </c:pt>
                <c:pt idx="103">
                  <c:v>330.18869434408543</c:v>
                </c:pt>
                <c:pt idx="104">
                  <c:v>330.20712434408546</c:v>
                </c:pt>
                <c:pt idx="105">
                  <c:v>330.22555434408548</c:v>
                </c:pt>
                <c:pt idx="106">
                  <c:v>330.2439843440855</c:v>
                </c:pt>
                <c:pt idx="107">
                  <c:v>330.26241434408553</c:v>
                </c:pt>
                <c:pt idx="108">
                  <c:v>330.28084434408555</c:v>
                </c:pt>
                <c:pt idx="109">
                  <c:v>330.29927434408557</c:v>
                </c:pt>
                <c:pt idx="110">
                  <c:v>330.3177043440856</c:v>
                </c:pt>
                <c:pt idx="111">
                  <c:v>330.33613434408562</c:v>
                </c:pt>
                <c:pt idx="112">
                  <c:v>330.35456434408565</c:v>
                </c:pt>
                <c:pt idx="113">
                  <c:v>330.37299434408567</c:v>
                </c:pt>
                <c:pt idx="114">
                  <c:v>330.39142434408569</c:v>
                </c:pt>
                <c:pt idx="115">
                  <c:v>330.40985434408572</c:v>
                </c:pt>
                <c:pt idx="116">
                  <c:v>330.42828434408574</c:v>
                </c:pt>
                <c:pt idx="117">
                  <c:v>330.44671434408576</c:v>
                </c:pt>
                <c:pt idx="118">
                  <c:v>330.46514434408579</c:v>
                </c:pt>
                <c:pt idx="119">
                  <c:v>330.48357434408581</c:v>
                </c:pt>
                <c:pt idx="120">
                  <c:v>330.50200434408583</c:v>
                </c:pt>
                <c:pt idx="121">
                  <c:v>330.52043434408586</c:v>
                </c:pt>
                <c:pt idx="122">
                  <c:v>330.53886434408588</c:v>
                </c:pt>
                <c:pt idx="123">
                  <c:v>330.5572943440859</c:v>
                </c:pt>
                <c:pt idx="124">
                  <c:v>330.57572434408593</c:v>
                </c:pt>
                <c:pt idx="125">
                  <c:v>330.59415434408595</c:v>
                </c:pt>
                <c:pt idx="126">
                  <c:v>330.61258434408597</c:v>
                </c:pt>
                <c:pt idx="127">
                  <c:v>330.631014344086</c:v>
                </c:pt>
                <c:pt idx="128">
                  <c:v>330.64944434408602</c:v>
                </c:pt>
                <c:pt idx="129">
                  <c:v>330.66787434408604</c:v>
                </c:pt>
                <c:pt idx="130">
                  <c:v>330.68630434408607</c:v>
                </c:pt>
                <c:pt idx="131">
                  <c:v>330.70473434408609</c:v>
                </c:pt>
                <c:pt idx="132">
                  <c:v>330.72316434408611</c:v>
                </c:pt>
                <c:pt idx="133">
                  <c:v>330.74159434408614</c:v>
                </c:pt>
                <c:pt idx="134">
                  <c:v>330.76002434408616</c:v>
                </c:pt>
                <c:pt idx="135">
                  <c:v>330.77845434408619</c:v>
                </c:pt>
                <c:pt idx="136">
                  <c:v>330.79688434408621</c:v>
                </c:pt>
                <c:pt idx="137">
                  <c:v>330.81531434408623</c:v>
                </c:pt>
                <c:pt idx="138">
                  <c:v>330.83374434408626</c:v>
                </c:pt>
                <c:pt idx="139">
                  <c:v>330.85217434408628</c:v>
                </c:pt>
                <c:pt idx="140">
                  <c:v>330.8706043440863</c:v>
                </c:pt>
                <c:pt idx="141">
                  <c:v>330.88903434408633</c:v>
                </c:pt>
                <c:pt idx="142">
                  <c:v>330.90746434408635</c:v>
                </c:pt>
                <c:pt idx="143">
                  <c:v>330.92589434408637</c:v>
                </c:pt>
                <c:pt idx="144">
                  <c:v>330.9443243440864</c:v>
                </c:pt>
                <c:pt idx="145">
                  <c:v>330.96275434408642</c:v>
                </c:pt>
                <c:pt idx="146">
                  <c:v>330.98118434408644</c:v>
                </c:pt>
                <c:pt idx="147">
                  <c:v>330.99961434408647</c:v>
                </c:pt>
                <c:pt idx="148">
                  <c:v>331.01804434408649</c:v>
                </c:pt>
                <c:pt idx="149">
                  <c:v>331.03647434408651</c:v>
                </c:pt>
                <c:pt idx="150">
                  <c:v>331.05490434408654</c:v>
                </c:pt>
                <c:pt idx="151">
                  <c:v>331.07333434408656</c:v>
                </c:pt>
                <c:pt idx="152">
                  <c:v>331.09176434408658</c:v>
                </c:pt>
                <c:pt idx="153">
                  <c:v>331.11019434408661</c:v>
                </c:pt>
                <c:pt idx="154">
                  <c:v>331.12862434408663</c:v>
                </c:pt>
                <c:pt idx="155">
                  <c:v>331.14705434408665</c:v>
                </c:pt>
                <c:pt idx="156">
                  <c:v>331.16548434408668</c:v>
                </c:pt>
                <c:pt idx="157">
                  <c:v>331.1839143440867</c:v>
                </c:pt>
                <c:pt idx="158">
                  <c:v>331.20234434408673</c:v>
                </c:pt>
                <c:pt idx="159">
                  <c:v>331.22077434408675</c:v>
                </c:pt>
                <c:pt idx="160">
                  <c:v>331.23920434408677</c:v>
                </c:pt>
                <c:pt idx="161">
                  <c:v>331.2576343440868</c:v>
                </c:pt>
                <c:pt idx="162">
                  <c:v>331.27606434408682</c:v>
                </c:pt>
                <c:pt idx="163">
                  <c:v>331.29449434408684</c:v>
                </c:pt>
                <c:pt idx="164">
                  <c:v>331.31292434408687</c:v>
                </c:pt>
                <c:pt idx="165">
                  <c:v>331.33135434408689</c:v>
                </c:pt>
                <c:pt idx="166">
                  <c:v>331.34978434408691</c:v>
                </c:pt>
                <c:pt idx="167">
                  <c:v>331.36821434408694</c:v>
                </c:pt>
                <c:pt idx="168">
                  <c:v>331.38664434408696</c:v>
                </c:pt>
                <c:pt idx="169">
                  <c:v>331.40507434408698</c:v>
                </c:pt>
                <c:pt idx="170">
                  <c:v>331.42350434408701</c:v>
                </c:pt>
                <c:pt idx="171">
                  <c:v>331.44193434408703</c:v>
                </c:pt>
                <c:pt idx="172">
                  <c:v>331.46036434408705</c:v>
                </c:pt>
                <c:pt idx="173">
                  <c:v>331.47879434408708</c:v>
                </c:pt>
                <c:pt idx="174">
                  <c:v>331.4972243440871</c:v>
                </c:pt>
                <c:pt idx="175">
                  <c:v>331.51565434408712</c:v>
                </c:pt>
                <c:pt idx="176">
                  <c:v>331.53408434408715</c:v>
                </c:pt>
                <c:pt idx="177">
                  <c:v>331.55251434408717</c:v>
                </c:pt>
                <c:pt idx="178">
                  <c:v>331.5709443440872</c:v>
                </c:pt>
                <c:pt idx="179">
                  <c:v>331.58937434408722</c:v>
                </c:pt>
                <c:pt idx="180">
                  <c:v>331.60780434408724</c:v>
                </c:pt>
                <c:pt idx="181">
                  <c:v>331.62623434408727</c:v>
                </c:pt>
                <c:pt idx="182">
                  <c:v>331.64466434408729</c:v>
                </c:pt>
                <c:pt idx="183">
                  <c:v>331.66309434408731</c:v>
                </c:pt>
                <c:pt idx="184">
                  <c:v>331.68152434408734</c:v>
                </c:pt>
                <c:pt idx="185">
                  <c:v>331.69995434408736</c:v>
                </c:pt>
                <c:pt idx="186">
                  <c:v>331.71838434408738</c:v>
                </c:pt>
                <c:pt idx="187">
                  <c:v>331.73681434408741</c:v>
                </c:pt>
                <c:pt idx="188">
                  <c:v>331.75524434408743</c:v>
                </c:pt>
                <c:pt idx="189">
                  <c:v>331.77367434408745</c:v>
                </c:pt>
                <c:pt idx="190">
                  <c:v>331.79210434408748</c:v>
                </c:pt>
                <c:pt idx="191">
                  <c:v>331.8105343440875</c:v>
                </c:pt>
                <c:pt idx="192">
                  <c:v>331.82896434408752</c:v>
                </c:pt>
                <c:pt idx="193">
                  <c:v>331.84739434408755</c:v>
                </c:pt>
                <c:pt idx="194">
                  <c:v>331.86582434408757</c:v>
                </c:pt>
                <c:pt idx="195">
                  <c:v>331.88425434408759</c:v>
                </c:pt>
                <c:pt idx="196">
                  <c:v>331.90268434408762</c:v>
                </c:pt>
                <c:pt idx="197">
                  <c:v>331.92111434408764</c:v>
                </c:pt>
                <c:pt idx="198">
                  <c:v>331.93954434408766</c:v>
                </c:pt>
                <c:pt idx="199">
                  <c:v>331.95797434408769</c:v>
                </c:pt>
                <c:pt idx="200">
                  <c:v>331.97640434408771</c:v>
                </c:pt>
                <c:pt idx="201">
                  <c:v>331.99483434408774</c:v>
                </c:pt>
                <c:pt idx="202">
                  <c:v>332.01326434408776</c:v>
                </c:pt>
                <c:pt idx="203">
                  <c:v>332.03169434408778</c:v>
                </c:pt>
                <c:pt idx="204">
                  <c:v>332.05012434408781</c:v>
                </c:pt>
                <c:pt idx="205">
                  <c:v>332.06855434408783</c:v>
                </c:pt>
                <c:pt idx="206">
                  <c:v>332.08698434408785</c:v>
                </c:pt>
                <c:pt idx="207">
                  <c:v>332.10541434408788</c:v>
                </c:pt>
                <c:pt idx="208">
                  <c:v>332.1238443440879</c:v>
                </c:pt>
                <c:pt idx="209">
                  <c:v>332.14227434408792</c:v>
                </c:pt>
                <c:pt idx="210">
                  <c:v>332.16070434408795</c:v>
                </c:pt>
                <c:pt idx="211">
                  <c:v>332.17913434408797</c:v>
                </c:pt>
                <c:pt idx="212">
                  <c:v>332.19756434408799</c:v>
                </c:pt>
                <c:pt idx="213">
                  <c:v>332.21599434408802</c:v>
                </c:pt>
                <c:pt idx="214">
                  <c:v>332.23442434408804</c:v>
                </c:pt>
                <c:pt idx="215">
                  <c:v>332.25285434408806</c:v>
                </c:pt>
                <c:pt idx="216">
                  <c:v>332.27128434408809</c:v>
                </c:pt>
                <c:pt idx="217">
                  <c:v>332.28971434408811</c:v>
                </c:pt>
                <c:pt idx="218">
                  <c:v>332.30814434408813</c:v>
                </c:pt>
                <c:pt idx="219">
                  <c:v>332.32657434408816</c:v>
                </c:pt>
                <c:pt idx="220">
                  <c:v>332.34500434408818</c:v>
                </c:pt>
                <c:pt idx="221">
                  <c:v>332.3634343440882</c:v>
                </c:pt>
                <c:pt idx="222">
                  <c:v>332.38186434408823</c:v>
                </c:pt>
                <c:pt idx="223">
                  <c:v>332.41857860125856</c:v>
                </c:pt>
                <c:pt idx="224">
                  <c:v>332.43708976190101</c:v>
                </c:pt>
                <c:pt idx="225">
                  <c:v>332.4555334818433</c:v>
                </c:pt>
                <c:pt idx="226">
                  <c:v>332.47390976100178</c:v>
                </c:pt>
                <c:pt idx="227">
                  <c:v>332.49221859929457</c:v>
                </c:pt>
                <c:pt idx="228">
                  <c:v>332.51045999663802</c:v>
                </c:pt>
                <c:pt idx="229">
                  <c:v>332.52863395294662</c:v>
                </c:pt>
                <c:pt idx="230">
                  <c:v>332.54674046814034</c:v>
                </c:pt>
                <c:pt idx="231">
                  <c:v>332.56477954213369</c:v>
                </c:pt>
                <c:pt idx="232">
                  <c:v>332.58275117484663</c:v>
                </c:pt>
                <c:pt idx="233">
                  <c:v>332.60065536619913</c:v>
                </c:pt>
                <c:pt idx="234">
                  <c:v>332.61849211610934</c:v>
                </c:pt>
                <c:pt idx="235">
                  <c:v>332.63626142449175</c:v>
                </c:pt>
                <c:pt idx="236">
                  <c:v>332.65396329126816</c:v>
                </c:pt>
                <c:pt idx="237">
                  <c:v>332.67159771636034</c:v>
                </c:pt>
                <c:pt idx="238">
                  <c:v>332.68916469968462</c:v>
                </c:pt>
                <c:pt idx="239">
                  <c:v>332.7066642411628</c:v>
                </c:pt>
                <c:pt idx="240">
                  <c:v>332.72409634071482</c:v>
                </c:pt>
                <c:pt idx="241">
                  <c:v>332.74146099826248</c:v>
                </c:pt>
                <c:pt idx="242">
                  <c:v>332.75875821372574</c:v>
                </c:pt>
                <c:pt idx="243">
                  <c:v>332.77598798702456</c:v>
                </c:pt>
                <c:pt idx="244">
                  <c:v>332.79315031808437</c:v>
                </c:pt>
                <c:pt idx="245">
                  <c:v>332.81024520682149</c:v>
                </c:pt>
                <c:pt idx="246">
                  <c:v>332.82727265316316</c:v>
                </c:pt>
                <c:pt idx="247">
                  <c:v>332.84423265702935</c:v>
                </c:pt>
                <c:pt idx="248">
                  <c:v>332.86112521834366</c:v>
                </c:pt>
                <c:pt idx="249">
                  <c:v>332.87795033703151</c:v>
                </c:pt>
                <c:pt idx="250">
                  <c:v>332.89470801301104</c:v>
                </c:pt>
                <c:pt idx="251">
                  <c:v>332.91139824621132</c:v>
                </c:pt>
                <c:pt idx="252">
                  <c:v>332.92802103655231</c:v>
                </c:pt>
                <c:pt idx="253">
                  <c:v>332.94457638395943</c:v>
                </c:pt>
                <c:pt idx="254">
                  <c:v>332.96106428835992</c:v>
                </c:pt>
                <c:pt idx="255">
                  <c:v>332.97748474967739</c:v>
                </c:pt>
                <c:pt idx="256">
                  <c:v>332.99383776783543</c:v>
                </c:pt>
                <c:pt idx="257">
                  <c:v>333.01012334275947</c:v>
                </c:pt>
                <c:pt idx="258">
                  <c:v>333.02634147437857</c:v>
                </c:pt>
                <c:pt idx="259">
                  <c:v>333.04249216261815</c:v>
                </c:pt>
                <c:pt idx="260">
                  <c:v>333.0585754074018</c:v>
                </c:pt>
                <c:pt idx="261">
                  <c:v>333.0745912086586</c:v>
                </c:pt>
                <c:pt idx="262">
                  <c:v>333.0905395663176</c:v>
                </c:pt>
                <c:pt idx="263">
                  <c:v>333.1064204803024</c:v>
                </c:pt>
                <c:pt idx="264">
                  <c:v>333.12223395054207</c:v>
                </c:pt>
                <c:pt idx="265">
                  <c:v>333.13797997696565</c:v>
                </c:pt>
                <c:pt idx="266">
                  <c:v>333.15365855949858</c:v>
                </c:pt>
                <c:pt idx="267">
                  <c:v>333.16926969807355</c:v>
                </c:pt>
                <c:pt idx="268">
                  <c:v>333.1848133926178</c:v>
                </c:pt>
                <c:pt idx="269">
                  <c:v>333.20028964306221</c:v>
                </c:pt>
                <c:pt idx="270">
                  <c:v>333.21569844933219</c:v>
                </c:pt>
                <c:pt idx="271">
                  <c:v>333.23103981136046</c:v>
                </c:pt>
                <c:pt idx="272">
                  <c:v>333.24631372907606</c:v>
                </c:pt>
                <c:pt idx="273">
                  <c:v>333.26152020241352</c:v>
                </c:pt>
                <c:pt idx="274">
                  <c:v>333.27665923129825</c:v>
                </c:pt>
                <c:pt idx="275">
                  <c:v>333.29173081566296</c:v>
                </c:pt>
                <c:pt idx="276">
                  <c:v>333.30673495544033</c:v>
                </c:pt>
                <c:pt idx="277">
                  <c:v>333.32167165056126</c:v>
                </c:pt>
                <c:pt idx="278">
                  <c:v>333.33654090095843</c:v>
                </c:pt>
                <c:pt idx="279">
                  <c:v>333.35134270656454</c:v>
                </c:pt>
                <c:pt idx="280">
                  <c:v>333.36607706731047</c:v>
                </c:pt>
                <c:pt idx="281">
                  <c:v>333.38074398313256</c:v>
                </c:pt>
                <c:pt idx="282">
                  <c:v>333.39534345395987</c:v>
                </c:pt>
                <c:pt idx="283">
                  <c:v>333.40987547972691</c:v>
                </c:pt>
                <c:pt idx="284">
                  <c:v>333.42434006036819</c:v>
                </c:pt>
                <c:pt idx="285">
                  <c:v>333.43873719582007</c:v>
                </c:pt>
                <c:pt idx="286">
                  <c:v>333.4530668860134</c:v>
                </c:pt>
                <c:pt idx="287">
                  <c:v>333.46732913088454</c:v>
                </c:pt>
                <c:pt idx="288">
                  <c:v>333.48152393037162</c:v>
                </c:pt>
                <c:pt idx="289">
                  <c:v>333.49565128440554</c:v>
                </c:pt>
                <c:pt idx="290">
                  <c:v>333.50971119292444</c:v>
                </c:pt>
                <c:pt idx="291">
                  <c:v>333.52370365586103</c:v>
                </c:pt>
                <c:pt idx="292">
                  <c:v>333.53762867315527</c:v>
                </c:pt>
                <c:pt idx="293">
                  <c:v>333.5514862447435</c:v>
                </c:pt>
                <c:pt idx="294">
                  <c:v>333.56527637056206</c:v>
                </c:pt>
                <c:pt idx="295">
                  <c:v>333.57899905054728</c:v>
                </c:pt>
                <c:pt idx="296">
                  <c:v>333.59265428463914</c:v>
                </c:pt>
                <c:pt idx="297">
                  <c:v>333.60624207277215</c:v>
                </c:pt>
                <c:pt idx="298">
                  <c:v>333.61976241488628</c:v>
                </c:pt>
                <c:pt idx="299">
                  <c:v>333.63321531092151</c:v>
                </c:pt>
                <c:pt idx="300">
                  <c:v>333.64660076081418</c:v>
                </c:pt>
                <c:pt idx="301">
                  <c:v>333.65991876450425</c:v>
                </c:pt>
                <c:pt idx="302">
                  <c:v>333.67316932193171</c:v>
                </c:pt>
                <c:pt idx="303">
                  <c:v>333.6863524330347</c:v>
                </c:pt>
                <c:pt idx="304">
                  <c:v>333.69946809775684</c:v>
                </c:pt>
                <c:pt idx="305">
                  <c:v>333.71251631603263</c:v>
                </c:pt>
                <c:pt idx="306">
                  <c:v>333.72549708780753</c:v>
                </c:pt>
                <c:pt idx="307">
                  <c:v>333.73841041302148</c:v>
                </c:pt>
                <c:pt idx="308">
                  <c:v>333.75125629161266</c:v>
                </c:pt>
                <c:pt idx="309">
                  <c:v>333.76403472352831</c:v>
                </c:pt>
                <c:pt idx="310">
                  <c:v>333.77674570870477</c:v>
                </c:pt>
                <c:pt idx="311">
                  <c:v>333.78938924708746</c:v>
                </c:pt>
                <c:pt idx="312">
                  <c:v>333.80196533861817</c:v>
                </c:pt>
                <c:pt idx="313">
                  <c:v>333.81447398323871</c:v>
                </c:pt>
                <c:pt idx="314">
                  <c:v>333.8269151808945</c:v>
                </c:pt>
                <c:pt idx="315">
                  <c:v>333.83928893152734</c:v>
                </c:pt>
                <c:pt idx="316">
                  <c:v>333.851595235079</c:v>
                </c:pt>
                <c:pt idx="317">
                  <c:v>333.86383409149494</c:v>
                </c:pt>
                <c:pt idx="318">
                  <c:v>333.87600550072239</c:v>
                </c:pt>
                <c:pt idx="319">
                  <c:v>333.88810946270132</c:v>
                </c:pt>
                <c:pt idx="320">
                  <c:v>333.90014597738264</c:v>
                </c:pt>
                <c:pt idx="321">
                  <c:v>333.91211504470448</c:v>
                </c:pt>
                <c:pt idx="322">
                  <c:v>333.92401666461592</c:v>
                </c:pt>
                <c:pt idx="323">
                  <c:v>333.93585083706239</c:v>
                </c:pt>
                <c:pt idx="324">
                  <c:v>333.94761756199296</c:v>
                </c:pt>
                <c:pt idx="325">
                  <c:v>333.95931683934941</c:v>
                </c:pt>
                <c:pt idx="326">
                  <c:v>333.97094866908083</c:v>
                </c:pt>
                <c:pt idx="327">
                  <c:v>333.98251305113445</c:v>
                </c:pt>
                <c:pt idx="328">
                  <c:v>333.9940099854557</c:v>
                </c:pt>
                <c:pt idx="329">
                  <c:v>334.00543947199549</c:v>
                </c:pt>
                <c:pt idx="330">
                  <c:v>334.01680151069741</c:v>
                </c:pt>
                <c:pt idx="331">
                  <c:v>334.02809610151598</c:v>
                </c:pt>
                <c:pt idx="332">
                  <c:v>334.03932324439302</c:v>
                </c:pt>
                <c:pt idx="333">
                  <c:v>334.05048293928303</c:v>
                </c:pt>
                <c:pt idx="334">
                  <c:v>334.06157518613145</c:v>
                </c:pt>
                <c:pt idx="335">
                  <c:v>334.07259998488917</c:v>
                </c:pt>
                <c:pt idx="336">
                  <c:v>334.08355733550707</c:v>
                </c:pt>
                <c:pt idx="337">
                  <c:v>334.09444723793604</c:v>
                </c:pt>
                <c:pt idx="338">
                  <c:v>334.10526969212151</c:v>
                </c:pt>
                <c:pt idx="339">
                  <c:v>334.11602469801983</c:v>
                </c:pt>
                <c:pt idx="340">
                  <c:v>334.12671225558006</c:v>
                </c:pt>
                <c:pt idx="341">
                  <c:v>334.13733236475127</c:v>
                </c:pt>
                <c:pt idx="342">
                  <c:v>334.14788502548799</c:v>
                </c:pt>
                <c:pt idx="343">
                  <c:v>334.15837023774293</c:v>
                </c:pt>
                <c:pt idx="344">
                  <c:v>334.16878800146515</c:v>
                </c:pt>
                <c:pt idx="345">
                  <c:v>334.17913831660917</c:v>
                </c:pt>
                <c:pt idx="346">
                  <c:v>334.18942118312771</c:v>
                </c:pt>
                <c:pt idx="347">
                  <c:v>334.19963660097528</c:v>
                </c:pt>
                <c:pt idx="348">
                  <c:v>334.20978457010278</c:v>
                </c:pt>
                <c:pt idx="349">
                  <c:v>334.21986509046474</c:v>
                </c:pt>
                <c:pt idx="350">
                  <c:v>334.22987816201749</c:v>
                </c:pt>
                <c:pt idx="351">
                  <c:v>334.23982378471374</c:v>
                </c:pt>
                <c:pt idx="352">
                  <c:v>334.24970195850801</c:v>
                </c:pt>
                <c:pt idx="353">
                  <c:v>334.25951268335484</c:v>
                </c:pt>
                <c:pt idx="354">
                  <c:v>334.26925595921239</c:v>
                </c:pt>
                <c:pt idx="355">
                  <c:v>334.27893178603335</c:v>
                </c:pt>
                <c:pt idx="356">
                  <c:v>334.28854016377409</c:v>
                </c:pt>
                <c:pt idx="357">
                  <c:v>334.29808109239275</c:v>
                </c:pt>
                <c:pt idx="358">
                  <c:v>334.30755457184569</c:v>
                </c:pt>
                <c:pt idx="359">
                  <c:v>334.3169606020856</c:v>
                </c:pt>
                <c:pt idx="360">
                  <c:v>334.32629918307612</c:v>
                </c:pt>
                <c:pt idx="361">
                  <c:v>334.33557031476994</c:v>
                </c:pt>
                <c:pt idx="362">
                  <c:v>334.34477399712705</c:v>
                </c:pt>
                <c:pt idx="363">
                  <c:v>334.35391023010379</c:v>
                </c:pt>
                <c:pt idx="364">
                  <c:v>334.36297901366197</c:v>
                </c:pt>
                <c:pt idx="365">
                  <c:v>334.37198034775611</c:v>
                </c:pt>
                <c:pt idx="366">
                  <c:v>334.38091423234982</c:v>
                </c:pt>
                <c:pt idx="367">
                  <c:v>334.38978066739946</c:v>
                </c:pt>
                <c:pt idx="368">
                  <c:v>334.39857965286501</c:v>
                </c:pt>
                <c:pt idx="369">
                  <c:v>334.40731118870463</c:v>
                </c:pt>
                <c:pt idx="370">
                  <c:v>334.41597527488193</c:v>
                </c:pt>
                <c:pt idx="371">
                  <c:v>334.42457191135691</c:v>
                </c:pt>
                <c:pt idx="372">
                  <c:v>334.43310109808954</c:v>
                </c:pt>
                <c:pt idx="373">
                  <c:v>334.4415628350398</c:v>
                </c:pt>
                <c:pt idx="374">
                  <c:v>334.44995712217133</c:v>
                </c:pt>
                <c:pt idx="375">
                  <c:v>334.45828395944773</c:v>
                </c:pt>
                <c:pt idx="376">
                  <c:v>334.46654334682535</c:v>
                </c:pt>
                <c:pt idx="377">
                  <c:v>334.47473528427145</c:v>
                </c:pt>
                <c:pt idx="378">
                  <c:v>334.48285977174601</c:v>
                </c:pt>
                <c:pt idx="379">
                  <c:v>334.49091680921447</c:v>
                </c:pt>
                <c:pt idx="380">
                  <c:v>334.49890639663863</c:v>
                </c:pt>
                <c:pt idx="381">
                  <c:v>334.5068285339803</c:v>
                </c:pt>
                <c:pt idx="382">
                  <c:v>334.51468322120854</c:v>
                </c:pt>
                <c:pt idx="383">
                  <c:v>334.52247045828335</c:v>
                </c:pt>
                <c:pt idx="384">
                  <c:v>334.53019024517198</c:v>
                </c:pt>
                <c:pt idx="385">
                  <c:v>334.53784258183441</c:v>
                </c:pt>
                <c:pt idx="386">
                  <c:v>334.54542746824154</c:v>
                </c:pt>
                <c:pt idx="387">
                  <c:v>334.55294490435881</c:v>
                </c:pt>
                <c:pt idx="388">
                  <c:v>334.5603948901462</c:v>
                </c:pt>
                <c:pt idx="389">
                  <c:v>334.5677774255746</c:v>
                </c:pt>
                <c:pt idx="390">
                  <c:v>334.57509251060947</c:v>
                </c:pt>
                <c:pt idx="391">
                  <c:v>334.58234014521986</c:v>
                </c:pt>
                <c:pt idx="392">
                  <c:v>334.58952032936577</c:v>
                </c:pt>
                <c:pt idx="393">
                  <c:v>334.59663306302173</c:v>
                </c:pt>
                <c:pt idx="394">
                  <c:v>334.60367834615317</c:v>
                </c:pt>
                <c:pt idx="395">
                  <c:v>334.61065617872555</c:v>
                </c:pt>
                <c:pt idx="396">
                  <c:v>334.61756656071157</c:v>
                </c:pt>
                <c:pt idx="397">
                  <c:v>334.62440949207485</c:v>
                </c:pt>
                <c:pt idx="398">
                  <c:v>334.63118497278629</c:v>
                </c:pt>
                <c:pt idx="399">
                  <c:v>334.6378930028186</c:v>
                </c:pt>
                <c:pt idx="400">
                  <c:v>334.64453358213723</c:v>
                </c:pt>
                <c:pt idx="401">
                  <c:v>334.65110671071125</c:v>
                </c:pt>
                <c:pt idx="402">
                  <c:v>334.65761238851337</c:v>
                </c:pt>
                <c:pt idx="403">
                  <c:v>334.66405061551268</c:v>
                </c:pt>
                <c:pt idx="404">
                  <c:v>334.67042139168188</c:v>
                </c:pt>
                <c:pt idx="405">
                  <c:v>334.67672471698825</c:v>
                </c:pt>
                <c:pt idx="406">
                  <c:v>334.6829605914063</c:v>
                </c:pt>
                <c:pt idx="407">
                  <c:v>334.68912901490694</c:v>
                </c:pt>
                <c:pt idx="408">
                  <c:v>334.69522998745924</c:v>
                </c:pt>
                <c:pt idx="409">
                  <c:v>334.70126350904138</c:v>
                </c:pt>
                <c:pt idx="410">
                  <c:v>334.70722957962062</c:v>
                </c:pt>
                <c:pt idx="411">
                  <c:v>334.71312819917148</c:v>
                </c:pt>
                <c:pt idx="412">
                  <c:v>334.7189593676685</c:v>
                </c:pt>
                <c:pt idx="413">
                  <c:v>334.72472308508259</c:v>
                </c:pt>
                <c:pt idx="414">
                  <c:v>334.73041935139008</c:v>
                </c:pt>
                <c:pt idx="415">
                  <c:v>334.73604816656371</c:v>
                </c:pt>
                <c:pt idx="416">
                  <c:v>334.74160953057799</c:v>
                </c:pt>
                <c:pt idx="417">
                  <c:v>334.74710344340565</c:v>
                </c:pt>
                <c:pt idx="418">
                  <c:v>334.75252990502668</c:v>
                </c:pt>
                <c:pt idx="419">
                  <c:v>334.75788891541197</c:v>
                </c:pt>
                <c:pt idx="420">
                  <c:v>334.76318047453788</c:v>
                </c:pt>
                <c:pt idx="421">
                  <c:v>334.76840458238257</c:v>
                </c:pt>
                <c:pt idx="422">
                  <c:v>334.77356123892059</c:v>
                </c:pt>
                <c:pt idx="423">
                  <c:v>334.77865044412829</c:v>
                </c:pt>
                <c:pt idx="424">
                  <c:v>334.78367219798201</c:v>
                </c:pt>
                <c:pt idx="425">
                  <c:v>334.78862650046176</c:v>
                </c:pt>
                <c:pt idx="426">
                  <c:v>334.79351335154024</c:v>
                </c:pt>
                <c:pt idx="427">
                  <c:v>334.79833275119927</c:v>
                </c:pt>
                <c:pt idx="428">
                  <c:v>334.80308469941519</c:v>
                </c:pt>
                <c:pt idx="429">
                  <c:v>334.80776919616801</c:v>
                </c:pt>
                <c:pt idx="430">
                  <c:v>334.81238624143407</c:v>
                </c:pt>
                <c:pt idx="431">
                  <c:v>334.81693583519518</c:v>
                </c:pt>
                <c:pt idx="432">
                  <c:v>334.82141797742588</c:v>
                </c:pt>
                <c:pt idx="433">
                  <c:v>334.82583266811162</c:v>
                </c:pt>
                <c:pt idx="434">
                  <c:v>334.83017990722692</c:v>
                </c:pt>
                <c:pt idx="435">
                  <c:v>334.83445969475724</c:v>
                </c:pt>
                <c:pt idx="436">
                  <c:v>334.83867203068075</c:v>
                </c:pt>
                <c:pt idx="437">
                  <c:v>334.84281691497563</c:v>
                </c:pt>
                <c:pt idx="438">
                  <c:v>334.84689434762731</c:v>
                </c:pt>
                <c:pt idx="439">
                  <c:v>334.85090432861398</c:v>
                </c:pt>
                <c:pt idx="440">
                  <c:v>334.85484685791926</c:v>
                </c:pt>
                <c:pt idx="441">
                  <c:v>334.85872193552495</c:v>
                </c:pt>
                <c:pt idx="442">
                  <c:v>334.86252956141288</c:v>
                </c:pt>
                <c:pt idx="443">
                  <c:v>334.86626973556486</c:v>
                </c:pt>
                <c:pt idx="444">
                  <c:v>334.86994245796814</c:v>
                </c:pt>
                <c:pt idx="445">
                  <c:v>334.87366245796812</c:v>
                </c:pt>
                <c:pt idx="446">
                  <c:v>334.87738245796811</c:v>
                </c:pt>
                <c:pt idx="447">
                  <c:v>334.8811024579681</c:v>
                </c:pt>
                <c:pt idx="448">
                  <c:v>334.88482245796808</c:v>
                </c:pt>
                <c:pt idx="449">
                  <c:v>334.88854245796807</c:v>
                </c:pt>
                <c:pt idx="450">
                  <c:v>334.89226245796806</c:v>
                </c:pt>
                <c:pt idx="451">
                  <c:v>334.89598245796805</c:v>
                </c:pt>
                <c:pt idx="452">
                  <c:v>334.89970245796803</c:v>
                </c:pt>
                <c:pt idx="453">
                  <c:v>334.90342245796802</c:v>
                </c:pt>
                <c:pt idx="454">
                  <c:v>334.90714245796801</c:v>
                </c:pt>
                <c:pt idx="455">
                  <c:v>334.91086245796799</c:v>
                </c:pt>
                <c:pt idx="456">
                  <c:v>334.91458245796798</c:v>
                </c:pt>
                <c:pt idx="457">
                  <c:v>334.91830245796797</c:v>
                </c:pt>
                <c:pt idx="458">
                  <c:v>334.92202245796796</c:v>
                </c:pt>
                <c:pt idx="459">
                  <c:v>334.92574245796794</c:v>
                </c:pt>
                <c:pt idx="460">
                  <c:v>334.92946245796793</c:v>
                </c:pt>
                <c:pt idx="461">
                  <c:v>334.93318245796792</c:v>
                </c:pt>
                <c:pt idx="462">
                  <c:v>334.9369024579679</c:v>
                </c:pt>
                <c:pt idx="463">
                  <c:v>334.94062245796789</c:v>
                </c:pt>
                <c:pt idx="464">
                  <c:v>334.94434245796788</c:v>
                </c:pt>
                <c:pt idx="465">
                  <c:v>334.94806245796786</c:v>
                </c:pt>
                <c:pt idx="466">
                  <c:v>334.95178245796785</c:v>
                </c:pt>
                <c:pt idx="467">
                  <c:v>334.95550245796784</c:v>
                </c:pt>
                <c:pt idx="468">
                  <c:v>334.95922245796783</c:v>
                </c:pt>
                <c:pt idx="469">
                  <c:v>334.96294245796781</c:v>
                </c:pt>
                <c:pt idx="470">
                  <c:v>334.9666624579678</c:v>
                </c:pt>
                <c:pt idx="471">
                  <c:v>334.97038245796779</c:v>
                </c:pt>
                <c:pt idx="472">
                  <c:v>334.97410245796777</c:v>
                </c:pt>
                <c:pt idx="473">
                  <c:v>334.97782245796776</c:v>
                </c:pt>
                <c:pt idx="474">
                  <c:v>334.98154245796775</c:v>
                </c:pt>
                <c:pt idx="475">
                  <c:v>334.98526245796774</c:v>
                </c:pt>
                <c:pt idx="476">
                  <c:v>334.98898245796772</c:v>
                </c:pt>
                <c:pt idx="477">
                  <c:v>334.99270245796771</c:v>
                </c:pt>
                <c:pt idx="478">
                  <c:v>334.9964224579677</c:v>
                </c:pt>
                <c:pt idx="479">
                  <c:v>335.00014245796768</c:v>
                </c:pt>
                <c:pt idx="480">
                  <c:v>335.00386245796767</c:v>
                </c:pt>
                <c:pt idx="481">
                  <c:v>335.00758245796766</c:v>
                </c:pt>
                <c:pt idx="482">
                  <c:v>335.01130245796764</c:v>
                </c:pt>
                <c:pt idx="483">
                  <c:v>335.01502245796763</c:v>
                </c:pt>
                <c:pt idx="484">
                  <c:v>335.01874245796762</c:v>
                </c:pt>
                <c:pt idx="485">
                  <c:v>335.02246245796761</c:v>
                </c:pt>
                <c:pt idx="486">
                  <c:v>335.02618245796759</c:v>
                </c:pt>
                <c:pt idx="487">
                  <c:v>335.02990245796758</c:v>
                </c:pt>
                <c:pt idx="488">
                  <c:v>335.03362245796757</c:v>
                </c:pt>
                <c:pt idx="489">
                  <c:v>335.03734245796755</c:v>
                </c:pt>
                <c:pt idx="490">
                  <c:v>335.04106245796754</c:v>
                </c:pt>
                <c:pt idx="491">
                  <c:v>335.04478245796753</c:v>
                </c:pt>
                <c:pt idx="492">
                  <c:v>335.04850245796752</c:v>
                </c:pt>
                <c:pt idx="493">
                  <c:v>335.0522224579675</c:v>
                </c:pt>
                <c:pt idx="494">
                  <c:v>335.05594245796749</c:v>
                </c:pt>
                <c:pt idx="495">
                  <c:v>335.05966245796748</c:v>
                </c:pt>
                <c:pt idx="496">
                  <c:v>335.06338245796746</c:v>
                </c:pt>
                <c:pt idx="497">
                  <c:v>335.06710245796745</c:v>
                </c:pt>
                <c:pt idx="498">
                  <c:v>335.07082245796744</c:v>
                </c:pt>
                <c:pt idx="499">
                  <c:v>335.07454245796742</c:v>
                </c:pt>
                <c:pt idx="500">
                  <c:v>335.07826245796741</c:v>
                </c:pt>
                <c:pt idx="501">
                  <c:v>335.0819824579674</c:v>
                </c:pt>
                <c:pt idx="502">
                  <c:v>335.08570245796739</c:v>
                </c:pt>
                <c:pt idx="503">
                  <c:v>335.08942245796737</c:v>
                </c:pt>
                <c:pt idx="504">
                  <c:v>335.09314245796736</c:v>
                </c:pt>
                <c:pt idx="505">
                  <c:v>335.09686245796735</c:v>
                </c:pt>
                <c:pt idx="506">
                  <c:v>335.10058245796733</c:v>
                </c:pt>
                <c:pt idx="507">
                  <c:v>335.10430245796732</c:v>
                </c:pt>
                <c:pt idx="508">
                  <c:v>335.10802245796731</c:v>
                </c:pt>
                <c:pt idx="509">
                  <c:v>335.1117424579673</c:v>
                </c:pt>
                <c:pt idx="510">
                  <c:v>335.11546245796728</c:v>
                </c:pt>
                <c:pt idx="511">
                  <c:v>335.11918245796727</c:v>
                </c:pt>
                <c:pt idx="512">
                  <c:v>335.12290245796726</c:v>
                </c:pt>
                <c:pt idx="513">
                  <c:v>335.12662245796724</c:v>
                </c:pt>
                <c:pt idx="514">
                  <c:v>335.13034245796723</c:v>
                </c:pt>
                <c:pt idx="515">
                  <c:v>335.13406245796722</c:v>
                </c:pt>
                <c:pt idx="516">
                  <c:v>335.13778245796721</c:v>
                </c:pt>
                <c:pt idx="517">
                  <c:v>335.14150245796719</c:v>
                </c:pt>
                <c:pt idx="518">
                  <c:v>335.14522245796718</c:v>
                </c:pt>
                <c:pt idx="519">
                  <c:v>335.14894245796717</c:v>
                </c:pt>
                <c:pt idx="520">
                  <c:v>335.15266245796715</c:v>
                </c:pt>
                <c:pt idx="521">
                  <c:v>335.15638245796714</c:v>
                </c:pt>
                <c:pt idx="522">
                  <c:v>335.16010245796713</c:v>
                </c:pt>
                <c:pt idx="523">
                  <c:v>335.16382245796711</c:v>
                </c:pt>
                <c:pt idx="524">
                  <c:v>335.1675424579671</c:v>
                </c:pt>
                <c:pt idx="525">
                  <c:v>335.17126245796709</c:v>
                </c:pt>
                <c:pt idx="526">
                  <c:v>335.17498245796708</c:v>
                </c:pt>
                <c:pt idx="527">
                  <c:v>335.17870245796706</c:v>
                </c:pt>
                <c:pt idx="528">
                  <c:v>335.18242245796705</c:v>
                </c:pt>
                <c:pt idx="529">
                  <c:v>335.18614245796704</c:v>
                </c:pt>
                <c:pt idx="530">
                  <c:v>335.18986245796702</c:v>
                </c:pt>
                <c:pt idx="531">
                  <c:v>335.19358245796701</c:v>
                </c:pt>
                <c:pt idx="532">
                  <c:v>335.197302457967</c:v>
                </c:pt>
                <c:pt idx="533">
                  <c:v>335.20102245796699</c:v>
                </c:pt>
                <c:pt idx="534">
                  <c:v>335.20474245796697</c:v>
                </c:pt>
                <c:pt idx="535">
                  <c:v>335.20846245796696</c:v>
                </c:pt>
                <c:pt idx="536">
                  <c:v>335.21218245796695</c:v>
                </c:pt>
                <c:pt idx="537">
                  <c:v>335.21590245796693</c:v>
                </c:pt>
                <c:pt idx="538">
                  <c:v>335.21962245796692</c:v>
                </c:pt>
                <c:pt idx="539">
                  <c:v>335.22334245796691</c:v>
                </c:pt>
                <c:pt idx="540">
                  <c:v>335.22706245796689</c:v>
                </c:pt>
                <c:pt idx="541">
                  <c:v>335.23078245796688</c:v>
                </c:pt>
                <c:pt idx="542">
                  <c:v>335.23450245796687</c:v>
                </c:pt>
                <c:pt idx="543">
                  <c:v>335.23822245796686</c:v>
                </c:pt>
                <c:pt idx="544">
                  <c:v>335.24194245796684</c:v>
                </c:pt>
                <c:pt idx="545">
                  <c:v>335.24566245796683</c:v>
                </c:pt>
                <c:pt idx="546">
                  <c:v>335.24938245796682</c:v>
                </c:pt>
                <c:pt idx="547">
                  <c:v>335.2531024579668</c:v>
                </c:pt>
                <c:pt idx="548">
                  <c:v>335.25682245796679</c:v>
                </c:pt>
                <c:pt idx="549">
                  <c:v>335.26054245796678</c:v>
                </c:pt>
                <c:pt idx="550">
                  <c:v>335.26426245796677</c:v>
                </c:pt>
                <c:pt idx="551">
                  <c:v>335.26798245796675</c:v>
                </c:pt>
                <c:pt idx="552">
                  <c:v>335.27170245796674</c:v>
                </c:pt>
                <c:pt idx="553">
                  <c:v>335.27542245796673</c:v>
                </c:pt>
                <c:pt idx="554">
                  <c:v>335.27914245796671</c:v>
                </c:pt>
                <c:pt idx="555">
                  <c:v>335.2828624579667</c:v>
                </c:pt>
                <c:pt idx="556">
                  <c:v>335.28658245796669</c:v>
                </c:pt>
                <c:pt idx="557">
                  <c:v>335.29030245796667</c:v>
                </c:pt>
                <c:pt idx="558">
                  <c:v>335.29402245796666</c:v>
                </c:pt>
                <c:pt idx="559">
                  <c:v>335.29774245796665</c:v>
                </c:pt>
                <c:pt idx="560">
                  <c:v>335.30146245796664</c:v>
                </c:pt>
                <c:pt idx="561">
                  <c:v>335.30518245796662</c:v>
                </c:pt>
                <c:pt idx="562">
                  <c:v>335.30890245796661</c:v>
                </c:pt>
                <c:pt idx="563">
                  <c:v>335.3126224579666</c:v>
                </c:pt>
                <c:pt idx="564">
                  <c:v>335.31634245796658</c:v>
                </c:pt>
                <c:pt idx="565">
                  <c:v>335.32006245796657</c:v>
                </c:pt>
                <c:pt idx="566">
                  <c:v>335.32378245796656</c:v>
                </c:pt>
                <c:pt idx="567">
                  <c:v>335.32750245796655</c:v>
                </c:pt>
                <c:pt idx="568">
                  <c:v>335.33122245796653</c:v>
                </c:pt>
                <c:pt idx="569">
                  <c:v>335.33494245796652</c:v>
                </c:pt>
                <c:pt idx="570">
                  <c:v>335.33866245796651</c:v>
                </c:pt>
                <c:pt idx="571">
                  <c:v>335.34238245796649</c:v>
                </c:pt>
                <c:pt idx="572">
                  <c:v>335.34610245796648</c:v>
                </c:pt>
                <c:pt idx="573">
                  <c:v>335.34982245796647</c:v>
                </c:pt>
                <c:pt idx="574">
                  <c:v>335.35354245796646</c:v>
                </c:pt>
                <c:pt idx="575">
                  <c:v>335.35726245796644</c:v>
                </c:pt>
                <c:pt idx="576">
                  <c:v>335.36098245796643</c:v>
                </c:pt>
                <c:pt idx="577">
                  <c:v>335.36470245796642</c:v>
                </c:pt>
                <c:pt idx="578">
                  <c:v>335.3684224579664</c:v>
                </c:pt>
                <c:pt idx="579">
                  <c:v>335.37214245796639</c:v>
                </c:pt>
                <c:pt idx="580">
                  <c:v>335.37586245796638</c:v>
                </c:pt>
                <c:pt idx="581">
                  <c:v>335.37958245796636</c:v>
                </c:pt>
                <c:pt idx="582">
                  <c:v>335.38330245796635</c:v>
                </c:pt>
                <c:pt idx="583">
                  <c:v>335.38702245796634</c:v>
                </c:pt>
                <c:pt idx="584">
                  <c:v>335.39074245796633</c:v>
                </c:pt>
                <c:pt idx="585">
                  <c:v>335.39446245796631</c:v>
                </c:pt>
                <c:pt idx="586">
                  <c:v>335.3981824579663</c:v>
                </c:pt>
                <c:pt idx="587">
                  <c:v>335.40190245796629</c:v>
                </c:pt>
                <c:pt idx="588">
                  <c:v>335.40562245796627</c:v>
                </c:pt>
                <c:pt idx="589">
                  <c:v>335.40934245796626</c:v>
                </c:pt>
                <c:pt idx="590">
                  <c:v>335.41306245796625</c:v>
                </c:pt>
                <c:pt idx="591">
                  <c:v>335.41678245796624</c:v>
                </c:pt>
                <c:pt idx="592">
                  <c:v>335.42050245796622</c:v>
                </c:pt>
                <c:pt idx="593">
                  <c:v>335.42422245796621</c:v>
                </c:pt>
                <c:pt idx="594">
                  <c:v>335.4279424579662</c:v>
                </c:pt>
                <c:pt idx="595">
                  <c:v>335.43166245796618</c:v>
                </c:pt>
                <c:pt idx="596">
                  <c:v>335.43538245796617</c:v>
                </c:pt>
                <c:pt idx="597">
                  <c:v>335.43910245796616</c:v>
                </c:pt>
                <c:pt idx="598">
                  <c:v>335.44282245796614</c:v>
                </c:pt>
                <c:pt idx="599">
                  <c:v>335.44654245796613</c:v>
                </c:pt>
                <c:pt idx="600">
                  <c:v>335.45026245796612</c:v>
                </c:pt>
                <c:pt idx="601">
                  <c:v>335.45398245796611</c:v>
                </c:pt>
                <c:pt idx="602">
                  <c:v>335.45770245796609</c:v>
                </c:pt>
                <c:pt idx="603">
                  <c:v>335.46142245796608</c:v>
                </c:pt>
                <c:pt idx="604">
                  <c:v>335.46514245796607</c:v>
                </c:pt>
                <c:pt idx="605">
                  <c:v>335.46886245796605</c:v>
                </c:pt>
                <c:pt idx="606">
                  <c:v>335.47258245796604</c:v>
                </c:pt>
                <c:pt idx="607">
                  <c:v>335.47630245796603</c:v>
                </c:pt>
                <c:pt idx="608">
                  <c:v>335.48002245796602</c:v>
                </c:pt>
                <c:pt idx="609">
                  <c:v>335.483742457966</c:v>
                </c:pt>
                <c:pt idx="610">
                  <c:v>335.48746245796599</c:v>
                </c:pt>
                <c:pt idx="611">
                  <c:v>335.49118245796598</c:v>
                </c:pt>
                <c:pt idx="612">
                  <c:v>335.49490245796596</c:v>
                </c:pt>
                <c:pt idx="613">
                  <c:v>335.49862245796595</c:v>
                </c:pt>
                <c:pt idx="614">
                  <c:v>335.50234245796594</c:v>
                </c:pt>
                <c:pt idx="615">
                  <c:v>335.50606245796592</c:v>
                </c:pt>
                <c:pt idx="616">
                  <c:v>335.50978245796591</c:v>
                </c:pt>
                <c:pt idx="617">
                  <c:v>335.5135024579659</c:v>
                </c:pt>
                <c:pt idx="618">
                  <c:v>335.51722245796589</c:v>
                </c:pt>
                <c:pt idx="619">
                  <c:v>335.52094245796587</c:v>
                </c:pt>
                <c:pt idx="620">
                  <c:v>335.52466245796586</c:v>
                </c:pt>
                <c:pt idx="621">
                  <c:v>335.52838245796585</c:v>
                </c:pt>
                <c:pt idx="622">
                  <c:v>335.53210245796583</c:v>
                </c:pt>
                <c:pt idx="623">
                  <c:v>335.53582245796582</c:v>
                </c:pt>
                <c:pt idx="624">
                  <c:v>335.53954245796581</c:v>
                </c:pt>
                <c:pt idx="625">
                  <c:v>335.5432624579658</c:v>
                </c:pt>
                <c:pt idx="626">
                  <c:v>335.54698245796578</c:v>
                </c:pt>
                <c:pt idx="627">
                  <c:v>335.55070245796577</c:v>
                </c:pt>
                <c:pt idx="628">
                  <c:v>335.55442245796576</c:v>
                </c:pt>
                <c:pt idx="629">
                  <c:v>335.55814245796574</c:v>
                </c:pt>
                <c:pt idx="630">
                  <c:v>335.56186245796573</c:v>
                </c:pt>
                <c:pt idx="631">
                  <c:v>335.56558245796572</c:v>
                </c:pt>
                <c:pt idx="632">
                  <c:v>335.5693024579657</c:v>
                </c:pt>
                <c:pt idx="633">
                  <c:v>335.57302245796569</c:v>
                </c:pt>
                <c:pt idx="634">
                  <c:v>335.57674245796568</c:v>
                </c:pt>
                <c:pt idx="635">
                  <c:v>335.58046245796567</c:v>
                </c:pt>
                <c:pt idx="636">
                  <c:v>335.58418245796565</c:v>
                </c:pt>
                <c:pt idx="637">
                  <c:v>335.58790245796564</c:v>
                </c:pt>
                <c:pt idx="638">
                  <c:v>335.59162245796563</c:v>
                </c:pt>
                <c:pt idx="639">
                  <c:v>335.59534245796561</c:v>
                </c:pt>
                <c:pt idx="640">
                  <c:v>335.5990624579656</c:v>
                </c:pt>
                <c:pt idx="641">
                  <c:v>335.60278245796559</c:v>
                </c:pt>
                <c:pt idx="642">
                  <c:v>335.60650245796558</c:v>
                </c:pt>
                <c:pt idx="643">
                  <c:v>335.61022245796556</c:v>
                </c:pt>
                <c:pt idx="644">
                  <c:v>335.61394245796555</c:v>
                </c:pt>
                <c:pt idx="645">
                  <c:v>335.61766245796554</c:v>
                </c:pt>
                <c:pt idx="646">
                  <c:v>335.62138245796552</c:v>
                </c:pt>
                <c:pt idx="647">
                  <c:v>335.62510245796551</c:v>
                </c:pt>
                <c:pt idx="648">
                  <c:v>335.6288224579655</c:v>
                </c:pt>
                <c:pt idx="649">
                  <c:v>335.63254245796549</c:v>
                </c:pt>
                <c:pt idx="650">
                  <c:v>335.63626245796547</c:v>
                </c:pt>
                <c:pt idx="651">
                  <c:v>335.63998245796546</c:v>
                </c:pt>
                <c:pt idx="652">
                  <c:v>335.64370245796545</c:v>
                </c:pt>
                <c:pt idx="653">
                  <c:v>335.64742245796543</c:v>
                </c:pt>
                <c:pt idx="654">
                  <c:v>335.65114245796542</c:v>
                </c:pt>
                <c:pt idx="655">
                  <c:v>335.65486245796541</c:v>
                </c:pt>
                <c:pt idx="656">
                  <c:v>335.65858245796539</c:v>
                </c:pt>
                <c:pt idx="657">
                  <c:v>335.66230245796538</c:v>
                </c:pt>
                <c:pt idx="658">
                  <c:v>335.66602245796537</c:v>
                </c:pt>
                <c:pt idx="659">
                  <c:v>335.66974245796536</c:v>
                </c:pt>
                <c:pt idx="660">
                  <c:v>335.67346245796534</c:v>
                </c:pt>
                <c:pt idx="661">
                  <c:v>335.67718245796533</c:v>
                </c:pt>
                <c:pt idx="662">
                  <c:v>335.68090245796532</c:v>
                </c:pt>
                <c:pt idx="663">
                  <c:v>335.6846224579653</c:v>
                </c:pt>
                <c:pt idx="664">
                  <c:v>335.68834245796529</c:v>
                </c:pt>
                <c:pt idx="665">
                  <c:v>335.69206245796528</c:v>
                </c:pt>
                <c:pt idx="666">
                  <c:v>335.69578245796527</c:v>
                </c:pt>
                <c:pt idx="667">
                  <c:v>335.69950245796525</c:v>
                </c:pt>
                <c:pt idx="668">
                  <c:v>335.70322245796524</c:v>
                </c:pt>
                <c:pt idx="669">
                  <c:v>335.70694245796523</c:v>
                </c:pt>
                <c:pt idx="670">
                  <c:v>335.71066245796521</c:v>
                </c:pt>
                <c:pt idx="671">
                  <c:v>335.7143824579652</c:v>
                </c:pt>
                <c:pt idx="672">
                  <c:v>335.71810245796519</c:v>
                </c:pt>
                <c:pt idx="673">
                  <c:v>335.72182245796517</c:v>
                </c:pt>
                <c:pt idx="674">
                  <c:v>335.72554245796516</c:v>
                </c:pt>
                <c:pt idx="675">
                  <c:v>335.72926245796515</c:v>
                </c:pt>
                <c:pt idx="676">
                  <c:v>335.73298245796514</c:v>
                </c:pt>
                <c:pt idx="677">
                  <c:v>335.73670245796512</c:v>
                </c:pt>
                <c:pt idx="678">
                  <c:v>335.74042245796511</c:v>
                </c:pt>
                <c:pt idx="679">
                  <c:v>335.7441424579651</c:v>
                </c:pt>
                <c:pt idx="680">
                  <c:v>335.74786245796508</c:v>
                </c:pt>
                <c:pt idx="681">
                  <c:v>335.75158245796507</c:v>
                </c:pt>
                <c:pt idx="682">
                  <c:v>335.75530245796506</c:v>
                </c:pt>
                <c:pt idx="683">
                  <c:v>335.75902245796505</c:v>
                </c:pt>
                <c:pt idx="684">
                  <c:v>335.76274245796503</c:v>
                </c:pt>
                <c:pt idx="685">
                  <c:v>335.76646245796502</c:v>
                </c:pt>
                <c:pt idx="686">
                  <c:v>335.77018245796501</c:v>
                </c:pt>
                <c:pt idx="687">
                  <c:v>335.77390245796499</c:v>
                </c:pt>
                <c:pt idx="688">
                  <c:v>335.77762245796498</c:v>
                </c:pt>
                <c:pt idx="689">
                  <c:v>335.78134245796497</c:v>
                </c:pt>
                <c:pt idx="690">
                  <c:v>335.78506245796495</c:v>
                </c:pt>
                <c:pt idx="691">
                  <c:v>335.78878245796494</c:v>
                </c:pt>
                <c:pt idx="692">
                  <c:v>335.79250245796493</c:v>
                </c:pt>
                <c:pt idx="693">
                  <c:v>335.79622245796492</c:v>
                </c:pt>
                <c:pt idx="694">
                  <c:v>335.7999424579649</c:v>
                </c:pt>
                <c:pt idx="695">
                  <c:v>335.80366245796489</c:v>
                </c:pt>
                <c:pt idx="696">
                  <c:v>335.80738245796488</c:v>
                </c:pt>
                <c:pt idx="697">
                  <c:v>335.81110245796486</c:v>
                </c:pt>
                <c:pt idx="698">
                  <c:v>335.81482245796485</c:v>
                </c:pt>
                <c:pt idx="699">
                  <c:v>335.81854245796484</c:v>
                </c:pt>
                <c:pt idx="700">
                  <c:v>335.82226245796483</c:v>
                </c:pt>
                <c:pt idx="701">
                  <c:v>335.82598245796481</c:v>
                </c:pt>
                <c:pt idx="702">
                  <c:v>335.8297024579648</c:v>
                </c:pt>
                <c:pt idx="703">
                  <c:v>335.83342245796479</c:v>
                </c:pt>
                <c:pt idx="704">
                  <c:v>335.83714245796477</c:v>
                </c:pt>
                <c:pt idx="705">
                  <c:v>335.84086245796476</c:v>
                </c:pt>
                <c:pt idx="706">
                  <c:v>335.84458245796475</c:v>
                </c:pt>
                <c:pt idx="707">
                  <c:v>335.84830245796473</c:v>
                </c:pt>
                <c:pt idx="708">
                  <c:v>335.85202245796472</c:v>
                </c:pt>
                <c:pt idx="709">
                  <c:v>335.85574245796471</c:v>
                </c:pt>
                <c:pt idx="710">
                  <c:v>335.8594624579647</c:v>
                </c:pt>
                <c:pt idx="711">
                  <c:v>335.86318245796468</c:v>
                </c:pt>
                <c:pt idx="712">
                  <c:v>335.86690245796467</c:v>
                </c:pt>
                <c:pt idx="713">
                  <c:v>335.87062245796466</c:v>
                </c:pt>
                <c:pt idx="714">
                  <c:v>335.87434245796464</c:v>
                </c:pt>
                <c:pt idx="715">
                  <c:v>335.87806245796463</c:v>
                </c:pt>
                <c:pt idx="716">
                  <c:v>335.88178245796462</c:v>
                </c:pt>
                <c:pt idx="717">
                  <c:v>335.88550245796461</c:v>
                </c:pt>
                <c:pt idx="718">
                  <c:v>335.88922245796459</c:v>
                </c:pt>
                <c:pt idx="719">
                  <c:v>335.89294245796458</c:v>
                </c:pt>
                <c:pt idx="720">
                  <c:v>335.89666245796457</c:v>
                </c:pt>
                <c:pt idx="721">
                  <c:v>335.90038245796455</c:v>
                </c:pt>
                <c:pt idx="722">
                  <c:v>335.90410245796454</c:v>
                </c:pt>
                <c:pt idx="723">
                  <c:v>335.90782245796453</c:v>
                </c:pt>
                <c:pt idx="724">
                  <c:v>335.91154245796452</c:v>
                </c:pt>
                <c:pt idx="725">
                  <c:v>335.9152624579645</c:v>
                </c:pt>
                <c:pt idx="726">
                  <c:v>335.91898245796449</c:v>
                </c:pt>
                <c:pt idx="727">
                  <c:v>335.92270245796448</c:v>
                </c:pt>
                <c:pt idx="728">
                  <c:v>335.92642245796446</c:v>
                </c:pt>
                <c:pt idx="729">
                  <c:v>335.93014245796445</c:v>
                </c:pt>
                <c:pt idx="730">
                  <c:v>335.93386245796444</c:v>
                </c:pt>
                <c:pt idx="731">
                  <c:v>335.93758245796442</c:v>
                </c:pt>
                <c:pt idx="732">
                  <c:v>335.94130245796441</c:v>
                </c:pt>
                <c:pt idx="733">
                  <c:v>335.9450224579644</c:v>
                </c:pt>
                <c:pt idx="734">
                  <c:v>335.94874245796439</c:v>
                </c:pt>
                <c:pt idx="735">
                  <c:v>335.95246245796437</c:v>
                </c:pt>
                <c:pt idx="736">
                  <c:v>335.95618245796436</c:v>
                </c:pt>
                <c:pt idx="737">
                  <c:v>335.95990245796435</c:v>
                </c:pt>
                <c:pt idx="738">
                  <c:v>335.96362245796433</c:v>
                </c:pt>
                <c:pt idx="739">
                  <c:v>335.96734245796432</c:v>
                </c:pt>
                <c:pt idx="740">
                  <c:v>335.97106245796431</c:v>
                </c:pt>
                <c:pt idx="741">
                  <c:v>335.9747824579643</c:v>
                </c:pt>
                <c:pt idx="742">
                  <c:v>335.97850245796428</c:v>
                </c:pt>
                <c:pt idx="743">
                  <c:v>335.98222245796427</c:v>
                </c:pt>
                <c:pt idx="744">
                  <c:v>335.98594245796426</c:v>
                </c:pt>
                <c:pt idx="745">
                  <c:v>335.98966245796424</c:v>
                </c:pt>
                <c:pt idx="746">
                  <c:v>335.99338245796423</c:v>
                </c:pt>
                <c:pt idx="747">
                  <c:v>335.99710245796422</c:v>
                </c:pt>
                <c:pt idx="748">
                  <c:v>336.0008224579642</c:v>
                </c:pt>
                <c:pt idx="749">
                  <c:v>336.00454245796419</c:v>
                </c:pt>
                <c:pt idx="750">
                  <c:v>336.00826245796418</c:v>
                </c:pt>
                <c:pt idx="751">
                  <c:v>336.01198245796417</c:v>
                </c:pt>
                <c:pt idx="752">
                  <c:v>336.01570245796415</c:v>
                </c:pt>
                <c:pt idx="753">
                  <c:v>336.01942245796414</c:v>
                </c:pt>
                <c:pt idx="754">
                  <c:v>336.02314245796413</c:v>
                </c:pt>
                <c:pt idx="755">
                  <c:v>336.02686245796411</c:v>
                </c:pt>
                <c:pt idx="756">
                  <c:v>336.0305824579641</c:v>
                </c:pt>
                <c:pt idx="757">
                  <c:v>336.03430245796409</c:v>
                </c:pt>
                <c:pt idx="758">
                  <c:v>336.03802245796408</c:v>
                </c:pt>
                <c:pt idx="759">
                  <c:v>336.04174245796406</c:v>
                </c:pt>
                <c:pt idx="760">
                  <c:v>336.04546245796405</c:v>
                </c:pt>
                <c:pt idx="761">
                  <c:v>336.04918245796404</c:v>
                </c:pt>
                <c:pt idx="762">
                  <c:v>336.05290245796402</c:v>
                </c:pt>
                <c:pt idx="763">
                  <c:v>336.05662245796401</c:v>
                </c:pt>
                <c:pt idx="764">
                  <c:v>336.060342457964</c:v>
                </c:pt>
                <c:pt idx="765">
                  <c:v>336.06406245796398</c:v>
                </c:pt>
                <c:pt idx="766">
                  <c:v>336.06778245796397</c:v>
                </c:pt>
                <c:pt idx="767">
                  <c:v>336.07150245796396</c:v>
                </c:pt>
                <c:pt idx="768">
                  <c:v>336.07522245796395</c:v>
                </c:pt>
                <c:pt idx="769">
                  <c:v>336.07894245796393</c:v>
                </c:pt>
                <c:pt idx="770">
                  <c:v>336.08266245796392</c:v>
                </c:pt>
                <c:pt idx="771">
                  <c:v>336.08638245796391</c:v>
                </c:pt>
                <c:pt idx="772">
                  <c:v>336.09010245796389</c:v>
                </c:pt>
                <c:pt idx="773">
                  <c:v>336.09382245796388</c:v>
                </c:pt>
                <c:pt idx="774">
                  <c:v>336.09754245796387</c:v>
                </c:pt>
                <c:pt idx="775">
                  <c:v>336.10126245796386</c:v>
                </c:pt>
                <c:pt idx="776">
                  <c:v>336.10498245796384</c:v>
                </c:pt>
                <c:pt idx="777">
                  <c:v>336.10870245796383</c:v>
                </c:pt>
                <c:pt idx="778">
                  <c:v>336.11242245796382</c:v>
                </c:pt>
                <c:pt idx="779">
                  <c:v>336.1161424579638</c:v>
                </c:pt>
                <c:pt idx="780">
                  <c:v>336.11986245796379</c:v>
                </c:pt>
                <c:pt idx="781">
                  <c:v>336.12358245796378</c:v>
                </c:pt>
                <c:pt idx="782">
                  <c:v>336.12730245796376</c:v>
                </c:pt>
                <c:pt idx="783">
                  <c:v>336.13102245796375</c:v>
                </c:pt>
                <c:pt idx="784">
                  <c:v>336.13474245796374</c:v>
                </c:pt>
                <c:pt idx="785">
                  <c:v>336.13846245796373</c:v>
                </c:pt>
                <c:pt idx="786">
                  <c:v>336.14218245796371</c:v>
                </c:pt>
                <c:pt idx="787">
                  <c:v>336.1459024579637</c:v>
                </c:pt>
                <c:pt idx="788">
                  <c:v>336.14962245796369</c:v>
                </c:pt>
                <c:pt idx="789">
                  <c:v>336.15334245796367</c:v>
                </c:pt>
                <c:pt idx="790">
                  <c:v>336.15706245796366</c:v>
                </c:pt>
                <c:pt idx="791">
                  <c:v>336.16078245796365</c:v>
                </c:pt>
                <c:pt idx="792">
                  <c:v>336.16450245796364</c:v>
                </c:pt>
                <c:pt idx="793">
                  <c:v>336.16822245796362</c:v>
                </c:pt>
                <c:pt idx="794">
                  <c:v>336.17194245796361</c:v>
                </c:pt>
                <c:pt idx="795">
                  <c:v>336.1756624579636</c:v>
                </c:pt>
                <c:pt idx="796">
                  <c:v>336.17938245796358</c:v>
                </c:pt>
                <c:pt idx="797">
                  <c:v>336.18310245796357</c:v>
                </c:pt>
                <c:pt idx="798">
                  <c:v>336.18682245796356</c:v>
                </c:pt>
                <c:pt idx="799">
                  <c:v>336.19054245796355</c:v>
                </c:pt>
                <c:pt idx="800">
                  <c:v>336.19426245796353</c:v>
                </c:pt>
                <c:pt idx="801">
                  <c:v>336.19798245796352</c:v>
                </c:pt>
                <c:pt idx="802">
                  <c:v>336.20170245796351</c:v>
                </c:pt>
                <c:pt idx="803">
                  <c:v>336.20542245796349</c:v>
                </c:pt>
                <c:pt idx="804">
                  <c:v>336.20914245796348</c:v>
                </c:pt>
                <c:pt idx="805">
                  <c:v>336.21286245796347</c:v>
                </c:pt>
                <c:pt idx="806">
                  <c:v>336.21658245796345</c:v>
                </c:pt>
                <c:pt idx="807">
                  <c:v>336.22030245796344</c:v>
                </c:pt>
                <c:pt idx="808">
                  <c:v>336.22402245796343</c:v>
                </c:pt>
                <c:pt idx="809">
                  <c:v>336.22774245796342</c:v>
                </c:pt>
                <c:pt idx="810">
                  <c:v>336.2314624579634</c:v>
                </c:pt>
                <c:pt idx="811">
                  <c:v>336.23518245796339</c:v>
                </c:pt>
                <c:pt idx="812">
                  <c:v>336.23890245796338</c:v>
                </c:pt>
                <c:pt idx="813">
                  <c:v>336.24262245796336</c:v>
                </c:pt>
                <c:pt idx="814">
                  <c:v>336.24634245796335</c:v>
                </c:pt>
                <c:pt idx="815">
                  <c:v>336.25006245796334</c:v>
                </c:pt>
                <c:pt idx="816">
                  <c:v>336.25378245796333</c:v>
                </c:pt>
                <c:pt idx="817">
                  <c:v>336.25750245796331</c:v>
                </c:pt>
                <c:pt idx="818">
                  <c:v>336.2612224579633</c:v>
                </c:pt>
                <c:pt idx="819">
                  <c:v>336.26494245796329</c:v>
                </c:pt>
                <c:pt idx="820">
                  <c:v>336.26866245796327</c:v>
                </c:pt>
                <c:pt idx="821">
                  <c:v>336.27238245796326</c:v>
                </c:pt>
                <c:pt idx="822">
                  <c:v>336.27610245796325</c:v>
                </c:pt>
                <c:pt idx="823">
                  <c:v>336.27982245796323</c:v>
                </c:pt>
                <c:pt idx="824">
                  <c:v>336.28354245796322</c:v>
                </c:pt>
                <c:pt idx="825">
                  <c:v>336.28726245796321</c:v>
                </c:pt>
                <c:pt idx="826">
                  <c:v>336.2909824579632</c:v>
                </c:pt>
                <c:pt idx="827">
                  <c:v>336.29470245796318</c:v>
                </c:pt>
                <c:pt idx="828">
                  <c:v>336.29842245796317</c:v>
                </c:pt>
                <c:pt idx="829">
                  <c:v>336.30214245796316</c:v>
                </c:pt>
                <c:pt idx="830">
                  <c:v>336.30586245796314</c:v>
                </c:pt>
                <c:pt idx="831">
                  <c:v>336.30958245796313</c:v>
                </c:pt>
                <c:pt idx="832">
                  <c:v>336.31330245796312</c:v>
                </c:pt>
                <c:pt idx="833">
                  <c:v>336.31702245796311</c:v>
                </c:pt>
                <c:pt idx="834">
                  <c:v>336.32074245796309</c:v>
                </c:pt>
                <c:pt idx="835">
                  <c:v>336.32446245796308</c:v>
                </c:pt>
                <c:pt idx="836">
                  <c:v>336.32818245796307</c:v>
                </c:pt>
                <c:pt idx="837">
                  <c:v>336.33190245796305</c:v>
                </c:pt>
                <c:pt idx="838">
                  <c:v>336.33562245796304</c:v>
                </c:pt>
                <c:pt idx="839">
                  <c:v>336.33934245796303</c:v>
                </c:pt>
                <c:pt idx="840">
                  <c:v>336.34306245796301</c:v>
                </c:pt>
                <c:pt idx="841">
                  <c:v>336.346782457963</c:v>
                </c:pt>
                <c:pt idx="842">
                  <c:v>336.35050245796299</c:v>
                </c:pt>
                <c:pt idx="843">
                  <c:v>336.35422245796298</c:v>
                </c:pt>
                <c:pt idx="844">
                  <c:v>336.35794245796296</c:v>
                </c:pt>
                <c:pt idx="845">
                  <c:v>336.36166245796295</c:v>
                </c:pt>
                <c:pt idx="846">
                  <c:v>336.36538245796294</c:v>
                </c:pt>
                <c:pt idx="847">
                  <c:v>336.36910245796292</c:v>
                </c:pt>
                <c:pt idx="848">
                  <c:v>336.37282245796291</c:v>
                </c:pt>
                <c:pt idx="849">
                  <c:v>336.3765424579629</c:v>
                </c:pt>
                <c:pt idx="850">
                  <c:v>336.38026245796289</c:v>
                </c:pt>
                <c:pt idx="851">
                  <c:v>336.38398245796287</c:v>
                </c:pt>
                <c:pt idx="852">
                  <c:v>336.38770245796286</c:v>
                </c:pt>
                <c:pt idx="853">
                  <c:v>336.39142245796285</c:v>
                </c:pt>
                <c:pt idx="854">
                  <c:v>336.39514245796283</c:v>
                </c:pt>
                <c:pt idx="855">
                  <c:v>336.39886245796282</c:v>
                </c:pt>
                <c:pt idx="856">
                  <c:v>336.40258245796281</c:v>
                </c:pt>
                <c:pt idx="857">
                  <c:v>336.40630245796279</c:v>
                </c:pt>
                <c:pt idx="858">
                  <c:v>336.41002245796278</c:v>
                </c:pt>
                <c:pt idx="859">
                  <c:v>336.41374245796277</c:v>
                </c:pt>
                <c:pt idx="860">
                  <c:v>336.41746245796276</c:v>
                </c:pt>
                <c:pt idx="861">
                  <c:v>336.42118245796274</c:v>
                </c:pt>
                <c:pt idx="862">
                  <c:v>336.42490245796273</c:v>
                </c:pt>
                <c:pt idx="863">
                  <c:v>336.42862245796272</c:v>
                </c:pt>
                <c:pt idx="864">
                  <c:v>336.4323424579627</c:v>
                </c:pt>
                <c:pt idx="865">
                  <c:v>336.43606245796269</c:v>
                </c:pt>
                <c:pt idx="866">
                  <c:v>336.43978245796268</c:v>
                </c:pt>
                <c:pt idx="867">
                  <c:v>336.44350245796267</c:v>
                </c:pt>
                <c:pt idx="868">
                  <c:v>336.44722245796265</c:v>
                </c:pt>
                <c:pt idx="869">
                  <c:v>336.45094245796264</c:v>
                </c:pt>
                <c:pt idx="870">
                  <c:v>336.45466245796263</c:v>
                </c:pt>
                <c:pt idx="871">
                  <c:v>336.45838245796261</c:v>
                </c:pt>
                <c:pt idx="872">
                  <c:v>336.4621024579626</c:v>
                </c:pt>
                <c:pt idx="873">
                  <c:v>336.46582245796259</c:v>
                </c:pt>
                <c:pt idx="874">
                  <c:v>336.46954245796258</c:v>
                </c:pt>
                <c:pt idx="875">
                  <c:v>336.47326245796256</c:v>
                </c:pt>
                <c:pt idx="876">
                  <c:v>336.47698245796255</c:v>
                </c:pt>
                <c:pt idx="877">
                  <c:v>336.48070245796254</c:v>
                </c:pt>
                <c:pt idx="878">
                  <c:v>336.48442245796252</c:v>
                </c:pt>
                <c:pt idx="879">
                  <c:v>336.48814245796251</c:v>
                </c:pt>
                <c:pt idx="880">
                  <c:v>336.4918624579625</c:v>
                </c:pt>
                <c:pt idx="881">
                  <c:v>336.49558245796248</c:v>
                </c:pt>
                <c:pt idx="882">
                  <c:v>336.49930245796247</c:v>
                </c:pt>
                <c:pt idx="883">
                  <c:v>336.50302245796246</c:v>
                </c:pt>
                <c:pt idx="884">
                  <c:v>336.50674245796245</c:v>
                </c:pt>
                <c:pt idx="885">
                  <c:v>336.51046245796243</c:v>
                </c:pt>
                <c:pt idx="886">
                  <c:v>336.51418245796242</c:v>
                </c:pt>
                <c:pt idx="887">
                  <c:v>336.51790245796241</c:v>
                </c:pt>
                <c:pt idx="888">
                  <c:v>336.52162245796239</c:v>
                </c:pt>
                <c:pt idx="889">
                  <c:v>336.52534245796238</c:v>
                </c:pt>
                <c:pt idx="890">
                  <c:v>336.52906245796237</c:v>
                </c:pt>
                <c:pt idx="891">
                  <c:v>336.53278245796236</c:v>
                </c:pt>
                <c:pt idx="892">
                  <c:v>336.53650245796234</c:v>
                </c:pt>
                <c:pt idx="893">
                  <c:v>336.54022245796233</c:v>
                </c:pt>
                <c:pt idx="894">
                  <c:v>336.54394245796232</c:v>
                </c:pt>
                <c:pt idx="895">
                  <c:v>336.5476624579623</c:v>
                </c:pt>
                <c:pt idx="896">
                  <c:v>336.55138245796229</c:v>
                </c:pt>
                <c:pt idx="897">
                  <c:v>336.55510245796228</c:v>
                </c:pt>
                <c:pt idx="898">
                  <c:v>336.55882245796226</c:v>
                </c:pt>
                <c:pt idx="899">
                  <c:v>336.56254245796225</c:v>
                </c:pt>
                <c:pt idx="900">
                  <c:v>336.56626245796224</c:v>
                </c:pt>
                <c:pt idx="901">
                  <c:v>336.56998245796223</c:v>
                </c:pt>
                <c:pt idx="902">
                  <c:v>336.57370245796221</c:v>
                </c:pt>
                <c:pt idx="903">
                  <c:v>336.5774224579622</c:v>
                </c:pt>
                <c:pt idx="904">
                  <c:v>336.58114245796219</c:v>
                </c:pt>
                <c:pt idx="905">
                  <c:v>336.58486245796217</c:v>
                </c:pt>
                <c:pt idx="906">
                  <c:v>336.58858245796216</c:v>
                </c:pt>
                <c:pt idx="907">
                  <c:v>336.59230245796215</c:v>
                </c:pt>
                <c:pt idx="908">
                  <c:v>336.59602245796214</c:v>
                </c:pt>
                <c:pt idx="909">
                  <c:v>336.59974245796212</c:v>
                </c:pt>
                <c:pt idx="910">
                  <c:v>336.60346245796211</c:v>
                </c:pt>
                <c:pt idx="911">
                  <c:v>336.6071824579621</c:v>
                </c:pt>
                <c:pt idx="912">
                  <c:v>336.61090245796208</c:v>
                </c:pt>
                <c:pt idx="913">
                  <c:v>336.61462245796207</c:v>
                </c:pt>
                <c:pt idx="914">
                  <c:v>336.61834245796206</c:v>
                </c:pt>
                <c:pt idx="915">
                  <c:v>336.62206245796204</c:v>
                </c:pt>
                <c:pt idx="916">
                  <c:v>336.62578245796203</c:v>
                </c:pt>
                <c:pt idx="917">
                  <c:v>336.62950245796202</c:v>
                </c:pt>
                <c:pt idx="918">
                  <c:v>336.63322245796201</c:v>
                </c:pt>
                <c:pt idx="919">
                  <c:v>336.63694245796199</c:v>
                </c:pt>
                <c:pt idx="920">
                  <c:v>336.64066245796198</c:v>
                </c:pt>
                <c:pt idx="921">
                  <c:v>336.64438245796197</c:v>
                </c:pt>
                <c:pt idx="922">
                  <c:v>336.64810245796195</c:v>
                </c:pt>
                <c:pt idx="923">
                  <c:v>336.65182245796194</c:v>
                </c:pt>
                <c:pt idx="924">
                  <c:v>336.65554245796193</c:v>
                </c:pt>
                <c:pt idx="925">
                  <c:v>336.65926245796192</c:v>
                </c:pt>
                <c:pt idx="926">
                  <c:v>336.6629824579619</c:v>
                </c:pt>
                <c:pt idx="927">
                  <c:v>336.66670245796189</c:v>
                </c:pt>
                <c:pt idx="928">
                  <c:v>336.67042245796188</c:v>
                </c:pt>
                <c:pt idx="929">
                  <c:v>336.67414245796186</c:v>
                </c:pt>
                <c:pt idx="930">
                  <c:v>336.67786245796185</c:v>
                </c:pt>
                <c:pt idx="931">
                  <c:v>336.68158245796184</c:v>
                </c:pt>
                <c:pt idx="932">
                  <c:v>336.68530245796182</c:v>
                </c:pt>
                <c:pt idx="933">
                  <c:v>336.68902245796181</c:v>
                </c:pt>
                <c:pt idx="934">
                  <c:v>336.6927424579618</c:v>
                </c:pt>
                <c:pt idx="935">
                  <c:v>336.69646245796179</c:v>
                </c:pt>
                <c:pt idx="936">
                  <c:v>336.70018245796177</c:v>
                </c:pt>
                <c:pt idx="937">
                  <c:v>336.70390245796176</c:v>
                </c:pt>
                <c:pt idx="938">
                  <c:v>336.70762245796175</c:v>
                </c:pt>
                <c:pt idx="939">
                  <c:v>336.71134245796173</c:v>
                </c:pt>
                <c:pt idx="940">
                  <c:v>336.71506245796172</c:v>
                </c:pt>
                <c:pt idx="941">
                  <c:v>336.71878245796171</c:v>
                </c:pt>
                <c:pt idx="942">
                  <c:v>336.7225024579617</c:v>
                </c:pt>
                <c:pt idx="943">
                  <c:v>336.72622245796168</c:v>
                </c:pt>
                <c:pt idx="944">
                  <c:v>336.72994245796167</c:v>
                </c:pt>
                <c:pt idx="945">
                  <c:v>336.73366245796166</c:v>
                </c:pt>
                <c:pt idx="946">
                  <c:v>336.73738245796164</c:v>
                </c:pt>
                <c:pt idx="947">
                  <c:v>336.74110245796163</c:v>
                </c:pt>
                <c:pt idx="948">
                  <c:v>336.74482245796162</c:v>
                </c:pt>
                <c:pt idx="949">
                  <c:v>336.74854245796161</c:v>
                </c:pt>
                <c:pt idx="950">
                  <c:v>336.75226245796159</c:v>
                </c:pt>
                <c:pt idx="951">
                  <c:v>336.75598245796158</c:v>
                </c:pt>
                <c:pt idx="952">
                  <c:v>336.75970245796157</c:v>
                </c:pt>
                <c:pt idx="953">
                  <c:v>336.76342245796155</c:v>
                </c:pt>
                <c:pt idx="954">
                  <c:v>336.76714245796154</c:v>
                </c:pt>
                <c:pt idx="955">
                  <c:v>336.77086245796153</c:v>
                </c:pt>
                <c:pt idx="956">
                  <c:v>336.77458245796151</c:v>
                </c:pt>
                <c:pt idx="957">
                  <c:v>336.7783024579615</c:v>
                </c:pt>
                <c:pt idx="958">
                  <c:v>336.78202245796149</c:v>
                </c:pt>
                <c:pt idx="959">
                  <c:v>336.78574245796148</c:v>
                </c:pt>
                <c:pt idx="960">
                  <c:v>336.78946245796146</c:v>
                </c:pt>
                <c:pt idx="961">
                  <c:v>336.79318245796145</c:v>
                </c:pt>
                <c:pt idx="962">
                  <c:v>336.79690245796144</c:v>
                </c:pt>
                <c:pt idx="963">
                  <c:v>336.80062245796142</c:v>
                </c:pt>
                <c:pt idx="964">
                  <c:v>336.80434245796141</c:v>
                </c:pt>
                <c:pt idx="965">
                  <c:v>336.8080624579614</c:v>
                </c:pt>
                <c:pt idx="966">
                  <c:v>336.81178245796139</c:v>
                </c:pt>
                <c:pt idx="967">
                  <c:v>336.81550245796137</c:v>
                </c:pt>
                <c:pt idx="968">
                  <c:v>336.81922245796136</c:v>
                </c:pt>
                <c:pt idx="969">
                  <c:v>336.82294245796135</c:v>
                </c:pt>
                <c:pt idx="970">
                  <c:v>336.82666245796133</c:v>
                </c:pt>
                <c:pt idx="971">
                  <c:v>336.83038245796132</c:v>
                </c:pt>
                <c:pt idx="972">
                  <c:v>336.83410245796131</c:v>
                </c:pt>
                <c:pt idx="973">
                  <c:v>336.83782245796129</c:v>
                </c:pt>
                <c:pt idx="974">
                  <c:v>336.84154245796128</c:v>
                </c:pt>
                <c:pt idx="975">
                  <c:v>336.84526245796127</c:v>
                </c:pt>
                <c:pt idx="976">
                  <c:v>336.84898245796126</c:v>
                </c:pt>
                <c:pt idx="977">
                  <c:v>336.85270245796124</c:v>
                </c:pt>
                <c:pt idx="978">
                  <c:v>336.85642245796123</c:v>
                </c:pt>
                <c:pt idx="979">
                  <c:v>336.86014245796122</c:v>
                </c:pt>
                <c:pt idx="980">
                  <c:v>336.8638624579612</c:v>
                </c:pt>
                <c:pt idx="981">
                  <c:v>336.86758245796119</c:v>
                </c:pt>
                <c:pt idx="982">
                  <c:v>336.87130245796118</c:v>
                </c:pt>
                <c:pt idx="983">
                  <c:v>336.87502245796117</c:v>
                </c:pt>
                <c:pt idx="984">
                  <c:v>336.87874245796115</c:v>
                </c:pt>
                <c:pt idx="985">
                  <c:v>336.88246245796114</c:v>
                </c:pt>
                <c:pt idx="986">
                  <c:v>336.88618245796113</c:v>
                </c:pt>
                <c:pt idx="987">
                  <c:v>336.88990245796111</c:v>
                </c:pt>
                <c:pt idx="988">
                  <c:v>336.8936224579611</c:v>
                </c:pt>
                <c:pt idx="989">
                  <c:v>336.89734245796109</c:v>
                </c:pt>
                <c:pt idx="990">
                  <c:v>336.90106245796107</c:v>
                </c:pt>
                <c:pt idx="991">
                  <c:v>336.90478245796106</c:v>
                </c:pt>
                <c:pt idx="992">
                  <c:v>336.90850245796105</c:v>
                </c:pt>
                <c:pt idx="993">
                  <c:v>336.91222245796104</c:v>
                </c:pt>
                <c:pt idx="994">
                  <c:v>336.91594245796102</c:v>
                </c:pt>
                <c:pt idx="995">
                  <c:v>336.91966245796101</c:v>
                </c:pt>
                <c:pt idx="996">
                  <c:v>336.923382457961</c:v>
                </c:pt>
                <c:pt idx="997">
                  <c:v>336.92710245796098</c:v>
                </c:pt>
                <c:pt idx="998">
                  <c:v>336.93082245796097</c:v>
                </c:pt>
                <c:pt idx="999">
                  <c:v>336.93454245796096</c:v>
                </c:pt>
                <c:pt idx="1000">
                  <c:v>336.93826245796095</c:v>
                </c:pt>
                <c:pt idx="1001">
                  <c:v>336.94198245796093</c:v>
                </c:pt>
                <c:pt idx="1002">
                  <c:v>336.94570245796092</c:v>
                </c:pt>
                <c:pt idx="1003">
                  <c:v>336.94942245796091</c:v>
                </c:pt>
                <c:pt idx="1004">
                  <c:v>336.95314245796089</c:v>
                </c:pt>
                <c:pt idx="1005">
                  <c:v>336.95686245796088</c:v>
                </c:pt>
                <c:pt idx="1006">
                  <c:v>336.96058245796087</c:v>
                </c:pt>
                <c:pt idx="1007">
                  <c:v>336.96430245796086</c:v>
                </c:pt>
                <c:pt idx="1008">
                  <c:v>336.96802245796084</c:v>
                </c:pt>
                <c:pt idx="1009">
                  <c:v>336.97174245796083</c:v>
                </c:pt>
                <c:pt idx="1010">
                  <c:v>336.97546245796082</c:v>
                </c:pt>
                <c:pt idx="1011">
                  <c:v>336.9791824579608</c:v>
                </c:pt>
                <c:pt idx="1012">
                  <c:v>336.98290245796079</c:v>
                </c:pt>
                <c:pt idx="1013">
                  <c:v>336.98662245796078</c:v>
                </c:pt>
                <c:pt idx="1014">
                  <c:v>336.99034245796076</c:v>
                </c:pt>
                <c:pt idx="1015">
                  <c:v>336.99406245796075</c:v>
                </c:pt>
                <c:pt idx="1016">
                  <c:v>336.99778245796074</c:v>
                </c:pt>
                <c:pt idx="1017">
                  <c:v>337.00150245796073</c:v>
                </c:pt>
                <c:pt idx="1018">
                  <c:v>337.00522245796071</c:v>
                </c:pt>
                <c:pt idx="1019">
                  <c:v>337.0089424579607</c:v>
                </c:pt>
                <c:pt idx="1020">
                  <c:v>337.01266245796069</c:v>
                </c:pt>
                <c:pt idx="1021">
                  <c:v>337.01638245796067</c:v>
                </c:pt>
                <c:pt idx="1022">
                  <c:v>337.02010245796066</c:v>
                </c:pt>
                <c:pt idx="1023">
                  <c:v>337.02382245796065</c:v>
                </c:pt>
                <c:pt idx="1024">
                  <c:v>337.02754245796064</c:v>
                </c:pt>
                <c:pt idx="1025">
                  <c:v>337.03126245796062</c:v>
                </c:pt>
                <c:pt idx="1026">
                  <c:v>337.03498245796061</c:v>
                </c:pt>
                <c:pt idx="1027">
                  <c:v>337.0387024579606</c:v>
                </c:pt>
                <c:pt idx="1028">
                  <c:v>337.04242245796058</c:v>
                </c:pt>
                <c:pt idx="1029">
                  <c:v>337.04614245796057</c:v>
                </c:pt>
                <c:pt idx="1030">
                  <c:v>337.04986245796056</c:v>
                </c:pt>
                <c:pt idx="1031">
                  <c:v>337.05358245796054</c:v>
                </c:pt>
                <c:pt idx="1032">
                  <c:v>337.05730245796053</c:v>
                </c:pt>
                <c:pt idx="1033">
                  <c:v>337.06102245796052</c:v>
                </c:pt>
                <c:pt idx="1034">
                  <c:v>337.06474245796051</c:v>
                </c:pt>
                <c:pt idx="1035">
                  <c:v>337.06846245796049</c:v>
                </c:pt>
                <c:pt idx="1036">
                  <c:v>337.07218245796048</c:v>
                </c:pt>
                <c:pt idx="1037">
                  <c:v>337.07590245796047</c:v>
                </c:pt>
                <c:pt idx="1038">
                  <c:v>337.07962245796045</c:v>
                </c:pt>
                <c:pt idx="1039">
                  <c:v>337.08334245796044</c:v>
                </c:pt>
                <c:pt idx="1040">
                  <c:v>337.08706245796043</c:v>
                </c:pt>
                <c:pt idx="1041">
                  <c:v>337.09078245796042</c:v>
                </c:pt>
                <c:pt idx="1042">
                  <c:v>337.0945024579604</c:v>
                </c:pt>
                <c:pt idx="1043">
                  <c:v>337.09822245796039</c:v>
                </c:pt>
                <c:pt idx="1044">
                  <c:v>337.10194245796038</c:v>
                </c:pt>
                <c:pt idx="1045">
                  <c:v>337.10566245796036</c:v>
                </c:pt>
                <c:pt idx="1046">
                  <c:v>337.10938245796035</c:v>
                </c:pt>
                <c:pt idx="1047">
                  <c:v>337.11310245796034</c:v>
                </c:pt>
                <c:pt idx="1048">
                  <c:v>337.11682245796032</c:v>
                </c:pt>
                <c:pt idx="1049">
                  <c:v>337.12054245796031</c:v>
                </c:pt>
                <c:pt idx="1050">
                  <c:v>337.1242624579603</c:v>
                </c:pt>
                <c:pt idx="1051">
                  <c:v>337.12798245796029</c:v>
                </c:pt>
                <c:pt idx="1052">
                  <c:v>337.13170245796027</c:v>
                </c:pt>
                <c:pt idx="1053">
                  <c:v>337.13542245796026</c:v>
                </c:pt>
                <c:pt idx="1054">
                  <c:v>337.13914245796025</c:v>
                </c:pt>
                <c:pt idx="1055">
                  <c:v>337.14286245796023</c:v>
                </c:pt>
                <c:pt idx="1056">
                  <c:v>337.14658245796022</c:v>
                </c:pt>
                <c:pt idx="1057">
                  <c:v>337.15030245796021</c:v>
                </c:pt>
                <c:pt idx="1058">
                  <c:v>337.1540224579602</c:v>
                </c:pt>
                <c:pt idx="1059">
                  <c:v>337.15774245796018</c:v>
                </c:pt>
                <c:pt idx="1060">
                  <c:v>337.16146245796017</c:v>
                </c:pt>
                <c:pt idx="1061">
                  <c:v>337.16518245796016</c:v>
                </c:pt>
                <c:pt idx="1062">
                  <c:v>337.16890245796014</c:v>
                </c:pt>
                <c:pt idx="1063">
                  <c:v>337.17262245796013</c:v>
                </c:pt>
                <c:pt idx="1064">
                  <c:v>337.17634245796012</c:v>
                </c:pt>
                <c:pt idx="1065">
                  <c:v>337.1800624579601</c:v>
                </c:pt>
                <c:pt idx="1066">
                  <c:v>337.18378245796009</c:v>
                </c:pt>
                <c:pt idx="1067">
                  <c:v>337.18750245796008</c:v>
                </c:pt>
                <c:pt idx="1068">
                  <c:v>337.19122245796007</c:v>
                </c:pt>
                <c:pt idx="1069">
                  <c:v>337.19494245796005</c:v>
                </c:pt>
                <c:pt idx="1070">
                  <c:v>337.19866245796004</c:v>
                </c:pt>
                <c:pt idx="1071">
                  <c:v>337.20238245796003</c:v>
                </c:pt>
                <c:pt idx="1072">
                  <c:v>337.20610245796001</c:v>
                </c:pt>
                <c:pt idx="1073">
                  <c:v>337.20982245796</c:v>
                </c:pt>
                <c:pt idx="1074">
                  <c:v>337.21354245795999</c:v>
                </c:pt>
                <c:pt idx="1075">
                  <c:v>337.21726245795998</c:v>
                </c:pt>
                <c:pt idx="1076">
                  <c:v>337.22098245795996</c:v>
                </c:pt>
                <c:pt idx="1077">
                  <c:v>337.22470245795995</c:v>
                </c:pt>
                <c:pt idx="1078">
                  <c:v>337.22842245795994</c:v>
                </c:pt>
                <c:pt idx="1079">
                  <c:v>337.23214245795992</c:v>
                </c:pt>
                <c:pt idx="1080">
                  <c:v>337.23586245795991</c:v>
                </c:pt>
                <c:pt idx="1081">
                  <c:v>337.2395824579599</c:v>
                </c:pt>
                <c:pt idx="1082">
                  <c:v>337.24330245795989</c:v>
                </c:pt>
                <c:pt idx="1083">
                  <c:v>337.24702245795987</c:v>
                </c:pt>
                <c:pt idx="1084">
                  <c:v>337.25074245795986</c:v>
                </c:pt>
                <c:pt idx="1085">
                  <c:v>337.25446245795985</c:v>
                </c:pt>
                <c:pt idx="1086">
                  <c:v>337.25818245795983</c:v>
                </c:pt>
                <c:pt idx="1087">
                  <c:v>337.26190245795982</c:v>
                </c:pt>
                <c:pt idx="1088">
                  <c:v>337.26562245795981</c:v>
                </c:pt>
                <c:pt idx="1089">
                  <c:v>337.26934245795979</c:v>
                </c:pt>
                <c:pt idx="1090">
                  <c:v>337.27306245795978</c:v>
                </c:pt>
                <c:pt idx="1091">
                  <c:v>337.27678245795977</c:v>
                </c:pt>
                <c:pt idx="1092">
                  <c:v>337.28050245795976</c:v>
                </c:pt>
                <c:pt idx="1093">
                  <c:v>337.28422245795974</c:v>
                </c:pt>
                <c:pt idx="1094">
                  <c:v>337.28794245795973</c:v>
                </c:pt>
                <c:pt idx="1095">
                  <c:v>337.29166245795972</c:v>
                </c:pt>
                <c:pt idx="1096">
                  <c:v>337.2953824579597</c:v>
                </c:pt>
                <c:pt idx="1097">
                  <c:v>337.29910245795969</c:v>
                </c:pt>
                <c:pt idx="1098">
                  <c:v>337.30282245795968</c:v>
                </c:pt>
                <c:pt idx="1099">
                  <c:v>337.30654245795967</c:v>
                </c:pt>
                <c:pt idx="1100">
                  <c:v>337.31026245795965</c:v>
                </c:pt>
                <c:pt idx="1101">
                  <c:v>337.31398245795964</c:v>
                </c:pt>
                <c:pt idx="1102">
                  <c:v>337.31770245795963</c:v>
                </c:pt>
                <c:pt idx="1103">
                  <c:v>337.32142245795961</c:v>
                </c:pt>
                <c:pt idx="1104">
                  <c:v>337.3251424579596</c:v>
                </c:pt>
                <c:pt idx="1105">
                  <c:v>337.32886245795959</c:v>
                </c:pt>
                <c:pt idx="1106">
                  <c:v>337.33258245795957</c:v>
                </c:pt>
                <c:pt idx="1107">
                  <c:v>337.33630245795956</c:v>
                </c:pt>
                <c:pt idx="1108">
                  <c:v>337.34002245795955</c:v>
                </c:pt>
                <c:pt idx="1109">
                  <c:v>337.34374245795954</c:v>
                </c:pt>
                <c:pt idx="1110">
                  <c:v>337.34746245795952</c:v>
                </c:pt>
                <c:pt idx="1111">
                  <c:v>337.35118245795951</c:v>
                </c:pt>
                <c:pt idx="1112">
                  <c:v>337.3549024579595</c:v>
                </c:pt>
                <c:pt idx="1113">
                  <c:v>337.35862245795948</c:v>
                </c:pt>
                <c:pt idx="1114">
                  <c:v>337.36234245795947</c:v>
                </c:pt>
                <c:pt idx="1115">
                  <c:v>337.36606245795946</c:v>
                </c:pt>
                <c:pt idx="1116">
                  <c:v>337.36978245795945</c:v>
                </c:pt>
                <c:pt idx="1117">
                  <c:v>337.37350245795943</c:v>
                </c:pt>
                <c:pt idx="1118">
                  <c:v>337.37722245795942</c:v>
                </c:pt>
                <c:pt idx="1119">
                  <c:v>337.38094245795941</c:v>
                </c:pt>
                <c:pt idx="1120">
                  <c:v>337.38466245795939</c:v>
                </c:pt>
                <c:pt idx="1121">
                  <c:v>337.38838245795938</c:v>
                </c:pt>
                <c:pt idx="1122">
                  <c:v>337.39210245795937</c:v>
                </c:pt>
                <c:pt idx="1123">
                  <c:v>337.39582245795935</c:v>
                </c:pt>
                <c:pt idx="1124">
                  <c:v>337.39954245795934</c:v>
                </c:pt>
                <c:pt idx="1125">
                  <c:v>337.40326245795933</c:v>
                </c:pt>
                <c:pt idx="1126">
                  <c:v>337.40698245795932</c:v>
                </c:pt>
                <c:pt idx="1127">
                  <c:v>337.4107024579593</c:v>
                </c:pt>
                <c:pt idx="1128">
                  <c:v>337.41442245795929</c:v>
                </c:pt>
                <c:pt idx="1129">
                  <c:v>337.41814245795928</c:v>
                </c:pt>
                <c:pt idx="1130">
                  <c:v>337.42186245795926</c:v>
                </c:pt>
                <c:pt idx="1131">
                  <c:v>337.42558245795925</c:v>
                </c:pt>
                <c:pt idx="1132">
                  <c:v>337.42930245795924</c:v>
                </c:pt>
                <c:pt idx="1133">
                  <c:v>337.43302245795923</c:v>
                </c:pt>
                <c:pt idx="1134">
                  <c:v>337.43674245795921</c:v>
                </c:pt>
                <c:pt idx="1135">
                  <c:v>337.4404624579592</c:v>
                </c:pt>
                <c:pt idx="1136">
                  <c:v>337.44418245795919</c:v>
                </c:pt>
                <c:pt idx="1137">
                  <c:v>337.44790245795917</c:v>
                </c:pt>
                <c:pt idx="1138">
                  <c:v>337.45162245795916</c:v>
                </c:pt>
                <c:pt idx="1139">
                  <c:v>337.45534245795915</c:v>
                </c:pt>
                <c:pt idx="1140">
                  <c:v>337.45906245795913</c:v>
                </c:pt>
                <c:pt idx="1141">
                  <c:v>337.46278245795912</c:v>
                </c:pt>
                <c:pt idx="1142">
                  <c:v>337.46650245795911</c:v>
                </c:pt>
                <c:pt idx="1143">
                  <c:v>337.4702224579591</c:v>
                </c:pt>
                <c:pt idx="1144">
                  <c:v>337.47394245795908</c:v>
                </c:pt>
                <c:pt idx="1145">
                  <c:v>337.47766245795907</c:v>
                </c:pt>
                <c:pt idx="1146">
                  <c:v>337.48138245795906</c:v>
                </c:pt>
                <c:pt idx="1147">
                  <c:v>337.48510245795904</c:v>
                </c:pt>
                <c:pt idx="1148">
                  <c:v>337.48882245795903</c:v>
                </c:pt>
                <c:pt idx="1149">
                  <c:v>337.49254245795902</c:v>
                </c:pt>
                <c:pt idx="1150">
                  <c:v>337.49626245795901</c:v>
                </c:pt>
                <c:pt idx="1151">
                  <c:v>337.49998245795899</c:v>
                </c:pt>
                <c:pt idx="1152">
                  <c:v>337.50370245795898</c:v>
                </c:pt>
                <c:pt idx="1153">
                  <c:v>337.50742245795897</c:v>
                </c:pt>
                <c:pt idx="1154">
                  <c:v>337.51114245795895</c:v>
                </c:pt>
                <c:pt idx="1155">
                  <c:v>337.51486245795894</c:v>
                </c:pt>
                <c:pt idx="1156">
                  <c:v>337.51858245795893</c:v>
                </c:pt>
                <c:pt idx="1157">
                  <c:v>337.52230245795892</c:v>
                </c:pt>
                <c:pt idx="1158">
                  <c:v>337.5260224579589</c:v>
                </c:pt>
                <c:pt idx="1159">
                  <c:v>337.52974245795889</c:v>
                </c:pt>
                <c:pt idx="1160">
                  <c:v>337.53346245795888</c:v>
                </c:pt>
                <c:pt idx="1161">
                  <c:v>337.53718245795886</c:v>
                </c:pt>
                <c:pt idx="1162">
                  <c:v>337.54090245795885</c:v>
                </c:pt>
                <c:pt idx="1163">
                  <c:v>337.54462245795884</c:v>
                </c:pt>
                <c:pt idx="1164">
                  <c:v>337.54834245795882</c:v>
                </c:pt>
                <c:pt idx="1165">
                  <c:v>337.55206245795881</c:v>
                </c:pt>
                <c:pt idx="1166">
                  <c:v>337.5557824579588</c:v>
                </c:pt>
                <c:pt idx="1167">
                  <c:v>337.55950245795879</c:v>
                </c:pt>
                <c:pt idx="1168">
                  <c:v>337.56322245795877</c:v>
                </c:pt>
                <c:pt idx="1169">
                  <c:v>337.56694245795876</c:v>
                </c:pt>
                <c:pt idx="1170">
                  <c:v>337.57066245795875</c:v>
                </c:pt>
                <c:pt idx="1171">
                  <c:v>337.57438245795873</c:v>
                </c:pt>
                <c:pt idx="1172">
                  <c:v>337.57810245795872</c:v>
                </c:pt>
                <c:pt idx="1173">
                  <c:v>337.58182245795871</c:v>
                </c:pt>
                <c:pt idx="1174">
                  <c:v>337.5855424579587</c:v>
                </c:pt>
                <c:pt idx="1175">
                  <c:v>337.58926245795868</c:v>
                </c:pt>
                <c:pt idx="1176">
                  <c:v>337.59298245795867</c:v>
                </c:pt>
                <c:pt idx="1177">
                  <c:v>337.59670245795866</c:v>
                </c:pt>
                <c:pt idx="1178">
                  <c:v>337.60042245795864</c:v>
                </c:pt>
                <c:pt idx="1179">
                  <c:v>337.60414245795863</c:v>
                </c:pt>
                <c:pt idx="1180">
                  <c:v>337.60786245795862</c:v>
                </c:pt>
                <c:pt idx="1181">
                  <c:v>337.6115824579586</c:v>
                </c:pt>
                <c:pt idx="1182">
                  <c:v>337.61530245795859</c:v>
                </c:pt>
                <c:pt idx="1183">
                  <c:v>337.61902245795858</c:v>
                </c:pt>
                <c:pt idx="1184">
                  <c:v>337.62274245795857</c:v>
                </c:pt>
                <c:pt idx="1185">
                  <c:v>337.62646245795855</c:v>
                </c:pt>
                <c:pt idx="1186">
                  <c:v>337.63018245795854</c:v>
                </c:pt>
                <c:pt idx="1187">
                  <c:v>337.63390245795853</c:v>
                </c:pt>
                <c:pt idx="1188">
                  <c:v>337.63762245795851</c:v>
                </c:pt>
                <c:pt idx="1189">
                  <c:v>337.6413424579585</c:v>
                </c:pt>
                <c:pt idx="1190">
                  <c:v>337.64506245795849</c:v>
                </c:pt>
                <c:pt idx="1191">
                  <c:v>337.64878245795848</c:v>
                </c:pt>
                <c:pt idx="1192">
                  <c:v>337.65250245795846</c:v>
                </c:pt>
                <c:pt idx="1193">
                  <c:v>337.65622245795845</c:v>
                </c:pt>
                <c:pt idx="1194">
                  <c:v>337.65994245795844</c:v>
                </c:pt>
                <c:pt idx="1195">
                  <c:v>337.66366245795842</c:v>
                </c:pt>
                <c:pt idx="1196">
                  <c:v>337.66738245795841</c:v>
                </c:pt>
                <c:pt idx="1197">
                  <c:v>337.6711024579584</c:v>
                </c:pt>
                <c:pt idx="1198">
                  <c:v>337.67482245795838</c:v>
                </c:pt>
                <c:pt idx="1199">
                  <c:v>337.67854245795837</c:v>
                </c:pt>
                <c:pt idx="1200">
                  <c:v>337.68226245795836</c:v>
                </c:pt>
                <c:pt idx="1201">
                  <c:v>337.68598245795835</c:v>
                </c:pt>
                <c:pt idx="1202">
                  <c:v>337.68970245795833</c:v>
                </c:pt>
                <c:pt idx="1203">
                  <c:v>337.69342245795832</c:v>
                </c:pt>
                <c:pt idx="1204">
                  <c:v>337.69714245795831</c:v>
                </c:pt>
                <c:pt idx="1205">
                  <c:v>337.70086245795829</c:v>
                </c:pt>
                <c:pt idx="1206">
                  <c:v>337.70458245795828</c:v>
                </c:pt>
                <c:pt idx="1207">
                  <c:v>337.70830245795827</c:v>
                </c:pt>
                <c:pt idx="1208">
                  <c:v>337.71202245795826</c:v>
                </c:pt>
                <c:pt idx="1209">
                  <c:v>337.71574245795824</c:v>
                </c:pt>
                <c:pt idx="1210">
                  <c:v>337.71946245795823</c:v>
                </c:pt>
                <c:pt idx="1211">
                  <c:v>337.72318245795822</c:v>
                </c:pt>
                <c:pt idx="1212">
                  <c:v>337.7269024579582</c:v>
                </c:pt>
                <c:pt idx="1213">
                  <c:v>337.73062245795819</c:v>
                </c:pt>
                <c:pt idx="1214">
                  <c:v>337.73434245795818</c:v>
                </c:pt>
                <c:pt idx="1215">
                  <c:v>337.73806245795816</c:v>
                </c:pt>
                <c:pt idx="1216">
                  <c:v>337.74178245795815</c:v>
                </c:pt>
                <c:pt idx="1217">
                  <c:v>337.74550245795814</c:v>
                </c:pt>
                <c:pt idx="1218">
                  <c:v>337.74922245795813</c:v>
                </c:pt>
                <c:pt idx="1219">
                  <c:v>337.75294245795811</c:v>
                </c:pt>
                <c:pt idx="1220">
                  <c:v>337.7566624579581</c:v>
                </c:pt>
                <c:pt idx="1221">
                  <c:v>337.76038245795809</c:v>
                </c:pt>
                <c:pt idx="1222">
                  <c:v>337.76410245795807</c:v>
                </c:pt>
                <c:pt idx="1223">
                  <c:v>337.76782245795806</c:v>
                </c:pt>
                <c:pt idx="1224">
                  <c:v>337.77154245795805</c:v>
                </c:pt>
                <c:pt idx="1225">
                  <c:v>337.77526245795804</c:v>
                </c:pt>
                <c:pt idx="1226">
                  <c:v>337.77898245795802</c:v>
                </c:pt>
                <c:pt idx="1227">
                  <c:v>337.78270245795801</c:v>
                </c:pt>
                <c:pt idx="1228">
                  <c:v>337.786422457958</c:v>
                </c:pt>
                <c:pt idx="1229">
                  <c:v>337.79014245795798</c:v>
                </c:pt>
                <c:pt idx="1230">
                  <c:v>337.79386245795797</c:v>
                </c:pt>
                <c:pt idx="1231">
                  <c:v>337.79758245795796</c:v>
                </c:pt>
                <c:pt idx="1232">
                  <c:v>337.80130245795795</c:v>
                </c:pt>
                <c:pt idx="1233">
                  <c:v>337.80502245795793</c:v>
                </c:pt>
                <c:pt idx="1234">
                  <c:v>337.80874245795792</c:v>
                </c:pt>
                <c:pt idx="1235">
                  <c:v>337.81246245795791</c:v>
                </c:pt>
                <c:pt idx="1236">
                  <c:v>337.81618245795789</c:v>
                </c:pt>
                <c:pt idx="1237">
                  <c:v>337.81990245795788</c:v>
                </c:pt>
                <c:pt idx="1238">
                  <c:v>337.82362245795787</c:v>
                </c:pt>
                <c:pt idx="1239">
                  <c:v>337.82734245795785</c:v>
                </c:pt>
                <c:pt idx="1240">
                  <c:v>337.83106245795784</c:v>
                </c:pt>
                <c:pt idx="1241">
                  <c:v>337.83478245795783</c:v>
                </c:pt>
                <c:pt idx="1242">
                  <c:v>337.83850245795782</c:v>
                </c:pt>
                <c:pt idx="1243">
                  <c:v>337.8422224579578</c:v>
                </c:pt>
                <c:pt idx="1244">
                  <c:v>337.84594245795779</c:v>
                </c:pt>
                <c:pt idx="1245">
                  <c:v>337.84966245795778</c:v>
                </c:pt>
                <c:pt idx="1246">
                  <c:v>337.85338245795776</c:v>
                </c:pt>
                <c:pt idx="1247">
                  <c:v>337.85710245795775</c:v>
                </c:pt>
                <c:pt idx="1248">
                  <c:v>337.86082245795774</c:v>
                </c:pt>
                <c:pt idx="1249">
                  <c:v>337.86454245795773</c:v>
                </c:pt>
                <c:pt idx="1250">
                  <c:v>337.86826245795771</c:v>
                </c:pt>
                <c:pt idx="1251">
                  <c:v>337.8719824579577</c:v>
                </c:pt>
                <c:pt idx="1252">
                  <c:v>337.87570245795769</c:v>
                </c:pt>
                <c:pt idx="1253">
                  <c:v>337.87942245795767</c:v>
                </c:pt>
                <c:pt idx="1254">
                  <c:v>337.88314245795766</c:v>
                </c:pt>
                <c:pt idx="1255">
                  <c:v>337.88686245795765</c:v>
                </c:pt>
                <c:pt idx="1256">
                  <c:v>337.89058245795763</c:v>
                </c:pt>
                <c:pt idx="1257">
                  <c:v>337.89430245795762</c:v>
                </c:pt>
                <c:pt idx="1258">
                  <c:v>337.89802245795761</c:v>
                </c:pt>
                <c:pt idx="1259">
                  <c:v>337.9017424579576</c:v>
                </c:pt>
                <c:pt idx="1260">
                  <c:v>337.90546245795758</c:v>
                </c:pt>
                <c:pt idx="1261">
                  <c:v>337.90918245795757</c:v>
                </c:pt>
                <c:pt idx="1262">
                  <c:v>337.91290245795756</c:v>
                </c:pt>
                <c:pt idx="1263">
                  <c:v>337.91662245795754</c:v>
                </c:pt>
                <c:pt idx="1264">
                  <c:v>337.92034245795753</c:v>
                </c:pt>
                <c:pt idx="1265">
                  <c:v>337.92406245795752</c:v>
                </c:pt>
                <c:pt idx="1266">
                  <c:v>337.92778245795751</c:v>
                </c:pt>
                <c:pt idx="1267">
                  <c:v>337.93150245795749</c:v>
                </c:pt>
                <c:pt idx="1268">
                  <c:v>337.93522245795748</c:v>
                </c:pt>
                <c:pt idx="1269">
                  <c:v>337.93894245795747</c:v>
                </c:pt>
                <c:pt idx="1270">
                  <c:v>337.94266245795745</c:v>
                </c:pt>
                <c:pt idx="1271">
                  <c:v>337.94638245795744</c:v>
                </c:pt>
                <c:pt idx="1272">
                  <c:v>337.95010245795743</c:v>
                </c:pt>
                <c:pt idx="1273">
                  <c:v>337.95382245795741</c:v>
                </c:pt>
                <c:pt idx="1274">
                  <c:v>337.9575424579574</c:v>
                </c:pt>
                <c:pt idx="1275">
                  <c:v>337.96126245795739</c:v>
                </c:pt>
                <c:pt idx="1276">
                  <c:v>337.96498245795738</c:v>
                </c:pt>
                <c:pt idx="1277">
                  <c:v>337.96870245795736</c:v>
                </c:pt>
                <c:pt idx="1278">
                  <c:v>337.97242245795735</c:v>
                </c:pt>
                <c:pt idx="1279">
                  <c:v>337.97614245795734</c:v>
                </c:pt>
                <c:pt idx="1280">
                  <c:v>337.97986245795732</c:v>
                </c:pt>
                <c:pt idx="1281">
                  <c:v>337.98358245795731</c:v>
                </c:pt>
                <c:pt idx="1282">
                  <c:v>337.9873024579573</c:v>
                </c:pt>
                <c:pt idx="1283">
                  <c:v>337.99102245795729</c:v>
                </c:pt>
                <c:pt idx="1284">
                  <c:v>337.99474245795727</c:v>
                </c:pt>
                <c:pt idx="1285">
                  <c:v>337.99846245795726</c:v>
                </c:pt>
                <c:pt idx="1286">
                  <c:v>338.00218245795725</c:v>
                </c:pt>
                <c:pt idx="1287">
                  <c:v>338.00590245795723</c:v>
                </c:pt>
                <c:pt idx="1288">
                  <c:v>338.00962245795722</c:v>
                </c:pt>
                <c:pt idx="1289">
                  <c:v>338.01334245795721</c:v>
                </c:pt>
                <c:pt idx="1290">
                  <c:v>338.01706245795719</c:v>
                </c:pt>
                <c:pt idx="1291">
                  <c:v>338.02078245795718</c:v>
                </c:pt>
                <c:pt idx="1292">
                  <c:v>338.02450245795717</c:v>
                </c:pt>
                <c:pt idx="1293">
                  <c:v>338.02822245795716</c:v>
                </c:pt>
                <c:pt idx="1294">
                  <c:v>338.03194245795714</c:v>
                </c:pt>
                <c:pt idx="1295">
                  <c:v>338.03566245795713</c:v>
                </c:pt>
                <c:pt idx="1296">
                  <c:v>338.03938245795712</c:v>
                </c:pt>
                <c:pt idx="1297">
                  <c:v>338.0431024579571</c:v>
                </c:pt>
                <c:pt idx="1298">
                  <c:v>338.04682245795709</c:v>
                </c:pt>
                <c:pt idx="1299">
                  <c:v>338.05054245795708</c:v>
                </c:pt>
                <c:pt idx="1300">
                  <c:v>338.05426245795707</c:v>
                </c:pt>
                <c:pt idx="1301">
                  <c:v>338.05798245795705</c:v>
                </c:pt>
                <c:pt idx="1302">
                  <c:v>338.06170245795704</c:v>
                </c:pt>
                <c:pt idx="1303">
                  <c:v>338.06542245795703</c:v>
                </c:pt>
                <c:pt idx="1304">
                  <c:v>338.06914245795701</c:v>
                </c:pt>
                <c:pt idx="1305">
                  <c:v>338.072862457957</c:v>
                </c:pt>
                <c:pt idx="1306">
                  <c:v>338.07658245795699</c:v>
                </c:pt>
                <c:pt idx="1307">
                  <c:v>338.08030245795698</c:v>
                </c:pt>
                <c:pt idx="1308">
                  <c:v>338.08402245795696</c:v>
                </c:pt>
                <c:pt idx="1309">
                  <c:v>338.08774245795695</c:v>
                </c:pt>
                <c:pt idx="1310">
                  <c:v>338.09146245795694</c:v>
                </c:pt>
                <c:pt idx="1311">
                  <c:v>338.09518245795692</c:v>
                </c:pt>
                <c:pt idx="1312">
                  <c:v>338.09890245795691</c:v>
                </c:pt>
                <c:pt idx="1313">
                  <c:v>338.1026224579569</c:v>
                </c:pt>
                <c:pt idx="1314">
                  <c:v>338.10634245795688</c:v>
                </c:pt>
                <c:pt idx="1315">
                  <c:v>338.11006245795687</c:v>
                </c:pt>
                <c:pt idx="1316">
                  <c:v>338.11378245795686</c:v>
                </c:pt>
                <c:pt idx="1317">
                  <c:v>338.11750245795685</c:v>
                </c:pt>
                <c:pt idx="1318">
                  <c:v>338.12122245795683</c:v>
                </c:pt>
                <c:pt idx="1319">
                  <c:v>338.12494245795682</c:v>
                </c:pt>
                <c:pt idx="1320">
                  <c:v>338.12866245795681</c:v>
                </c:pt>
                <c:pt idx="1321">
                  <c:v>338.13238245795679</c:v>
                </c:pt>
                <c:pt idx="1322">
                  <c:v>338.13610245795678</c:v>
                </c:pt>
                <c:pt idx="1323">
                  <c:v>338.13982245795677</c:v>
                </c:pt>
                <c:pt idx="1324">
                  <c:v>338.14354245795676</c:v>
                </c:pt>
                <c:pt idx="1325">
                  <c:v>338.14726245795674</c:v>
                </c:pt>
                <c:pt idx="1326">
                  <c:v>338.15098245795673</c:v>
                </c:pt>
                <c:pt idx="1327">
                  <c:v>338.15470245795672</c:v>
                </c:pt>
                <c:pt idx="1328">
                  <c:v>338.1584224579567</c:v>
                </c:pt>
                <c:pt idx="1329">
                  <c:v>338.16214245795669</c:v>
                </c:pt>
                <c:pt idx="1330">
                  <c:v>338.16586245795668</c:v>
                </c:pt>
                <c:pt idx="1331">
                  <c:v>338.16958245795666</c:v>
                </c:pt>
                <c:pt idx="1332">
                  <c:v>338.17330245795665</c:v>
                </c:pt>
                <c:pt idx="1333">
                  <c:v>338.17702245795664</c:v>
                </c:pt>
                <c:pt idx="1334">
                  <c:v>338.18074245795663</c:v>
                </c:pt>
                <c:pt idx="1335">
                  <c:v>338.18446245795661</c:v>
                </c:pt>
                <c:pt idx="1336">
                  <c:v>338.1881824579566</c:v>
                </c:pt>
                <c:pt idx="1337">
                  <c:v>338.19190245795659</c:v>
                </c:pt>
                <c:pt idx="1338">
                  <c:v>338.19562245795657</c:v>
                </c:pt>
                <c:pt idx="1339">
                  <c:v>338.19934245795656</c:v>
                </c:pt>
                <c:pt idx="1340">
                  <c:v>338.20306245795655</c:v>
                </c:pt>
                <c:pt idx="1341">
                  <c:v>338.20678245795654</c:v>
                </c:pt>
                <c:pt idx="1342">
                  <c:v>338.21050245795652</c:v>
                </c:pt>
                <c:pt idx="1343">
                  <c:v>338.21422245795651</c:v>
                </c:pt>
                <c:pt idx="1344">
                  <c:v>338.2179424579565</c:v>
                </c:pt>
                <c:pt idx="1345">
                  <c:v>338.22166245795648</c:v>
                </c:pt>
                <c:pt idx="1346">
                  <c:v>338.22538245795647</c:v>
                </c:pt>
                <c:pt idx="1347">
                  <c:v>338.22910245795646</c:v>
                </c:pt>
                <c:pt idx="1348">
                  <c:v>338.23282245795644</c:v>
                </c:pt>
                <c:pt idx="1349">
                  <c:v>338.23654245795643</c:v>
                </c:pt>
                <c:pt idx="1350">
                  <c:v>338.24026245795642</c:v>
                </c:pt>
                <c:pt idx="1351">
                  <c:v>338.24398245795641</c:v>
                </c:pt>
                <c:pt idx="1352">
                  <c:v>338.24770245795639</c:v>
                </c:pt>
                <c:pt idx="1353">
                  <c:v>338.25142245795638</c:v>
                </c:pt>
                <c:pt idx="1354">
                  <c:v>338.25514245795637</c:v>
                </c:pt>
                <c:pt idx="1355">
                  <c:v>338.25886245795635</c:v>
                </c:pt>
                <c:pt idx="1356">
                  <c:v>338.26258245795634</c:v>
                </c:pt>
                <c:pt idx="1357">
                  <c:v>338.26630245795633</c:v>
                </c:pt>
                <c:pt idx="1358">
                  <c:v>338.27002245795632</c:v>
                </c:pt>
                <c:pt idx="1359">
                  <c:v>338.2737424579563</c:v>
                </c:pt>
                <c:pt idx="1360">
                  <c:v>338.27746245795629</c:v>
                </c:pt>
                <c:pt idx="1361">
                  <c:v>338.28118245795628</c:v>
                </c:pt>
                <c:pt idx="1362">
                  <c:v>338.28490245795626</c:v>
                </c:pt>
                <c:pt idx="1363">
                  <c:v>338.28862245795625</c:v>
                </c:pt>
                <c:pt idx="1364">
                  <c:v>338.29234245795624</c:v>
                </c:pt>
                <c:pt idx="1365">
                  <c:v>338.29606245795622</c:v>
                </c:pt>
                <c:pt idx="1366">
                  <c:v>338.29978245795621</c:v>
                </c:pt>
                <c:pt idx="1367">
                  <c:v>338.3035024579562</c:v>
                </c:pt>
                <c:pt idx="1368">
                  <c:v>338.30722245795619</c:v>
                </c:pt>
                <c:pt idx="1369">
                  <c:v>338.31094245795617</c:v>
                </c:pt>
                <c:pt idx="1370">
                  <c:v>338.31466245795616</c:v>
                </c:pt>
                <c:pt idx="1371">
                  <c:v>338.31838245795615</c:v>
                </c:pt>
                <c:pt idx="1372">
                  <c:v>338.32210245795613</c:v>
                </c:pt>
                <c:pt idx="1373">
                  <c:v>338.32582245795612</c:v>
                </c:pt>
                <c:pt idx="1374">
                  <c:v>338.32954245795611</c:v>
                </c:pt>
                <c:pt idx="1375">
                  <c:v>338.3332624579561</c:v>
                </c:pt>
                <c:pt idx="1376">
                  <c:v>338.33698245795608</c:v>
                </c:pt>
                <c:pt idx="1377">
                  <c:v>338.34070245795607</c:v>
                </c:pt>
                <c:pt idx="1378">
                  <c:v>338.34442245795606</c:v>
                </c:pt>
                <c:pt idx="1379">
                  <c:v>338.34814245795604</c:v>
                </c:pt>
                <c:pt idx="1380">
                  <c:v>338.35186245795603</c:v>
                </c:pt>
                <c:pt idx="1381">
                  <c:v>338.35558245795602</c:v>
                </c:pt>
                <c:pt idx="1382">
                  <c:v>338.35930245795601</c:v>
                </c:pt>
                <c:pt idx="1383">
                  <c:v>338.36302245795599</c:v>
                </c:pt>
                <c:pt idx="1384">
                  <c:v>338.36674245795598</c:v>
                </c:pt>
                <c:pt idx="1385">
                  <c:v>338.37046245795597</c:v>
                </c:pt>
                <c:pt idx="1386">
                  <c:v>338.37418245795595</c:v>
                </c:pt>
                <c:pt idx="1387">
                  <c:v>338.37790245795594</c:v>
                </c:pt>
                <c:pt idx="1388">
                  <c:v>338.38162245795593</c:v>
                </c:pt>
                <c:pt idx="1389">
                  <c:v>338.38534245795591</c:v>
                </c:pt>
                <c:pt idx="1390">
                  <c:v>338.3890624579559</c:v>
                </c:pt>
                <c:pt idx="1391">
                  <c:v>338.39278245795589</c:v>
                </c:pt>
                <c:pt idx="1392">
                  <c:v>338.39650245795588</c:v>
                </c:pt>
                <c:pt idx="1393">
                  <c:v>338.40022245795586</c:v>
                </c:pt>
                <c:pt idx="1394">
                  <c:v>338.40394245795585</c:v>
                </c:pt>
                <c:pt idx="1395">
                  <c:v>338.40384642872414</c:v>
                </c:pt>
                <c:pt idx="1396">
                  <c:v>338.40762447142515</c:v>
                </c:pt>
                <c:pt idx="1397">
                  <c:v>338.41133412808813</c:v>
                </c:pt>
                <c:pt idx="1398">
                  <c:v>338.41497539869488</c:v>
                </c:pt>
                <c:pt idx="1399">
                  <c:v>338.41854828322721</c:v>
                </c:pt>
                <c:pt idx="1400">
                  <c:v>338.42205278166875</c:v>
                </c:pt>
                <c:pt idx="1401">
                  <c:v>338.42548889400132</c:v>
                </c:pt>
                <c:pt idx="1402">
                  <c:v>338.42885662021399</c:v>
                </c:pt>
                <c:pt idx="1403">
                  <c:v>338.43215596028858</c:v>
                </c:pt>
                <c:pt idx="1404">
                  <c:v>338.43538691420508</c:v>
                </c:pt>
                <c:pt idx="1405">
                  <c:v>338.43854948195622</c:v>
                </c:pt>
                <c:pt idx="1406">
                  <c:v>338.44164366352015</c:v>
                </c:pt>
                <c:pt idx="1407">
                  <c:v>338.4446694588878</c:v>
                </c:pt>
                <c:pt idx="1408">
                  <c:v>338.44762686804097</c:v>
                </c:pt>
                <c:pt idx="1409">
                  <c:v>338.45051589096875</c:v>
                </c:pt>
                <c:pt idx="1410">
                  <c:v>338.45333652765657</c:v>
                </c:pt>
                <c:pt idx="1411">
                  <c:v>338.45608877808991</c:v>
                </c:pt>
                <c:pt idx="1412">
                  <c:v>338.45877264225965</c:v>
                </c:pt>
                <c:pt idx="1413">
                  <c:v>338.4613881201476</c:v>
                </c:pt>
                <c:pt idx="1414">
                  <c:v>338.4639352117465</c:v>
                </c:pt>
                <c:pt idx="1415">
                  <c:v>338.46641391704179</c:v>
                </c:pt>
                <c:pt idx="1416">
                  <c:v>338.46882423602256</c:v>
                </c:pt>
                <c:pt idx="1417">
                  <c:v>338.4711661686797</c:v>
                </c:pt>
                <c:pt idx="1418">
                  <c:v>338.47343971499868</c:v>
                </c:pt>
                <c:pt idx="1419">
                  <c:v>338.47564487497038</c:v>
                </c:pt>
                <c:pt idx="1420">
                  <c:v>338.47778164858391</c:v>
                </c:pt>
                <c:pt idx="1421">
                  <c:v>338.47985003583199</c:v>
                </c:pt>
                <c:pt idx="1422">
                  <c:v>338.48185003670187</c:v>
                </c:pt>
                <c:pt idx="1423">
                  <c:v>338.48378165118447</c:v>
                </c:pt>
                <c:pt idx="1424">
                  <c:v>338.48564487927069</c:v>
                </c:pt>
                <c:pt idx="1425">
                  <c:v>338.48743972095326</c:v>
                </c:pt>
                <c:pt idx="1426">
                  <c:v>338.48916617622308</c:v>
                </c:pt>
                <c:pt idx="1427">
                  <c:v>338.49082424507287</c:v>
                </c:pt>
                <c:pt idx="1428">
                  <c:v>338.49241392749354</c:v>
                </c:pt>
                <c:pt idx="1429">
                  <c:v>338.49393522347782</c:v>
                </c:pt>
                <c:pt idx="1430">
                  <c:v>338.49538813302024</c:v>
                </c:pt>
                <c:pt idx="1431">
                  <c:v>338.49677265611172</c:v>
                </c:pt>
                <c:pt idx="1432">
                  <c:v>338.4980887927486</c:v>
                </c:pt>
                <c:pt idx="1433">
                  <c:v>338.49933654291999</c:v>
                </c:pt>
                <c:pt idx="1434">
                  <c:v>338.50051590662588</c:v>
                </c:pt>
                <c:pt idx="1435">
                  <c:v>338.50162688385535</c:v>
                </c:pt>
                <c:pt idx="1436">
                  <c:v>338.50266947460841</c:v>
                </c:pt>
                <c:pt idx="1437">
                  <c:v>338.50364367887414</c:v>
                </c:pt>
                <c:pt idx="1438">
                  <c:v>338.50454949665436</c:v>
                </c:pt>
                <c:pt idx="1439">
                  <c:v>338.50538692793998</c:v>
                </c:pt>
                <c:pt idx="1440">
                  <c:v>338.50615597272918</c:v>
                </c:pt>
                <c:pt idx="1441">
                  <c:v>338.50685663101831</c:v>
                </c:pt>
                <c:pt idx="1442">
                  <c:v>338.50748890280556</c:v>
                </c:pt>
                <c:pt idx="1443">
                  <c:v>338.50805278808548</c:v>
                </c:pt>
                <c:pt idx="1444">
                  <c:v>338.50854828685442</c:v>
                </c:pt>
                <c:pt idx="1445">
                  <c:v>338.50897539911421</c:v>
                </c:pt>
                <c:pt idx="1446">
                  <c:v>338.50933412485938</c:v>
                </c:pt>
                <c:pt idx="1447">
                  <c:v>338.50962446408994</c:v>
                </c:pt>
                <c:pt idx="1448">
                  <c:v>338.50984641680225</c:v>
                </c:pt>
                <c:pt idx="1449">
                  <c:v>338.50999998299994</c:v>
                </c:pt>
                <c:pt idx="1450">
                  <c:v>338.51008516267575</c:v>
                </c:pt>
                <c:pt idx="1451">
                  <c:v>338.51010195583694</c:v>
                </c:pt>
                <c:pt idx="1452">
                  <c:v>338.51005036247625</c:v>
                </c:pt>
                <c:pt idx="1453">
                  <c:v>338.50993038259912</c:v>
                </c:pt>
                <c:pt idx="1454">
                  <c:v>338.50974201620375</c:v>
                </c:pt>
                <c:pt idx="1455">
                  <c:v>338.50948526329012</c:v>
                </c:pt>
                <c:pt idx="1456">
                  <c:v>338.50916012386188</c:v>
                </c:pt>
                <c:pt idx="1457">
                  <c:v>338.50876659791902</c:v>
                </c:pt>
                <c:pt idx="1458">
                  <c:v>338.50830468546337</c:v>
                </c:pt>
                <c:pt idx="1459">
                  <c:v>338.50777438649857</c:v>
                </c:pt>
                <c:pt idx="1460">
                  <c:v>338.50717570102461</c:v>
                </c:pt>
                <c:pt idx="1461">
                  <c:v>338.50650862904513</c:v>
                </c:pt>
                <c:pt idx="1462">
                  <c:v>338.50577317056559</c:v>
                </c:pt>
                <c:pt idx="1463">
                  <c:v>338.50496932558599</c:v>
                </c:pt>
                <c:pt idx="1464">
                  <c:v>338.50409709411178</c:v>
                </c:pt>
                <c:pt idx="1465">
                  <c:v>338.50315647614843</c:v>
                </c:pt>
                <c:pt idx="1466">
                  <c:v>338.50214747169957</c:v>
                </c:pt>
                <c:pt idx="1467">
                  <c:v>338.50107008076702</c:v>
                </c:pt>
                <c:pt idx="1468">
                  <c:v>338.49992430335806</c:v>
                </c:pt>
                <c:pt idx="1469">
                  <c:v>338.49871013947813</c:v>
                </c:pt>
                <c:pt idx="1470">
                  <c:v>338.49742758913271</c:v>
                </c:pt>
                <c:pt idx="1471">
                  <c:v>338.49607665232907</c:v>
                </c:pt>
                <c:pt idx="1472">
                  <c:v>338.49465732907083</c:v>
                </c:pt>
                <c:pt idx="1473">
                  <c:v>338.49316961936529</c:v>
                </c:pt>
                <c:pt idx="1474">
                  <c:v>338.49161352322335</c:v>
                </c:pt>
                <c:pt idx="1475">
                  <c:v>338.48998904064865</c:v>
                </c:pt>
                <c:pt idx="1476">
                  <c:v>338.48829617164665</c:v>
                </c:pt>
                <c:pt idx="1477">
                  <c:v>338.48653491622827</c:v>
                </c:pt>
                <c:pt idx="1478">
                  <c:v>338.4847052744044</c:v>
                </c:pt>
                <c:pt idx="1479">
                  <c:v>338.48280724617689</c:v>
                </c:pt>
                <c:pt idx="1480">
                  <c:v>338.48084083156209</c:v>
                </c:pt>
                <c:pt idx="1481">
                  <c:v>338.47880603056365</c:v>
                </c:pt>
                <c:pt idx="1482">
                  <c:v>338.47670284319247</c:v>
                </c:pt>
                <c:pt idx="1483">
                  <c:v>338.47453126945766</c:v>
                </c:pt>
                <c:pt idx="1484">
                  <c:v>338.47229130937194</c:v>
                </c:pt>
                <c:pt idx="1485">
                  <c:v>338.46998296294441</c:v>
                </c:pt>
                <c:pt idx="1486">
                  <c:v>338.46760623018417</c:v>
                </c:pt>
                <c:pt idx="1487">
                  <c:v>338.46516111110577</c:v>
                </c:pt>
                <c:pt idx="1488">
                  <c:v>338.46264760572012</c:v>
                </c:pt>
                <c:pt idx="1489">
                  <c:v>338.4600657140345</c:v>
                </c:pt>
                <c:pt idx="1490">
                  <c:v>338.45741543606528</c:v>
                </c:pt>
                <c:pt idx="1491">
                  <c:v>338.45469677182518</c:v>
                </c:pt>
                <c:pt idx="1492">
                  <c:v>338.45190972132514</c:v>
                </c:pt>
                <c:pt idx="1493">
                  <c:v>338.44905428457605</c:v>
                </c:pt>
                <c:pt idx="1494">
                  <c:v>338.44613046159611</c:v>
                </c:pt>
                <c:pt idx="1495">
                  <c:v>338.44313825239624</c:v>
                </c:pt>
                <c:pt idx="1496">
                  <c:v>338.44007765699098</c:v>
                </c:pt>
                <c:pt idx="1497">
                  <c:v>338.43694867539307</c:v>
                </c:pt>
                <c:pt idx="1498">
                  <c:v>338.4337513076207</c:v>
                </c:pt>
                <c:pt idx="1499">
                  <c:v>338.43048555368478</c:v>
                </c:pt>
                <c:pt idx="1500">
                  <c:v>338.4271514136035</c:v>
                </c:pt>
                <c:pt idx="1501">
                  <c:v>338.42374888739141</c:v>
                </c:pt>
                <c:pt idx="1502">
                  <c:v>338.42027797506489</c:v>
                </c:pt>
                <c:pt idx="1503">
                  <c:v>338.41673867663849</c:v>
                </c:pt>
                <c:pt idx="1504">
                  <c:v>338.41313099213039</c:v>
                </c:pt>
                <c:pt idx="1505">
                  <c:v>338.40945492155879</c:v>
                </c:pt>
                <c:pt idx="1506">
                  <c:v>338.40571046493642</c:v>
                </c:pt>
                <c:pt idx="1507">
                  <c:v>338.40189762228511</c:v>
                </c:pt>
                <c:pt idx="1508">
                  <c:v>338.39801639362122</c:v>
                </c:pt>
                <c:pt idx="1509">
                  <c:v>338.39406677896295</c:v>
                </c:pt>
                <c:pt idx="1510">
                  <c:v>338.39004877832849</c:v>
                </c:pt>
                <c:pt idx="1511">
                  <c:v>338.38596239173421</c:v>
                </c:pt>
                <c:pt idx="1512">
                  <c:v>338.38180761920557</c:v>
                </c:pt>
                <c:pt idx="1513">
                  <c:v>338.37758446075713</c:v>
                </c:pt>
                <c:pt idx="1514">
                  <c:v>338.37329291640708</c:v>
                </c:pt>
                <c:pt idx="1515">
                  <c:v>338.36893298618088</c:v>
                </c:pt>
                <c:pt idx="1516">
                  <c:v>338.36450467009672</c:v>
                </c:pt>
                <c:pt idx="1517">
                  <c:v>338.36000796817279</c:v>
                </c:pt>
                <c:pt idx="1518">
                  <c:v>338.35544288043275</c:v>
                </c:pt>
                <c:pt idx="1519">
                  <c:v>338.35080940689841</c:v>
                </c:pt>
                <c:pt idx="1520">
                  <c:v>338.34610754758796</c:v>
                </c:pt>
                <c:pt idx="1521">
                  <c:v>338.34133730252688</c:v>
                </c:pt>
                <c:pt idx="1522">
                  <c:v>338.33649867173699</c:v>
                </c:pt>
                <c:pt idx="1523">
                  <c:v>338.33159165524012</c:v>
                </c:pt>
                <c:pt idx="1524">
                  <c:v>338.32661625305991</c:v>
                </c:pt>
                <c:pt idx="1525">
                  <c:v>338.3215724652182</c:v>
                </c:pt>
                <c:pt idx="1526">
                  <c:v>338.31646029173862</c:v>
                </c:pt>
                <c:pt idx="1527">
                  <c:v>338.31127973264665</c:v>
                </c:pt>
                <c:pt idx="1528">
                  <c:v>338.30603078796776</c:v>
                </c:pt>
                <c:pt idx="1529">
                  <c:v>338.30071345772376</c:v>
                </c:pt>
                <c:pt idx="1530">
                  <c:v>338.29532774193831</c:v>
                </c:pt>
                <c:pt idx="1531">
                  <c:v>338.28987364063869</c:v>
                </c:pt>
                <c:pt idx="1532">
                  <c:v>338.28435115385219</c:v>
                </c:pt>
                <c:pt idx="1533">
                  <c:v>338.27876028160063</c:v>
                </c:pt>
                <c:pt idx="1534">
                  <c:v>338.27310102391493</c:v>
                </c:pt>
                <c:pt idx="1535">
                  <c:v>338.26737338081693</c:v>
                </c:pt>
                <c:pt idx="1536">
                  <c:v>338.26157735233573</c:v>
                </c:pt>
                <c:pt idx="1537">
                  <c:v>338.25571293849862</c:v>
                </c:pt>
                <c:pt idx="1538">
                  <c:v>338.24978013933287</c:v>
                </c:pt>
                <c:pt idx="1539">
                  <c:v>338.24377895486396</c:v>
                </c:pt>
                <c:pt idx="1540">
                  <c:v>338.2377093851228</c:v>
                </c:pt>
                <c:pt idx="1541">
                  <c:v>338.23157143013668</c:v>
                </c:pt>
                <c:pt idx="1542">
                  <c:v>338.22536508993471</c:v>
                </c:pt>
                <c:pt idx="1543">
                  <c:v>338.21909036454599</c:v>
                </c:pt>
                <c:pt idx="1544">
                  <c:v>338.21274725399962</c:v>
                </c:pt>
                <c:pt idx="1545">
                  <c:v>338.20633575832471</c:v>
                </c:pt>
                <c:pt idx="1546">
                  <c:v>338.199855877554</c:v>
                </c:pt>
                <c:pt idx="1547">
                  <c:v>338.19330761171295</c:v>
                </c:pt>
                <c:pt idx="1548">
                  <c:v>338.18669096083431</c:v>
                </c:pt>
                <c:pt idx="1549">
                  <c:v>338.18000592495082</c:v>
                </c:pt>
                <c:pt idx="1550">
                  <c:v>338.17344592495084</c:v>
                </c:pt>
                <c:pt idx="1551">
                  <c:v>338.16688592495086</c:v>
                </c:pt>
                <c:pt idx="1552">
                  <c:v>338.16032592495088</c:v>
                </c:pt>
                <c:pt idx="1553">
                  <c:v>338.1537659249509</c:v>
                </c:pt>
                <c:pt idx="1554">
                  <c:v>338.14720592495092</c:v>
                </c:pt>
                <c:pt idx="1555">
                  <c:v>338.14064592495095</c:v>
                </c:pt>
                <c:pt idx="1556">
                  <c:v>338.13408592495097</c:v>
                </c:pt>
                <c:pt idx="1557">
                  <c:v>338.12752592495099</c:v>
                </c:pt>
                <c:pt idx="1558">
                  <c:v>338.12096592495101</c:v>
                </c:pt>
                <c:pt idx="1559">
                  <c:v>338.11440592495103</c:v>
                </c:pt>
                <c:pt idx="1560">
                  <c:v>338.10784592495105</c:v>
                </c:pt>
                <c:pt idx="1561">
                  <c:v>338.10128592495107</c:v>
                </c:pt>
                <c:pt idx="1562">
                  <c:v>338.09472592495109</c:v>
                </c:pt>
                <c:pt idx="1563">
                  <c:v>338.08816592495111</c:v>
                </c:pt>
                <c:pt idx="1564">
                  <c:v>338.08160592495113</c:v>
                </c:pt>
                <c:pt idx="1565">
                  <c:v>338.07504592495116</c:v>
                </c:pt>
                <c:pt idx="1566">
                  <c:v>338.06848592495118</c:v>
                </c:pt>
                <c:pt idx="1567">
                  <c:v>338.0619259249512</c:v>
                </c:pt>
                <c:pt idx="1568">
                  <c:v>338.05536592495122</c:v>
                </c:pt>
                <c:pt idx="1569">
                  <c:v>338.04880592495124</c:v>
                </c:pt>
                <c:pt idx="1570">
                  <c:v>338.04224592495126</c:v>
                </c:pt>
                <c:pt idx="1571">
                  <c:v>338.03568592495128</c:v>
                </c:pt>
                <c:pt idx="1572">
                  <c:v>338.0291259249513</c:v>
                </c:pt>
                <c:pt idx="1573">
                  <c:v>338.02256592495132</c:v>
                </c:pt>
                <c:pt idx="1574">
                  <c:v>338.01600592495134</c:v>
                </c:pt>
                <c:pt idx="1575">
                  <c:v>338.00944592495136</c:v>
                </c:pt>
                <c:pt idx="1576">
                  <c:v>338.00288592495139</c:v>
                </c:pt>
                <c:pt idx="1577">
                  <c:v>337.99632592495141</c:v>
                </c:pt>
                <c:pt idx="1578">
                  <c:v>337.98976592495143</c:v>
                </c:pt>
                <c:pt idx="1579">
                  <c:v>337.98320592495145</c:v>
                </c:pt>
                <c:pt idx="1580">
                  <c:v>337.97664592495147</c:v>
                </c:pt>
                <c:pt idx="1581">
                  <c:v>337.97008592495149</c:v>
                </c:pt>
                <c:pt idx="1582">
                  <c:v>337.96352592495151</c:v>
                </c:pt>
                <c:pt idx="1583">
                  <c:v>337.95696592495153</c:v>
                </c:pt>
                <c:pt idx="1584">
                  <c:v>337.95040592495155</c:v>
                </c:pt>
                <c:pt idx="1585">
                  <c:v>337.94384592495157</c:v>
                </c:pt>
                <c:pt idx="1586">
                  <c:v>337.9372859249516</c:v>
                </c:pt>
                <c:pt idx="1587">
                  <c:v>337.93072592495162</c:v>
                </c:pt>
                <c:pt idx="1588">
                  <c:v>337.92416592495164</c:v>
                </c:pt>
                <c:pt idx="1589">
                  <c:v>337.91760592495166</c:v>
                </c:pt>
                <c:pt idx="1590">
                  <c:v>337.91104592495168</c:v>
                </c:pt>
                <c:pt idx="1591">
                  <c:v>337.9044859249517</c:v>
                </c:pt>
                <c:pt idx="1592">
                  <c:v>337.89792592495172</c:v>
                </c:pt>
                <c:pt idx="1593">
                  <c:v>337.89136592495174</c:v>
                </c:pt>
                <c:pt idx="1594">
                  <c:v>337.88480592495176</c:v>
                </c:pt>
                <c:pt idx="1595">
                  <c:v>337.87824592495178</c:v>
                </c:pt>
                <c:pt idx="1596">
                  <c:v>337.87168592495181</c:v>
                </c:pt>
                <c:pt idx="1597">
                  <c:v>337.86512592495183</c:v>
                </c:pt>
                <c:pt idx="1598">
                  <c:v>337.85856592495185</c:v>
                </c:pt>
                <c:pt idx="1599">
                  <c:v>337.85200592495187</c:v>
                </c:pt>
                <c:pt idx="1600">
                  <c:v>337.84544592495189</c:v>
                </c:pt>
                <c:pt idx="1601">
                  <c:v>337.83888592495191</c:v>
                </c:pt>
                <c:pt idx="1602">
                  <c:v>337.83232592495193</c:v>
                </c:pt>
                <c:pt idx="1603">
                  <c:v>337.82576592495195</c:v>
                </c:pt>
                <c:pt idx="1604">
                  <c:v>337.81920592495197</c:v>
                </c:pt>
                <c:pt idx="1605">
                  <c:v>337.81264592495199</c:v>
                </c:pt>
                <c:pt idx="1606">
                  <c:v>337.80608592495201</c:v>
                </c:pt>
                <c:pt idx="1607">
                  <c:v>337.79952592495204</c:v>
                </c:pt>
                <c:pt idx="1608">
                  <c:v>337.79296592495206</c:v>
                </c:pt>
                <c:pt idx="1609">
                  <c:v>337.78640592495208</c:v>
                </c:pt>
                <c:pt idx="1610">
                  <c:v>337.7798459249521</c:v>
                </c:pt>
                <c:pt idx="1611">
                  <c:v>337.77328592495212</c:v>
                </c:pt>
                <c:pt idx="1612">
                  <c:v>337.76672592495214</c:v>
                </c:pt>
                <c:pt idx="1613">
                  <c:v>337.76016592495216</c:v>
                </c:pt>
                <c:pt idx="1614">
                  <c:v>337.75360592495218</c:v>
                </c:pt>
                <c:pt idx="1615">
                  <c:v>337.7470459249522</c:v>
                </c:pt>
                <c:pt idx="1616">
                  <c:v>337.74048592495222</c:v>
                </c:pt>
                <c:pt idx="1617">
                  <c:v>337.73392592495225</c:v>
                </c:pt>
                <c:pt idx="1618">
                  <c:v>337.72736592495227</c:v>
                </c:pt>
                <c:pt idx="1619">
                  <c:v>337.72080592495229</c:v>
                </c:pt>
                <c:pt idx="1620">
                  <c:v>337.71424592495231</c:v>
                </c:pt>
                <c:pt idx="1621">
                  <c:v>337.70768592495233</c:v>
                </c:pt>
                <c:pt idx="1622">
                  <c:v>337.70112592495235</c:v>
                </c:pt>
                <c:pt idx="1623">
                  <c:v>337.69456592495237</c:v>
                </c:pt>
                <c:pt idx="1624">
                  <c:v>337.68800592495239</c:v>
                </c:pt>
                <c:pt idx="1625">
                  <c:v>337.68144592495241</c:v>
                </c:pt>
                <c:pt idx="1626">
                  <c:v>337.67488592495243</c:v>
                </c:pt>
                <c:pt idx="1627">
                  <c:v>337.66832592495246</c:v>
                </c:pt>
                <c:pt idx="1628">
                  <c:v>337.66176592495248</c:v>
                </c:pt>
                <c:pt idx="1629">
                  <c:v>337.6552059249525</c:v>
                </c:pt>
                <c:pt idx="1630">
                  <c:v>337.64864592495252</c:v>
                </c:pt>
                <c:pt idx="1631">
                  <c:v>337.64208592495254</c:v>
                </c:pt>
                <c:pt idx="1632">
                  <c:v>337.63552592495256</c:v>
                </c:pt>
                <c:pt idx="1633">
                  <c:v>337.62896592495258</c:v>
                </c:pt>
                <c:pt idx="1634">
                  <c:v>337.6224059249526</c:v>
                </c:pt>
                <c:pt idx="1635">
                  <c:v>337.61584592495262</c:v>
                </c:pt>
                <c:pt idx="1636">
                  <c:v>337.60928592495264</c:v>
                </c:pt>
                <c:pt idx="1637">
                  <c:v>337.60272592495267</c:v>
                </c:pt>
                <c:pt idx="1638">
                  <c:v>337.59616592495269</c:v>
                </c:pt>
                <c:pt idx="1639">
                  <c:v>337.58960592495271</c:v>
                </c:pt>
                <c:pt idx="1640">
                  <c:v>337.58304592495273</c:v>
                </c:pt>
                <c:pt idx="1641">
                  <c:v>337.57648592495275</c:v>
                </c:pt>
                <c:pt idx="1642">
                  <c:v>337.56992592495277</c:v>
                </c:pt>
                <c:pt idx="1643">
                  <c:v>337.56336592495279</c:v>
                </c:pt>
                <c:pt idx="1644">
                  <c:v>337.55680592495281</c:v>
                </c:pt>
                <c:pt idx="1645">
                  <c:v>337.55024592495283</c:v>
                </c:pt>
                <c:pt idx="1646">
                  <c:v>337.54368592495285</c:v>
                </c:pt>
                <c:pt idx="1647">
                  <c:v>337.53712592495287</c:v>
                </c:pt>
                <c:pt idx="1648">
                  <c:v>337.5305659249529</c:v>
                </c:pt>
                <c:pt idx="1649">
                  <c:v>337.52400592495292</c:v>
                </c:pt>
                <c:pt idx="1650">
                  <c:v>337.51744592495294</c:v>
                </c:pt>
                <c:pt idx="1651">
                  <c:v>337.51088592495296</c:v>
                </c:pt>
                <c:pt idx="1652">
                  <c:v>337.50432592495298</c:v>
                </c:pt>
                <c:pt idx="1653">
                  <c:v>337.497765924953</c:v>
                </c:pt>
                <c:pt idx="1654">
                  <c:v>337.49120592495302</c:v>
                </c:pt>
                <c:pt idx="1655">
                  <c:v>337.48464592495304</c:v>
                </c:pt>
                <c:pt idx="1656">
                  <c:v>337.47808592495306</c:v>
                </c:pt>
                <c:pt idx="1657">
                  <c:v>337.47152592495308</c:v>
                </c:pt>
                <c:pt idx="1658">
                  <c:v>337.46496592495311</c:v>
                </c:pt>
                <c:pt idx="1659">
                  <c:v>337.45840592495313</c:v>
                </c:pt>
                <c:pt idx="1660">
                  <c:v>337.45184592495315</c:v>
                </c:pt>
                <c:pt idx="1661">
                  <c:v>337.44528592495317</c:v>
                </c:pt>
                <c:pt idx="1662">
                  <c:v>337.43872592495319</c:v>
                </c:pt>
                <c:pt idx="1663">
                  <c:v>337.43216592495321</c:v>
                </c:pt>
                <c:pt idx="1664">
                  <c:v>337.42560592495323</c:v>
                </c:pt>
                <c:pt idx="1665">
                  <c:v>337.41904592495325</c:v>
                </c:pt>
                <c:pt idx="1666">
                  <c:v>337.41248592495327</c:v>
                </c:pt>
                <c:pt idx="1667">
                  <c:v>337.40592592495329</c:v>
                </c:pt>
                <c:pt idx="1668">
                  <c:v>337.39936592495332</c:v>
                </c:pt>
                <c:pt idx="1669">
                  <c:v>337.39280592495334</c:v>
                </c:pt>
                <c:pt idx="1670">
                  <c:v>337.38624592495336</c:v>
                </c:pt>
                <c:pt idx="1671">
                  <c:v>337.37968592495338</c:v>
                </c:pt>
                <c:pt idx="1672">
                  <c:v>337.3731259249534</c:v>
                </c:pt>
                <c:pt idx="1673">
                  <c:v>337.36656592495342</c:v>
                </c:pt>
                <c:pt idx="1674">
                  <c:v>337.36000592495344</c:v>
                </c:pt>
                <c:pt idx="1675">
                  <c:v>337.35344592495346</c:v>
                </c:pt>
                <c:pt idx="1676">
                  <c:v>337.34688592495348</c:v>
                </c:pt>
                <c:pt idx="1677">
                  <c:v>337.3403259249535</c:v>
                </c:pt>
                <c:pt idx="1678">
                  <c:v>337.33376592495352</c:v>
                </c:pt>
                <c:pt idx="1679">
                  <c:v>337.32720592495355</c:v>
                </c:pt>
                <c:pt idx="1680">
                  <c:v>337.32064592495357</c:v>
                </c:pt>
                <c:pt idx="1681">
                  <c:v>337.31408592495359</c:v>
                </c:pt>
                <c:pt idx="1682">
                  <c:v>337.30752592495361</c:v>
                </c:pt>
                <c:pt idx="1683">
                  <c:v>337.30096592495363</c:v>
                </c:pt>
                <c:pt idx="1684">
                  <c:v>337.29440592495365</c:v>
                </c:pt>
                <c:pt idx="1685">
                  <c:v>337.28784592495367</c:v>
                </c:pt>
                <c:pt idx="1686">
                  <c:v>337.28128592495369</c:v>
                </c:pt>
                <c:pt idx="1687">
                  <c:v>337.27472592495371</c:v>
                </c:pt>
                <c:pt idx="1688">
                  <c:v>337.26816592495373</c:v>
                </c:pt>
                <c:pt idx="1689">
                  <c:v>337.26160592495376</c:v>
                </c:pt>
                <c:pt idx="1690">
                  <c:v>337.25504592495378</c:v>
                </c:pt>
                <c:pt idx="1691">
                  <c:v>337.2484859249538</c:v>
                </c:pt>
                <c:pt idx="1692">
                  <c:v>337.24192592495382</c:v>
                </c:pt>
                <c:pt idx="1693">
                  <c:v>337.23536592495384</c:v>
                </c:pt>
                <c:pt idx="1694">
                  <c:v>337.22880592495386</c:v>
                </c:pt>
                <c:pt idx="1695">
                  <c:v>337.22224592495388</c:v>
                </c:pt>
                <c:pt idx="1696">
                  <c:v>337.2156859249539</c:v>
                </c:pt>
                <c:pt idx="1697">
                  <c:v>337.20912592495392</c:v>
                </c:pt>
                <c:pt idx="1698">
                  <c:v>337.20256592495394</c:v>
                </c:pt>
                <c:pt idx="1699">
                  <c:v>337.19600592495397</c:v>
                </c:pt>
                <c:pt idx="1700">
                  <c:v>337.18944592495399</c:v>
                </c:pt>
                <c:pt idx="1701">
                  <c:v>337.18288592495401</c:v>
                </c:pt>
                <c:pt idx="1702">
                  <c:v>337.17632592495403</c:v>
                </c:pt>
                <c:pt idx="1703">
                  <c:v>337.16976592495405</c:v>
                </c:pt>
                <c:pt idx="1704">
                  <c:v>337.16320592495407</c:v>
                </c:pt>
                <c:pt idx="1705">
                  <c:v>337.15664592495409</c:v>
                </c:pt>
                <c:pt idx="1706">
                  <c:v>337.15008592495411</c:v>
                </c:pt>
                <c:pt idx="1707">
                  <c:v>337.14352592495413</c:v>
                </c:pt>
                <c:pt idx="1708">
                  <c:v>337.13696592495415</c:v>
                </c:pt>
                <c:pt idx="1709">
                  <c:v>337.13040592495418</c:v>
                </c:pt>
                <c:pt idx="1710">
                  <c:v>337.1238459249542</c:v>
                </c:pt>
                <c:pt idx="1711">
                  <c:v>337.11728592495422</c:v>
                </c:pt>
                <c:pt idx="1712">
                  <c:v>337.11072592495424</c:v>
                </c:pt>
                <c:pt idx="1713">
                  <c:v>337.10416592495426</c:v>
                </c:pt>
                <c:pt idx="1714">
                  <c:v>337.09760592495428</c:v>
                </c:pt>
                <c:pt idx="1715">
                  <c:v>337.0910459249543</c:v>
                </c:pt>
                <c:pt idx="1716">
                  <c:v>337.08448592495432</c:v>
                </c:pt>
                <c:pt idx="1717">
                  <c:v>337.07792592495434</c:v>
                </c:pt>
                <c:pt idx="1718">
                  <c:v>337.07136592495436</c:v>
                </c:pt>
                <c:pt idx="1719">
                  <c:v>337.06480592495438</c:v>
                </c:pt>
                <c:pt idx="1720">
                  <c:v>337.05824592495441</c:v>
                </c:pt>
                <c:pt idx="1721">
                  <c:v>337.05168592495443</c:v>
                </c:pt>
                <c:pt idx="1722">
                  <c:v>337.04512592495445</c:v>
                </c:pt>
                <c:pt idx="1723">
                  <c:v>337.03856592495447</c:v>
                </c:pt>
                <c:pt idx="1724">
                  <c:v>337.03200592495449</c:v>
                </c:pt>
                <c:pt idx="1725">
                  <c:v>337.02544592495451</c:v>
                </c:pt>
                <c:pt idx="1726">
                  <c:v>337.01888592495453</c:v>
                </c:pt>
                <c:pt idx="1727">
                  <c:v>337.01232592495455</c:v>
                </c:pt>
                <c:pt idx="1728">
                  <c:v>337.00576592495457</c:v>
                </c:pt>
                <c:pt idx="1729">
                  <c:v>336.99920592495459</c:v>
                </c:pt>
                <c:pt idx="1730">
                  <c:v>336.99264592495462</c:v>
                </c:pt>
                <c:pt idx="1731">
                  <c:v>336.98608592495464</c:v>
                </c:pt>
                <c:pt idx="1732">
                  <c:v>336.97952592495466</c:v>
                </c:pt>
                <c:pt idx="1733">
                  <c:v>336.97296592495468</c:v>
                </c:pt>
                <c:pt idx="1734">
                  <c:v>336.9664059249547</c:v>
                </c:pt>
                <c:pt idx="1735">
                  <c:v>336.95984592495472</c:v>
                </c:pt>
                <c:pt idx="1736">
                  <c:v>336.95328592495474</c:v>
                </c:pt>
                <c:pt idx="1737">
                  <c:v>336.94672592495476</c:v>
                </c:pt>
                <c:pt idx="1738">
                  <c:v>336.94016592495478</c:v>
                </c:pt>
                <c:pt idx="1739">
                  <c:v>336.9336059249548</c:v>
                </c:pt>
                <c:pt idx="1740">
                  <c:v>336.92704592495483</c:v>
                </c:pt>
                <c:pt idx="1741">
                  <c:v>336.92048592495485</c:v>
                </c:pt>
                <c:pt idx="1742">
                  <c:v>336.91392592495487</c:v>
                </c:pt>
                <c:pt idx="1743">
                  <c:v>336.90736592495489</c:v>
                </c:pt>
                <c:pt idx="1744">
                  <c:v>336.90080592495491</c:v>
                </c:pt>
                <c:pt idx="1745">
                  <c:v>336.89424592495493</c:v>
                </c:pt>
                <c:pt idx="1746">
                  <c:v>336.88768592495495</c:v>
                </c:pt>
                <c:pt idx="1747">
                  <c:v>336.88112592495497</c:v>
                </c:pt>
                <c:pt idx="1748">
                  <c:v>336.87456592495499</c:v>
                </c:pt>
                <c:pt idx="1749">
                  <c:v>336.86800592495501</c:v>
                </c:pt>
                <c:pt idx="1750">
                  <c:v>336.86144592495504</c:v>
                </c:pt>
                <c:pt idx="1751">
                  <c:v>336.85488592495506</c:v>
                </c:pt>
                <c:pt idx="1752">
                  <c:v>336.84832592495508</c:v>
                </c:pt>
                <c:pt idx="1753">
                  <c:v>336.8417659249551</c:v>
                </c:pt>
                <c:pt idx="1754">
                  <c:v>336.83520592495512</c:v>
                </c:pt>
                <c:pt idx="1755">
                  <c:v>336.82864592495514</c:v>
                </c:pt>
                <c:pt idx="1756">
                  <c:v>336.82208592495516</c:v>
                </c:pt>
                <c:pt idx="1757">
                  <c:v>336.81552592495518</c:v>
                </c:pt>
                <c:pt idx="1758">
                  <c:v>336.8089659249552</c:v>
                </c:pt>
                <c:pt idx="1759">
                  <c:v>336.80240592495522</c:v>
                </c:pt>
                <c:pt idx="1760">
                  <c:v>336.79584592495524</c:v>
                </c:pt>
                <c:pt idx="1761">
                  <c:v>336.78928592495527</c:v>
                </c:pt>
                <c:pt idx="1762">
                  <c:v>336.78272592495529</c:v>
                </c:pt>
                <c:pt idx="1763">
                  <c:v>336.77616592495531</c:v>
                </c:pt>
                <c:pt idx="1764">
                  <c:v>336.76960592495533</c:v>
                </c:pt>
                <c:pt idx="1765">
                  <c:v>336.76304592495535</c:v>
                </c:pt>
                <c:pt idx="1766">
                  <c:v>336.75648592495537</c:v>
                </c:pt>
                <c:pt idx="1767">
                  <c:v>336.74992592495539</c:v>
                </c:pt>
                <c:pt idx="1768">
                  <c:v>336.74336592495541</c:v>
                </c:pt>
                <c:pt idx="1769">
                  <c:v>336.73680592495543</c:v>
                </c:pt>
                <c:pt idx="1770">
                  <c:v>336.73024592495545</c:v>
                </c:pt>
                <c:pt idx="1771">
                  <c:v>336.72368592495548</c:v>
                </c:pt>
                <c:pt idx="1772">
                  <c:v>336.7171259249555</c:v>
                </c:pt>
                <c:pt idx="1773">
                  <c:v>336.71056592495552</c:v>
                </c:pt>
                <c:pt idx="1774">
                  <c:v>336.70400592495554</c:v>
                </c:pt>
                <c:pt idx="1775">
                  <c:v>336.69744592495556</c:v>
                </c:pt>
                <c:pt idx="1776">
                  <c:v>336.69088592495558</c:v>
                </c:pt>
                <c:pt idx="1777">
                  <c:v>336.6843259249556</c:v>
                </c:pt>
                <c:pt idx="1778">
                  <c:v>336.67776592495562</c:v>
                </c:pt>
                <c:pt idx="1779">
                  <c:v>336.67120592495564</c:v>
                </c:pt>
                <c:pt idx="1780">
                  <c:v>336.66464592495566</c:v>
                </c:pt>
                <c:pt idx="1781">
                  <c:v>336.65808592495569</c:v>
                </c:pt>
                <c:pt idx="1782">
                  <c:v>336.65152592495571</c:v>
                </c:pt>
                <c:pt idx="1783">
                  <c:v>336.64496592495573</c:v>
                </c:pt>
                <c:pt idx="1784">
                  <c:v>336.63840592495575</c:v>
                </c:pt>
                <c:pt idx="1785">
                  <c:v>336.63184592495577</c:v>
                </c:pt>
                <c:pt idx="1786">
                  <c:v>336.62528592495579</c:v>
                </c:pt>
                <c:pt idx="1787">
                  <c:v>336.61872592495581</c:v>
                </c:pt>
                <c:pt idx="1788">
                  <c:v>336.61216592495583</c:v>
                </c:pt>
                <c:pt idx="1789">
                  <c:v>336.60560592495585</c:v>
                </c:pt>
                <c:pt idx="1790">
                  <c:v>336.59904592495587</c:v>
                </c:pt>
                <c:pt idx="1791">
                  <c:v>336.59248592495589</c:v>
                </c:pt>
                <c:pt idx="1792">
                  <c:v>336.58592592495592</c:v>
                </c:pt>
                <c:pt idx="1793">
                  <c:v>336.57936592495594</c:v>
                </c:pt>
                <c:pt idx="1794">
                  <c:v>336.57280592495596</c:v>
                </c:pt>
                <c:pt idx="1795">
                  <c:v>336.56624592495598</c:v>
                </c:pt>
                <c:pt idx="1796">
                  <c:v>336.559685924956</c:v>
                </c:pt>
                <c:pt idx="1797">
                  <c:v>336.55312592495602</c:v>
                </c:pt>
                <c:pt idx="1798">
                  <c:v>336.54656592495604</c:v>
                </c:pt>
                <c:pt idx="1799">
                  <c:v>336.54000592495606</c:v>
                </c:pt>
                <c:pt idx="1800">
                  <c:v>336.53344592495608</c:v>
                </c:pt>
                <c:pt idx="1801">
                  <c:v>336.5268859249561</c:v>
                </c:pt>
                <c:pt idx="1802">
                  <c:v>336.52032592495613</c:v>
                </c:pt>
                <c:pt idx="1803">
                  <c:v>336.51376592495615</c:v>
                </c:pt>
                <c:pt idx="1804">
                  <c:v>336.50720592495617</c:v>
                </c:pt>
                <c:pt idx="1805">
                  <c:v>336.50064592495619</c:v>
                </c:pt>
                <c:pt idx="1806">
                  <c:v>336.49408592495621</c:v>
                </c:pt>
                <c:pt idx="1807">
                  <c:v>336.48752592495623</c:v>
                </c:pt>
                <c:pt idx="1808">
                  <c:v>336.48096592495625</c:v>
                </c:pt>
                <c:pt idx="1809">
                  <c:v>336.47440592495627</c:v>
                </c:pt>
                <c:pt idx="1810">
                  <c:v>336.46784592495629</c:v>
                </c:pt>
                <c:pt idx="1811">
                  <c:v>336.46128592495631</c:v>
                </c:pt>
                <c:pt idx="1812">
                  <c:v>336.45472592495634</c:v>
                </c:pt>
                <c:pt idx="1813">
                  <c:v>336.44816592495636</c:v>
                </c:pt>
                <c:pt idx="1814">
                  <c:v>336.44160592495638</c:v>
                </c:pt>
                <c:pt idx="1815">
                  <c:v>336.4350459249564</c:v>
                </c:pt>
                <c:pt idx="1816">
                  <c:v>336.42848592495642</c:v>
                </c:pt>
                <c:pt idx="1817">
                  <c:v>336.42192592495644</c:v>
                </c:pt>
                <c:pt idx="1818">
                  <c:v>336.41536592495646</c:v>
                </c:pt>
                <c:pt idx="1819">
                  <c:v>336.40880592495648</c:v>
                </c:pt>
                <c:pt idx="1820">
                  <c:v>336.4022459249565</c:v>
                </c:pt>
                <c:pt idx="1821">
                  <c:v>336.39568592495652</c:v>
                </c:pt>
                <c:pt idx="1822">
                  <c:v>336.38912592495655</c:v>
                </c:pt>
                <c:pt idx="1823">
                  <c:v>336.38256592495657</c:v>
                </c:pt>
                <c:pt idx="1824">
                  <c:v>336.37600592495659</c:v>
                </c:pt>
                <c:pt idx="1825">
                  <c:v>336.36944592495661</c:v>
                </c:pt>
                <c:pt idx="1826">
                  <c:v>336.36288592495663</c:v>
                </c:pt>
                <c:pt idx="1827">
                  <c:v>336.35632592495665</c:v>
                </c:pt>
                <c:pt idx="1828">
                  <c:v>336.34976592495667</c:v>
                </c:pt>
                <c:pt idx="1829">
                  <c:v>336.34320592495669</c:v>
                </c:pt>
                <c:pt idx="1830">
                  <c:v>336.33664592495671</c:v>
                </c:pt>
                <c:pt idx="1831">
                  <c:v>336.33008592495673</c:v>
                </c:pt>
                <c:pt idx="1832">
                  <c:v>336.32352592495675</c:v>
                </c:pt>
                <c:pt idx="1833">
                  <c:v>336.31696592495678</c:v>
                </c:pt>
                <c:pt idx="1834">
                  <c:v>336.3104059249568</c:v>
                </c:pt>
                <c:pt idx="1835">
                  <c:v>336.30384592495682</c:v>
                </c:pt>
                <c:pt idx="1836">
                  <c:v>336.29728592495684</c:v>
                </c:pt>
                <c:pt idx="1837">
                  <c:v>336.29072592495686</c:v>
                </c:pt>
                <c:pt idx="1838">
                  <c:v>336.28416592495688</c:v>
                </c:pt>
                <c:pt idx="1839">
                  <c:v>336.2776059249569</c:v>
                </c:pt>
                <c:pt idx="1840">
                  <c:v>336.27104592495692</c:v>
                </c:pt>
                <c:pt idx="1841">
                  <c:v>336.26448592495694</c:v>
                </c:pt>
                <c:pt idx="1842">
                  <c:v>336.25792592495696</c:v>
                </c:pt>
                <c:pt idx="1843">
                  <c:v>336.25136592495699</c:v>
                </c:pt>
                <c:pt idx="1844">
                  <c:v>336.24480592495701</c:v>
                </c:pt>
                <c:pt idx="1845">
                  <c:v>336.23824592495703</c:v>
                </c:pt>
                <c:pt idx="1846">
                  <c:v>336.23168592495705</c:v>
                </c:pt>
                <c:pt idx="1847">
                  <c:v>336.22512592495707</c:v>
                </c:pt>
                <c:pt idx="1848">
                  <c:v>336.21856592495709</c:v>
                </c:pt>
                <c:pt idx="1849">
                  <c:v>336.21200592495711</c:v>
                </c:pt>
                <c:pt idx="1850">
                  <c:v>336.20544592495713</c:v>
                </c:pt>
                <c:pt idx="1851">
                  <c:v>336.19888592495715</c:v>
                </c:pt>
                <c:pt idx="1852">
                  <c:v>336.19232592495717</c:v>
                </c:pt>
                <c:pt idx="1853">
                  <c:v>336.1857659249572</c:v>
                </c:pt>
                <c:pt idx="1854">
                  <c:v>336.17920592495722</c:v>
                </c:pt>
                <c:pt idx="1855">
                  <c:v>336.17264592495724</c:v>
                </c:pt>
                <c:pt idx="1856">
                  <c:v>336.16608592495726</c:v>
                </c:pt>
                <c:pt idx="1857">
                  <c:v>336.15952592495728</c:v>
                </c:pt>
                <c:pt idx="1858">
                  <c:v>336.1529659249573</c:v>
                </c:pt>
                <c:pt idx="1859">
                  <c:v>336.14640592495732</c:v>
                </c:pt>
                <c:pt idx="1860">
                  <c:v>336.13984592495734</c:v>
                </c:pt>
                <c:pt idx="1861">
                  <c:v>336.13328592495736</c:v>
                </c:pt>
                <c:pt idx="1862">
                  <c:v>336.12672592495738</c:v>
                </c:pt>
                <c:pt idx="1863">
                  <c:v>336.1201659249574</c:v>
                </c:pt>
                <c:pt idx="1864">
                  <c:v>336.11360592495743</c:v>
                </c:pt>
                <c:pt idx="1865">
                  <c:v>336.10704592495745</c:v>
                </c:pt>
                <c:pt idx="1866">
                  <c:v>336.10048592495747</c:v>
                </c:pt>
                <c:pt idx="1867">
                  <c:v>336.09392592495749</c:v>
                </c:pt>
                <c:pt idx="1868">
                  <c:v>336.08736592495751</c:v>
                </c:pt>
                <c:pt idx="1869">
                  <c:v>336.08080592495753</c:v>
                </c:pt>
                <c:pt idx="1870">
                  <c:v>336.07424592495755</c:v>
                </c:pt>
                <c:pt idx="1871">
                  <c:v>336.06768592495757</c:v>
                </c:pt>
                <c:pt idx="1872">
                  <c:v>336.06112592495759</c:v>
                </c:pt>
                <c:pt idx="1873">
                  <c:v>336.05456592495761</c:v>
                </c:pt>
                <c:pt idx="1874">
                  <c:v>336.04800592495764</c:v>
                </c:pt>
                <c:pt idx="1875">
                  <c:v>336.04144592495766</c:v>
                </c:pt>
                <c:pt idx="1876">
                  <c:v>336.03488592495768</c:v>
                </c:pt>
                <c:pt idx="1877">
                  <c:v>336.0283259249577</c:v>
                </c:pt>
                <c:pt idx="1878">
                  <c:v>336.02176592495772</c:v>
                </c:pt>
                <c:pt idx="1879">
                  <c:v>336.01520592495774</c:v>
                </c:pt>
                <c:pt idx="1880">
                  <c:v>336.00864592495776</c:v>
                </c:pt>
                <c:pt idx="1881">
                  <c:v>336.00208592495778</c:v>
                </c:pt>
                <c:pt idx="1882">
                  <c:v>335.9955259249578</c:v>
                </c:pt>
                <c:pt idx="1883">
                  <c:v>335.98896592495782</c:v>
                </c:pt>
                <c:pt idx="1884">
                  <c:v>335.98240592495785</c:v>
                </c:pt>
                <c:pt idx="1885">
                  <c:v>335.97584592495787</c:v>
                </c:pt>
                <c:pt idx="1886">
                  <c:v>335.96928592495789</c:v>
                </c:pt>
                <c:pt idx="1887">
                  <c:v>335.96272592495791</c:v>
                </c:pt>
                <c:pt idx="1888">
                  <c:v>335.95616592495793</c:v>
                </c:pt>
                <c:pt idx="1889">
                  <c:v>335.94960592495795</c:v>
                </c:pt>
                <c:pt idx="1890">
                  <c:v>335.94304592495797</c:v>
                </c:pt>
                <c:pt idx="1891">
                  <c:v>335.93648592495799</c:v>
                </c:pt>
                <c:pt idx="1892">
                  <c:v>335.92992592495801</c:v>
                </c:pt>
                <c:pt idx="1893">
                  <c:v>335.92336592495803</c:v>
                </c:pt>
                <c:pt idx="1894">
                  <c:v>335.91680592495806</c:v>
                </c:pt>
                <c:pt idx="1895">
                  <c:v>335.91024592495808</c:v>
                </c:pt>
                <c:pt idx="1896">
                  <c:v>335.9036859249581</c:v>
                </c:pt>
                <c:pt idx="1897">
                  <c:v>335.89712592495812</c:v>
                </c:pt>
                <c:pt idx="1898">
                  <c:v>335.89056592495814</c:v>
                </c:pt>
                <c:pt idx="1899">
                  <c:v>335.88400592495816</c:v>
                </c:pt>
                <c:pt idx="1900">
                  <c:v>335.87744592495818</c:v>
                </c:pt>
                <c:pt idx="1901">
                  <c:v>335.8708859249582</c:v>
                </c:pt>
                <c:pt idx="1902">
                  <c:v>335.86432592495822</c:v>
                </c:pt>
                <c:pt idx="1903">
                  <c:v>335.85776592495824</c:v>
                </c:pt>
                <c:pt idx="1904">
                  <c:v>335.85120592495826</c:v>
                </c:pt>
                <c:pt idx="1905">
                  <c:v>335.84464592495829</c:v>
                </c:pt>
                <c:pt idx="1906">
                  <c:v>335.83808592495831</c:v>
                </c:pt>
                <c:pt idx="1907">
                  <c:v>335.83152592495833</c:v>
                </c:pt>
                <c:pt idx="1908">
                  <c:v>335.82496592495835</c:v>
                </c:pt>
                <c:pt idx="1909">
                  <c:v>335.81840592495837</c:v>
                </c:pt>
                <c:pt idx="1910">
                  <c:v>335.81184592495839</c:v>
                </c:pt>
                <c:pt idx="1911">
                  <c:v>335.80528592495841</c:v>
                </c:pt>
                <c:pt idx="1912">
                  <c:v>335.79872592495843</c:v>
                </c:pt>
                <c:pt idx="1913">
                  <c:v>335.79216592495845</c:v>
                </c:pt>
                <c:pt idx="1914">
                  <c:v>335.78560592495847</c:v>
                </c:pt>
                <c:pt idx="1915">
                  <c:v>335.7790459249585</c:v>
                </c:pt>
                <c:pt idx="1916">
                  <c:v>335.77248592495852</c:v>
                </c:pt>
                <c:pt idx="1917">
                  <c:v>335.76592592495854</c:v>
                </c:pt>
                <c:pt idx="1918">
                  <c:v>335.75936592495856</c:v>
                </c:pt>
                <c:pt idx="1919">
                  <c:v>335.75280592495858</c:v>
                </c:pt>
                <c:pt idx="1920">
                  <c:v>335.7462459249586</c:v>
                </c:pt>
                <c:pt idx="1921">
                  <c:v>335.73968592495862</c:v>
                </c:pt>
                <c:pt idx="1922">
                  <c:v>335.73312592495864</c:v>
                </c:pt>
                <c:pt idx="1923">
                  <c:v>335.72656592495866</c:v>
                </c:pt>
                <c:pt idx="1924">
                  <c:v>335.72000592495868</c:v>
                </c:pt>
                <c:pt idx="1925">
                  <c:v>335.71344592495871</c:v>
                </c:pt>
                <c:pt idx="1926">
                  <c:v>335.70688592495873</c:v>
                </c:pt>
                <c:pt idx="1927">
                  <c:v>335.70032592495875</c:v>
                </c:pt>
                <c:pt idx="1928">
                  <c:v>335.69376592495877</c:v>
                </c:pt>
                <c:pt idx="1929">
                  <c:v>335.68720592495879</c:v>
                </c:pt>
                <c:pt idx="1930">
                  <c:v>335.68064592495881</c:v>
                </c:pt>
                <c:pt idx="1931">
                  <c:v>335.67408592495883</c:v>
                </c:pt>
                <c:pt idx="1932">
                  <c:v>335.66752592495885</c:v>
                </c:pt>
                <c:pt idx="1933">
                  <c:v>335.66096592495887</c:v>
                </c:pt>
                <c:pt idx="1934">
                  <c:v>335.65440592495889</c:v>
                </c:pt>
                <c:pt idx="1935">
                  <c:v>335.64784592495892</c:v>
                </c:pt>
                <c:pt idx="1936">
                  <c:v>335.64128592495894</c:v>
                </c:pt>
                <c:pt idx="1937">
                  <c:v>335.63472592495896</c:v>
                </c:pt>
                <c:pt idx="1938">
                  <c:v>335.62816592495898</c:v>
                </c:pt>
                <c:pt idx="1939">
                  <c:v>335.621605924959</c:v>
                </c:pt>
                <c:pt idx="1940">
                  <c:v>335.61504592495902</c:v>
                </c:pt>
                <c:pt idx="1941">
                  <c:v>335.60848592495904</c:v>
                </c:pt>
                <c:pt idx="1942">
                  <c:v>335.60192592495906</c:v>
                </c:pt>
                <c:pt idx="1943">
                  <c:v>335.59536592495908</c:v>
                </c:pt>
                <c:pt idx="1944">
                  <c:v>335.5888059249591</c:v>
                </c:pt>
                <c:pt idx="1945">
                  <c:v>335.58224592495912</c:v>
                </c:pt>
                <c:pt idx="1946">
                  <c:v>335.57568592495915</c:v>
                </c:pt>
                <c:pt idx="1947">
                  <c:v>335.56912592495917</c:v>
                </c:pt>
                <c:pt idx="1948">
                  <c:v>335.56256592495919</c:v>
                </c:pt>
                <c:pt idx="1949">
                  <c:v>335.55600592495921</c:v>
                </c:pt>
                <c:pt idx="1950">
                  <c:v>335.54944592495923</c:v>
                </c:pt>
                <c:pt idx="1951">
                  <c:v>335.54288592495925</c:v>
                </c:pt>
                <c:pt idx="1952">
                  <c:v>335.53632592495927</c:v>
                </c:pt>
                <c:pt idx="1953">
                  <c:v>335.52976592495929</c:v>
                </c:pt>
                <c:pt idx="1954">
                  <c:v>335.52320592495931</c:v>
                </c:pt>
                <c:pt idx="1955">
                  <c:v>335.51664592495933</c:v>
                </c:pt>
                <c:pt idx="1956">
                  <c:v>335.51008592495936</c:v>
                </c:pt>
                <c:pt idx="1957">
                  <c:v>335.50352592495938</c:v>
                </c:pt>
                <c:pt idx="1958">
                  <c:v>335.4969659249594</c:v>
                </c:pt>
                <c:pt idx="1959">
                  <c:v>335.49040592495942</c:v>
                </c:pt>
                <c:pt idx="1960">
                  <c:v>335.48384592495944</c:v>
                </c:pt>
                <c:pt idx="1961">
                  <c:v>335.47728592495946</c:v>
                </c:pt>
                <c:pt idx="1962">
                  <c:v>335.47072592495948</c:v>
                </c:pt>
                <c:pt idx="1963">
                  <c:v>335.4641659249595</c:v>
                </c:pt>
                <c:pt idx="1964">
                  <c:v>335.45760592495952</c:v>
                </c:pt>
                <c:pt idx="1965">
                  <c:v>335.45104592495954</c:v>
                </c:pt>
                <c:pt idx="1966">
                  <c:v>335.44448592495957</c:v>
                </c:pt>
                <c:pt idx="1967">
                  <c:v>335.43792592495959</c:v>
                </c:pt>
                <c:pt idx="1968">
                  <c:v>335.43136592495961</c:v>
                </c:pt>
                <c:pt idx="1969">
                  <c:v>335.42480592495963</c:v>
                </c:pt>
                <c:pt idx="1970">
                  <c:v>335.41824592495965</c:v>
                </c:pt>
                <c:pt idx="1971">
                  <c:v>335.41168592495967</c:v>
                </c:pt>
                <c:pt idx="1972">
                  <c:v>335.40512592495969</c:v>
                </c:pt>
                <c:pt idx="1973">
                  <c:v>335.39856592495971</c:v>
                </c:pt>
                <c:pt idx="1974">
                  <c:v>335.39200592495973</c:v>
                </c:pt>
                <c:pt idx="1975">
                  <c:v>335.38544592495975</c:v>
                </c:pt>
                <c:pt idx="1976">
                  <c:v>335.37888592495977</c:v>
                </c:pt>
                <c:pt idx="1977">
                  <c:v>335.3723259249598</c:v>
                </c:pt>
                <c:pt idx="1978">
                  <c:v>335.36576592495982</c:v>
                </c:pt>
                <c:pt idx="1979">
                  <c:v>335.35920592495984</c:v>
                </c:pt>
                <c:pt idx="1980">
                  <c:v>335.35264592495986</c:v>
                </c:pt>
                <c:pt idx="1981">
                  <c:v>335.34608592495988</c:v>
                </c:pt>
                <c:pt idx="1982">
                  <c:v>335.3395259249599</c:v>
                </c:pt>
                <c:pt idx="1983">
                  <c:v>335.33296592495992</c:v>
                </c:pt>
                <c:pt idx="1984">
                  <c:v>335.32640592495994</c:v>
                </c:pt>
                <c:pt idx="1985">
                  <c:v>335.31984592495996</c:v>
                </c:pt>
                <c:pt idx="1986">
                  <c:v>335.31328592495998</c:v>
                </c:pt>
                <c:pt idx="1987">
                  <c:v>335.30672592496001</c:v>
                </c:pt>
                <c:pt idx="1988">
                  <c:v>335.30016592496003</c:v>
                </c:pt>
                <c:pt idx="1989">
                  <c:v>335.29360592496005</c:v>
                </c:pt>
                <c:pt idx="1990">
                  <c:v>335.28704592496007</c:v>
                </c:pt>
                <c:pt idx="1991">
                  <c:v>335.28048592496009</c:v>
                </c:pt>
                <c:pt idx="1992">
                  <c:v>335.27392592496011</c:v>
                </c:pt>
                <c:pt idx="1993">
                  <c:v>335.26736592496013</c:v>
                </c:pt>
                <c:pt idx="1994">
                  <c:v>335.26080592496015</c:v>
                </c:pt>
                <c:pt idx="1995">
                  <c:v>335.25424592496017</c:v>
                </c:pt>
                <c:pt idx="1996">
                  <c:v>335.24768592496019</c:v>
                </c:pt>
                <c:pt idx="1997">
                  <c:v>335.24112592496022</c:v>
                </c:pt>
                <c:pt idx="1998">
                  <c:v>335.23456592496024</c:v>
                </c:pt>
                <c:pt idx="1999">
                  <c:v>335.22800592496026</c:v>
                </c:pt>
                <c:pt idx="2000">
                  <c:v>335.22144592496028</c:v>
                </c:pt>
                <c:pt idx="2001">
                  <c:v>335.2148859249603</c:v>
                </c:pt>
                <c:pt idx="2002">
                  <c:v>335.20832592496032</c:v>
                </c:pt>
                <c:pt idx="2003">
                  <c:v>335.20176592496034</c:v>
                </c:pt>
                <c:pt idx="2004">
                  <c:v>335.19520592496036</c:v>
                </c:pt>
                <c:pt idx="2005">
                  <c:v>335.18864592496038</c:v>
                </c:pt>
                <c:pt idx="2006">
                  <c:v>335.1820859249604</c:v>
                </c:pt>
                <c:pt idx="2007">
                  <c:v>335.17552592496043</c:v>
                </c:pt>
                <c:pt idx="2008">
                  <c:v>335.16896592496045</c:v>
                </c:pt>
                <c:pt idx="2009">
                  <c:v>335.16240592496047</c:v>
                </c:pt>
                <c:pt idx="2010">
                  <c:v>335.15584592496049</c:v>
                </c:pt>
                <c:pt idx="2011">
                  <c:v>335.14928592496051</c:v>
                </c:pt>
                <c:pt idx="2012">
                  <c:v>335.14272592496053</c:v>
                </c:pt>
                <c:pt idx="2013">
                  <c:v>335.13616592496055</c:v>
                </c:pt>
                <c:pt idx="2014">
                  <c:v>335.12960592496057</c:v>
                </c:pt>
                <c:pt idx="2015">
                  <c:v>335.12304592496059</c:v>
                </c:pt>
                <c:pt idx="2016">
                  <c:v>335.11648592496061</c:v>
                </c:pt>
                <c:pt idx="2017">
                  <c:v>335.10992592496063</c:v>
                </c:pt>
                <c:pt idx="2018">
                  <c:v>335.10336592496066</c:v>
                </c:pt>
                <c:pt idx="2019">
                  <c:v>335.09680592496068</c:v>
                </c:pt>
                <c:pt idx="2020">
                  <c:v>335.0902459249607</c:v>
                </c:pt>
                <c:pt idx="2021">
                  <c:v>335.08368592496072</c:v>
                </c:pt>
                <c:pt idx="2022">
                  <c:v>335.07712592496074</c:v>
                </c:pt>
                <c:pt idx="2023">
                  <c:v>335.07056592496076</c:v>
                </c:pt>
                <c:pt idx="2024">
                  <c:v>335.06400592496078</c:v>
                </c:pt>
                <c:pt idx="2025">
                  <c:v>335.0574459249608</c:v>
                </c:pt>
                <c:pt idx="2026">
                  <c:v>335.05088592496082</c:v>
                </c:pt>
                <c:pt idx="2027">
                  <c:v>335.04432592496084</c:v>
                </c:pt>
                <c:pt idx="2028">
                  <c:v>335.03776592496087</c:v>
                </c:pt>
                <c:pt idx="2029">
                  <c:v>335.03120592496089</c:v>
                </c:pt>
                <c:pt idx="2030">
                  <c:v>335.02464592496091</c:v>
                </c:pt>
                <c:pt idx="2031">
                  <c:v>335.01808592496093</c:v>
                </c:pt>
                <c:pt idx="2032">
                  <c:v>335.01152592496095</c:v>
                </c:pt>
                <c:pt idx="2033">
                  <c:v>335.00496592496097</c:v>
                </c:pt>
                <c:pt idx="2034">
                  <c:v>334.99840592496099</c:v>
                </c:pt>
                <c:pt idx="2035">
                  <c:v>334.99184592496101</c:v>
                </c:pt>
                <c:pt idx="2036">
                  <c:v>334.98528592496103</c:v>
                </c:pt>
                <c:pt idx="2037">
                  <c:v>334.97872592496105</c:v>
                </c:pt>
                <c:pt idx="2038">
                  <c:v>334.97216592496108</c:v>
                </c:pt>
                <c:pt idx="2039">
                  <c:v>334.9656059249611</c:v>
                </c:pt>
                <c:pt idx="2040">
                  <c:v>334.95904592496112</c:v>
                </c:pt>
                <c:pt idx="2041">
                  <c:v>334.95248592496114</c:v>
                </c:pt>
                <c:pt idx="2042">
                  <c:v>334.94592592496116</c:v>
                </c:pt>
                <c:pt idx="2043">
                  <c:v>334.93936592496118</c:v>
                </c:pt>
                <c:pt idx="2044">
                  <c:v>334.9328059249612</c:v>
                </c:pt>
                <c:pt idx="2045">
                  <c:v>334.92624592496122</c:v>
                </c:pt>
                <c:pt idx="2046">
                  <c:v>334.91968592496124</c:v>
                </c:pt>
                <c:pt idx="2047">
                  <c:v>334.91312592496126</c:v>
                </c:pt>
                <c:pt idx="2048">
                  <c:v>334.90656592496128</c:v>
                </c:pt>
                <c:pt idx="2049">
                  <c:v>334.90000592496131</c:v>
                </c:pt>
                <c:pt idx="2050">
                  <c:v>334.89344592496133</c:v>
                </c:pt>
                <c:pt idx="2051">
                  <c:v>334.88688592496135</c:v>
                </c:pt>
                <c:pt idx="2052">
                  <c:v>334.88032592496137</c:v>
                </c:pt>
                <c:pt idx="2053">
                  <c:v>334.87376592496139</c:v>
                </c:pt>
                <c:pt idx="2054">
                  <c:v>334.86720592496141</c:v>
                </c:pt>
                <c:pt idx="2055">
                  <c:v>334.86064592496143</c:v>
                </c:pt>
                <c:pt idx="2056">
                  <c:v>334.85408592496145</c:v>
                </c:pt>
                <c:pt idx="2057">
                  <c:v>334.84752592496147</c:v>
                </c:pt>
                <c:pt idx="2058">
                  <c:v>334.84096592496149</c:v>
                </c:pt>
                <c:pt idx="2059">
                  <c:v>334.83440592496152</c:v>
                </c:pt>
                <c:pt idx="2060">
                  <c:v>334.82784592496154</c:v>
                </c:pt>
                <c:pt idx="2061">
                  <c:v>334.82128592496156</c:v>
                </c:pt>
                <c:pt idx="2062">
                  <c:v>334.81472592496158</c:v>
                </c:pt>
                <c:pt idx="2063">
                  <c:v>334.8081659249616</c:v>
                </c:pt>
                <c:pt idx="2064">
                  <c:v>334.80160592496162</c:v>
                </c:pt>
                <c:pt idx="2065">
                  <c:v>334.79504592496164</c:v>
                </c:pt>
                <c:pt idx="2066">
                  <c:v>334.78848592496166</c:v>
                </c:pt>
                <c:pt idx="2067">
                  <c:v>334.78192592496168</c:v>
                </c:pt>
                <c:pt idx="2068">
                  <c:v>334.7753659249617</c:v>
                </c:pt>
                <c:pt idx="2069">
                  <c:v>334.76880592496173</c:v>
                </c:pt>
                <c:pt idx="2070">
                  <c:v>334.76224592496175</c:v>
                </c:pt>
                <c:pt idx="2071">
                  <c:v>334.75568592496177</c:v>
                </c:pt>
                <c:pt idx="2072">
                  <c:v>334.74912592496179</c:v>
                </c:pt>
                <c:pt idx="2073">
                  <c:v>334.74256592496181</c:v>
                </c:pt>
                <c:pt idx="2074">
                  <c:v>334.73600592496183</c:v>
                </c:pt>
                <c:pt idx="2075">
                  <c:v>334.72944592496185</c:v>
                </c:pt>
                <c:pt idx="2076">
                  <c:v>334.72288592496187</c:v>
                </c:pt>
                <c:pt idx="2077">
                  <c:v>334.71632592496189</c:v>
                </c:pt>
                <c:pt idx="2078">
                  <c:v>334.70976592496191</c:v>
                </c:pt>
                <c:pt idx="2079">
                  <c:v>334.70320592496194</c:v>
                </c:pt>
                <c:pt idx="2080">
                  <c:v>334.69664592496196</c:v>
                </c:pt>
                <c:pt idx="2081">
                  <c:v>334.69008592496198</c:v>
                </c:pt>
                <c:pt idx="2082">
                  <c:v>334.683525924962</c:v>
                </c:pt>
                <c:pt idx="2083">
                  <c:v>334.67696592496202</c:v>
                </c:pt>
                <c:pt idx="2084">
                  <c:v>334.67040592496204</c:v>
                </c:pt>
                <c:pt idx="2085">
                  <c:v>334.66384592496206</c:v>
                </c:pt>
                <c:pt idx="2086">
                  <c:v>334.65728592496208</c:v>
                </c:pt>
                <c:pt idx="2087">
                  <c:v>334.6507259249621</c:v>
                </c:pt>
                <c:pt idx="2088">
                  <c:v>334.64416592496212</c:v>
                </c:pt>
                <c:pt idx="2089">
                  <c:v>334.63760592496214</c:v>
                </c:pt>
                <c:pt idx="2090">
                  <c:v>334.63104592496217</c:v>
                </c:pt>
                <c:pt idx="2091">
                  <c:v>334.62448592496219</c:v>
                </c:pt>
                <c:pt idx="2092">
                  <c:v>334.61792592496221</c:v>
                </c:pt>
                <c:pt idx="2093">
                  <c:v>334.61136592496223</c:v>
                </c:pt>
                <c:pt idx="2094">
                  <c:v>334.60480592496225</c:v>
                </c:pt>
                <c:pt idx="2095">
                  <c:v>334.59824592496227</c:v>
                </c:pt>
                <c:pt idx="2096">
                  <c:v>334.59168592496229</c:v>
                </c:pt>
                <c:pt idx="2097">
                  <c:v>334.58512592496231</c:v>
                </c:pt>
                <c:pt idx="2098">
                  <c:v>334.57856592496233</c:v>
                </c:pt>
                <c:pt idx="2099">
                  <c:v>334.57200592496235</c:v>
                </c:pt>
                <c:pt idx="2100">
                  <c:v>334.56544592496238</c:v>
                </c:pt>
                <c:pt idx="2101">
                  <c:v>334.5588859249624</c:v>
                </c:pt>
                <c:pt idx="2102">
                  <c:v>334.55232592496242</c:v>
                </c:pt>
                <c:pt idx="2103">
                  <c:v>334.54576592496244</c:v>
                </c:pt>
                <c:pt idx="2104">
                  <c:v>334.53920592496246</c:v>
                </c:pt>
                <c:pt idx="2105">
                  <c:v>334.53264592496248</c:v>
                </c:pt>
                <c:pt idx="2106">
                  <c:v>334.5260859249625</c:v>
                </c:pt>
                <c:pt idx="2107">
                  <c:v>334.51952592496252</c:v>
                </c:pt>
                <c:pt idx="2108">
                  <c:v>334.51296592496254</c:v>
                </c:pt>
                <c:pt idx="2109">
                  <c:v>334.50640592496256</c:v>
                </c:pt>
                <c:pt idx="2110">
                  <c:v>334.49984592496259</c:v>
                </c:pt>
                <c:pt idx="2111">
                  <c:v>334.49328592496261</c:v>
                </c:pt>
                <c:pt idx="2112">
                  <c:v>334.48672592496263</c:v>
                </c:pt>
                <c:pt idx="2113">
                  <c:v>334.48016592496265</c:v>
                </c:pt>
                <c:pt idx="2114">
                  <c:v>334.47360592496267</c:v>
                </c:pt>
                <c:pt idx="2115">
                  <c:v>334.46704592496269</c:v>
                </c:pt>
                <c:pt idx="2116">
                  <c:v>334.46048592496271</c:v>
                </c:pt>
                <c:pt idx="2117">
                  <c:v>334.45392592496273</c:v>
                </c:pt>
                <c:pt idx="2118">
                  <c:v>334.44736592496275</c:v>
                </c:pt>
                <c:pt idx="2119">
                  <c:v>334.44080592496277</c:v>
                </c:pt>
                <c:pt idx="2120">
                  <c:v>334.4342459249628</c:v>
                </c:pt>
                <c:pt idx="2121">
                  <c:v>334.42768592496282</c:v>
                </c:pt>
                <c:pt idx="2122">
                  <c:v>334.42112592496284</c:v>
                </c:pt>
                <c:pt idx="2123">
                  <c:v>334.41456592496286</c:v>
                </c:pt>
                <c:pt idx="2124">
                  <c:v>334.40800592496288</c:v>
                </c:pt>
                <c:pt idx="2125">
                  <c:v>334.4014459249629</c:v>
                </c:pt>
                <c:pt idx="2126">
                  <c:v>334.39488592496292</c:v>
                </c:pt>
                <c:pt idx="2127">
                  <c:v>334.38832592496294</c:v>
                </c:pt>
                <c:pt idx="2128">
                  <c:v>334.38176592496296</c:v>
                </c:pt>
                <c:pt idx="2129">
                  <c:v>334.37520592496298</c:v>
                </c:pt>
                <c:pt idx="2130">
                  <c:v>334.368645924963</c:v>
                </c:pt>
                <c:pt idx="2131">
                  <c:v>334.36208592496303</c:v>
                </c:pt>
                <c:pt idx="2132">
                  <c:v>334.35552592496305</c:v>
                </c:pt>
                <c:pt idx="2133">
                  <c:v>334.34896592496307</c:v>
                </c:pt>
                <c:pt idx="2134">
                  <c:v>334.34240592496309</c:v>
                </c:pt>
                <c:pt idx="2135">
                  <c:v>334.33584592496311</c:v>
                </c:pt>
                <c:pt idx="2136">
                  <c:v>334.32928592496313</c:v>
                </c:pt>
                <c:pt idx="2137">
                  <c:v>334.32272592496315</c:v>
                </c:pt>
                <c:pt idx="2138">
                  <c:v>334.31616592496317</c:v>
                </c:pt>
                <c:pt idx="2139">
                  <c:v>334.30960592496319</c:v>
                </c:pt>
                <c:pt idx="2140">
                  <c:v>334.30304592496321</c:v>
                </c:pt>
                <c:pt idx="2141">
                  <c:v>334.29648592496324</c:v>
                </c:pt>
                <c:pt idx="2142">
                  <c:v>334.28992592496326</c:v>
                </c:pt>
                <c:pt idx="2143">
                  <c:v>334.28336592496328</c:v>
                </c:pt>
                <c:pt idx="2144">
                  <c:v>334.2768059249633</c:v>
                </c:pt>
                <c:pt idx="2145">
                  <c:v>334.27024592496332</c:v>
                </c:pt>
                <c:pt idx="2146">
                  <c:v>334.26368592496334</c:v>
                </c:pt>
                <c:pt idx="2147">
                  <c:v>334.25712592496336</c:v>
                </c:pt>
                <c:pt idx="2148">
                  <c:v>334.25056592496338</c:v>
                </c:pt>
                <c:pt idx="2149">
                  <c:v>334.2440059249634</c:v>
                </c:pt>
                <c:pt idx="2150">
                  <c:v>334.23329938490315</c:v>
                </c:pt>
                <c:pt idx="2151">
                  <c:v>334.22650389343289</c:v>
                </c:pt>
                <c:pt idx="2152">
                  <c:v>334.21961352565086</c:v>
                </c:pt>
                <c:pt idx="2153">
                  <c:v>334.21262828162071</c:v>
                </c:pt>
                <c:pt idx="2154">
                  <c:v>334.20554816140611</c:v>
                </c:pt>
                <c:pt idx="2155">
                  <c:v>334.19837316506892</c:v>
                </c:pt>
                <c:pt idx="2156">
                  <c:v>334.19110329267278</c:v>
                </c:pt>
                <c:pt idx="2157">
                  <c:v>334.18373854428683</c:v>
                </c:pt>
                <c:pt idx="2158">
                  <c:v>334.17627891997472</c:v>
                </c:pt>
                <c:pt idx="2159">
                  <c:v>334.16872441980195</c:v>
                </c:pt>
                <c:pt idx="2160">
                  <c:v>334.16107504384127</c:v>
                </c:pt>
                <c:pt idx="2161">
                  <c:v>334.15333079215816</c:v>
                </c:pt>
                <c:pt idx="2162">
                  <c:v>334.14549166482175</c:v>
                </c:pt>
                <c:pt idx="2163">
                  <c:v>334.13755766190479</c:v>
                </c:pt>
                <c:pt idx="2164">
                  <c:v>334.12952878347824</c:v>
                </c:pt>
                <c:pt idx="2165">
                  <c:v>334.12140502961483</c:v>
                </c:pt>
                <c:pt idx="2166">
                  <c:v>334.11318640038553</c:v>
                </c:pt>
                <c:pt idx="2167">
                  <c:v>334.10487289586672</c:v>
                </c:pt>
                <c:pt idx="2168">
                  <c:v>334.09646451613116</c:v>
                </c:pt>
                <c:pt idx="2169">
                  <c:v>334.08796126125526</c:v>
                </c:pt>
                <c:pt idx="2170">
                  <c:v>334.07936313131722</c:v>
                </c:pt>
                <c:pt idx="2171">
                  <c:v>334.07067012639345</c:v>
                </c:pt>
                <c:pt idx="2172">
                  <c:v>334.06188224655853</c:v>
                </c:pt>
                <c:pt idx="2173">
                  <c:v>334.05299949189794</c:v>
                </c:pt>
                <c:pt idx="2174">
                  <c:v>334.04402186248808</c:v>
                </c:pt>
                <c:pt idx="2175">
                  <c:v>334.03494935840899</c:v>
                </c:pt>
                <c:pt idx="2176">
                  <c:v>334.02578197974435</c:v>
                </c:pt>
                <c:pt idx="2177">
                  <c:v>334.01651972657783</c:v>
                </c:pt>
                <c:pt idx="2178">
                  <c:v>334.00716259898763</c:v>
                </c:pt>
                <c:pt idx="2179">
                  <c:v>333.99771059706291</c:v>
                </c:pt>
                <c:pt idx="2180">
                  <c:v>333.98816372088731</c:v>
                </c:pt>
                <c:pt idx="2181">
                  <c:v>333.97852197054635</c:v>
                </c:pt>
                <c:pt idx="2182">
                  <c:v>333.96878534612733</c:v>
                </c:pt>
                <c:pt idx="2183">
                  <c:v>333.95895384771575</c:v>
                </c:pt>
                <c:pt idx="2184">
                  <c:v>333.94902747540436</c:v>
                </c:pt>
                <c:pt idx="2185">
                  <c:v>333.93900622927868</c:v>
                </c:pt>
                <c:pt idx="2186">
                  <c:v>333.92889010943145</c:v>
                </c:pt>
                <c:pt idx="2187">
                  <c:v>333.91867911595182</c:v>
                </c:pt>
                <c:pt idx="2188">
                  <c:v>333.90837324893255</c:v>
                </c:pt>
                <c:pt idx="2189">
                  <c:v>333.89797250846641</c:v>
                </c:pt>
                <c:pt idx="2190">
                  <c:v>333.88747689464799</c:v>
                </c:pt>
                <c:pt idx="2191">
                  <c:v>333.87688640757187</c:v>
                </c:pt>
                <c:pt idx="2192">
                  <c:v>333.86620104732901</c:v>
                </c:pt>
                <c:pt idx="2193">
                  <c:v>333.85542081402127</c:v>
                </c:pt>
                <c:pt idx="2194">
                  <c:v>333.84454570774324</c:v>
                </c:pt>
                <c:pt idx="2195">
                  <c:v>333.83357572859131</c:v>
                </c:pt>
                <c:pt idx="2196">
                  <c:v>333.82251087666737</c:v>
                </c:pt>
                <c:pt idx="2197">
                  <c:v>333.81135115206962</c:v>
                </c:pt>
                <c:pt idx="2198">
                  <c:v>333.80009655489812</c:v>
                </c:pt>
                <c:pt idx="2199">
                  <c:v>333.78874708525291</c:v>
                </c:pt>
                <c:pt idx="2200">
                  <c:v>333.77730274323949</c:v>
                </c:pt>
                <c:pt idx="2201">
                  <c:v>333.7657635289579</c:v>
                </c:pt>
                <c:pt idx="2202">
                  <c:v>333.75412944251366</c:v>
                </c:pt>
                <c:pt idx="2203">
                  <c:v>333.74240048401225</c:v>
                </c:pt>
                <c:pt idx="2204">
                  <c:v>333.73057665355736</c:v>
                </c:pt>
                <c:pt idx="2205">
                  <c:v>333.7186579512545</c:v>
                </c:pt>
                <c:pt idx="2206">
                  <c:v>333.7066443772128</c:v>
                </c:pt>
                <c:pt idx="2207">
                  <c:v>333.6945359315414</c:v>
                </c:pt>
                <c:pt idx="2208">
                  <c:v>333.68233261434943</c:v>
                </c:pt>
                <c:pt idx="2209">
                  <c:v>333.67003442574241</c:v>
                </c:pt>
                <c:pt idx="2210">
                  <c:v>333.65764136583675</c:v>
                </c:pt>
                <c:pt idx="2211">
                  <c:v>333.64515343473977</c:v>
                </c:pt>
                <c:pt idx="2212">
                  <c:v>333.63257063256606</c:v>
                </c:pt>
                <c:pt idx="2213">
                  <c:v>333.61989295942658</c:v>
                </c:pt>
                <c:pt idx="2214">
                  <c:v>333.60712041543957</c:v>
                </c:pt>
                <c:pt idx="2215">
                  <c:v>333.59425300071598</c:v>
                </c:pt>
                <c:pt idx="2216">
                  <c:v>333.58129071537405</c:v>
                </c:pt>
                <c:pt idx="2217">
                  <c:v>333.56823355952838</c:v>
                </c:pt>
                <c:pt idx="2218">
                  <c:v>333.55508153329902</c:v>
                </c:pt>
                <c:pt idx="2219">
                  <c:v>333.54183463680238</c:v>
                </c:pt>
                <c:pt idx="2220">
                  <c:v>333.52849287015852</c:v>
                </c:pt>
                <c:pt idx="2221">
                  <c:v>333.5150562334893</c:v>
                </c:pt>
                <c:pt idx="2222">
                  <c:v>333.50152472691116</c:v>
                </c:pt>
                <c:pt idx="2223">
                  <c:v>333.48789835054959</c:v>
                </c:pt>
                <c:pt idx="2224">
                  <c:v>333.47417710452464</c:v>
                </c:pt>
                <c:pt idx="2225">
                  <c:v>333.46036098896548</c:v>
                </c:pt>
                <c:pt idx="2226">
                  <c:v>333.4464500039885</c:v>
                </c:pt>
                <c:pt idx="2227">
                  <c:v>333.43244414972469</c:v>
                </c:pt>
                <c:pt idx="2228">
                  <c:v>333.41834342629772</c:v>
                </c:pt>
                <c:pt idx="2229">
                  <c:v>333.40414783383676</c:v>
                </c:pt>
                <c:pt idx="2230">
                  <c:v>333.38985737246549</c:v>
                </c:pt>
                <c:pt idx="2231">
                  <c:v>333.37547204231487</c:v>
                </c:pt>
                <c:pt idx="2232">
                  <c:v>333.3609918435177</c:v>
                </c:pt>
                <c:pt idx="2233">
                  <c:v>333.34641677619948</c:v>
                </c:pt>
                <c:pt idx="2234">
                  <c:v>333.33174684049118</c:v>
                </c:pt>
                <c:pt idx="2235">
                  <c:v>333.31698203652923</c:v>
                </c:pt>
                <c:pt idx="2236">
                  <c:v>333.30212236444277</c:v>
                </c:pt>
                <c:pt idx="2237">
                  <c:v>333.28716782436823</c:v>
                </c:pt>
                <c:pt idx="2238">
                  <c:v>333.27211841643657</c:v>
                </c:pt>
                <c:pt idx="2239">
                  <c:v>333.25697414078786</c:v>
                </c:pt>
                <c:pt idx="2240">
                  <c:v>333.24173499755489</c:v>
                </c:pt>
                <c:pt idx="2241">
                  <c:v>333.22640098687771</c:v>
                </c:pt>
                <c:pt idx="2242">
                  <c:v>333.21097210889093</c:v>
                </c:pt>
                <c:pt idx="2243">
                  <c:v>333.19544836373461</c:v>
                </c:pt>
                <c:pt idx="2244">
                  <c:v>333.17982975155064</c:v>
                </c:pt>
                <c:pt idx="2245">
                  <c:v>333.16411627247726</c:v>
                </c:pt>
                <c:pt idx="2246">
                  <c:v>333.14830792665816</c:v>
                </c:pt>
                <c:pt idx="2247">
                  <c:v>333.13240471423342</c:v>
                </c:pt>
                <c:pt idx="2248">
                  <c:v>333.11640663534672</c:v>
                </c:pt>
                <c:pt idx="2249">
                  <c:v>333.10031369014177</c:v>
                </c:pt>
                <c:pt idx="2250">
                  <c:v>333.08412587876592</c:v>
                </c:pt>
                <c:pt idx="2251">
                  <c:v>333.06784320136103</c:v>
                </c:pt>
                <c:pt idx="2252">
                  <c:v>333.05146565807627</c:v>
                </c:pt>
                <c:pt idx="2253">
                  <c:v>333.03499324906079</c:v>
                </c:pt>
                <c:pt idx="2254">
                  <c:v>333.0184259744583</c:v>
                </c:pt>
                <c:pt idx="2255">
                  <c:v>333.00176383441976</c:v>
                </c:pt>
                <c:pt idx="2256">
                  <c:v>332.98500682909798</c:v>
                </c:pt>
                <c:pt idx="2257">
                  <c:v>332.96815495863848</c:v>
                </c:pt>
                <c:pt idx="2258">
                  <c:v>332.95120822319768</c:v>
                </c:pt>
                <c:pt idx="2259">
                  <c:v>332.93416662292657</c:v>
                </c:pt>
                <c:pt idx="2260">
                  <c:v>332.91703015797611</c:v>
                </c:pt>
                <c:pt idx="2261">
                  <c:v>332.89979882850457</c:v>
                </c:pt>
                <c:pt idx="2262">
                  <c:v>332.88247263466474</c:v>
                </c:pt>
                <c:pt idx="2263">
                  <c:v>332.86505157661486</c:v>
                </c:pt>
                <c:pt idx="2264">
                  <c:v>332.84753565450774</c:v>
                </c:pt>
                <c:pt idx="2265">
                  <c:v>332.82992486850526</c:v>
                </c:pt>
                <c:pt idx="2266">
                  <c:v>332.81221921876204</c:v>
                </c:pt>
                <c:pt idx="2267">
                  <c:v>332.79441870543997</c:v>
                </c:pt>
                <c:pt idx="2268">
                  <c:v>332.77652332870093</c:v>
                </c:pt>
                <c:pt idx="2269">
                  <c:v>332.75853308870137</c:v>
                </c:pt>
                <c:pt idx="2270">
                  <c:v>332.74044798560681</c:v>
                </c:pt>
                <c:pt idx="2271">
                  <c:v>332.72226801957913</c:v>
                </c:pt>
                <c:pt idx="2272">
                  <c:v>332.70399319078024</c:v>
                </c:pt>
                <c:pt idx="2273">
                  <c:v>332.68562349937747</c:v>
                </c:pt>
                <c:pt idx="2274">
                  <c:v>332.66715894553454</c:v>
                </c:pt>
                <c:pt idx="2275">
                  <c:v>332.64859952941879</c:v>
                </c:pt>
                <c:pt idx="2276">
                  <c:v>332.62994525119757</c:v>
                </c:pt>
                <c:pt idx="2277">
                  <c:v>332.61119611103459</c:v>
                </c:pt>
                <c:pt idx="2278">
                  <c:v>332.59245081831796</c:v>
                </c:pt>
                <c:pt idx="2279">
                  <c:v>332.57399673482814</c:v>
                </c:pt>
                <c:pt idx="2280">
                  <c:v>332.55567101448196</c:v>
                </c:pt>
                <c:pt idx="2281">
                  <c:v>332.53747365757954</c:v>
                </c:pt>
                <c:pt idx="2282">
                  <c:v>332.51940466442284</c:v>
                </c:pt>
                <c:pt idx="2283">
                  <c:v>332.50146403530925</c:v>
                </c:pt>
                <c:pt idx="2284">
                  <c:v>332.48365177053347</c:v>
                </c:pt>
                <c:pt idx="2285">
                  <c:v>332.46596787039107</c:v>
                </c:pt>
                <c:pt idx="2286">
                  <c:v>332.44841233517036</c:v>
                </c:pt>
                <c:pt idx="2287">
                  <c:v>332.43098516516329</c:v>
                </c:pt>
                <c:pt idx="2288">
                  <c:v>332.41368636065636</c:v>
                </c:pt>
                <c:pt idx="2289">
                  <c:v>332.39651592193513</c:v>
                </c:pt>
                <c:pt idx="2290">
                  <c:v>332.37947384928066</c:v>
                </c:pt>
                <c:pt idx="2291">
                  <c:v>332.36256014297669</c:v>
                </c:pt>
                <c:pt idx="2292">
                  <c:v>332.34577480330063</c:v>
                </c:pt>
                <c:pt idx="2293">
                  <c:v>332.32911783052805</c:v>
                </c:pt>
                <c:pt idx="2294">
                  <c:v>332.31258922493635</c:v>
                </c:pt>
                <c:pt idx="2295">
                  <c:v>332.29618898679382</c:v>
                </c:pt>
                <c:pt idx="2296">
                  <c:v>332.27991711637605</c:v>
                </c:pt>
                <c:pt idx="2297">
                  <c:v>332.26377361394589</c:v>
                </c:pt>
                <c:pt idx="2298">
                  <c:v>332.24775847977344</c:v>
                </c:pt>
                <c:pt idx="2299">
                  <c:v>332.23187171412064</c:v>
                </c:pt>
                <c:pt idx="2300">
                  <c:v>332.21611331724944</c:v>
                </c:pt>
                <c:pt idx="2301">
                  <c:v>332.20048328942084</c:v>
                </c:pt>
                <c:pt idx="2302">
                  <c:v>332.18498163089225</c:v>
                </c:pt>
                <c:pt idx="2303">
                  <c:v>332.16960834191741</c:v>
                </c:pt>
                <c:pt idx="2304">
                  <c:v>332.15436342275007</c:v>
                </c:pt>
                <c:pt idx="2305">
                  <c:v>332.13924687364397</c:v>
                </c:pt>
                <c:pt idx="2306">
                  <c:v>332.12425869484559</c:v>
                </c:pt>
                <c:pt idx="2307">
                  <c:v>332.10939888660323</c:v>
                </c:pt>
                <c:pt idx="2308">
                  <c:v>332.09466744916153</c:v>
                </c:pt>
                <c:pt idx="2309">
                  <c:v>332.08006438276425</c:v>
                </c:pt>
                <c:pt idx="2310">
                  <c:v>332.06558968764966</c:v>
                </c:pt>
                <c:pt idx="2311">
                  <c:v>332.05124336405879</c:v>
                </c:pt>
                <c:pt idx="2312">
                  <c:v>332.03702541222719</c:v>
                </c:pt>
                <c:pt idx="2313">
                  <c:v>332.02293583238861</c:v>
                </c:pt>
                <c:pt idx="2314">
                  <c:v>332.00897462477678</c:v>
                </c:pt>
                <c:pt idx="2315">
                  <c:v>331.9951417896209</c:v>
                </c:pt>
                <c:pt idx="2316">
                  <c:v>331.98143732714834</c:v>
                </c:pt>
                <c:pt idx="2317">
                  <c:v>331.96786123758557</c:v>
                </c:pt>
                <c:pt idx="2318">
                  <c:v>331.95441352115722</c:v>
                </c:pt>
                <c:pt idx="2319">
                  <c:v>331.9410941780834</c:v>
                </c:pt>
                <c:pt idx="2320">
                  <c:v>331.92790320858512</c:v>
                </c:pt>
                <c:pt idx="2321">
                  <c:v>331.91484061287792</c:v>
                </c:pt>
                <c:pt idx="2322">
                  <c:v>331.90190639117918</c:v>
                </c:pt>
                <c:pt idx="2323">
                  <c:v>331.88910054370081</c:v>
                </c:pt>
                <c:pt idx="2324">
                  <c:v>331.87642307065471</c:v>
                </c:pt>
                <c:pt idx="2325">
                  <c:v>331.86387397224917</c:v>
                </c:pt>
                <c:pt idx="2326">
                  <c:v>331.85145324869063</c:v>
                </c:pt>
                <c:pt idx="2327">
                  <c:v>331.83916090018556</c:v>
                </c:pt>
                <c:pt idx="2328">
                  <c:v>331.82699692693404</c:v>
                </c:pt>
                <c:pt idx="2329">
                  <c:v>331.8149613291389</c:v>
                </c:pt>
                <c:pt idx="2330">
                  <c:v>331.80305410699839</c:v>
                </c:pt>
                <c:pt idx="2331">
                  <c:v>331.79127526070715</c:v>
                </c:pt>
                <c:pt idx="2332">
                  <c:v>331.77962479045982</c:v>
                </c:pt>
                <c:pt idx="2333">
                  <c:v>331.7681026964483</c:v>
                </c:pt>
                <c:pt idx="2334">
                  <c:v>331.75670897886448</c:v>
                </c:pt>
                <c:pt idx="2335">
                  <c:v>331.745443637893</c:v>
                </c:pt>
                <c:pt idx="2336">
                  <c:v>331.73430667372213</c:v>
                </c:pt>
                <c:pt idx="2337">
                  <c:v>331.72329808653376</c:v>
                </c:pt>
                <c:pt idx="2338">
                  <c:v>331.7124178765107</c:v>
                </c:pt>
                <c:pt idx="2339">
                  <c:v>331.70166604383212</c:v>
                </c:pt>
                <c:pt idx="2340">
                  <c:v>331.69104258867355</c:v>
                </c:pt>
                <c:pt idx="2341">
                  <c:v>331.68054751121235</c:v>
                </c:pt>
                <c:pt idx="2342">
                  <c:v>331.6701808116195</c:v>
                </c:pt>
                <c:pt idx="2343">
                  <c:v>331.65994249006781</c:v>
                </c:pt>
                <c:pt idx="2344">
                  <c:v>331.64983254672552</c:v>
                </c:pt>
                <c:pt idx="2345">
                  <c:v>331.63985098175726</c:v>
                </c:pt>
                <c:pt idx="2346">
                  <c:v>331.62999779532947</c:v>
                </c:pt>
                <c:pt idx="2347">
                  <c:v>331.62027298760495</c:v>
                </c:pt>
                <c:pt idx="2348">
                  <c:v>331.61067655874285</c:v>
                </c:pt>
                <c:pt idx="2349">
                  <c:v>331.60120850890235</c:v>
                </c:pt>
                <c:pt idx="2350">
                  <c:v>331.59186883823804</c:v>
                </c:pt>
                <c:pt idx="2351">
                  <c:v>331.58265754690456</c:v>
                </c:pt>
                <c:pt idx="2352">
                  <c:v>331.57357463505468</c:v>
                </c:pt>
                <c:pt idx="2353">
                  <c:v>331.56434463505468</c:v>
                </c:pt>
                <c:pt idx="2354">
                  <c:v>331.55511463505468</c:v>
                </c:pt>
                <c:pt idx="2355">
                  <c:v>331.54588463505468</c:v>
                </c:pt>
                <c:pt idx="2356">
                  <c:v>331.53665463505467</c:v>
                </c:pt>
                <c:pt idx="2357">
                  <c:v>331.52742463505467</c:v>
                </c:pt>
                <c:pt idx="2358">
                  <c:v>331.51819463505467</c:v>
                </c:pt>
                <c:pt idx="2359">
                  <c:v>331.50896463505467</c:v>
                </c:pt>
                <c:pt idx="2360">
                  <c:v>331.49973463505466</c:v>
                </c:pt>
                <c:pt idx="2361">
                  <c:v>331.49050463505466</c:v>
                </c:pt>
                <c:pt idx="2362">
                  <c:v>331.48127463505466</c:v>
                </c:pt>
                <c:pt idx="2363">
                  <c:v>331.47204463505466</c:v>
                </c:pt>
                <c:pt idx="2364">
                  <c:v>331.46281463505466</c:v>
                </c:pt>
                <c:pt idx="2365">
                  <c:v>331.45358463505465</c:v>
                </c:pt>
                <c:pt idx="2366">
                  <c:v>331.44435463505465</c:v>
                </c:pt>
                <c:pt idx="2367">
                  <c:v>331.43512463505465</c:v>
                </c:pt>
                <c:pt idx="2368">
                  <c:v>331.42589463505465</c:v>
                </c:pt>
                <c:pt idx="2369">
                  <c:v>331.41666463505464</c:v>
                </c:pt>
                <c:pt idx="2370">
                  <c:v>331.40743463505464</c:v>
                </c:pt>
                <c:pt idx="2371">
                  <c:v>331.39820463505464</c:v>
                </c:pt>
                <c:pt idx="2372">
                  <c:v>331.38897463505464</c:v>
                </c:pt>
                <c:pt idx="2373">
                  <c:v>331.37974463505464</c:v>
                </c:pt>
                <c:pt idx="2374">
                  <c:v>331.37051463505463</c:v>
                </c:pt>
                <c:pt idx="2375">
                  <c:v>331.36128463505463</c:v>
                </c:pt>
                <c:pt idx="2376">
                  <c:v>331.35205463505463</c:v>
                </c:pt>
                <c:pt idx="2377">
                  <c:v>331.34282463505463</c:v>
                </c:pt>
                <c:pt idx="2378">
                  <c:v>331.33359463505462</c:v>
                </c:pt>
                <c:pt idx="2379">
                  <c:v>331.32436463505462</c:v>
                </c:pt>
                <c:pt idx="2380">
                  <c:v>331.31513463505462</c:v>
                </c:pt>
                <c:pt idx="2381">
                  <c:v>331.30590463505462</c:v>
                </c:pt>
                <c:pt idx="2382">
                  <c:v>331.29667463505461</c:v>
                </c:pt>
                <c:pt idx="2383">
                  <c:v>331.28744463505461</c:v>
                </c:pt>
                <c:pt idx="2384">
                  <c:v>331.27821463505461</c:v>
                </c:pt>
                <c:pt idx="2385">
                  <c:v>331.26898463505461</c:v>
                </c:pt>
                <c:pt idx="2386">
                  <c:v>331.25975463505461</c:v>
                </c:pt>
                <c:pt idx="2387">
                  <c:v>331.2505246350546</c:v>
                </c:pt>
                <c:pt idx="2388">
                  <c:v>331.2412946350546</c:v>
                </c:pt>
                <c:pt idx="2389">
                  <c:v>331.2320646350546</c:v>
                </c:pt>
                <c:pt idx="2390">
                  <c:v>331.2228346350546</c:v>
                </c:pt>
                <c:pt idx="2391">
                  <c:v>331.21360463505459</c:v>
                </c:pt>
                <c:pt idx="2392">
                  <c:v>331.20437463505459</c:v>
                </c:pt>
                <c:pt idx="2393">
                  <c:v>331.19514463505459</c:v>
                </c:pt>
                <c:pt idx="2394">
                  <c:v>331.18591463505459</c:v>
                </c:pt>
                <c:pt idx="2395">
                  <c:v>331.17668463505458</c:v>
                </c:pt>
                <c:pt idx="2396">
                  <c:v>331.16745463505458</c:v>
                </c:pt>
                <c:pt idx="2397">
                  <c:v>331.15822463505458</c:v>
                </c:pt>
                <c:pt idx="2398">
                  <c:v>331.14899463505458</c:v>
                </c:pt>
                <c:pt idx="2399">
                  <c:v>331.13976463505458</c:v>
                </c:pt>
                <c:pt idx="2400">
                  <c:v>331.13053463505457</c:v>
                </c:pt>
                <c:pt idx="2401">
                  <c:v>331.12130463505457</c:v>
                </c:pt>
                <c:pt idx="2402">
                  <c:v>331.11207463505457</c:v>
                </c:pt>
                <c:pt idx="2403">
                  <c:v>331.10284463505457</c:v>
                </c:pt>
                <c:pt idx="2404">
                  <c:v>331.09361463505456</c:v>
                </c:pt>
                <c:pt idx="2405">
                  <c:v>331.08438463505456</c:v>
                </c:pt>
                <c:pt idx="2406">
                  <c:v>331.07515463505456</c:v>
                </c:pt>
                <c:pt idx="2407">
                  <c:v>331.06592463505456</c:v>
                </c:pt>
                <c:pt idx="2408">
                  <c:v>331.05669463505455</c:v>
                </c:pt>
                <c:pt idx="2409">
                  <c:v>331.04746463505455</c:v>
                </c:pt>
                <c:pt idx="2410">
                  <c:v>331.03823463505455</c:v>
                </c:pt>
                <c:pt idx="2411">
                  <c:v>331.02900463505455</c:v>
                </c:pt>
                <c:pt idx="2412">
                  <c:v>331.01977463505455</c:v>
                </c:pt>
                <c:pt idx="2413">
                  <c:v>331.01054463505454</c:v>
                </c:pt>
                <c:pt idx="2414">
                  <c:v>331.00131463505454</c:v>
                </c:pt>
                <c:pt idx="2415">
                  <c:v>330.99208463505454</c:v>
                </c:pt>
                <c:pt idx="2416">
                  <c:v>330.98285463505454</c:v>
                </c:pt>
                <c:pt idx="2417">
                  <c:v>330.97362463505453</c:v>
                </c:pt>
                <c:pt idx="2418">
                  <c:v>330.96439463505453</c:v>
                </c:pt>
                <c:pt idx="2419">
                  <c:v>330.95516463505453</c:v>
                </c:pt>
                <c:pt idx="2420">
                  <c:v>330.94593463505453</c:v>
                </c:pt>
                <c:pt idx="2421">
                  <c:v>330.93670463505453</c:v>
                </c:pt>
                <c:pt idx="2422">
                  <c:v>330.92747463505452</c:v>
                </c:pt>
                <c:pt idx="2423">
                  <c:v>330.91824463505452</c:v>
                </c:pt>
                <c:pt idx="2424">
                  <c:v>330.90901463505452</c:v>
                </c:pt>
                <c:pt idx="2425">
                  <c:v>330.89978463505452</c:v>
                </c:pt>
                <c:pt idx="2426">
                  <c:v>330.89055463505451</c:v>
                </c:pt>
                <c:pt idx="2427">
                  <c:v>330.88132463505451</c:v>
                </c:pt>
                <c:pt idx="2428">
                  <c:v>330.87209463505451</c:v>
                </c:pt>
                <c:pt idx="2429">
                  <c:v>330.86286463505451</c:v>
                </c:pt>
                <c:pt idx="2430">
                  <c:v>330.8536346350545</c:v>
                </c:pt>
                <c:pt idx="2431">
                  <c:v>330.8444046350545</c:v>
                </c:pt>
                <c:pt idx="2432">
                  <c:v>330.8351746350545</c:v>
                </c:pt>
                <c:pt idx="2433">
                  <c:v>330.8259446350545</c:v>
                </c:pt>
                <c:pt idx="2434">
                  <c:v>330.8167146350545</c:v>
                </c:pt>
                <c:pt idx="2435">
                  <c:v>330.80748463505449</c:v>
                </c:pt>
                <c:pt idx="2436">
                  <c:v>330.79825463505449</c:v>
                </c:pt>
                <c:pt idx="2437">
                  <c:v>330.78902463505449</c:v>
                </c:pt>
                <c:pt idx="2438">
                  <c:v>330.77979463505449</c:v>
                </c:pt>
                <c:pt idx="2439">
                  <c:v>330.77056463505448</c:v>
                </c:pt>
                <c:pt idx="2440">
                  <c:v>330.76133463505448</c:v>
                </c:pt>
                <c:pt idx="2441">
                  <c:v>330.75210463505448</c:v>
                </c:pt>
                <c:pt idx="2442">
                  <c:v>330.74287463505448</c:v>
                </c:pt>
                <c:pt idx="2443">
                  <c:v>330.73364463505447</c:v>
                </c:pt>
                <c:pt idx="2444">
                  <c:v>330.72441463505447</c:v>
                </c:pt>
                <c:pt idx="2445">
                  <c:v>330.71518463505447</c:v>
                </c:pt>
                <c:pt idx="2446">
                  <c:v>330.70595463505447</c:v>
                </c:pt>
                <c:pt idx="2447">
                  <c:v>330.69672463505447</c:v>
                </c:pt>
                <c:pt idx="2448">
                  <c:v>330.68749463505446</c:v>
                </c:pt>
                <c:pt idx="2449">
                  <c:v>330.67826463505446</c:v>
                </c:pt>
                <c:pt idx="2450">
                  <c:v>330.66903463505446</c:v>
                </c:pt>
                <c:pt idx="2451">
                  <c:v>330.65980463505446</c:v>
                </c:pt>
                <c:pt idx="2452">
                  <c:v>330.65057463505445</c:v>
                </c:pt>
                <c:pt idx="2453">
                  <c:v>330.64134463505445</c:v>
                </c:pt>
                <c:pt idx="2454">
                  <c:v>330.63211463505445</c:v>
                </c:pt>
                <c:pt idx="2455">
                  <c:v>330.62288463505445</c:v>
                </c:pt>
                <c:pt idx="2456">
                  <c:v>330.61365463505444</c:v>
                </c:pt>
                <c:pt idx="2457">
                  <c:v>330.60442463505444</c:v>
                </c:pt>
                <c:pt idx="2458">
                  <c:v>330.59519463505444</c:v>
                </c:pt>
                <c:pt idx="2459">
                  <c:v>330.58596463505444</c:v>
                </c:pt>
                <c:pt idx="2460">
                  <c:v>330.57673463505444</c:v>
                </c:pt>
                <c:pt idx="2461">
                  <c:v>330.56750463505443</c:v>
                </c:pt>
                <c:pt idx="2462">
                  <c:v>330.55827463505443</c:v>
                </c:pt>
                <c:pt idx="2463">
                  <c:v>330.54904463505443</c:v>
                </c:pt>
                <c:pt idx="2464">
                  <c:v>330.53981463505443</c:v>
                </c:pt>
                <c:pt idx="2465">
                  <c:v>330.53058463505442</c:v>
                </c:pt>
                <c:pt idx="2466">
                  <c:v>330.52135463505442</c:v>
                </c:pt>
                <c:pt idx="2467">
                  <c:v>330.51212463505442</c:v>
                </c:pt>
                <c:pt idx="2468">
                  <c:v>330.50289463505442</c:v>
                </c:pt>
                <c:pt idx="2469">
                  <c:v>330.49366463505442</c:v>
                </c:pt>
                <c:pt idx="2470">
                  <c:v>330.48443463505441</c:v>
                </c:pt>
                <c:pt idx="2471">
                  <c:v>330.47520463505441</c:v>
                </c:pt>
                <c:pt idx="2472">
                  <c:v>330.46597463505441</c:v>
                </c:pt>
                <c:pt idx="2473">
                  <c:v>330.45674463505441</c:v>
                </c:pt>
                <c:pt idx="2474">
                  <c:v>330.4475146350544</c:v>
                </c:pt>
                <c:pt idx="2475">
                  <c:v>330.4382846350544</c:v>
                </c:pt>
                <c:pt idx="2476">
                  <c:v>330.4290546350544</c:v>
                </c:pt>
                <c:pt idx="2477">
                  <c:v>330.4198246350544</c:v>
                </c:pt>
                <c:pt idx="2478">
                  <c:v>330.41059463505439</c:v>
                </c:pt>
                <c:pt idx="2479">
                  <c:v>330.40136463505439</c:v>
                </c:pt>
                <c:pt idx="2480">
                  <c:v>330.39213463505439</c:v>
                </c:pt>
                <c:pt idx="2481">
                  <c:v>330.38290463505439</c:v>
                </c:pt>
                <c:pt idx="2482">
                  <c:v>330.37367463505439</c:v>
                </c:pt>
                <c:pt idx="2483">
                  <c:v>330.36444463505438</c:v>
                </c:pt>
                <c:pt idx="2484">
                  <c:v>330.35521463505438</c:v>
                </c:pt>
                <c:pt idx="2485">
                  <c:v>330.34598463505438</c:v>
                </c:pt>
                <c:pt idx="2486">
                  <c:v>330.33675463505438</c:v>
                </c:pt>
                <c:pt idx="2487">
                  <c:v>330.32752463505437</c:v>
                </c:pt>
                <c:pt idx="2488">
                  <c:v>330.31829463505437</c:v>
                </c:pt>
                <c:pt idx="2489">
                  <c:v>330.30906463505437</c:v>
                </c:pt>
                <c:pt idx="2490">
                  <c:v>330.29983463505437</c:v>
                </c:pt>
                <c:pt idx="2491">
                  <c:v>330.29060463505436</c:v>
                </c:pt>
                <c:pt idx="2492">
                  <c:v>330.28137463505436</c:v>
                </c:pt>
                <c:pt idx="2493">
                  <c:v>330.27214463505436</c:v>
                </c:pt>
                <c:pt idx="2494">
                  <c:v>330.26291463505436</c:v>
                </c:pt>
                <c:pt idx="2495">
                  <c:v>330.25368463505436</c:v>
                </c:pt>
                <c:pt idx="2496">
                  <c:v>330.24445463505435</c:v>
                </c:pt>
                <c:pt idx="2497">
                  <c:v>330.23522463505435</c:v>
                </c:pt>
                <c:pt idx="2498">
                  <c:v>330.22599463505435</c:v>
                </c:pt>
                <c:pt idx="2499">
                  <c:v>330.21676463505435</c:v>
                </c:pt>
                <c:pt idx="2500">
                  <c:v>330.20753463505434</c:v>
                </c:pt>
                <c:pt idx="2501">
                  <c:v>330.19830463505434</c:v>
                </c:pt>
                <c:pt idx="2502">
                  <c:v>330.18907463505434</c:v>
                </c:pt>
                <c:pt idx="2503">
                  <c:v>330.17984463505434</c:v>
                </c:pt>
                <c:pt idx="2504">
                  <c:v>330.17061463505433</c:v>
                </c:pt>
                <c:pt idx="2505">
                  <c:v>330.16138463505433</c:v>
                </c:pt>
                <c:pt idx="2506">
                  <c:v>330.15215463505433</c:v>
                </c:pt>
                <c:pt idx="2507">
                  <c:v>330.14292463505433</c:v>
                </c:pt>
                <c:pt idx="2508">
                  <c:v>330.13369463505433</c:v>
                </c:pt>
                <c:pt idx="2509">
                  <c:v>330.12446463505432</c:v>
                </c:pt>
                <c:pt idx="2510">
                  <c:v>330.11523463505432</c:v>
                </c:pt>
                <c:pt idx="2511">
                  <c:v>330.10600463505432</c:v>
                </c:pt>
                <c:pt idx="2512">
                  <c:v>330.09677463505432</c:v>
                </c:pt>
                <c:pt idx="2513">
                  <c:v>330.08754463505431</c:v>
                </c:pt>
                <c:pt idx="2514">
                  <c:v>330.07831463505431</c:v>
                </c:pt>
                <c:pt idx="2515">
                  <c:v>330.06908463505431</c:v>
                </c:pt>
                <c:pt idx="2516">
                  <c:v>330.05985463505431</c:v>
                </c:pt>
                <c:pt idx="2517">
                  <c:v>330.05062463505431</c:v>
                </c:pt>
                <c:pt idx="2518">
                  <c:v>330.0413946350543</c:v>
                </c:pt>
                <c:pt idx="2519">
                  <c:v>330.0321646350543</c:v>
                </c:pt>
                <c:pt idx="2520">
                  <c:v>330.0229346350543</c:v>
                </c:pt>
                <c:pt idx="2521">
                  <c:v>330.0137046350543</c:v>
                </c:pt>
                <c:pt idx="2522">
                  <c:v>330.00447463505429</c:v>
                </c:pt>
                <c:pt idx="2523">
                  <c:v>329.99524463505429</c:v>
                </c:pt>
                <c:pt idx="2524">
                  <c:v>329.98601463505429</c:v>
                </c:pt>
                <c:pt idx="2525">
                  <c:v>329.97678463505429</c:v>
                </c:pt>
                <c:pt idx="2526">
                  <c:v>329.96755463505428</c:v>
                </c:pt>
                <c:pt idx="2527">
                  <c:v>329.95832463505428</c:v>
                </c:pt>
                <c:pt idx="2528">
                  <c:v>329.94909463505428</c:v>
                </c:pt>
                <c:pt idx="2529">
                  <c:v>329.93986463505428</c:v>
                </c:pt>
                <c:pt idx="2530">
                  <c:v>329.93063463505428</c:v>
                </c:pt>
                <c:pt idx="2531">
                  <c:v>329.92140463505427</c:v>
                </c:pt>
                <c:pt idx="2532">
                  <c:v>329.91217463505427</c:v>
                </c:pt>
                <c:pt idx="2533">
                  <c:v>329.90294463505427</c:v>
                </c:pt>
                <c:pt idx="2534">
                  <c:v>329.89371463505427</c:v>
                </c:pt>
                <c:pt idx="2535">
                  <c:v>329.88448463505426</c:v>
                </c:pt>
                <c:pt idx="2536">
                  <c:v>329.87525463505426</c:v>
                </c:pt>
                <c:pt idx="2537">
                  <c:v>329.86602463505426</c:v>
                </c:pt>
                <c:pt idx="2538">
                  <c:v>329.85679463505426</c:v>
                </c:pt>
                <c:pt idx="2539">
                  <c:v>329.84756463505425</c:v>
                </c:pt>
                <c:pt idx="2540">
                  <c:v>329.83833463505425</c:v>
                </c:pt>
                <c:pt idx="2541">
                  <c:v>329.82910463505425</c:v>
                </c:pt>
                <c:pt idx="2542">
                  <c:v>329.81987463505425</c:v>
                </c:pt>
                <c:pt idx="2543">
                  <c:v>329.81064463505425</c:v>
                </c:pt>
                <c:pt idx="2544">
                  <c:v>329.80141463505424</c:v>
                </c:pt>
                <c:pt idx="2545">
                  <c:v>329.79218463505424</c:v>
                </c:pt>
                <c:pt idx="2546">
                  <c:v>329.78295463505424</c:v>
                </c:pt>
                <c:pt idx="2547">
                  <c:v>329.77372463505424</c:v>
                </c:pt>
                <c:pt idx="2548">
                  <c:v>329.76449463505423</c:v>
                </c:pt>
                <c:pt idx="2549">
                  <c:v>329.75526463505423</c:v>
                </c:pt>
                <c:pt idx="2550">
                  <c:v>329.74603463505423</c:v>
                </c:pt>
                <c:pt idx="2551">
                  <c:v>329.73680463505423</c:v>
                </c:pt>
                <c:pt idx="2552">
                  <c:v>329.72757463505422</c:v>
                </c:pt>
                <c:pt idx="2553">
                  <c:v>329.71834463505422</c:v>
                </c:pt>
                <c:pt idx="2554">
                  <c:v>329.70911463505422</c:v>
                </c:pt>
                <c:pt idx="2555">
                  <c:v>329.69988463505422</c:v>
                </c:pt>
                <c:pt idx="2556">
                  <c:v>329.69065463505422</c:v>
                </c:pt>
                <c:pt idx="2557">
                  <c:v>329.68142463505421</c:v>
                </c:pt>
                <c:pt idx="2558">
                  <c:v>329.67219463505421</c:v>
                </c:pt>
                <c:pt idx="2559">
                  <c:v>329.66296463505421</c:v>
                </c:pt>
                <c:pt idx="2560">
                  <c:v>329.65373463505421</c:v>
                </c:pt>
                <c:pt idx="2561">
                  <c:v>329.6445046350542</c:v>
                </c:pt>
                <c:pt idx="2562">
                  <c:v>329.6352746350542</c:v>
                </c:pt>
                <c:pt idx="2563">
                  <c:v>329.6260446350542</c:v>
                </c:pt>
                <c:pt idx="2564">
                  <c:v>329.6168146350542</c:v>
                </c:pt>
                <c:pt idx="2565">
                  <c:v>329.6075846350542</c:v>
                </c:pt>
                <c:pt idx="2566">
                  <c:v>329.59835463505419</c:v>
                </c:pt>
                <c:pt idx="2567">
                  <c:v>329.58912463505419</c:v>
                </c:pt>
                <c:pt idx="2568">
                  <c:v>329.57989463505419</c:v>
                </c:pt>
                <c:pt idx="2569">
                  <c:v>329.57066463505419</c:v>
                </c:pt>
                <c:pt idx="2570">
                  <c:v>329.56143463505418</c:v>
                </c:pt>
                <c:pt idx="2571">
                  <c:v>329.55220463505418</c:v>
                </c:pt>
                <c:pt idx="2572">
                  <c:v>329.54297463505418</c:v>
                </c:pt>
                <c:pt idx="2573">
                  <c:v>329.53374463505418</c:v>
                </c:pt>
                <c:pt idx="2574">
                  <c:v>329.52451463505417</c:v>
                </c:pt>
                <c:pt idx="2575">
                  <c:v>329.51528463505417</c:v>
                </c:pt>
                <c:pt idx="2576">
                  <c:v>329.50605463505417</c:v>
                </c:pt>
                <c:pt idx="2577">
                  <c:v>329.49682463505417</c:v>
                </c:pt>
                <c:pt idx="2578">
                  <c:v>329.48759463505417</c:v>
                </c:pt>
                <c:pt idx="2579">
                  <c:v>329.47836463505416</c:v>
                </c:pt>
                <c:pt idx="2580">
                  <c:v>329.46913463505416</c:v>
                </c:pt>
                <c:pt idx="2581">
                  <c:v>329.45990463505416</c:v>
                </c:pt>
                <c:pt idx="2582">
                  <c:v>329.45067463505416</c:v>
                </c:pt>
                <c:pt idx="2583">
                  <c:v>329.44144463505415</c:v>
                </c:pt>
                <c:pt idx="2584">
                  <c:v>329.43221463505415</c:v>
                </c:pt>
                <c:pt idx="2585">
                  <c:v>329.42298463505415</c:v>
                </c:pt>
                <c:pt idx="2586">
                  <c:v>329.41375463505415</c:v>
                </c:pt>
                <c:pt idx="2587">
                  <c:v>329.40452463505414</c:v>
                </c:pt>
                <c:pt idx="2588">
                  <c:v>329.39529463505414</c:v>
                </c:pt>
                <c:pt idx="2589">
                  <c:v>329.38606463505414</c:v>
                </c:pt>
                <c:pt idx="2590">
                  <c:v>329.37683463505414</c:v>
                </c:pt>
                <c:pt idx="2591">
                  <c:v>329.36760463505414</c:v>
                </c:pt>
                <c:pt idx="2592">
                  <c:v>329.35837463505413</c:v>
                </c:pt>
                <c:pt idx="2593">
                  <c:v>329.34914463505413</c:v>
                </c:pt>
                <c:pt idx="2594">
                  <c:v>329.33991463505413</c:v>
                </c:pt>
                <c:pt idx="2595">
                  <c:v>329.33068463505413</c:v>
                </c:pt>
                <c:pt idx="2596">
                  <c:v>329.32145463505412</c:v>
                </c:pt>
                <c:pt idx="2597">
                  <c:v>329.31222463505412</c:v>
                </c:pt>
                <c:pt idx="2598">
                  <c:v>329.30299463505412</c:v>
                </c:pt>
                <c:pt idx="2599">
                  <c:v>329.29376463505412</c:v>
                </c:pt>
                <c:pt idx="2600">
                  <c:v>329.28453463505411</c:v>
                </c:pt>
                <c:pt idx="2601">
                  <c:v>329.27530463505411</c:v>
                </c:pt>
                <c:pt idx="2602">
                  <c:v>329.26607463505411</c:v>
                </c:pt>
                <c:pt idx="2603">
                  <c:v>329.25684463505411</c:v>
                </c:pt>
                <c:pt idx="2604">
                  <c:v>329.24761463505411</c:v>
                </c:pt>
                <c:pt idx="2605">
                  <c:v>329.2383846350541</c:v>
                </c:pt>
                <c:pt idx="2606">
                  <c:v>329.2291546350541</c:v>
                </c:pt>
                <c:pt idx="2607">
                  <c:v>329.2199246350541</c:v>
                </c:pt>
                <c:pt idx="2608">
                  <c:v>329.2106946350541</c:v>
                </c:pt>
                <c:pt idx="2609">
                  <c:v>329.20146463505409</c:v>
                </c:pt>
                <c:pt idx="2610">
                  <c:v>329.19223463505409</c:v>
                </c:pt>
                <c:pt idx="2611">
                  <c:v>329.18300463505409</c:v>
                </c:pt>
                <c:pt idx="2612">
                  <c:v>329.17377463505409</c:v>
                </c:pt>
                <c:pt idx="2613">
                  <c:v>329.16454463505409</c:v>
                </c:pt>
                <c:pt idx="2614">
                  <c:v>329.15531463505408</c:v>
                </c:pt>
                <c:pt idx="2615">
                  <c:v>329.14608463505408</c:v>
                </c:pt>
                <c:pt idx="2616">
                  <c:v>329.13685463505408</c:v>
                </c:pt>
                <c:pt idx="2617">
                  <c:v>329.12762463505408</c:v>
                </c:pt>
                <c:pt idx="2618">
                  <c:v>329.11839463505407</c:v>
                </c:pt>
                <c:pt idx="2619">
                  <c:v>329.10916463505407</c:v>
                </c:pt>
                <c:pt idx="2620">
                  <c:v>329.09993463505407</c:v>
                </c:pt>
                <c:pt idx="2621">
                  <c:v>329.09070463505407</c:v>
                </c:pt>
                <c:pt idx="2622">
                  <c:v>329.08147463505406</c:v>
                </c:pt>
                <c:pt idx="2623">
                  <c:v>329.07224463505406</c:v>
                </c:pt>
                <c:pt idx="2624">
                  <c:v>329.06301463505406</c:v>
                </c:pt>
                <c:pt idx="2625">
                  <c:v>329.05378463505406</c:v>
                </c:pt>
                <c:pt idx="2626">
                  <c:v>329.04455463505406</c:v>
                </c:pt>
                <c:pt idx="2627">
                  <c:v>329.03532463505405</c:v>
                </c:pt>
                <c:pt idx="2628">
                  <c:v>329.02609463505405</c:v>
                </c:pt>
                <c:pt idx="2629">
                  <c:v>329.01686463505405</c:v>
                </c:pt>
                <c:pt idx="2630">
                  <c:v>329.00763463505405</c:v>
                </c:pt>
                <c:pt idx="2631">
                  <c:v>328.99840463505404</c:v>
                </c:pt>
                <c:pt idx="2632">
                  <c:v>328.98917463505404</c:v>
                </c:pt>
                <c:pt idx="2633">
                  <c:v>328.97994463505404</c:v>
                </c:pt>
                <c:pt idx="2634">
                  <c:v>328.97071463505404</c:v>
                </c:pt>
                <c:pt idx="2635">
                  <c:v>328.96148463505403</c:v>
                </c:pt>
                <c:pt idx="2636">
                  <c:v>328.95225463505403</c:v>
                </c:pt>
                <c:pt idx="2637">
                  <c:v>328.94302463505403</c:v>
                </c:pt>
                <c:pt idx="2638">
                  <c:v>328.93379463505403</c:v>
                </c:pt>
                <c:pt idx="2639">
                  <c:v>328.92456463505403</c:v>
                </c:pt>
                <c:pt idx="2640">
                  <c:v>328.91533463505402</c:v>
                </c:pt>
                <c:pt idx="2641">
                  <c:v>328.90610463505402</c:v>
                </c:pt>
                <c:pt idx="2642">
                  <c:v>328.89687463505402</c:v>
                </c:pt>
                <c:pt idx="2643">
                  <c:v>328.88764463505402</c:v>
                </c:pt>
                <c:pt idx="2644">
                  <c:v>328.87841463505401</c:v>
                </c:pt>
                <c:pt idx="2645">
                  <c:v>328.86918463505401</c:v>
                </c:pt>
                <c:pt idx="2646">
                  <c:v>328.85995463505401</c:v>
                </c:pt>
                <c:pt idx="2647">
                  <c:v>328.85072463505401</c:v>
                </c:pt>
                <c:pt idx="2648">
                  <c:v>328.841494635054</c:v>
                </c:pt>
                <c:pt idx="2649">
                  <c:v>328.832264635054</c:v>
                </c:pt>
                <c:pt idx="2650">
                  <c:v>328.823034635054</c:v>
                </c:pt>
                <c:pt idx="2651">
                  <c:v>328.813804635054</c:v>
                </c:pt>
                <c:pt idx="2652">
                  <c:v>328.804574635054</c:v>
                </c:pt>
                <c:pt idx="2653">
                  <c:v>328.79534463505399</c:v>
                </c:pt>
                <c:pt idx="2654">
                  <c:v>328.78611463505399</c:v>
                </c:pt>
                <c:pt idx="2655">
                  <c:v>328.77688463505399</c:v>
                </c:pt>
                <c:pt idx="2656">
                  <c:v>328.76765463505399</c:v>
                </c:pt>
                <c:pt idx="2657">
                  <c:v>328.75842463505398</c:v>
                </c:pt>
                <c:pt idx="2658">
                  <c:v>328.74919463505398</c:v>
                </c:pt>
                <c:pt idx="2659">
                  <c:v>328.73996463505398</c:v>
                </c:pt>
                <c:pt idx="2660">
                  <c:v>328.73073463505398</c:v>
                </c:pt>
                <c:pt idx="2661">
                  <c:v>328.72150463505398</c:v>
                </c:pt>
                <c:pt idx="2662">
                  <c:v>328.71227463505397</c:v>
                </c:pt>
                <c:pt idx="2663">
                  <c:v>328.70304463505397</c:v>
                </c:pt>
                <c:pt idx="2664">
                  <c:v>328.69381463505397</c:v>
                </c:pt>
                <c:pt idx="2665">
                  <c:v>328.68458463505397</c:v>
                </c:pt>
                <c:pt idx="2666">
                  <c:v>328.67535463505396</c:v>
                </c:pt>
                <c:pt idx="2667">
                  <c:v>328.66612463505396</c:v>
                </c:pt>
                <c:pt idx="2668">
                  <c:v>328.65689463505396</c:v>
                </c:pt>
                <c:pt idx="2669">
                  <c:v>328.64766463505396</c:v>
                </c:pt>
                <c:pt idx="2670">
                  <c:v>328.63843463505395</c:v>
                </c:pt>
                <c:pt idx="2671">
                  <c:v>328.62920463505395</c:v>
                </c:pt>
                <c:pt idx="2672">
                  <c:v>328.61997463505395</c:v>
                </c:pt>
                <c:pt idx="2673">
                  <c:v>328.61074463505395</c:v>
                </c:pt>
                <c:pt idx="2674">
                  <c:v>328.60151463505395</c:v>
                </c:pt>
                <c:pt idx="2675">
                  <c:v>328.59228463505394</c:v>
                </c:pt>
                <c:pt idx="2676">
                  <c:v>328.58305463505394</c:v>
                </c:pt>
                <c:pt idx="2677">
                  <c:v>328.57382463505394</c:v>
                </c:pt>
                <c:pt idx="2678">
                  <c:v>328.56459463505394</c:v>
                </c:pt>
                <c:pt idx="2679">
                  <c:v>328.55536463505393</c:v>
                </c:pt>
                <c:pt idx="2680">
                  <c:v>328.54613463505393</c:v>
                </c:pt>
                <c:pt idx="2681">
                  <c:v>328.53690463505393</c:v>
                </c:pt>
                <c:pt idx="2682">
                  <c:v>328.52767463505393</c:v>
                </c:pt>
                <c:pt idx="2683">
                  <c:v>328.51844463505392</c:v>
                </c:pt>
                <c:pt idx="2684">
                  <c:v>328.50921463505392</c:v>
                </c:pt>
                <c:pt idx="2685">
                  <c:v>328.49998463505392</c:v>
                </c:pt>
                <c:pt idx="2686">
                  <c:v>328.49075463505392</c:v>
                </c:pt>
                <c:pt idx="2687">
                  <c:v>328.48152463505392</c:v>
                </c:pt>
                <c:pt idx="2688">
                  <c:v>328.47229463505391</c:v>
                </c:pt>
                <c:pt idx="2689">
                  <c:v>328.46306463505391</c:v>
                </c:pt>
                <c:pt idx="2690">
                  <c:v>328.45383463505391</c:v>
                </c:pt>
                <c:pt idx="2691">
                  <c:v>328.44460463505391</c:v>
                </c:pt>
                <c:pt idx="2692">
                  <c:v>328.4353746350539</c:v>
                </c:pt>
                <c:pt idx="2693">
                  <c:v>328.4261446350539</c:v>
                </c:pt>
                <c:pt idx="2694">
                  <c:v>328.4169146350539</c:v>
                </c:pt>
                <c:pt idx="2695">
                  <c:v>328.4076846350539</c:v>
                </c:pt>
                <c:pt idx="2696">
                  <c:v>328.39845463505389</c:v>
                </c:pt>
                <c:pt idx="2697">
                  <c:v>328.38922463505389</c:v>
                </c:pt>
                <c:pt idx="2698">
                  <c:v>328.37999463505389</c:v>
                </c:pt>
                <c:pt idx="2699">
                  <c:v>328.37076463505389</c:v>
                </c:pt>
                <c:pt idx="2700">
                  <c:v>328.36153463505389</c:v>
                </c:pt>
                <c:pt idx="2701">
                  <c:v>328.35230463505388</c:v>
                </c:pt>
                <c:pt idx="2702">
                  <c:v>328.34307463505388</c:v>
                </c:pt>
                <c:pt idx="2703">
                  <c:v>328.33384463505388</c:v>
                </c:pt>
                <c:pt idx="2704">
                  <c:v>328.32461463505388</c:v>
                </c:pt>
                <c:pt idx="2705">
                  <c:v>328.31538463505387</c:v>
                </c:pt>
                <c:pt idx="2706">
                  <c:v>328.30615463505387</c:v>
                </c:pt>
                <c:pt idx="2707">
                  <c:v>328.29692463505387</c:v>
                </c:pt>
                <c:pt idx="2708">
                  <c:v>328.28769463505387</c:v>
                </c:pt>
                <c:pt idx="2709">
                  <c:v>328.27846463505387</c:v>
                </c:pt>
                <c:pt idx="2710">
                  <c:v>328.26923463505386</c:v>
                </c:pt>
                <c:pt idx="2711">
                  <c:v>328.26000463505386</c:v>
                </c:pt>
                <c:pt idx="2712">
                  <c:v>328.25077463505386</c:v>
                </c:pt>
                <c:pt idx="2713">
                  <c:v>328.24154463505386</c:v>
                </c:pt>
                <c:pt idx="2714">
                  <c:v>328.23231463505385</c:v>
                </c:pt>
                <c:pt idx="2715">
                  <c:v>328.22308463505385</c:v>
                </c:pt>
                <c:pt idx="2716">
                  <c:v>328.21385463505385</c:v>
                </c:pt>
                <c:pt idx="2717">
                  <c:v>328.20462463505385</c:v>
                </c:pt>
                <c:pt idx="2718">
                  <c:v>328.19539463505384</c:v>
                </c:pt>
                <c:pt idx="2719">
                  <c:v>328.18616463505384</c:v>
                </c:pt>
                <c:pt idx="2720">
                  <c:v>328.17693463505384</c:v>
                </c:pt>
                <c:pt idx="2721">
                  <c:v>328.16770463505384</c:v>
                </c:pt>
                <c:pt idx="2722">
                  <c:v>328.15847463505384</c:v>
                </c:pt>
                <c:pt idx="2723">
                  <c:v>328.14924463505383</c:v>
                </c:pt>
                <c:pt idx="2724">
                  <c:v>328.14001463505383</c:v>
                </c:pt>
                <c:pt idx="2725">
                  <c:v>328.13078463505383</c:v>
                </c:pt>
                <c:pt idx="2726">
                  <c:v>328.12155463505383</c:v>
                </c:pt>
                <c:pt idx="2727">
                  <c:v>328.11232463505382</c:v>
                </c:pt>
                <c:pt idx="2728">
                  <c:v>328.10309463505382</c:v>
                </c:pt>
                <c:pt idx="2729">
                  <c:v>328.09386463505382</c:v>
                </c:pt>
                <c:pt idx="2730">
                  <c:v>328.08463463505382</c:v>
                </c:pt>
                <c:pt idx="2731">
                  <c:v>328.07540463505381</c:v>
                </c:pt>
                <c:pt idx="2732">
                  <c:v>328.06617463505381</c:v>
                </c:pt>
                <c:pt idx="2733">
                  <c:v>328.05694463505381</c:v>
                </c:pt>
                <c:pt idx="2734">
                  <c:v>328.04771463505381</c:v>
                </c:pt>
                <c:pt idx="2735">
                  <c:v>328.03848463505381</c:v>
                </c:pt>
                <c:pt idx="2736">
                  <c:v>328.0292546350538</c:v>
                </c:pt>
                <c:pt idx="2737">
                  <c:v>328.0200246350538</c:v>
                </c:pt>
                <c:pt idx="2738">
                  <c:v>328.0107946350538</c:v>
                </c:pt>
                <c:pt idx="2739">
                  <c:v>328.0015646350538</c:v>
                </c:pt>
                <c:pt idx="2740">
                  <c:v>327.99233463505379</c:v>
                </c:pt>
                <c:pt idx="2741">
                  <c:v>327.98310463505379</c:v>
                </c:pt>
                <c:pt idx="2742">
                  <c:v>327.97387463505379</c:v>
                </c:pt>
                <c:pt idx="2743">
                  <c:v>327.96464463505379</c:v>
                </c:pt>
                <c:pt idx="2744">
                  <c:v>327.95541463505378</c:v>
                </c:pt>
                <c:pt idx="2745">
                  <c:v>327.94618463505378</c:v>
                </c:pt>
                <c:pt idx="2746">
                  <c:v>327.93695463505378</c:v>
                </c:pt>
                <c:pt idx="2747">
                  <c:v>327.92772463505378</c:v>
                </c:pt>
                <c:pt idx="2748">
                  <c:v>327.91849463505378</c:v>
                </c:pt>
                <c:pt idx="2749">
                  <c:v>327.90926463505377</c:v>
                </c:pt>
                <c:pt idx="2750">
                  <c:v>327.90003463505377</c:v>
                </c:pt>
                <c:pt idx="2751">
                  <c:v>327.89080463505377</c:v>
                </c:pt>
                <c:pt idx="2752">
                  <c:v>327.88157463505377</c:v>
                </c:pt>
                <c:pt idx="2753">
                  <c:v>327.87234463505376</c:v>
                </c:pt>
                <c:pt idx="2754">
                  <c:v>327.86311463505376</c:v>
                </c:pt>
                <c:pt idx="2755">
                  <c:v>327.85388463505376</c:v>
                </c:pt>
                <c:pt idx="2756">
                  <c:v>327.84465463505376</c:v>
                </c:pt>
                <c:pt idx="2757">
                  <c:v>327.83542463505376</c:v>
                </c:pt>
                <c:pt idx="2758">
                  <c:v>327.82619463505375</c:v>
                </c:pt>
                <c:pt idx="2759">
                  <c:v>327.81696463505375</c:v>
                </c:pt>
                <c:pt idx="2760">
                  <c:v>327.80773463505375</c:v>
                </c:pt>
                <c:pt idx="2761">
                  <c:v>327.79850463505375</c:v>
                </c:pt>
                <c:pt idx="2762">
                  <c:v>327.78927463505374</c:v>
                </c:pt>
                <c:pt idx="2763">
                  <c:v>327.78004463505374</c:v>
                </c:pt>
                <c:pt idx="2764">
                  <c:v>327.77081463505374</c:v>
                </c:pt>
                <c:pt idx="2765">
                  <c:v>327.76158463505374</c:v>
                </c:pt>
                <c:pt idx="2766">
                  <c:v>327.75235463505373</c:v>
                </c:pt>
                <c:pt idx="2767">
                  <c:v>327.74312463505373</c:v>
                </c:pt>
                <c:pt idx="2768">
                  <c:v>327.73389463505373</c:v>
                </c:pt>
                <c:pt idx="2769">
                  <c:v>327.72466463505373</c:v>
                </c:pt>
                <c:pt idx="2770">
                  <c:v>327.71543463505373</c:v>
                </c:pt>
                <c:pt idx="2771">
                  <c:v>327.70620463505372</c:v>
                </c:pt>
                <c:pt idx="2772">
                  <c:v>327.69697463505372</c:v>
                </c:pt>
                <c:pt idx="2773">
                  <c:v>327.68774463505372</c:v>
                </c:pt>
                <c:pt idx="2774">
                  <c:v>327.67851463505372</c:v>
                </c:pt>
                <c:pt idx="2775">
                  <c:v>327.66928463505371</c:v>
                </c:pt>
                <c:pt idx="2776">
                  <c:v>327.66005463505371</c:v>
                </c:pt>
                <c:pt idx="2777">
                  <c:v>327.65082463505371</c:v>
                </c:pt>
                <c:pt idx="2778">
                  <c:v>327.64159463505371</c:v>
                </c:pt>
                <c:pt idx="2779">
                  <c:v>327.6323646350537</c:v>
                </c:pt>
                <c:pt idx="2780">
                  <c:v>327.6231346350537</c:v>
                </c:pt>
                <c:pt idx="2781">
                  <c:v>327.6139046350537</c:v>
                </c:pt>
                <c:pt idx="2782">
                  <c:v>327.6046746350537</c:v>
                </c:pt>
                <c:pt idx="2783">
                  <c:v>327.5954446350537</c:v>
                </c:pt>
                <c:pt idx="2784">
                  <c:v>327.58621463505369</c:v>
                </c:pt>
                <c:pt idx="2785">
                  <c:v>327.57698463505369</c:v>
                </c:pt>
                <c:pt idx="2786">
                  <c:v>327.56775463505369</c:v>
                </c:pt>
                <c:pt idx="2787">
                  <c:v>327.55852463505369</c:v>
                </c:pt>
                <c:pt idx="2788">
                  <c:v>327.54929463505368</c:v>
                </c:pt>
                <c:pt idx="2789">
                  <c:v>327.54006463505368</c:v>
                </c:pt>
                <c:pt idx="2790">
                  <c:v>327.53083463505368</c:v>
                </c:pt>
                <c:pt idx="2791">
                  <c:v>327.52160463505368</c:v>
                </c:pt>
                <c:pt idx="2792">
                  <c:v>327.51237463505367</c:v>
                </c:pt>
                <c:pt idx="2793">
                  <c:v>327.50314463505367</c:v>
                </c:pt>
                <c:pt idx="2794">
                  <c:v>327.49391463505367</c:v>
                </c:pt>
                <c:pt idx="2795">
                  <c:v>327.48468463505367</c:v>
                </c:pt>
                <c:pt idx="2796">
                  <c:v>327.47545463505367</c:v>
                </c:pt>
                <c:pt idx="2797">
                  <c:v>327.46622463505366</c:v>
                </c:pt>
                <c:pt idx="2798">
                  <c:v>327.45699463505366</c:v>
                </c:pt>
                <c:pt idx="2799">
                  <c:v>327.44776463505366</c:v>
                </c:pt>
                <c:pt idx="2800">
                  <c:v>327.43853463505366</c:v>
                </c:pt>
                <c:pt idx="2801">
                  <c:v>327.42930463505365</c:v>
                </c:pt>
                <c:pt idx="2802">
                  <c:v>327.42007463505365</c:v>
                </c:pt>
                <c:pt idx="2803">
                  <c:v>327.41084463505365</c:v>
                </c:pt>
                <c:pt idx="2804">
                  <c:v>327.40161463505365</c:v>
                </c:pt>
                <c:pt idx="2805">
                  <c:v>327.39238463505365</c:v>
                </c:pt>
                <c:pt idx="2806">
                  <c:v>327.38315463505364</c:v>
                </c:pt>
                <c:pt idx="2807">
                  <c:v>327.37392463505364</c:v>
                </c:pt>
                <c:pt idx="2808">
                  <c:v>327.36469463505364</c:v>
                </c:pt>
                <c:pt idx="2809">
                  <c:v>327.35546463505364</c:v>
                </c:pt>
                <c:pt idx="2810">
                  <c:v>327.34623463505363</c:v>
                </c:pt>
                <c:pt idx="2811">
                  <c:v>327.33700463505363</c:v>
                </c:pt>
                <c:pt idx="2812">
                  <c:v>327.32777463505363</c:v>
                </c:pt>
                <c:pt idx="2813">
                  <c:v>327.31854463505363</c:v>
                </c:pt>
                <c:pt idx="2814">
                  <c:v>327.30931463505362</c:v>
                </c:pt>
                <c:pt idx="2815">
                  <c:v>327.30008463505362</c:v>
                </c:pt>
                <c:pt idx="2816">
                  <c:v>327.29085463505362</c:v>
                </c:pt>
                <c:pt idx="2817">
                  <c:v>327.28162463505362</c:v>
                </c:pt>
                <c:pt idx="2818">
                  <c:v>327.27326298100706</c:v>
                </c:pt>
                <c:pt idx="2819">
                  <c:v>327.26394643254207</c:v>
                </c:pt>
                <c:pt idx="2820">
                  <c:v>327.25452859848701</c:v>
                </c:pt>
                <c:pt idx="2821">
                  <c:v>327.24500947893648</c:v>
                </c:pt>
                <c:pt idx="2822">
                  <c:v>327.23538907398688</c:v>
                </c:pt>
                <c:pt idx="2823">
                  <c:v>327.22566738374007</c:v>
                </c:pt>
                <c:pt idx="2824">
                  <c:v>327.21584440829247</c:v>
                </c:pt>
                <c:pt idx="2825">
                  <c:v>327.20592014774593</c:v>
                </c:pt>
                <c:pt idx="2826">
                  <c:v>327.19589460220413</c:v>
                </c:pt>
                <c:pt idx="2827">
                  <c:v>327.18576777176713</c:v>
                </c:pt>
                <c:pt idx="2828">
                  <c:v>327.17553965654224</c:v>
                </c:pt>
                <c:pt idx="2829">
                  <c:v>327.16521025663133</c:v>
                </c:pt>
                <c:pt idx="2830">
                  <c:v>327.15477957214171</c:v>
                </c:pt>
                <c:pt idx="2831">
                  <c:v>327.14424760317888</c:v>
                </c:pt>
                <c:pt idx="2832">
                  <c:v>327.133614349852</c:v>
                </c:pt>
                <c:pt idx="2833">
                  <c:v>327.122879812272</c:v>
                </c:pt>
                <c:pt idx="2834">
                  <c:v>327.11204399054623</c:v>
                </c:pt>
                <c:pt idx="2835">
                  <c:v>327.10110688478744</c:v>
                </c:pt>
                <c:pt idx="2836">
                  <c:v>327.09006849510843</c:v>
                </c:pt>
                <c:pt idx="2837">
                  <c:v>327.07892882161832</c:v>
                </c:pt>
                <c:pt idx="2838">
                  <c:v>327.06768786443718</c:v>
                </c:pt>
                <c:pt idx="2839">
                  <c:v>327.05634562367595</c:v>
                </c:pt>
                <c:pt idx="2840">
                  <c:v>327.04490209945288</c:v>
                </c:pt>
                <c:pt idx="2841">
                  <c:v>327.03335729188439</c:v>
                </c:pt>
                <c:pt idx="2842">
                  <c:v>327.02171120109051</c:v>
                </c:pt>
                <c:pt idx="2843">
                  <c:v>327.00996382719131</c:v>
                </c:pt>
                <c:pt idx="2844">
                  <c:v>326.99811517030321</c:v>
                </c:pt>
                <c:pt idx="2845">
                  <c:v>326.98616523055352</c:v>
                </c:pt>
                <c:pt idx="2846">
                  <c:v>326.97411400805868</c:v>
                </c:pt>
                <c:pt idx="2847">
                  <c:v>326.96196150294782</c:v>
                </c:pt>
                <c:pt idx="2848">
                  <c:v>326.94970771534099</c:v>
                </c:pt>
                <c:pt idx="2849">
                  <c:v>326.93735264536735</c:v>
                </c:pt>
                <c:pt idx="2850">
                  <c:v>326.92489629315241</c:v>
                </c:pt>
                <c:pt idx="2851">
                  <c:v>326.9123386588235</c:v>
                </c:pt>
                <c:pt idx="2852">
                  <c:v>326.89967974251158</c:v>
                </c:pt>
                <c:pt idx="2853">
                  <c:v>326.88691954434216</c:v>
                </c:pt>
                <c:pt idx="2854">
                  <c:v>326.87405806445167</c:v>
                </c:pt>
                <c:pt idx="2855">
                  <c:v>326.86109530296744</c:v>
                </c:pt>
                <c:pt idx="2856">
                  <c:v>326.84803126002589</c:v>
                </c:pt>
                <c:pt idx="2857">
                  <c:v>326.83486593575799</c:v>
                </c:pt>
                <c:pt idx="2858">
                  <c:v>326.82159933030016</c:v>
                </c:pt>
                <c:pt idx="2859">
                  <c:v>326.80823144379065</c:v>
                </c:pt>
                <c:pt idx="2860">
                  <c:v>326.79476227636223</c:v>
                </c:pt>
                <c:pt idx="2861">
                  <c:v>326.78119182815681</c:v>
                </c:pt>
                <c:pt idx="2862">
                  <c:v>326.76752009931079</c:v>
                </c:pt>
                <c:pt idx="2863">
                  <c:v>326.75374708996787</c:v>
                </c:pt>
                <c:pt idx="2864">
                  <c:v>326.73987280026631</c:v>
                </c:pt>
                <c:pt idx="2865">
                  <c:v>326.72589723035162</c:v>
                </c:pt>
                <c:pt idx="2866">
                  <c:v>326.71182038036204</c:v>
                </c:pt>
                <c:pt idx="2867">
                  <c:v>326.69764225044673</c:v>
                </c:pt>
                <c:pt idx="2868">
                  <c:v>326.6833628407494</c:v>
                </c:pt>
                <c:pt idx="2869">
                  <c:v>326.66898215141555</c:v>
                </c:pt>
                <c:pt idx="2870">
                  <c:v>326.65450018259617</c:v>
                </c:pt>
                <c:pt idx="2871">
                  <c:v>326.63991693443495</c:v>
                </c:pt>
                <c:pt idx="2872">
                  <c:v>326.6252324070847</c:v>
                </c:pt>
                <c:pt idx="2873">
                  <c:v>326.61044660069638</c:v>
                </c:pt>
                <c:pt idx="2874">
                  <c:v>326.59555951542097</c:v>
                </c:pt>
                <c:pt idx="2875">
                  <c:v>326.58057115140946</c:v>
                </c:pt>
                <c:pt idx="2876">
                  <c:v>326.56548150881827</c:v>
                </c:pt>
                <c:pt idx="2877">
                  <c:v>326.55029058780201</c:v>
                </c:pt>
                <c:pt idx="2878">
                  <c:v>326.53499838851349</c:v>
                </c:pt>
                <c:pt idx="2879">
                  <c:v>326.51960491111276</c:v>
                </c:pt>
                <c:pt idx="2880">
                  <c:v>326.50411015575628</c:v>
                </c:pt>
                <c:pt idx="2881">
                  <c:v>326.4885141226041</c:v>
                </c:pt>
                <c:pt idx="2882">
                  <c:v>326.47281681181448</c:v>
                </c:pt>
                <c:pt idx="2883">
                  <c:v>326.45701822355113</c:v>
                </c:pt>
                <c:pt idx="2884">
                  <c:v>326.44111835797412</c:v>
                </c:pt>
                <c:pt idx="2885">
                  <c:v>326.42511721524534</c:v>
                </c:pt>
                <c:pt idx="2886">
                  <c:v>326.40901479553213</c:v>
                </c:pt>
                <c:pt idx="2887">
                  <c:v>326.39281109899821</c:v>
                </c:pt>
                <c:pt idx="2888">
                  <c:v>326.3765061258091</c:v>
                </c:pt>
                <c:pt idx="2889">
                  <c:v>326.36009987613397</c:v>
                </c:pt>
                <c:pt idx="2890">
                  <c:v>326.34359235014017</c:v>
                </c:pt>
                <c:pt idx="2891">
                  <c:v>326.32698354799686</c:v>
                </c:pt>
                <c:pt idx="2892">
                  <c:v>326.31027346987321</c:v>
                </c:pt>
                <c:pt idx="2893">
                  <c:v>326.29346211594202</c:v>
                </c:pt>
                <c:pt idx="2894">
                  <c:v>326.2765494863761</c:v>
                </c:pt>
                <c:pt idx="2895">
                  <c:v>326.25953558135006</c:v>
                </c:pt>
                <c:pt idx="2896">
                  <c:v>326.24242040103491</c:v>
                </c:pt>
                <c:pt idx="2897">
                  <c:v>326.22520394560888</c:v>
                </c:pt>
                <c:pt idx="2898">
                  <c:v>326.20788621524662</c:v>
                </c:pt>
                <c:pt idx="2899">
                  <c:v>326.19046721013001</c:v>
                </c:pt>
                <c:pt idx="2900">
                  <c:v>326.17294693043186</c:v>
                </c:pt>
                <c:pt idx="2901">
                  <c:v>326.15532537633771</c:v>
                </c:pt>
                <c:pt idx="2902">
                  <c:v>326.13760254802401</c:v>
                </c:pt>
                <c:pt idx="2903">
                  <c:v>326.11977844567446</c:v>
                </c:pt>
                <c:pt idx="2904">
                  <c:v>326.10185306947278</c:v>
                </c:pt>
                <c:pt idx="2905">
                  <c:v>326.08382641960088</c:v>
                </c:pt>
                <c:pt idx="2906">
                  <c:v>326.06569849624429</c:v>
                </c:pt>
                <c:pt idx="2907">
                  <c:v>326.04746929959038</c:v>
                </c:pt>
                <c:pt idx="2908">
                  <c:v>326.02913882982284</c:v>
                </c:pt>
                <c:pt idx="2909">
                  <c:v>326.01070708713451</c:v>
                </c:pt>
                <c:pt idx="2910">
                  <c:v>325.99217407171091</c:v>
                </c:pt>
                <c:pt idx="2911">
                  <c:v>325.97353978374304</c:v>
                </c:pt>
                <c:pt idx="2912">
                  <c:v>325.95480422342371</c:v>
                </c:pt>
                <c:pt idx="2913">
                  <c:v>325.9359673909421</c:v>
                </c:pt>
                <c:pt idx="2914">
                  <c:v>325.91702928649283</c:v>
                </c:pt>
                <c:pt idx="2915">
                  <c:v>325.89798991027237</c:v>
                </c:pt>
                <c:pt idx="2916">
                  <c:v>325.8788492624717</c:v>
                </c:pt>
                <c:pt idx="2917">
                  <c:v>325.85960734329274</c:v>
                </c:pt>
                <c:pt idx="2918">
                  <c:v>325.84026415292647</c:v>
                </c:pt>
                <c:pt idx="2919">
                  <c:v>325.82081969157662</c:v>
                </c:pt>
                <c:pt idx="2920">
                  <c:v>325.80127395944146</c:v>
                </c:pt>
                <c:pt idx="2921">
                  <c:v>325.78162695671926</c:v>
                </c:pt>
                <c:pt idx="2922">
                  <c:v>325.76187868361376</c:v>
                </c:pt>
                <c:pt idx="2923">
                  <c:v>325.74202914032685</c:v>
                </c:pt>
                <c:pt idx="2924">
                  <c:v>325.72207832706226</c:v>
                </c:pt>
                <c:pt idx="2925">
                  <c:v>325.70202624402555</c:v>
                </c:pt>
                <c:pt idx="2926">
                  <c:v>325.68187289142043</c:v>
                </c:pt>
                <c:pt idx="2927">
                  <c:v>325.66161826945608</c:v>
                </c:pt>
                <c:pt idx="2928">
                  <c:v>325.64126237833807</c:v>
                </c:pt>
                <c:pt idx="2929">
                  <c:v>325.62080521827738</c:v>
                </c:pt>
                <c:pt idx="2930">
                  <c:v>325.60024678948139</c:v>
                </c:pt>
                <c:pt idx="2931">
                  <c:v>325.57958709216291</c:v>
                </c:pt>
                <c:pt idx="2932">
                  <c:v>325.55882612653295</c:v>
                </c:pt>
                <c:pt idx="2933">
                  <c:v>325.53796389280433</c:v>
                </c:pt>
                <c:pt idx="2934">
                  <c:v>325.51700039119351</c:v>
                </c:pt>
                <c:pt idx="2935">
                  <c:v>325.4959356219133</c:v>
                </c:pt>
                <c:pt idx="2936">
                  <c:v>325.47476958518018</c:v>
                </c:pt>
                <c:pt idx="2937">
                  <c:v>325.4535022812106</c:v>
                </c:pt>
                <c:pt idx="2938">
                  <c:v>325.43213371022466</c:v>
                </c:pt>
                <c:pt idx="2939">
                  <c:v>325.41066387244064</c:v>
                </c:pt>
                <c:pt idx="2940">
                  <c:v>325.38909276807681</c:v>
                </c:pt>
                <c:pt idx="2941">
                  <c:v>325.36742039735873</c:v>
                </c:pt>
                <c:pt idx="2942">
                  <c:v>325.3456467605065</c:v>
                </c:pt>
                <c:pt idx="2943">
                  <c:v>325.32377185774021</c:v>
                </c:pt>
                <c:pt idx="2944">
                  <c:v>325.30179568929088</c:v>
                </c:pt>
                <c:pt idx="2945">
                  <c:v>325.27971825537861</c:v>
                </c:pt>
                <c:pt idx="2946">
                  <c:v>325.25753955623259</c:v>
                </c:pt>
                <c:pt idx="2947">
                  <c:v>325.23525959207836</c:v>
                </c:pt>
                <c:pt idx="2948">
                  <c:v>325.21287836314696</c:v>
                </c:pt>
                <c:pt idx="2949">
                  <c:v>325.19039586966755</c:v>
                </c:pt>
                <c:pt idx="2950">
                  <c:v>325.16761172165934</c:v>
                </c:pt>
                <c:pt idx="2951">
                  <c:v>325.14534818066022</c:v>
                </c:pt>
                <c:pt idx="2952">
                  <c:v>325.12320937734967</c:v>
                </c:pt>
                <c:pt idx="2953">
                  <c:v>325.10119531207329</c:v>
                </c:pt>
                <c:pt idx="2954">
                  <c:v>325.07930598517123</c:v>
                </c:pt>
                <c:pt idx="2955">
                  <c:v>325.05754139698638</c:v>
                </c:pt>
                <c:pt idx="2956">
                  <c:v>325.03590154785797</c:v>
                </c:pt>
                <c:pt idx="2957">
                  <c:v>325.0143864381198</c:v>
                </c:pt>
                <c:pt idx="2958">
                  <c:v>324.9929960681111</c:v>
                </c:pt>
                <c:pt idx="2959">
                  <c:v>324.97173043816019</c:v>
                </c:pt>
                <c:pt idx="2960">
                  <c:v>324.95058954860269</c:v>
                </c:pt>
                <c:pt idx="2961">
                  <c:v>324.92957339976329</c:v>
                </c:pt>
                <c:pt idx="2962">
                  <c:v>324.90868199197303</c:v>
                </c:pt>
                <c:pt idx="2963">
                  <c:v>324.88791532555479</c:v>
                </c:pt>
                <c:pt idx="2964">
                  <c:v>324.86727340083326</c:v>
                </c:pt>
                <c:pt idx="2965">
                  <c:v>324.84675621812767</c:v>
                </c:pt>
                <c:pt idx="2966">
                  <c:v>324.82636377776089</c:v>
                </c:pt>
                <c:pt idx="2967">
                  <c:v>324.80609608004579</c:v>
                </c:pt>
                <c:pt idx="2968">
                  <c:v>324.78595312530251</c:v>
                </c:pt>
                <c:pt idx="2969">
                  <c:v>324.76593491384119</c:v>
                </c:pt>
                <c:pt idx="2970">
                  <c:v>324.7460414459747</c:v>
                </c:pt>
                <c:pt idx="2971">
                  <c:v>324.72627272201316</c:v>
                </c:pt>
                <c:pt idx="2972">
                  <c:v>324.706628742264</c:v>
                </c:pt>
                <c:pt idx="2973">
                  <c:v>324.6871095070328</c:v>
                </c:pt>
                <c:pt idx="2974">
                  <c:v>324.66771501662333</c:v>
                </c:pt>
                <c:pt idx="2975">
                  <c:v>324.64844527133846</c:v>
                </c:pt>
                <c:pt idx="2976">
                  <c:v>324.6293002714774</c:v>
                </c:pt>
                <c:pt idx="2977">
                  <c:v>324.61028001733757</c:v>
                </c:pt>
                <c:pt idx="2978">
                  <c:v>324.59138450921546</c:v>
                </c:pt>
                <c:pt idx="2979">
                  <c:v>324.57261374740574</c:v>
                </c:pt>
                <c:pt idx="2980">
                  <c:v>324.55396773220127</c:v>
                </c:pt>
                <c:pt idx="2981">
                  <c:v>324.53544646389037</c:v>
                </c:pt>
                <c:pt idx="2982">
                  <c:v>324.51704994276315</c:v>
                </c:pt>
                <c:pt idx="2983">
                  <c:v>324.49877816910521</c:v>
                </c:pt>
                <c:pt idx="2984">
                  <c:v>324.4806311432003</c:v>
                </c:pt>
                <c:pt idx="2985">
                  <c:v>324.46260886533128</c:v>
                </c:pt>
                <c:pt idx="2986">
                  <c:v>324.44471133578099</c:v>
                </c:pt>
                <c:pt idx="2987">
                  <c:v>324.42693855482412</c:v>
                </c:pt>
                <c:pt idx="2988">
                  <c:v>324.40929052274078</c:v>
                </c:pt>
                <c:pt idx="2989">
                  <c:v>324.3917672398029</c:v>
                </c:pt>
                <c:pt idx="2990">
                  <c:v>324.37436870628517</c:v>
                </c:pt>
                <c:pt idx="2991">
                  <c:v>324.3570949224586</c:v>
                </c:pt>
                <c:pt idx="2992">
                  <c:v>324.33994588859059</c:v>
                </c:pt>
                <c:pt idx="2993">
                  <c:v>324.32292160494853</c:v>
                </c:pt>
                <c:pt idx="2994">
                  <c:v>324.30602207179891</c:v>
                </c:pt>
                <c:pt idx="2995">
                  <c:v>324.28924728940365</c:v>
                </c:pt>
                <c:pt idx="2996">
                  <c:v>324.27259725802287</c:v>
                </c:pt>
                <c:pt idx="2997">
                  <c:v>324.2560719779176</c:v>
                </c:pt>
                <c:pt idx="2998">
                  <c:v>324.23967144934431</c:v>
                </c:pt>
                <c:pt idx="2999">
                  <c:v>324.22339567255767</c:v>
                </c:pt>
                <c:pt idx="3000">
                  <c:v>324.20724464781233</c:v>
                </c:pt>
                <c:pt idx="3001">
                  <c:v>324.1912183753584</c:v>
                </c:pt>
                <c:pt idx="3002">
                  <c:v>324.17531685544691</c:v>
                </c:pt>
                <c:pt idx="3003">
                  <c:v>324.15954008832432</c:v>
                </c:pt>
                <c:pt idx="3004">
                  <c:v>324.1438880742362</c:v>
                </c:pt>
                <c:pt idx="3005">
                  <c:v>324.1283608134263</c:v>
                </c:pt>
                <c:pt idx="3006">
                  <c:v>324.11295830613744</c:v>
                </c:pt>
                <c:pt idx="3007">
                  <c:v>324.09768055260702</c:v>
                </c:pt>
                <c:pt idx="3008">
                  <c:v>324.08252755307512</c:v>
                </c:pt>
                <c:pt idx="3009">
                  <c:v>324.06749930777733</c:v>
                </c:pt>
                <c:pt idx="3010">
                  <c:v>324.05259581694554</c:v>
                </c:pt>
                <c:pt idx="3011">
                  <c:v>324.03781708081442</c:v>
                </c:pt>
                <c:pt idx="3012">
                  <c:v>324.02316309961316</c:v>
                </c:pt>
                <c:pt idx="3013">
                  <c:v>324.00863387356912</c:v>
                </c:pt>
                <c:pt idx="3014">
                  <c:v>323.99422940290879</c:v>
                </c:pt>
                <c:pt idx="3015">
                  <c:v>323.9799496878577</c:v>
                </c:pt>
                <c:pt idx="3016">
                  <c:v>323.96579472863505</c:v>
                </c:pt>
                <c:pt idx="3017">
                  <c:v>323.95176452546457</c:v>
                </c:pt>
                <c:pt idx="3018">
                  <c:v>323.93785907856363</c:v>
                </c:pt>
                <c:pt idx="3019">
                  <c:v>323.92407838814779</c:v>
                </c:pt>
                <c:pt idx="3020">
                  <c:v>323.91042245443168</c:v>
                </c:pt>
                <c:pt idx="3021">
                  <c:v>323.89689127762813</c:v>
                </c:pt>
                <c:pt idx="3022">
                  <c:v>323.88348485794904</c:v>
                </c:pt>
                <c:pt idx="3023">
                  <c:v>323.87020319560179</c:v>
                </c:pt>
                <c:pt idx="3024">
                  <c:v>323.85704629079282</c:v>
                </c:pt>
                <c:pt idx="3025">
                  <c:v>323.8440141437286</c:v>
                </c:pt>
                <c:pt idx="3026">
                  <c:v>323.83110675461012</c:v>
                </c:pt>
                <c:pt idx="3027">
                  <c:v>323.81832412363929</c:v>
                </c:pt>
                <c:pt idx="3028">
                  <c:v>323.80566625101437</c:v>
                </c:pt>
                <c:pt idx="3029">
                  <c:v>323.79313313693456</c:v>
                </c:pt>
                <c:pt idx="3030">
                  <c:v>323.78072478159265</c:v>
                </c:pt>
                <c:pt idx="3031">
                  <c:v>323.76844118518238</c:v>
                </c:pt>
                <c:pt idx="3032">
                  <c:v>323.75628234789474</c:v>
                </c:pt>
                <c:pt idx="3033">
                  <c:v>323.7442482699189</c:v>
                </c:pt>
                <c:pt idx="3034">
                  <c:v>323.73233895144404</c:v>
                </c:pt>
                <c:pt idx="3035">
                  <c:v>323.72055439265387</c:v>
                </c:pt>
                <c:pt idx="3036">
                  <c:v>323.7088945937312</c:v>
                </c:pt>
                <c:pt idx="3037">
                  <c:v>323.69735955486067</c:v>
                </c:pt>
                <c:pt idx="3038">
                  <c:v>323.6859492762178</c:v>
                </c:pt>
                <c:pt idx="3039">
                  <c:v>323.67466375798267</c:v>
                </c:pt>
                <c:pt idx="3040">
                  <c:v>323.66350300033082</c:v>
                </c:pt>
                <c:pt idx="3041">
                  <c:v>323.65246700343414</c:v>
                </c:pt>
                <c:pt idx="3042">
                  <c:v>323.64155576746725</c:v>
                </c:pt>
                <c:pt idx="3043">
                  <c:v>323.63076929259842</c:v>
                </c:pt>
                <c:pt idx="3044">
                  <c:v>323.62010757899588</c:v>
                </c:pt>
                <c:pt idx="3045">
                  <c:v>323.60957062682519</c:v>
                </c:pt>
                <c:pt idx="3046">
                  <c:v>323.59915843625095</c:v>
                </c:pt>
                <c:pt idx="3047">
                  <c:v>323.58887100743414</c:v>
                </c:pt>
                <c:pt idx="3048">
                  <c:v>323.57870834053665</c:v>
                </c:pt>
                <c:pt idx="3049">
                  <c:v>323.56867043571583</c:v>
                </c:pt>
                <c:pt idx="3050">
                  <c:v>323.5587572931272</c:v>
                </c:pt>
                <c:pt idx="3051">
                  <c:v>323.54896891292628</c:v>
                </c:pt>
                <c:pt idx="3052">
                  <c:v>323.53930529526497</c:v>
                </c:pt>
                <c:pt idx="3053">
                  <c:v>323.52976644029332</c:v>
                </c:pt>
                <c:pt idx="3054">
                  <c:v>323.52035234816049</c:v>
                </c:pt>
                <c:pt idx="3055">
                  <c:v>323.511063019012</c:v>
                </c:pt>
                <c:pt idx="3056">
                  <c:v>323.50189845299428</c:v>
                </c:pt>
                <c:pt idx="3057">
                  <c:v>323.49285865024831</c:v>
                </c:pt>
                <c:pt idx="3058">
                  <c:v>323.48394361091596</c:v>
                </c:pt>
                <c:pt idx="3059">
                  <c:v>323.47515333513456</c:v>
                </c:pt>
                <c:pt idx="3060">
                  <c:v>323.46648782304237</c:v>
                </c:pt>
                <c:pt idx="3061">
                  <c:v>323.45794707477398</c:v>
                </c:pt>
                <c:pt idx="3062">
                  <c:v>323.44953109046128</c:v>
                </c:pt>
                <c:pt idx="3063">
                  <c:v>323.44123987023704</c:v>
                </c:pt>
                <c:pt idx="3064">
                  <c:v>323.4330734142286</c:v>
                </c:pt>
                <c:pt idx="3065">
                  <c:v>323.4250317225642</c:v>
                </c:pt>
                <c:pt idx="3066">
                  <c:v>323.41711479536934</c:v>
                </c:pt>
                <c:pt idx="3067">
                  <c:v>323.40932263276591</c:v>
                </c:pt>
                <c:pt idx="3068">
                  <c:v>323.40165523487667</c:v>
                </c:pt>
                <c:pt idx="3069">
                  <c:v>323.39411260181896</c:v>
                </c:pt>
                <c:pt idx="3070">
                  <c:v>323.38669473371192</c:v>
                </c:pt>
                <c:pt idx="3071">
                  <c:v>323.37940163067196</c:v>
                </c:pt>
                <c:pt idx="3072">
                  <c:v>323.37223329281005</c:v>
                </c:pt>
                <c:pt idx="3073">
                  <c:v>323.36518972023896</c:v>
                </c:pt>
                <c:pt idx="3074">
                  <c:v>323.35827091306874</c:v>
                </c:pt>
                <c:pt idx="3075">
                  <c:v>323.35147687140761</c:v>
                </c:pt>
                <c:pt idx="3076">
                  <c:v>323.34480759535836</c:v>
                </c:pt>
                <c:pt idx="3077">
                  <c:v>323.3382630850283</c:v>
                </c:pt>
                <c:pt idx="3078">
                  <c:v>323.33184334051748</c:v>
                </c:pt>
                <c:pt idx="3079">
                  <c:v>323.32554836192685</c:v>
                </c:pt>
                <c:pt idx="3080">
                  <c:v>323.31937814935372</c:v>
                </c:pt>
                <c:pt idx="3081">
                  <c:v>323.3133327028936</c:v>
                </c:pt>
                <c:pt idx="3082">
                  <c:v>323.30741202264107</c:v>
                </c:pt>
                <c:pt idx="3083">
                  <c:v>323.30161610868981</c:v>
                </c:pt>
                <c:pt idx="3084">
                  <c:v>323.29594496112713</c:v>
                </c:pt>
                <c:pt idx="3085">
                  <c:v>323.29039858004398</c:v>
                </c:pt>
                <c:pt idx="3086">
                  <c:v>323.28497696552586</c:v>
                </c:pt>
                <c:pt idx="3087">
                  <c:v>323.27968011765552</c:v>
                </c:pt>
                <c:pt idx="3088">
                  <c:v>323.27450803651845</c:v>
                </c:pt>
                <c:pt idx="3089">
                  <c:v>323.26946072219198</c:v>
                </c:pt>
                <c:pt idx="3090">
                  <c:v>323.26453817475794</c:v>
                </c:pt>
                <c:pt idx="3091">
                  <c:v>323.25974039429002</c:v>
                </c:pt>
                <c:pt idx="3092">
                  <c:v>323.2550673808646</c:v>
                </c:pt>
                <c:pt idx="3093">
                  <c:v>323.25051913455354</c:v>
                </c:pt>
                <c:pt idx="3094">
                  <c:v>323.24609565542869</c:v>
                </c:pt>
                <c:pt idx="3095">
                  <c:v>323.24179694355826</c:v>
                </c:pt>
                <c:pt idx="3096">
                  <c:v>323.23762299900864</c:v>
                </c:pt>
                <c:pt idx="3097">
                  <c:v>323.23357382184531</c:v>
                </c:pt>
                <c:pt idx="3098">
                  <c:v>323.22964941213195</c:v>
                </c:pt>
                <c:pt idx="3099">
                  <c:v>323.22584976992857</c:v>
                </c:pt>
                <c:pt idx="3100">
                  <c:v>323.22217489529521</c:v>
                </c:pt>
                <c:pt idx="3101">
                  <c:v>323.21862478828916</c:v>
                </c:pt>
                <c:pt idx="3102">
                  <c:v>323.21519944896409</c:v>
                </c:pt>
                <c:pt idx="3103">
                  <c:v>323.21189887737546</c:v>
                </c:pt>
                <c:pt idx="3104">
                  <c:v>323.20872307357331</c:v>
                </c:pt>
                <c:pt idx="3105">
                  <c:v>323.20567203760675</c:v>
                </c:pt>
                <c:pt idx="3106">
                  <c:v>323.20274576952488</c:v>
                </c:pt>
                <c:pt idx="3107">
                  <c:v>323.19994426937137</c:v>
                </c:pt>
                <c:pt idx="3108">
                  <c:v>323.19726753719169</c:v>
                </c:pt>
                <c:pt idx="3109">
                  <c:v>323.19471557302586</c:v>
                </c:pt>
                <c:pt idx="3110">
                  <c:v>323.19228837691389</c:v>
                </c:pt>
                <c:pt idx="3111">
                  <c:v>323.1899859488949</c:v>
                </c:pt>
                <c:pt idx="3112">
                  <c:v>323.18780828900435</c:v>
                </c:pt>
                <c:pt idx="3113">
                  <c:v>323.18575539727499</c:v>
                </c:pt>
                <c:pt idx="3114">
                  <c:v>323.18382727373955</c:v>
                </c:pt>
                <c:pt idx="3115">
                  <c:v>323.18202391842806</c:v>
                </c:pt>
                <c:pt idx="3116">
                  <c:v>323.18034533136688</c:v>
                </c:pt>
                <c:pt idx="3117">
                  <c:v>323.17879151258512</c:v>
                </c:pt>
                <c:pt idx="3118">
                  <c:v>323.17736246210643</c:v>
                </c:pt>
                <c:pt idx="3119">
                  <c:v>323.17605817995081</c:v>
                </c:pt>
                <c:pt idx="3120">
                  <c:v>323.1748786661401</c:v>
                </c:pt>
                <c:pt idx="3121">
                  <c:v>323.17382392069248</c:v>
                </c:pt>
                <c:pt idx="3122">
                  <c:v>323.17289394362433</c:v>
                </c:pt>
                <c:pt idx="3123">
                  <c:v>323.1720887349511</c:v>
                </c:pt>
                <c:pt idx="3124">
                  <c:v>323.17140829468281</c:v>
                </c:pt>
                <c:pt idx="3125">
                  <c:v>323.17085262283308</c:v>
                </c:pt>
                <c:pt idx="3126">
                  <c:v>323.1704217194083</c:v>
                </c:pt>
                <c:pt idx="3127">
                  <c:v>323.17011558441664</c:v>
                </c:pt>
                <c:pt idx="3128">
                  <c:v>323.16993421786174</c:v>
                </c:pt>
                <c:pt idx="3129">
                  <c:v>323.16987761974633</c:v>
                </c:pt>
                <c:pt idx="3130">
                  <c:v>323.16994579007314</c:v>
                </c:pt>
                <c:pt idx="3131">
                  <c:v>323.17013872883945</c:v>
                </c:pt>
                <c:pt idx="3132">
                  <c:v>323.17045643604251</c:v>
                </c:pt>
                <c:pt idx="3133">
                  <c:v>323.17089891167689</c:v>
                </c:pt>
                <c:pt idx="3134">
                  <c:v>323.17146615573711</c:v>
                </c:pt>
                <c:pt idx="3135">
                  <c:v>323.17215816821317</c:v>
                </c:pt>
                <c:pt idx="3136">
                  <c:v>323.17297494909599</c:v>
                </c:pt>
                <c:pt idx="3137">
                  <c:v>323.17391649837009</c:v>
                </c:pt>
                <c:pt idx="3138">
                  <c:v>323.17498281602275</c:v>
                </c:pt>
                <c:pt idx="3139">
                  <c:v>323.17617390203668</c:v>
                </c:pt>
                <c:pt idx="3140">
                  <c:v>323.1774897563937</c:v>
                </c:pt>
                <c:pt idx="3141">
                  <c:v>323.17893037907288</c:v>
                </c:pt>
                <c:pt idx="3142">
                  <c:v>323.1804957700524</c:v>
                </c:pt>
                <c:pt idx="3143">
                  <c:v>323.18218592930771</c:v>
                </c:pt>
                <c:pt idx="3144">
                  <c:v>323.18400085681242</c:v>
                </c:pt>
                <c:pt idx="3145">
                  <c:v>323.18594055253834</c:v>
                </c:pt>
                <c:pt idx="3146">
                  <c:v>323.18800501645455</c:v>
                </c:pt>
                <c:pt idx="3147">
                  <c:v>323.19019424852922</c:v>
                </c:pt>
                <c:pt idx="3148">
                  <c:v>323.19250824872961</c:v>
                </c:pt>
                <c:pt idx="3149">
                  <c:v>323.19494701701842</c:v>
                </c:pt>
                <c:pt idx="3150">
                  <c:v>323.19751055335746</c:v>
                </c:pt>
                <c:pt idx="3151">
                  <c:v>323.20019885770762</c:v>
                </c:pt>
                <c:pt idx="3152">
                  <c:v>323.20301193002706</c:v>
                </c:pt>
                <c:pt idx="3153">
                  <c:v>323.20594977027122</c:v>
                </c:pt>
                <c:pt idx="3154">
                  <c:v>323.20901237839371</c:v>
                </c:pt>
                <c:pt idx="3155">
                  <c:v>323.21219975434997</c:v>
                </c:pt>
                <c:pt idx="3156">
                  <c:v>323.21551189808633</c:v>
                </c:pt>
                <c:pt idx="3157">
                  <c:v>323.2189488095546</c:v>
                </c:pt>
                <c:pt idx="3158">
                  <c:v>323.22251048870021</c:v>
                </c:pt>
                <c:pt idx="3159">
                  <c:v>323.22619693546676</c:v>
                </c:pt>
                <c:pt idx="3160">
                  <c:v>323.23000814979787</c:v>
                </c:pt>
                <c:pt idx="3161">
                  <c:v>323.23394413163351</c:v>
                </c:pt>
                <c:pt idx="3162">
                  <c:v>323.23800488091365</c:v>
                </c:pt>
                <c:pt idx="3163">
                  <c:v>323.24219039757281</c:v>
                </c:pt>
                <c:pt idx="3164">
                  <c:v>323.24650068154733</c:v>
                </c:pt>
                <c:pt idx="3165">
                  <c:v>323.25093573277172</c:v>
                </c:pt>
                <c:pt idx="3166">
                  <c:v>323.25549555117414</c:v>
                </c:pt>
                <c:pt idx="3167">
                  <c:v>323.26018013668454</c:v>
                </c:pt>
                <c:pt idx="3168">
                  <c:v>323.26498948923017</c:v>
                </c:pt>
                <c:pt idx="3169">
                  <c:v>323.26992360873555</c:v>
                </c:pt>
                <c:pt idx="3170">
                  <c:v>323.27498249512519</c:v>
                </c:pt>
                <c:pt idx="3171">
                  <c:v>323.28016614831995</c:v>
                </c:pt>
                <c:pt idx="3172">
                  <c:v>323.28547456823799</c:v>
                </c:pt>
                <c:pt idx="3173">
                  <c:v>323.29090775479835</c:v>
                </c:pt>
                <c:pt idx="3174">
                  <c:v>323.29646570791465</c:v>
                </c:pt>
                <c:pt idx="3175">
                  <c:v>323.30214842750138</c:v>
                </c:pt>
                <c:pt idx="3176">
                  <c:v>323.30795591347032</c:v>
                </c:pt>
                <c:pt idx="3177">
                  <c:v>323.31388816573053</c:v>
                </c:pt>
                <c:pt idx="3178">
                  <c:v>323.31994518419015</c:v>
                </c:pt>
                <c:pt idx="3179">
                  <c:v>323.32612696875458</c:v>
                </c:pt>
                <c:pt idx="3180">
                  <c:v>323.33243351932742</c:v>
                </c:pt>
                <c:pt idx="3181">
                  <c:v>323.33886483581136</c:v>
                </c:pt>
                <c:pt idx="3182">
                  <c:v>323.34542091810454</c:v>
                </c:pt>
                <c:pt idx="3183">
                  <c:v>323.3521017661069</c:v>
                </c:pt>
                <c:pt idx="3184">
                  <c:v>323.35890737971204</c:v>
                </c:pt>
                <c:pt idx="3185">
                  <c:v>323.36583775881718</c:v>
                </c:pt>
                <c:pt idx="3186">
                  <c:v>323.37289290331228</c:v>
                </c:pt>
                <c:pt idx="3187">
                  <c:v>323.38007281308728</c:v>
                </c:pt>
                <c:pt idx="3188">
                  <c:v>323.38737748803214</c:v>
                </c:pt>
                <c:pt idx="3189">
                  <c:v>323.39480692803136</c:v>
                </c:pt>
                <c:pt idx="3190">
                  <c:v>323.40236113296942</c:v>
                </c:pt>
                <c:pt idx="3191">
                  <c:v>323.41004010272991</c:v>
                </c:pt>
                <c:pt idx="3192">
                  <c:v>323.41784383719369</c:v>
                </c:pt>
                <c:pt idx="3193">
                  <c:v>323.42577233623706</c:v>
                </c:pt>
                <c:pt idx="3194">
                  <c:v>323.43382559973816</c:v>
                </c:pt>
                <c:pt idx="3195">
                  <c:v>323.44200362757238</c:v>
                </c:pt>
                <c:pt idx="3196">
                  <c:v>323.45030641960966</c:v>
                </c:pt>
                <c:pt idx="3197">
                  <c:v>323.45873397572268</c:v>
                </c:pt>
                <c:pt idx="3198">
                  <c:v>323.46728629578138</c:v>
                </c:pt>
                <c:pt idx="3199">
                  <c:v>323.47596337965024</c:v>
                </c:pt>
                <c:pt idx="3200">
                  <c:v>323.48476522719466</c:v>
                </c:pt>
                <c:pt idx="3201">
                  <c:v>323.49369183827821</c:v>
                </c:pt>
                <c:pt idx="3202">
                  <c:v>323.50274321276265</c:v>
                </c:pt>
                <c:pt idx="3203">
                  <c:v>323.5119193505061</c:v>
                </c:pt>
                <c:pt idx="3204">
                  <c:v>323.52122025136578</c:v>
                </c:pt>
                <c:pt idx="3205">
                  <c:v>323.53064591519615</c:v>
                </c:pt>
                <c:pt idx="3206">
                  <c:v>323.54019634185261</c:v>
                </c:pt>
                <c:pt idx="3207">
                  <c:v>323.54987153118418</c:v>
                </c:pt>
                <c:pt idx="3208">
                  <c:v>323.55967148304171</c:v>
                </c:pt>
                <c:pt idx="3209">
                  <c:v>323.5695961972724</c:v>
                </c:pt>
                <c:pt idx="3210">
                  <c:v>323.57964567372164</c:v>
                </c:pt>
                <c:pt idx="3211">
                  <c:v>323.589819912233</c:v>
                </c:pt>
                <c:pt idx="3212">
                  <c:v>323.60011891264821</c:v>
                </c:pt>
                <c:pt idx="3213">
                  <c:v>323.6105426748054</c:v>
                </c:pt>
                <c:pt idx="3214">
                  <c:v>323.6210911985454</c:v>
                </c:pt>
                <c:pt idx="3215">
                  <c:v>323.63176448370086</c:v>
                </c:pt>
                <c:pt idx="3216">
                  <c:v>323.64256253010808</c:v>
                </c:pt>
                <c:pt idx="3217">
                  <c:v>323.65348533759698</c:v>
                </c:pt>
                <c:pt idx="3218">
                  <c:v>323.66453290599839</c:v>
                </c:pt>
                <c:pt idx="3219">
                  <c:v>323.67570523514041</c:v>
                </c:pt>
                <c:pt idx="3220">
                  <c:v>323.68700232484935</c:v>
                </c:pt>
                <c:pt idx="3221">
                  <c:v>323.69842417494965</c:v>
                </c:pt>
                <c:pt idx="3222">
                  <c:v>323.70997078526216</c:v>
                </c:pt>
                <c:pt idx="3223">
                  <c:v>323.72164215560861</c:v>
                </c:pt>
                <c:pt idx="3224">
                  <c:v>323.73343828580619</c:v>
                </c:pt>
                <c:pt idx="3225">
                  <c:v>323.74535917567118</c:v>
                </c:pt>
                <c:pt idx="3226">
                  <c:v>323.75740482501988</c:v>
                </c:pt>
                <c:pt idx="3227">
                  <c:v>323.76957523366218</c:v>
                </c:pt>
                <c:pt idx="3228">
                  <c:v>323.78187040140983</c:v>
                </c:pt>
                <c:pt idx="3229">
                  <c:v>323.79429032807275</c:v>
                </c:pt>
                <c:pt idx="3230">
                  <c:v>323.80683501345447</c:v>
                </c:pt>
                <c:pt idx="3231">
                  <c:v>323.8195044573622</c:v>
                </c:pt>
                <c:pt idx="3232">
                  <c:v>323.83229865959856</c:v>
                </c:pt>
                <c:pt idx="3233">
                  <c:v>323.84521761996348</c:v>
                </c:pt>
                <c:pt idx="3234">
                  <c:v>323.85826133825685</c:v>
                </c:pt>
                <c:pt idx="3235">
                  <c:v>323.87142981427405</c:v>
                </c:pt>
                <c:pt idx="3236">
                  <c:v>323.88472304781226</c:v>
                </c:pt>
                <c:pt idx="3237">
                  <c:v>323.89814103866138</c:v>
                </c:pt>
                <c:pt idx="3238">
                  <c:v>323.91168378661587</c:v>
                </c:pt>
                <c:pt idx="3239">
                  <c:v>323.92535129146381</c:v>
                </c:pt>
                <c:pt idx="3240">
                  <c:v>323.93914355299057</c:v>
                </c:pt>
                <c:pt idx="3241">
                  <c:v>323.95306057098423</c:v>
                </c:pt>
                <c:pt idx="3242">
                  <c:v>323.96710234522743</c:v>
                </c:pt>
                <c:pt idx="3243">
                  <c:v>323.98126887550006</c:v>
                </c:pt>
                <c:pt idx="3244">
                  <c:v>323.99556016158203</c:v>
                </c:pt>
                <c:pt idx="3245">
                  <c:v>324.00997620325234</c:v>
                </c:pt>
                <c:pt idx="3246">
                  <c:v>324.02451700028541</c:v>
                </c:pt>
                <c:pt idx="3247">
                  <c:v>324.03918255245571</c:v>
                </c:pt>
                <c:pt idx="3248">
                  <c:v>324.05397285953404</c:v>
                </c:pt>
                <c:pt idx="3249">
                  <c:v>324.0688879212903</c:v>
                </c:pt>
                <c:pt idx="3250">
                  <c:v>324.08392773749165</c:v>
                </c:pt>
                <c:pt idx="3251">
                  <c:v>324.09909230790527</c:v>
                </c:pt>
                <c:pt idx="3252">
                  <c:v>324.11438163229559</c:v>
                </c:pt>
                <c:pt idx="3253">
                  <c:v>324.12979571042342</c:v>
                </c:pt>
                <c:pt idx="3254">
                  <c:v>324.14533454204775</c:v>
                </c:pt>
                <c:pt idx="3255">
                  <c:v>324.16099812692937</c:v>
                </c:pt>
                <c:pt idx="3256">
                  <c:v>324.17678646482182</c:v>
                </c:pt>
                <c:pt idx="3257">
                  <c:v>324.19269955548134</c:v>
                </c:pt>
                <c:pt idx="3258">
                  <c:v>324.20873739865874</c:v>
                </c:pt>
                <c:pt idx="3259">
                  <c:v>324.22489999410482</c:v>
                </c:pt>
                <c:pt idx="3260">
                  <c:v>324.24118734156946</c:v>
                </c:pt>
                <c:pt idx="3261">
                  <c:v>324.25759944079709</c:v>
                </c:pt>
                <c:pt idx="3262">
                  <c:v>324.27413629153307</c:v>
                </c:pt>
                <c:pt idx="3263">
                  <c:v>324.29079789351908</c:v>
                </c:pt>
                <c:pt idx="3264">
                  <c:v>324.30758424649684</c:v>
                </c:pt>
                <c:pt idx="3265">
                  <c:v>324.32449535020532</c:v>
                </c:pt>
                <c:pt idx="3266">
                  <c:v>324.34153120437986</c:v>
                </c:pt>
                <c:pt idx="3267">
                  <c:v>324.35869180875579</c:v>
                </c:pt>
                <c:pt idx="3268">
                  <c:v>324.37597716306755</c:v>
                </c:pt>
                <c:pt idx="3269">
                  <c:v>324.39338726704409</c:v>
                </c:pt>
                <c:pt idx="3270">
                  <c:v>324.4109221204144</c:v>
                </c:pt>
                <c:pt idx="3271">
                  <c:v>324.42858172290744</c:v>
                </c:pt>
                <c:pt idx="3272">
                  <c:v>324.44636607424582</c:v>
                </c:pt>
                <c:pt idx="3273">
                  <c:v>324.46427517415395</c:v>
                </c:pt>
                <c:pt idx="3274">
                  <c:v>324.48230902235355</c:v>
                </c:pt>
                <c:pt idx="3275">
                  <c:v>324.50046761856265</c:v>
                </c:pt>
                <c:pt idx="3276">
                  <c:v>324.51875096250023</c:v>
                </c:pt>
                <c:pt idx="3277">
                  <c:v>324.5371590538798</c:v>
                </c:pt>
                <c:pt idx="3278">
                  <c:v>324.55569189241487</c:v>
                </c:pt>
                <c:pt idx="3279">
                  <c:v>324.57434947781803</c:v>
                </c:pt>
                <c:pt idx="3280">
                  <c:v>324.59313180979916</c:v>
                </c:pt>
                <c:pt idx="3281">
                  <c:v>324.61203888806631</c:v>
                </c:pt>
                <c:pt idx="3282">
                  <c:v>324.63107071232207</c:v>
                </c:pt>
                <c:pt idx="3283">
                  <c:v>324.65022728227268</c:v>
                </c:pt>
                <c:pt idx="3284">
                  <c:v>324.66950859761982</c:v>
                </c:pt>
                <c:pt idx="3285">
                  <c:v>324.68891465806337</c:v>
                </c:pt>
                <c:pt idx="3286">
                  <c:v>324.70844546329954</c:v>
                </c:pt>
                <c:pt idx="3287">
                  <c:v>324.72810101302639</c:v>
                </c:pt>
                <c:pt idx="3288">
                  <c:v>324.74788130693651</c:v>
                </c:pt>
                <c:pt idx="3289">
                  <c:v>324.76778634472248</c:v>
                </c:pt>
                <c:pt idx="3290">
                  <c:v>324.78781612607418</c:v>
                </c:pt>
                <c:pt idx="3291">
                  <c:v>324.80797065068145</c:v>
                </c:pt>
                <c:pt idx="3292">
                  <c:v>324.82824991822872</c:v>
                </c:pt>
                <c:pt idx="3293">
                  <c:v>324.84865392840129</c:v>
                </c:pt>
                <c:pt idx="3294">
                  <c:v>324.86918268087993</c:v>
                </c:pt>
                <c:pt idx="3295">
                  <c:v>324.88983617534632</c:v>
                </c:pt>
                <c:pt idx="3296">
                  <c:v>324.9106144114794</c:v>
                </c:pt>
                <c:pt idx="3297">
                  <c:v>324.93151738895358</c:v>
                </c:pt>
                <c:pt idx="3298">
                  <c:v>324.95254510744689</c:v>
                </c:pt>
                <c:pt idx="3299">
                  <c:v>324.9736975666292</c:v>
                </c:pt>
                <c:pt idx="3300">
                  <c:v>324.99497476617307</c:v>
                </c:pt>
                <c:pt idx="3301">
                  <c:v>325.01637670574473</c:v>
                </c:pt>
                <c:pt idx="3302">
                  <c:v>325.03790338501403</c:v>
                </c:pt>
                <c:pt idx="3303">
                  <c:v>325.05955480364355</c:v>
                </c:pt>
                <c:pt idx="3304">
                  <c:v>325.08133096129677</c:v>
                </c:pt>
                <c:pt idx="3305">
                  <c:v>325.10323185763536</c:v>
                </c:pt>
                <c:pt idx="3306">
                  <c:v>325.12525749231827</c:v>
                </c:pt>
                <c:pt idx="3307">
                  <c:v>325.14740786500261</c:v>
                </c:pt>
                <c:pt idx="3308">
                  <c:v>325.16968297534277</c:v>
                </c:pt>
                <c:pt idx="3309">
                  <c:v>325.19208282299405</c:v>
                </c:pt>
                <c:pt idx="3310">
                  <c:v>325.21460740760449</c:v>
                </c:pt>
                <c:pt idx="3311">
                  <c:v>325.23725672882665</c:v>
                </c:pt>
                <c:pt idx="3312">
                  <c:v>325.26003078630583</c:v>
                </c:pt>
                <c:pt idx="3313">
                  <c:v>325.28292957968824</c:v>
                </c:pt>
                <c:pt idx="3314">
                  <c:v>325.30595310861736</c:v>
                </c:pt>
                <c:pt idx="3315">
                  <c:v>325.32910137273484</c:v>
                </c:pt>
                <c:pt idx="3316">
                  <c:v>325.35237437168053</c:v>
                </c:pt>
                <c:pt idx="3317">
                  <c:v>325.37577210509153</c:v>
                </c:pt>
                <c:pt idx="3318">
                  <c:v>325.39929457260405</c:v>
                </c:pt>
                <c:pt idx="3319">
                  <c:v>325.42294177385156</c:v>
                </c:pt>
                <c:pt idx="3320">
                  <c:v>325.44671370846663</c:v>
                </c:pt>
                <c:pt idx="3321">
                  <c:v>325.47061037607909</c:v>
                </c:pt>
                <c:pt idx="3322">
                  <c:v>325.49463177631515</c:v>
                </c:pt>
                <c:pt idx="3323">
                  <c:v>325.51877790880371</c:v>
                </c:pt>
                <c:pt idx="3324">
                  <c:v>325.54304877316736</c:v>
                </c:pt>
                <c:pt idx="3325">
                  <c:v>325.56744436902864</c:v>
                </c:pt>
                <c:pt idx="3326">
                  <c:v>325.59196469600647</c:v>
                </c:pt>
                <c:pt idx="3327">
                  <c:v>325.6166097537216</c:v>
                </c:pt>
                <c:pt idx="3328">
                  <c:v>325.64137954178841</c:v>
                </c:pt>
                <c:pt idx="3329">
                  <c:v>325.66627405982126</c:v>
                </c:pt>
                <c:pt idx="3330">
                  <c:v>325.69129330743363</c:v>
                </c:pt>
                <c:pt idx="3331">
                  <c:v>325.71643728423624</c:v>
                </c:pt>
                <c:pt idx="3332">
                  <c:v>325.74170598983619</c:v>
                </c:pt>
                <c:pt idx="3333">
                  <c:v>325.7670994238415</c:v>
                </c:pt>
                <c:pt idx="3334">
                  <c:v>325.79261758585653</c:v>
                </c:pt>
                <c:pt idx="3335">
                  <c:v>325.81826047548475</c:v>
                </c:pt>
                <c:pt idx="3336">
                  <c:v>325.84402809232506</c:v>
                </c:pt>
                <c:pt idx="3337">
                  <c:v>325.86992043597638</c:v>
                </c:pt>
                <c:pt idx="3338">
                  <c:v>325.89593750603854</c:v>
                </c:pt>
                <c:pt idx="3339">
                  <c:v>325.92207930210407</c:v>
                </c:pt>
                <c:pt idx="3340">
                  <c:v>325.94834582376643</c:v>
                </c:pt>
                <c:pt idx="3341">
                  <c:v>325.97473707061727</c:v>
                </c:pt>
                <c:pt idx="3342">
                  <c:v>326.00125304224366</c:v>
                </c:pt>
                <c:pt idx="3343">
                  <c:v>326.02789373823634</c:v>
                </c:pt>
                <c:pt idx="3344">
                  <c:v>326.05465915817786</c:v>
                </c:pt>
                <c:pt idx="3345">
                  <c:v>326.08154930165256</c:v>
                </c:pt>
                <c:pt idx="3346">
                  <c:v>326.10856416824208</c:v>
                </c:pt>
                <c:pt idx="3347">
                  <c:v>326.13570375752533</c:v>
                </c:pt>
                <c:pt idx="3348">
                  <c:v>326.16296806908031</c:v>
                </c:pt>
                <c:pt idx="3349">
                  <c:v>326.19035710248318</c:v>
                </c:pt>
                <c:pt idx="3350">
                  <c:v>326.21787085730466</c:v>
                </c:pt>
                <c:pt idx="3351">
                  <c:v>326.24550933311912</c:v>
                </c:pt>
                <c:pt idx="3352">
                  <c:v>326.27327252949635</c:v>
                </c:pt>
                <c:pt idx="3353">
                  <c:v>326.30116044600436</c:v>
                </c:pt>
                <c:pt idx="3354">
                  <c:v>326.32917308220567</c:v>
                </c:pt>
                <c:pt idx="3355">
                  <c:v>326.35731043766827</c:v>
                </c:pt>
                <c:pt idx="3356">
                  <c:v>326.38557251195289</c:v>
                </c:pt>
                <c:pt idx="3357">
                  <c:v>326.4139593046184</c:v>
                </c:pt>
                <c:pt idx="3358">
                  <c:v>326.44247081522371</c:v>
                </c:pt>
                <c:pt idx="3359">
                  <c:v>326.47110704332499</c:v>
                </c:pt>
                <c:pt idx="3360">
                  <c:v>326.49986798847749</c:v>
                </c:pt>
                <c:pt idx="3361">
                  <c:v>326.52875365023101</c:v>
                </c:pt>
                <c:pt idx="3362">
                  <c:v>326.55776402813717</c:v>
                </c:pt>
                <c:pt idx="3363">
                  <c:v>326.58689912174577</c:v>
                </c:pt>
                <c:pt idx="3364">
                  <c:v>326.61615893060116</c:v>
                </c:pt>
                <c:pt idx="3365">
                  <c:v>326.64554345424949</c:v>
                </c:pt>
                <c:pt idx="3366">
                  <c:v>326.67505269223238</c:v>
                </c:pt>
                <c:pt idx="3367">
                  <c:v>326.70468664408963</c:v>
                </c:pt>
                <c:pt idx="3368">
                  <c:v>326.73444530936194</c:v>
                </c:pt>
                <c:pt idx="3369">
                  <c:v>326.76432868758366</c:v>
                </c:pt>
                <c:pt idx="3370">
                  <c:v>326.79433677829184</c:v>
                </c:pt>
                <c:pt idx="3371">
                  <c:v>326.824469581019</c:v>
                </c:pt>
                <c:pt idx="3372">
                  <c:v>326.85472709529404</c:v>
                </c:pt>
                <c:pt idx="3373">
                  <c:v>326.88510932064855</c:v>
                </c:pt>
                <c:pt idx="3374">
                  <c:v>326.91561625660779</c:v>
                </c:pt>
                <c:pt idx="3375">
                  <c:v>326.94783479495891</c:v>
                </c:pt>
                <c:pt idx="3376">
                  <c:v>326.97833291878487</c:v>
                </c:pt>
                <c:pt idx="3377">
                  <c:v>327.0087357693119</c:v>
                </c:pt>
                <c:pt idx="3378">
                  <c:v>327.03904334626532</c:v>
                </c:pt>
                <c:pt idx="3379">
                  <c:v>327.06925564936864</c:v>
                </c:pt>
                <c:pt idx="3380">
                  <c:v>327.09937267834721</c:v>
                </c:pt>
                <c:pt idx="3381">
                  <c:v>327.12939443292817</c:v>
                </c:pt>
                <c:pt idx="3382">
                  <c:v>327.15932091283867</c:v>
                </c:pt>
                <c:pt idx="3383">
                  <c:v>327.18915211780586</c:v>
                </c:pt>
                <c:pt idx="3384">
                  <c:v>327.21888804756054</c:v>
                </c:pt>
                <c:pt idx="3385">
                  <c:v>327.24852870183167</c:v>
                </c:pt>
                <c:pt idx="3386">
                  <c:v>327.27807408035005</c:v>
                </c:pt>
                <c:pt idx="3387">
                  <c:v>327.30752418284646</c:v>
                </c:pt>
                <c:pt idx="3388">
                  <c:v>327.33687900905352</c:v>
                </c:pt>
                <c:pt idx="3389">
                  <c:v>327.36613855870564</c:v>
                </c:pt>
                <c:pt idx="3390">
                  <c:v>327.39530283153726</c:v>
                </c:pt>
                <c:pt idx="3391">
                  <c:v>327.42437182728099</c:v>
                </c:pt>
                <c:pt idx="3392">
                  <c:v>327.45334554567307</c:v>
                </c:pt>
                <c:pt idx="3393">
                  <c:v>327.48222398645339</c:v>
                </c:pt>
                <c:pt idx="3394">
                  <c:v>327.51100714935637</c:v>
                </c:pt>
                <c:pt idx="3395">
                  <c:v>327.53969503412191</c:v>
                </c:pt>
                <c:pt idx="3396">
                  <c:v>327.56828764048987</c:v>
                </c:pt>
                <c:pt idx="3397">
                  <c:v>327.59678496819834</c:v>
                </c:pt>
                <c:pt idx="3398">
                  <c:v>327.62518701699082</c:v>
                </c:pt>
                <c:pt idx="3399">
                  <c:v>327.65349378660721</c:v>
                </c:pt>
                <c:pt idx="3400">
                  <c:v>327.68170527679285</c:v>
                </c:pt>
                <c:pt idx="3401">
                  <c:v>327.70982148728945</c:v>
                </c:pt>
                <c:pt idx="3402">
                  <c:v>327.73784241784051</c:v>
                </c:pt>
                <c:pt idx="3403">
                  <c:v>327.76576806819503</c:v>
                </c:pt>
                <c:pt idx="3404">
                  <c:v>327.79359843809652</c:v>
                </c:pt>
                <c:pt idx="3405">
                  <c:v>327.82133352729215</c:v>
                </c:pt>
                <c:pt idx="3406">
                  <c:v>327.8489733355309</c:v>
                </c:pt>
                <c:pt idx="3407">
                  <c:v>327.87651786256174</c:v>
                </c:pt>
                <c:pt idx="3408">
                  <c:v>327.90396710813366</c:v>
                </c:pt>
                <c:pt idx="3409">
                  <c:v>327.93132107199926</c:v>
                </c:pt>
                <c:pt idx="3410">
                  <c:v>327.95857975390754</c:v>
                </c:pt>
                <c:pt idx="3411">
                  <c:v>327.98574315361111</c:v>
                </c:pt>
                <c:pt idx="3412">
                  <c:v>328.0128112708644</c:v>
                </c:pt>
                <c:pt idx="3413">
                  <c:v>328.03978410542004</c:v>
                </c:pt>
                <c:pt idx="3414">
                  <c:v>328.06666165703427</c:v>
                </c:pt>
                <c:pt idx="3415">
                  <c:v>328.09344392546154</c:v>
                </c:pt>
                <c:pt idx="3416">
                  <c:v>328.12013091045992</c:v>
                </c:pt>
                <c:pt idx="3417">
                  <c:v>328.14672261178748</c:v>
                </c:pt>
                <c:pt idx="3418">
                  <c:v>328.17321902920048</c:v>
                </c:pt>
                <c:pt idx="3419">
                  <c:v>328.19962016246063</c:v>
                </c:pt>
                <c:pt idx="3420">
                  <c:v>328.22592601132601</c:v>
                </c:pt>
                <c:pt idx="3421">
                  <c:v>328.25213657555832</c:v>
                </c:pt>
                <c:pt idx="3422">
                  <c:v>328.27825185491929</c:v>
                </c:pt>
                <c:pt idx="3423">
                  <c:v>328.30427184917244</c:v>
                </c:pt>
                <c:pt idx="3424">
                  <c:v>328.33019655807948</c:v>
                </c:pt>
                <c:pt idx="3425">
                  <c:v>328.35602598140758</c:v>
                </c:pt>
                <c:pt idx="3426">
                  <c:v>328.38176011892028</c:v>
                </c:pt>
                <c:pt idx="3427">
                  <c:v>328.40739897038293</c:v>
                </c:pt>
                <c:pt idx="3428">
                  <c:v>328.43294253556451</c:v>
                </c:pt>
                <c:pt idx="3429">
                  <c:v>328.45839081423401</c:v>
                </c:pt>
                <c:pt idx="3430">
                  <c:v>328.48374380615496</c:v>
                </c:pt>
                <c:pt idx="3431">
                  <c:v>328.50900151110363</c:v>
                </c:pt>
                <c:pt idx="3432">
                  <c:v>328.53416392884537</c:v>
                </c:pt>
                <c:pt idx="3433">
                  <c:v>328.55923105915463</c:v>
                </c:pt>
                <c:pt idx="3434">
                  <c:v>328.5842029018022</c:v>
                </c:pt>
                <c:pt idx="3435">
                  <c:v>328.60907945656254</c:v>
                </c:pt>
                <c:pt idx="3436">
                  <c:v>328.63386072320645</c:v>
                </c:pt>
                <c:pt idx="3437">
                  <c:v>328.65854670151202</c:v>
                </c:pt>
                <c:pt idx="3438">
                  <c:v>328.68313739125551</c:v>
                </c:pt>
                <c:pt idx="3439">
                  <c:v>328.70763279221137</c:v>
                </c:pt>
                <c:pt idx="3440">
                  <c:v>328.73203290415768</c:v>
                </c:pt>
                <c:pt idx="3441">
                  <c:v>328.7563377268707</c:v>
                </c:pt>
                <c:pt idx="3442">
                  <c:v>328.78054726013397</c:v>
                </c:pt>
                <c:pt idx="3443">
                  <c:v>328.80466150372376</c:v>
                </c:pt>
                <c:pt idx="3444">
                  <c:v>328.82868045742362</c:v>
                </c:pt>
                <c:pt idx="3445">
                  <c:v>328.85260412101343</c:v>
                </c:pt>
                <c:pt idx="3446">
                  <c:v>328.87643249427856</c:v>
                </c:pt>
                <c:pt idx="3447">
                  <c:v>328.90016557699892</c:v>
                </c:pt>
                <c:pt idx="3448">
                  <c:v>328.92380336895985</c:v>
                </c:pt>
                <c:pt idx="3449">
                  <c:v>328.94734586994855</c:v>
                </c:pt>
                <c:pt idx="3450">
                  <c:v>328.97079307974855</c:v>
                </c:pt>
                <c:pt idx="3451">
                  <c:v>328.99414499814884</c:v>
                </c:pt>
                <c:pt idx="3452">
                  <c:v>329.01740162493479</c:v>
                </c:pt>
                <c:pt idx="3453">
                  <c:v>329.04056295989903</c:v>
                </c:pt>
                <c:pt idx="3454">
                  <c:v>329.06362900282875</c:v>
                </c:pt>
                <c:pt idx="3455">
                  <c:v>329.08659975351293</c:v>
                </c:pt>
                <c:pt idx="3456">
                  <c:v>329.10947521174603</c:v>
                </c:pt>
                <c:pt idx="3457">
                  <c:v>329.13225537731887</c:v>
                </c:pt>
                <c:pt idx="3458">
                  <c:v>329.15494025002226</c:v>
                </c:pt>
                <c:pt idx="3459">
                  <c:v>329.1775298296543</c:v>
                </c:pt>
                <c:pt idx="3460">
                  <c:v>329.20002411600581</c:v>
                </c:pt>
                <c:pt idx="3461">
                  <c:v>329.22242310887668</c:v>
                </c:pt>
                <c:pt idx="3462">
                  <c:v>329.24472680805957</c:v>
                </c:pt>
                <c:pt idx="3463">
                  <c:v>329.26693521335255</c:v>
                </c:pt>
                <c:pt idx="3464">
                  <c:v>329.28904832455555</c:v>
                </c:pt>
                <c:pt idx="3465">
                  <c:v>329.31106614146483</c:v>
                </c:pt>
                <c:pt idx="3466">
                  <c:v>329.33298866388395</c:v>
                </c:pt>
                <c:pt idx="3467">
                  <c:v>329.35481589160918</c:v>
                </c:pt>
                <c:pt idx="3468">
                  <c:v>329.3765478244477</c:v>
                </c:pt>
                <c:pt idx="3469">
                  <c:v>329.39818446219761</c:v>
                </c:pt>
                <c:pt idx="3470">
                  <c:v>329.41972580466609</c:v>
                </c:pt>
                <c:pt idx="3471">
                  <c:v>329.44117185165305</c:v>
                </c:pt>
                <c:pt idx="3472">
                  <c:v>329.46252260296751</c:v>
                </c:pt>
                <c:pt idx="3473">
                  <c:v>329.48377805841301</c:v>
                </c:pt>
                <c:pt idx="3474">
                  <c:v>329.50493821779855</c:v>
                </c:pt>
                <c:pt idx="3475">
                  <c:v>329.52600308092951</c:v>
                </c:pt>
                <c:pt idx="3476">
                  <c:v>329.54697264761671</c:v>
                </c:pt>
                <c:pt idx="3477">
                  <c:v>329.56784691766734</c:v>
                </c:pt>
                <c:pt idx="3478">
                  <c:v>329.58862589089404</c:v>
                </c:pt>
                <c:pt idx="3479">
                  <c:v>329.60930956710581</c:v>
                </c:pt>
                <c:pt idx="3480">
                  <c:v>329.62989794611713</c:v>
                </c:pt>
                <c:pt idx="3481">
                  <c:v>329.65039102773881</c:v>
                </c:pt>
                <c:pt idx="3482">
                  <c:v>329.67078881178713</c:v>
                </c:pt>
                <c:pt idx="3483">
                  <c:v>329.69109129807293</c:v>
                </c:pt>
                <c:pt idx="3484">
                  <c:v>329.71129848641431</c:v>
                </c:pt>
                <c:pt idx="3485">
                  <c:v>329.73141037662936</c:v>
                </c:pt>
                <c:pt idx="3486">
                  <c:v>329.75142696853254</c:v>
                </c:pt>
                <c:pt idx="3487">
                  <c:v>329.77134826194197</c:v>
                </c:pt>
                <c:pt idx="3488">
                  <c:v>329.79117425667755</c:v>
                </c:pt>
                <c:pt idx="3489">
                  <c:v>329.81090495256103</c:v>
                </c:pt>
                <c:pt idx="3490">
                  <c:v>329.83054034940869</c:v>
                </c:pt>
                <c:pt idx="3491">
                  <c:v>329.85008044704591</c:v>
                </c:pt>
                <c:pt idx="3492">
                  <c:v>329.86952524529443</c:v>
                </c:pt>
                <c:pt idx="3493">
                  <c:v>329.88887474397779</c:v>
                </c:pt>
                <c:pt idx="3494">
                  <c:v>329.90812894291776</c:v>
                </c:pt>
                <c:pt idx="3495">
                  <c:v>329.92728784194333</c:v>
                </c:pt>
                <c:pt idx="3496">
                  <c:v>329.94635144087624</c:v>
                </c:pt>
                <c:pt idx="3497">
                  <c:v>329.96531973954552</c:v>
                </c:pt>
                <c:pt idx="3498">
                  <c:v>329.98419273777836</c:v>
                </c:pt>
                <c:pt idx="3499">
                  <c:v>330.00297043540559</c:v>
                </c:pt>
                <c:pt idx="3500">
                  <c:v>330.02165283225258</c:v>
                </c:pt>
                <c:pt idx="3501">
                  <c:v>330.040239928152</c:v>
                </c:pt>
                <c:pt idx="3502">
                  <c:v>330.05873172293468</c:v>
                </c:pt>
                <c:pt idx="3503">
                  <c:v>330.07712821643327</c:v>
                </c:pt>
                <c:pt idx="3504">
                  <c:v>330.09542940847859</c:v>
                </c:pt>
                <c:pt idx="3505">
                  <c:v>330.11363529890696</c:v>
                </c:pt>
                <c:pt idx="3506">
                  <c:v>330.13174588754919</c:v>
                </c:pt>
                <c:pt idx="3507">
                  <c:v>330.14976117424521</c:v>
                </c:pt>
                <c:pt idx="3508">
                  <c:v>330.16768115882951</c:v>
                </c:pt>
                <c:pt idx="3509">
                  <c:v>330.18550584113837</c:v>
                </c:pt>
                <c:pt idx="3510">
                  <c:v>330.20323522100989</c:v>
                </c:pt>
                <c:pt idx="3511">
                  <c:v>330.22086929828583</c:v>
                </c:pt>
                <c:pt idx="3512">
                  <c:v>330.23840807280249</c:v>
                </c:pt>
                <c:pt idx="3513">
                  <c:v>330.25585154440159</c:v>
                </c:pt>
                <c:pt idx="3514">
                  <c:v>330.27319971292491</c:v>
                </c:pt>
                <c:pt idx="3515">
                  <c:v>330.29045257821599</c:v>
                </c:pt>
                <c:pt idx="3516">
                  <c:v>330.30761014011659</c:v>
                </c:pt>
                <c:pt idx="3517">
                  <c:v>330.32467239847028</c:v>
                </c:pt>
                <c:pt idx="3518">
                  <c:v>330.34163935312245</c:v>
                </c:pt>
                <c:pt idx="3519">
                  <c:v>330.35851100392028</c:v>
                </c:pt>
                <c:pt idx="3520">
                  <c:v>330.37528735070919</c:v>
                </c:pt>
                <c:pt idx="3521">
                  <c:v>330.39196839333817</c:v>
                </c:pt>
                <c:pt idx="3522">
                  <c:v>330.40855413165445</c:v>
                </c:pt>
                <c:pt idx="3523">
                  <c:v>330.42504456550705</c:v>
                </c:pt>
                <c:pt idx="3524">
                  <c:v>330.4414396947468</c:v>
                </c:pt>
                <c:pt idx="3525">
                  <c:v>330.45773951922456</c:v>
                </c:pt>
                <c:pt idx="3526">
                  <c:v>330.47394403879298</c:v>
                </c:pt>
                <c:pt idx="3527">
                  <c:v>330.49005325330472</c:v>
                </c:pt>
                <c:pt idx="3528">
                  <c:v>330.50606716261063</c:v>
                </c:pt>
                <c:pt idx="3529">
                  <c:v>330.52198576656883</c:v>
                </c:pt>
                <c:pt idx="3530">
                  <c:v>330.5378090650338</c:v>
                </c:pt>
                <c:pt idx="3531">
                  <c:v>330.55353705786001</c:v>
                </c:pt>
                <c:pt idx="3532">
                  <c:v>330.56916974490741</c:v>
                </c:pt>
                <c:pt idx="3533">
                  <c:v>330.58470712603048</c:v>
                </c:pt>
                <c:pt idx="3534">
                  <c:v>330.60014920109097</c:v>
                </c:pt>
                <c:pt idx="3535">
                  <c:v>330.61549596994701</c:v>
                </c:pt>
                <c:pt idx="3536">
                  <c:v>330.63074743246034</c:v>
                </c:pt>
                <c:pt idx="3537">
                  <c:v>330.64590358849273</c:v>
                </c:pt>
                <c:pt idx="3538">
                  <c:v>330.66096443790411</c:v>
                </c:pt>
                <c:pt idx="3539">
                  <c:v>330.67592998055989</c:v>
                </c:pt>
                <c:pt idx="3540">
                  <c:v>330.69080021632362</c:v>
                </c:pt>
                <c:pt idx="3541">
                  <c:v>330.7055751450589</c:v>
                </c:pt>
                <c:pt idx="3542">
                  <c:v>330.72025476663293</c:v>
                </c:pt>
                <c:pt idx="3543">
                  <c:v>330.73483908091112</c:v>
                </c:pt>
                <c:pt idx="3544">
                  <c:v>330.74932808776248</c:v>
                </c:pt>
                <c:pt idx="3545">
                  <c:v>330.76372178705424</c:v>
                </c:pt>
                <c:pt idx="3546">
                  <c:v>330.77802017865542</c:v>
                </c:pt>
                <c:pt idx="3547">
                  <c:v>330.79222326243871</c:v>
                </c:pt>
                <c:pt idx="3548">
                  <c:v>330.80633103827131</c:v>
                </c:pt>
                <c:pt idx="3549">
                  <c:v>330.82034350602771</c:v>
                </c:pt>
                <c:pt idx="3550">
                  <c:v>330.83426066557877</c:v>
                </c:pt>
                <c:pt idx="3551">
                  <c:v>330.84808251679897</c:v>
                </c:pt>
                <c:pt idx="3552">
                  <c:v>330.86180905956462</c:v>
                </c:pt>
                <c:pt idx="3553">
                  <c:v>330.87544029374658</c:v>
                </c:pt>
                <c:pt idx="3554">
                  <c:v>330.88897621922479</c:v>
                </c:pt>
                <c:pt idx="3555">
                  <c:v>330.90241683587556</c:v>
                </c:pt>
                <c:pt idx="3556">
                  <c:v>330.91576214357519</c:v>
                </c:pt>
                <c:pt idx="3557">
                  <c:v>330.92901214220365</c:v>
                </c:pt>
                <c:pt idx="3558">
                  <c:v>330.94216683164086</c:v>
                </c:pt>
                <c:pt idx="3559">
                  <c:v>330.95522621176679</c:v>
                </c:pt>
                <c:pt idx="3560">
                  <c:v>330.96819028246318</c:v>
                </c:pt>
                <c:pt idx="3561">
                  <c:v>330.98105904361</c:v>
                </c:pt>
                <c:pt idx="3562">
                  <c:v>330.99383249509447</c:v>
                </c:pt>
                <c:pt idx="3563">
                  <c:v>331.00651063679652</c:v>
                </c:pt>
                <c:pt idx="3564">
                  <c:v>331.01909346860521</c:v>
                </c:pt>
                <c:pt idx="3565">
                  <c:v>331.03158099040047</c:v>
                </c:pt>
                <c:pt idx="3566">
                  <c:v>331.04397320207318</c:v>
                </c:pt>
                <c:pt idx="3567">
                  <c:v>331.05627010351054</c:v>
                </c:pt>
                <c:pt idx="3568">
                  <c:v>331.06847169459979</c:v>
                </c:pt>
                <c:pt idx="3569">
                  <c:v>331.08057797522997</c:v>
                </c:pt>
                <c:pt idx="3570">
                  <c:v>331.09258894529194</c:v>
                </c:pt>
                <c:pt idx="3571">
                  <c:v>331.10450460467473</c:v>
                </c:pt>
                <c:pt idx="3572">
                  <c:v>331.11632495327467</c:v>
                </c:pt>
                <c:pt idx="3573">
                  <c:v>331.12804999097716</c:v>
                </c:pt>
                <c:pt idx="3574">
                  <c:v>331.13967971768216</c:v>
                </c:pt>
                <c:pt idx="3575">
                  <c:v>331.15121413328052</c:v>
                </c:pt>
                <c:pt idx="3576">
                  <c:v>331.16265323766675</c:v>
                </c:pt>
                <c:pt idx="3577">
                  <c:v>331.17399703074079</c:v>
                </c:pt>
                <c:pt idx="3578">
                  <c:v>331.18524551239534</c:v>
                </c:pt>
                <c:pt idx="3579">
                  <c:v>331.19639868253216</c:v>
                </c:pt>
                <c:pt idx="3580">
                  <c:v>331.20745654104758</c:v>
                </c:pt>
                <c:pt idx="3581">
                  <c:v>331.21841908783972</c:v>
                </c:pt>
                <c:pt idx="3582">
                  <c:v>331.229286322814</c:v>
                </c:pt>
                <c:pt idx="3583">
                  <c:v>331.24005824586493</c:v>
                </c:pt>
                <c:pt idx="3584">
                  <c:v>331.25073485689973</c:v>
                </c:pt>
                <c:pt idx="3585">
                  <c:v>331.26131615582017</c:v>
                </c:pt>
                <c:pt idx="3586">
                  <c:v>331.27180214252803</c:v>
                </c:pt>
                <c:pt idx="3587">
                  <c:v>331.28219281693237</c:v>
                </c:pt>
                <c:pt idx="3588">
                  <c:v>331.29248817893495</c:v>
                </c:pt>
                <c:pt idx="3589">
                  <c:v>331.302688228443</c:v>
                </c:pt>
                <c:pt idx="3590">
                  <c:v>331.31279296536559</c:v>
                </c:pt>
                <c:pt idx="3591">
                  <c:v>331.32280238960811</c:v>
                </c:pt>
                <c:pt idx="3592">
                  <c:v>331.33271650108145</c:v>
                </c:pt>
                <c:pt idx="3593">
                  <c:v>331.34253529969646</c:v>
                </c:pt>
                <c:pt idx="3594">
                  <c:v>331.35225878536039</c:v>
                </c:pt>
                <c:pt idx="3595">
                  <c:v>331.36188695798955</c:v>
                </c:pt>
                <c:pt idx="3596">
                  <c:v>331.37141981749301</c:v>
                </c:pt>
                <c:pt idx="3597">
                  <c:v>331.38085736378525</c:v>
                </c:pt>
                <c:pt idx="3598">
                  <c:v>331.3901995967808</c:v>
                </c:pt>
                <c:pt idx="3599">
                  <c:v>331.39944651639416</c:v>
                </c:pt>
                <c:pt idx="3600">
                  <c:v>331.40859812254166</c:v>
                </c:pt>
                <c:pt idx="3601">
                  <c:v>331.41765441514144</c:v>
                </c:pt>
                <c:pt idx="3602">
                  <c:v>331.42661539410801</c:v>
                </c:pt>
                <c:pt idx="3603">
                  <c:v>331.43548105936497</c:v>
                </c:pt>
                <c:pt idx="3604">
                  <c:v>331.44425141082502</c:v>
                </c:pt>
                <c:pt idx="3605">
                  <c:v>331.45292644841538</c:v>
                </c:pt>
                <c:pt idx="3606">
                  <c:v>331.4615061720524</c:v>
                </c:pt>
                <c:pt idx="3607">
                  <c:v>331.46999058165966</c:v>
                </c:pt>
                <c:pt idx="3608">
                  <c:v>331.47837967716077</c:v>
                </c:pt>
                <c:pt idx="3609">
                  <c:v>331.48667345847753</c:v>
                </c:pt>
                <c:pt idx="3610">
                  <c:v>331.49487192553897</c:v>
                </c:pt>
                <c:pt idx="3611">
                  <c:v>331.50297507826508</c:v>
                </c:pt>
                <c:pt idx="3612">
                  <c:v>331.51098291658491</c:v>
                </c:pt>
                <c:pt idx="3613">
                  <c:v>331.51889544042569</c:v>
                </c:pt>
                <c:pt idx="3614">
                  <c:v>331.5267126497165</c:v>
                </c:pt>
                <c:pt idx="3615">
                  <c:v>331.53443454438457</c:v>
                </c:pt>
                <c:pt idx="3616">
                  <c:v>331.54206112435895</c:v>
                </c:pt>
                <c:pt idx="3617">
                  <c:v>331.54959238957417</c:v>
                </c:pt>
                <c:pt idx="3618">
                  <c:v>331.55702833995747</c:v>
                </c:pt>
                <c:pt idx="3619">
                  <c:v>331.56436897544336</c:v>
                </c:pt>
                <c:pt idx="3620">
                  <c:v>331.57161429596636</c:v>
                </c:pt>
                <c:pt idx="3621">
                  <c:v>331.57876430145916</c:v>
                </c:pt>
                <c:pt idx="3622">
                  <c:v>331.58581899185629</c:v>
                </c:pt>
                <c:pt idx="3623">
                  <c:v>331.59277836709407</c:v>
                </c:pt>
                <c:pt idx="3624">
                  <c:v>331.59964242711067</c:v>
                </c:pt>
                <c:pt idx="3625">
                  <c:v>331.60641117184241</c:v>
                </c:pt>
                <c:pt idx="3626">
                  <c:v>331.61308460122746</c:v>
                </c:pt>
                <c:pt idx="3627">
                  <c:v>331.61966271520578</c:v>
                </c:pt>
                <c:pt idx="3628">
                  <c:v>331.62614551371735</c:v>
                </c:pt>
                <c:pt idx="3629">
                  <c:v>331.63253299670214</c:v>
                </c:pt>
                <c:pt idx="3630">
                  <c:v>331.63882516410558</c:v>
                </c:pt>
                <c:pt idx="3631">
                  <c:v>331.64502201586765</c:v>
                </c:pt>
                <c:pt idx="3632">
                  <c:v>331.65112355193196</c:v>
                </c:pt>
                <c:pt idx="3633">
                  <c:v>331.65712977224575</c:v>
                </c:pt>
                <c:pt idx="3634">
                  <c:v>331.66304067675082</c:v>
                </c:pt>
                <c:pt idx="3635">
                  <c:v>331.66885626539624</c:v>
                </c:pt>
                <c:pt idx="3636">
                  <c:v>331.67457653812744</c:v>
                </c:pt>
                <c:pt idx="3637">
                  <c:v>331.68020149489348</c:v>
                </c:pt>
                <c:pt idx="3638">
                  <c:v>331.68573113564162</c:v>
                </c:pt>
                <c:pt idx="3639">
                  <c:v>331.69116546032456</c:v>
                </c:pt>
                <c:pt idx="3640">
                  <c:v>331.69650446889136</c:v>
                </c:pt>
                <c:pt idx="3641">
                  <c:v>331.70174816129293</c:v>
                </c:pt>
                <c:pt idx="3642">
                  <c:v>331.70689653748195</c:v>
                </c:pt>
                <c:pt idx="3643">
                  <c:v>331.71194959741115</c:v>
                </c:pt>
                <c:pt idx="3644">
                  <c:v>331.71690734103686</c:v>
                </c:pt>
                <c:pt idx="3645">
                  <c:v>331.72176976831179</c:v>
                </c:pt>
                <c:pt idx="3646">
                  <c:v>331.72653687919228</c:v>
                </c:pt>
                <c:pt idx="3647">
                  <c:v>331.73120867363468</c:v>
                </c:pt>
                <c:pt idx="3648">
                  <c:v>331.73578515159716</c:v>
                </c:pt>
                <c:pt idx="3649">
                  <c:v>331.74026631303968</c:v>
                </c:pt>
                <c:pt idx="3650">
                  <c:v>331.74465215791861</c:v>
                </c:pt>
                <c:pt idx="3651">
                  <c:v>331.74894268619573</c:v>
                </c:pt>
                <c:pt idx="3652">
                  <c:v>331.75313789783104</c:v>
                </c:pt>
                <c:pt idx="3653">
                  <c:v>331.75723779278815</c:v>
                </c:pt>
                <c:pt idx="3654">
                  <c:v>331.76124237102704</c:v>
                </c:pt>
                <c:pt idx="3655">
                  <c:v>331.76515163251497</c:v>
                </c:pt>
                <c:pt idx="3656">
                  <c:v>331.76896557721375</c:v>
                </c:pt>
                <c:pt idx="3657">
                  <c:v>331.77268420508881</c:v>
                </c:pt>
                <c:pt idx="3658">
                  <c:v>331.77630751610741</c:v>
                </c:pt>
                <c:pt idx="3659">
                  <c:v>331.77983551023681</c:v>
                </c:pt>
                <c:pt idx="3660">
                  <c:v>331.78326818744245</c:v>
                </c:pt>
                <c:pt idx="3661">
                  <c:v>331.78660554769704</c:v>
                </c:pt>
                <c:pt idx="3662">
                  <c:v>331.78984759096784</c:v>
                </c:pt>
                <c:pt idx="3663">
                  <c:v>331.79299431722575</c:v>
                </c:pt>
                <c:pt idx="3664">
                  <c:v>331.79604572644348</c:v>
                </c:pt>
                <c:pt idx="3665">
                  <c:v>331.79900181859011</c:v>
                </c:pt>
                <c:pt idx="3666">
                  <c:v>331.801862593642</c:v>
                </c:pt>
                <c:pt idx="3667">
                  <c:v>331.80462805157185</c:v>
                </c:pt>
                <c:pt idx="3668">
                  <c:v>331.80729819235421</c:v>
                </c:pt>
                <c:pt idx="3669">
                  <c:v>331.80987301596542</c:v>
                </c:pt>
                <c:pt idx="3670">
                  <c:v>331.81235252238184</c:v>
                </c:pt>
                <c:pt idx="3671">
                  <c:v>331.81473671158165</c:v>
                </c:pt>
                <c:pt idx="3672">
                  <c:v>331.81702558354118</c:v>
                </c:pt>
                <c:pt idx="3673">
                  <c:v>331.81921913824226</c:v>
                </c:pt>
                <c:pt idx="3674">
                  <c:v>331.82131737566306</c:v>
                </c:pt>
                <c:pt idx="3675">
                  <c:v>331.82332029578538</c:v>
                </c:pt>
                <c:pt idx="3676">
                  <c:v>331.82522789859104</c:v>
                </c:pt>
                <c:pt idx="3677">
                  <c:v>331.82704018406184</c:v>
                </c:pt>
                <c:pt idx="3678">
                  <c:v>331.82875715218324</c:v>
                </c:pt>
                <c:pt idx="3679">
                  <c:v>331.83037880293523</c:v>
                </c:pt>
                <c:pt idx="3680">
                  <c:v>331.83190513630871</c:v>
                </c:pt>
                <c:pt idx="3681">
                  <c:v>331.8333361522873</c:v>
                </c:pt>
                <c:pt idx="3682">
                  <c:v>331.83467185085829</c:v>
                </c:pt>
                <c:pt idx="3683">
                  <c:v>331.83591223200892</c:v>
                </c:pt>
                <c:pt idx="3684">
                  <c:v>331.8370572957283</c:v>
                </c:pt>
                <c:pt idx="3685">
                  <c:v>331.8381070420055</c:v>
                </c:pt>
                <c:pt idx="3686">
                  <c:v>331.83906147083144</c:v>
                </c:pt>
                <c:pt idx="3687">
                  <c:v>331.83992058219701</c:v>
                </c:pt>
                <c:pt idx="3688">
                  <c:v>331.84068437609494</c:v>
                </c:pt>
                <c:pt idx="3689">
                  <c:v>331.84135285251978</c:v>
                </c:pt>
                <c:pt idx="3690">
                  <c:v>331.84192601146242</c:v>
                </c:pt>
                <c:pt idx="3691">
                  <c:v>331.84240385291923</c:v>
                </c:pt>
                <c:pt idx="3692">
                  <c:v>331.84278637688476</c:v>
                </c:pt>
                <c:pt idx="3693">
                  <c:v>331.843073583359</c:v>
                </c:pt>
                <c:pt idx="3694">
                  <c:v>331.8432654723365</c:v>
                </c:pt>
                <c:pt idx="3695">
                  <c:v>331.84336204381361</c:v>
                </c:pt>
                <c:pt idx="3696">
                  <c:v>331.84336329779399</c:v>
                </c:pt>
                <c:pt idx="3697">
                  <c:v>331.84326923427398</c:v>
                </c:pt>
                <c:pt idx="3698">
                  <c:v>331.84307985325722</c:v>
                </c:pt>
                <c:pt idx="3699">
                  <c:v>331.84279515474191</c:v>
                </c:pt>
                <c:pt idx="3700">
                  <c:v>331.8424151387353</c:v>
                </c:pt>
                <c:pt idx="3701">
                  <c:v>331.84193980523742</c:v>
                </c:pt>
                <c:pt idx="3702">
                  <c:v>331.84136915425188</c:v>
                </c:pt>
                <c:pt idx="3703">
                  <c:v>331.84070318578779</c:v>
                </c:pt>
                <c:pt idx="3704">
                  <c:v>331.83994189984696</c:v>
                </c:pt>
                <c:pt idx="3705">
                  <c:v>331.83908529644032</c:v>
                </c:pt>
                <c:pt idx="3706">
                  <c:v>331.83813337557149</c:v>
                </c:pt>
                <c:pt idx="3707">
                  <c:v>331.83708613725139</c:v>
                </c:pt>
                <c:pt idx="3708">
                  <c:v>331.83594358149094</c:v>
                </c:pt>
                <c:pt idx="3709">
                  <c:v>331.83470570829741</c:v>
                </c:pt>
                <c:pt idx="3710">
                  <c:v>331.83337251768353</c:v>
                </c:pt>
                <c:pt idx="3711">
                  <c:v>331.83194400966204</c:v>
                </c:pt>
                <c:pt idx="3712">
                  <c:v>331.83042018424567</c:v>
                </c:pt>
                <c:pt idx="3713">
                  <c:v>331.82880104144715</c:v>
                </c:pt>
                <c:pt idx="3714">
                  <c:v>331.82708658128104</c:v>
                </c:pt>
                <c:pt idx="3715">
                  <c:v>331.82527680376552</c:v>
                </c:pt>
                <c:pt idx="3716">
                  <c:v>331.82337170891515</c:v>
                </c:pt>
                <c:pt idx="3717">
                  <c:v>331.82137129674629</c:v>
                </c:pt>
                <c:pt idx="3718">
                  <c:v>331.81927556727896</c:v>
                </c:pt>
                <c:pt idx="3719">
                  <c:v>331.81708452053135</c:v>
                </c:pt>
                <c:pt idx="3720">
                  <c:v>331.81479815652347</c:v>
                </c:pt>
                <c:pt idx="3721">
                  <c:v>331.81241647527713</c:v>
                </c:pt>
                <c:pt idx="3722">
                  <c:v>331.80993947681236</c:v>
                </c:pt>
                <c:pt idx="3723">
                  <c:v>331.80736716115098</c:v>
                </c:pt>
                <c:pt idx="3724">
                  <c:v>331.80469952831845</c:v>
                </c:pt>
                <c:pt idx="3725">
                  <c:v>331.80193657834025</c:v>
                </c:pt>
                <c:pt idx="3726">
                  <c:v>331.79907831123637</c:v>
                </c:pt>
                <c:pt idx="3727">
                  <c:v>331.79612472703775</c:v>
                </c:pt>
                <c:pt idx="3728">
                  <c:v>331.79307582576803</c:v>
                </c:pt>
                <c:pt idx="3729">
                  <c:v>331.78993160745631</c:v>
                </c:pt>
                <c:pt idx="3730">
                  <c:v>331.7866920721317</c:v>
                </c:pt>
                <c:pt idx="3731">
                  <c:v>331.7833572198233</c:v>
                </c:pt>
                <c:pt idx="3732">
                  <c:v>331.77992705056022</c:v>
                </c:pt>
                <c:pt idx="3733">
                  <c:v>331.77640156437519</c:v>
                </c:pt>
                <c:pt idx="3734">
                  <c:v>331.77278076129915</c:v>
                </c:pt>
                <c:pt idx="3735">
                  <c:v>331.76906464136482</c:v>
                </c:pt>
                <c:pt idx="3736">
                  <c:v>331.76525320460678</c:v>
                </c:pt>
                <c:pt idx="3737">
                  <c:v>331.7613464510614</c:v>
                </c:pt>
                <c:pt idx="3738">
                  <c:v>331.7573443807596</c:v>
                </c:pt>
                <c:pt idx="3739">
                  <c:v>331.75324699374141</c:v>
                </c:pt>
                <c:pt idx="3740">
                  <c:v>331.7490542900432</c:v>
                </c:pt>
                <c:pt idx="3741">
                  <c:v>331.74476626970136</c:v>
                </c:pt>
                <c:pt idx="3742">
                  <c:v>331.74038293275771</c:v>
                </c:pt>
                <c:pt idx="3743">
                  <c:v>331.73590427925046</c:v>
                </c:pt>
                <c:pt idx="3744">
                  <c:v>331.73133030921963</c:v>
                </c:pt>
                <c:pt idx="3745">
                  <c:v>331.72666102270887</c:v>
                </c:pt>
                <c:pt idx="3746">
                  <c:v>331.72189641976001</c:v>
                </c:pt>
                <c:pt idx="3747">
                  <c:v>331.71703650041491</c:v>
                </c:pt>
                <c:pt idx="3748">
                  <c:v>331.7120812647172</c:v>
                </c:pt>
                <c:pt idx="3749">
                  <c:v>331.70703071271419</c:v>
                </c:pt>
                <c:pt idx="3750">
                  <c:v>331.70188484445134</c:v>
                </c:pt>
                <c:pt idx="3751">
                  <c:v>331.69664365997414</c:v>
                </c:pt>
                <c:pt idx="3752">
                  <c:v>331.6913071593317</c:v>
                </c:pt>
                <c:pt idx="3753">
                  <c:v>331.68587534257131</c:v>
                </c:pt>
                <c:pt idx="3754">
                  <c:v>331.68034820974208</c:v>
                </c:pt>
                <c:pt idx="3755">
                  <c:v>331.67472576089676</c:v>
                </c:pt>
                <c:pt idx="3756">
                  <c:v>331.66900799608266</c:v>
                </c:pt>
                <c:pt idx="3757">
                  <c:v>331.66319491535432</c:v>
                </c:pt>
                <c:pt idx="3758">
                  <c:v>331.65728651876452</c:v>
                </c:pt>
                <c:pt idx="3759">
                  <c:v>331.651282806366</c:v>
                </c:pt>
                <c:pt idx="3760">
                  <c:v>331.64518377821332</c:v>
                </c:pt>
                <c:pt idx="3761">
                  <c:v>331.63898943436288</c:v>
                </c:pt>
                <c:pt idx="3762">
                  <c:v>331.63269977486925</c:v>
                </c:pt>
                <c:pt idx="3763">
                  <c:v>331.62631479979245</c:v>
                </c:pt>
                <c:pt idx="3764">
                  <c:v>331.61983450918706</c:v>
                </c:pt>
                <c:pt idx="3765">
                  <c:v>331.61325890311309</c:v>
                </c:pt>
                <c:pt idx="3766">
                  <c:v>331.6065879816324</c:v>
                </c:pt>
                <c:pt idx="3767">
                  <c:v>331.59982174480137</c:v>
                </c:pt>
                <c:pt idx="3768">
                  <c:v>331.5929601926855</c:v>
                </c:pt>
                <c:pt idx="3769">
                  <c:v>331.58600332534479</c:v>
                </c:pt>
                <c:pt idx="3770">
                  <c:v>331.57895114284474</c:v>
                </c:pt>
                <c:pt idx="3771">
                  <c:v>331.57180364524902</c:v>
                </c:pt>
                <c:pt idx="3772">
                  <c:v>331.56456083261946</c:v>
                </c:pt>
                <c:pt idx="3773">
                  <c:v>331.55722270502338</c:v>
                </c:pt>
                <c:pt idx="3774">
                  <c:v>331.54978926252988</c:v>
                </c:pt>
                <c:pt idx="3775">
                  <c:v>331.54226050520447</c:v>
                </c:pt>
                <c:pt idx="3776">
                  <c:v>331.53463643311443</c:v>
                </c:pt>
                <c:pt idx="3777">
                  <c:v>331.52691704633071</c:v>
                </c:pt>
                <c:pt idx="3778">
                  <c:v>331.51910234492243</c:v>
                </c:pt>
                <c:pt idx="3779">
                  <c:v>331.51119232896235</c:v>
                </c:pt>
                <c:pt idx="3780">
                  <c:v>331.50318699852141</c:v>
                </c:pt>
                <c:pt idx="3781">
                  <c:v>331.49508635367056</c:v>
                </c:pt>
                <c:pt idx="3782">
                  <c:v>331.48689039448618</c:v>
                </c:pt>
                <c:pt idx="3783">
                  <c:v>331.47859912104286</c:v>
                </c:pt>
                <c:pt idx="3784">
                  <c:v>331.47021253341154</c:v>
                </c:pt>
                <c:pt idx="3785">
                  <c:v>331.46173063167407</c:v>
                </c:pt>
                <c:pt idx="3786">
                  <c:v>331.45315341590322</c:v>
                </c:pt>
                <c:pt idx="3787">
                  <c:v>331.44448088617901</c:v>
                </c:pt>
                <c:pt idx="3788">
                  <c:v>331.43571304257966</c:v>
                </c:pt>
                <c:pt idx="3789">
                  <c:v>331.42684988518522</c:v>
                </c:pt>
                <c:pt idx="3790">
                  <c:v>331.41789141407571</c:v>
                </c:pt>
                <c:pt idx="3791">
                  <c:v>331.40883762933299</c:v>
                </c:pt>
                <c:pt idx="3792">
                  <c:v>331.39968853104074</c:v>
                </c:pt>
                <c:pt idx="3793">
                  <c:v>331.39044411927898</c:v>
                </c:pt>
                <c:pt idx="3794">
                  <c:v>331.3811043941314</c:v>
                </c:pt>
                <c:pt idx="3795">
                  <c:v>331.37166935568712</c:v>
                </c:pt>
                <c:pt idx="3796">
                  <c:v>331.36213900402799</c:v>
                </c:pt>
                <c:pt idx="3797">
                  <c:v>331.35251333924316</c:v>
                </c:pt>
                <c:pt idx="3798">
                  <c:v>331.34279236141811</c:v>
                </c:pt>
                <c:pt idx="3799">
                  <c:v>331.33297607064378</c:v>
                </c:pt>
                <c:pt idx="3800">
                  <c:v>331.32306446700568</c:v>
                </c:pt>
                <c:pt idx="3801">
                  <c:v>331.31305755059657</c:v>
                </c:pt>
                <c:pt idx="3802">
                  <c:v>331.30295532150558</c:v>
                </c:pt>
                <c:pt idx="3803">
                  <c:v>331.29275777982548</c:v>
                </c:pt>
                <c:pt idx="3804">
                  <c:v>331.28246492564904</c:v>
                </c:pt>
                <c:pt idx="3805">
                  <c:v>331.27207675906902</c:v>
                </c:pt>
                <c:pt idx="3806">
                  <c:v>331.26159328018184</c:v>
                </c:pt>
                <c:pt idx="3807">
                  <c:v>331.25101448908026</c:v>
                </c:pt>
                <c:pt idx="3808">
                  <c:v>331.24034038586251</c:v>
                </c:pt>
                <c:pt idx="3809">
                  <c:v>331.22957097062317</c:v>
                </c:pt>
                <c:pt idx="3810">
                  <c:v>331.21870624346229</c:v>
                </c:pt>
                <c:pt idx="3811">
                  <c:v>331.20774620447628</c:v>
                </c:pt>
                <c:pt idx="3812">
                  <c:v>331.196690853767</c:v>
                </c:pt>
                <c:pt idx="3813">
                  <c:v>331.18554019143448</c:v>
                </c:pt>
                <c:pt idx="3814">
                  <c:v>331.17429421758061</c:v>
                </c:pt>
                <c:pt idx="3815">
                  <c:v>331.1629529323036</c:v>
                </c:pt>
                <c:pt idx="3816">
                  <c:v>331.15151633571259</c:v>
                </c:pt>
                <c:pt idx="3817">
                  <c:v>331.1399844279058</c:v>
                </c:pt>
                <c:pt idx="3818">
                  <c:v>331.12835720899238</c:v>
                </c:pt>
                <c:pt idx="3819">
                  <c:v>331.1166346790742</c:v>
                </c:pt>
                <c:pt idx="3820">
                  <c:v>331.10481683826038</c:v>
                </c:pt>
                <c:pt idx="3821">
                  <c:v>331.09290368665825</c:v>
                </c:pt>
                <c:pt idx="3822">
                  <c:v>331.08089522437513</c:v>
                </c:pt>
                <c:pt idx="3823">
                  <c:v>331.06879145152016</c:v>
                </c:pt>
                <c:pt idx="3824">
                  <c:v>331.05659236820429</c:v>
                </c:pt>
                <c:pt idx="3825">
                  <c:v>331.04429797453668</c:v>
                </c:pt>
                <c:pt idx="3826">
                  <c:v>331.03190827063008</c:v>
                </c:pt>
                <c:pt idx="3827">
                  <c:v>331.01942325659547</c:v>
                </c:pt>
                <c:pt idx="3828">
                  <c:v>331.00684293254926</c:v>
                </c:pt>
                <c:pt idx="3829">
                  <c:v>330.99416729860422</c:v>
                </c:pt>
                <c:pt idx="3830">
                  <c:v>330.98139635487496</c:v>
                </c:pt>
                <c:pt idx="3831">
                  <c:v>330.96853010147788</c:v>
                </c:pt>
                <c:pt idx="3832">
                  <c:v>330.95556853853122</c:v>
                </c:pt>
                <c:pt idx="3833">
                  <c:v>330.9425116661514</c:v>
                </c:pt>
                <c:pt idx="3834">
                  <c:v>330.92935948445665</c:v>
                </c:pt>
                <c:pt idx="3835">
                  <c:v>330.91611199356703</c:v>
                </c:pt>
                <c:pt idx="3836">
                  <c:v>330.90276919360258</c:v>
                </c:pt>
                <c:pt idx="3837">
                  <c:v>330.88933108468518</c:v>
                </c:pt>
                <c:pt idx="3838">
                  <c:v>330.87579766693671</c:v>
                </c:pt>
                <c:pt idx="3839">
                  <c:v>330.86216894047902</c:v>
                </c:pt>
                <c:pt idx="3840">
                  <c:v>330.84844490543765</c:v>
                </c:pt>
                <c:pt idx="3841">
                  <c:v>330.83462556193626</c:v>
                </c:pt>
                <c:pt idx="3842">
                  <c:v>330.82071091010039</c:v>
                </c:pt>
                <c:pt idx="3843">
                  <c:v>330.80670095005917</c:v>
                </c:pt>
                <c:pt idx="3844">
                  <c:v>330.79259568193447</c:v>
                </c:pt>
                <c:pt idx="3845">
                  <c:v>330.77839510585909</c:v>
                </c:pt>
                <c:pt idx="3846">
                  <c:v>330.76409922196035</c:v>
                </c:pt>
                <c:pt idx="3847">
                  <c:v>330.7497080303674</c:v>
                </c:pt>
                <c:pt idx="3848">
                  <c:v>330.73522153121303</c:v>
                </c:pt>
                <c:pt idx="3849">
                  <c:v>330.72063972462638</c:v>
                </c:pt>
                <c:pt idx="3850">
                  <c:v>330.70596261074024</c:v>
                </c:pt>
                <c:pt idx="3851">
                  <c:v>330.69119018969104</c:v>
                </c:pt>
                <c:pt idx="3852">
                  <c:v>330.67632246160974</c:v>
                </c:pt>
                <c:pt idx="3853">
                  <c:v>330.66135942663277</c:v>
                </c:pt>
                <c:pt idx="3854">
                  <c:v>330.64630108489473</c:v>
                </c:pt>
                <c:pt idx="3855">
                  <c:v>330.63114743653568</c:v>
                </c:pt>
                <c:pt idx="3856">
                  <c:v>330.61589848169024</c:v>
                </c:pt>
                <c:pt idx="3857">
                  <c:v>330.60055422049663</c:v>
                </c:pt>
                <c:pt idx="3858">
                  <c:v>330.58511465309675</c:v>
                </c:pt>
                <c:pt idx="3859">
                  <c:v>330.56957977962884</c:v>
                </c:pt>
                <c:pt idx="3860">
                  <c:v>330.55394960023477</c:v>
                </c:pt>
                <c:pt idx="3861">
                  <c:v>330.53822411505644</c:v>
                </c:pt>
                <c:pt idx="3862">
                  <c:v>330.52240332423753</c:v>
                </c:pt>
                <c:pt idx="3863">
                  <c:v>330.50648722792175</c:v>
                </c:pt>
                <c:pt idx="3864">
                  <c:v>330.49047582625099</c:v>
                </c:pt>
                <c:pt idx="3865">
                  <c:v>330.47436911937439</c:v>
                </c:pt>
                <c:pt idx="3866">
                  <c:v>330.45816710743748</c:v>
                </c:pt>
                <c:pt idx="3867">
                  <c:v>330.44186979058577</c:v>
                </c:pt>
                <c:pt idx="3868">
                  <c:v>330.42547716896661</c:v>
                </c:pt>
                <c:pt idx="3869">
                  <c:v>330.40898924273279</c:v>
                </c:pt>
                <c:pt idx="3870">
                  <c:v>330.39240601202982</c:v>
                </c:pt>
                <c:pt idx="3871">
                  <c:v>330.37572747701233</c:v>
                </c:pt>
                <c:pt idx="3872">
                  <c:v>330.35895363782947</c:v>
                </c:pt>
                <c:pt idx="3873">
                  <c:v>330.34208449463404</c:v>
                </c:pt>
                <c:pt idx="3874">
                  <c:v>330.32512004757882</c:v>
                </c:pt>
                <c:pt idx="3875">
                  <c:v>330.30806029682026</c:v>
                </c:pt>
                <c:pt idx="3876">
                  <c:v>330.29090524250751</c:v>
                </c:pt>
                <c:pt idx="3877">
                  <c:v>330.27365488480427</c:v>
                </c:pt>
                <c:pt idx="3878">
                  <c:v>330.25630922386154</c:v>
                </c:pt>
                <c:pt idx="3879">
                  <c:v>330.23886825984118</c:v>
                </c:pt>
                <c:pt idx="3880">
                  <c:v>330.22133199289783</c:v>
                </c:pt>
                <c:pt idx="3881">
                  <c:v>330.20370042319155</c:v>
                </c:pt>
                <c:pt idx="3882">
                  <c:v>330.18597355088423</c:v>
                </c:pt>
                <c:pt idx="3883">
                  <c:v>330.16815137613594</c:v>
                </c:pt>
                <c:pt idx="3884">
                  <c:v>330.15023389910857</c:v>
                </c:pt>
                <c:pt idx="3885">
                  <c:v>330.13222111996583</c:v>
                </c:pt>
                <c:pt idx="3886">
                  <c:v>330.11411303886962</c:v>
                </c:pt>
                <c:pt idx="3887">
                  <c:v>330.09590965598545</c:v>
                </c:pt>
                <c:pt idx="3888">
                  <c:v>330.07761097147886</c:v>
                </c:pt>
                <c:pt idx="3889">
                  <c:v>330.05921698551538</c:v>
                </c:pt>
                <c:pt idx="3890">
                  <c:v>330.04072769826234</c:v>
                </c:pt>
                <c:pt idx="3891">
                  <c:v>330.02214310988893</c:v>
                </c:pt>
                <c:pt idx="3892">
                  <c:v>330.0034632205643</c:v>
                </c:pt>
                <c:pt idx="3893">
                  <c:v>329.98468803045398</c:v>
                </c:pt>
                <c:pt idx="3894">
                  <c:v>329.9658175397326</c:v>
                </c:pt>
                <c:pt idx="3895">
                  <c:v>329.94685174857113</c:v>
                </c:pt>
                <c:pt idx="3896">
                  <c:v>329.92779065714058</c:v>
                </c:pt>
                <c:pt idx="3897">
                  <c:v>329.90863426561737</c:v>
                </c:pt>
                <c:pt idx="3898">
                  <c:v>329.88938257417067</c:v>
                </c:pt>
                <c:pt idx="3899">
                  <c:v>329.87003558297693</c:v>
                </c:pt>
                <c:pt idx="3900">
                  <c:v>329.8505932922144</c:v>
                </c:pt>
                <c:pt idx="3901">
                  <c:v>329.83105570205771</c:v>
                </c:pt>
                <c:pt idx="3902">
                  <c:v>329.8114228126833</c:v>
                </c:pt>
                <c:pt idx="3903">
                  <c:v>329.79169462427308</c:v>
                </c:pt>
                <c:pt idx="3904">
                  <c:v>329.77187113700347</c:v>
                </c:pt>
                <c:pt idx="3905">
                  <c:v>329.75195235105457</c:v>
                </c:pt>
                <c:pt idx="3906">
                  <c:v>329.73193826660827</c:v>
                </c:pt>
                <c:pt idx="3907">
                  <c:v>329.71182888384647</c:v>
                </c:pt>
                <c:pt idx="3908">
                  <c:v>329.69162420295106</c:v>
                </c:pt>
                <c:pt idx="3909">
                  <c:v>329.67132422410577</c:v>
                </c:pt>
                <c:pt idx="3910">
                  <c:v>329.65100422410575</c:v>
                </c:pt>
                <c:pt idx="3911">
                  <c:v>329.63068422410572</c:v>
                </c:pt>
                <c:pt idx="3912">
                  <c:v>329.61036422410569</c:v>
                </c:pt>
                <c:pt idx="3913">
                  <c:v>329.59004422410567</c:v>
                </c:pt>
                <c:pt idx="3914">
                  <c:v>329.56972422410564</c:v>
                </c:pt>
                <c:pt idx="3915">
                  <c:v>329.54940422410561</c:v>
                </c:pt>
                <c:pt idx="3916">
                  <c:v>329.52908422410559</c:v>
                </c:pt>
                <c:pt idx="3917">
                  <c:v>329.50876422410556</c:v>
                </c:pt>
                <c:pt idx="3918">
                  <c:v>329.48844422410554</c:v>
                </c:pt>
                <c:pt idx="3919">
                  <c:v>329.46812422410551</c:v>
                </c:pt>
                <c:pt idx="3920">
                  <c:v>329.44780422410548</c:v>
                </c:pt>
                <c:pt idx="3921">
                  <c:v>329.42748422410546</c:v>
                </c:pt>
                <c:pt idx="3922">
                  <c:v>329.40716422410543</c:v>
                </c:pt>
                <c:pt idx="3923">
                  <c:v>329.3868442241054</c:v>
                </c:pt>
                <c:pt idx="3924">
                  <c:v>329.36652422410538</c:v>
                </c:pt>
                <c:pt idx="3925">
                  <c:v>329.34620422410535</c:v>
                </c:pt>
                <c:pt idx="3926">
                  <c:v>329.32588422410532</c:v>
                </c:pt>
                <c:pt idx="3927">
                  <c:v>329.3055642241053</c:v>
                </c:pt>
                <c:pt idx="3928">
                  <c:v>329.28524422410527</c:v>
                </c:pt>
                <c:pt idx="3929">
                  <c:v>329.26492422410524</c:v>
                </c:pt>
                <c:pt idx="3930">
                  <c:v>329.24460422410522</c:v>
                </c:pt>
                <c:pt idx="3931">
                  <c:v>329.22428422410519</c:v>
                </c:pt>
                <c:pt idx="3932">
                  <c:v>329.20396422410516</c:v>
                </c:pt>
                <c:pt idx="3933">
                  <c:v>329.18364422410514</c:v>
                </c:pt>
                <c:pt idx="3934">
                  <c:v>329.16332422410511</c:v>
                </c:pt>
                <c:pt idx="3935">
                  <c:v>329.14300422410508</c:v>
                </c:pt>
                <c:pt idx="3936">
                  <c:v>329.12268422410506</c:v>
                </c:pt>
                <c:pt idx="3937">
                  <c:v>329.10236422410503</c:v>
                </c:pt>
                <c:pt idx="3938">
                  <c:v>329.082044224105</c:v>
                </c:pt>
                <c:pt idx="3939">
                  <c:v>329.06172422410498</c:v>
                </c:pt>
                <c:pt idx="3940">
                  <c:v>329.04140422410495</c:v>
                </c:pt>
                <c:pt idx="3941">
                  <c:v>329.02108422410492</c:v>
                </c:pt>
                <c:pt idx="3942">
                  <c:v>329.0007642241049</c:v>
                </c:pt>
                <c:pt idx="3943">
                  <c:v>328.98044422410487</c:v>
                </c:pt>
                <c:pt idx="3944">
                  <c:v>328.96012422410485</c:v>
                </c:pt>
                <c:pt idx="3945">
                  <c:v>328.93980422410482</c:v>
                </c:pt>
                <c:pt idx="3946">
                  <c:v>328.91948422410479</c:v>
                </c:pt>
                <c:pt idx="3947">
                  <c:v>328.89916422410477</c:v>
                </c:pt>
                <c:pt idx="3948">
                  <c:v>328.87884422410474</c:v>
                </c:pt>
                <c:pt idx="3949">
                  <c:v>328.85852422410471</c:v>
                </c:pt>
                <c:pt idx="3950">
                  <c:v>328.83820422410469</c:v>
                </c:pt>
                <c:pt idx="3951">
                  <c:v>328.81788422410466</c:v>
                </c:pt>
                <c:pt idx="3952">
                  <c:v>328.79756422410463</c:v>
                </c:pt>
                <c:pt idx="3953">
                  <c:v>328.77724422410461</c:v>
                </c:pt>
                <c:pt idx="3954">
                  <c:v>328.75692422410458</c:v>
                </c:pt>
                <c:pt idx="3955">
                  <c:v>328.73660422410455</c:v>
                </c:pt>
                <c:pt idx="3956">
                  <c:v>328.71628422410453</c:v>
                </c:pt>
                <c:pt idx="3957">
                  <c:v>328.6959642241045</c:v>
                </c:pt>
                <c:pt idx="3958">
                  <c:v>328.67564422410447</c:v>
                </c:pt>
                <c:pt idx="3959">
                  <c:v>328.65532422410445</c:v>
                </c:pt>
                <c:pt idx="3960">
                  <c:v>328.63500422410442</c:v>
                </c:pt>
                <c:pt idx="3961">
                  <c:v>328.61468422410439</c:v>
                </c:pt>
                <c:pt idx="3962">
                  <c:v>328.59436422410437</c:v>
                </c:pt>
                <c:pt idx="3963">
                  <c:v>328.57404422410434</c:v>
                </c:pt>
                <c:pt idx="3964">
                  <c:v>328.55372422410431</c:v>
                </c:pt>
                <c:pt idx="3965">
                  <c:v>328.53340422410429</c:v>
                </c:pt>
                <c:pt idx="3966">
                  <c:v>328.51308422410426</c:v>
                </c:pt>
                <c:pt idx="3967">
                  <c:v>328.49276422410423</c:v>
                </c:pt>
                <c:pt idx="3968">
                  <c:v>328.47244422410421</c:v>
                </c:pt>
                <c:pt idx="3969">
                  <c:v>328.45212422410418</c:v>
                </c:pt>
                <c:pt idx="3970">
                  <c:v>328.43180422410416</c:v>
                </c:pt>
                <c:pt idx="3971">
                  <c:v>328.41148422410413</c:v>
                </c:pt>
                <c:pt idx="3972">
                  <c:v>328.3911642241041</c:v>
                </c:pt>
                <c:pt idx="3973">
                  <c:v>328.37084422410408</c:v>
                </c:pt>
                <c:pt idx="3974">
                  <c:v>328.35052422410405</c:v>
                </c:pt>
                <c:pt idx="3975">
                  <c:v>328.33020422410402</c:v>
                </c:pt>
                <c:pt idx="3976">
                  <c:v>328.309884224104</c:v>
                </c:pt>
                <c:pt idx="3977">
                  <c:v>328.28956422410397</c:v>
                </c:pt>
                <c:pt idx="3978">
                  <c:v>328.26924422410394</c:v>
                </c:pt>
                <c:pt idx="3979">
                  <c:v>328.24892422410392</c:v>
                </c:pt>
                <c:pt idx="3980">
                  <c:v>328.22860422410389</c:v>
                </c:pt>
                <c:pt idx="3981">
                  <c:v>328.20828422410386</c:v>
                </c:pt>
                <c:pt idx="3982">
                  <c:v>328.18796422410384</c:v>
                </c:pt>
                <c:pt idx="3983">
                  <c:v>328.16764422410381</c:v>
                </c:pt>
                <c:pt idx="3984">
                  <c:v>328.14732422410378</c:v>
                </c:pt>
                <c:pt idx="3985">
                  <c:v>328.12700422410376</c:v>
                </c:pt>
                <c:pt idx="3986">
                  <c:v>328.10668422410373</c:v>
                </c:pt>
                <c:pt idx="3987">
                  <c:v>328.0863642241037</c:v>
                </c:pt>
                <c:pt idx="3988">
                  <c:v>328.06604422410368</c:v>
                </c:pt>
                <c:pt idx="3989">
                  <c:v>328.04572422410365</c:v>
                </c:pt>
                <c:pt idx="3990">
                  <c:v>328.02540422410362</c:v>
                </c:pt>
                <c:pt idx="3991">
                  <c:v>328.0050842241036</c:v>
                </c:pt>
                <c:pt idx="3992">
                  <c:v>327.98476422410357</c:v>
                </c:pt>
                <c:pt idx="3993">
                  <c:v>327.96444422410354</c:v>
                </c:pt>
                <c:pt idx="3994">
                  <c:v>327.94412422410352</c:v>
                </c:pt>
                <c:pt idx="3995">
                  <c:v>327.92380422410349</c:v>
                </c:pt>
                <c:pt idx="3996">
                  <c:v>327.90348422410347</c:v>
                </c:pt>
                <c:pt idx="3997">
                  <c:v>327.88316422410344</c:v>
                </c:pt>
                <c:pt idx="3998">
                  <c:v>327.86284422410341</c:v>
                </c:pt>
                <c:pt idx="3999">
                  <c:v>327.84252422410339</c:v>
                </c:pt>
                <c:pt idx="4000">
                  <c:v>327.82220422410336</c:v>
                </c:pt>
                <c:pt idx="4001">
                  <c:v>327.80188422410333</c:v>
                </c:pt>
                <c:pt idx="4002">
                  <c:v>327.78156422410331</c:v>
                </c:pt>
                <c:pt idx="4003">
                  <c:v>327.76124422410328</c:v>
                </c:pt>
                <c:pt idx="4004">
                  <c:v>327.74092422410325</c:v>
                </c:pt>
                <c:pt idx="4005">
                  <c:v>327.72060422410323</c:v>
                </c:pt>
                <c:pt idx="4006">
                  <c:v>327.7002842241032</c:v>
                </c:pt>
                <c:pt idx="4007">
                  <c:v>327.67996422410317</c:v>
                </c:pt>
                <c:pt idx="4008">
                  <c:v>327.65964422410315</c:v>
                </c:pt>
                <c:pt idx="4009">
                  <c:v>327.63932422410312</c:v>
                </c:pt>
                <c:pt idx="4010">
                  <c:v>327.61900422410309</c:v>
                </c:pt>
                <c:pt idx="4011">
                  <c:v>327.59868422410307</c:v>
                </c:pt>
                <c:pt idx="4012">
                  <c:v>327.57836422410304</c:v>
                </c:pt>
                <c:pt idx="4013">
                  <c:v>327.55804422410301</c:v>
                </c:pt>
                <c:pt idx="4014">
                  <c:v>327.53772422410299</c:v>
                </c:pt>
                <c:pt idx="4015">
                  <c:v>327.51740422410296</c:v>
                </c:pt>
                <c:pt idx="4016">
                  <c:v>327.49708422410293</c:v>
                </c:pt>
                <c:pt idx="4017">
                  <c:v>327.47676422410291</c:v>
                </c:pt>
                <c:pt idx="4018">
                  <c:v>327.45644422410288</c:v>
                </c:pt>
                <c:pt idx="4019">
                  <c:v>327.43612422410285</c:v>
                </c:pt>
                <c:pt idx="4020">
                  <c:v>327.41580422410283</c:v>
                </c:pt>
                <c:pt idx="4021">
                  <c:v>327.3954842241028</c:v>
                </c:pt>
                <c:pt idx="4022">
                  <c:v>327.37516422410278</c:v>
                </c:pt>
                <c:pt idx="4023">
                  <c:v>327.35484422410275</c:v>
                </c:pt>
                <c:pt idx="4024">
                  <c:v>327.33452422410272</c:v>
                </c:pt>
                <c:pt idx="4025">
                  <c:v>327.3142042241027</c:v>
                </c:pt>
                <c:pt idx="4026">
                  <c:v>327.29388422410267</c:v>
                </c:pt>
                <c:pt idx="4027">
                  <c:v>327.27356422410264</c:v>
                </c:pt>
                <c:pt idx="4028">
                  <c:v>327.25324422410262</c:v>
                </c:pt>
                <c:pt idx="4029">
                  <c:v>327.23292422410259</c:v>
                </c:pt>
                <c:pt idx="4030">
                  <c:v>327.21260422410256</c:v>
                </c:pt>
                <c:pt idx="4031">
                  <c:v>327.19228422410254</c:v>
                </c:pt>
                <c:pt idx="4032">
                  <c:v>327.17196422410251</c:v>
                </c:pt>
                <c:pt idx="4033">
                  <c:v>327.15164422410248</c:v>
                </c:pt>
                <c:pt idx="4034">
                  <c:v>327.13132422410246</c:v>
                </c:pt>
                <c:pt idx="4035">
                  <c:v>327.11100422410243</c:v>
                </c:pt>
                <c:pt idx="4036">
                  <c:v>327.0906842241024</c:v>
                </c:pt>
                <c:pt idx="4037">
                  <c:v>327.07036422410238</c:v>
                </c:pt>
                <c:pt idx="4038">
                  <c:v>327.05004422410235</c:v>
                </c:pt>
                <c:pt idx="4039">
                  <c:v>327.02972422410232</c:v>
                </c:pt>
                <c:pt idx="4040">
                  <c:v>327.0094042241023</c:v>
                </c:pt>
                <c:pt idx="4041">
                  <c:v>326.98908422410227</c:v>
                </c:pt>
                <c:pt idx="4042">
                  <c:v>326.96876422410224</c:v>
                </c:pt>
                <c:pt idx="4043">
                  <c:v>326.94844422410222</c:v>
                </c:pt>
                <c:pt idx="4044">
                  <c:v>326.92812422410219</c:v>
                </c:pt>
                <c:pt idx="4045">
                  <c:v>326.90780422410216</c:v>
                </c:pt>
                <c:pt idx="4046">
                  <c:v>326.88748422410214</c:v>
                </c:pt>
                <c:pt idx="4047">
                  <c:v>326.86716422410211</c:v>
                </c:pt>
                <c:pt idx="4048">
                  <c:v>326.84684422410209</c:v>
                </c:pt>
                <c:pt idx="4049">
                  <c:v>326.82652422410206</c:v>
                </c:pt>
                <c:pt idx="4050">
                  <c:v>326.80620422410203</c:v>
                </c:pt>
                <c:pt idx="4051">
                  <c:v>326.78588422410201</c:v>
                </c:pt>
                <c:pt idx="4052">
                  <c:v>326.76556422410198</c:v>
                </c:pt>
                <c:pt idx="4053">
                  <c:v>326.74524422410195</c:v>
                </c:pt>
                <c:pt idx="4054">
                  <c:v>326.72492422410193</c:v>
                </c:pt>
                <c:pt idx="4055">
                  <c:v>326.7046042241019</c:v>
                </c:pt>
                <c:pt idx="4056">
                  <c:v>326.68428422410187</c:v>
                </c:pt>
                <c:pt idx="4057">
                  <c:v>326.66396422410185</c:v>
                </c:pt>
                <c:pt idx="4058">
                  <c:v>326.64364422410182</c:v>
                </c:pt>
                <c:pt idx="4059">
                  <c:v>326.62332422410179</c:v>
                </c:pt>
                <c:pt idx="4060">
                  <c:v>326.60300422410177</c:v>
                </c:pt>
                <c:pt idx="4061">
                  <c:v>326.58268422410174</c:v>
                </c:pt>
                <c:pt idx="4062">
                  <c:v>326.56236422410171</c:v>
                </c:pt>
                <c:pt idx="4063">
                  <c:v>326.54204422410169</c:v>
                </c:pt>
                <c:pt idx="4064">
                  <c:v>326.52172422410166</c:v>
                </c:pt>
                <c:pt idx="4065">
                  <c:v>326.50140422410163</c:v>
                </c:pt>
                <c:pt idx="4066">
                  <c:v>326.48108422410161</c:v>
                </c:pt>
                <c:pt idx="4067">
                  <c:v>326.46076422410158</c:v>
                </c:pt>
                <c:pt idx="4068">
                  <c:v>326.44044422410155</c:v>
                </c:pt>
                <c:pt idx="4069">
                  <c:v>326.42012422410153</c:v>
                </c:pt>
                <c:pt idx="4070">
                  <c:v>326.3998042241015</c:v>
                </c:pt>
                <c:pt idx="4071">
                  <c:v>326.37948422410147</c:v>
                </c:pt>
                <c:pt idx="4072">
                  <c:v>326.35916422410145</c:v>
                </c:pt>
                <c:pt idx="4073">
                  <c:v>326.33884422410142</c:v>
                </c:pt>
                <c:pt idx="4074">
                  <c:v>326.3185242241014</c:v>
                </c:pt>
                <c:pt idx="4075">
                  <c:v>326.29820422410137</c:v>
                </c:pt>
                <c:pt idx="4076">
                  <c:v>326.27788422410134</c:v>
                </c:pt>
                <c:pt idx="4077">
                  <c:v>326.25756422410132</c:v>
                </c:pt>
                <c:pt idx="4078">
                  <c:v>326.23724422410129</c:v>
                </c:pt>
                <c:pt idx="4079">
                  <c:v>326.21692422410126</c:v>
                </c:pt>
                <c:pt idx="4080">
                  <c:v>326.19660422410124</c:v>
                </c:pt>
                <c:pt idx="4081">
                  <c:v>326.17628422410121</c:v>
                </c:pt>
                <c:pt idx="4082">
                  <c:v>326.15596422410118</c:v>
                </c:pt>
                <c:pt idx="4083">
                  <c:v>326.13564422410116</c:v>
                </c:pt>
                <c:pt idx="4084">
                  <c:v>326.11532422410113</c:v>
                </c:pt>
                <c:pt idx="4085">
                  <c:v>326.0950042241011</c:v>
                </c:pt>
                <c:pt idx="4086">
                  <c:v>326.07468422410108</c:v>
                </c:pt>
                <c:pt idx="4087">
                  <c:v>326.05436422410105</c:v>
                </c:pt>
                <c:pt idx="4088">
                  <c:v>326.03404422410102</c:v>
                </c:pt>
                <c:pt idx="4089">
                  <c:v>326.013724224101</c:v>
                </c:pt>
                <c:pt idx="4090">
                  <c:v>325.99340422410097</c:v>
                </c:pt>
                <c:pt idx="4091">
                  <c:v>325.97308422410094</c:v>
                </c:pt>
                <c:pt idx="4092">
                  <c:v>325.95276422410092</c:v>
                </c:pt>
                <c:pt idx="4093">
                  <c:v>325.93244422410089</c:v>
                </c:pt>
                <c:pt idx="4094">
                  <c:v>325.91212422410086</c:v>
                </c:pt>
                <c:pt idx="4095">
                  <c:v>325.89180422410084</c:v>
                </c:pt>
                <c:pt idx="4096">
                  <c:v>325.87148422410081</c:v>
                </c:pt>
                <c:pt idx="4097">
                  <c:v>325.85116422410078</c:v>
                </c:pt>
                <c:pt idx="4098">
                  <c:v>325.83084422410076</c:v>
                </c:pt>
                <c:pt idx="4099">
                  <c:v>325.81052422410073</c:v>
                </c:pt>
                <c:pt idx="4100">
                  <c:v>325.79020422410071</c:v>
                </c:pt>
                <c:pt idx="4101">
                  <c:v>325.76988422410068</c:v>
                </c:pt>
                <c:pt idx="4102">
                  <c:v>325.74956422410065</c:v>
                </c:pt>
                <c:pt idx="4103">
                  <c:v>325.72924422410063</c:v>
                </c:pt>
                <c:pt idx="4104">
                  <c:v>325.7089242241006</c:v>
                </c:pt>
                <c:pt idx="4105">
                  <c:v>325.68860422410057</c:v>
                </c:pt>
                <c:pt idx="4106">
                  <c:v>325.66828422410055</c:v>
                </c:pt>
                <c:pt idx="4107">
                  <c:v>325.64796422410052</c:v>
                </c:pt>
                <c:pt idx="4108">
                  <c:v>325.62764422410049</c:v>
                </c:pt>
                <c:pt idx="4109">
                  <c:v>325.60732422410047</c:v>
                </c:pt>
                <c:pt idx="4110">
                  <c:v>325.58700422410044</c:v>
                </c:pt>
                <c:pt idx="4111">
                  <c:v>325.56668422410041</c:v>
                </c:pt>
                <c:pt idx="4112">
                  <c:v>325.54636422410039</c:v>
                </c:pt>
                <c:pt idx="4113">
                  <c:v>325.52604422410036</c:v>
                </c:pt>
                <c:pt idx="4114">
                  <c:v>325.50572422410033</c:v>
                </c:pt>
                <c:pt idx="4115">
                  <c:v>325.48540422410031</c:v>
                </c:pt>
                <c:pt idx="4116">
                  <c:v>325.46508422410028</c:v>
                </c:pt>
                <c:pt idx="4117">
                  <c:v>325.44476422410025</c:v>
                </c:pt>
                <c:pt idx="4118">
                  <c:v>325.42444422410023</c:v>
                </c:pt>
                <c:pt idx="4119">
                  <c:v>325.4041242241002</c:v>
                </c:pt>
                <c:pt idx="4120">
                  <c:v>325.38380422410017</c:v>
                </c:pt>
                <c:pt idx="4121">
                  <c:v>325.36348422410015</c:v>
                </c:pt>
                <c:pt idx="4122">
                  <c:v>325.34316422410012</c:v>
                </c:pt>
                <c:pt idx="4123">
                  <c:v>325.32284422410009</c:v>
                </c:pt>
                <c:pt idx="4124">
                  <c:v>325.30252422410007</c:v>
                </c:pt>
                <c:pt idx="4125">
                  <c:v>325.28220422410004</c:v>
                </c:pt>
                <c:pt idx="4126">
                  <c:v>325.26188422410002</c:v>
                </c:pt>
                <c:pt idx="4127">
                  <c:v>325.24156422409999</c:v>
                </c:pt>
                <c:pt idx="4128">
                  <c:v>325.22124422409996</c:v>
                </c:pt>
                <c:pt idx="4129">
                  <c:v>325.20092422409994</c:v>
                </c:pt>
                <c:pt idx="4130">
                  <c:v>325.18060422409991</c:v>
                </c:pt>
                <c:pt idx="4131">
                  <c:v>325.16028422409988</c:v>
                </c:pt>
                <c:pt idx="4132">
                  <c:v>325.13996422409986</c:v>
                </c:pt>
                <c:pt idx="4133">
                  <c:v>325.11964422409983</c:v>
                </c:pt>
                <c:pt idx="4134">
                  <c:v>325.0993242240998</c:v>
                </c:pt>
                <c:pt idx="4135">
                  <c:v>325.07900422409978</c:v>
                </c:pt>
                <c:pt idx="4136">
                  <c:v>325.05868422409975</c:v>
                </c:pt>
                <c:pt idx="4137">
                  <c:v>325.03836422409972</c:v>
                </c:pt>
                <c:pt idx="4138">
                  <c:v>325.0180442240997</c:v>
                </c:pt>
                <c:pt idx="4139">
                  <c:v>324.99772422409967</c:v>
                </c:pt>
                <c:pt idx="4140">
                  <c:v>324.97740422409964</c:v>
                </c:pt>
                <c:pt idx="4141">
                  <c:v>324.95708422409962</c:v>
                </c:pt>
                <c:pt idx="4142">
                  <c:v>324.93676422409959</c:v>
                </c:pt>
                <c:pt idx="4143">
                  <c:v>324.91644422409956</c:v>
                </c:pt>
                <c:pt idx="4144">
                  <c:v>324.89612422409954</c:v>
                </c:pt>
                <c:pt idx="4145">
                  <c:v>324.87580422409951</c:v>
                </c:pt>
                <c:pt idx="4146">
                  <c:v>324.85548422409948</c:v>
                </c:pt>
                <c:pt idx="4147">
                  <c:v>324.83516422409946</c:v>
                </c:pt>
                <c:pt idx="4148">
                  <c:v>324.81484422409943</c:v>
                </c:pt>
                <c:pt idx="4149">
                  <c:v>324.7945242240994</c:v>
                </c:pt>
                <c:pt idx="4150">
                  <c:v>324.77420422409938</c:v>
                </c:pt>
                <c:pt idx="4151">
                  <c:v>324.75388422409935</c:v>
                </c:pt>
                <c:pt idx="4152">
                  <c:v>324.73356422409933</c:v>
                </c:pt>
                <c:pt idx="4153">
                  <c:v>324.7132442240993</c:v>
                </c:pt>
                <c:pt idx="4154">
                  <c:v>324.69292422409927</c:v>
                </c:pt>
                <c:pt idx="4155">
                  <c:v>324.67260422409925</c:v>
                </c:pt>
                <c:pt idx="4156">
                  <c:v>324.65228422409922</c:v>
                </c:pt>
                <c:pt idx="4157">
                  <c:v>324.63196422409919</c:v>
                </c:pt>
                <c:pt idx="4158">
                  <c:v>324.61164422409917</c:v>
                </c:pt>
                <c:pt idx="4159">
                  <c:v>324.59132422409914</c:v>
                </c:pt>
                <c:pt idx="4160">
                  <c:v>324.57100422409911</c:v>
                </c:pt>
                <c:pt idx="4161">
                  <c:v>324.55068422409909</c:v>
                </c:pt>
                <c:pt idx="4162">
                  <c:v>324.53036422409906</c:v>
                </c:pt>
                <c:pt idx="4163">
                  <c:v>324.51004422409903</c:v>
                </c:pt>
                <c:pt idx="4164">
                  <c:v>324.48972422409901</c:v>
                </c:pt>
                <c:pt idx="4165">
                  <c:v>324.46940422409898</c:v>
                </c:pt>
                <c:pt idx="4166">
                  <c:v>324.44908422409895</c:v>
                </c:pt>
                <c:pt idx="4167">
                  <c:v>324.42876422409893</c:v>
                </c:pt>
                <c:pt idx="4168">
                  <c:v>324.4084442240989</c:v>
                </c:pt>
                <c:pt idx="4169">
                  <c:v>324.38812422409887</c:v>
                </c:pt>
                <c:pt idx="4170">
                  <c:v>324.36780422409885</c:v>
                </c:pt>
                <c:pt idx="4171">
                  <c:v>324.34748422409882</c:v>
                </c:pt>
                <c:pt idx="4172">
                  <c:v>324.32716422409879</c:v>
                </c:pt>
                <c:pt idx="4173">
                  <c:v>324.30684422409877</c:v>
                </c:pt>
                <c:pt idx="4174">
                  <c:v>324.28652422409874</c:v>
                </c:pt>
                <c:pt idx="4175">
                  <c:v>324.26620422409871</c:v>
                </c:pt>
                <c:pt idx="4176">
                  <c:v>324.24588422409869</c:v>
                </c:pt>
                <c:pt idx="4177">
                  <c:v>324.22556422409866</c:v>
                </c:pt>
                <c:pt idx="4178">
                  <c:v>324.20524422409864</c:v>
                </c:pt>
                <c:pt idx="4179">
                  <c:v>324.18492422409861</c:v>
                </c:pt>
                <c:pt idx="4180">
                  <c:v>324.16460422409858</c:v>
                </c:pt>
                <c:pt idx="4181">
                  <c:v>324.14428422409856</c:v>
                </c:pt>
                <c:pt idx="4182">
                  <c:v>324.12396422409853</c:v>
                </c:pt>
                <c:pt idx="4183">
                  <c:v>324.1036442240985</c:v>
                </c:pt>
                <c:pt idx="4184">
                  <c:v>324.08332422409848</c:v>
                </c:pt>
                <c:pt idx="4185">
                  <c:v>324.06300422409845</c:v>
                </c:pt>
                <c:pt idx="4186">
                  <c:v>324.04268422409842</c:v>
                </c:pt>
                <c:pt idx="4187">
                  <c:v>324.0223642240984</c:v>
                </c:pt>
                <c:pt idx="4188">
                  <c:v>324.00204422409837</c:v>
                </c:pt>
                <c:pt idx="4189">
                  <c:v>323.98172422409834</c:v>
                </c:pt>
                <c:pt idx="4190">
                  <c:v>323.96140422409832</c:v>
                </c:pt>
                <c:pt idx="4191">
                  <c:v>323.94108422409829</c:v>
                </c:pt>
                <c:pt idx="4192">
                  <c:v>323.92076422409826</c:v>
                </c:pt>
                <c:pt idx="4193">
                  <c:v>323.90044422409824</c:v>
                </c:pt>
                <c:pt idx="4194">
                  <c:v>323.88012422409821</c:v>
                </c:pt>
                <c:pt idx="4195">
                  <c:v>323.85980422409818</c:v>
                </c:pt>
                <c:pt idx="4196">
                  <c:v>323.83948422409816</c:v>
                </c:pt>
                <c:pt idx="4197">
                  <c:v>323.81916422409813</c:v>
                </c:pt>
                <c:pt idx="4198">
                  <c:v>323.7988442240981</c:v>
                </c:pt>
                <c:pt idx="4199">
                  <c:v>323.77852422409808</c:v>
                </c:pt>
                <c:pt idx="4200">
                  <c:v>323.75820422409805</c:v>
                </c:pt>
                <c:pt idx="4201">
                  <c:v>323.73788422409802</c:v>
                </c:pt>
                <c:pt idx="4202">
                  <c:v>323.717564224098</c:v>
                </c:pt>
                <c:pt idx="4203">
                  <c:v>323.69724422409797</c:v>
                </c:pt>
                <c:pt idx="4204">
                  <c:v>323.67692422409795</c:v>
                </c:pt>
                <c:pt idx="4205">
                  <c:v>323.65660422409792</c:v>
                </c:pt>
                <c:pt idx="4206">
                  <c:v>323.63628422409789</c:v>
                </c:pt>
                <c:pt idx="4207">
                  <c:v>323.61596422409787</c:v>
                </c:pt>
                <c:pt idx="4208">
                  <c:v>323.59564422409784</c:v>
                </c:pt>
                <c:pt idx="4209">
                  <c:v>323.57532422409781</c:v>
                </c:pt>
                <c:pt idx="4210">
                  <c:v>323.55500422409779</c:v>
                </c:pt>
                <c:pt idx="4211">
                  <c:v>323.53468422409776</c:v>
                </c:pt>
                <c:pt idx="4212">
                  <c:v>323.51436422409773</c:v>
                </c:pt>
                <c:pt idx="4213">
                  <c:v>323.49404422409771</c:v>
                </c:pt>
                <c:pt idx="4214">
                  <c:v>323.47372422409768</c:v>
                </c:pt>
                <c:pt idx="4215">
                  <c:v>323.45340422409765</c:v>
                </c:pt>
                <c:pt idx="4216">
                  <c:v>323.43308422409763</c:v>
                </c:pt>
                <c:pt idx="4217">
                  <c:v>323.4127642240976</c:v>
                </c:pt>
                <c:pt idx="4218">
                  <c:v>323.39244422409757</c:v>
                </c:pt>
                <c:pt idx="4219">
                  <c:v>323.37212422409755</c:v>
                </c:pt>
                <c:pt idx="4220">
                  <c:v>323.35180422409752</c:v>
                </c:pt>
                <c:pt idx="4221">
                  <c:v>323.33148422409749</c:v>
                </c:pt>
                <c:pt idx="4222">
                  <c:v>323.31116422409747</c:v>
                </c:pt>
                <c:pt idx="4223">
                  <c:v>323.29084422409744</c:v>
                </c:pt>
                <c:pt idx="4224">
                  <c:v>323.27052422409741</c:v>
                </c:pt>
                <c:pt idx="4225">
                  <c:v>323.25020422409739</c:v>
                </c:pt>
                <c:pt idx="4226">
                  <c:v>323.22988422409736</c:v>
                </c:pt>
                <c:pt idx="4227">
                  <c:v>323.20956422409733</c:v>
                </c:pt>
                <c:pt idx="4228">
                  <c:v>323.18924422409731</c:v>
                </c:pt>
                <c:pt idx="4229">
                  <c:v>323.16892422409728</c:v>
                </c:pt>
                <c:pt idx="4230">
                  <c:v>323.14860422409726</c:v>
                </c:pt>
                <c:pt idx="4231">
                  <c:v>323.12828422409723</c:v>
                </c:pt>
                <c:pt idx="4232">
                  <c:v>323.1079642240972</c:v>
                </c:pt>
                <c:pt idx="4233">
                  <c:v>323.08764422409718</c:v>
                </c:pt>
                <c:pt idx="4234">
                  <c:v>323.06732422409715</c:v>
                </c:pt>
                <c:pt idx="4235">
                  <c:v>323.04700422409712</c:v>
                </c:pt>
                <c:pt idx="4236">
                  <c:v>323.0266842240971</c:v>
                </c:pt>
                <c:pt idx="4237">
                  <c:v>323.00636422409707</c:v>
                </c:pt>
                <c:pt idx="4238">
                  <c:v>322.98604422409704</c:v>
                </c:pt>
                <c:pt idx="4239">
                  <c:v>322.96572422409702</c:v>
                </c:pt>
                <c:pt idx="4240">
                  <c:v>322.94540422409699</c:v>
                </c:pt>
                <c:pt idx="4241">
                  <c:v>322.92508422409696</c:v>
                </c:pt>
                <c:pt idx="4242">
                  <c:v>322.90476422409694</c:v>
                </c:pt>
                <c:pt idx="4243">
                  <c:v>322.88444422409691</c:v>
                </c:pt>
                <c:pt idx="4244">
                  <c:v>322.86412422409688</c:v>
                </c:pt>
                <c:pt idx="4245">
                  <c:v>322.84380422409686</c:v>
                </c:pt>
                <c:pt idx="4246">
                  <c:v>322.82348422409683</c:v>
                </c:pt>
                <c:pt idx="4247">
                  <c:v>322.8031642240968</c:v>
                </c:pt>
                <c:pt idx="4248">
                  <c:v>322.78284422409678</c:v>
                </c:pt>
                <c:pt idx="4249">
                  <c:v>322.76252422409675</c:v>
                </c:pt>
                <c:pt idx="4250">
                  <c:v>322.74220422409672</c:v>
                </c:pt>
                <c:pt idx="4251">
                  <c:v>322.7218842240967</c:v>
                </c:pt>
                <c:pt idx="4252">
                  <c:v>322.70156422409667</c:v>
                </c:pt>
                <c:pt idx="4253">
                  <c:v>322.68124422409664</c:v>
                </c:pt>
                <c:pt idx="4254">
                  <c:v>322.66092422409662</c:v>
                </c:pt>
                <c:pt idx="4255">
                  <c:v>322.64060422409659</c:v>
                </c:pt>
                <c:pt idx="4256">
                  <c:v>322.62028422409657</c:v>
                </c:pt>
                <c:pt idx="4257">
                  <c:v>322.59996422409654</c:v>
                </c:pt>
                <c:pt idx="4258">
                  <c:v>322.57964422409651</c:v>
                </c:pt>
                <c:pt idx="4259">
                  <c:v>322.55932422409649</c:v>
                </c:pt>
                <c:pt idx="4260">
                  <c:v>322.53900422409646</c:v>
                </c:pt>
                <c:pt idx="4261">
                  <c:v>322.51868422409643</c:v>
                </c:pt>
                <c:pt idx="4262">
                  <c:v>322.49836422409641</c:v>
                </c:pt>
                <c:pt idx="4263">
                  <c:v>322.47804422409638</c:v>
                </c:pt>
                <c:pt idx="4264">
                  <c:v>322.45772422409635</c:v>
                </c:pt>
                <c:pt idx="4265">
                  <c:v>322.43740422409633</c:v>
                </c:pt>
                <c:pt idx="4266">
                  <c:v>322.4170842240963</c:v>
                </c:pt>
                <c:pt idx="4267">
                  <c:v>322.39676422409627</c:v>
                </c:pt>
                <c:pt idx="4268">
                  <c:v>322.37644422409625</c:v>
                </c:pt>
                <c:pt idx="4269">
                  <c:v>322.35612422409622</c:v>
                </c:pt>
                <c:pt idx="4270">
                  <c:v>322.33580422409619</c:v>
                </c:pt>
                <c:pt idx="4271">
                  <c:v>322.31548422409617</c:v>
                </c:pt>
                <c:pt idx="4272">
                  <c:v>322.29516422409614</c:v>
                </c:pt>
                <c:pt idx="4273">
                  <c:v>322.27484422409611</c:v>
                </c:pt>
                <c:pt idx="4274">
                  <c:v>322.25452422409609</c:v>
                </c:pt>
                <c:pt idx="4275">
                  <c:v>322.23420422409606</c:v>
                </c:pt>
                <c:pt idx="4276">
                  <c:v>322.21388422409603</c:v>
                </c:pt>
                <c:pt idx="4277">
                  <c:v>322.19356422409601</c:v>
                </c:pt>
                <c:pt idx="4278">
                  <c:v>322.17324422409598</c:v>
                </c:pt>
                <c:pt idx="4279">
                  <c:v>322.15292422409595</c:v>
                </c:pt>
                <c:pt idx="4280">
                  <c:v>322.13260422409593</c:v>
                </c:pt>
                <c:pt idx="4281">
                  <c:v>322.1122842240959</c:v>
                </c:pt>
                <c:pt idx="4282">
                  <c:v>322.09196422409588</c:v>
                </c:pt>
                <c:pt idx="4283">
                  <c:v>322.07164422409585</c:v>
                </c:pt>
                <c:pt idx="4284">
                  <c:v>322.05132422409582</c:v>
                </c:pt>
                <c:pt idx="4285">
                  <c:v>322.0310042240958</c:v>
                </c:pt>
                <c:pt idx="4286">
                  <c:v>322.01068422409577</c:v>
                </c:pt>
                <c:pt idx="4287">
                  <c:v>321.99036422409574</c:v>
                </c:pt>
                <c:pt idx="4288">
                  <c:v>321.97004422409572</c:v>
                </c:pt>
                <c:pt idx="4289">
                  <c:v>321.94972422409569</c:v>
                </c:pt>
                <c:pt idx="4290">
                  <c:v>321.92940422409566</c:v>
                </c:pt>
                <c:pt idx="4291">
                  <c:v>321.90908422409564</c:v>
                </c:pt>
                <c:pt idx="4292">
                  <c:v>321.88876422409561</c:v>
                </c:pt>
                <c:pt idx="4293">
                  <c:v>321.86844422409558</c:v>
                </c:pt>
                <c:pt idx="4294">
                  <c:v>321.84812422409556</c:v>
                </c:pt>
                <c:pt idx="4295">
                  <c:v>321.82780422409553</c:v>
                </c:pt>
                <c:pt idx="4296">
                  <c:v>321.8074842240955</c:v>
                </c:pt>
                <c:pt idx="4297">
                  <c:v>321.78716422409548</c:v>
                </c:pt>
                <c:pt idx="4298">
                  <c:v>321.76684422409545</c:v>
                </c:pt>
                <c:pt idx="4299">
                  <c:v>321.74652422409542</c:v>
                </c:pt>
                <c:pt idx="4300">
                  <c:v>321.7262042240954</c:v>
                </c:pt>
                <c:pt idx="4301">
                  <c:v>321.70588422409537</c:v>
                </c:pt>
                <c:pt idx="4302">
                  <c:v>321.68556422409534</c:v>
                </c:pt>
                <c:pt idx="4303">
                  <c:v>321.66524422409532</c:v>
                </c:pt>
                <c:pt idx="4304">
                  <c:v>321.64492422409529</c:v>
                </c:pt>
                <c:pt idx="4305">
                  <c:v>321.62460422409526</c:v>
                </c:pt>
                <c:pt idx="4306">
                  <c:v>321.60428422409524</c:v>
                </c:pt>
                <c:pt idx="4307">
                  <c:v>321.58396422409521</c:v>
                </c:pt>
                <c:pt idx="4308">
                  <c:v>321.56364422409519</c:v>
                </c:pt>
                <c:pt idx="4309">
                  <c:v>321.54332422409516</c:v>
                </c:pt>
                <c:pt idx="4310">
                  <c:v>321.52300422409513</c:v>
                </c:pt>
                <c:pt idx="4311">
                  <c:v>321.50268422409511</c:v>
                </c:pt>
                <c:pt idx="4312">
                  <c:v>321.48236422409508</c:v>
                </c:pt>
                <c:pt idx="4313">
                  <c:v>321.46204422409505</c:v>
                </c:pt>
                <c:pt idx="4314">
                  <c:v>321.44172422409503</c:v>
                </c:pt>
                <c:pt idx="4315">
                  <c:v>321.421404224095</c:v>
                </c:pt>
                <c:pt idx="4316">
                  <c:v>321.40108422409497</c:v>
                </c:pt>
                <c:pt idx="4317">
                  <c:v>321.38076422409495</c:v>
                </c:pt>
                <c:pt idx="4318">
                  <c:v>321.36044422409492</c:v>
                </c:pt>
                <c:pt idx="4319">
                  <c:v>321.34012422409489</c:v>
                </c:pt>
                <c:pt idx="4320">
                  <c:v>321.31426151279629</c:v>
                </c:pt>
                <c:pt idx="4321">
                  <c:v>321.29391210476206</c:v>
                </c:pt>
                <c:pt idx="4322">
                  <c:v>321.27363090776271</c:v>
                </c:pt>
                <c:pt idx="4323">
                  <c:v>321.25341792189465</c:v>
                </c:pt>
                <c:pt idx="4324">
                  <c:v>321.23327314725066</c:v>
                </c:pt>
                <c:pt idx="4325">
                  <c:v>321.21319658392713</c:v>
                </c:pt>
                <c:pt idx="4326">
                  <c:v>321.19318823201502</c:v>
                </c:pt>
                <c:pt idx="4327">
                  <c:v>321.17324809160709</c:v>
                </c:pt>
                <c:pt idx="4328">
                  <c:v>321.15337616279794</c:v>
                </c:pt>
                <c:pt idx="4329">
                  <c:v>321.13357244568033</c:v>
                </c:pt>
                <c:pt idx="4330">
                  <c:v>321.11383694034521</c:v>
                </c:pt>
                <c:pt idx="4331">
                  <c:v>321.09416964688353</c:v>
                </c:pt>
                <c:pt idx="4332">
                  <c:v>321.07457056538988</c:v>
                </c:pt>
                <c:pt idx="4333">
                  <c:v>321.05503969595156</c:v>
                </c:pt>
                <c:pt idx="4334">
                  <c:v>321.03557703866318</c:v>
                </c:pt>
                <c:pt idx="4335">
                  <c:v>321.01618259361203</c:v>
                </c:pt>
                <c:pt idx="4336">
                  <c:v>320.99685636089089</c:v>
                </c:pt>
                <c:pt idx="4337">
                  <c:v>320.97759834058888</c:v>
                </c:pt>
                <c:pt idx="4338">
                  <c:v>320.95840853279515</c:v>
                </c:pt>
                <c:pt idx="4339">
                  <c:v>320.93928693760063</c:v>
                </c:pt>
                <c:pt idx="4340">
                  <c:v>320.92023355509264</c:v>
                </c:pt>
                <c:pt idx="4341">
                  <c:v>320.9012483853603</c:v>
                </c:pt>
                <c:pt idx="4342">
                  <c:v>320.88233142849276</c:v>
                </c:pt>
                <c:pt idx="4343">
                  <c:v>320.86348268457732</c:v>
                </c:pt>
                <c:pt idx="4344">
                  <c:v>320.84470215369947</c:v>
                </c:pt>
                <c:pt idx="4345">
                  <c:v>320.82598983595017</c:v>
                </c:pt>
                <c:pt idx="4346">
                  <c:v>320.80734573141672</c:v>
                </c:pt>
                <c:pt idx="4347">
                  <c:v>320.78876984018279</c:v>
                </c:pt>
                <c:pt idx="4348">
                  <c:v>320.77026216233753</c:v>
                </c:pt>
                <c:pt idx="4349">
                  <c:v>320.75182269796642</c:v>
                </c:pt>
                <c:pt idx="4350">
                  <c:v>320.73345144715313</c:v>
                </c:pt>
                <c:pt idx="4351">
                  <c:v>320.7151484099868</c:v>
                </c:pt>
                <c:pt idx="4352">
                  <c:v>320.69691358655109</c:v>
                </c:pt>
                <c:pt idx="4353">
                  <c:v>320.67874697692969</c:v>
                </c:pt>
                <c:pt idx="4354">
                  <c:v>320.66064858120808</c:v>
                </c:pt>
                <c:pt idx="4355">
                  <c:v>320.64261839947176</c:v>
                </c:pt>
                <c:pt idx="4356">
                  <c:v>320.62465643180258</c:v>
                </c:pt>
                <c:pt idx="4357">
                  <c:v>320.60676267828239</c:v>
                </c:pt>
                <c:pt idx="4358">
                  <c:v>320.58893713900034</c:v>
                </c:pt>
                <c:pt idx="4359">
                  <c:v>320.57117981403462</c:v>
                </c:pt>
                <c:pt idx="4360">
                  <c:v>320.55349070347074</c:v>
                </c:pt>
                <c:pt idx="4361">
                  <c:v>320.53586980738874</c:v>
                </c:pt>
                <c:pt idx="4362">
                  <c:v>320.51831712587227</c:v>
                </c:pt>
                <c:pt idx="4363">
                  <c:v>320.50083265900139</c:v>
                </c:pt>
                <c:pt idx="4364">
                  <c:v>320.48341640685976</c:v>
                </c:pt>
                <c:pt idx="4365">
                  <c:v>320.4660683695256</c:v>
                </c:pt>
                <c:pt idx="4366">
                  <c:v>320.44878854708259</c:v>
                </c:pt>
                <c:pt idx="4367">
                  <c:v>320.43157693960711</c:v>
                </c:pt>
                <c:pt idx="4368">
                  <c:v>320.41443354718467</c:v>
                </c:pt>
                <c:pt idx="4369">
                  <c:v>320.39735836989348</c:v>
                </c:pt>
                <c:pt idx="4370">
                  <c:v>320.38035140780812</c:v>
                </c:pt>
                <c:pt idx="4371">
                  <c:v>320.36341266101408</c:v>
                </c:pt>
                <c:pt idx="4372">
                  <c:v>320.34654212958594</c:v>
                </c:pt>
                <c:pt idx="4373">
                  <c:v>320.32973981360556</c:v>
                </c:pt>
                <c:pt idx="4374">
                  <c:v>320.3130057131475</c:v>
                </c:pt>
                <c:pt idx="4375">
                  <c:v>320.29633982829364</c:v>
                </c:pt>
                <c:pt idx="4376">
                  <c:v>320.27974215911854</c:v>
                </c:pt>
                <c:pt idx="4377">
                  <c:v>320.26321270570043</c:v>
                </c:pt>
                <c:pt idx="4378">
                  <c:v>320.24675146811751</c:v>
                </c:pt>
                <c:pt idx="4379">
                  <c:v>320.23035844644437</c:v>
                </c:pt>
                <c:pt idx="4380">
                  <c:v>320.21403364075741</c:v>
                </c:pt>
                <c:pt idx="4381">
                  <c:v>320.19777705113302</c:v>
                </c:pt>
                <c:pt idx="4382">
                  <c:v>320.18158867764942</c:v>
                </c:pt>
                <c:pt idx="4383">
                  <c:v>320.16546852037754</c:v>
                </c:pt>
                <c:pt idx="4384">
                  <c:v>320.14941657939562</c:v>
                </c:pt>
                <c:pt idx="4385">
                  <c:v>320.13343285477822</c:v>
                </c:pt>
                <c:pt idx="4386">
                  <c:v>320.11751734659629</c:v>
                </c:pt>
                <c:pt idx="4387">
                  <c:v>320.10167005492985</c:v>
                </c:pt>
                <c:pt idx="4388">
                  <c:v>320.08589097984623</c:v>
                </c:pt>
                <c:pt idx="4389">
                  <c:v>320.07018012142362</c:v>
                </c:pt>
                <c:pt idx="4390">
                  <c:v>320.05453747973297</c:v>
                </c:pt>
                <c:pt idx="4391">
                  <c:v>320.03896305484704</c:v>
                </c:pt>
                <c:pt idx="4392">
                  <c:v>320.02345684684042</c:v>
                </c:pt>
                <c:pt idx="4393">
                  <c:v>320.00801885578403</c:v>
                </c:pt>
                <c:pt idx="4394">
                  <c:v>319.992649081747</c:v>
                </c:pt>
                <c:pt idx="4395">
                  <c:v>319.97734752480574</c:v>
                </c:pt>
                <c:pt idx="4396">
                  <c:v>319.96211418502753</c:v>
                </c:pt>
                <c:pt idx="4397">
                  <c:v>319.94694906248515</c:v>
                </c:pt>
                <c:pt idx="4398">
                  <c:v>319.93185215724952</c:v>
                </c:pt>
                <c:pt idx="4399">
                  <c:v>319.91682346938978</c:v>
                </c:pt>
                <c:pt idx="4400">
                  <c:v>319.90186299897505</c:v>
                </c:pt>
                <c:pt idx="4401">
                  <c:v>319.8869707460799</c:v>
                </c:pt>
                <c:pt idx="4402">
                  <c:v>319.87214671076617</c:v>
                </c:pt>
                <c:pt idx="4403">
                  <c:v>319.85739089310846</c:v>
                </c:pt>
                <c:pt idx="4404">
                  <c:v>319.84270329317405</c:v>
                </c:pt>
                <c:pt idx="4405">
                  <c:v>319.82808391103026</c:v>
                </c:pt>
                <c:pt idx="4406">
                  <c:v>319.8135327467462</c:v>
                </c:pt>
                <c:pt idx="4407">
                  <c:v>319.79904980038918</c:v>
                </c:pt>
                <c:pt idx="4408">
                  <c:v>319.7846350720265</c:v>
                </c:pt>
                <c:pt idx="4409">
                  <c:v>319.77028856172365</c:v>
                </c:pt>
                <c:pt idx="4410">
                  <c:v>319.75601026954973</c:v>
                </c:pt>
                <c:pt idx="4411">
                  <c:v>319.74180019557389</c:v>
                </c:pt>
                <c:pt idx="4412">
                  <c:v>319.72765833985613</c:v>
                </c:pt>
                <c:pt idx="4413">
                  <c:v>319.7135847024656</c:v>
                </c:pt>
                <c:pt idx="4414">
                  <c:v>319.69957928346776</c:v>
                </c:pt>
                <c:pt idx="4415">
                  <c:v>319.68564208292628</c:v>
                </c:pt>
                <c:pt idx="4416">
                  <c:v>319.67177310090847</c:v>
                </c:pt>
                <c:pt idx="4417">
                  <c:v>319.65797233747799</c:v>
                </c:pt>
                <c:pt idx="4418">
                  <c:v>319.6442397926985</c:v>
                </c:pt>
                <c:pt idx="4419">
                  <c:v>319.63057546663367</c:v>
                </c:pt>
                <c:pt idx="4420">
                  <c:v>319.61697935934717</c:v>
                </c:pt>
                <c:pt idx="4421">
                  <c:v>319.60345147090266</c:v>
                </c:pt>
                <c:pt idx="4422">
                  <c:v>319.58999180136379</c:v>
                </c:pt>
                <c:pt idx="4423">
                  <c:v>319.57660035079243</c:v>
                </c:pt>
                <c:pt idx="4424">
                  <c:v>319.56327711925042</c:v>
                </c:pt>
                <c:pt idx="4425">
                  <c:v>319.55002210679959</c:v>
                </c:pt>
                <c:pt idx="4426">
                  <c:v>319.53683531350362</c:v>
                </c:pt>
                <c:pt idx="4427">
                  <c:v>319.52371673942434</c:v>
                </c:pt>
                <c:pt idx="4428">
                  <c:v>319.51066638461816</c:v>
                </c:pt>
                <c:pt idx="4429">
                  <c:v>319.49768424915055</c:v>
                </c:pt>
                <c:pt idx="4430">
                  <c:v>319.48477033307972</c:v>
                </c:pt>
                <c:pt idx="4431">
                  <c:v>319.4719246364657</c:v>
                </c:pt>
                <c:pt idx="4432">
                  <c:v>319.45914715936851</c:v>
                </c:pt>
                <c:pt idx="4433">
                  <c:v>319.44643790184818</c:v>
                </c:pt>
                <c:pt idx="4434">
                  <c:v>319.43379686396656</c:v>
                </c:pt>
                <c:pt idx="4435">
                  <c:v>319.4212240457764</c:v>
                </c:pt>
                <c:pt idx="4436">
                  <c:v>319.40871944733954</c:v>
                </c:pt>
                <c:pt idx="4437">
                  <c:v>319.39628306871418</c:v>
                </c:pt>
                <c:pt idx="4438">
                  <c:v>319.38391490995855</c:v>
                </c:pt>
                <c:pt idx="4439">
                  <c:v>319.37161497113084</c:v>
                </c:pt>
                <c:pt idx="4440">
                  <c:v>319.35938325228562</c:v>
                </c:pt>
                <c:pt idx="4441">
                  <c:v>319.34721975348293</c:v>
                </c:pt>
                <c:pt idx="4442">
                  <c:v>319.33512447477551</c:v>
                </c:pt>
                <c:pt idx="4443">
                  <c:v>319.32309741622339</c:v>
                </c:pt>
                <c:pt idx="4444">
                  <c:v>319.31113857788114</c:v>
                </c:pt>
                <c:pt idx="4445">
                  <c:v>319.29924795980514</c:v>
                </c:pt>
                <c:pt idx="4446">
                  <c:v>319.28742556204816</c:v>
                </c:pt>
                <c:pt idx="4447">
                  <c:v>319.27567138466839</c:v>
                </c:pt>
                <c:pt idx="4448">
                  <c:v>319.2639854277204</c:v>
                </c:pt>
                <c:pt idx="4449">
                  <c:v>319.25236769125513</c:v>
                </c:pt>
                <c:pt idx="4450">
                  <c:v>319.24081817532897</c:v>
                </c:pt>
                <c:pt idx="4451">
                  <c:v>319.2293368799983</c:v>
                </c:pt>
                <c:pt idx="4452">
                  <c:v>319.21792380531224</c:v>
                </c:pt>
                <c:pt idx="4453">
                  <c:v>319.20657895132535</c:v>
                </c:pt>
                <c:pt idx="4454">
                  <c:v>319.19530231809222</c:v>
                </c:pt>
                <c:pt idx="4455">
                  <c:v>319.18409390566194</c:v>
                </c:pt>
                <c:pt idx="4456">
                  <c:v>319.17295371408909</c:v>
                </c:pt>
                <c:pt idx="4457">
                  <c:v>319.16188174342642</c:v>
                </c:pt>
                <c:pt idx="4458">
                  <c:v>319.15087799372122</c:v>
                </c:pt>
                <c:pt idx="4459">
                  <c:v>319.13994246502989</c:v>
                </c:pt>
                <c:pt idx="4460">
                  <c:v>319.12907515739971</c:v>
                </c:pt>
                <c:pt idx="4461">
                  <c:v>319.11827607088344</c:v>
                </c:pt>
                <c:pt idx="4462">
                  <c:v>319.10754520553019</c:v>
                </c:pt>
                <c:pt idx="4463">
                  <c:v>319.09688256139088</c:v>
                </c:pt>
                <c:pt idx="4464">
                  <c:v>319.08628813851283</c:v>
                </c:pt>
                <c:pt idx="4465">
                  <c:v>319.07576193695058</c:v>
                </c:pt>
                <c:pt idx="4466">
                  <c:v>319.06530395674599</c:v>
                </c:pt>
                <c:pt idx="4467">
                  <c:v>319.0549141979518</c:v>
                </c:pt>
                <c:pt idx="4468">
                  <c:v>319.04459266061531</c:v>
                </c:pt>
                <c:pt idx="4469">
                  <c:v>319.03433934478562</c:v>
                </c:pt>
                <c:pt idx="4470">
                  <c:v>319.02415425051004</c:v>
                </c:pt>
                <c:pt idx="4471">
                  <c:v>319.01403737783585</c:v>
                </c:pt>
                <c:pt idx="4472">
                  <c:v>319.00398872681035</c:v>
                </c:pt>
                <c:pt idx="4473">
                  <c:v>318.99400829748083</c:v>
                </c:pt>
                <c:pt idx="4474">
                  <c:v>318.98409608989277</c:v>
                </c:pt>
                <c:pt idx="4475">
                  <c:v>318.97425210408983</c:v>
                </c:pt>
                <c:pt idx="4476">
                  <c:v>318.96447634012293</c:v>
                </c:pt>
                <c:pt idx="4477">
                  <c:v>318.95476879803573</c:v>
                </c:pt>
                <c:pt idx="4478">
                  <c:v>318.94512947787007</c:v>
                </c:pt>
                <c:pt idx="4479">
                  <c:v>318.93555837967688</c:v>
                </c:pt>
                <c:pt idx="4480">
                  <c:v>318.92605550349617</c:v>
                </c:pt>
                <c:pt idx="4481">
                  <c:v>318.91662084937343</c:v>
                </c:pt>
                <c:pt idx="4482">
                  <c:v>318.90725441735231</c:v>
                </c:pt>
                <c:pt idx="4483">
                  <c:v>318.89795620747645</c:v>
                </c:pt>
                <c:pt idx="4484">
                  <c:v>318.88872621979135</c:v>
                </c:pt>
                <c:pt idx="4485">
                  <c:v>318.8795644543352</c:v>
                </c:pt>
                <c:pt idx="4486">
                  <c:v>318.87047091115528</c:v>
                </c:pt>
                <c:pt idx="4487">
                  <c:v>318.86144559029162</c:v>
                </c:pt>
                <c:pt idx="4488">
                  <c:v>318.85248849178788</c:v>
                </c:pt>
                <c:pt idx="4489">
                  <c:v>318.84359961568225</c:v>
                </c:pt>
                <c:pt idx="4490">
                  <c:v>318.83477896202021</c:v>
                </c:pt>
                <c:pt idx="4491">
                  <c:v>318.82602653083995</c:v>
                </c:pt>
                <c:pt idx="4492">
                  <c:v>318.81734232218332</c:v>
                </c:pt>
                <c:pt idx="4493">
                  <c:v>318.80872633609033</c:v>
                </c:pt>
                <c:pt idx="4494">
                  <c:v>318.80017857260282</c:v>
                </c:pt>
                <c:pt idx="4495">
                  <c:v>318.79169903175898</c:v>
                </c:pt>
                <c:pt idx="4496">
                  <c:v>318.78328771359702</c:v>
                </c:pt>
                <c:pt idx="4497">
                  <c:v>318.77494461815877</c:v>
                </c:pt>
                <c:pt idx="4498">
                  <c:v>318.76666974548243</c:v>
                </c:pt>
                <c:pt idx="4499">
                  <c:v>318.7584630956062</c:v>
                </c:pt>
                <c:pt idx="4500">
                  <c:v>318.75032466856646</c:v>
                </c:pt>
                <c:pt idx="4501">
                  <c:v>318.74225446440323</c:v>
                </c:pt>
                <c:pt idx="4502">
                  <c:v>318.73425248315471</c:v>
                </c:pt>
                <c:pt idx="4503">
                  <c:v>318.72631872485545</c:v>
                </c:pt>
                <c:pt idx="4504">
                  <c:v>318.71845318954547</c:v>
                </c:pt>
                <c:pt idx="4505">
                  <c:v>318.71065587725752</c:v>
                </c:pt>
                <c:pt idx="4506">
                  <c:v>318.70292678803162</c:v>
                </c:pt>
                <c:pt idx="4507">
                  <c:v>318.69526592190232</c:v>
                </c:pt>
                <c:pt idx="4508">
                  <c:v>318.68767327890419</c:v>
                </c:pt>
                <c:pt idx="4509">
                  <c:v>318.68014885907542</c:v>
                </c:pt>
                <c:pt idx="4510">
                  <c:v>318.67235279579472</c:v>
                </c:pt>
                <c:pt idx="4511">
                  <c:v>318.66477245655369</c:v>
                </c:pt>
                <c:pt idx="4512">
                  <c:v>318.6572589823063</c:v>
                </c:pt>
                <c:pt idx="4513">
                  <c:v>318.64981237309075</c:v>
                </c:pt>
                <c:pt idx="4514">
                  <c:v>318.64243262893615</c:v>
                </c:pt>
                <c:pt idx="4515">
                  <c:v>318.63511974988069</c:v>
                </c:pt>
                <c:pt idx="4516">
                  <c:v>318.62787373595165</c:v>
                </c:pt>
                <c:pt idx="4517">
                  <c:v>318.62069458718543</c:v>
                </c:pt>
                <c:pt idx="4518">
                  <c:v>318.61358230361293</c:v>
                </c:pt>
                <c:pt idx="4519">
                  <c:v>318.60653688526327</c:v>
                </c:pt>
                <c:pt idx="4520">
                  <c:v>318.599558332171</c:v>
                </c:pt>
                <c:pt idx="4521">
                  <c:v>318.59264664436705</c:v>
                </c:pt>
                <c:pt idx="4522">
                  <c:v>318.58580182188416</c:v>
                </c:pt>
                <c:pt idx="4523">
                  <c:v>318.5790238647478</c:v>
                </c:pt>
                <c:pt idx="4524">
                  <c:v>318.57231277299252</c:v>
                </c:pt>
                <c:pt idx="4525">
                  <c:v>318.56566854664561</c:v>
                </c:pt>
                <c:pt idx="4526">
                  <c:v>318.559091185738</c:v>
                </c:pt>
                <c:pt idx="4527">
                  <c:v>318.55258069029878</c:v>
                </c:pt>
                <c:pt idx="4528">
                  <c:v>318.54613706035889</c:v>
                </c:pt>
                <c:pt idx="4529">
                  <c:v>318.5397602959456</c:v>
                </c:pt>
                <c:pt idx="4530">
                  <c:v>318.5334503970862</c:v>
                </c:pt>
                <c:pt idx="4531">
                  <c:v>318.52720736381161</c:v>
                </c:pt>
                <c:pt idx="4532">
                  <c:v>318.52103119614731</c:v>
                </c:pt>
                <c:pt idx="4533">
                  <c:v>318.5149218941242</c:v>
                </c:pt>
                <c:pt idx="4534">
                  <c:v>318.50887945776412</c:v>
                </c:pt>
                <c:pt idx="4535">
                  <c:v>318.50290388709982</c:v>
                </c:pt>
                <c:pt idx="4536">
                  <c:v>318.49699518215493</c:v>
                </c:pt>
                <c:pt idx="4537">
                  <c:v>318.49115334295675</c:v>
                </c:pt>
                <c:pt idx="4538">
                  <c:v>318.48537836952892</c:v>
                </c:pt>
                <c:pt idx="4539">
                  <c:v>318.47967026190236</c:v>
                </c:pt>
                <c:pt idx="4540">
                  <c:v>318.4740290200989</c:v>
                </c:pt>
                <c:pt idx="4541">
                  <c:v>318.468454644144</c:v>
                </c:pt>
                <c:pt idx="4542">
                  <c:v>318.46294713406132</c:v>
                </c:pt>
                <c:pt idx="4543">
                  <c:v>318.45750648987996</c:v>
                </c:pt>
                <c:pt idx="4544">
                  <c:v>318.45213271162174</c:v>
                </c:pt>
                <c:pt idx="4545">
                  <c:v>318.4468257993085</c:v>
                </c:pt>
                <c:pt idx="4546">
                  <c:v>318.44158575296751</c:v>
                </c:pt>
                <c:pt idx="4547">
                  <c:v>318.43641257262061</c:v>
                </c:pt>
                <c:pt idx="4548">
                  <c:v>318.43130625829144</c:v>
                </c:pt>
                <c:pt idx="4549">
                  <c:v>318.42626681000002</c:v>
                </c:pt>
                <c:pt idx="4550">
                  <c:v>318.42129422777361</c:v>
                </c:pt>
                <c:pt idx="4551">
                  <c:v>318.41638851163225</c:v>
                </c:pt>
                <c:pt idx="4552">
                  <c:v>318.41154966159593</c:v>
                </c:pt>
                <c:pt idx="4553">
                  <c:v>318.4067776776883</c:v>
                </c:pt>
                <c:pt idx="4554">
                  <c:v>318.40207255993118</c:v>
                </c:pt>
                <c:pt idx="4555">
                  <c:v>318.3974343083446</c:v>
                </c:pt>
                <c:pt idx="4556">
                  <c:v>318.39286292295037</c:v>
                </c:pt>
                <c:pt idx="4557">
                  <c:v>318.38835840376669</c:v>
                </c:pt>
                <c:pt idx="4558">
                  <c:v>318.3839207508172</c:v>
                </c:pt>
                <c:pt idx="4559">
                  <c:v>318.37954996412009</c:v>
                </c:pt>
                <c:pt idx="4560">
                  <c:v>318.37524604369173</c:v>
                </c:pt>
                <c:pt idx="4561">
                  <c:v>318.37100898955578</c:v>
                </c:pt>
                <c:pt idx="4562">
                  <c:v>318.36683880172859</c:v>
                </c:pt>
                <c:pt idx="4563">
                  <c:v>318.36273548023019</c:v>
                </c:pt>
                <c:pt idx="4564">
                  <c:v>318.35869902507875</c:v>
                </c:pt>
                <c:pt idx="4565">
                  <c:v>318.35472943629247</c:v>
                </c:pt>
                <c:pt idx="4566">
                  <c:v>318.35082671388955</c:v>
                </c:pt>
                <c:pt idx="4567">
                  <c:v>318.34699085788452</c:v>
                </c:pt>
                <c:pt idx="4568">
                  <c:v>318.34322186829741</c:v>
                </c:pt>
                <c:pt idx="4569">
                  <c:v>318.33951974514457</c:v>
                </c:pt>
                <c:pt idx="4570">
                  <c:v>318.33588448844239</c:v>
                </c:pt>
                <c:pt idx="4571">
                  <c:v>318.33231609820541</c:v>
                </c:pt>
                <c:pt idx="4572">
                  <c:v>318.32881457445183</c:v>
                </c:pt>
                <c:pt idx="4573">
                  <c:v>318.32537991719801</c:v>
                </c:pt>
                <c:pt idx="4574">
                  <c:v>318.32201212645668</c:v>
                </c:pt>
                <c:pt idx="4575">
                  <c:v>318.31871120224423</c:v>
                </c:pt>
                <c:pt idx="4576">
                  <c:v>318.31547714457702</c:v>
                </c:pt>
                <c:pt idx="4577">
                  <c:v>318.31230995346596</c:v>
                </c:pt>
                <c:pt idx="4578">
                  <c:v>318.30920962892742</c:v>
                </c:pt>
                <c:pt idx="4579">
                  <c:v>318.30617617097596</c:v>
                </c:pt>
                <c:pt idx="4580">
                  <c:v>318.30320957962249</c:v>
                </c:pt>
                <c:pt idx="4581">
                  <c:v>318.30030985488338</c:v>
                </c:pt>
                <c:pt idx="4582">
                  <c:v>318.29747699676955</c:v>
                </c:pt>
                <c:pt idx="4583">
                  <c:v>318.29471100529372</c:v>
                </c:pt>
                <c:pt idx="4584">
                  <c:v>318.29201188046864</c:v>
                </c:pt>
                <c:pt idx="4585">
                  <c:v>318.28937962230702</c:v>
                </c:pt>
                <c:pt idx="4586">
                  <c:v>318.28681423082162</c:v>
                </c:pt>
                <c:pt idx="4587">
                  <c:v>318.2843157060197</c:v>
                </c:pt>
                <c:pt idx="4588">
                  <c:v>318.28188404791763</c:v>
                </c:pt>
                <c:pt idx="4589">
                  <c:v>318.27951925652087</c:v>
                </c:pt>
                <c:pt idx="4590">
                  <c:v>318.27722133184579</c:v>
                </c:pt>
                <c:pt idx="4591">
                  <c:v>318.27499027389786</c:v>
                </c:pt>
                <c:pt idx="4592">
                  <c:v>318.27282608268979</c:v>
                </c:pt>
                <c:pt idx="4593">
                  <c:v>318.27072875823069</c:v>
                </c:pt>
                <c:pt idx="4594">
                  <c:v>318.26869830052783</c:v>
                </c:pt>
                <c:pt idx="4595">
                  <c:v>318.26673470959395</c:v>
                </c:pt>
                <c:pt idx="4596">
                  <c:v>318.26483798543632</c:v>
                </c:pt>
                <c:pt idx="4597">
                  <c:v>318.26300812806221</c:v>
                </c:pt>
                <c:pt idx="4598">
                  <c:v>318.26124513748073</c:v>
                </c:pt>
                <c:pt idx="4599">
                  <c:v>318.25954901370096</c:v>
                </c:pt>
                <c:pt idx="4600">
                  <c:v>318.25791975672837</c:v>
                </c:pt>
                <c:pt idx="4601">
                  <c:v>318.25635736657023</c:v>
                </c:pt>
                <c:pt idx="4602">
                  <c:v>318.25486184323563</c:v>
                </c:pt>
                <c:pt idx="4603">
                  <c:v>318.25343318672822</c:v>
                </c:pt>
                <c:pt idx="4604">
                  <c:v>318.2520713970589</c:v>
                </c:pt>
                <c:pt idx="4605">
                  <c:v>318.25077647423132</c:v>
                </c:pt>
                <c:pt idx="4606">
                  <c:v>318.24954841824911</c:v>
                </c:pt>
                <c:pt idx="4607">
                  <c:v>318.24838722911954</c:v>
                </c:pt>
                <c:pt idx="4608">
                  <c:v>318.24729290684991</c:v>
                </c:pt>
                <c:pt idx="4609">
                  <c:v>318.24626545144019</c:v>
                </c:pt>
                <c:pt idx="4610">
                  <c:v>318.24530486290132</c:v>
                </c:pt>
                <c:pt idx="4611">
                  <c:v>318.24441114123329</c:v>
                </c:pt>
                <c:pt idx="4612">
                  <c:v>318.24358428643973</c:v>
                </c:pt>
                <c:pt idx="4613">
                  <c:v>318.2428242985261</c:v>
                </c:pt>
                <c:pt idx="4614">
                  <c:v>318.24213117749605</c:v>
                </c:pt>
                <c:pt idx="4615">
                  <c:v>318.24150492335139</c:v>
                </c:pt>
                <c:pt idx="4616">
                  <c:v>318.24094553609393</c:v>
                </c:pt>
                <c:pt idx="4617">
                  <c:v>318.24045301573096</c:v>
                </c:pt>
                <c:pt idx="4618">
                  <c:v>318.24002736225884</c:v>
                </c:pt>
                <c:pt idx="4619">
                  <c:v>318.23966857568485</c:v>
                </c:pt>
                <c:pt idx="4620">
                  <c:v>318.23937665600533</c:v>
                </c:pt>
                <c:pt idx="4621">
                  <c:v>318.23915160322395</c:v>
                </c:pt>
                <c:pt idx="4622">
                  <c:v>318.23899341734432</c:v>
                </c:pt>
                <c:pt idx="4623">
                  <c:v>318.23890209836281</c:v>
                </c:pt>
                <c:pt idx="4624">
                  <c:v>318.23887764628307</c:v>
                </c:pt>
                <c:pt idx="4625">
                  <c:v>318.23892006110145</c:v>
                </c:pt>
                <c:pt idx="4626">
                  <c:v>318.2390293428216</c:v>
                </c:pt>
                <c:pt idx="4627">
                  <c:v>318.23920549144168</c:v>
                </c:pt>
                <c:pt idx="4628">
                  <c:v>318.23944850696171</c:v>
                </c:pt>
                <c:pt idx="4629">
                  <c:v>318.23975838937804</c:v>
                </c:pt>
                <c:pt idx="4630">
                  <c:v>318.24013513869068</c:v>
                </c:pt>
                <c:pt idx="4631">
                  <c:v>318.24057875489962</c:v>
                </c:pt>
                <c:pt idx="4632">
                  <c:v>318.24108923800122</c:v>
                </c:pt>
                <c:pt idx="4633">
                  <c:v>318.24166658799368</c:v>
                </c:pt>
                <c:pt idx="4634">
                  <c:v>318.24231080487334</c:v>
                </c:pt>
                <c:pt idx="4635">
                  <c:v>318.2430218886384</c:v>
                </c:pt>
                <c:pt idx="4636">
                  <c:v>318.2437998392852</c:v>
                </c:pt>
                <c:pt idx="4637">
                  <c:v>318.24464465681194</c:v>
                </c:pt>
                <c:pt idx="4638">
                  <c:v>318.24555634121134</c:v>
                </c:pt>
                <c:pt idx="4639">
                  <c:v>318.2465348924834</c:v>
                </c:pt>
                <c:pt idx="4640">
                  <c:v>318.24758031061901</c:v>
                </c:pt>
                <c:pt idx="4641">
                  <c:v>318.24869259561819</c:v>
                </c:pt>
                <c:pt idx="4642">
                  <c:v>318.24987174747366</c:v>
                </c:pt>
                <c:pt idx="4643">
                  <c:v>318.25111776618178</c:v>
                </c:pt>
                <c:pt idx="4644">
                  <c:v>318.25243065173345</c:v>
                </c:pt>
                <c:pt idx="4645">
                  <c:v>318.25381040412685</c:v>
                </c:pt>
                <c:pt idx="4646">
                  <c:v>318.2552570233529</c:v>
                </c:pt>
                <c:pt idx="4647">
                  <c:v>318.25677050940612</c:v>
                </c:pt>
                <c:pt idx="4648">
                  <c:v>318.25835086228108</c:v>
                </c:pt>
                <c:pt idx="4649">
                  <c:v>318.25999808196866</c:v>
                </c:pt>
                <c:pt idx="4650">
                  <c:v>318.2617121684616</c:v>
                </c:pt>
                <c:pt idx="4651">
                  <c:v>318.26349312175262</c:v>
                </c:pt>
                <c:pt idx="4652">
                  <c:v>318.26534094183626</c:v>
                </c:pt>
                <c:pt idx="4653">
                  <c:v>318.26725562870161</c:v>
                </c:pt>
                <c:pt idx="4654">
                  <c:v>318.26923718233957</c:v>
                </c:pt>
                <c:pt idx="4655">
                  <c:v>318.27128560274105</c:v>
                </c:pt>
                <c:pt idx="4656">
                  <c:v>318.27340088990059</c:v>
                </c:pt>
                <c:pt idx="4657">
                  <c:v>318.27558304380545</c:v>
                </c:pt>
                <c:pt idx="4658">
                  <c:v>318.27783206444656</c:v>
                </c:pt>
                <c:pt idx="4659">
                  <c:v>318.2801479518148</c:v>
                </c:pt>
                <c:pt idx="4660">
                  <c:v>318.28253070589744</c:v>
                </c:pt>
                <c:pt idx="4661">
                  <c:v>318.28498032668722</c:v>
                </c:pt>
                <c:pt idx="4662">
                  <c:v>318.28749681417139</c:v>
                </c:pt>
                <c:pt idx="4663">
                  <c:v>318.29008016833723</c:v>
                </c:pt>
                <c:pt idx="4664">
                  <c:v>318.29273038917563</c:v>
                </c:pt>
                <c:pt idx="4665">
                  <c:v>318.29544747667387</c:v>
                </c:pt>
                <c:pt idx="4666">
                  <c:v>318.2982314308174</c:v>
                </c:pt>
                <c:pt idx="4667">
                  <c:v>318.30108225159893</c:v>
                </c:pt>
                <c:pt idx="4668">
                  <c:v>318.3039999390021</c:v>
                </c:pt>
                <c:pt idx="4669">
                  <c:v>318.30698449301417</c:v>
                </c:pt>
                <c:pt idx="4670">
                  <c:v>318.31003591362241</c:v>
                </c:pt>
                <c:pt idx="4671">
                  <c:v>318.31315420081228</c:v>
                </c:pt>
                <c:pt idx="4672">
                  <c:v>318.31633935457285</c:v>
                </c:pt>
                <c:pt idx="4673">
                  <c:v>318.31959137488411</c:v>
                </c:pt>
                <c:pt idx="4674">
                  <c:v>318.32291026173698</c:v>
                </c:pt>
                <c:pt idx="4675">
                  <c:v>318.32629601511508</c:v>
                </c:pt>
                <c:pt idx="4676">
                  <c:v>318.32974863500203</c:v>
                </c:pt>
                <c:pt idx="4677">
                  <c:v>318.3332681213833</c:v>
                </c:pt>
                <c:pt idx="4678">
                  <c:v>318.3368544742425</c:v>
                </c:pt>
                <c:pt idx="4679">
                  <c:v>318.34050769356509</c:v>
                </c:pt>
                <c:pt idx="4680">
                  <c:v>318.34422777933469</c:v>
                </c:pt>
                <c:pt idx="4681">
                  <c:v>318.34801473153311</c:v>
                </c:pt>
                <c:pt idx="4682">
                  <c:v>318.35186855014217</c:v>
                </c:pt>
                <c:pt idx="4683">
                  <c:v>318.35578923514913</c:v>
                </c:pt>
                <c:pt idx="4684">
                  <c:v>318.35977678653217</c:v>
                </c:pt>
                <c:pt idx="4685">
                  <c:v>318.3638312042749</c:v>
                </c:pt>
                <c:pt idx="4686">
                  <c:v>318.36795248836097</c:v>
                </c:pt>
                <c:pt idx="4687">
                  <c:v>318.37214063877036</c:v>
                </c:pt>
                <c:pt idx="4688">
                  <c:v>318.37639565548307</c:v>
                </c:pt>
                <c:pt idx="4689">
                  <c:v>318.38071753848271</c:v>
                </c:pt>
                <c:pt idx="4690">
                  <c:v>318.38510628774748</c:v>
                </c:pt>
                <c:pt idx="4691">
                  <c:v>318.38956190325916</c:v>
                </c:pt>
                <c:pt idx="4692">
                  <c:v>318.39408438499777</c:v>
                </c:pt>
                <c:pt idx="4693">
                  <c:v>318.39867373294328</c:v>
                </c:pt>
                <c:pt idx="4694">
                  <c:v>318.40332994707569</c:v>
                </c:pt>
                <c:pt idx="4695">
                  <c:v>318.40805302737135</c:v>
                </c:pt>
                <c:pt idx="4696">
                  <c:v>318.41284297381208</c:v>
                </c:pt>
                <c:pt idx="4697">
                  <c:v>318.41769978637603</c:v>
                </c:pt>
                <c:pt idx="4698">
                  <c:v>318.4226234650414</c:v>
                </c:pt>
                <c:pt idx="4699">
                  <c:v>318.4276140097827</c:v>
                </c:pt>
                <c:pt idx="4700">
                  <c:v>318.43267142058357</c:v>
                </c:pt>
                <c:pt idx="4701">
                  <c:v>318.43779569741673</c:v>
                </c:pt>
                <c:pt idx="4702">
                  <c:v>318.44298684026217</c:v>
                </c:pt>
                <c:pt idx="4703">
                  <c:v>318.44824484909441</c:v>
                </c:pt>
                <c:pt idx="4704">
                  <c:v>318.45356972389345</c:v>
                </c:pt>
                <c:pt idx="4705">
                  <c:v>318.45896146463019</c:v>
                </c:pt>
                <c:pt idx="4706">
                  <c:v>318.46442007128462</c:v>
                </c:pt>
                <c:pt idx="4707">
                  <c:v>318.46994554383309</c:v>
                </c:pt>
                <c:pt idx="4708">
                  <c:v>318.47553788224468</c:v>
                </c:pt>
                <c:pt idx="4709">
                  <c:v>318.48119708650302</c:v>
                </c:pt>
                <c:pt idx="4710">
                  <c:v>318.48692315657536</c:v>
                </c:pt>
                <c:pt idx="4711">
                  <c:v>318.49271609243988</c:v>
                </c:pt>
                <c:pt idx="4712">
                  <c:v>318.49857589407111</c:v>
                </c:pt>
                <c:pt idx="4713">
                  <c:v>318.50450256143995</c:v>
                </c:pt>
                <c:pt idx="4714">
                  <c:v>318.51049609452275</c:v>
                </c:pt>
                <c:pt idx="4715">
                  <c:v>318.51655649329223</c:v>
                </c:pt>
                <c:pt idx="4716">
                  <c:v>318.52268375771928</c:v>
                </c:pt>
                <c:pt idx="4717">
                  <c:v>318.52887788777844</c:v>
                </c:pt>
                <c:pt idx="4718">
                  <c:v>318.53513888344241</c:v>
                </c:pt>
                <c:pt idx="4719">
                  <c:v>318.54146674468029</c:v>
                </c:pt>
                <c:pt idx="4720">
                  <c:v>318.5478614714666</c:v>
                </c:pt>
                <c:pt idx="4721">
                  <c:v>318.55432306377224</c:v>
                </c:pt>
                <c:pt idx="4722">
                  <c:v>318.56085152156629</c:v>
                </c:pt>
                <c:pt idx="4723">
                  <c:v>318.56744684482328</c:v>
                </c:pt>
                <c:pt idx="4724">
                  <c:v>318.57410903351229</c:v>
                </c:pt>
                <c:pt idx="4725">
                  <c:v>318.58083808760239</c:v>
                </c:pt>
                <c:pt idx="4726">
                  <c:v>318.58763400706266</c:v>
                </c:pt>
                <c:pt idx="4727">
                  <c:v>318.594496791864</c:v>
                </c:pt>
                <c:pt idx="4728">
                  <c:v>318.60142644197731</c:v>
                </c:pt>
                <c:pt idx="4729">
                  <c:v>318.60842295736984</c:v>
                </c:pt>
                <c:pt idx="4730">
                  <c:v>318.61548633801067</c:v>
                </c:pt>
                <c:pt idx="4731">
                  <c:v>318.62261658386706</c:v>
                </c:pt>
                <c:pt idx="4732">
                  <c:v>318.6298136949099</c:v>
                </c:pt>
                <c:pt idx="4733">
                  <c:v>318.63707767110282</c:v>
                </c:pt>
                <c:pt idx="4734">
                  <c:v>318.6444085124167</c:v>
                </c:pt>
                <c:pt idx="4735">
                  <c:v>318.65180621882064</c:v>
                </c:pt>
                <c:pt idx="4736">
                  <c:v>318.65927079027642</c:v>
                </c:pt>
                <c:pt idx="4737">
                  <c:v>318.66680222675132</c:v>
                </c:pt>
                <c:pt idx="4738">
                  <c:v>318.67440052821621</c:v>
                </c:pt>
                <c:pt idx="4739">
                  <c:v>318.68206569463473</c:v>
                </c:pt>
                <c:pt idx="4740">
                  <c:v>318.68979772597049</c:v>
                </c:pt>
                <c:pt idx="4741">
                  <c:v>318.69759662219076</c:v>
                </c:pt>
                <c:pt idx="4742">
                  <c:v>318.70546238326096</c:v>
                </c:pt>
                <c:pt idx="4743">
                  <c:v>318.71339500914473</c:v>
                </c:pt>
                <c:pt idx="4744">
                  <c:v>318.7213944998075</c:v>
                </c:pt>
                <c:pt idx="4745">
                  <c:v>318.72946085521471</c:v>
                </c:pt>
                <c:pt idx="4746">
                  <c:v>318.73759407532816</c:v>
                </c:pt>
                <c:pt idx="4747">
                  <c:v>318.74579416011147</c:v>
                </c:pt>
                <c:pt idx="4748">
                  <c:v>318.75406110953008</c:v>
                </c:pt>
                <c:pt idx="4749">
                  <c:v>318.7623949235458</c:v>
                </c:pt>
                <c:pt idx="4750">
                  <c:v>318.77079560212042</c:v>
                </c:pt>
                <c:pt idx="4751">
                  <c:v>318.77926314521756</c:v>
                </c:pt>
                <c:pt idx="4752">
                  <c:v>318.7877975527972</c:v>
                </c:pt>
                <c:pt idx="4753">
                  <c:v>318.79639882482479</c:v>
                </c:pt>
                <c:pt idx="4754">
                  <c:v>318.80506696126213</c:v>
                </c:pt>
                <c:pt idx="4755">
                  <c:v>318.81380196206555</c:v>
                </c:pt>
                <c:pt idx="4756">
                  <c:v>318.82260382720051</c:v>
                </c:pt>
                <c:pt idx="4757">
                  <c:v>318.83147255662516</c:v>
                </c:pt>
                <c:pt idx="4758">
                  <c:v>318.84040815029948</c:v>
                </c:pt>
                <c:pt idx="4759">
                  <c:v>318.8494106081871</c:v>
                </c:pt>
                <c:pt idx="4760">
                  <c:v>318.85847993024436</c:v>
                </c:pt>
                <c:pt idx="4761">
                  <c:v>318.86761611643124</c:v>
                </c:pt>
                <c:pt idx="4762">
                  <c:v>318.87681916670772</c:v>
                </c:pt>
                <c:pt idx="4763">
                  <c:v>318.88608908103379</c:v>
                </c:pt>
                <c:pt idx="4764">
                  <c:v>318.89542585936579</c:v>
                </c:pt>
                <c:pt idx="4765">
                  <c:v>318.90482950166188</c:v>
                </c:pt>
                <c:pt idx="4766">
                  <c:v>318.91430000788205</c:v>
                </c:pt>
                <c:pt idx="4767">
                  <c:v>318.92383737798082</c:v>
                </c:pt>
                <c:pt idx="4768">
                  <c:v>318.93344161191999</c:v>
                </c:pt>
                <c:pt idx="4769">
                  <c:v>318.94311270965409</c:v>
                </c:pt>
                <c:pt idx="4770">
                  <c:v>318.95285067113764</c:v>
                </c:pt>
                <c:pt idx="4771">
                  <c:v>318.96265549633063</c:v>
                </c:pt>
                <c:pt idx="4772">
                  <c:v>318.97252718518939</c:v>
                </c:pt>
                <c:pt idx="4773">
                  <c:v>318.98246573766664</c:v>
                </c:pt>
                <c:pt idx="4774">
                  <c:v>318.99247115371872</c:v>
                </c:pt>
                <c:pt idx="4775">
                  <c:v>319.0024311537187</c:v>
                </c:pt>
                <c:pt idx="4776">
                  <c:v>319.01239115371868</c:v>
                </c:pt>
                <c:pt idx="4777">
                  <c:v>319.02235115371866</c:v>
                </c:pt>
                <c:pt idx="4778">
                  <c:v>319.03231115371864</c:v>
                </c:pt>
                <c:pt idx="4779">
                  <c:v>319.04227115371862</c:v>
                </c:pt>
                <c:pt idx="4780">
                  <c:v>319.05223115371859</c:v>
                </c:pt>
                <c:pt idx="4781">
                  <c:v>319.06219115371857</c:v>
                </c:pt>
                <c:pt idx="4782">
                  <c:v>319.07215115371855</c:v>
                </c:pt>
                <c:pt idx="4783">
                  <c:v>319.08211115371853</c:v>
                </c:pt>
                <c:pt idx="4784">
                  <c:v>319.09207115371851</c:v>
                </c:pt>
                <c:pt idx="4785">
                  <c:v>319.10203115371849</c:v>
                </c:pt>
                <c:pt idx="4786">
                  <c:v>319.11199115371846</c:v>
                </c:pt>
                <c:pt idx="4787">
                  <c:v>319.12195115371844</c:v>
                </c:pt>
                <c:pt idx="4788">
                  <c:v>319.13191115371842</c:v>
                </c:pt>
                <c:pt idx="4789">
                  <c:v>319.1418711537184</c:v>
                </c:pt>
                <c:pt idx="4790">
                  <c:v>319.15183115371838</c:v>
                </c:pt>
                <c:pt idx="4791">
                  <c:v>319.16179115371835</c:v>
                </c:pt>
                <c:pt idx="4792">
                  <c:v>319.17175115371833</c:v>
                </c:pt>
                <c:pt idx="4793">
                  <c:v>319.18171115371831</c:v>
                </c:pt>
                <c:pt idx="4794">
                  <c:v>319.19167115371829</c:v>
                </c:pt>
                <c:pt idx="4795">
                  <c:v>319.20163115371827</c:v>
                </c:pt>
                <c:pt idx="4796">
                  <c:v>319.21159115371825</c:v>
                </c:pt>
                <c:pt idx="4797">
                  <c:v>319.22155115371822</c:v>
                </c:pt>
                <c:pt idx="4798">
                  <c:v>319.2315111537182</c:v>
                </c:pt>
                <c:pt idx="4799">
                  <c:v>319.24147115371818</c:v>
                </c:pt>
                <c:pt idx="4800">
                  <c:v>319.25143115371816</c:v>
                </c:pt>
                <c:pt idx="4801">
                  <c:v>319.26139115371814</c:v>
                </c:pt>
                <c:pt idx="4802">
                  <c:v>319.27135115371811</c:v>
                </c:pt>
                <c:pt idx="4803">
                  <c:v>319.28131115371809</c:v>
                </c:pt>
                <c:pt idx="4804">
                  <c:v>319.29127115371807</c:v>
                </c:pt>
                <c:pt idx="4805">
                  <c:v>319.30123115371805</c:v>
                </c:pt>
                <c:pt idx="4806">
                  <c:v>319.31119115371803</c:v>
                </c:pt>
                <c:pt idx="4807">
                  <c:v>319.32115115371801</c:v>
                </c:pt>
                <c:pt idx="4808">
                  <c:v>319.33111115371798</c:v>
                </c:pt>
                <c:pt idx="4809">
                  <c:v>319.34107115371796</c:v>
                </c:pt>
                <c:pt idx="4810">
                  <c:v>319.35103115371794</c:v>
                </c:pt>
                <c:pt idx="4811">
                  <c:v>319.36099115371792</c:v>
                </c:pt>
                <c:pt idx="4812">
                  <c:v>319.3709511537179</c:v>
                </c:pt>
                <c:pt idx="4813">
                  <c:v>319.38091115371788</c:v>
                </c:pt>
                <c:pt idx="4814">
                  <c:v>319.39087115371785</c:v>
                </c:pt>
                <c:pt idx="4815">
                  <c:v>319.40083115371783</c:v>
                </c:pt>
                <c:pt idx="4816">
                  <c:v>319.41079115371781</c:v>
                </c:pt>
                <c:pt idx="4817">
                  <c:v>319.42075115371779</c:v>
                </c:pt>
                <c:pt idx="4818">
                  <c:v>319.43071115371777</c:v>
                </c:pt>
                <c:pt idx="4819">
                  <c:v>319.44067115371774</c:v>
                </c:pt>
                <c:pt idx="4820">
                  <c:v>319.45063115371772</c:v>
                </c:pt>
                <c:pt idx="4821">
                  <c:v>319.4605911537177</c:v>
                </c:pt>
                <c:pt idx="4822">
                  <c:v>319.47055115371768</c:v>
                </c:pt>
                <c:pt idx="4823">
                  <c:v>319.48051115371766</c:v>
                </c:pt>
                <c:pt idx="4824">
                  <c:v>319.49047115371764</c:v>
                </c:pt>
                <c:pt idx="4825">
                  <c:v>319.50043115371761</c:v>
                </c:pt>
                <c:pt idx="4826">
                  <c:v>319.51039115371759</c:v>
                </c:pt>
                <c:pt idx="4827">
                  <c:v>319.52035115371757</c:v>
                </c:pt>
                <c:pt idx="4828">
                  <c:v>319.53031115371755</c:v>
                </c:pt>
                <c:pt idx="4829">
                  <c:v>319.54027115371753</c:v>
                </c:pt>
                <c:pt idx="4830">
                  <c:v>319.5502311537175</c:v>
                </c:pt>
                <c:pt idx="4831">
                  <c:v>319.56019115371748</c:v>
                </c:pt>
                <c:pt idx="4832">
                  <c:v>319.57015115371746</c:v>
                </c:pt>
                <c:pt idx="4833">
                  <c:v>319.58011115371744</c:v>
                </c:pt>
                <c:pt idx="4834">
                  <c:v>319.59007115371742</c:v>
                </c:pt>
                <c:pt idx="4835">
                  <c:v>319.6000311537174</c:v>
                </c:pt>
                <c:pt idx="4836">
                  <c:v>319.60999115371737</c:v>
                </c:pt>
                <c:pt idx="4837">
                  <c:v>319.61995115371735</c:v>
                </c:pt>
                <c:pt idx="4838">
                  <c:v>319.62991115371733</c:v>
                </c:pt>
                <c:pt idx="4839">
                  <c:v>319.63987115371731</c:v>
                </c:pt>
                <c:pt idx="4840">
                  <c:v>319.64983115371729</c:v>
                </c:pt>
                <c:pt idx="4841">
                  <c:v>319.65979115371726</c:v>
                </c:pt>
                <c:pt idx="4842">
                  <c:v>319.66975115371724</c:v>
                </c:pt>
                <c:pt idx="4843">
                  <c:v>319.67971115371722</c:v>
                </c:pt>
                <c:pt idx="4844">
                  <c:v>319.6896711537172</c:v>
                </c:pt>
                <c:pt idx="4845">
                  <c:v>319.69963115371718</c:v>
                </c:pt>
                <c:pt idx="4846">
                  <c:v>319.70959115371716</c:v>
                </c:pt>
                <c:pt idx="4847">
                  <c:v>319.71955115371713</c:v>
                </c:pt>
                <c:pt idx="4848">
                  <c:v>319.72951115371711</c:v>
                </c:pt>
                <c:pt idx="4849">
                  <c:v>319.73947115371709</c:v>
                </c:pt>
                <c:pt idx="4850">
                  <c:v>319.74943115371707</c:v>
                </c:pt>
                <c:pt idx="4851">
                  <c:v>319.75939115371705</c:v>
                </c:pt>
                <c:pt idx="4852">
                  <c:v>319.76935115371703</c:v>
                </c:pt>
                <c:pt idx="4853">
                  <c:v>319.779311153717</c:v>
                </c:pt>
                <c:pt idx="4854">
                  <c:v>319.78927115371698</c:v>
                </c:pt>
                <c:pt idx="4855">
                  <c:v>319.79923115371696</c:v>
                </c:pt>
                <c:pt idx="4856">
                  <c:v>319.80919115371694</c:v>
                </c:pt>
                <c:pt idx="4857">
                  <c:v>319.81915115371692</c:v>
                </c:pt>
                <c:pt idx="4858">
                  <c:v>319.82911115371689</c:v>
                </c:pt>
                <c:pt idx="4859">
                  <c:v>319.83907115371687</c:v>
                </c:pt>
                <c:pt idx="4860">
                  <c:v>319.84903115371685</c:v>
                </c:pt>
                <c:pt idx="4861">
                  <c:v>319.85899115371683</c:v>
                </c:pt>
                <c:pt idx="4862">
                  <c:v>319.86895115371681</c:v>
                </c:pt>
                <c:pt idx="4863">
                  <c:v>319.87891115371679</c:v>
                </c:pt>
                <c:pt idx="4864">
                  <c:v>319.88887115371676</c:v>
                </c:pt>
                <c:pt idx="4865">
                  <c:v>319.89883115371674</c:v>
                </c:pt>
                <c:pt idx="4866">
                  <c:v>319.90879115371672</c:v>
                </c:pt>
                <c:pt idx="4867">
                  <c:v>319.9187511537167</c:v>
                </c:pt>
                <c:pt idx="4868">
                  <c:v>319.92871115371668</c:v>
                </c:pt>
                <c:pt idx="4869">
                  <c:v>319.93867115371665</c:v>
                </c:pt>
                <c:pt idx="4870">
                  <c:v>319.94863115371663</c:v>
                </c:pt>
                <c:pt idx="4871">
                  <c:v>319.95859115371661</c:v>
                </c:pt>
                <c:pt idx="4872">
                  <c:v>319.96855115371659</c:v>
                </c:pt>
                <c:pt idx="4873">
                  <c:v>319.97851115371657</c:v>
                </c:pt>
                <c:pt idx="4874">
                  <c:v>319.98847115371655</c:v>
                </c:pt>
                <c:pt idx="4875">
                  <c:v>319.99843115371652</c:v>
                </c:pt>
                <c:pt idx="4876">
                  <c:v>320.0083911537165</c:v>
                </c:pt>
                <c:pt idx="4877">
                  <c:v>320.01835115371648</c:v>
                </c:pt>
                <c:pt idx="4878">
                  <c:v>320.02831115371646</c:v>
                </c:pt>
                <c:pt idx="4879">
                  <c:v>320.03827115371644</c:v>
                </c:pt>
                <c:pt idx="4880">
                  <c:v>320.04823115371642</c:v>
                </c:pt>
                <c:pt idx="4881">
                  <c:v>320.05819115371639</c:v>
                </c:pt>
                <c:pt idx="4882">
                  <c:v>320.06815115371637</c:v>
                </c:pt>
                <c:pt idx="4883">
                  <c:v>320.07811115371635</c:v>
                </c:pt>
                <c:pt idx="4884">
                  <c:v>320.08807115371633</c:v>
                </c:pt>
                <c:pt idx="4885">
                  <c:v>320.09803115371631</c:v>
                </c:pt>
                <c:pt idx="4886">
                  <c:v>320.10799115371628</c:v>
                </c:pt>
                <c:pt idx="4887">
                  <c:v>320.11795115371626</c:v>
                </c:pt>
                <c:pt idx="4888">
                  <c:v>320.12791115371624</c:v>
                </c:pt>
                <c:pt idx="4889">
                  <c:v>320.13787115371622</c:v>
                </c:pt>
                <c:pt idx="4890">
                  <c:v>320.1478311537162</c:v>
                </c:pt>
                <c:pt idx="4891">
                  <c:v>320.15779115371618</c:v>
                </c:pt>
                <c:pt idx="4892">
                  <c:v>320.16775115371615</c:v>
                </c:pt>
                <c:pt idx="4893">
                  <c:v>320.17771115371613</c:v>
                </c:pt>
                <c:pt idx="4894">
                  <c:v>320.18767115371611</c:v>
                </c:pt>
                <c:pt idx="4895">
                  <c:v>320.19763115371609</c:v>
                </c:pt>
                <c:pt idx="4896">
                  <c:v>320.20759115371607</c:v>
                </c:pt>
                <c:pt idx="4897">
                  <c:v>320.21755115371604</c:v>
                </c:pt>
                <c:pt idx="4898">
                  <c:v>320.22751115371602</c:v>
                </c:pt>
                <c:pt idx="4899">
                  <c:v>320.237471153716</c:v>
                </c:pt>
                <c:pt idx="4900">
                  <c:v>320.24743115371598</c:v>
                </c:pt>
                <c:pt idx="4901">
                  <c:v>320.25739115371596</c:v>
                </c:pt>
                <c:pt idx="4902">
                  <c:v>320.26735115371594</c:v>
                </c:pt>
                <c:pt idx="4903">
                  <c:v>320.27731115371591</c:v>
                </c:pt>
                <c:pt idx="4904">
                  <c:v>320.28727115371589</c:v>
                </c:pt>
                <c:pt idx="4905">
                  <c:v>320.29723115371587</c:v>
                </c:pt>
                <c:pt idx="4906">
                  <c:v>320.30719115371585</c:v>
                </c:pt>
                <c:pt idx="4907">
                  <c:v>320.31715115371583</c:v>
                </c:pt>
                <c:pt idx="4908">
                  <c:v>320.3271111537158</c:v>
                </c:pt>
                <c:pt idx="4909">
                  <c:v>320.33707115371578</c:v>
                </c:pt>
                <c:pt idx="4910">
                  <c:v>320.34703115371576</c:v>
                </c:pt>
                <c:pt idx="4911">
                  <c:v>320.35699115371574</c:v>
                </c:pt>
                <c:pt idx="4912">
                  <c:v>320.36695115371572</c:v>
                </c:pt>
                <c:pt idx="4913">
                  <c:v>320.3769111537157</c:v>
                </c:pt>
                <c:pt idx="4914">
                  <c:v>320.38687115371567</c:v>
                </c:pt>
                <c:pt idx="4915">
                  <c:v>320.39683115371565</c:v>
                </c:pt>
                <c:pt idx="4916">
                  <c:v>320.40679115371563</c:v>
                </c:pt>
                <c:pt idx="4917">
                  <c:v>320.41675115371561</c:v>
                </c:pt>
                <c:pt idx="4918">
                  <c:v>320.42671115371559</c:v>
                </c:pt>
                <c:pt idx="4919">
                  <c:v>320.43667115371557</c:v>
                </c:pt>
                <c:pt idx="4920">
                  <c:v>320.44663115371554</c:v>
                </c:pt>
                <c:pt idx="4921">
                  <c:v>320.45659115371552</c:v>
                </c:pt>
                <c:pt idx="4922">
                  <c:v>320.4665511537155</c:v>
                </c:pt>
                <c:pt idx="4923">
                  <c:v>320.47651115371548</c:v>
                </c:pt>
                <c:pt idx="4924">
                  <c:v>320.48647115371546</c:v>
                </c:pt>
                <c:pt idx="4925">
                  <c:v>320.49643115371543</c:v>
                </c:pt>
                <c:pt idx="4926">
                  <c:v>320.50639115371541</c:v>
                </c:pt>
                <c:pt idx="4927">
                  <c:v>320.51635115371539</c:v>
                </c:pt>
                <c:pt idx="4928">
                  <c:v>320.52631115371537</c:v>
                </c:pt>
                <c:pt idx="4929">
                  <c:v>320.53627115371535</c:v>
                </c:pt>
                <c:pt idx="4930">
                  <c:v>320.54623115371533</c:v>
                </c:pt>
                <c:pt idx="4931">
                  <c:v>320.5561911537153</c:v>
                </c:pt>
                <c:pt idx="4932">
                  <c:v>320.56615115371528</c:v>
                </c:pt>
                <c:pt idx="4933">
                  <c:v>320.57611115371526</c:v>
                </c:pt>
                <c:pt idx="4934">
                  <c:v>320.58607115371524</c:v>
                </c:pt>
                <c:pt idx="4935">
                  <c:v>320.59603115371522</c:v>
                </c:pt>
                <c:pt idx="4936">
                  <c:v>320.60599115371519</c:v>
                </c:pt>
                <c:pt idx="4937">
                  <c:v>320.61595115371517</c:v>
                </c:pt>
                <c:pt idx="4938">
                  <c:v>320.62591115371515</c:v>
                </c:pt>
                <c:pt idx="4939">
                  <c:v>320.63587115371513</c:v>
                </c:pt>
                <c:pt idx="4940">
                  <c:v>320.64583115371511</c:v>
                </c:pt>
                <c:pt idx="4941">
                  <c:v>320.65579115371509</c:v>
                </c:pt>
                <c:pt idx="4942">
                  <c:v>320.66575115371506</c:v>
                </c:pt>
                <c:pt idx="4943">
                  <c:v>320.67571115371504</c:v>
                </c:pt>
                <c:pt idx="4944">
                  <c:v>320.68567115371502</c:v>
                </c:pt>
                <c:pt idx="4945">
                  <c:v>320.695631153715</c:v>
                </c:pt>
                <c:pt idx="4946">
                  <c:v>320.70559115371498</c:v>
                </c:pt>
                <c:pt idx="4947">
                  <c:v>320.71555115371496</c:v>
                </c:pt>
                <c:pt idx="4948">
                  <c:v>320.72551115371493</c:v>
                </c:pt>
                <c:pt idx="4949">
                  <c:v>320.73547115371491</c:v>
                </c:pt>
                <c:pt idx="4950">
                  <c:v>320.74543115371489</c:v>
                </c:pt>
                <c:pt idx="4951">
                  <c:v>320.75539115371487</c:v>
                </c:pt>
                <c:pt idx="4952">
                  <c:v>320.76535115371485</c:v>
                </c:pt>
                <c:pt idx="4953">
                  <c:v>320.77531115371482</c:v>
                </c:pt>
                <c:pt idx="4954">
                  <c:v>320.7852711537148</c:v>
                </c:pt>
                <c:pt idx="4955">
                  <c:v>320.79523115371478</c:v>
                </c:pt>
                <c:pt idx="4956">
                  <c:v>320.80519115371476</c:v>
                </c:pt>
                <c:pt idx="4957">
                  <c:v>320.81515115371474</c:v>
                </c:pt>
                <c:pt idx="4958">
                  <c:v>320.82511115371472</c:v>
                </c:pt>
                <c:pt idx="4959">
                  <c:v>320.83507115371469</c:v>
                </c:pt>
                <c:pt idx="4960">
                  <c:v>320.84503115371467</c:v>
                </c:pt>
                <c:pt idx="4961">
                  <c:v>320.85499115371465</c:v>
                </c:pt>
                <c:pt idx="4962">
                  <c:v>320.86495115371463</c:v>
                </c:pt>
                <c:pt idx="4963">
                  <c:v>320.87491115371461</c:v>
                </c:pt>
                <c:pt idx="4964">
                  <c:v>320.88487115371458</c:v>
                </c:pt>
                <c:pt idx="4965">
                  <c:v>320.89483115371456</c:v>
                </c:pt>
                <c:pt idx="4966">
                  <c:v>320.90479115371454</c:v>
                </c:pt>
                <c:pt idx="4967">
                  <c:v>320.91475115371452</c:v>
                </c:pt>
                <c:pt idx="4968">
                  <c:v>320.9247111537145</c:v>
                </c:pt>
                <c:pt idx="4969">
                  <c:v>320.93467115371448</c:v>
                </c:pt>
                <c:pt idx="4970">
                  <c:v>320.94463115371445</c:v>
                </c:pt>
                <c:pt idx="4971">
                  <c:v>320.95459115371443</c:v>
                </c:pt>
                <c:pt idx="4972">
                  <c:v>320.96455115371441</c:v>
                </c:pt>
                <c:pt idx="4973">
                  <c:v>320.97451115371439</c:v>
                </c:pt>
                <c:pt idx="4974">
                  <c:v>320.98447115371437</c:v>
                </c:pt>
                <c:pt idx="4975">
                  <c:v>320.99443115371434</c:v>
                </c:pt>
                <c:pt idx="4976">
                  <c:v>321.00439115371432</c:v>
                </c:pt>
                <c:pt idx="4977">
                  <c:v>321.0143511537143</c:v>
                </c:pt>
                <c:pt idx="4978">
                  <c:v>321.02431115371428</c:v>
                </c:pt>
                <c:pt idx="4979">
                  <c:v>321.03427115371426</c:v>
                </c:pt>
                <c:pt idx="4980">
                  <c:v>321.04423115371424</c:v>
                </c:pt>
                <c:pt idx="4981">
                  <c:v>321.05419115371421</c:v>
                </c:pt>
                <c:pt idx="4982">
                  <c:v>321.06415115371419</c:v>
                </c:pt>
                <c:pt idx="4983">
                  <c:v>321.07411115371417</c:v>
                </c:pt>
                <c:pt idx="4984">
                  <c:v>321.08407115371415</c:v>
                </c:pt>
                <c:pt idx="4985">
                  <c:v>321.09403115371413</c:v>
                </c:pt>
                <c:pt idx="4986">
                  <c:v>321.10399115371411</c:v>
                </c:pt>
                <c:pt idx="4987">
                  <c:v>321.11395115371408</c:v>
                </c:pt>
                <c:pt idx="4988">
                  <c:v>321.12391115371406</c:v>
                </c:pt>
                <c:pt idx="4989">
                  <c:v>321.13387115371404</c:v>
                </c:pt>
                <c:pt idx="4990">
                  <c:v>321.14383115371402</c:v>
                </c:pt>
                <c:pt idx="4991">
                  <c:v>321.153791153714</c:v>
                </c:pt>
                <c:pt idx="4992">
                  <c:v>321.16375115371397</c:v>
                </c:pt>
                <c:pt idx="4993">
                  <c:v>321.17371115371395</c:v>
                </c:pt>
                <c:pt idx="4994">
                  <c:v>321.18367115371393</c:v>
                </c:pt>
                <c:pt idx="4995">
                  <c:v>321.19363115371391</c:v>
                </c:pt>
                <c:pt idx="4996">
                  <c:v>321.20359115371389</c:v>
                </c:pt>
                <c:pt idx="4997">
                  <c:v>321.21355115371387</c:v>
                </c:pt>
                <c:pt idx="4998">
                  <c:v>321.22351115371384</c:v>
                </c:pt>
                <c:pt idx="4999">
                  <c:v>321.23347115371382</c:v>
                </c:pt>
                <c:pt idx="5000">
                  <c:v>321.2434311537138</c:v>
                </c:pt>
                <c:pt idx="5001">
                  <c:v>321.25339115371378</c:v>
                </c:pt>
                <c:pt idx="5002">
                  <c:v>321.26335115371376</c:v>
                </c:pt>
                <c:pt idx="5003">
                  <c:v>321.27331115371373</c:v>
                </c:pt>
                <c:pt idx="5004">
                  <c:v>321.28327115371371</c:v>
                </c:pt>
                <c:pt idx="5005">
                  <c:v>321.29323115371369</c:v>
                </c:pt>
                <c:pt idx="5006">
                  <c:v>321.30319115371367</c:v>
                </c:pt>
                <c:pt idx="5007">
                  <c:v>321.31315115371365</c:v>
                </c:pt>
                <c:pt idx="5008">
                  <c:v>321.32311115371363</c:v>
                </c:pt>
                <c:pt idx="5009">
                  <c:v>321.3330711537136</c:v>
                </c:pt>
                <c:pt idx="5010">
                  <c:v>321.34303115371358</c:v>
                </c:pt>
                <c:pt idx="5011">
                  <c:v>321.35299115371356</c:v>
                </c:pt>
                <c:pt idx="5012">
                  <c:v>321.36295115371354</c:v>
                </c:pt>
                <c:pt idx="5013">
                  <c:v>321.37291115371352</c:v>
                </c:pt>
                <c:pt idx="5014">
                  <c:v>321.3828711537135</c:v>
                </c:pt>
                <c:pt idx="5015">
                  <c:v>321.39283115371347</c:v>
                </c:pt>
                <c:pt idx="5016">
                  <c:v>321.40279115371345</c:v>
                </c:pt>
                <c:pt idx="5017">
                  <c:v>321.41275115371343</c:v>
                </c:pt>
                <c:pt idx="5018">
                  <c:v>321.42271115371341</c:v>
                </c:pt>
                <c:pt idx="5019">
                  <c:v>321.43267115371339</c:v>
                </c:pt>
                <c:pt idx="5020">
                  <c:v>321.44263115371336</c:v>
                </c:pt>
                <c:pt idx="5021">
                  <c:v>321.45259115371334</c:v>
                </c:pt>
                <c:pt idx="5022">
                  <c:v>321.46255115371332</c:v>
                </c:pt>
                <c:pt idx="5023">
                  <c:v>321.4725111537133</c:v>
                </c:pt>
                <c:pt idx="5024">
                  <c:v>321.48247115371328</c:v>
                </c:pt>
                <c:pt idx="5025">
                  <c:v>321.49243115371326</c:v>
                </c:pt>
                <c:pt idx="5026">
                  <c:v>321.50239115371323</c:v>
                </c:pt>
                <c:pt idx="5027">
                  <c:v>321.51235115371321</c:v>
                </c:pt>
                <c:pt idx="5028">
                  <c:v>321.52231115371319</c:v>
                </c:pt>
                <c:pt idx="5029">
                  <c:v>321.53227115371317</c:v>
                </c:pt>
                <c:pt idx="5030">
                  <c:v>321.54223115371315</c:v>
                </c:pt>
                <c:pt idx="5031">
                  <c:v>321.55219115371312</c:v>
                </c:pt>
                <c:pt idx="5032">
                  <c:v>321.5621511537131</c:v>
                </c:pt>
                <c:pt idx="5033">
                  <c:v>321.57211115371308</c:v>
                </c:pt>
                <c:pt idx="5034">
                  <c:v>321.58207115371306</c:v>
                </c:pt>
                <c:pt idx="5035">
                  <c:v>321.59203115371304</c:v>
                </c:pt>
                <c:pt idx="5036">
                  <c:v>321.60199115371302</c:v>
                </c:pt>
                <c:pt idx="5037">
                  <c:v>321.61195115371299</c:v>
                </c:pt>
                <c:pt idx="5038">
                  <c:v>321.62191115371297</c:v>
                </c:pt>
                <c:pt idx="5039">
                  <c:v>321.63187115371295</c:v>
                </c:pt>
                <c:pt idx="5040">
                  <c:v>321.64183115371293</c:v>
                </c:pt>
                <c:pt idx="5041">
                  <c:v>321.65179115371291</c:v>
                </c:pt>
                <c:pt idx="5042">
                  <c:v>321.66175115371288</c:v>
                </c:pt>
                <c:pt idx="5043">
                  <c:v>321.67171115371286</c:v>
                </c:pt>
                <c:pt idx="5044">
                  <c:v>321.68167115371284</c:v>
                </c:pt>
                <c:pt idx="5045">
                  <c:v>321.69163115371282</c:v>
                </c:pt>
                <c:pt idx="5046">
                  <c:v>321.7015911537128</c:v>
                </c:pt>
                <c:pt idx="5047">
                  <c:v>321.71155115371278</c:v>
                </c:pt>
                <c:pt idx="5048">
                  <c:v>321.72151115371275</c:v>
                </c:pt>
                <c:pt idx="5049">
                  <c:v>321.73147115371273</c:v>
                </c:pt>
                <c:pt idx="5050">
                  <c:v>321.74143115371271</c:v>
                </c:pt>
                <c:pt idx="5051">
                  <c:v>321.75139115371269</c:v>
                </c:pt>
                <c:pt idx="5052">
                  <c:v>321.76135115371267</c:v>
                </c:pt>
                <c:pt idx="5053">
                  <c:v>321.77131115371265</c:v>
                </c:pt>
                <c:pt idx="5054">
                  <c:v>321.78127115371262</c:v>
                </c:pt>
                <c:pt idx="5055">
                  <c:v>321.7912311537126</c:v>
                </c:pt>
                <c:pt idx="5056">
                  <c:v>321.80119115371258</c:v>
                </c:pt>
                <c:pt idx="5057">
                  <c:v>321.81115115371256</c:v>
                </c:pt>
                <c:pt idx="5058">
                  <c:v>321.82111115371254</c:v>
                </c:pt>
                <c:pt idx="5059">
                  <c:v>321.83107115371251</c:v>
                </c:pt>
                <c:pt idx="5060">
                  <c:v>321.84103115371249</c:v>
                </c:pt>
                <c:pt idx="5061">
                  <c:v>321.85099115371247</c:v>
                </c:pt>
                <c:pt idx="5062">
                  <c:v>321.86095115371245</c:v>
                </c:pt>
                <c:pt idx="5063">
                  <c:v>321.87091115371243</c:v>
                </c:pt>
                <c:pt idx="5064">
                  <c:v>321.88087115371241</c:v>
                </c:pt>
                <c:pt idx="5065">
                  <c:v>321.89083115371238</c:v>
                </c:pt>
                <c:pt idx="5066">
                  <c:v>321.90079115371236</c:v>
                </c:pt>
                <c:pt idx="5067">
                  <c:v>321.91075115371234</c:v>
                </c:pt>
                <c:pt idx="5068">
                  <c:v>321.92071115371232</c:v>
                </c:pt>
                <c:pt idx="5069">
                  <c:v>321.9306711537123</c:v>
                </c:pt>
                <c:pt idx="5070">
                  <c:v>321.94063115371227</c:v>
                </c:pt>
                <c:pt idx="5071">
                  <c:v>321.95059115371225</c:v>
                </c:pt>
                <c:pt idx="5072">
                  <c:v>321.96055115371223</c:v>
                </c:pt>
                <c:pt idx="5073">
                  <c:v>321.97051115371221</c:v>
                </c:pt>
                <c:pt idx="5074">
                  <c:v>321.98047115371219</c:v>
                </c:pt>
                <c:pt idx="5075">
                  <c:v>321.99043115371217</c:v>
                </c:pt>
                <c:pt idx="5076">
                  <c:v>322.00039115371214</c:v>
                </c:pt>
                <c:pt idx="5077">
                  <c:v>322.01035115371212</c:v>
                </c:pt>
                <c:pt idx="5078">
                  <c:v>322.0203111537121</c:v>
                </c:pt>
                <c:pt idx="5079">
                  <c:v>322.03027115371208</c:v>
                </c:pt>
                <c:pt idx="5080">
                  <c:v>322.04023115371206</c:v>
                </c:pt>
                <c:pt idx="5081">
                  <c:v>322.05019115371203</c:v>
                </c:pt>
                <c:pt idx="5082">
                  <c:v>322.06015115371201</c:v>
                </c:pt>
                <c:pt idx="5083">
                  <c:v>322.07011115371199</c:v>
                </c:pt>
                <c:pt idx="5084">
                  <c:v>322.08007115371197</c:v>
                </c:pt>
                <c:pt idx="5085">
                  <c:v>322.09003115371195</c:v>
                </c:pt>
                <c:pt idx="5086">
                  <c:v>322.09999115371193</c:v>
                </c:pt>
                <c:pt idx="5087">
                  <c:v>322.1099511537119</c:v>
                </c:pt>
                <c:pt idx="5088">
                  <c:v>322.11991115371188</c:v>
                </c:pt>
                <c:pt idx="5089">
                  <c:v>322.12987115371186</c:v>
                </c:pt>
                <c:pt idx="5090">
                  <c:v>322.13983115371184</c:v>
                </c:pt>
                <c:pt idx="5091">
                  <c:v>322.14979115371182</c:v>
                </c:pt>
                <c:pt idx="5092">
                  <c:v>322.1597511537118</c:v>
                </c:pt>
                <c:pt idx="5093">
                  <c:v>322.16971115371177</c:v>
                </c:pt>
                <c:pt idx="5094">
                  <c:v>322.17967115371175</c:v>
                </c:pt>
                <c:pt idx="5095">
                  <c:v>322.18963115371173</c:v>
                </c:pt>
                <c:pt idx="5096">
                  <c:v>322.19959115371171</c:v>
                </c:pt>
                <c:pt idx="5097">
                  <c:v>322.20955115371169</c:v>
                </c:pt>
                <c:pt idx="5098">
                  <c:v>322.21951115371166</c:v>
                </c:pt>
                <c:pt idx="5099">
                  <c:v>322.22947115371164</c:v>
                </c:pt>
                <c:pt idx="5100">
                  <c:v>322.23943115371162</c:v>
                </c:pt>
                <c:pt idx="5101">
                  <c:v>322.2493911537116</c:v>
                </c:pt>
                <c:pt idx="5102">
                  <c:v>322.25935115371158</c:v>
                </c:pt>
                <c:pt idx="5103">
                  <c:v>322.26931115371156</c:v>
                </c:pt>
                <c:pt idx="5104">
                  <c:v>322.27927115371153</c:v>
                </c:pt>
                <c:pt idx="5105">
                  <c:v>322.28923115371151</c:v>
                </c:pt>
                <c:pt idx="5106">
                  <c:v>322.29919115371149</c:v>
                </c:pt>
                <c:pt idx="5107">
                  <c:v>322.30915115371147</c:v>
                </c:pt>
                <c:pt idx="5108">
                  <c:v>322.31911115371145</c:v>
                </c:pt>
                <c:pt idx="5109">
                  <c:v>322.32907115371142</c:v>
                </c:pt>
                <c:pt idx="5110">
                  <c:v>322.3390311537114</c:v>
                </c:pt>
                <c:pt idx="5111">
                  <c:v>322.34899115371138</c:v>
                </c:pt>
                <c:pt idx="5112">
                  <c:v>322.35895115371136</c:v>
                </c:pt>
                <c:pt idx="5113">
                  <c:v>322.36891115371134</c:v>
                </c:pt>
                <c:pt idx="5114">
                  <c:v>322.37887115371132</c:v>
                </c:pt>
                <c:pt idx="5115">
                  <c:v>322.38883115371129</c:v>
                </c:pt>
                <c:pt idx="5116">
                  <c:v>322.39879115371127</c:v>
                </c:pt>
                <c:pt idx="5117">
                  <c:v>322.40875115371125</c:v>
                </c:pt>
                <c:pt idx="5118">
                  <c:v>322.41871115371123</c:v>
                </c:pt>
                <c:pt idx="5119">
                  <c:v>322.42867115371121</c:v>
                </c:pt>
                <c:pt idx="5120">
                  <c:v>322.43863115371119</c:v>
                </c:pt>
                <c:pt idx="5121">
                  <c:v>322.44859115371116</c:v>
                </c:pt>
                <c:pt idx="5122">
                  <c:v>322.45855115371114</c:v>
                </c:pt>
                <c:pt idx="5123">
                  <c:v>322.46851115371112</c:v>
                </c:pt>
                <c:pt idx="5124">
                  <c:v>322.4784711537111</c:v>
                </c:pt>
                <c:pt idx="5125">
                  <c:v>322.48843115371108</c:v>
                </c:pt>
                <c:pt idx="5126">
                  <c:v>322.49839115371105</c:v>
                </c:pt>
                <c:pt idx="5127">
                  <c:v>322.50835115371103</c:v>
                </c:pt>
                <c:pt idx="5128">
                  <c:v>322.51831115371101</c:v>
                </c:pt>
                <c:pt idx="5129">
                  <c:v>322.52827115371099</c:v>
                </c:pt>
                <c:pt idx="5130">
                  <c:v>322.53823115371097</c:v>
                </c:pt>
                <c:pt idx="5131">
                  <c:v>322.54819115371095</c:v>
                </c:pt>
                <c:pt idx="5132">
                  <c:v>322.55815115371092</c:v>
                </c:pt>
                <c:pt idx="5133">
                  <c:v>322.5681111537109</c:v>
                </c:pt>
                <c:pt idx="5134">
                  <c:v>322.57807115371088</c:v>
                </c:pt>
                <c:pt idx="5135">
                  <c:v>322.58803115371086</c:v>
                </c:pt>
                <c:pt idx="5136">
                  <c:v>322.59799115371084</c:v>
                </c:pt>
                <c:pt idx="5137">
                  <c:v>322.60795115371081</c:v>
                </c:pt>
                <c:pt idx="5138">
                  <c:v>322.61791115371079</c:v>
                </c:pt>
                <c:pt idx="5139">
                  <c:v>322.62787115371077</c:v>
                </c:pt>
                <c:pt idx="5140">
                  <c:v>322.63783115371075</c:v>
                </c:pt>
                <c:pt idx="5141">
                  <c:v>322.64779115371073</c:v>
                </c:pt>
                <c:pt idx="5142">
                  <c:v>322.65775115371071</c:v>
                </c:pt>
                <c:pt idx="5143">
                  <c:v>322.66771115371068</c:v>
                </c:pt>
                <c:pt idx="5144">
                  <c:v>322.67767115371066</c:v>
                </c:pt>
                <c:pt idx="5145">
                  <c:v>322.68763115371064</c:v>
                </c:pt>
                <c:pt idx="5146">
                  <c:v>322.69759115371062</c:v>
                </c:pt>
                <c:pt idx="5147">
                  <c:v>322.7075511537106</c:v>
                </c:pt>
                <c:pt idx="5148">
                  <c:v>322.71751115371057</c:v>
                </c:pt>
                <c:pt idx="5149">
                  <c:v>322.72747115371055</c:v>
                </c:pt>
                <c:pt idx="5150">
                  <c:v>322.73743115371053</c:v>
                </c:pt>
                <c:pt idx="5151">
                  <c:v>322.74739115371051</c:v>
                </c:pt>
                <c:pt idx="5152">
                  <c:v>322.75735115371049</c:v>
                </c:pt>
                <c:pt idx="5153">
                  <c:v>322.76731115371047</c:v>
                </c:pt>
                <c:pt idx="5154">
                  <c:v>322.77727115371044</c:v>
                </c:pt>
                <c:pt idx="5155">
                  <c:v>322.78723115371042</c:v>
                </c:pt>
                <c:pt idx="5156">
                  <c:v>322.7971911537104</c:v>
                </c:pt>
                <c:pt idx="5157">
                  <c:v>322.80715115371038</c:v>
                </c:pt>
                <c:pt idx="5158">
                  <c:v>322.81711115371036</c:v>
                </c:pt>
                <c:pt idx="5159">
                  <c:v>322.82707115371034</c:v>
                </c:pt>
                <c:pt idx="5160">
                  <c:v>322.83703115371031</c:v>
                </c:pt>
                <c:pt idx="5161">
                  <c:v>322.84699115371029</c:v>
                </c:pt>
                <c:pt idx="5162">
                  <c:v>322.85695115371027</c:v>
                </c:pt>
                <c:pt idx="5163">
                  <c:v>322.86691115371025</c:v>
                </c:pt>
                <c:pt idx="5164">
                  <c:v>322.87687115371023</c:v>
                </c:pt>
                <c:pt idx="5165">
                  <c:v>322.8868311537102</c:v>
                </c:pt>
                <c:pt idx="5166">
                  <c:v>322.89679115371018</c:v>
                </c:pt>
                <c:pt idx="5167">
                  <c:v>322.90675115371016</c:v>
                </c:pt>
                <c:pt idx="5168">
                  <c:v>322.91671115371014</c:v>
                </c:pt>
                <c:pt idx="5169">
                  <c:v>322.92667115371012</c:v>
                </c:pt>
                <c:pt idx="5170">
                  <c:v>322.9366311537101</c:v>
                </c:pt>
                <c:pt idx="5171">
                  <c:v>322.94659115371007</c:v>
                </c:pt>
                <c:pt idx="5172">
                  <c:v>322.95655115371005</c:v>
                </c:pt>
                <c:pt idx="5173">
                  <c:v>322.96651115371003</c:v>
                </c:pt>
                <c:pt idx="5174">
                  <c:v>322.97647115371001</c:v>
                </c:pt>
                <c:pt idx="5175">
                  <c:v>322.98643115370999</c:v>
                </c:pt>
                <c:pt idx="5176">
                  <c:v>322.99639115370996</c:v>
                </c:pt>
                <c:pt idx="5177">
                  <c:v>323.00635115370994</c:v>
                </c:pt>
                <c:pt idx="5178">
                  <c:v>323.01631115370992</c:v>
                </c:pt>
                <c:pt idx="5179">
                  <c:v>323.0262711537099</c:v>
                </c:pt>
                <c:pt idx="5180">
                  <c:v>323.03623115370988</c:v>
                </c:pt>
                <c:pt idx="5181">
                  <c:v>323.04619115370986</c:v>
                </c:pt>
                <c:pt idx="5182">
                  <c:v>323.05615115370983</c:v>
                </c:pt>
                <c:pt idx="5183">
                  <c:v>323.06611115370981</c:v>
                </c:pt>
                <c:pt idx="5184">
                  <c:v>323.07607115370979</c:v>
                </c:pt>
                <c:pt idx="5185">
                  <c:v>323.08603115370977</c:v>
                </c:pt>
                <c:pt idx="5186">
                  <c:v>323.09599115370975</c:v>
                </c:pt>
                <c:pt idx="5187">
                  <c:v>323.10595115370973</c:v>
                </c:pt>
                <c:pt idx="5188">
                  <c:v>323.1159111537097</c:v>
                </c:pt>
                <c:pt idx="5189">
                  <c:v>323.12587115370968</c:v>
                </c:pt>
                <c:pt idx="5190">
                  <c:v>323.13583115370966</c:v>
                </c:pt>
                <c:pt idx="5191">
                  <c:v>323.14579115370964</c:v>
                </c:pt>
                <c:pt idx="5192">
                  <c:v>323.15575115370962</c:v>
                </c:pt>
                <c:pt idx="5193">
                  <c:v>323.16571115370959</c:v>
                </c:pt>
                <c:pt idx="5194">
                  <c:v>323.17567115370957</c:v>
                </c:pt>
                <c:pt idx="5195">
                  <c:v>323.18563115370955</c:v>
                </c:pt>
                <c:pt idx="5196">
                  <c:v>323.19559115370953</c:v>
                </c:pt>
                <c:pt idx="5197">
                  <c:v>323.20555115370951</c:v>
                </c:pt>
                <c:pt idx="5198">
                  <c:v>323.21551115370949</c:v>
                </c:pt>
                <c:pt idx="5199">
                  <c:v>323.22547115370946</c:v>
                </c:pt>
                <c:pt idx="5200">
                  <c:v>323.23543115370944</c:v>
                </c:pt>
                <c:pt idx="5201">
                  <c:v>323.24539115370942</c:v>
                </c:pt>
                <c:pt idx="5202">
                  <c:v>323.2553511537094</c:v>
                </c:pt>
                <c:pt idx="5203">
                  <c:v>323.26531115370938</c:v>
                </c:pt>
                <c:pt idx="5204">
                  <c:v>323.27527115370935</c:v>
                </c:pt>
                <c:pt idx="5205">
                  <c:v>323.28523115370933</c:v>
                </c:pt>
                <c:pt idx="5206">
                  <c:v>323.29519115370931</c:v>
                </c:pt>
                <c:pt idx="5207">
                  <c:v>323.30515115370929</c:v>
                </c:pt>
                <c:pt idx="5208">
                  <c:v>323.31511115370927</c:v>
                </c:pt>
                <c:pt idx="5209">
                  <c:v>323.32507115370925</c:v>
                </c:pt>
                <c:pt idx="5210">
                  <c:v>323.33503115370922</c:v>
                </c:pt>
                <c:pt idx="5211">
                  <c:v>323.3449911537092</c:v>
                </c:pt>
                <c:pt idx="5212">
                  <c:v>323.35495115370918</c:v>
                </c:pt>
                <c:pt idx="5213">
                  <c:v>323.36491115370916</c:v>
                </c:pt>
                <c:pt idx="5214">
                  <c:v>323.37487115370914</c:v>
                </c:pt>
                <c:pt idx="5215">
                  <c:v>323.38483115370911</c:v>
                </c:pt>
                <c:pt idx="5216">
                  <c:v>323.39479115370909</c:v>
                </c:pt>
                <c:pt idx="5217">
                  <c:v>323.40475115370907</c:v>
                </c:pt>
                <c:pt idx="5218">
                  <c:v>323.41471115370905</c:v>
                </c:pt>
                <c:pt idx="5219">
                  <c:v>323.42467115370903</c:v>
                </c:pt>
                <c:pt idx="5220">
                  <c:v>323.43463115370901</c:v>
                </c:pt>
                <c:pt idx="5221">
                  <c:v>323.44459115370898</c:v>
                </c:pt>
                <c:pt idx="5222">
                  <c:v>323.45455115370896</c:v>
                </c:pt>
                <c:pt idx="5223">
                  <c:v>323.46451115370894</c:v>
                </c:pt>
                <c:pt idx="5224">
                  <c:v>323.47447115370892</c:v>
                </c:pt>
                <c:pt idx="5225">
                  <c:v>323.4844311537089</c:v>
                </c:pt>
                <c:pt idx="5226">
                  <c:v>323.49439115370888</c:v>
                </c:pt>
                <c:pt idx="5227">
                  <c:v>323.50435115370885</c:v>
                </c:pt>
                <c:pt idx="5228">
                  <c:v>323.51431115370883</c:v>
                </c:pt>
                <c:pt idx="5229">
                  <c:v>323.52427115370881</c:v>
                </c:pt>
                <c:pt idx="5230">
                  <c:v>323.53423115370879</c:v>
                </c:pt>
                <c:pt idx="5231">
                  <c:v>323.54419115370877</c:v>
                </c:pt>
                <c:pt idx="5232">
                  <c:v>323.55429362165523</c:v>
                </c:pt>
                <c:pt idx="5233">
                  <c:v>323.56426786964767</c:v>
                </c:pt>
                <c:pt idx="5234">
                  <c:v>323.57417531817009</c:v>
                </c:pt>
                <c:pt idx="5235">
                  <c:v>323.5840159671734</c:v>
                </c:pt>
                <c:pt idx="5236">
                  <c:v>323.59378981662121</c:v>
                </c:pt>
                <c:pt idx="5237">
                  <c:v>323.60349686646441</c:v>
                </c:pt>
                <c:pt idx="5238">
                  <c:v>323.61313711666116</c:v>
                </c:pt>
                <c:pt idx="5239">
                  <c:v>323.62271056716963</c:v>
                </c:pt>
                <c:pt idx="5240">
                  <c:v>323.63221721794434</c:v>
                </c:pt>
                <c:pt idx="5241">
                  <c:v>323.6416570689471</c:v>
                </c:pt>
                <c:pt idx="5242">
                  <c:v>323.6510301201306</c:v>
                </c:pt>
                <c:pt idx="5243">
                  <c:v>323.66033637145665</c:v>
                </c:pt>
                <c:pt idx="5244">
                  <c:v>323.66957582288342</c:v>
                </c:pt>
                <c:pt idx="5245">
                  <c:v>323.67874847437088</c:v>
                </c:pt>
                <c:pt idx="5246">
                  <c:v>323.68785432587174</c:v>
                </c:pt>
                <c:pt idx="5247">
                  <c:v>323.69689337735326</c:v>
                </c:pt>
                <c:pt idx="5248">
                  <c:v>323.70586562876997</c:v>
                </c:pt>
                <c:pt idx="5249">
                  <c:v>323.71477108008366</c:v>
                </c:pt>
                <c:pt idx="5250">
                  <c:v>323.72360973125615</c:v>
                </c:pt>
                <c:pt idx="5251">
                  <c:v>323.73238158224558</c:v>
                </c:pt>
                <c:pt idx="5252">
                  <c:v>323.74108663301195</c:v>
                </c:pt>
                <c:pt idx="5253">
                  <c:v>323.74972488351887</c:v>
                </c:pt>
                <c:pt idx="5254">
                  <c:v>323.75829633372814</c:v>
                </c:pt>
                <c:pt idx="5255">
                  <c:v>323.76680098359793</c:v>
                </c:pt>
                <c:pt idx="5256">
                  <c:v>323.7752388330955</c:v>
                </c:pt>
                <c:pt idx="5257">
                  <c:v>323.78360988217901</c:v>
                </c:pt>
                <c:pt idx="5258">
                  <c:v>323.79191413081207</c:v>
                </c:pt>
                <c:pt idx="5259">
                  <c:v>323.8001515789565</c:v>
                </c:pt>
                <c:pt idx="5260">
                  <c:v>323.80832222658137</c:v>
                </c:pt>
                <c:pt idx="5261">
                  <c:v>323.81642607364302</c:v>
                </c:pt>
                <c:pt idx="5262">
                  <c:v>323.8244631201087</c:v>
                </c:pt>
                <c:pt idx="5263">
                  <c:v>323.83243336594023</c:v>
                </c:pt>
                <c:pt idx="5264">
                  <c:v>323.84033681110486</c:v>
                </c:pt>
                <c:pt idx="5265">
                  <c:v>323.84817345556803</c:v>
                </c:pt>
                <c:pt idx="5266">
                  <c:v>323.85594329929154</c:v>
                </c:pt>
                <c:pt idx="5267">
                  <c:v>323.86364634224265</c:v>
                </c:pt>
                <c:pt idx="5268">
                  <c:v>323.87128258438679</c:v>
                </c:pt>
                <c:pt idx="5269">
                  <c:v>323.87885202568941</c:v>
                </c:pt>
                <c:pt idx="5270">
                  <c:v>323.88635466611777</c:v>
                </c:pt>
                <c:pt idx="5271">
                  <c:v>323.89379050563548</c:v>
                </c:pt>
                <c:pt idx="5272">
                  <c:v>323.90115954421344</c:v>
                </c:pt>
                <c:pt idx="5273">
                  <c:v>323.90846178181528</c:v>
                </c:pt>
                <c:pt idx="5274">
                  <c:v>323.91569721841006</c:v>
                </c:pt>
                <c:pt idx="5275">
                  <c:v>323.92286585396505</c:v>
                </c:pt>
                <c:pt idx="5276">
                  <c:v>323.92996768844932</c:v>
                </c:pt>
                <c:pt idx="5277">
                  <c:v>323.93700272183014</c:v>
                </c:pt>
                <c:pt idx="5278">
                  <c:v>323.94397095407658</c:v>
                </c:pt>
                <c:pt idx="5279">
                  <c:v>323.95087238515771</c:v>
                </c:pt>
                <c:pt idx="5280">
                  <c:v>323.9577070150408</c:v>
                </c:pt>
                <c:pt idx="5281">
                  <c:v>323.96447484369855</c:v>
                </c:pt>
                <c:pt idx="5282">
                  <c:v>323.97117587109824</c:v>
                </c:pt>
                <c:pt idx="5283">
                  <c:v>323.97781009720893</c:v>
                </c:pt>
                <c:pt idx="5284">
                  <c:v>323.98437752200698</c:v>
                </c:pt>
                <c:pt idx="5285">
                  <c:v>323.99087814545601</c:v>
                </c:pt>
                <c:pt idx="5286">
                  <c:v>323.99731196753055</c:v>
                </c:pt>
                <c:pt idx="5287">
                  <c:v>324.00367898820332</c:v>
                </c:pt>
                <c:pt idx="5288">
                  <c:v>324.00997920744157</c:v>
                </c:pt>
                <c:pt idx="5289">
                  <c:v>324.01621262521985</c:v>
                </c:pt>
                <c:pt idx="5290">
                  <c:v>324.02237924151086</c:v>
                </c:pt>
                <c:pt idx="5291">
                  <c:v>324.02847905628551</c:v>
                </c:pt>
                <c:pt idx="5292">
                  <c:v>324.03451206952013</c:v>
                </c:pt>
                <c:pt idx="5293">
                  <c:v>324.04047828118019</c:v>
                </c:pt>
                <c:pt idx="5294">
                  <c:v>324.04637769124747</c:v>
                </c:pt>
                <c:pt idx="5295">
                  <c:v>324.05221029969289</c:v>
                </c:pt>
                <c:pt idx="5296">
                  <c:v>324.05797610648551</c:v>
                </c:pt>
                <c:pt idx="5297">
                  <c:v>324.06367511160715</c:v>
                </c:pt>
                <c:pt idx="5298">
                  <c:v>324.06930731502689</c:v>
                </c:pt>
                <c:pt idx="5299">
                  <c:v>324.07487271672107</c:v>
                </c:pt>
                <c:pt idx="5300">
                  <c:v>324.08037131666788</c:v>
                </c:pt>
                <c:pt idx="5301">
                  <c:v>324.08580311484002</c:v>
                </c:pt>
                <c:pt idx="5302">
                  <c:v>324.09116811121203</c:v>
                </c:pt>
                <c:pt idx="5303">
                  <c:v>324.09646630576208</c:v>
                </c:pt>
                <c:pt idx="5304">
                  <c:v>324.1016976984647</c:v>
                </c:pt>
                <c:pt idx="5305">
                  <c:v>324.1068622892999</c:v>
                </c:pt>
                <c:pt idx="5306">
                  <c:v>324.11196007824219</c:v>
                </c:pt>
                <c:pt idx="5307">
                  <c:v>324.11699106526794</c:v>
                </c:pt>
                <c:pt idx="5308">
                  <c:v>324.12195525035531</c:v>
                </c:pt>
                <c:pt idx="5309">
                  <c:v>324.1268526334843</c:v>
                </c:pt>
                <c:pt idx="5310">
                  <c:v>324.13168321463127</c:v>
                </c:pt>
                <c:pt idx="5311">
                  <c:v>324.13644699377437</c:v>
                </c:pt>
                <c:pt idx="5312">
                  <c:v>324.14114397089361</c:v>
                </c:pt>
                <c:pt idx="5313">
                  <c:v>324.14577414596533</c:v>
                </c:pt>
                <c:pt idx="5314">
                  <c:v>324.15033751897136</c:v>
                </c:pt>
                <c:pt idx="5315">
                  <c:v>324.15483408989166</c:v>
                </c:pt>
                <c:pt idx="5316">
                  <c:v>324.15926385870443</c:v>
                </c:pt>
                <c:pt idx="5317">
                  <c:v>324.16362682539329</c:v>
                </c:pt>
                <c:pt idx="5318">
                  <c:v>324.16792298993278</c:v>
                </c:pt>
                <c:pt idx="5319">
                  <c:v>324.17215235230833</c:v>
                </c:pt>
                <c:pt idx="5320">
                  <c:v>324.17631491250177</c:v>
                </c:pt>
                <c:pt idx="5321">
                  <c:v>324.18041067048944</c:v>
                </c:pt>
                <c:pt idx="5322">
                  <c:v>324.18443962625861</c:v>
                </c:pt>
                <c:pt idx="5323">
                  <c:v>324.18840177978927</c:v>
                </c:pt>
                <c:pt idx="5324">
                  <c:v>324.19229713106142</c:v>
                </c:pt>
                <c:pt idx="5325">
                  <c:v>324.1961256800605</c:v>
                </c:pt>
                <c:pt idx="5326">
                  <c:v>324.19988742676833</c:v>
                </c:pt>
                <c:pt idx="5327">
                  <c:v>324.20358237116852</c:v>
                </c:pt>
                <c:pt idx="5328">
                  <c:v>324.20721051324654</c:v>
                </c:pt>
                <c:pt idx="5329">
                  <c:v>324.21077185298236</c:v>
                </c:pt>
                <c:pt idx="5330">
                  <c:v>324.21426639036144</c:v>
                </c:pt>
                <c:pt idx="5331">
                  <c:v>324.21769412536923</c:v>
                </c:pt>
                <c:pt idx="5332">
                  <c:v>324.22105505798936</c:v>
                </c:pt>
                <c:pt idx="5333">
                  <c:v>324.22434918820727</c:v>
                </c:pt>
                <c:pt idx="5334">
                  <c:v>324.22757651600841</c:v>
                </c:pt>
                <c:pt idx="5335">
                  <c:v>324.23073704138005</c:v>
                </c:pt>
                <c:pt idx="5336">
                  <c:v>324.233830764304</c:v>
                </c:pt>
                <c:pt idx="5337">
                  <c:v>324.23685768476935</c:v>
                </c:pt>
                <c:pt idx="5338">
                  <c:v>324.23981780276154</c:v>
                </c:pt>
                <c:pt idx="5339">
                  <c:v>324.24271111826783</c:v>
                </c:pt>
                <c:pt idx="5340">
                  <c:v>324.24553763127551</c:v>
                </c:pt>
                <c:pt idx="5341">
                  <c:v>324.24829734177183</c:v>
                </c:pt>
                <c:pt idx="5342">
                  <c:v>324.25099024974406</c:v>
                </c:pt>
                <c:pt idx="5343">
                  <c:v>324.25361635518129</c:v>
                </c:pt>
                <c:pt idx="5344">
                  <c:v>324.25617565807079</c:v>
                </c:pt>
                <c:pt idx="5345">
                  <c:v>324.25866815840163</c:v>
                </c:pt>
                <c:pt idx="5346">
                  <c:v>324.2610938561611</c:v>
                </c:pt>
                <c:pt idx="5347">
                  <c:v>324.2634527513419</c:v>
                </c:pt>
                <c:pt idx="5348">
                  <c:v>324.2657448439295</c:v>
                </c:pt>
                <c:pt idx="5349">
                  <c:v>324.26797013391479</c:v>
                </c:pt>
                <c:pt idx="5350">
                  <c:v>324.27012862128868</c:v>
                </c:pt>
                <c:pt idx="5351">
                  <c:v>324.27222030604207</c:v>
                </c:pt>
                <c:pt idx="5352">
                  <c:v>324.27424518816588</c:v>
                </c:pt>
                <c:pt idx="5353">
                  <c:v>324.27620326764918</c:v>
                </c:pt>
                <c:pt idx="5354">
                  <c:v>324.2780945444847</c:v>
                </c:pt>
                <c:pt idx="5355">
                  <c:v>324.27991901866153</c:v>
                </c:pt>
                <c:pt idx="5356">
                  <c:v>324.28167669017603</c:v>
                </c:pt>
                <c:pt idx="5357">
                  <c:v>324.28336755901728</c:v>
                </c:pt>
                <c:pt idx="5358">
                  <c:v>324.28499162517619</c:v>
                </c:pt>
                <c:pt idx="5359">
                  <c:v>324.28654888864912</c:v>
                </c:pt>
                <c:pt idx="5360">
                  <c:v>324.2880393494288</c:v>
                </c:pt>
                <c:pt idx="5361">
                  <c:v>324.28946300750431</c:v>
                </c:pt>
                <c:pt idx="5362">
                  <c:v>324.29081986287383</c:v>
                </c:pt>
                <c:pt idx="5363">
                  <c:v>324.29210991553009</c:v>
                </c:pt>
                <c:pt idx="5364">
                  <c:v>324.29333316546763</c:v>
                </c:pt>
                <c:pt idx="5365">
                  <c:v>324.29448961268099</c:v>
                </c:pt>
                <c:pt idx="5366">
                  <c:v>324.29557925716108</c:v>
                </c:pt>
                <c:pt idx="5367">
                  <c:v>324.29660209890972</c:v>
                </c:pt>
                <c:pt idx="5368">
                  <c:v>324.29755813791598</c:v>
                </c:pt>
                <c:pt idx="5369">
                  <c:v>324.29844737417989</c:v>
                </c:pt>
                <c:pt idx="5370">
                  <c:v>324.29926980769778</c:v>
                </c:pt>
                <c:pt idx="5371">
                  <c:v>324.3000254384624</c:v>
                </c:pt>
                <c:pt idx="5372">
                  <c:v>324.30071426647373</c:v>
                </c:pt>
                <c:pt idx="5373">
                  <c:v>324.30133629172815</c:v>
                </c:pt>
                <c:pt idx="5374">
                  <c:v>324.30189151422019</c:v>
                </c:pt>
                <c:pt idx="5375">
                  <c:v>324.30237993394985</c:v>
                </c:pt>
                <c:pt idx="5376">
                  <c:v>324.3028015509135</c:v>
                </c:pt>
                <c:pt idx="5377">
                  <c:v>324.30315636511295</c:v>
                </c:pt>
                <c:pt idx="5378">
                  <c:v>324.30344437654094</c:v>
                </c:pt>
                <c:pt idx="5379">
                  <c:v>324.30366558520109</c:v>
                </c:pt>
                <c:pt idx="5380">
                  <c:v>324.30381999108795</c:v>
                </c:pt>
                <c:pt idx="5381">
                  <c:v>324.30390759420516</c:v>
                </c:pt>
                <c:pt idx="5382">
                  <c:v>324.30392839454908</c:v>
                </c:pt>
                <c:pt idx="5383">
                  <c:v>324.30388239212152</c:v>
                </c:pt>
                <c:pt idx="5384">
                  <c:v>324.30376958692432</c:v>
                </c:pt>
                <c:pt idx="5385">
                  <c:v>324.303589978952</c:v>
                </c:pt>
                <c:pt idx="5386">
                  <c:v>324.30334356821186</c:v>
                </c:pt>
                <c:pt idx="5387">
                  <c:v>324.30303035470206</c:v>
                </c:pt>
                <c:pt idx="5388">
                  <c:v>324.30265033842261</c:v>
                </c:pt>
                <c:pt idx="5389">
                  <c:v>324.30220351937714</c:v>
                </c:pt>
                <c:pt idx="5390">
                  <c:v>324.3016898975693</c:v>
                </c:pt>
                <c:pt idx="5391">
                  <c:v>324.30110947299727</c:v>
                </c:pt>
                <c:pt idx="5392">
                  <c:v>324.30046224566649</c:v>
                </c:pt>
                <c:pt idx="5393">
                  <c:v>324.2997482155788</c:v>
                </c:pt>
                <c:pt idx="5394">
                  <c:v>324.29896738273783</c:v>
                </c:pt>
                <c:pt idx="5395">
                  <c:v>324.29811974714721</c:v>
                </c:pt>
                <c:pt idx="5396">
                  <c:v>324.29720530881059</c:v>
                </c:pt>
                <c:pt idx="5397">
                  <c:v>324.29622406773342</c:v>
                </c:pt>
                <c:pt idx="5398">
                  <c:v>324.2951760239157</c:v>
                </c:pt>
                <c:pt idx="5399">
                  <c:v>324.29406117736653</c:v>
                </c:pt>
                <c:pt idx="5400">
                  <c:v>324.29287952808954</c:v>
                </c:pt>
                <c:pt idx="5401">
                  <c:v>324.29163107608838</c:v>
                </c:pt>
                <c:pt idx="5402">
                  <c:v>324.29031582137213</c:v>
                </c:pt>
                <c:pt idx="5403">
                  <c:v>324.28893376394262</c:v>
                </c:pt>
                <c:pt idx="5404">
                  <c:v>324.28748490380895</c:v>
                </c:pt>
                <c:pt idx="5405">
                  <c:v>324.28596924097656</c:v>
                </c:pt>
                <c:pt idx="5406">
                  <c:v>324.28438677545273</c:v>
                </c:pt>
                <c:pt idx="5407">
                  <c:v>324.28273750724293</c:v>
                </c:pt>
                <c:pt idx="5408">
                  <c:v>324.28102143635806</c:v>
                </c:pt>
                <c:pt idx="5409">
                  <c:v>324.27923856279995</c:v>
                </c:pt>
                <c:pt idx="5410">
                  <c:v>324.27738888658132</c:v>
                </c:pt>
                <c:pt idx="5411">
                  <c:v>324.27547240770946</c:v>
                </c:pt>
                <c:pt idx="5412">
                  <c:v>324.27348912619345</c:v>
                </c:pt>
                <c:pt idx="5413">
                  <c:v>324.27143904204058</c:v>
                </c:pt>
                <c:pt idx="5414">
                  <c:v>324.26932215525994</c:v>
                </c:pt>
                <c:pt idx="5415">
                  <c:v>324.26713846586244</c:v>
                </c:pt>
                <c:pt idx="5416">
                  <c:v>324.26488797385537</c:v>
                </c:pt>
                <c:pt idx="5417">
                  <c:v>324.26257067925144</c:v>
                </c:pt>
                <c:pt idx="5418">
                  <c:v>324.26018658206158</c:v>
                </c:pt>
                <c:pt idx="5419">
                  <c:v>324.25773568229306</c:v>
                </c:pt>
                <c:pt idx="5420">
                  <c:v>324.25521797995862</c:v>
                </c:pt>
                <c:pt idx="5421">
                  <c:v>324.25263347507098</c:v>
                </c:pt>
                <c:pt idx="5422">
                  <c:v>324.24998216763925</c:v>
                </c:pt>
                <c:pt idx="5423">
                  <c:v>324.24726405767615</c:v>
                </c:pt>
                <c:pt idx="5424">
                  <c:v>324.24447914519442</c:v>
                </c:pt>
                <c:pt idx="5425">
                  <c:v>324.24162743020497</c:v>
                </c:pt>
                <c:pt idx="5426">
                  <c:v>324.23870891272236</c:v>
                </c:pt>
                <c:pt idx="5427">
                  <c:v>324.23572359275931</c:v>
                </c:pt>
                <c:pt idx="5428">
                  <c:v>324.23267147032675</c:v>
                </c:pt>
                <c:pt idx="5429">
                  <c:v>324.22955254544104</c:v>
                </c:pt>
                <c:pt idx="5430">
                  <c:v>324.22636681811491</c:v>
                </c:pt>
                <c:pt idx="5431">
                  <c:v>324.22311428836292</c:v>
                </c:pt>
                <c:pt idx="5432">
                  <c:v>324.21979495620144</c:v>
                </c:pt>
                <c:pt idx="5433">
                  <c:v>324.21640882164138</c:v>
                </c:pt>
                <c:pt idx="5434">
                  <c:v>324.21295588469911</c:v>
                </c:pt>
                <c:pt idx="5435">
                  <c:v>324.20943614539283</c:v>
                </c:pt>
                <c:pt idx="5436">
                  <c:v>324.20584960373526</c:v>
                </c:pt>
                <c:pt idx="5437">
                  <c:v>324.20219625974278</c:v>
                </c:pt>
                <c:pt idx="5438">
                  <c:v>324.19847611343357</c:v>
                </c:pt>
                <c:pt idx="5439">
                  <c:v>324.19468916482219</c:v>
                </c:pt>
                <c:pt idx="5440">
                  <c:v>324.19083541392502</c:v>
                </c:pt>
                <c:pt idx="5441">
                  <c:v>324.18691486076204</c:v>
                </c:pt>
                <c:pt idx="5442">
                  <c:v>324.18292750534965</c:v>
                </c:pt>
                <c:pt idx="5443">
                  <c:v>324.17887334770421</c:v>
                </c:pt>
                <c:pt idx="5444">
                  <c:v>324.17475238784391</c:v>
                </c:pt>
                <c:pt idx="5445">
                  <c:v>324.17056462579058</c:v>
                </c:pt>
                <c:pt idx="5446">
                  <c:v>324.16631006155694</c:v>
                </c:pt>
                <c:pt idx="5447">
                  <c:v>324.16198869516847</c:v>
                </c:pt>
                <c:pt idx="5448">
                  <c:v>324.15760052663973</c:v>
                </c:pt>
                <c:pt idx="5449">
                  <c:v>324.15314555599252</c:v>
                </c:pt>
                <c:pt idx="5450">
                  <c:v>324.14862378324688</c:v>
                </c:pt>
                <c:pt idx="5451">
                  <c:v>324.14403520842097</c:v>
                </c:pt>
                <c:pt idx="5452">
                  <c:v>324.13937983153846</c:v>
                </c:pt>
                <c:pt idx="5453">
                  <c:v>324.1346576526139</c:v>
                </c:pt>
                <c:pt idx="5454">
                  <c:v>324.12986867167638</c:v>
                </c:pt>
                <c:pt idx="5455">
                  <c:v>324.12501288874228</c:v>
                </c:pt>
                <c:pt idx="5456">
                  <c:v>324.12009030383706</c:v>
                </c:pt>
                <c:pt idx="5457">
                  <c:v>324.1151009169771</c:v>
                </c:pt>
                <c:pt idx="5458">
                  <c:v>324.11004472818968</c:v>
                </c:pt>
                <c:pt idx="5459">
                  <c:v>324.10492173749481</c:v>
                </c:pt>
                <c:pt idx="5460">
                  <c:v>324.09973194491613</c:v>
                </c:pt>
                <c:pt idx="5461">
                  <c:v>324.09447535047366</c:v>
                </c:pt>
                <c:pt idx="5462">
                  <c:v>324.08915195419831</c:v>
                </c:pt>
                <c:pt idx="5463">
                  <c:v>324.08376175610647</c:v>
                </c:pt>
                <c:pt idx="5464">
                  <c:v>324.07830475622723</c:v>
                </c:pt>
                <c:pt idx="5465">
                  <c:v>324.07278095458241</c:v>
                </c:pt>
                <c:pt idx="5466">
                  <c:v>324.06719035119568</c:v>
                </c:pt>
                <c:pt idx="5467">
                  <c:v>324.06153294609248</c:v>
                </c:pt>
                <c:pt idx="5468">
                  <c:v>324.05580873930194</c:v>
                </c:pt>
                <c:pt idx="5469">
                  <c:v>324.05001773084587</c:v>
                </c:pt>
                <c:pt idx="5470">
                  <c:v>324.04415992074973</c:v>
                </c:pt>
                <c:pt idx="5471">
                  <c:v>324.03823530904083</c:v>
                </c:pt>
                <c:pt idx="5472">
                  <c:v>324.03224389574643</c:v>
                </c:pt>
                <c:pt idx="5473">
                  <c:v>324.02618568089201</c:v>
                </c:pt>
                <c:pt idx="5474">
                  <c:v>324.02006066450485</c:v>
                </c:pt>
                <c:pt idx="5475">
                  <c:v>324.01386884661224</c:v>
                </c:pt>
                <c:pt idx="5476">
                  <c:v>324.00761022724328</c:v>
                </c:pt>
                <c:pt idx="5477">
                  <c:v>324.00128480642343</c:v>
                </c:pt>
                <c:pt idx="5478">
                  <c:v>323.9948925841818</c:v>
                </c:pt>
                <c:pt idx="5479">
                  <c:v>323.98843356054931</c:v>
                </c:pt>
                <c:pt idx="5480">
                  <c:v>323.98190773554961</c:v>
                </c:pt>
                <c:pt idx="5481">
                  <c:v>323.97531510921726</c:v>
                </c:pt>
                <c:pt idx="5482">
                  <c:v>323.96865568157773</c:v>
                </c:pt>
                <c:pt idx="5483">
                  <c:v>323.96192945266375</c:v>
                </c:pt>
                <c:pt idx="5484">
                  <c:v>323.95513642250444</c:v>
                </c:pt>
                <c:pt idx="5485">
                  <c:v>323.94827659112707</c:v>
                </c:pt>
                <c:pt idx="5486">
                  <c:v>323.94134995856621</c:v>
                </c:pt>
                <c:pt idx="5487">
                  <c:v>323.93435652485277</c:v>
                </c:pt>
                <c:pt idx="5488">
                  <c:v>323.92729629001406</c:v>
                </c:pt>
                <c:pt idx="5489">
                  <c:v>323.92016925408643</c:v>
                </c:pt>
                <c:pt idx="5490">
                  <c:v>323.91297541709719</c:v>
                </c:pt>
                <c:pt idx="5491">
                  <c:v>323.90571477908088</c:v>
                </c:pt>
                <c:pt idx="5492">
                  <c:v>323.89838734007026</c:v>
                </c:pt>
                <c:pt idx="5493">
                  <c:v>323.89099310009806</c:v>
                </c:pt>
                <c:pt idx="5494">
                  <c:v>323.8835320591952</c:v>
                </c:pt>
                <c:pt idx="5495">
                  <c:v>323.87600421739626</c:v>
                </c:pt>
                <c:pt idx="5496">
                  <c:v>323.8684095747376</c:v>
                </c:pt>
                <c:pt idx="5497">
                  <c:v>323.86074813124833</c:v>
                </c:pt>
                <c:pt idx="5498">
                  <c:v>323.85301988696483</c:v>
                </c:pt>
                <c:pt idx="5499">
                  <c:v>323.84522484192166</c:v>
                </c:pt>
                <c:pt idx="5500">
                  <c:v>323.83736299615157</c:v>
                </c:pt>
                <c:pt idx="5501">
                  <c:v>323.82943434969457</c:v>
                </c:pt>
                <c:pt idx="5502">
                  <c:v>323.82143890258158</c:v>
                </c:pt>
                <c:pt idx="5503">
                  <c:v>323.8133766548508</c:v>
                </c:pt>
                <c:pt idx="5504">
                  <c:v>323.8052476065368</c:v>
                </c:pt>
                <c:pt idx="5505">
                  <c:v>323.79705175767413</c:v>
                </c:pt>
                <c:pt idx="5506">
                  <c:v>323.78878910830281</c:v>
                </c:pt>
                <c:pt idx="5507">
                  <c:v>323.78045965845922</c:v>
                </c:pt>
                <c:pt idx="5508">
                  <c:v>323.77206340817793</c:v>
                </c:pt>
                <c:pt idx="5509">
                  <c:v>323.76360035749894</c:v>
                </c:pt>
                <c:pt idx="5510">
                  <c:v>323.75507050646047</c:v>
                </c:pt>
                <c:pt idx="5511">
                  <c:v>323.74647385509707</c:v>
                </c:pt>
                <c:pt idx="5512">
                  <c:v>323.73781040345057</c:v>
                </c:pt>
                <c:pt idx="5513">
                  <c:v>323.72908015155735</c:v>
                </c:pt>
                <c:pt idx="5514">
                  <c:v>323.72028309945927</c:v>
                </c:pt>
                <c:pt idx="5515">
                  <c:v>323.71141924719268</c:v>
                </c:pt>
                <c:pt idx="5516">
                  <c:v>323.70248859479761</c:v>
                </c:pt>
                <c:pt idx="5517">
                  <c:v>323.69349114231409</c:v>
                </c:pt>
                <c:pt idx="5518">
                  <c:v>323.68442688978394</c:v>
                </c:pt>
                <c:pt idx="5519">
                  <c:v>323.67529583724536</c:v>
                </c:pt>
                <c:pt idx="5520">
                  <c:v>323.66609798474201</c:v>
                </c:pt>
                <c:pt idx="5521">
                  <c:v>323.65683333231027</c:v>
                </c:pt>
                <c:pt idx="5522">
                  <c:v>323.64750187999562</c:v>
                </c:pt>
                <c:pt idx="5523">
                  <c:v>323.63810362783988</c:v>
                </c:pt>
                <c:pt idx="5524">
                  <c:v>323.62863857588127</c:v>
                </c:pt>
                <c:pt idx="5525">
                  <c:v>323.61910672416525</c:v>
                </c:pt>
                <c:pt idx="5526">
                  <c:v>323.60950807273184</c:v>
                </c:pt>
                <c:pt idx="5527">
                  <c:v>323.59984262162652</c:v>
                </c:pt>
                <c:pt idx="5528">
                  <c:v>323.59011037089113</c:v>
                </c:pt>
                <c:pt idx="5529">
                  <c:v>323.58031132056931</c:v>
                </c:pt>
                <c:pt idx="5530">
                  <c:v>323.57044547070473</c:v>
                </c:pt>
                <c:pt idx="5531">
                  <c:v>323.56051282133922</c:v>
                </c:pt>
                <c:pt idx="5532">
                  <c:v>323.55051337252189</c:v>
                </c:pt>
                <c:pt idx="5533">
                  <c:v>323.54044712429459</c:v>
                </c:pt>
                <c:pt idx="5534">
                  <c:v>323.53031407670096</c:v>
                </c:pt>
                <c:pt idx="5535">
                  <c:v>323.52011422978649</c:v>
                </c:pt>
                <c:pt idx="5536">
                  <c:v>323.5098475836021</c:v>
                </c:pt>
                <c:pt idx="5537">
                  <c:v>323.49951413818599</c:v>
                </c:pt>
                <c:pt idx="5538">
                  <c:v>323.48911389358727</c:v>
                </c:pt>
                <c:pt idx="5539">
                  <c:v>323.47864684985507</c:v>
                </c:pt>
                <c:pt idx="5540">
                  <c:v>323.46811300703121</c:v>
                </c:pt>
                <c:pt idx="5541">
                  <c:v>323.45751236516844</c:v>
                </c:pt>
                <c:pt idx="5542">
                  <c:v>323.44684492430861</c:v>
                </c:pt>
                <c:pt idx="5543">
                  <c:v>323.43611068450082</c:v>
                </c:pt>
                <c:pt idx="5544">
                  <c:v>323.42530964579419</c:v>
                </c:pt>
                <c:pt idx="5545">
                  <c:v>323.41444180823964</c:v>
                </c:pt>
                <c:pt idx="5546">
                  <c:v>323.40350717187903</c:v>
                </c:pt>
                <c:pt idx="5547">
                  <c:v>323.39250573676509</c:v>
                </c:pt>
                <c:pt idx="5548">
                  <c:v>323.38143750294694</c:v>
                </c:pt>
                <c:pt idx="5549">
                  <c:v>323.37030247047187</c:v>
                </c:pt>
                <c:pt idx="5550">
                  <c:v>323.35910063939446</c:v>
                </c:pt>
                <c:pt idx="5551">
                  <c:v>323.34783200975835</c:v>
                </c:pt>
                <c:pt idx="5552">
                  <c:v>323.33649658161812</c:v>
                </c:pt>
                <c:pt idx="5553">
                  <c:v>323.32509435502288</c:v>
                </c:pt>
                <c:pt idx="5554">
                  <c:v>323.31362533002539</c:v>
                </c:pt>
                <c:pt idx="5555">
                  <c:v>323.30208950667293</c:v>
                </c:pt>
                <c:pt idx="5556">
                  <c:v>323.29048688502007</c:v>
                </c:pt>
                <c:pt idx="5557">
                  <c:v>323.27881746511775</c:v>
                </c:pt>
                <c:pt idx="5558">
                  <c:v>323.2670812470169</c:v>
                </c:pt>
                <c:pt idx="5559">
                  <c:v>323.25527823077391</c:v>
                </c:pt>
                <c:pt idx="5560">
                  <c:v>323.24340841643607</c:v>
                </c:pt>
                <c:pt idx="5561">
                  <c:v>323.23147180406158</c:v>
                </c:pt>
                <c:pt idx="5562">
                  <c:v>323.21946839369775</c:v>
                </c:pt>
                <c:pt idx="5563">
                  <c:v>323.20739818540278</c:v>
                </c:pt>
                <c:pt idx="5564">
                  <c:v>323.1952611792276</c:v>
                </c:pt>
                <c:pt idx="5565">
                  <c:v>323.18305737523042</c:v>
                </c:pt>
                <c:pt idx="5566">
                  <c:v>323.17078677346217</c:v>
                </c:pt>
                <c:pt idx="5567">
                  <c:v>323.15844937397924</c:v>
                </c:pt>
                <c:pt idx="5568">
                  <c:v>323.14604517683438</c:v>
                </c:pt>
                <c:pt idx="5569">
                  <c:v>323.13357418208761</c:v>
                </c:pt>
                <c:pt idx="5570">
                  <c:v>323.12103638978806</c:v>
                </c:pt>
                <c:pt idx="5571">
                  <c:v>323.10843179999938</c:v>
                </c:pt>
                <c:pt idx="5572">
                  <c:v>323.09576041277069</c:v>
                </c:pt>
                <c:pt idx="5573">
                  <c:v>323.08302222816201</c:v>
                </c:pt>
                <c:pt idx="5574">
                  <c:v>323.07021724622973</c:v>
                </c:pt>
                <c:pt idx="5575">
                  <c:v>323.05734546703206</c:v>
                </c:pt>
                <c:pt idx="5576">
                  <c:v>323.04440689062358</c:v>
                </c:pt>
                <c:pt idx="5577">
                  <c:v>323.0314015170643</c:v>
                </c:pt>
                <c:pt idx="5578">
                  <c:v>323.01832934641243</c:v>
                </c:pt>
                <c:pt idx="5579">
                  <c:v>323.00519037872618</c:v>
                </c:pt>
                <c:pt idx="5580">
                  <c:v>322.99198461406195</c:v>
                </c:pt>
                <c:pt idx="5581">
                  <c:v>322.97871205247975</c:v>
                </c:pt>
                <c:pt idx="5582">
                  <c:v>322.96537269404143</c:v>
                </c:pt>
                <c:pt idx="5583">
                  <c:v>322.95196653880521</c:v>
                </c:pt>
                <c:pt idx="5584">
                  <c:v>322.93849358682928</c:v>
                </c:pt>
                <c:pt idx="5585">
                  <c:v>322.92495383817368</c:v>
                </c:pt>
                <c:pt idx="5586">
                  <c:v>322.91134729290025</c:v>
                </c:pt>
                <c:pt idx="5587">
                  <c:v>322.89767395107083</c:v>
                </c:pt>
                <c:pt idx="5588">
                  <c:v>322.88393381274363</c:v>
                </c:pt>
                <c:pt idx="5589">
                  <c:v>322.87012687798233</c:v>
                </c:pt>
                <c:pt idx="5590">
                  <c:v>322.85625314684512</c:v>
                </c:pt>
                <c:pt idx="5591">
                  <c:v>322.84231261939749</c:v>
                </c:pt>
                <c:pt idx="5592">
                  <c:v>322.82830529569947</c:v>
                </c:pt>
                <c:pt idx="5593">
                  <c:v>322.81423117581835</c:v>
                </c:pt>
                <c:pt idx="5594">
                  <c:v>322.80009025980871</c:v>
                </c:pt>
                <c:pt idx="5595">
                  <c:v>322.78588254773967</c:v>
                </c:pt>
                <c:pt idx="5596">
                  <c:v>322.7716080396749</c:v>
                </c:pt>
                <c:pt idx="5597">
                  <c:v>322.7572667356726</c:v>
                </c:pt>
                <c:pt idx="5598">
                  <c:v>322.74285863580371</c:v>
                </c:pt>
                <c:pt idx="5599">
                  <c:v>322.72838374012645</c:v>
                </c:pt>
                <c:pt idx="5600">
                  <c:v>322.71384204870992</c:v>
                </c:pt>
                <c:pt idx="5601">
                  <c:v>322.6992335616178</c:v>
                </c:pt>
                <c:pt idx="5602">
                  <c:v>322.68455827891376</c:v>
                </c:pt>
                <c:pt idx="5603">
                  <c:v>322.66981620066508</c:v>
                </c:pt>
                <c:pt idx="5604">
                  <c:v>322.65500732693545</c:v>
                </c:pt>
                <c:pt idx="5605">
                  <c:v>322.64013165779397</c:v>
                </c:pt>
                <c:pt idx="5606">
                  <c:v>322.62518919330432</c:v>
                </c:pt>
                <c:pt idx="5607">
                  <c:v>322.6101799335338</c:v>
                </c:pt>
                <c:pt idx="5608">
                  <c:v>322.59510387854971</c:v>
                </c:pt>
                <c:pt idx="5609">
                  <c:v>322.57996102841935</c:v>
                </c:pt>
                <c:pt idx="5610">
                  <c:v>322.56475138321184</c:v>
                </c:pt>
                <c:pt idx="5611">
                  <c:v>322.54947494299267</c:v>
                </c:pt>
                <c:pt idx="5612">
                  <c:v>322.53413170782915</c:v>
                </c:pt>
                <c:pt idx="5613">
                  <c:v>322.51872167779402</c:v>
                </c:pt>
                <c:pt idx="5614">
                  <c:v>322.50324485295278</c:v>
                </c:pt>
                <c:pt idx="5615">
                  <c:v>322.48770123337454</c:v>
                </c:pt>
                <c:pt idx="5616">
                  <c:v>322.47209081913024</c:v>
                </c:pt>
                <c:pt idx="5617">
                  <c:v>322.45641361028902</c:v>
                </c:pt>
                <c:pt idx="5618">
                  <c:v>322.44066960691998</c:v>
                </c:pt>
                <c:pt idx="5619">
                  <c:v>322.42485880909226</c:v>
                </c:pt>
                <c:pt idx="5620">
                  <c:v>322.40898121688042</c:v>
                </c:pt>
                <c:pt idx="5621">
                  <c:v>322.39303683035178</c:v>
                </c:pt>
                <c:pt idx="5622">
                  <c:v>322.37702564957908</c:v>
                </c:pt>
                <c:pt idx="5623">
                  <c:v>322.36094767463328</c:v>
                </c:pt>
                <c:pt idx="5624">
                  <c:v>322.34480290558713</c:v>
                </c:pt>
                <c:pt idx="5625">
                  <c:v>322.32859134250975</c:v>
                </c:pt>
                <c:pt idx="5626">
                  <c:v>322.31231298547573</c:v>
                </c:pt>
                <c:pt idx="5627">
                  <c:v>322.29596783455963</c:v>
                </c:pt>
                <c:pt idx="5628">
                  <c:v>322.27955588983059</c:v>
                </c:pt>
                <c:pt idx="5629">
                  <c:v>322.26307715136318</c:v>
                </c:pt>
                <c:pt idx="5630">
                  <c:v>322.24653161923197</c:v>
                </c:pt>
                <c:pt idx="5631">
                  <c:v>322.22991929350792</c:v>
                </c:pt>
                <c:pt idx="5632">
                  <c:v>322.21324017427105</c:v>
                </c:pt>
                <c:pt idx="5633">
                  <c:v>322.19649426158867</c:v>
                </c:pt>
                <c:pt idx="5634">
                  <c:v>322.17968155554263</c:v>
                </c:pt>
                <c:pt idx="5635">
                  <c:v>322.16280205620023</c:v>
                </c:pt>
                <c:pt idx="5636">
                  <c:v>322.14585576364516</c:v>
                </c:pt>
                <c:pt idx="5637">
                  <c:v>322.1288426779447</c:v>
                </c:pt>
                <c:pt idx="5638">
                  <c:v>322.11176279918072</c:v>
                </c:pt>
                <c:pt idx="5639">
                  <c:v>322.09461612742598</c:v>
                </c:pt>
                <c:pt idx="5640">
                  <c:v>322.07740266276051</c:v>
                </c:pt>
                <c:pt idx="5641">
                  <c:v>322.06012240525706</c:v>
                </c:pt>
                <c:pt idx="5642">
                  <c:v>322.04277535499568</c:v>
                </c:pt>
                <c:pt idx="5643">
                  <c:v>322.02536151205459</c:v>
                </c:pt>
                <c:pt idx="5644">
                  <c:v>322.00788087650835</c:v>
                </c:pt>
                <c:pt idx="5645">
                  <c:v>321.99033344843519</c:v>
                </c:pt>
                <c:pt idx="5646">
                  <c:v>321.97271922791697</c:v>
                </c:pt>
                <c:pt idx="5647">
                  <c:v>321.95503821502825</c:v>
                </c:pt>
                <c:pt idx="5648">
                  <c:v>321.93729040984908</c:v>
                </c:pt>
                <c:pt idx="5649">
                  <c:v>321.91947581246131</c:v>
                </c:pt>
                <c:pt idx="5650">
                  <c:v>321.90159442294134</c:v>
                </c:pt>
                <c:pt idx="5651">
                  <c:v>321.88364624137103</c:v>
                </c:pt>
                <c:pt idx="5652">
                  <c:v>321.86563126782858</c:v>
                </c:pt>
                <c:pt idx="5653">
                  <c:v>321.84754950239403</c:v>
                </c:pt>
                <c:pt idx="5654">
                  <c:v>321.82940094515106</c:v>
                </c:pt>
                <c:pt idx="5655">
                  <c:v>321.81118559617971</c:v>
                </c:pt>
                <c:pt idx="5656">
                  <c:v>321.79290345555819</c:v>
                </c:pt>
                <c:pt idx="5657">
                  <c:v>321.77455452337017</c:v>
                </c:pt>
                <c:pt idx="5658">
                  <c:v>321.75613879969933</c:v>
                </c:pt>
                <c:pt idx="5659">
                  <c:v>321.7376562846257</c:v>
                </c:pt>
                <c:pt idx="5660">
                  <c:v>321.71910697823114</c:v>
                </c:pt>
                <c:pt idx="5661">
                  <c:v>321.70049088060296</c:v>
                </c:pt>
                <c:pt idx="5662">
                  <c:v>321.68180799181755</c:v>
                </c:pt>
                <c:pt idx="5663">
                  <c:v>321.66305831196405</c:v>
                </c:pt>
                <c:pt idx="5664">
                  <c:v>321.64424184112249</c:v>
                </c:pt>
                <c:pt idx="5665">
                  <c:v>321.62535857937655</c:v>
                </c:pt>
                <c:pt idx="5666">
                  <c:v>321.60640852681354</c:v>
                </c:pt>
                <c:pt idx="5667">
                  <c:v>321.58739168351713</c:v>
                </c:pt>
                <c:pt idx="5668">
                  <c:v>321.56830804956917</c:v>
                </c:pt>
                <c:pt idx="5669">
                  <c:v>321.5491576250588</c:v>
                </c:pt>
                <c:pt idx="5670">
                  <c:v>321.52994041006968</c:v>
                </c:pt>
                <c:pt idx="5671">
                  <c:v>321.51065640468914</c:v>
                </c:pt>
                <c:pt idx="5672">
                  <c:v>321.49130560899903</c:v>
                </c:pt>
                <c:pt idx="5673">
                  <c:v>321.47188802308847</c:v>
                </c:pt>
                <c:pt idx="5674">
                  <c:v>321.45240364704841</c:v>
                </c:pt>
                <c:pt idx="5675">
                  <c:v>321.43285248095708</c:v>
                </c:pt>
                <c:pt idx="5676">
                  <c:v>321.41323452490906</c:v>
                </c:pt>
                <c:pt idx="5677">
                  <c:v>321.3935497789862</c:v>
                </c:pt>
                <c:pt idx="5678">
                  <c:v>321.37379824328127</c:v>
                </c:pt>
                <c:pt idx="5679">
                  <c:v>321.35367091272929</c:v>
                </c:pt>
                <c:pt idx="5680">
                  <c:v>321.33408734232034</c:v>
                </c:pt>
                <c:pt idx="5681">
                  <c:v>321.31460302283813</c:v>
                </c:pt>
                <c:pt idx="5682">
                  <c:v>321.29521795447727</c:v>
                </c:pt>
                <c:pt idx="5683">
                  <c:v>321.27593213742512</c:v>
                </c:pt>
                <c:pt idx="5684">
                  <c:v>321.25674557187449</c:v>
                </c:pt>
                <c:pt idx="5685">
                  <c:v>321.23765825801456</c:v>
                </c:pt>
                <c:pt idx="5686">
                  <c:v>321.21867019603087</c:v>
                </c:pt>
                <c:pt idx="5687">
                  <c:v>321.19978138611441</c:v>
                </c:pt>
                <c:pt idx="5688">
                  <c:v>321.1809918284489</c:v>
                </c:pt>
                <c:pt idx="5689">
                  <c:v>321.16230152321987</c:v>
                </c:pt>
                <c:pt idx="5690">
                  <c:v>321.14371047061104</c:v>
                </c:pt>
                <c:pt idx="5691">
                  <c:v>321.12521867080613</c:v>
                </c:pt>
                <c:pt idx="5692">
                  <c:v>321.10682612398705</c:v>
                </c:pt>
                <c:pt idx="5693">
                  <c:v>321.08853283033568</c:v>
                </c:pt>
                <c:pt idx="5694">
                  <c:v>321.07033879003211</c:v>
                </c:pt>
                <c:pt idx="5695">
                  <c:v>321.05224400325642</c:v>
                </c:pt>
                <c:pt idx="5696">
                  <c:v>321.03424847018505</c:v>
                </c:pt>
                <c:pt idx="5697">
                  <c:v>321.01635219099626</c:v>
                </c:pt>
                <c:pt idx="5698">
                  <c:v>320.99855516586467</c:v>
                </c:pt>
                <c:pt idx="5699">
                  <c:v>320.98085739497037</c:v>
                </c:pt>
                <c:pt idx="5700">
                  <c:v>320.96325887848252</c:v>
                </c:pt>
                <c:pt idx="5701">
                  <c:v>320.94575961657756</c:v>
                </c:pt>
                <c:pt idx="5702">
                  <c:v>320.9283596094283</c:v>
                </c:pt>
                <c:pt idx="5703">
                  <c:v>320.91105885720208</c:v>
                </c:pt>
                <c:pt idx="5704">
                  <c:v>320.89385736007534</c:v>
                </c:pt>
                <c:pt idx="5705">
                  <c:v>320.87675511821362</c:v>
                </c:pt>
                <c:pt idx="5706">
                  <c:v>320.85975213178608</c:v>
                </c:pt>
                <c:pt idx="5707">
                  <c:v>320.84284840096188</c:v>
                </c:pt>
                <c:pt idx="5708">
                  <c:v>320.82604392590474</c:v>
                </c:pt>
                <c:pt idx="5709">
                  <c:v>320.809338706782</c:v>
                </c:pt>
                <c:pt idx="5710">
                  <c:v>320.79273274375919</c:v>
                </c:pt>
                <c:pt idx="5711">
                  <c:v>320.77622603700001</c:v>
                </c:pt>
                <c:pt idx="5712">
                  <c:v>320.75981858666455</c:v>
                </c:pt>
                <c:pt idx="5713">
                  <c:v>320.74351039291651</c:v>
                </c:pt>
                <c:pt idx="5714">
                  <c:v>320.72730145591595</c:v>
                </c:pt>
                <c:pt idx="5715">
                  <c:v>320.71119177582113</c:v>
                </c:pt>
                <c:pt idx="5716">
                  <c:v>320.69518135279577</c:v>
                </c:pt>
                <c:pt idx="5717">
                  <c:v>320.67927018699265</c:v>
                </c:pt>
                <c:pt idx="5718">
                  <c:v>320.66345827857003</c:v>
                </c:pt>
                <c:pt idx="5719">
                  <c:v>320.64774562768434</c:v>
                </c:pt>
                <c:pt idx="5720">
                  <c:v>320.63213223448838</c:v>
                </c:pt>
                <c:pt idx="5721">
                  <c:v>320.6166180991404</c:v>
                </c:pt>
                <c:pt idx="5722">
                  <c:v>320.60120322178773</c:v>
                </c:pt>
                <c:pt idx="5723">
                  <c:v>320.58588760258681</c:v>
                </c:pt>
                <c:pt idx="5724">
                  <c:v>320.5706712416868</c:v>
                </c:pt>
                <c:pt idx="5725">
                  <c:v>320.55555413923685</c:v>
                </c:pt>
                <c:pt idx="5726">
                  <c:v>320.54053629538794</c:v>
                </c:pt>
                <c:pt idx="5727">
                  <c:v>320.52561771028559</c:v>
                </c:pt>
                <c:pt idx="5728">
                  <c:v>320.51079838407895</c:v>
                </c:pt>
                <c:pt idx="5729">
                  <c:v>320.49607831691355</c:v>
                </c:pt>
                <c:pt idx="5730">
                  <c:v>320.48145750893309</c:v>
                </c:pt>
                <c:pt idx="5731">
                  <c:v>320.46693596028308</c:v>
                </c:pt>
                <c:pt idx="5732">
                  <c:v>320.45251367110541</c:v>
                </c:pt>
                <c:pt idx="5733">
                  <c:v>320.43819064154559</c:v>
                </c:pt>
                <c:pt idx="5734">
                  <c:v>320.42396687174005</c:v>
                </c:pt>
                <c:pt idx="5735">
                  <c:v>320.40984236183067</c:v>
                </c:pt>
                <c:pt idx="5736">
                  <c:v>320.39581711195751</c:v>
                </c:pt>
                <c:pt idx="5737">
                  <c:v>320.38189112226064</c:v>
                </c:pt>
                <c:pt idx="5738">
                  <c:v>320.36806439287284</c:v>
                </c:pt>
                <c:pt idx="5739">
                  <c:v>320.35433692393235</c:v>
                </c:pt>
                <c:pt idx="5740">
                  <c:v>320.3407087155756</c:v>
                </c:pt>
                <c:pt idx="5741">
                  <c:v>320.32717976793538</c:v>
                </c:pt>
                <c:pt idx="5742">
                  <c:v>320.31375008114446</c:v>
                </c:pt>
                <c:pt idx="5743">
                  <c:v>320.30041965533746</c:v>
                </c:pt>
                <c:pt idx="5744">
                  <c:v>320.28718849064535</c:v>
                </c:pt>
                <c:pt idx="5745">
                  <c:v>320.27405658719726</c:v>
                </c:pt>
                <c:pt idx="5746">
                  <c:v>320.26102394512236</c:v>
                </c:pt>
                <c:pt idx="5747">
                  <c:v>320.24809056454978</c:v>
                </c:pt>
                <c:pt idx="5748">
                  <c:v>320.23525644560686</c:v>
                </c:pt>
                <c:pt idx="5749">
                  <c:v>320.22252158842093</c:v>
                </c:pt>
                <c:pt idx="5750">
                  <c:v>320.20988599311568</c:v>
                </c:pt>
                <c:pt idx="5751">
                  <c:v>320.19734965981661</c:v>
                </c:pt>
                <c:pt idx="5752">
                  <c:v>320.18491258864924</c:v>
                </c:pt>
                <c:pt idx="5753">
                  <c:v>320.1725747797318</c:v>
                </c:pt>
                <c:pt idx="5754">
                  <c:v>320.16033623318981</c:v>
                </c:pt>
                <c:pt idx="5755">
                  <c:v>320.14819694914331</c:v>
                </c:pt>
                <c:pt idx="5756">
                  <c:v>320.13615692770873</c:v>
                </c:pt>
                <c:pt idx="5757">
                  <c:v>320.12421616900792</c:v>
                </c:pt>
                <c:pt idx="5758">
                  <c:v>320.11237467315732</c:v>
                </c:pt>
                <c:pt idx="5759">
                  <c:v>320.10063244027515</c:v>
                </c:pt>
                <c:pt idx="5760">
                  <c:v>320.08898947047419</c:v>
                </c:pt>
                <c:pt idx="5761">
                  <c:v>320.07744576387267</c:v>
                </c:pt>
                <c:pt idx="5762">
                  <c:v>320.06600132057974</c:v>
                </c:pt>
                <c:pt idx="5763">
                  <c:v>320.05465614071363</c:v>
                </c:pt>
                <c:pt idx="5764">
                  <c:v>320.04341022438348</c:v>
                </c:pt>
                <c:pt idx="5765">
                  <c:v>320.03226357169842</c:v>
                </c:pt>
                <c:pt idx="5766">
                  <c:v>320.02121618277124</c:v>
                </c:pt>
                <c:pt idx="5767">
                  <c:v>320.01026805770925</c:v>
                </c:pt>
                <c:pt idx="5768">
                  <c:v>319.99941919661978</c:v>
                </c:pt>
                <c:pt idx="5769">
                  <c:v>319.98866959961197</c:v>
                </c:pt>
                <c:pt idx="5770">
                  <c:v>319.97801926678949</c:v>
                </c:pt>
                <c:pt idx="5771">
                  <c:v>319.96746819825785</c:v>
                </c:pt>
                <c:pt idx="5772">
                  <c:v>319.95701639412073</c:v>
                </c:pt>
                <c:pt idx="5773">
                  <c:v>319.94666385448545</c:v>
                </c:pt>
                <c:pt idx="5774">
                  <c:v>319.9364105794466</c:v>
                </c:pt>
                <c:pt idx="5775">
                  <c:v>319.9262565691115</c:v>
                </c:pt>
                <c:pt idx="5776">
                  <c:v>319.91620182357474</c:v>
                </c:pt>
                <c:pt idx="5777">
                  <c:v>319.90624634294181</c:v>
                </c:pt>
                <c:pt idx="5778">
                  <c:v>319.89639012730368</c:v>
                </c:pt>
                <c:pt idx="5779">
                  <c:v>319.88663317676401</c:v>
                </c:pt>
                <c:pt idx="5780">
                  <c:v>319.87697549141558</c:v>
                </c:pt>
                <c:pt idx="5781">
                  <c:v>319.86741707135297</c:v>
                </c:pt>
                <c:pt idx="5782">
                  <c:v>319.8579579166726</c:v>
                </c:pt>
                <c:pt idx="5783">
                  <c:v>319.84859802746541</c:v>
                </c:pt>
                <c:pt idx="5784">
                  <c:v>319.83933740382599</c:v>
                </c:pt>
                <c:pt idx="5785">
                  <c:v>319.83017604584347</c:v>
                </c:pt>
                <c:pt idx="5786">
                  <c:v>319.8211139536088</c:v>
                </c:pt>
                <c:pt idx="5787">
                  <c:v>319.81215112721293</c:v>
                </c:pt>
                <c:pt idx="5788">
                  <c:v>319.80328756674135</c:v>
                </c:pt>
                <c:pt idx="5789">
                  <c:v>319.79452327228319</c:v>
                </c:pt>
                <c:pt idx="5790">
                  <c:v>319.78585824392576</c:v>
                </c:pt>
                <c:pt idx="5791">
                  <c:v>319.77729248175092</c:v>
                </c:pt>
                <c:pt idx="5792">
                  <c:v>319.7688259858478</c:v>
                </c:pt>
                <c:pt idx="5793">
                  <c:v>319.76045875629643</c:v>
                </c:pt>
                <c:pt idx="5794">
                  <c:v>319.75219079318049</c:v>
                </c:pt>
                <c:pt idx="5795">
                  <c:v>319.74402209658001</c:v>
                </c:pt>
                <c:pt idx="5796">
                  <c:v>319.73595266657685</c:v>
                </c:pt>
                <c:pt idx="5797">
                  <c:v>319.72798250325104</c:v>
                </c:pt>
                <c:pt idx="5798">
                  <c:v>319.7201116066808</c:v>
                </c:pt>
                <c:pt idx="5799">
                  <c:v>319.71233997694071</c:v>
                </c:pt>
                <c:pt idx="5800">
                  <c:v>319.70466761411262</c:v>
                </c:pt>
                <c:pt idx="5801">
                  <c:v>319.6970945182693</c:v>
                </c:pt>
                <c:pt idx="5802">
                  <c:v>319.68962068948531</c:v>
                </c:pt>
                <c:pt idx="5803">
                  <c:v>319.68224612783342</c:v>
                </c:pt>
                <c:pt idx="5804">
                  <c:v>319.67497083338822</c:v>
                </c:pt>
                <c:pt idx="5805">
                  <c:v>319.66779480622063</c:v>
                </c:pt>
                <c:pt idx="5806">
                  <c:v>319.6607180464016</c:v>
                </c:pt>
                <c:pt idx="5807">
                  <c:v>319.65374055399843</c:v>
                </c:pt>
                <c:pt idx="5808">
                  <c:v>319.64686232908571</c:v>
                </c:pt>
                <c:pt idx="5809">
                  <c:v>319.64008337172345</c:v>
                </c:pt>
                <c:pt idx="5810">
                  <c:v>319.63340368198624</c:v>
                </c:pt>
                <c:pt idx="5811">
                  <c:v>319.6268232599341</c:v>
                </c:pt>
                <c:pt idx="5812">
                  <c:v>319.62034210563615</c:v>
                </c:pt>
                <c:pt idx="5813">
                  <c:v>319.61396021915243</c:v>
                </c:pt>
                <c:pt idx="5814">
                  <c:v>319.60767760054659</c:v>
                </c:pt>
                <c:pt idx="5815">
                  <c:v>319.60149424988231</c:v>
                </c:pt>
                <c:pt idx="5816">
                  <c:v>319.59541016722142</c:v>
                </c:pt>
                <c:pt idx="5817">
                  <c:v>319.58942535262031</c:v>
                </c:pt>
                <c:pt idx="5818">
                  <c:v>319.58353980614083</c:v>
                </c:pt>
                <c:pt idx="5819">
                  <c:v>319.57775352783756</c:v>
                </c:pt>
                <c:pt idx="5820">
                  <c:v>319.57206651777233</c:v>
                </c:pt>
                <c:pt idx="5821">
                  <c:v>319.56647877599789</c:v>
                </c:pt>
                <c:pt idx="5822">
                  <c:v>319.56099030257064</c:v>
                </c:pt>
                <c:pt idx="5823">
                  <c:v>319.55560109754333</c:v>
                </c:pt>
                <c:pt idx="5824">
                  <c:v>319.55031116097052</c:v>
                </c:pt>
                <c:pt idx="5825">
                  <c:v>319.54512049290315</c:v>
                </c:pt>
                <c:pt idx="5826">
                  <c:v>319.54002909339397</c:v>
                </c:pt>
                <c:pt idx="5827">
                  <c:v>319.53503696249209</c:v>
                </c:pt>
                <c:pt idx="5828">
                  <c:v>319.5301441002448</c:v>
                </c:pt>
                <c:pt idx="5829">
                  <c:v>319.52535050670485</c:v>
                </c:pt>
                <c:pt idx="5830">
                  <c:v>319.52065618191591</c:v>
                </c:pt>
                <c:pt idx="5831">
                  <c:v>319.51606112592526</c:v>
                </c:pt>
                <c:pt idx="5832">
                  <c:v>319.51156533877838</c:v>
                </c:pt>
                <c:pt idx="5833">
                  <c:v>319.50716882051893</c:v>
                </c:pt>
                <c:pt idx="5834">
                  <c:v>319.50287157119055</c:v>
                </c:pt>
                <c:pt idx="5835">
                  <c:v>319.49867359083692</c:v>
                </c:pt>
                <c:pt idx="5836">
                  <c:v>319.49457487949621</c:v>
                </c:pt>
                <c:pt idx="5837">
                  <c:v>319.4905754372121</c:v>
                </c:pt>
                <c:pt idx="5838">
                  <c:v>319.48667526402278</c:v>
                </c:pt>
                <c:pt idx="5839">
                  <c:v>319.48287435996644</c:v>
                </c:pt>
                <c:pt idx="5840">
                  <c:v>319.47917272507948</c:v>
                </c:pt>
                <c:pt idx="5841">
                  <c:v>319.47557035940008</c:v>
                </c:pt>
                <c:pt idx="5842">
                  <c:v>319.47206726296463</c:v>
                </c:pt>
                <c:pt idx="5843">
                  <c:v>319.46866343580587</c:v>
                </c:pt>
                <c:pt idx="5844">
                  <c:v>319.46535887795653</c:v>
                </c:pt>
                <c:pt idx="5845">
                  <c:v>319.46215358945119</c:v>
                </c:pt>
                <c:pt idx="5846">
                  <c:v>319.45904757032076</c:v>
                </c:pt>
                <c:pt idx="5847">
                  <c:v>319.45604082059435</c:v>
                </c:pt>
                <c:pt idx="5848">
                  <c:v>319.45313334030652</c:v>
                </c:pt>
                <c:pt idx="5849">
                  <c:v>319.4503251294791</c:v>
                </c:pt>
                <c:pt idx="5850">
                  <c:v>319.447616188143</c:v>
                </c:pt>
                <c:pt idx="5851">
                  <c:v>319.44500651632734</c:v>
                </c:pt>
                <c:pt idx="5852">
                  <c:v>319.44249611405212</c:v>
                </c:pt>
                <c:pt idx="5853">
                  <c:v>319.44008498134826</c:v>
                </c:pt>
                <c:pt idx="5854">
                  <c:v>319.43777311823578</c:v>
                </c:pt>
                <c:pt idx="5855">
                  <c:v>319.43556052473832</c:v>
                </c:pt>
                <c:pt idx="5856">
                  <c:v>319.43344720087589</c:v>
                </c:pt>
                <c:pt idx="5857">
                  <c:v>319.43143314667395</c:v>
                </c:pt>
                <c:pt idx="5858">
                  <c:v>319.42951836214888</c:v>
                </c:pt>
                <c:pt idx="5859">
                  <c:v>319.42770284731887</c:v>
                </c:pt>
                <c:pt idx="5860">
                  <c:v>319.42598660220392</c:v>
                </c:pt>
                <c:pt idx="5861">
                  <c:v>319.42436962682041</c:v>
                </c:pt>
                <c:pt idx="5862">
                  <c:v>319.4228519211847</c:v>
                </c:pt>
                <c:pt idx="5863">
                  <c:v>319.42143348530954</c:v>
                </c:pt>
                <c:pt idx="5864">
                  <c:v>319.42011431921128</c:v>
                </c:pt>
                <c:pt idx="5865">
                  <c:v>319.41889442290267</c:v>
                </c:pt>
                <c:pt idx="5866">
                  <c:v>319.41777379639461</c:v>
                </c:pt>
                <c:pt idx="5867">
                  <c:v>319.41675243969803</c:v>
                </c:pt>
                <c:pt idx="5868">
                  <c:v>319.41583035282383</c:v>
                </c:pt>
                <c:pt idx="5869">
                  <c:v>319.41500753578111</c:v>
                </c:pt>
                <c:pt idx="5870">
                  <c:v>319.41428398857715</c:v>
                </c:pt>
                <c:pt idx="5871">
                  <c:v>319.41365971122104</c:v>
                </c:pt>
                <c:pt idx="5872">
                  <c:v>319.41313470371642</c:v>
                </c:pt>
                <c:pt idx="5873">
                  <c:v>319.41270896607057</c:v>
                </c:pt>
                <c:pt idx="5874">
                  <c:v>319.41238249828712</c:v>
                </c:pt>
                <c:pt idx="5875">
                  <c:v>319.41215530036789</c:v>
                </c:pt>
                <c:pt idx="5876">
                  <c:v>319.41202737231652</c:v>
                </c:pt>
                <c:pt idx="5877">
                  <c:v>319.41199871413301</c:v>
                </c:pt>
                <c:pt idx="5878">
                  <c:v>319.41206932581917</c:v>
                </c:pt>
                <c:pt idx="5879">
                  <c:v>319.41223920737502</c:v>
                </c:pt>
                <c:pt idx="5880">
                  <c:v>319.41250835879509</c:v>
                </c:pt>
                <c:pt idx="5881">
                  <c:v>319.41287678008121</c:v>
                </c:pt>
                <c:pt idx="5882">
                  <c:v>319.41334447122608</c:v>
                </c:pt>
                <c:pt idx="5883">
                  <c:v>319.41391143222791</c:v>
                </c:pt>
                <c:pt idx="5884">
                  <c:v>319.41457766308122</c:v>
                </c:pt>
                <c:pt idx="5885">
                  <c:v>319.41534316377511</c:v>
                </c:pt>
                <c:pt idx="5886">
                  <c:v>319.41620793430593</c:v>
                </c:pt>
                <c:pt idx="5887">
                  <c:v>319.4171719746646</c:v>
                </c:pt>
                <c:pt idx="5888">
                  <c:v>319.41823528484201</c:v>
                </c:pt>
                <c:pt idx="5889">
                  <c:v>319.41939786482726</c:v>
                </c:pt>
                <c:pt idx="5890">
                  <c:v>319.42065971460761</c:v>
                </c:pt>
                <c:pt idx="5891">
                  <c:v>319.42202083417214</c:v>
                </c:pt>
                <c:pt idx="5892">
                  <c:v>319.42348122350631</c:v>
                </c:pt>
                <c:pt idx="5893">
                  <c:v>319.42504088259739</c:v>
                </c:pt>
                <c:pt idx="5894">
                  <c:v>319.42669981142717</c:v>
                </c:pt>
                <c:pt idx="5895">
                  <c:v>319.42845800998293</c:v>
                </c:pt>
                <c:pt idx="5896">
                  <c:v>319.43031547824648</c:v>
                </c:pt>
                <c:pt idx="5897">
                  <c:v>319.432272216196</c:v>
                </c:pt>
                <c:pt idx="5898">
                  <c:v>319.43432822381692</c:v>
                </c:pt>
                <c:pt idx="5899">
                  <c:v>319.4364835010856</c:v>
                </c:pt>
                <c:pt idx="5900">
                  <c:v>319.43873804798204</c:v>
                </c:pt>
                <c:pt idx="5901">
                  <c:v>319.44109186448441</c:v>
                </c:pt>
                <c:pt idx="5902">
                  <c:v>319.44354495056905</c:v>
                </c:pt>
                <c:pt idx="5903">
                  <c:v>319.4460973062105</c:v>
                </c:pt>
                <c:pt idx="5904">
                  <c:v>319.44874893138694</c:v>
                </c:pt>
                <c:pt idx="5905">
                  <c:v>319.45149982606927</c:v>
                </c:pt>
                <c:pt idx="5906">
                  <c:v>319.45434999023018</c:v>
                </c:pt>
                <c:pt idx="5907">
                  <c:v>319.45729942384423</c:v>
                </c:pt>
                <c:pt idx="5908">
                  <c:v>319.46034812688231</c:v>
                </c:pt>
                <c:pt idx="5909">
                  <c:v>319.46349609931167</c:v>
                </c:pt>
                <c:pt idx="5910">
                  <c:v>319.46674334110139</c:v>
                </c:pt>
                <c:pt idx="5911">
                  <c:v>319.47008985222237</c:v>
                </c:pt>
                <c:pt idx="5912">
                  <c:v>319.47353563263823</c:v>
                </c:pt>
                <c:pt idx="5913">
                  <c:v>319.47708068231987</c:v>
                </c:pt>
                <c:pt idx="5914">
                  <c:v>319.48072500122544</c:v>
                </c:pt>
                <c:pt idx="5915">
                  <c:v>319.48446858932584</c:v>
                </c:pt>
                <c:pt idx="5916">
                  <c:v>319.48831144657743</c:v>
                </c:pt>
                <c:pt idx="5917">
                  <c:v>319.49225357294927</c:v>
                </c:pt>
                <c:pt idx="5918">
                  <c:v>319.49629496839952</c:v>
                </c:pt>
                <c:pt idx="5919">
                  <c:v>319.50043563288637</c:v>
                </c:pt>
                <c:pt idx="5920">
                  <c:v>319.50467556637159</c:v>
                </c:pt>
                <c:pt idx="5921">
                  <c:v>319.50901476881154</c:v>
                </c:pt>
                <c:pt idx="5922">
                  <c:v>319.51345324016438</c:v>
                </c:pt>
                <c:pt idx="5923">
                  <c:v>319.51799098038828</c:v>
                </c:pt>
                <c:pt idx="5924">
                  <c:v>319.52262798943593</c:v>
                </c:pt>
                <c:pt idx="5925">
                  <c:v>319.52736426726187</c:v>
                </c:pt>
                <c:pt idx="5926">
                  <c:v>319.53219981381881</c:v>
                </c:pt>
                <c:pt idx="5927">
                  <c:v>319.53713462906308</c:v>
                </c:pt>
                <c:pt idx="5928">
                  <c:v>319.54216871294193</c:v>
                </c:pt>
                <c:pt idx="5929">
                  <c:v>319.54730206540626</c:v>
                </c:pt>
                <c:pt idx="5930">
                  <c:v>319.55253468640694</c:v>
                </c:pt>
                <c:pt idx="5931">
                  <c:v>319.55786657589124</c:v>
                </c:pt>
                <c:pt idx="5932">
                  <c:v>319.56329773380821</c:v>
                </c:pt>
                <c:pt idx="5933">
                  <c:v>319.56882816010329</c:v>
                </c:pt>
                <c:pt idx="5934">
                  <c:v>319.57445785472191</c:v>
                </c:pt>
                <c:pt idx="5935">
                  <c:v>319.58018681760768</c:v>
                </c:pt>
                <c:pt idx="5936">
                  <c:v>319.58601504870603</c:v>
                </c:pt>
                <c:pt idx="5937">
                  <c:v>319.59194254795693</c:v>
                </c:pt>
                <c:pt idx="5938">
                  <c:v>319.59796931530582</c:v>
                </c:pt>
                <c:pt idx="5939">
                  <c:v>319.6041693153058</c:v>
                </c:pt>
                <c:pt idx="5940">
                  <c:v>319.61036931530577</c:v>
                </c:pt>
                <c:pt idx="5941">
                  <c:v>319.61656931530575</c:v>
                </c:pt>
                <c:pt idx="5942">
                  <c:v>319.62276931530573</c:v>
                </c:pt>
                <c:pt idx="5943">
                  <c:v>319.62896931530571</c:v>
                </c:pt>
                <c:pt idx="5944">
                  <c:v>319.63516931530569</c:v>
                </c:pt>
                <c:pt idx="5945">
                  <c:v>319.64136931530567</c:v>
                </c:pt>
                <c:pt idx="5946">
                  <c:v>319.64756931530565</c:v>
                </c:pt>
                <c:pt idx="5947">
                  <c:v>319.65376931530562</c:v>
                </c:pt>
                <c:pt idx="5948">
                  <c:v>319.6599693153056</c:v>
                </c:pt>
                <c:pt idx="5949">
                  <c:v>319.66616931530558</c:v>
                </c:pt>
                <c:pt idx="5950">
                  <c:v>319.67236931530556</c:v>
                </c:pt>
                <c:pt idx="5951">
                  <c:v>319.67856931530554</c:v>
                </c:pt>
                <c:pt idx="5952">
                  <c:v>319.68476931530552</c:v>
                </c:pt>
                <c:pt idx="5953">
                  <c:v>319.69096931530549</c:v>
                </c:pt>
                <c:pt idx="5954">
                  <c:v>319.69716931530547</c:v>
                </c:pt>
                <c:pt idx="5955">
                  <c:v>319.70336931530545</c:v>
                </c:pt>
                <c:pt idx="5956">
                  <c:v>319.70956931530543</c:v>
                </c:pt>
                <c:pt idx="5957">
                  <c:v>319.71576931530541</c:v>
                </c:pt>
                <c:pt idx="5958">
                  <c:v>319.72196931530539</c:v>
                </c:pt>
                <c:pt idx="5959">
                  <c:v>319.72816931530537</c:v>
                </c:pt>
                <c:pt idx="5960">
                  <c:v>319.73436931530534</c:v>
                </c:pt>
                <c:pt idx="5961">
                  <c:v>319.74056931530532</c:v>
                </c:pt>
                <c:pt idx="5962">
                  <c:v>319.7467693153053</c:v>
                </c:pt>
                <c:pt idx="5963">
                  <c:v>319.75296931530528</c:v>
                </c:pt>
                <c:pt idx="5964">
                  <c:v>319.75916931530526</c:v>
                </c:pt>
                <c:pt idx="5965">
                  <c:v>319.76536931530524</c:v>
                </c:pt>
                <c:pt idx="5966">
                  <c:v>319.77156931530521</c:v>
                </c:pt>
                <c:pt idx="5967">
                  <c:v>319.77776931530519</c:v>
                </c:pt>
                <c:pt idx="5968">
                  <c:v>319.78396931530517</c:v>
                </c:pt>
                <c:pt idx="5969">
                  <c:v>319.79016931530515</c:v>
                </c:pt>
                <c:pt idx="5970">
                  <c:v>319.79636931530513</c:v>
                </c:pt>
                <c:pt idx="5971">
                  <c:v>319.80256931530511</c:v>
                </c:pt>
                <c:pt idx="5972">
                  <c:v>319.80876931530509</c:v>
                </c:pt>
                <c:pt idx="5973">
                  <c:v>319.81496931530506</c:v>
                </c:pt>
                <c:pt idx="5974">
                  <c:v>319.82116931530504</c:v>
                </c:pt>
                <c:pt idx="5975">
                  <c:v>319.82736931530502</c:v>
                </c:pt>
                <c:pt idx="5976">
                  <c:v>319.833569315305</c:v>
                </c:pt>
                <c:pt idx="5977">
                  <c:v>319.83976931530498</c:v>
                </c:pt>
                <c:pt idx="5978">
                  <c:v>319.84596931530496</c:v>
                </c:pt>
                <c:pt idx="5979">
                  <c:v>319.85216931530493</c:v>
                </c:pt>
                <c:pt idx="5980">
                  <c:v>319.85836931530491</c:v>
                </c:pt>
                <c:pt idx="5981">
                  <c:v>319.86456931530489</c:v>
                </c:pt>
                <c:pt idx="5982">
                  <c:v>319.87076931530487</c:v>
                </c:pt>
                <c:pt idx="5983">
                  <c:v>319.87696931530485</c:v>
                </c:pt>
                <c:pt idx="5984">
                  <c:v>319.88316931530483</c:v>
                </c:pt>
                <c:pt idx="5985">
                  <c:v>319.8893693153048</c:v>
                </c:pt>
                <c:pt idx="5986">
                  <c:v>319.89556931530478</c:v>
                </c:pt>
                <c:pt idx="5987">
                  <c:v>319.90176931530476</c:v>
                </c:pt>
                <c:pt idx="5988">
                  <c:v>319.90796931530474</c:v>
                </c:pt>
                <c:pt idx="5989">
                  <c:v>319.91416931530472</c:v>
                </c:pt>
                <c:pt idx="5990">
                  <c:v>319.9203693153047</c:v>
                </c:pt>
                <c:pt idx="5991">
                  <c:v>319.92656931530468</c:v>
                </c:pt>
                <c:pt idx="5992">
                  <c:v>319.93276931530465</c:v>
                </c:pt>
                <c:pt idx="5993">
                  <c:v>319.93896931530463</c:v>
                </c:pt>
                <c:pt idx="5994">
                  <c:v>319.94516931530461</c:v>
                </c:pt>
                <c:pt idx="5995">
                  <c:v>319.95136931530459</c:v>
                </c:pt>
                <c:pt idx="5996">
                  <c:v>319.95756931530457</c:v>
                </c:pt>
                <c:pt idx="5997">
                  <c:v>319.96376931530455</c:v>
                </c:pt>
                <c:pt idx="5998">
                  <c:v>319.96996931530452</c:v>
                </c:pt>
                <c:pt idx="5999">
                  <c:v>319.9761693153045</c:v>
                </c:pt>
                <c:pt idx="6000">
                  <c:v>319.98236931530448</c:v>
                </c:pt>
                <c:pt idx="6001">
                  <c:v>319.98856931530446</c:v>
                </c:pt>
                <c:pt idx="6002">
                  <c:v>319.99476931530444</c:v>
                </c:pt>
                <c:pt idx="6003">
                  <c:v>320.00096931530442</c:v>
                </c:pt>
                <c:pt idx="6004">
                  <c:v>320.0071693153044</c:v>
                </c:pt>
                <c:pt idx="6005">
                  <c:v>320.01336931530437</c:v>
                </c:pt>
                <c:pt idx="6006">
                  <c:v>320.01956931530435</c:v>
                </c:pt>
                <c:pt idx="6007">
                  <c:v>320.02576931530433</c:v>
                </c:pt>
                <c:pt idx="6008">
                  <c:v>320.03196931530431</c:v>
                </c:pt>
                <c:pt idx="6009">
                  <c:v>320.03816931530429</c:v>
                </c:pt>
                <c:pt idx="6010">
                  <c:v>320.04436931530427</c:v>
                </c:pt>
                <c:pt idx="6011">
                  <c:v>320.05056931530424</c:v>
                </c:pt>
                <c:pt idx="6012">
                  <c:v>320.05676931530422</c:v>
                </c:pt>
                <c:pt idx="6013">
                  <c:v>320.0629693153042</c:v>
                </c:pt>
                <c:pt idx="6014">
                  <c:v>320.06916931530418</c:v>
                </c:pt>
                <c:pt idx="6015">
                  <c:v>320.07536931530416</c:v>
                </c:pt>
                <c:pt idx="6016">
                  <c:v>320.08156931530414</c:v>
                </c:pt>
                <c:pt idx="6017">
                  <c:v>320.08776931530412</c:v>
                </c:pt>
                <c:pt idx="6018">
                  <c:v>320.09396931530409</c:v>
                </c:pt>
                <c:pt idx="6019">
                  <c:v>320.10016931530407</c:v>
                </c:pt>
                <c:pt idx="6020">
                  <c:v>320.10636931530405</c:v>
                </c:pt>
                <c:pt idx="6021">
                  <c:v>320.11256931530403</c:v>
                </c:pt>
                <c:pt idx="6022">
                  <c:v>320.11876931530401</c:v>
                </c:pt>
                <c:pt idx="6023">
                  <c:v>320.12496931530399</c:v>
                </c:pt>
                <c:pt idx="6024">
                  <c:v>320.13116931530396</c:v>
                </c:pt>
                <c:pt idx="6025">
                  <c:v>320.13736931530394</c:v>
                </c:pt>
                <c:pt idx="6026">
                  <c:v>320.14356931530392</c:v>
                </c:pt>
                <c:pt idx="6027">
                  <c:v>320.1497693153039</c:v>
                </c:pt>
                <c:pt idx="6028">
                  <c:v>320.15596931530388</c:v>
                </c:pt>
                <c:pt idx="6029">
                  <c:v>320.16216931530386</c:v>
                </c:pt>
                <c:pt idx="6030">
                  <c:v>320.16836931530383</c:v>
                </c:pt>
                <c:pt idx="6031">
                  <c:v>320.17456931530381</c:v>
                </c:pt>
                <c:pt idx="6032">
                  <c:v>320.18076931530379</c:v>
                </c:pt>
                <c:pt idx="6033">
                  <c:v>320.18696931530377</c:v>
                </c:pt>
                <c:pt idx="6034">
                  <c:v>320.19316931530375</c:v>
                </c:pt>
                <c:pt idx="6035">
                  <c:v>320.19936931530373</c:v>
                </c:pt>
                <c:pt idx="6036">
                  <c:v>320.20556931530371</c:v>
                </c:pt>
                <c:pt idx="6037">
                  <c:v>320.21176931530368</c:v>
                </c:pt>
                <c:pt idx="6038">
                  <c:v>320.21796931530366</c:v>
                </c:pt>
                <c:pt idx="6039">
                  <c:v>320.22416931530364</c:v>
                </c:pt>
                <c:pt idx="6040">
                  <c:v>320.23036931530362</c:v>
                </c:pt>
                <c:pt idx="6041">
                  <c:v>320.2365693153036</c:v>
                </c:pt>
                <c:pt idx="6042">
                  <c:v>320.24276931530358</c:v>
                </c:pt>
                <c:pt idx="6043">
                  <c:v>320.24896931530355</c:v>
                </c:pt>
                <c:pt idx="6044">
                  <c:v>320.25516931530353</c:v>
                </c:pt>
                <c:pt idx="6045">
                  <c:v>320.26136931530351</c:v>
                </c:pt>
                <c:pt idx="6046">
                  <c:v>320.26756931530349</c:v>
                </c:pt>
                <c:pt idx="6047">
                  <c:v>320.27376931530347</c:v>
                </c:pt>
                <c:pt idx="6048">
                  <c:v>320.27996931530345</c:v>
                </c:pt>
                <c:pt idx="6049">
                  <c:v>320.28616931530343</c:v>
                </c:pt>
                <c:pt idx="6050">
                  <c:v>320.2923693153034</c:v>
                </c:pt>
                <c:pt idx="6051">
                  <c:v>320.29856931530338</c:v>
                </c:pt>
                <c:pt idx="6052">
                  <c:v>320.30476931530336</c:v>
                </c:pt>
                <c:pt idx="6053">
                  <c:v>320.31096931530334</c:v>
                </c:pt>
                <c:pt idx="6054">
                  <c:v>320.31716931530332</c:v>
                </c:pt>
                <c:pt idx="6055">
                  <c:v>320.3233693153033</c:v>
                </c:pt>
                <c:pt idx="6056">
                  <c:v>320.32956931530327</c:v>
                </c:pt>
                <c:pt idx="6057">
                  <c:v>320.33576931530325</c:v>
                </c:pt>
                <c:pt idx="6058">
                  <c:v>320.34196931530323</c:v>
                </c:pt>
                <c:pt idx="6059">
                  <c:v>320.34816931530321</c:v>
                </c:pt>
                <c:pt idx="6060">
                  <c:v>320.35436931530319</c:v>
                </c:pt>
                <c:pt idx="6061">
                  <c:v>320.36056931530317</c:v>
                </c:pt>
                <c:pt idx="6062">
                  <c:v>320.36676931530315</c:v>
                </c:pt>
                <c:pt idx="6063">
                  <c:v>320.37296931530312</c:v>
                </c:pt>
                <c:pt idx="6064">
                  <c:v>320.3791693153031</c:v>
                </c:pt>
                <c:pt idx="6065">
                  <c:v>320.38536931530308</c:v>
                </c:pt>
                <c:pt idx="6066">
                  <c:v>320.39156931530306</c:v>
                </c:pt>
                <c:pt idx="6067">
                  <c:v>320.39776931530304</c:v>
                </c:pt>
                <c:pt idx="6068">
                  <c:v>320.40396931530302</c:v>
                </c:pt>
                <c:pt idx="6069">
                  <c:v>320.41016931530299</c:v>
                </c:pt>
                <c:pt idx="6070">
                  <c:v>320.41636931530297</c:v>
                </c:pt>
                <c:pt idx="6071">
                  <c:v>320.42256931530295</c:v>
                </c:pt>
                <c:pt idx="6072">
                  <c:v>320.42876931530293</c:v>
                </c:pt>
                <c:pt idx="6073">
                  <c:v>320.43496931530291</c:v>
                </c:pt>
                <c:pt idx="6074">
                  <c:v>320.44116931530289</c:v>
                </c:pt>
                <c:pt idx="6075">
                  <c:v>320.44736931530286</c:v>
                </c:pt>
                <c:pt idx="6076">
                  <c:v>320.45356931530284</c:v>
                </c:pt>
                <c:pt idx="6077">
                  <c:v>320.45976931530282</c:v>
                </c:pt>
                <c:pt idx="6078">
                  <c:v>320.4659693153028</c:v>
                </c:pt>
                <c:pt idx="6079">
                  <c:v>320.47216931530278</c:v>
                </c:pt>
                <c:pt idx="6080">
                  <c:v>320.47836931530276</c:v>
                </c:pt>
                <c:pt idx="6081">
                  <c:v>320.48456931530274</c:v>
                </c:pt>
                <c:pt idx="6082">
                  <c:v>320.49076931530271</c:v>
                </c:pt>
                <c:pt idx="6083">
                  <c:v>320.49696931530269</c:v>
                </c:pt>
                <c:pt idx="6084">
                  <c:v>320.50316931530267</c:v>
                </c:pt>
                <c:pt idx="6085">
                  <c:v>320.50936931530265</c:v>
                </c:pt>
                <c:pt idx="6086">
                  <c:v>320.51556931530263</c:v>
                </c:pt>
                <c:pt idx="6087">
                  <c:v>320.52176931530261</c:v>
                </c:pt>
                <c:pt idx="6088">
                  <c:v>320.52796931530258</c:v>
                </c:pt>
                <c:pt idx="6089">
                  <c:v>320.53416931530256</c:v>
                </c:pt>
                <c:pt idx="6090">
                  <c:v>320.54036931530254</c:v>
                </c:pt>
                <c:pt idx="6091">
                  <c:v>320.54656931530252</c:v>
                </c:pt>
                <c:pt idx="6092">
                  <c:v>320.5527693153025</c:v>
                </c:pt>
                <c:pt idx="6093">
                  <c:v>320.55896931530248</c:v>
                </c:pt>
                <c:pt idx="6094">
                  <c:v>320.56516931530246</c:v>
                </c:pt>
                <c:pt idx="6095">
                  <c:v>320.57136931530243</c:v>
                </c:pt>
                <c:pt idx="6096">
                  <c:v>320.57756931530241</c:v>
                </c:pt>
                <c:pt idx="6097">
                  <c:v>320.58376931530239</c:v>
                </c:pt>
                <c:pt idx="6098">
                  <c:v>320.58996931530237</c:v>
                </c:pt>
                <c:pt idx="6099">
                  <c:v>320.59616931530235</c:v>
                </c:pt>
                <c:pt idx="6100">
                  <c:v>320.60236931530233</c:v>
                </c:pt>
                <c:pt idx="6101">
                  <c:v>320.6085693153023</c:v>
                </c:pt>
                <c:pt idx="6102">
                  <c:v>320.61476931530228</c:v>
                </c:pt>
                <c:pt idx="6103">
                  <c:v>320.62096931530226</c:v>
                </c:pt>
                <c:pt idx="6104">
                  <c:v>320.62716931530224</c:v>
                </c:pt>
                <c:pt idx="6105">
                  <c:v>320.63336931530222</c:v>
                </c:pt>
                <c:pt idx="6106">
                  <c:v>320.6395693153022</c:v>
                </c:pt>
                <c:pt idx="6107">
                  <c:v>320.64576931530218</c:v>
                </c:pt>
                <c:pt idx="6108">
                  <c:v>320.65196931530215</c:v>
                </c:pt>
                <c:pt idx="6109">
                  <c:v>320.65816931530213</c:v>
                </c:pt>
                <c:pt idx="6110">
                  <c:v>320.66436931530211</c:v>
                </c:pt>
                <c:pt idx="6111">
                  <c:v>320.67056931530209</c:v>
                </c:pt>
                <c:pt idx="6112">
                  <c:v>320.67676931530207</c:v>
                </c:pt>
                <c:pt idx="6113">
                  <c:v>320.68296931530205</c:v>
                </c:pt>
                <c:pt idx="6114">
                  <c:v>320.68916931530202</c:v>
                </c:pt>
                <c:pt idx="6115">
                  <c:v>320.695369315302</c:v>
                </c:pt>
                <c:pt idx="6116">
                  <c:v>320.70156931530198</c:v>
                </c:pt>
                <c:pt idx="6117">
                  <c:v>320.70776931530196</c:v>
                </c:pt>
                <c:pt idx="6118">
                  <c:v>320.71396931530194</c:v>
                </c:pt>
                <c:pt idx="6119">
                  <c:v>320.72016931530192</c:v>
                </c:pt>
                <c:pt idx="6120">
                  <c:v>320.72636931530189</c:v>
                </c:pt>
                <c:pt idx="6121">
                  <c:v>320.73256931530187</c:v>
                </c:pt>
                <c:pt idx="6122">
                  <c:v>320.73876931530185</c:v>
                </c:pt>
                <c:pt idx="6123">
                  <c:v>320.74496931530183</c:v>
                </c:pt>
                <c:pt idx="6124">
                  <c:v>320.75116931530181</c:v>
                </c:pt>
                <c:pt idx="6125">
                  <c:v>320.75736931530179</c:v>
                </c:pt>
                <c:pt idx="6126">
                  <c:v>320.76356931530177</c:v>
                </c:pt>
                <c:pt idx="6127">
                  <c:v>320.76976931530174</c:v>
                </c:pt>
                <c:pt idx="6128">
                  <c:v>320.77596931530172</c:v>
                </c:pt>
                <c:pt idx="6129">
                  <c:v>320.7821693153017</c:v>
                </c:pt>
                <c:pt idx="6130">
                  <c:v>320.78836931530168</c:v>
                </c:pt>
                <c:pt idx="6131">
                  <c:v>320.79456931530166</c:v>
                </c:pt>
                <c:pt idx="6132">
                  <c:v>320.80076931530164</c:v>
                </c:pt>
                <c:pt idx="6133">
                  <c:v>320.80696931530161</c:v>
                </c:pt>
                <c:pt idx="6134">
                  <c:v>320.81316931530159</c:v>
                </c:pt>
                <c:pt idx="6135">
                  <c:v>320.81936931530157</c:v>
                </c:pt>
                <c:pt idx="6136">
                  <c:v>320.82556931530155</c:v>
                </c:pt>
                <c:pt idx="6137">
                  <c:v>320.83176931530153</c:v>
                </c:pt>
                <c:pt idx="6138">
                  <c:v>320.83796931530151</c:v>
                </c:pt>
                <c:pt idx="6139">
                  <c:v>320.84416931530149</c:v>
                </c:pt>
                <c:pt idx="6140">
                  <c:v>320.85036931530146</c:v>
                </c:pt>
                <c:pt idx="6141">
                  <c:v>320.85656931530144</c:v>
                </c:pt>
                <c:pt idx="6142">
                  <c:v>320.86276931530142</c:v>
                </c:pt>
                <c:pt idx="6143">
                  <c:v>320.8689693153014</c:v>
                </c:pt>
                <c:pt idx="6144">
                  <c:v>320.87516931530138</c:v>
                </c:pt>
                <c:pt idx="6145">
                  <c:v>320.88136931530136</c:v>
                </c:pt>
                <c:pt idx="6146">
                  <c:v>320.88756931530133</c:v>
                </c:pt>
                <c:pt idx="6147">
                  <c:v>320.89376931530131</c:v>
                </c:pt>
                <c:pt idx="6148">
                  <c:v>320.89996931530129</c:v>
                </c:pt>
                <c:pt idx="6149">
                  <c:v>320.90616931530127</c:v>
                </c:pt>
                <c:pt idx="6150">
                  <c:v>320.91236931530125</c:v>
                </c:pt>
                <c:pt idx="6151">
                  <c:v>320.91856931530123</c:v>
                </c:pt>
                <c:pt idx="6152">
                  <c:v>320.92476931530121</c:v>
                </c:pt>
                <c:pt idx="6153">
                  <c:v>320.93096931530118</c:v>
                </c:pt>
                <c:pt idx="6154">
                  <c:v>320.93716931530116</c:v>
                </c:pt>
                <c:pt idx="6155">
                  <c:v>320.94336931530114</c:v>
                </c:pt>
                <c:pt idx="6156">
                  <c:v>320.94956931530112</c:v>
                </c:pt>
                <c:pt idx="6157">
                  <c:v>320.9557693153011</c:v>
                </c:pt>
                <c:pt idx="6158">
                  <c:v>320.96196931530108</c:v>
                </c:pt>
                <c:pt idx="6159">
                  <c:v>320.96816931530105</c:v>
                </c:pt>
                <c:pt idx="6160">
                  <c:v>320.97436931530103</c:v>
                </c:pt>
                <c:pt idx="6161">
                  <c:v>320.98056931530101</c:v>
                </c:pt>
                <c:pt idx="6162">
                  <c:v>320.98676931530099</c:v>
                </c:pt>
                <c:pt idx="6163">
                  <c:v>320.99296931530097</c:v>
                </c:pt>
                <c:pt idx="6164">
                  <c:v>320.99916931530095</c:v>
                </c:pt>
                <c:pt idx="6165">
                  <c:v>321.00536931530092</c:v>
                </c:pt>
                <c:pt idx="6166">
                  <c:v>321.0115693153009</c:v>
                </c:pt>
                <c:pt idx="6167">
                  <c:v>321.01776931530088</c:v>
                </c:pt>
                <c:pt idx="6168">
                  <c:v>321.02396931530086</c:v>
                </c:pt>
                <c:pt idx="6169">
                  <c:v>321.03016931530084</c:v>
                </c:pt>
                <c:pt idx="6170">
                  <c:v>321.03636931530082</c:v>
                </c:pt>
                <c:pt idx="6171">
                  <c:v>321.0425693153008</c:v>
                </c:pt>
                <c:pt idx="6172">
                  <c:v>321.04876931530077</c:v>
                </c:pt>
                <c:pt idx="6173">
                  <c:v>321.05496931530075</c:v>
                </c:pt>
                <c:pt idx="6174">
                  <c:v>321.06116931530073</c:v>
                </c:pt>
                <c:pt idx="6175">
                  <c:v>321.06736931530071</c:v>
                </c:pt>
                <c:pt idx="6176">
                  <c:v>321.07356931530069</c:v>
                </c:pt>
                <c:pt idx="6177">
                  <c:v>321.07976931530067</c:v>
                </c:pt>
                <c:pt idx="6178">
                  <c:v>321.08596931530064</c:v>
                </c:pt>
                <c:pt idx="6179">
                  <c:v>321.09216931530062</c:v>
                </c:pt>
                <c:pt idx="6180">
                  <c:v>321.0983693153006</c:v>
                </c:pt>
                <c:pt idx="6181">
                  <c:v>321.10456931530058</c:v>
                </c:pt>
                <c:pt idx="6182">
                  <c:v>321.11076931530056</c:v>
                </c:pt>
                <c:pt idx="6183">
                  <c:v>321.11696931530054</c:v>
                </c:pt>
                <c:pt idx="6184">
                  <c:v>321.12316931530052</c:v>
                </c:pt>
                <c:pt idx="6185">
                  <c:v>321.12936931530049</c:v>
                </c:pt>
                <c:pt idx="6186">
                  <c:v>321.13556931530047</c:v>
                </c:pt>
                <c:pt idx="6187">
                  <c:v>321.14176931530045</c:v>
                </c:pt>
                <c:pt idx="6188">
                  <c:v>321.14796931530043</c:v>
                </c:pt>
                <c:pt idx="6189">
                  <c:v>321.15416931530041</c:v>
                </c:pt>
                <c:pt idx="6190">
                  <c:v>321.16036931530039</c:v>
                </c:pt>
                <c:pt idx="6191">
                  <c:v>321.16656931530036</c:v>
                </c:pt>
                <c:pt idx="6192">
                  <c:v>321.17276931530034</c:v>
                </c:pt>
                <c:pt idx="6193">
                  <c:v>321.17896931530032</c:v>
                </c:pt>
                <c:pt idx="6194">
                  <c:v>321.1851693153003</c:v>
                </c:pt>
                <c:pt idx="6195">
                  <c:v>321.19136931530028</c:v>
                </c:pt>
                <c:pt idx="6196">
                  <c:v>321.19756931530026</c:v>
                </c:pt>
                <c:pt idx="6197">
                  <c:v>321.20376931530024</c:v>
                </c:pt>
                <c:pt idx="6198">
                  <c:v>321.20996931530021</c:v>
                </c:pt>
                <c:pt idx="6199">
                  <c:v>321.21616931530019</c:v>
                </c:pt>
                <c:pt idx="6200">
                  <c:v>321.22236931530017</c:v>
                </c:pt>
                <c:pt idx="6201">
                  <c:v>321.22856931530015</c:v>
                </c:pt>
                <c:pt idx="6202">
                  <c:v>321.23476931530013</c:v>
                </c:pt>
                <c:pt idx="6203">
                  <c:v>321.24096931530011</c:v>
                </c:pt>
                <c:pt idx="6204">
                  <c:v>321.24716931530008</c:v>
                </c:pt>
                <c:pt idx="6205">
                  <c:v>321.25336931530006</c:v>
                </c:pt>
                <c:pt idx="6206">
                  <c:v>321.25956931530004</c:v>
                </c:pt>
                <c:pt idx="6207">
                  <c:v>321.26576931530002</c:v>
                </c:pt>
                <c:pt idx="6208">
                  <c:v>321.2719693153</c:v>
                </c:pt>
                <c:pt idx="6209">
                  <c:v>321.27816931529998</c:v>
                </c:pt>
                <c:pt idx="6210">
                  <c:v>321.28436931529995</c:v>
                </c:pt>
                <c:pt idx="6211">
                  <c:v>321.29056931529993</c:v>
                </c:pt>
                <c:pt idx="6212">
                  <c:v>321.29676931529991</c:v>
                </c:pt>
                <c:pt idx="6213">
                  <c:v>321.30296931529989</c:v>
                </c:pt>
                <c:pt idx="6214">
                  <c:v>321.30916931529987</c:v>
                </c:pt>
                <c:pt idx="6215">
                  <c:v>321.31536931529985</c:v>
                </c:pt>
                <c:pt idx="6216">
                  <c:v>321.32156931529983</c:v>
                </c:pt>
                <c:pt idx="6217">
                  <c:v>321.3277693152998</c:v>
                </c:pt>
                <c:pt idx="6218">
                  <c:v>321.33396931529978</c:v>
                </c:pt>
                <c:pt idx="6219">
                  <c:v>321.34016931529976</c:v>
                </c:pt>
                <c:pt idx="6220">
                  <c:v>321.34636931529974</c:v>
                </c:pt>
                <c:pt idx="6221">
                  <c:v>321.35256931529972</c:v>
                </c:pt>
                <c:pt idx="6222">
                  <c:v>321.3587693152997</c:v>
                </c:pt>
                <c:pt idx="6223">
                  <c:v>321.36496931529967</c:v>
                </c:pt>
                <c:pt idx="6224">
                  <c:v>321.37116931529965</c:v>
                </c:pt>
                <c:pt idx="6225">
                  <c:v>321.37736931529963</c:v>
                </c:pt>
                <c:pt idx="6226">
                  <c:v>321.38356931529961</c:v>
                </c:pt>
                <c:pt idx="6227">
                  <c:v>321.38976931529959</c:v>
                </c:pt>
                <c:pt idx="6228">
                  <c:v>321.39596931529957</c:v>
                </c:pt>
                <c:pt idx="6229">
                  <c:v>321.40216931529955</c:v>
                </c:pt>
                <c:pt idx="6230">
                  <c:v>321.40836931529952</c:v>
                </c:pt>
                <c:pt idx="6231">
                  <c:v>321.4145693152995</c:v>
                </c:pt>
                <c:pt idx="6232">
                  <c:v>321.42076931529948</c:v>
                </c:pt>
                <c:pt idx="6233">
                  <c:v>321.42696931529946</c:v>
                </c:pt>
                <c:pt idx="6234">
                  <c:v>321.43316931529944</c:v>
                </c:pt>
                <c:pt idx="6235">
                  <c:v>321.43936931529942</c:v>
                </c:pt>
                <c:pt idx="6236">
                  <c:v>321.44556931529939</c:v>
                </c:pt>
                <c:pt idx="6237">
                  <c:v>321.45176931529937</c:v>
                </c:pt>
                <c:pt idx="6238">
                  <c:v>321.45796931529935</c:v>
                </c:pt>
                <c:pt idx="6239">
                  <c:v>321.46416931529933</c:v>
                </c:pt>
                <c:pt idx="6240">
                  <c:v>321.47036931529931</c:v>
                </c:pt>
                <c:pt idx="6241">
                  <c:v>321.47656931529929</c:v>
                </c:pt>
                <c:pt idx="6242">
                  <c:v>321.48276931529927</c:v>
                </c:pt>
                <c:pt idx="6243">
                  <c:v>321.48896931529924</c:v>
                </c:pt>
                <c:pt idx="6244">
                  <c:v>321.49516931529922</c:v>
                </c:pt>
                <c:pt idx="6245">
                  <c:v>321.5013693152992</c:v>
                </c:pt>
                <c:pt idx="6246">
                  <c:v>321.50756931529918</c:v>
                </c:pt>
                <c:pt idx="6247">
                  <c:v>321.51376931529916</c:v>
                </c:pt>
                <c:pt idx="6248">
                  <c:v>321.51996931529914</c:v>
                </c:pt>
                <c:pt idx="6249">
                  <c:v>321.52616931529911</c:v>
                </c:pt>
                <c:pt idx="6250">
                  <c:v>321.53236931529909</c:v>
                </c:pt>
                <c:pt idx="6251">
                  <c:v>321.53856931529907</c:v>
                </c:pt>
                <c:pt idx="6252">
                  <c:v>321.54476931529905</c:v>
                </c:pt>
                <c:pt idx="6253">
                  <c:v>321.55096931529903</c:v>
                </c:pt>
                <c:pt idx="6254">
                  <c:v>321.55716931529901</c:v>
                </c:pt>
                <c:pt idx="6255">
                  <c:v>321.56336931529898</c:v>
                </c:pt>
                <c:pt idx="6256">
                  <c:v>321.56956931529896</c:v>
                </c:pt>
                <c:pt idx="6257">
                  <c:v>321.57576931529894</c:v>
                </c:pt>
                <c:pt idx="6258">
                  <c:v>321.58196931529892</c:v>
                </c:pt>
                <c:pt idx="6259">
                  <c:v>321.5881693152989</c:v>
                </c:pt>
                <c:pt idx="6260">
                  <c:v>321.59436931529888</c:v>
                </c:pt>
                <c:pt idx="6261">
                  <c:v>321.60056931529886</c:v>
                </c:pt>
                <c:pt idx="6262">
                  <c:v>321.60676931529883</c:v>
                </c:pt>
                <c:pt idx="6263">
                  <c:v>321.61624663402836</c:v>
                </c:pt>
                <c:pt idx="6264">
                  <c:v>321.62252657459976</c:v>
                </c:pt>
                <c:pt idx="6265">
                  <c:v>321.62883982170752</c:v>
                </c:pt>
                <c:pt idx="6266">
                  <c:v>321.63518637534071</c:v>
                </c:pt>
                <c:pt idx="6267">
                  <c:v>321.6415662354957</c:v>
                </c:pt>
                <c:pt idx="6268">
                  <c:v>321.64797940216522</c:v>
                </c:pt>
                <c:pt idx="6269">
                  <c:v>321.65442587533471</c:v>
                </c:pt>
                <c:pt idx="6270">
                  <c:v>321.66090565500781</c:v>
                </c:pt>
                <c:pt idx="6271">
                  <c:v>321.66741874116997</c:v>
                </c:pt>
                <c:pt idx="6272">
                  <c:v>321.67396513382118</c:v>
                </c:pt>
                <c:pt idx="6273">
                  <c:v>321.68054483294691</c:v>
                </c:pt>
                <c:pt idx="6274">
                  <c:v>321.68715783854714</c:v>
                </c:pt>
                <c:pt idx="6275">
                  <c:v>321.69380415060368</c:v>
                </c:pt>
                <c:pt idx="6276">
                  <c:v>321.70048376912018</c:v>
                </c:pt>
                <c:pt idx="6277">
                  <c:v>321.70719669408209</c:v>
                </c:pt>
                <c:pt idx="6278">
                  <c:v>321.71394292548575</c:v>
                </c:pt>
                <c:pt idx="6279">
                  <c:v>321.72072246332391</c:v>
                </c:pt>
                <c:pt idx="6280">
                  <c:v>321.72753530758564</c:v>
                </c:pt>
                <c:pt idx="6281">
                  <c:v>321.73438145826731</c:v>
                </c:pt>
                <c:pt idx="6282">
                  <c:v>321.741260915358</c:v>
                </c:pt>
                <c:pt idx="6283">
                  <c:v>321.74817367885043</c:v>
                </c:pt>
                <c:pt idx="6284">
                  <c:v>321.75511974873734</c:v>
                </c:pt>
                <c:pt idx="6285">
                  <c:v>321.76209912501145</c:v>
                </c:pt>
                <c:pt idx="6286">
                  <c:v>321.76911180766911</c:v>
                </c:pt>
                <c:pt idx="6287">
                  <c:v>321.77615779669577</c:v>
                </c:pt>
                <c:pt idx="6288">
                  <c:v>321.7832370920878</c:v>
                </c:pt>
                <c:pt idx="6289">
                  <c:v>321.79034969383429</c:v>
                </c:pt>
                <c:pt idx="6290">
                  <c:v>321.79749560192795</c:v>
                </c:pt>
                <c:pt idx="6291">
                  <c:v>321.80467481636879</c:v>
                </c:pt>
                <c:pt idx="6292">
                  <c:v>321.81188733713498</c:v>
                </c:pt>
                <c:pt idx="6293">
                  <c:v>321.81913316422651</c:v>
                </c:pt>
                <c:pt idx="6294">
                  <c:v>321.82641229763976</c:v>
                </c:pt>
                <c:pt idx="6295">
                  <c:v>321.8337247373529</c:v>
                </c:pt>
                <c:pt idx="6296">
                  <c:v>321.84107048337319</c:v>
                </c:pt>
                <c:pt idx="6297">
                  <c:v>321.84844953567881</c:v>
                </c:pt>
                <c:pt idx="6298">
                  <c:v>321.85586189427704</c:v>
                </c:pt>
                <c:pt idx="6299">
                  <c:v>321.86330755914605</c:v>
                </c:pt>
                <c:pt idx="6300">
                  <c:v>321.8707865302822</c:v>
                </c:pt>
                <c:pt idx="6301">
                  <c:v>321.87829880767822</c:v>
                </c:pt>
                <c:pt idx="6302">
                  <c:v>321.88584439132319</c:v>
                </c:pt>
                <c:pt idx="6303">
                  <c:v>321.89342328121347</c:v>
                </c:pt>
                <c:pt idx="6304">
                  <c:v>321.90103547733452</c:v>
                </c:pt>
                <c:pt idx="6305">
                  <c:v>321.90868097968269</c:v>
                </c:pt>
                <c:pt idx="6306">
                  <c:v>321.91635978824706</c:v>
                </c:pt>
                <c:pt idx="6307">
                  <c:v>321.92407190302401</c:v>
                </c:pt>
                <c:pt idx="6308">
                  <c:v>321.93181732399535</c:v>
                </c:pt>
                <c:pt idx="6309">
                  <c:v>321.93959605116106</c:v>
                </c:pt>
                <c:pt idx="6310">
                  <c:v>321.94740808451024</c:v>
                </c:pt>
                <c:pt idx="6311">
                  <c:v>321.95525342402834</c:v>
                </c:pt>
                <c:pt idx="6312">
                  <c:v>321.96313206971536</c:v>
                </c:pt>
                <c:pt idx="6313">
                  <c:v>321.97104402156037</c:v>
                </c:pt>
                <c:pt idx="6314">
                  <c:v>321.97898927955248</c:v>
                </c:pt>
                <c:pt idx="6315">
                  <c:v>321.98696784368076</c:v>
                </c:pt>
                <c:pt idx="6316">
                  <c:v>321.99497971394521</c:v>
                </c:pt>
                <c:pt idx="6317">
                  <c:v>322.00302489032401</c:v>
                </c:pt>
                <c:pt idx="6318">
                  <c:v>322.0111033728208</c:v>
                </c:pt>
                <c:pt idx="6319">
                  <c:v>322.01921516142102</c:v>
                </c:pt>
                <c:pt idx="6320">
                  <c:v>322.02736025611011</c:v>
                </c:pt>
                <c:pt idx="6321">
                  <c:v>322.03553865688809</c:v>
                </c:pt>
                <c:pt idx="6322">
                  <c:v>322.0437503637404</c:v>
                </c:pt>
                <c:pt idx="6323">
                  <c:v>322.0519953766634</c:v>
                </c:pt>
                <c:pt idx="6324">
                  <c:v>322.06027369564254</c:v>
                </c:pt>
                <c:pt idx="6325">
                  <c:v>322.06858532067054</c:v>
                </c:pt>
                <c:pt idx="6326">
                  <c:v>322.07693025173648</c:v>
                </c:pt>
                <c:pt idx="6327">
                  <c:v>322.08530848883674</c:v>
                </c:pt>
                <c:pt idx="6328">
                  <c:v>322.09372003195676</c:v>
                </c:pt>
                <c:pt idx="6329">
                  <c:v>322.10216488108563</c:v>
                </c:pt>
                <c:pt idx="6330">
                  <c:v>322.1106430362197</c:v>
                </c:pt>
                <c:pt idx="6331">
                  <c:v>322.11915449734806</c:v>
                </c:pt>
                <c:pt idx="6332">
                  <c:v>322.12769926445617</c:v>
                </c:pt>
                <c:pt idx="6333">
                  <c:v>322.13627733754038</c:v>
                </c:pt>
                <c:pt idx="6334">
                  <c:v>322.14488871658614</c:v>
                </c:pt>
                <c:pt idx="6335">
                  <c:v>322.15353340159345</c:v>
                </c:pt>
                <c:pt idx="6336">
                  <c:v>322.16221139254048</c:v>
                </c:pt>
                <c:pt idx="6337">
                  <c:v>322.17092268942724</c:v>
                </c:pt>
                <c:pt idx="6338">
                  <c:v>322.17966729223554</c:v>
                </c:pt>
                <c:pt idx="6339">
                  <c:v>322.18844520096172</c:v>
                </c:pt>
                <c:pt idx="6340">
                  <c:v>322.19725641559489</c:v>
                </c:pt>
                <c:pt idx="6341">
                  <c:v>322.20610093612413</c:v>
                </c:pt>
                <c:pt idx="6342">
                  <c:v>322.2149787625458</c:v>
                </c:pt>
                <c:pt idx="6343">
                  <c:v>322.22388989483807</c:v>
                </c:pt>
                <c:pt idx="6344">
                  <c:v>322.23283433300094</c:v>
                </c:pt>
                <c:pt idx="6345">
                  <c:v>322.24181207701986</c:v>
                </c:pt>
                <c:pt idx="6346">
                  <c:v>322.25082312688755</c:v>
                </c:pt>
                <c:pt idx="6347">
                  <c:v>322.25986748258947</c:v>
                </c:pt>
                <c:pt idx="6348">
                  <c:v>322.26894514412197</c:v>
                </c:pt>
                <c:pt idx="6349">
                  <c:v>322.27805611147051</c:v>
                </c:pt>
                <c:pt idx="6350">
                  <c:v>322.28720038463143</c:v>
                </c:pt>
                <c:pt idx="6351">
                  <c:v>322.29637796358293</c:v>
                </c:pt>
                <c:pt idx="6352">
                  <c:v>322.30558884832499</c:v>
                </c:pt>
                <c:pt idx="6353">
                  <c:v>322.31483303884306</c:v>
                </c:pt>
                <c:pt idx="6354">
                  <c:v>322.3241105351226</c:v>
                </c:pt>
                <c:pt idx="6355">
                  <c:v>322.33342133716724</c:v>
                </c:pt>
                <c:pt idx="6356">
                  <c:v>322.34276544494787</c:v>
                </c:pt>
                <c:pt idx="6357">
                  <c:v>322.35214285847178</c:v>
                </c:pt>
                <c:pt idx="6358">
                  <c:v>322.36155357771713</c:v>
                </c:pt>
                <c:pt idx="6359">
                  <c:v>322.37099760268029</c:v>
                </c:pt>
                <c:pt idx="6360">
                  <c:v>322.38047493334307</c:v>
                </c:pt>
                <c:pt idx="6361">
                  <c:v>322.38998556970182</c:v>
                </c:pt>
                <c:pt idx="6362">
                  <c:v>322.39952951174564</c:v>
                </c:pt>
                <c:pt idx="6363">
                  <c:v>322.40910675945634</c:v>
                </c:pt>
                <c:pt idx="6364">
                  <c:v>322.41871731283391</c:v>
                </c:pt>
                <c:pt idx="6365">
                  <c:v>322.42836117186016</c:v>
                </c:pt>
                <c:pt idx="6366">
                  <c:v>322.43803833652782</c:v>
                </c:pt>
                <c:pt idx="6367">
                  <c:v>322.44774880682598</c:v>
                </c:pt>
                <c:pt idx="6368">
                  <c:v>322.45749258274373</c:v>
                </c:pt>
                <c:pt idx="6369">
                  <c:v>322.46726966427013</c:v>
                </c:pt>
                <c:pt idx="6370">
                  <c:v>322.47708005139066</c:v>
                </c:pt>
                <c:pt idx="6371">
                  <c:v>322.48692374410166</c:v>
                </c:pt>
                <c:pt idx="6372">
                  <c:v>322.49680074238495</c:v>
                </c:pt>
                <c:pt idx="6373">
                  <c:v>322.50671104623325</c:v>
                </c:pt>
                <c:pt idx="6374">
                  <c:v>322.51665465563565</c:v>
                </c:pt>
                <c:pt idx="6375">
                  <c:v>322.52663157057759</c:v>
                </c:pt>
                <c:pt idx="6376">
                  <c:v>322.53664179105544</c:v>
                </c:pt>
                <c:pt idx="6377">
                  <c:v>322.54668531705465</c:v>
                </c:pt>
                <c:pt idx="6378">
                  <c:v>322.55676214856067</c:v>
                </c:pt>
                <c:pt idx="6379">
                  <c:v>322.56687228556257</c:v>
                </c:pt>
                <c:pt idx="6380">
                  <c:v>322.57701572805308</c:v>
                </c:pt>
                <c:pt idx="6381">
                  <c:v>322.58719247601766</c:v>
                </c:pt>
                <c:pt idx="6382">
                  <c:v>322.59740252944903</c:v>
                </c:pt>
                <c:pt idx="6383">
                  <c:v>322.60764588833263</c:v>
                </c:pt>
                <c:pt idx="6384">
                  <c:v>322.61792255265755</c:v>
                </c:pt>
                <c:pt idx="6385">
                  <c:v>322.62823252241651</c:v>
                </c:pt>
                <c:pt idx="6386">
                  <c:v>322.63857579758769</c:v>
                </c:pt>
                <c:pt idx="6387">
                  <c:v>322.64895237816745</c:v>
                </c:pt>
                <c:pt idx="6388">
                  <c:v>322.65936226414851</c:v>
                </c:pt>
                <c:pt idx="6389">
                  <c:v>322.66980545550905</c:v>
                </c:pt>
                <c:pt idx="6390">
                  <c:v>322.68028195224542</c:v>
                </c:pt>
                <c:pt idx="6391">
                  <c:v>322.69079175433944</c:v>
                </c:pt>
                <c:pt idx="6392">
                  <c:v>322.70133486178383</c:v>
                </c:pt>
                <c:pt idx="6393">
                  <c:v>322.71191127456405</c:v>
                </c:pt>
                <c:pt idx="6394">
                  <c:v>322.7225209926728</c:v>
                </c:pt>
                <c:pt idx="6395">
                  <c:v>322.73316401609918</c:v>
                </c:pt>
                <c:pt idx="6396">
                  <c:v>322.74384034482136</c:v>
                </c:pt>
                <c:pt idx="6397">
                  <c:v>322.75454997883571</c:v>
                </c:pt>
                <c:pt idx="6398">
                  <c:v>322.76529291813131</c:v>
                </c:pt>
                <c:pt idx="6399">
                  <c:v>322.77606916268996</c:v>
                </c:pt>
                <c:pt idx="6400">
                  <c:v>322.78687871250804</c:v>
                </c:pt>
                <c:pt idx="6401">
                  <c:v>322.79772156756735</c:v>
                </c:pt>
                <c:pt idx="6402">
                  <c:v>322.80859772785698</c:v>
                </c:pt>
                <c:pt idx="6403">
                  <c:v>322.81950719336237</c:v>
                </c:pt>
                <c:pt idx="6404">
                  <c:v>322.83044996407625</c:v>
                </c:pt>
                <c:pt idx="6405">
                  <c:v>322.84142603998407</c:v>
                </c:pt>
                <c:pt idx="6406">
                  <c:v>322.85243542107492</c:v>
                </c:pt>
                <c:pt idx="6407">
                  <c:v>322.86347810733787</c:v>
                </c:pt>
                <c:pt idx="6408">
                  <c:v>322.87455409875474</c:v>
                </c:pt>
                <c:pt idx="6409">
                  <c:v>322.8856633953219</c:v>
                </c:pt>
                <c:pt idx="6410">
                  <c:v>322.89680599702115</c:v>
                </c:pt>
                <c:pt idx="6411">
                  <c:v>322.90798190383794</c:v>
                </c:pt>
                <c:pt idx="6412">
                  <c:v>322.91919111576499</c:v>
                </c:pt>
                <c:pt idx="6413">
                  <c:v>322.93043363278775</c:v>
                </c:pt>
                <c:pt idx="6414">
                  <c:v>322.94170945489168</c:v>
                </c:pt>
                <c:pt idx="6415">
                  <c:v>322.95301858206949</c:v>
                </c:pt>
                <c:pt idx="6416">
                  <c:v>322.96436101430663</c:v>
                </c:pt>
                <c:pt idx="6417">
                  <c:v>322.97573675158856</c:v>
                </c:pt>
                <c:pt idx="6418">
                  <c:v>322.98714579390435</c:v>
                </c:pt>
                <c:pt idx="6419">
                  <c:v>322.99858814123945</c:v>
                </c:pt>
                <c:pt idx="6420">
                  <c:v>323.01006379358296</c:v>
                </c:pt>
                <c:pt idx="6421">
                  <c:v>323.02157275092395</c:v>
                </c:pt>
                <c:pt idx="6422">
                  <c:v>323.03311501324424</c:v>
                </c:pt>
                <c:pt idx="6423">
                  <c:v>323.04469058053292</c:v>
                </c:pt>
                <c:pt idx="6424">
                  <c:v>323.0562994527827</c:v>
                </c:pt>
                <c:pt idx="6425">
                  <c:v>323.06794162997176</c:v>
                </c:pt>
                <c:pt idx="6426">
                  <c:v>323.07961711209282</c:v>
                </c:pt>
                <c:pt idx="6427">
                  <c:v>323.09132589913497</c:v>
                </c:pt>
                <c:pt idx="6428">
                  <c:v>323.10306799108002</c:v>
                </c:pt>
                <c:pt idx="6429">
                  <c:v>323.11484338791706</c:v>
                </c:pt>
                <c:pt idx="6430">
                  <c:v>323.12665208963517</c:v>
                </c:pt>
                <c:pt idx="6431">
                  <c:v>323.13849409621616</c:v>
                </c:pt>
                <c:pt idx="6432">
                  <c:v>323.15036940764912</c:v>
                </c:pt>
                <c:pt idx="6433">
                  <c:v>323.16227802392677</c:v>
                </c:pt>
                <c:pt idx="6434">
                  <c:v>323.17421994502729</c:v>
                </c:pt>
                <c:pt idx="6435">
                  <c:v>323.18619517093975</c:v>
                </c:pt>
                <c:pt idx="6436">
                  <c:v>323.19820370165689</c:v>
                </c:pt>
                <c:pt idx="6437">
                  <c:v>323.21024553715688</c:v>
                </c:pt>
                <c:pt idx="6438">
                  <c:v>323.2223206774288</c:v>
                </c:pt>
                <c:pt idx="6439">
                  <c:v>323.23442912246173</c:v>
                </c:pt>
                <c:pt idx="6440">
                  <c:v>323.24657087224114</c:v>
                </c:pt>
                <c:pt idx="6441">
                  <c:v>323.25874592675245</c:v>
                </c:pt>
                <c:pt idx="6442">
                  <c:v>323.27095428598113</c:v>
                </c:pt>
                <c:pt idx="6443">
                  <c:v>323.2831959499199</c:v>
                </c:pt>
                <c:pt idx="6444">
                  <c:v>323.29547091854693</c:v>
                </c:pt>
                <c:pt idx="6445">
                  <c:v>323.30777919185857</c:v>
                </c:pt>
                <c:pt idx="6446">
                  <c:v>323.32012076983301</c:v>
                </c:pt>
                <c:pt idx="6447">
                  <c:v>323.33249565245569</c:v>
                </c:pt>
                <c:pt idx="6448">
                  <c:v>323.3449038397157</c:v>
                </c:pt>
                <c:pt idx="6449">
                  <c:v>323.35734533160212</c:v>
                </c:pt>
                <c:pt idx="6450">
                  <c:v>323.36982012809676</c:v>
                </c:pt>
                <c:pt idx="6451">
                  <c:v>323.38232822918872</c:v>
                </c:pt>
                <c:pt idx="6452">
                  <c:v>323.39486963485979</c:v>
                </c:pt>
                <c:pt idx="6453">
                  <c:v>323.4074443451027</c:v>
                </c:pt>
                <c:pt idx="6454">
                  <c:v>323.42005235989927</c:v>
                </c:pt>
                <c:pt idx="6455">
                  <c:v>323.43269367923494</c:v>
                </c:pt>
                <c:pt idx="6456">
                  <c:v>323.44536830309517</c:v>
                </c:pt>
                <c:pt idx="6457">
                  <c:v>323.45807623147266</c:v>
                </c:pt>
                <c:pt idx="6458">
                  <c:v>323.4708174643456</c:v>
                </c:pt>
                <c:pt idx="6459">
                  <c:v>323.48359200170307</c:v>
                </c:pt>
                <c:pt idx="6460">
                  <c:v>323.49639984353053</c:v>
                </c:pt>
                <c:pt idx="6461">
                  <c:v>323.50924098981341</c:v>
                </c:pt>
                <c:pt idx="6462">
                  <c:v>323.52211544053716</c:v>
                </c:pt>
                <c:pt idx="6463">
                  <c:v>323.53502319568724</c:v>
                </c:pt>
                <c:pt idx="6464">
                  <c:v>323.54796425525274</c:v>
                </c:pt>
                <c:pt idx="6465">
                  <c:v>323.56093861921545</c:v>
                </c:pt>
                <c:pt idx="6466">
                  <c:v>323.57394628756083</c:v>
                </c:pt>
                <c:pt idx="6467">
                  <c:v>323.58698726027797</c:v>
                </c:pt>
                <c:pt idx="6468">
                  <c:v>323.60006153734867</c:v>
                </c:pt>
                <c:pt idx="6469">
                  <c:v>323.61316911876202</c:v>
                </c:pt>
                <c:pt idx="6470">
                  <c:v>323.62631000449983</c:v>
                </c:pt>
                <c:pt idx="6471">
                  <c:v>323.63948419454755</c:v>
                </c:pt>
                <c:pt idx="6472">
                  <c:v>323.6526916888979</c:v>
                </c:pt>
                <c:pt idx="6473">
                  <c:v>323.66593248752179</c:v>
                </c:pt>
                <c:pt idx="6474">
                  <c:v>323.6792065904192</c:v>
                </c:pt>
                <c:pt idx="6475">
                  <c:v>323.69251399756831</c:v>
                </c:pt>
                <c:pt idx="6476">
                  <c:v>323.70585470895821</c:v>
                </c:pt>
                <c:pt idx="6477">
                  <c:v>323.71922872457071</c:v>
                </c:pt>
                <c:pt idx="6478">
                  <c:v>323.73263604438762</c:v>
                </c:pt>
                <c:pt idx="6479">
                  <c:v>323.74607666840166</c:v>
                </c:pt>
                <c:pt idx="6480">
                  <c:v>323.759550596591</c:v>
                </c:pt>
                <c:pt idx="6481">
                  <c:v>323.77305782894837</c:v>
                </c:pt>
                <c:pt idx="6482">
                  <c:v>323.7865983654483</c:v>
                </c:pt>
                <c:pt idx="6483">
                  <c:v>323.80017220608715</c:v>
                </c:pt>
                <c:pt idx="6484">
                  <c:v>323.81377935084311</c:v>
                </c:pt>
                <c:pt idx="6485">
                  <c:v>323.82741979970524</c:v>
                </c:pt>
                <c:pt idx="6486">
                  <c:v>323.84109355265173</c:v>
                </c:pt>
                <c:pt idx="6487">
                  <c:v>323.85480060967529</c:v>
                </c:pt>
                <c:pt idx="6488">
                  <c:v>323.86854097075411</c:v>
                </c:pt>
                <c:pt idx="6489">
                  <c:v>323.88231463587363</c:v>
                </c:pt>
                <c:pt idx="6490">
                  <c:v>323.89612160502656</c:v>
                </c:pt>
                <c:pt idx="6491">
                  <c:v>323.90996187818746</c:v>
                </c:pt>
                <c:pt idx="6492">
                  <c:v>323.92383545534904</c:v>
                </c:pt>
                <c:pt idx="6493">
                  <c:v>323.93774233648946</c:v>
                </c:pt>
                <c:pt idx="6494">
                  <c:v>323.95168252159419</c:v>
                </c:pt>
                <c:pt idx="6495">
                  <c:v>323.96565601065231</c:v>
                </c:pt>
                <c:pt idx="6496">
                  <c:v>323.97966280364199</c:v>
                </c:pt>
                <c:pt idx="6497">
                  <c:v>323.99370290055595</c:v>
                </c:pt>
                <c:pt idx="6498">
                  <c:v>324.00777630137236</c:v>
                </c:pt>
                <c:pt idx="6499">
                  <c:v>324.02188300607668</c:v>
                </c:pt>
                <c:pt idx="6500">
                  <c:v>324.03602301465435</c:v>
                </c:pt>
                <c:pt idx="6501">
                  <c:v>324.05019632708718</c:v>
                </c:pt>
                <c:pt idx="6502">
                  <c:v>324.06440294336062</c:v>
                </c:pt>
                <c:pt idx="6503">
                  <c:v>324.07864286346376</c:v>
                </c:pt>
                <c:pt idx="6504">
                  <c:v>324.09291608737476</c:v>
                </c:pt>
                <c:pt idx="6505">
                  <c:v>324.10722261507544</c:v>
                </c:pt>
                <c:pt idx="6506">
                  <c:v>324.12156244655853</c:v>
                </c:pt>
                <c:pt idx="6507">
                  <c:v>324.13593558180582</c:v>
                </c:pt>
                <c:pt idx="6508">
                  <c:v>324.15034202079187</c:v>
                </c:pt>
                <c:pt idx="6509">
                  <c:v>324.16478176351302</c:v>
                </c:pt>
                <c:pt idx="6510">
                  <c:v>324.17925480995109</c:v>
                </c:pt>
                <c:pt idx="6511">
                  <c:v>324.19376116008425</c:v>
                </c:pt>
                <c:pt idx="6512">
                  <c:v>324.20830081390159</c:v>
                </c:pt>
                <c:pt idx="6513">
                  <c:v>324.22287377137764</c:v>
                </c:pt>
                <c:pt idx="6514">
                  <c:v>324.23748003250876</c:v>
                </c:pt>
                <c:pt idx="6515">
                  <c:v>324.25211959727312</c:v>
                </c:pt>
                <c:pt idx="6516">
                  <c:v>324.26679246565618</c:v>
                </c:pt>
                <c:pt idx="6517">
                  <c:v>324.28149863763974</c:v>
                </c:pt>
                <c:pt idx="6518">
                  <c:v>324.29623811320926</c:v>
                </c:pt>
                <c:pt idx="6519">
                  <c:v>324.31101089234289</c:v>
                </c:pt>
                <c:pt idx="6520">
                  <c:v>324.32581697502974</c:v>
                </c:pt>
                <c:pt idx="6521">
                  <c:v>324.3406563612516</c:v>
                </c:pt>
                <c:pt idx="6522">
                  <c:v>324.35552905099394</c:v>
                </c:pt>
                <c:pt idx="6523">
                  <c:v>324.37043504424219</c:v>
                </c:pt>
                <c:pt idx="6524">
                  <c:v>324.38537434096725</c:v>
                </c:pt>
                <c:pt idx="6525">
                  <c:v>324.40034694116912</c:v>
                </c:pt>
                <c:pt idx="6526">
                  <c:v>324.41535284482234</c:v>
                </c:pt>
                <c:pt idx="6527">
                  <c:v>324.43039205191235</c:v>
                </c:pt>
                <c:pt idx="6528">
                  <c:v>324.44546456242097</c:v>
                </c:pt>
                <c:pt idx="6529">
                  <c:v>324.46057037633364</c:v>
                </c:pt>
                <c:pt idx="6530">
                  <c:v>324.47570949363217</c:v>
                </c:pt>
                <c:pt idx="6531">
                  <c:v>324.49088191429837</c:v>
                </c:pt>
                <c:pt idx="6532">
                  <c:v>324.50608763831769</c:v>
                </c:pt>
                <c:pt idx="6533">
                  <c:v>324.52132666566831</c:v>
                </c:pt>
                <c:pt idx="6534">
                  <c:v>324.53659899634658</c:v>
                </c:pt>
                <c:pt idx="6535">
                  <c:v>324.55190463031977</c:v>
                </c:pt>
                <c:pt idx="6536">
                  <c:v>324.56724356758059</c:v>
                </c:pt>
                <c:pt idx="6537">
                  <c:v>324.58261580810722</c:v>
                </c:pt>
                <c:pt idx="6538">
                  <c:v>324.59802135188511</c:v>
                </c:pt>
                <c:pt idx="6539">
                  <c:v>324.6134601988997</c:v>
                </c:pt>
                <c:pt idx="6540">
                  <c:v>324.62893234912553</c:v>
                </c:pt>
                <c:pt idx="6541">
                  <c:v>324.64443780255169</c:v>
                </c:pt>
                <c:pt idx="6542">
                  <c:v>324.65997655916362</c:v>
                </c:pt>
                <c:pt idx="6543">
                  <c:v>324.67554861893586</c:v>
                </c:pt>
                <c:pt idx="6544">
                  <c:v>324.6911539818575</c:v>
                </c:pt>
                <c:pt idx="6545">
                  <c:v>324.70679264791033</c:v>
                </c:pt>
                <c:pt idx="6546">
                  <c:v>324.72246461707618</c:v>
                </c:pt>
                <c:pt idx="6547">
                  <c:v>324.73816988933322</c:v>
                </c:pt>
                <c:pt idx="6548">
                  <c:v>324.75390846467417</c:v>
                </c:pt>
                <c:pt idx="6549">
                  <c:v>324.76968034307356</c:v>
                </c:pt>
                <c:pt idx="6550">
                  <c:v>324.78548552451684</c:v>
                </c:pt>
                <c:pt idx="6551">
                  <c:v>324.80132400898219</c:v>
                </c:pt>
                <c:pt idx="6552">
                  <c:v>324.81719579645869</c:v>
                </c:pt>
                <c:pt idx="6553">
                  <c:v>324.83310088692815</c:v>
                </c:pt>
                <c:pt idx="6554">
                  <c:v>324.8490392803651</c:v>
                </c:pt>
                <c:pt idx="6555">
                  <c:v>324.86501097675864</c:v>
                </c:pt>
                <c:pt idx="6556">
                  <c:v>324.88101597609057</c:v>
                </c:pt>
                <c:pt idx="6557">
                  <c:v>324.89705427833906</c:v>
                </c:pt>
                <c:pt idx="6558">
                  <c:v>324.91312588349319</c:v>
                </c:pt>
                <c:pt idx="6559">
                  <c:v>324.92923079153479</c:v>
                </c:pt>
                <c:pt idx="6560">
                  <c:v>324.94536900243475</c:v>
                </c:pt>
                <c:pt idx="6561">
                  <c:v>324.96154051618578</c:v>
                </c:pt>
                <c:pt idx="6562">
                  <c:v>324.9777453327697</c:v>
                </c:pt>
                <c:pt idx="6563">
                  <c:v>324.99398345216105</c:v>
                </c:pt>
                <c:pt idx="6564">
                  <c:v>325.0102548743489</c:v>
                </c:pt>
                <c:pt idx="6565">
                  <c:v>325.02655959931508</c:v>
                </c:pt>
                <c:pt idx="6566">
                  <c:v>325.04289762703411</c:v>
                </c:pt>
                <c:pt idx="6567">
                  <c:v>325.05926895749872</c:v>
                </c:pt>
                <c:pt idx="6568">
                  <c:v>325.07567359068344</c:v>
                </c:pt>
                <c:pt idx="6569">
                  <c:v>325.09211152657008</c:v>
                </c:pt>
                <c:pt idx="6570">
                  <c:v>325.10858276514409</c:v>
                </c:pt>
                <c:pt idx="6571">
                  <c:v>325.12508730638729</c:v>
                </c:pt>
                <c:pt idx="6572">
                  <c:v>325.14162515027419</c:v>
                </c:pt>
                <c:pt idx="6573">
                  <c:v>325.1581962967939</c:v>
                </c:pt>
                <c:pt idx="6574">
                  <c:v>325.17480074592822</c:v>
                </c:pt>
                <c:pt idx="6575">
                  <c:v>325.19143849765169</c:v>
                </c:pt>
                <c:pt idx="6576">
                  <c:v>325.20810955195338</c:v>
                </c:pt>
                <c:pt idx="6577">
                  <c:v>325.22481390881148</c:v>
                </c:pt>
                <c:pt idx="6578">
                  <c:v>325.24155156820416</c:v>
                </c:pt>
                <c:pt idx="6579">
                  <c:v>325.25832253012413</c:v>
                </c:pt>
                <c:pt idx="6580">
                  <c:v>325.27512679453866</c:v>
                </c:pt>
                <c:pt idx="6581">
                  <c:v>325.29196436144048</c:v>
                </c:pt>
                <c:pt idx="6582">
                  <c:v>325.30883523080047</c:v>
                </c:pt>
                <c:pt idx="6583">
                  <c:v>325.32573940260772</c:v>
                </c:pt>
                <c:pt idx="6584">
                  <c:v>325.34267687684405</c:v>
                </c:pt>
                <c:pt idx="6585">
                  <c:v>325.35964765348399</c:v>
                </c:pt>
                <c:pt idx="6586">
                  <c:v>325.37665173251298</c:v>
                </c:pt>
                <c:pt idx="6587">
                  <c:v>325.39368911391284</c:v>
                </c:pt>
                <c:pt idx="6588">
                  <c:v>325.41075979766174</c:v>
                </c:pt>
                <c:pt idx="6589">
                  <c:v>325.42786378374876</c:v>
                </c:pt>
                <c:pt idx="6590">
                  <c:v>325.44500107214117</c:v>
                </c:pt>
                <c:pt idx="6591">
                  <c:v>325.46217166283168</c:v>
                </c:pt>
                <c:pt idx="6592">
                  <c:v>325.47937555579483</c:v>
                </c:pt>
                <c:pt idx="6593">
                  <c:v>325.49661275101607</c:v>
                </c:pt>
                <c:pt idx="6594">
                  <c:v>325.51388324847358</c:v>
                </c:pt>
                <c:pt idx="6595">
                  <c:v>325.53118704814551</c:v>
                </c:pt>
                <c:pt idx="6596">
                  <c:v>325.54852415002097</c:v>
                </c:pt>
                <c:pt idx="6597">
                  <c:v>325.56589455407448</c:v>
                </c:pt>
                <c:pt idx="6598">
                  <c:v>325.58329826028057</c:v>
                </c:pt>
                <c:pt idx="6599">
                  <c:v>325.60073526863562</c:v>
                </c:pt>
                <c:pt idx="6600">
                  <c:v>325.61820557910687</c:v>
                </c:pt>
                <c:pt idx="6601">
                  <c:v>325.63570919168342</c:v>
                </c:pt>
                <c:pt idx="6602">
                  <c:v>325.65324610633979</c:v>
                </c:pt>
                <c:pt idx="6603">
                  <c:v>325.67081632306144</c:v>
                </c:pt>
                <c:pt idx="6604">
                  <c:v>325.68841984182654</c:v>
                </c:pt>
                <c:pt idx="6605">
                  <c:v>325.70605666261326</c:v>
                </c:pt>
                <c:pt idx="6606">
                  <c:v>325.72372678540705</c:v>
                </c:pt>
                <c:pt idx="6607">
                  <c:v>325.74143021018244</c:v>
                </c:pt>
                <c:pt idx="6608">
                  <c:v>325.75916693692125</c:v>
                </c:pt>
                <c:pt idx="6609">
                  <c:v>325.77693696561255</c:v>
                </c:pt>
                <c:pt idx="6610">
                  <c:v>325.79474029622361</c:v>
                </c:pt>
                <c:pt idx="6611">
                  <c:v>325.81257692874351</c:v>
                </c:pt>
                <c:pt idx="6612">
                  <c:v>325.83044686314679</c:v>
                </c:pt>
                <c:pt idx="6613">
                  <c:v>325.84835009941889</c:v>
                </c:pt>
                <c:pt idx="6614">
                  <c:v>325.866286637538</c:v>
                </c:pt>
                <c:pt idx="6615">
                  <c:v>325.88425647748227</c:v>
                </c:pt>
                <c:pt idx="6616">
                  <c:v>325.90225961923352</c:v>
                </c:pt>
                <c:pt idx="6617">
                  <c:v>325.92029606276992</c:v>
                </c:pt>
                <c:pt idx="6618">
                  <c:v>325.93836580807692</c:v>
                </c:pt>
                <c:pt idx="6619">
                  <c:v>325.95646885512542</c:v>
                </c:pt>
                <c:pt idx="6620">
                  <c:v>325.9746052039045</c:v>
                </c:pt>
                <c:pt idx="6621">
                  <c:v>325.9927748543887</c:v>
                </c:pt>
                <c:pt idx="6622">
                  <c:v>326.01097780655618</c:v>
                </c:pt>
                <c:pt idx="6623">
                  <c:v>326.02921406039241</c:v>
                </c:pt>
                <c:pt idx="6624">
                  <c:v>326.04748361587554</c:v>
                </c:pt>
                <c:pt idx="6625">
                  <c:v>326.06578647298738</c:v>
                </c:pt>
                <c:pt idx="6626">
                  <c:v>326.08412263169885</c:v>
                </c:pt>
                <c:pt idx="6627">
                  <c:v>326.10249209199537</c:v>
                </c:pt>
                <c:pt idx="6628">
                  <c:v>326.12089485385513</c:v>
                </c:pt>
                <c:pt idx="6629">
                  <c:v>326.13933091726358</c:v>
                </c:pt>
                <c:pt idx="6630">
                  <c:v>326.15780028219524</c:v>
                </c:pt>
                <c:pt idx="6631">
                  <c:v>326.17630294862829</c:v>
                </c:pt>
                <c:pt idx="6632">
                  <c:v>326.19483891654454</c:v>
                </c:pt>
                <c:pt idx="6633">
                  <c:v>326.21340818592216</c:v>
                </c:pt>
                <c:pt idx="6634">
                  <c:v>326.23201075673933</c:v>
                </c:pt>
                <c:pt idx="6635">
                  <c:v>326.25064662898512</c:v>
                </c:pt>
                <c:pt idx="6636">
                  <c:v>326.26931580262317</c:v>
                </c:pt>
                <c:pt idx="6637">
                  <c:v>326.28801827764619</c:v>
                </c:pt>
                <c:pt idx="6638">
                  <c:v>326.30675405402144</c:v>
                </c:pt>
                <c:pt idx="6639">
                  <c:v>326.32552313174165</c:v>
                </c:pt>
                <c:pt idx="6640">
                  <c:v>326.34432551077407</c:v>
                </c:pt>
                <c:pt idx="6641">
                  <c:v>326.36315551077405</c:v>
                </c:pt>
                <c:pt idx="6642">
                  <c:v>326.38198551077403</c:v>
                </c:pt>
                <c:pt idx="6643">
                  <c:v>326.40081551077401</c:v>
                </c:pt>
                <c:pt idx="6644">
                  <c:v>326.41964551077399</c:v>
                </c:pt>
                <c:pt idx="6645">
                  <c:v>326.43847551077397</c:v>
                </c:pt>
                <c:pt idx="6646">
                  <c:v>326.45730551077395</c:v>
                </c:pt>
                <c:pt idx="6647">
                  <c:v>326.47613551077393</c:v>
                </c:pt>
                <c:pt idx="6648">
                  <c:v>326.49496551077391</c:v>
                </c:pt>
                <c:pt idx="6649">
                  <c:v>326.51379551077389</c:v>
                </c:pt>
                <c:pt idx="6650">
                  <c:v>326.53262551077387</c:v>
                </c:pt>
                <c:pt idx="6651">
                  <c:v>326.55145551077385</c:v>
                </c:pt>
                <c:pt idx="6652">
                  <c:v>326.57028551077383</c:v>
                </c:pt>
                <c:pt idx="6653">
                  <c:v>326.58911551077381</c:v>
                </c:pt>
                <c:pt idx="6654">
                  <c:v>326.60794551077379</c:v>
                </c:pt>
                <c:pt idx="6655">
                  <c:v>326.62677551077377</c:v>
                </c:pt>
                <c:pt idx="6656">
                  <c:v>326.64560551077375</c:v>
                </c:pt>
                <c:pt idx="6657">
                  <c:v>326.66443551077373</c:v>
                </c:pt>
                <c:pt idx="6658">
                  <c:v>326.68326551077371</c:v>
                </c:pt>
                <c:pt idx="6659">
                  <c:v>326.70209551077369</c:v>
                </c:pt>
                <c:pt idx="6660">
                  <c:v>326.72092551077367</c:v>
                </c:pt>
                <c:pt idx="6661">
                  <c:v>326.73975551077365</c:v>
                </c:pt>
                <c:pt idx="6662">
                  <c:v>326.75858551077363</c:v>
                </c:pt>
                <c:pt idx="6663">
                  <c:v>326.77741551077361</c:v>
                </c:pt>
                <c:pt idx="6664">
                  <c:v>326.79624551077359</c:v>
                </c:pt>
                <c:pt idx="6665">
                  <c:v>326.81507551077357</c:v>
                </c:pt>
                <c:pt idx="6666">
                  <c:v>326.83390551077355</c:v>
                </c:pt>
                <c:pt idx="6667">
                  <c:v>326.85273551077353</c:v>
                </c:pt>
                <c:pt idx="6668">
                  <c:v>326.87156551077351</c:v>
                </c:pt>
                <c:pt idx="6669">
                  <c:v>326.89039551077349</c:v>
                </c:pt>
                <c:pt idx="6670">
                  <c:v>326.90922551077347</c:v>
                </c:pt>
                <c:pt idx="6671">
                  <c:v>326.92805551077345</c:v>
                </c:pt>
                <c:pt idx="6672">
                  <c:v>326.94688551077343</c:v>
                </c:pt>
                <c:pt idx="6673">
                  <c:v>326.96571551077341</c:v>
                </c:pt>
                <c:pt idx="6674">
                  <c:v>326.98454551077339</c:v>
                </c:pt>
                <c:pt idx="6675">
                  <c:v>327.00337551077337</c:v>
                </c:pt>
                <c:pt idx="6676">
                  <c:v>327.02220551077335</c:v>
                </c:pt>
                <c:pt idx="6677">
                  <c:v>327.04103551077333</c:v>
                </c:pt>
                <c:pt idx="6678">
                  <c:v>327.05986551077331</c:v>
                </c:pt>
                <c:pt idx="6679">
                  <c:v>327.07869551077329</c:v>
                </c:pt>
                <c:pt idx="6680">
                  <c:v>327.09752551077327</c:v>
                </c:pt>
                <c:pt idx="6681">
                  <c:v>327.11635551077325</c:v>
                </c:pt>
                <c:pt idx="6682">
                  <c:v>327.13518551077323</c:v>
                </c:pt>
                <c:pt idx="6683">
                  <c:v>327.15401551077321</c:v>
                </c:pt>
                <c:pt idx="6684">
                  <c:v>327.17284551077319</c:v>
                </c:pt>
                <c:pt idx="6685">
                  <c:v>327.19167551077317</c:v>
                </c:pt>
                <c:pt idx="6686">
                  <c:v>327.21050551077315</c:v>
                </c:pt>
                <c:pt idx="6687">
                  <c:v>327.22933551077313</c:v>
                </c:pt>
                <c:pt idx="6688">
                  <c:v>327.24816551077311</c:v>
                </c:pt>
                <c:pt idx="6689">
                  <c:v>327.26699551077309</c:v>
                </c:pt>
                <c:pt idx="6690">
                  <c:v>327.28582551077307</c:v>
                </c:pt>
                <c:pt idx="6691">
                  <c:v>327.30465551077305</c:v>
                </c:pt>
                <c:pt idx="6692">
                  <c:v>327.32348551077303</c:v>
                </c:pt>
                <c:pt idx="6693">
                  <c:v>327.34231551077301</c:v>
                </c:pt>
                <c:pt idx="6694">
                  <c:v>327.36114551077299</c:v>
                </c:pt>
                <c:pt idx="6695">
                  <c:v>327.37997551077297</c:v>
                </c:pt>
                <c:pt idx="6696">
                  <c:v>327.39880551077295</c:v>
                </c:pt>
                <c:pt idx="6697">
                  <c:v>327.41763551077293</c:v>
                </c:pt>
                <c:pt idx="6698">
                  <c:v>327.4364655107729</c:v>
                </c:pt>
                <c:pt idx="6699">
                  <c:v>327.45529551077288</c:v>
                </c:pt>
                <c:pt idx="6700">
                  <c:v>327.47412551077286</c:v>
                </c:pt>
                <c:pt idx="6701">
                  <c:v>327.49295551077284</c:v>
                </c:pt>
                <c:pt idx="6702">
                  <c:v>327.51178551077282</c:v>
                </c:pt>
                <c:pt idx="6703">
                  <c:v>327.5306155107728</c:v>
                </c:pt>
                <c:pt idx="6704">
                  <c:v>327.54944551077278</c:v>
                </c:pt>
                <c:pt idx="6705">
                  <c:v>327.56827551077276</c:v>
                </c:pt>
                <c:pt idx="6706">
                  <c:v>327.58710551077274</c:v>
                </c:pt>
                <c:pt idx="6707">
                  <c:v>327.60593551077272</c:v>
                </c:pt>
                <c:pt idx="6708">
                  <c:v>327.6247655107727</c:v>
                </c:pt>
                <c:pt idx="6709">
                  <c:v>327.64359551077268</c:v>
                </c:pt>
                <c:pt idx="6710">
                  <c:v>327.66242551077266</c:v>
                </c:pt>
                <c:pt idx="6711">
                  <c:v>327.68125551077264</c:v>
                </c:pt>
                <c:pt idx="6712">
                  <c:v>327.70008551077262</c:v>
                </c:pt>
                <c:pt idx="6713">
                  <c:v>327.7189155107726</c:v>
                </c:pt>
                <c:pt idx="6714">
                  <c:v>327.73774551077258</c:v>
                </c:pt>
                <c:pt idx="6715">
                  <c:v>327.75657551077256</c:v>
                </c:pt>
                <c:pt idx="6716">
                  <c:v>327.77540551077254</c:v>
                </c:pt>
                <c:pt idx="6717">
                  <c:v>327.79423551077252</c:v>
                </c:pt>
                <c:pt idx="6718">
                  <c:v>327.8130655107725</c:v>
                </c:pt>
                <c:pt idx="6719">
                  <c:v>327.83189551077248</c:v>
                </c:pt>
                <c:pt idx="6720">
                  <c:v>327.85072551077246</c:v>
                </c:pt>
                <c:pt idx="6721">
                  <c:v>327.86955551077244</c:v>
                </c:pt>
                <c:pt idx="6722">
                  <c:v>327.88838551077242</c:v>
                </c:pt>
                <c:pt idx="6723">
                  <c:v>327.9072155107724</c:v>
                </c:pt>
                <c:pt idx="6724">
                  <c:v>327.92604551077238</c:v>
                </c:pt>
                <c:pt idx="6725">
                  <c:v>327.94487551077236</c:v>
                </c:pt>
                <c:pt idx="6726">
                  <c:v>327.96370551077234</c:v>
                </c:pt>
                <c:pt idx="6727">
                  <c:v>327.98253551077232</c:v>
                </c:pt>
                <c:pt idx="6728">
                  <c:v>328.0013655107723</c:v>
                </c:pt>
                <c:pt idx="6729">
                  <c:v>328.02019551077228</c:v>
                </c:pt>
                <c:pt idx="6730">
                  <c:v>328.03902551077226</c:v>
                </c:pt>
                <c:pt idx="6731">
                  <c:v>328.05785551077224</c:v>
                </c:pt>
                <c:pt idx="6732">
                  <c:v>328.07668551077222</c:v>
                </c:pt>
                <c:pt idx="6733">
                  <c:v>328.0955155107722</c:v>
                </c:pt>
                <c:pt idx="6734">
                  <c:v>328.11434551077218</c:v>
                </c:pt>
                <c:pt idx="6735">
                  <c:v>328.13317551077216</c:v>
                </c:pt>
                <c:pt idx="6736">
                  <c:v>328.15200551077214</c:v>
                </c:pt>
                <c:pt idx="6737">
                  <c:v>328.17083551077212</c:v>
                </c:pt>
                <c:pt idx="6738">
                  <c:v>328.1896655107721</c:v>
                </c:pt>
                <c:pt idx="6739">
                  <c:v>328.20849551077208</c:v>
                </c:pt>
                <c:pt idx="6740">
                  <c:v>328.22732551077206</c:v>
                </c:pt>
                <c:pt idx="6741">
                  <c:v>328.24615551077204</c:v>
                </c:pt>
                <c:pt idx="6742">
                  <c:v>328.26498551077202</c:v>
                </c:pt>
                <c:pt idx="6743">
                  <c:v>328.283815510772</c:v>
                </c:pt>
                <c:pt idx="6744">
                  <c:v>328.30264551077198</c:v>
                </c:pt>
                <c:pt idx="6745">
                  <c:v>328.32147551077196</c:v>
                </c:pt>
                <c:pt idx="6746">
                  <c:v>328.34030551077194</c:v>
                </c:pt>
                <c:pt idx="6747">
                  <c:v>328.35913551077192</c:v>
                </c:pt>
                <c:pt idx="6748">
                  <c:v>328.3779655107719</c:v>
                </c:pt>
                <c:pt idx="6749">
                  <c:v>328.39679551077188</c:v>
                </c:pt>
                <c:pt idx="6750">
                  <c:v>328.41562551077186</c:v>
                </c:pt>
                <c:pt idx="6751">
                  <c:v>328.43445551077184</c:v>
                </c:pt>
                <c:pt idx="6752">
                  <c:v>328.45328551077182</c:v>
                </c:pt>
                <c:pt idx="6753">
                  <c:v>328.4721155107718</c:v>
                </c:pt>
                <c:pt idx="6754">
                  <c:v>328.49094551077178</c:v>
                </c:pt>
                <c:pt idx="6755">
                  <c:v>328.50977551077176</c:v>
                </c:pt>
                <c:pt idx="6756">
                  <c:v>328.52860551077174</c:v>
                </c:pt>
                <c:pt idx="6757">
                  <c:v>328.54743551077172</c:v>
                </c:pt>
                <c:pt idx="6758">
                  <c:v>328.5662655107717</c:v>
                </c:pt>
                <c:pt idx="6759">
                  <c:v>328.58509551077168</c:v>
                </c:pt>
                <c:pt idx="6760">
                  <c:v>328.60392551077166</c:v>
                </c:pt>
                <c:pt idx="6761">
                  <c:v>328.62275551077164</c:v>
                </c:pt>
                <c:pt idx="6762">
                  <c:v>328.64158551077162</c:v>
                </c:pt>
                <c:pt idx="6763">
                  <c:v>328.6604155107716</c:v>
                </c:pt>
                <c:pt idx="6764">
                  <c:v>328.67924551077158</c:v>
                </c:pt>
                <c:pt idx="6765">
                  <c:v>328.69807551077156</c:v>
                </c:pt>
                <c:pt idx="6766">
                  <c:v>328.71690551077154</c:v>
                </c:pt>
                <c:pt idx="6767">
                  <c:v>328.73573551077152</c:v>
                </c:pt>
                <c:pt idx="6768">
                  <c:v>328.7545655107715</c:v>
                </c:pt>
                <c:pt idx="6769">
                  <c:v>328.77339551077148</c:v>
                </c:pt>
                <c:pt idx="6770">
                  <c:v>328.79222551077146</c:v>
                </c:pt>
                <c:pt idx="6771">
                  <c:v>328.81105551077144</c:v>
                </c:pt>
                <c:pt idx="6772">
                  <c:v>328.82988551077142</c:v>
                </c:pt>
                <c:pt idx="6773">
                  <c:v>328.8487155107714</c:v>
                </c:pt>
                <c:pt idx="6774">
                  <c:v>328.86754551077138</c:v>
                </c:pt>
                <c:pt idx="6775">
                  <c:v>328.88637551077136</c:v>
                </c:pt>
                <c:pt idx="6776">
                  <c:v>328.90520551077134</c:v>
                </c:pt>
                <c:pt idx="6777">
                  <c:v>328.92403551077132</c:v>
                </c:pt>
                <c:pt idx="6778">
                  <c:v>328.9428655107713</c:v>
                </c:pt>
                <c:pt idx="6779">
                  <c:v>328.96169551077128</c:v>
                </c:pt>
                <c:pt idx="6780">
                  <c:v>328.98052551077126</c:v>
                </c:pt>
                <c:pt idx="6781">
                  <c:v>328.99935551077124</c:v>
                </c:pt>
                <c:pt idx="6782">
                  <c:v>329.01818551077122</c:v>
                </c:pt>
                <c:pt idx="6783">
                  <c:v>329.0370155107712</c:v>
                </c:pt>
                <c:pt idx="6784">
                  <c:v>329.05584551077118</c:v>
                </c:pt>
                <c:pt idx="6785">
                  <c:v>329.07467551077116</c:v>
                </c:pt>
                <c:pt idx="6786">
                  <c:v>329.09350551077114</c:v>
                </c:pt>
                <c:pt idx="6787">
                  <c:v>329.11233551077112</c:v>
                </c:pt>
                <c:pt idx="6788">
                  <c:v>329.1311655107711</c:v>
                </c:pt>
                <c:pt idx="6789">
                  <c:v>329.14999551077108</c:v>
                </c:pt>
                <c:pt idx="6790">
                  <c:v>329.16882551077106</c:v>
                </c:pt>
                <c:pt idx="6791">
                  <c:v>329.18765551077104</c:v>
                </c:pt>
                <c:pt idx="6792">
                  <c:v>329.20648551077102</c:v>
                </c:pt>
                <c:pt idx="6793">
                  <c:v>329.225315510771</c:v>
                </c:pt>
                <c:pt idx="6794">
                  <c:v>329.24414551077098</c:v>
                </c:pt>
                <c:pt idx="6795">
                  <c:v>329.26297551077096</c:v>
                </c:pt>
                <c:pt idx="6796">
                  <c:v>329.28180551077094</c:v>
                </c:pt>
                <c:pt idx="6797">
                  <c:v>329.30063551077092</c:v>
                </c:pt>
                <c:pt idx="6798">
                  <c:v>329.3194655107709</c:v>
                </c:pt>
                <c:pt idx="6799">
                  <c:v>329.33829551077088</c:v>
                </c:pt>
                <c:pt idx="6800">
                  <c:v>329.35712551077086</c:v>
                </c:pt>
                <c:pt idx="6801">
                  <c:v>329.37595551077084</c:v>
                </c:pt>
                <c:pt idx="6802">
                  <c:v>329.39478551077082</c:v>
                </c:pt>
                <c:pt idx="6803">
                  <c:v>329.4136155107708</c:v>
                </c:pt>
                <c:pt idx="6804">
                  <c:v>329.43244551077078</c:v>
                </c:pt>
                <c:pt idx="6805">
                  <c:v>329.45127551077076</c:v>
                </c:pt>
                <c:pt idx="6806">
                  <c:v>329.47010551077074</c:v>
                </c:pt>
                <c:pt idx="6807">
                  <c:v>329.48893551077072</c:v>
                </c:pt>
                <c:pt idx="6808">
                  <c:v>329.5077655107707</c:v>
                </c:pt>
                <c:pt idx="6809">
                  <c:v>329.52659551077068</c:v>
                </c:pt>
                <c:pt idx="6810">
                  <c:v>329.54542551077066</c:v>
                </c:pt>
                <c:pt idx="6811">
                  <c:v>329.56425551077064</c:v>
                </c:pt>
                <c:pt idx="6812">
                  <c:v>329.58308551077062</c:v>
                </c:pt>
                <c:pt idx="6813">
                  <c:v>329.6019155107706</c:v>
                </c:pt>
                <c:pt idx="6814">
                  <c:v>329.62074551077058</c:v>
                </c:pt>
                <c:pt idx="6815">
                  <c:v>329.63957551077056</c:v>
                </c:pt>
                <c:pt idx="6816">
                  <c:v>329.65840551077054</c:v>
                </c:pt>
                <c:pt idx="6817">
                  <c:v>329.67723551077052</c:v>
                </c:pt>
                <c:pt idx="6818">
                  <c:v>329.6960655107705</c:v>
                </c:pt>
                <c:pt idx="6819">
                  <c:v>329.71489551077048</c:v>
                </c:pt>
                <c:pt idx="6820">
                  <c:v>329.73372551077046</c:v>
                </c:pt>
                <c:pt idx="6821">
                  <c:v>329.75255551077043</c:v>
                </c:pt>
                <c:pt idx="6822">
                  <c:v>329.77138551077041</c:v>
                </c:pt>
                <c:pt idx="6823">
                  <c:v>329.79021551077039</c:v>
                </c:pt>
                <c:pt idx="6824">
                  <c:v>329.80904551077037</c:v>
                </c:pt>
                <c:pt idx="6825">
                  <c:v>329.82787551077035</c:v>
                </c:pt>
                <c:pt idx="6826">
                  <c:v>329.84670551077033</c:v>
                </c:pt>
                <c:pt idx="6827">
                  <c:v>329.86553551077031</c:v>
                </c:pt>
                <c:pt idx="6828">
                  <c:v>329.88436551077029</c:v>
                </c:pt>
                <c:pt idx="6829">
                  <c:v>329.90319551077027</c:v>
                </c:pt>
                <c:pt idx="6830">
                  <c:v>329.92202551077025</c:v>
                </c:pt>
                <c:pt idx="6831">
                  <c:v>329.94085551077023</c:v>
                </c:pt>
                <c:pt idx="6832">
                  <c:v>329.95968551077021</c:v>
                </c:pt>
                <c:pt idx="6833">
                  <c:v>329.97851551077019</c:v>
                </c:pt>
                <c:pt idx="6834">
                  <c:v>329.99734551077017</c:v>
                </c:pt>
                <c:pt idx="6835">
                  <c:v>330.01617551077015</c:v>
                </c:pt>
                <c:pt idx="6836">
                  <c:v>330.03500551077013</c:v>
                </c:pt>
                <c:pt idx="6837">
                  <c:v>330.05383551077011</c:v>
                </c:pt>
                <c:pt idx="6838">
                  <c:v>330.07266551077009</c:v>
                </c:pt>
                <c:pt idx="6839">
                  <c:v>330.09149551077007</c:v>
                </c:pt>
                <c:pt idx="6840">
                  <c:v>330.11032551077005</c:v>
                </c:pt>
                <c:pt idx="6841">
                  <c:v>330.12915551077003</c:v>
                </c:pt>
                <c:pt idx="6842">
                  <c:v>330.14798551077001</c:v>
                </c:pt>
                <c:pt idx="6843">
                  <c:v>330.16681551076999</c:v>
                </c:pt>
                <c:pt idx="6844">
                  <c:v>330.18564551076997</c:v>
                </c:pt>
                <c:pt idx="6845">
                  <c:v>330.20447551076995</c:v>
                </c:pt>
                <c:pt idx="6846">
                  <c:v>330.22330551076993</c:v>
                </c:pt>
                <c:pt idx="6847">
                  <c:v>330.24213551076991</c:v>
                </c:pt>
                <c:pt idx="6848">
                  <c:v>330.26096551076989</c:v>
                </c:pt>
                <c:pt idx="6849">
                  <c:v>330.27979551076987</c:v>
                </c:pt>
                <c:pt idx="6850">
                  <c:v>330.29862551076985</c:v>
                </c:pt>
                <c:pt idx="6851">
                  <c:v>330.31745551076983</c:v>
                </c:pt>
                <c:pt idx="6852">
                  <c:v>330.33628551076981</c:v>
                </c:pt>
                <c:pt idx="6853">
                  <c:v>330.35511551076979</c:v>
                </c:pt>
                <c:pt idx="6854">
                  <c:v>330.37394551076977</c:v>
                </c:pt>
                <c:pt idx="6855">
                  <c:v>330.39277551076975</c:v>
                </c:pt>
                <c:pt idx="6856">
                  <c:v>330.41160551076973</c:v>
                </c:pt>
                <c:pt idx="6857">
                  <c:v>330.43043551076971</c:v>
                </c:pt>
                <c:pt idx="6858">
                  <c:v>330.44926551076969</c:v>
                </c:pt>
                <c:pt idx="6859">
                  <c:v>330.46809551076967</c:v>
                </c:pt>
                <c:pt idx="6860">
                  <c:v>330.48692551076965</c:v>
                </c:pt>
                <c:pt idx="6861">
                  <c:v>330.50575551076963</c:v>
                </c:pt>
                <c:pt idx="6862">
                  <c:v>330.52458551076961</c:v>
                </c:pt>
                <c:pt idx="6863">
                  <c:v>330.54341551076959</c:v>
                </c:pt>
                <c:pt idx="6864">
                  <c:v>330.56224551076957</c:v>
                </c:pt>
                <c:pt idx="6865">
                  <c:v>330.58107551076955</c:v>
                </c:pt>
                <c:pt idx="6866">
                  <c:v>330.59990551076953</c:v>
                </c:pt>
                <c:pt idx="6867">
                  <c:v>330.61873551076951</c:v>
                </c:pt>
                <c:pt idx="6868">
                  <c:v>330.63756551076949</c:v>
                </c:pt>
                <c:pt idx="6869">
                  <c:v>330.65639551076947</c:v>
                </c:pt>
                <c:pt idx="6870">
                  <c:v>330.67522551076945</c:v>
                </c:pt>
                <c:pt idx="6871">
                  <c:v>330.69405551076943</c:v>
                </c:pt>
                <c:pt idx="6872">
                  <c:v>330.71288551076941</c:v>
                </c:pt>
                <c:pt idx="6873">
                  <c:v>330.73171551076939</c:v>
                </c:pt>
                <c:pt idx="6874">
                  <c:v>330.75054551076937</c:v>
                </c:pt>
                <c:pt idx="6875">
                  <c:v>330.76937551076935</c:v>
                </c:pt>
                <c:pt idx="6876">
                  <c:v>330.78820551076933</c:v>
                </c:pt>
                <c:pt idx="6877">
                  <c:v>330.80703551076931</c:v>
                </c:pt>
                <c:pt idx="6878">
                  <c:v>330.82586551076929</c:v>
                </c:pt>
                <c:pt idx="6879">
                  <c:v>330.84469551076927</c:v>
                </c:pt>
                <c:pt idx="6880">
                  <c:v>330.86352551076925</c:v>
                </c:pt>
                <c:pt idx="6881">
                  <c:v>330.88235551076923</c:v>
                </c:pt>
                <c:pt idx="6882">
                  <c:v>330.90118551076921</c:v>
                </c:pt>
                <c:pt idx="6883">
                  <c:v>330.92001551076919</c:v>
                </c:pt>
                <c:pt idx="6884">
                  <c:v>330.93884551076917</c:v>
                </c:pt>
                <c:pt idx="6885">
                  <c:v>330.95767551076915</c:v>
                </c:pt>
                <c:pt idx="6886">
                  <c:v>330.97650551076913</c:v>
                </c:pt>
                <c:pt idx="6887">
                  <c:v>330.99533551076911</c:v>
                </c:pt>
                <c:pt idx="6888">
                  <c:v>331.01416551076909</c:v>
                </c:pt>
                <c:pt idx="6889">
                  <c:v>331.03299551076907</c:v>
                </c:pt>
                <c:pt idx="6890">
                  <c:v>331.05182551076905</c:v>
                </c:pt>
                <c:pt idx="6891">
                  <c:v>331.07065551076903</c:v>
                </c:pt>
                <c:pt idx="6892">
                  <c:v>331.08948551076901</c:v>
                </c:pt>
                <c:pt idx="6893">
                  <c:v>331.10831551076899</c:v>
                </c:pt>
                <c:pt idx="6894">
                  <c:v>331.12714551076897</c:v>
                </c:pt>
                <c:pt idx="6895">
                  <c:v>331.14597551076895</c:v>
                </c:pt>
                <c:pt idx="6896">
                  <c:v>331.16480551076893</c:v>
                </c:pt>
                <c:pt idx="6897">
                  <c:v>331.18363551076891</c:v>
                </c:pt>
                <c:pt idx="6898">
                  <c:v>331.20246551076889</c:v>
                </c:pt>
                <c:pt idx="6899">
                  <c:v>331.22129551076887</c:v>
                </c:pt>
                <c:pt idx="6900">
                  <c:v>331.24012551076885</c:v>
                </c:pt>
                <c:pt idx="6901">
                  <c:v>331.25895551076883</c:v>
                </c:pt>
                <c:pt idx="6902">
                  <c:v>331.27778551076881</c:v>
                </c:pt>
                <c:pt idx="6903">
                  <c:v>331.29661551076879</c:v>
                </c:pt>
                <c:pt idx="6904">
                  <c:v>331.31544551076877</c:v>
                </c:pt>
                <c:pt idx="6905">
                  <c:v>331.33427551076875</c:v>
                </c:pt>
                <c:pt idx="6906">
                  <c:v>331.35310551076873</c:v>
                </c:pt>
                <c:pt idx="6907">
                  <c:v>331.37193551076871</c:v>
                </c:pt>
                <c:pt idx="6908">
                  <c:v>331.39076551076869</c:v>
                </c:pt>
                <c:pt idx="6909">
                  <c:v>331.40959551076867</c:v>
                </c:pt>
                <c:pt idx="6910">
                  <c:v>331.42842551076865</c:v>
                </c:pt>
                <c:pt idx="6911">
                  <c:v>331.44725551076863</c:v>
                </c:pt>
                <c:pt idx="6912">
                  <c:v>331.46608551076861</c:v>
                </c:pt>
                <c:pt idx="6913">
                  <c:v>331.48491551076859</c:v>
                </c:pt>
                <c:pt idx="6914">
                  <c:v>331.50374551076857</c:v>
                </c:pt>
                <c:pt idx="6915">
                  <c:v>331.52257551076855</c:v>
                </c:pt>
                <c:pt idx="6916">
                  <c:v>331.54140551076853</c:v>
                </c:pt>
                <c:pt idx="6917">
                  <c:v>331.56023551076851</c:v>
                </c:pt>
                <c:pt idx="6918">
                  <c:v>331.57906551076849</c:v>
                </c:pt>
                <c:pt idx="6919">
                  <c:v>331.59789551076847</c:v>
                </c:pt>
                <c:pt idx="6920">
                  <c:v>331.61672551076845</c:v>
                </c:pt>
                <c:pt idx="6921">
                  <c:v>331.63555551076843</c:v>
                </c:pt>
                <c:pt idx="6922">
                  <c:v>331.65438551076841</c:v>
                </c:pt>
                <c:pt idx="6923">
                  <c:v>331.67321551076839</c:v>
                </c:pt>
                <c:pt idx="6924">
                  <c:v>331.69204551076837</c:v>
                </c:pt>
                <c:pt idx="6925">
                  <c:v>331.71087551076835</c:v>
                </c:pt>
                <c:pt idx="6926">
                  <c:v>331.72970551076833</c:v>
                </c:pt>
                <c:pt idx="6927">
                  <c:v>331.74853551076831</c:v>
                </c:pt>
                <c:pt idx="6928">
                  <c:v>331.76736551076829</c:v>
                </c:pt>
                <c:pt idx="6929">
                  <c:v>331.78619551076827</c:v>
                </c:pt>
                <c:pt idx="6930">
                  <c:v>331.80502551076825</c:v>
                </c:pt>
                <c:pt idx="6931">
                  <c:v>331.82385551076823</c:v>
                </c:pt>
                <c:pt idx="6932">
                  <c:v>331.84268551076821</c:v>
                </c:pt>
                <c:pt idx="6933">
                  <c:v>331.86151551076819</c:v>
                </c:pt>
                <c:pt idx="6934">
                  <c:v>331.88034551076817</c:v>
                </c:pt>
                <c:pt idx="6935">
                  <c:v>331.89917551076815</c:v>
                </c:pt>
                <c:pt idx="6936">
                  <c:v>331.91800551076813</c:v>
                </c:pt>
                <c:pt idx="6937">
                  <c:v>331.93683551076811</c:v>
                </c:pt>
                <c:pt idx="6938">
                  <c:v>331.95566551076809</c:v>
                </c:pt>
                <c:pt idx="6939">
                  <c:v>331.97449551076807</c:v>
                </c:pt>
                <c:pt idx="6940">
                  <c:v>331.99332551076805</c:v>
                </c:pt>
                <c:pt idx="6941">
                  <c:v>332.01215551076803</c:v>
                </c:pt>
                <c:pt idx="6942">
                  <c:v>332.03098551076801</c:v>
                </c:pt>
                <c:pt idx="6943">
                  <c:v>332.04981551076798</c:v>
                </c:pt>
                <c:pt idx="6944">
                  <c:v>332.06864551076796</c:v>
                </c:pt>
                <c:pt idx="6945">
                  <c:v>332.08747551076794</c:v>
                </c:pt>
                <c:pt idx="6946">
                  <c:v>332.10630551076792</c:v>
                </c:pt>
                <c:pt idx="6947">
                  <c:v>332.1251355107679</c:v>
                </c:pt>
                <c:pt idx="6948">
                  <c:v>332.14396551076788</c:v>
                </c:pt>
                <c:pt idx="6949">
                  <c:v>332.16279551076786</c:v>
                </c:pt>
                <c:pt idx="6950">
                  <c:v>332.18162551076784</c:v>
                </c:pt>
                <c:pt idx="6951">
                  <c:v>332.20045551076782</c:v>
                </c:pt>
                <c:pt idx="6952">
                  <c:v>332.2192855107678</c:v>
                </c:pt>
                <c:pt idx="6953">
                  <c:v>332.23811551076778</c:v>
                </c:pt>
                <c:pt idx="6954">
                  <c:v>332.25694551076776</c:v>
                </c:pt>
                <c:pt idx="6955">
                  <c:v>332.27577551076774</c:v>
                </c:pt>
                <c:pt idx="6956">
                  <c:v>332.29460551076772</c:v>
                </c:pt>
                <c:pt idx="6957">
                  <c:v>332.3134355107677</c:v>
                </c:pt>
                <c:pt idx="6958">
                  <c:v>332.33226551076768</c:v>
                </c:pt>
                <c:pt idx="6959">
                  <c:v>332.35109551076766</c:v>
                </c:pt>
                <c:pt idx="6960">
                  <c:v>332.36992551076764</c:v>
                </c:pt>
                <c:pt idx="6961">
                  <c:v>332.38875551076762</c:v>
                </c:pt>
                <c:pt idx="6962">
                  <c:v>332.4075855107676</c:v>
                </c:pt>
                <c:pt idx="6963">
                  <c:v>332.42641551076758</c:v>
                </c:pt>
                <c:pt idx="6964">
                  <c:v>332.44524551076756</c:v>
                </c:pt>
                <c:pt idx="6965">
                  <c:v>332.46407551076754</c:v>
                </c:pt>
                <c:pt idx="6966">
                  <c:v>332.48290551076752</c:v>
                </c:pt>
                <c:pt idx="6967">
                  <c:v>332.5017355107675</c:v>
                </c:pt>
                <c:pt idx="6968">
                  <c:v>332.52056551076748</c:v>
                </c:pt>
                <c:pt idx="6969">
                  <c:v>332.53939551076746</c:v>
                </c:pt>
                <c:pt idx="6970">
                  <c:v>332.55822551076744</c:v>
                </c:pt>
                <c:pt idx="6971">
                  <c:v>332.57705551076742</c:v>
                </c:pt>
                <c:pt idx="6972">
                  <c:v>332.5958855107674</c:v>
                </c:pt>
                <c:pt idx="6973">
                  <c:v>332.61471551076738</c:v>
                </c:pt>
                <c:pt idx="6974">
                  <c:v>332.63354551076736</c:v>
                </c:pt>
                <c:pt idx="6975">
                  <c:v>332.65237551076734</c:v>
                </c:pt>
                <c:pt idx="6976">
                  <c:v>332.67120551076732</c:v>
                </c:pt>
                <c:pt idx="6977">
                  <c:v>332.6900355107673</c:v>
                </c:pt>
                <c:pt idx="6978">
                  <c:v>332.70886551076728</c:v>
                </c:pt>
                <c:pt idx="6979">
                  <c:v>332.72769551076726</c:v>
                </c:pt>
                <c:pt idx="6980">
                  <c:v>332.74652551076724</c:v>
                </c:pt>
                <c:pt idx="6981">
                  <c:v>332.76535551076722</c:v>
                </c:pt>
                <c:pt idx="6982">
                  <c:v>332.7841855107672</c:v>
                </c:pt>
                <c:pt idx="6983">
                  <c:v>332.80301551076718</c:v>
                </c:pt>
                <c:pt idx="6984">
                  <c:v>332.82184551076716</c:v>
                </c:pt>
                <c:pt idx="6985">
                  <c:v>332.84067551076714</c:v>
                </c:pt>
                <c:pt idx="6986">
                  <c:v>332.85950551076712</c:v>
                </c:pt>
                <c:pt idx="6987">
                  <c:v>332.8783355107671</c:v>
                </c:pt>
                <c:pt idx="6988">
                  <c:v>332.89716551076708</c:v>
                </c:pt>
                <c:pt idx="6989">
                  <c:v>332.91599551076706</c:v>
                </c:pt>
                <c:pt idx="6990">
                  <c:v>332.93482551076704</c:v>
                </c:pt>
                <c:pt idx="6991">
                  <c:v>332.95365551076702</c:v>
                </c:pt>
                <c:pt idx="6992">
                  <c:v>332.972485510767</c:v>
                </c:pt>
                <c:pt idx="6993">
                  <c:v>332.99131551076698</c:v>
                </c:pt>
                <c:pt idx="6994">
                  <c:v>333.01014551076696</c:v>
                </c:pt>
                <c:pt idx="6995">
                  <c:v>333.02897551076694</c:v>
                </c:pt>
                <c:pt idx="6996">
                  <c:v>333.04780551076692</c:v>
                </c:pt>
                <c:pt idx="6997">
                  <c:v>333.0666355107669</c:v>
                </c:pt>
                <c:pt idx="6998">
                  <c:v>333.08546551076688</c:v>
                </c:pt>
                <c:pt idx="6999">
                  <c:v>333.10429551076686</c:v>
                </c:pt>
                <c:pt idx="7000">
                  <c:v>333.12312551076684</c:v>
                </c:pt>
                <c:pt idx="7001">
                  <c:v>333.14195551076682</c:v>
                </c:pt>
                <c:pt idx="7002">
                  <c:v>333.1607855107668</c:v>
                </c:pt>
                <c:pt idx="7003">
                  <c:v>333.17961551076678</c:v>
                </c:pt>
                <c:pt idx="7004">
                  <c:v>333.19844551076676</c:v>
                </c:pt>
                <c:pt idx="7005">
                  <c:v>333.21727551076674</c:v>
                </c:pt>
                <c:pt idx="7006">
                  <c:v>333.23610551076672</c:v>
                </c:pt>
                <c:pt idx="7007">
                  <c:v>333.2549355107667</c:v>
                </c:pt>
                <c:pt idx="7008">
                  <c:v>333.27376551076668</c:v>
                </c:pt>
                <c:pt idx="7009">
                  <c:v>333.29259551076666</c:v>
                </c:pt>
                <c:pt idx="7010">
                  <c:v>333.31142551076664</c:v>
                </c:pt>
                <c:pt idx="7011">
                  <c:v>333.33025551076662</c:v>
                </c:pt>
                <c:pt idx="7012">
                  <c:v>333.3490855107666</c:v>
                </c:pt>
                <c:pt idx="7013">
                  <c:v>333.36791551076658</c:v>
                </c:pt>
                <c:pt idx="7014">
                  <c:v>333.38674551076656</c:v>
                </c:pt>
                <c:pt idx="7015">
                  <c:v>333.40557551076654</c:v>
                </c:pt>
                <c:pt idx="7016">
                  <c:v>333.42440551076652</c:v>
                </c:pt>
                <c:pt idx="7017">
                  <c:v>333.4432355107665</c:v>
                </c:pt>
                <c:pt idx="7018">
                  <c:v>333.46206551076648</c:v>
                </c:pt>
                <c:pt idx="7019">
                  <c:v>333.48089551076646</c:v>
                </c:pt>
                <c:pt idx="7020">
                  <c:v>333.49972551076644</c:v>
                </c:pt>
                <c:pt idx="7021">
                  <c:v>333.51855551076642</c:v>
                </c:pt>
                <c:pt idx="7022">
                  <c:v>333.5373855107664</c:v>
                </c:pt>
                <c:pt idx="7023">
                  <c:v>333.55621551076638</c:v>
                </c:pt>
                <c:pt idx="7024">
                  <c:v>333.57504551076636</c:v>
                </c:pt>
                <c:pt idx="7025">
                  <c:v>333.59387551076634</c:v>
                </c:pt>
                <c:pt idx="7026">
                  <c:v>333.61270551076632</c:v>
                </c:pt>
                <c:pt idx="7027">
                  <c:v>333.6315355107663</c:v>
                </c:pt>
                <c:pt idx="7028">
                  <c:v>333.65036551076628</c:v>
                </c:pt>
                <c:pt idx="7029">
                  <c:v>333.66919551076626</c:v>
                </c:pt>
                <c:pt idx="7030">
                  <c:v>333.68802551076624</c:v>
                </c:pt>
                <c:pt idx="7031">
                  <c:v>333.70685551076622</c:v>
                </c:pt>
                <c:pt idx="7032">
                  <c:v>333.7256855107662</c:v>
                </c:pt>
                <c:pt idx="7033">
                  <c:v>333.74451551076618</c:v>
                </c:pt>
                <c:pt idx="7034">
                  <c:v>333.76334551076616</c:v>
                </c:pt>
                <c:pt idx="7035">
                  <c:v>333.78217551076614</c:v>
                </c:pt>
                <c:pt idx="7036">
                  <c:v>333.80100551076612</c:v>
                </c:pt>
                <c:pt idx="7037">
                  <c:v>333.8198355107661</c:v>
                </c:pt>
                <c:pt idx="7038">
                  <c:v>333.83866551076608</c:v>
                </c:pt>
                <c:pt idx="7039">
                  <c:v>333.85749551076606</c:v>
                </c:pt>
                <c:pt idx="7040">
                  <c:v>333.87632551076604</c:v>
                </c:pt>
                <c:pt idx="7041">
                  <c:v>333.89515551076602</c:v>
                </c:pt>
                <c:pt idx="7042">
                  <c:v>333.913985510766</c:v>
                </c:pt>
                <c:pt idx="7043">
                  <c:v>333.93281551076598</c:v>
                </c:pt>
                <c:pt idx="7044">
                  <c:v>333.95164551076596</c:v>
                </c:pt>
                <c:pt idx="7045">
                  <c:v>333.97047551076594</c:v>
                </c:pt>
                <c:pt idx="7046">
                  <c:v>333.98930551076592</c:v>
                </c:pt>
                <c:pt idx="7047">
                  <c:v>334.0081355107659</c:v>
                </c:pt>
                <c:pt idx="7048">
                  <c:v>334.02696551076588</c:v>
                </c:pt>
                <c:pt idx="7049">
                  <c:v>334.04579551076586</c:v>
                </c:pt>
                <c:pt idx="7050">
                  <c:v>334.06462551076584</c:v>
                </c:pt>
                <c:pt idx="7051">
                  <c:v>334.08345551076582</c:v>
                </c:pt>
                <c:pt idx="7052">
                  <c:v>334.1022855107658</c:v>
                </c:pt>
                <c:pt idx="7053">
                  <c:v>334.12111551076578</c:v>
                </c:pt>
                <c:pt idx="7054">
                  <c:v>334.13994551076576</c:v>
                </c:pt>
                <c:pt idx="7055">
                  <c:v>334.15877551076574</c:v>
                </c:pt>
                <c:pt idx="7056">
                  <c:v>334.17760551076572</c:v>
                </c:pt>
                <c:pt idx="7057">
                  <c:v>334.1964355107657</c:v>
                </c:pt>
                <c:pt idx="7058">
                  <c:v>334.21526551076568</c:v>
                </c:pt>
                <c:pt idx="7059">
                  <c:v>334.23409551076566</c:v>
                </c:pt>
                <c:pt idx="7060">
                  <c:v>334.25292551076564</c:v>
                </c:pt>
                <c:pt idx="7061">
                  <c:v>334.27175551076562</c:v>
                </c:pt>
                <c:pt idx="7062">
                  <c:v>334.2905855107656</c:v>
                </c:pt>
                <c:pt idx="7063">
                  <c:v>334.30941551076558</c:v>
                </c:pt>
                <c:pt idx="7064">
                  <c:v>334.32824551076556</c:v>
                </c:pt>
                <c:pt idx="7065">
                  <c:v>334.34707551076554</c:v>
                </c:pt>
                <c:pt idx="7066">
                  <c:v>334.36590551076551</c:v>
                </c:pt>
                <c:pt idx="7067">
                  <c:v>334.38473551076549</c:v>
                </c:pt>
                <c:pt idx="7068">
                  <c:v>334.40356551076547</c:v>
                </c:pt>
                <c:pt idx="7069">
                  <c:v>334.42239551076545</c:v>
                </c:pt>
                <c:pt idx="7070">
                  <c:v>334.44122551076543</c:v>
                </c:pt>
                <c:pt idx="7071">
                  <c:v>334.46005551076541</c:v>
                </c:pt>
                <c:pt idx="7072">
                  <c:v>334.47888551076539</c:v>
                </c:pt>
                <c:pt idx="7073">
                  <c:v>334.49771551076537</c:v>
                </c:pt>
                <c:pt idx="7074">
                  <c:v>334.51654551076535</c:v>
                </c:pt>
                <c:pt idx="7075">
                  <c:v>334.53537551076533</c:v>
                </c:pt>
                <c:pt idx="7076">
                  <c:v>334.55420551076531</c:v>
                </c:pt>
                <c:pt idx="7077">
                  <c:v>334.57303551076529</c:v>
                </c:pt>
                <c:pt idx="7078">
                  <c:v>334.59186551076527</c:v>
                </c:pt>
                <c:pt idx="7079">
                  <c:v>334.61069551076525</c:v>
                </c:pt>
                <c:pt idx="7080">
                  <c:v>334.62952551076523</c:v>
                </c:pt>
                <c:pt idx="7081">
                  <c:v>334.64835551076521</c:v>
                </c:pt>
                <c:pt idx="7082">
                  <c:v>334.66718551076519</c:v>
                </c:pt>
                <c:pt idx="7083">
                  <c:v>334.68601551076517</c:v>
                </c:pt>
                <c:pt idx="7084">
                  <c:v>334.70484551076515</c:v>
                </c:pt>
                <c:pt idx="7085">
                  <c:v>334.72367551076513</c:v>
                </c:pt>
                <c:pt idx="7086">
                  <c:v>334.74250551076511</c:v>
                </c:pt>
                <c:pt idx="7087">
                  <c:v>334.76133551076509</c:v>
                </c:pt>
                <c:pt idx="7088">
                  <c:v>334.78016551076507</c:v>
                </c:pt>
                <c:pt idx="7089">
                  <c:v>334.79899551076505</c:v>
                </c:pt>
                <c:pt idx="7090">
                  <c:v>334.81782551076503</c:v>
                </c:pt>
                <c:pt idx="7091">
                  <c:v>334.83665551076501</c:v>
                </c:pt>
                <c:pt idx="7092">
                  <c:v>334.85548551076499</c:v>
                </c:pt>
                <c:pt idx="7093">
                  <c:v>334.87431551076497</c:v>
                </c:pt>
                <c:pt idx="7094">
                  <c:v>334.89314551076495</c:v>
                </c:pt>
                <c:pt idx="7095">
                  <c:v>334.91197551076493</c:v>
                </c:pt>
                <c:pt idx="7096">
                  <c:v>334.93080551076491</c:v>
                </c:pt>
                <c:pt idx="7097">
                  <c:v>334.94963551076489</c:v>
                </c:pt>
                <c:pt idx="7098">
                  <c:v>334.96846551076487</c:v>
                </c:pt>
                <c:pt idx="7099">
                  <c:v>334.98729551076485</c:v>
                </c:pt>
                <c:pt idx="7100">
                  <c:v>335.00612551076483</c:v>
                </c:pt>
                <c:pt idx="7101">
                  <c:v>335.02495551076481</c:v>
                </c:pt>
                <c:pt idx="7102">
                  <c:v>335.04378551076479</c:v>
                </c:pt>
                <c:pt idx="7103">
                  <c:v>335.06261551076477</c:v>
                </c:pt>
                <c:pt idx="7104">
                  <c:v>335.08144551076475</c:v>
                </c:pt>
                <c:pt idx="7105">
                  <c:v>335.10027551076473</c:v>
                </c:pt>
                <c:pt idx="7106">
                  <c:v>335.11910551076471</c:v>
                </c:pt>
                <c:pt idx="7107">
                  <c:v>335.13793551076469</c:v>
                </c:pt>
                <c:pt idx="7108">
                  <c:v>335.15676551076467</c:v>
                </c:pt>
                <c:pt idx="7109">
                  <c:v>335.17559551076465</c:v>
                </c:pt>
                <c:pt idx="7110">
                  <c:v>335.19442551076463</c:v>
                </c:pt>
                <c:pt idx="7111">
                  <c:v>335.21325551076461</c:v>
                </c:pt>
                <c:pt idx="7112">
                  <c:v>335.23208551076459</c:v>
                </c:pt>
                <c:pt idx="7113">
                  <c:v>335.25091551076457</c:v>
                </c:pt>
                <c:pt idx="7114">
                  <c:v>335.26974551076455</c:v>
                </c:pt>
                <c:pt idx="7115">
                  <c:v>335.28857551076453</c:v>
                </c:pt>
                <c:pt idx="7116">
                  <c:v>335.30740551076451</c:v>
                </c:pt>
                <c:pt idx="7117">
                  <c:v>335.32623551076449</c:v>
                </c:pt>
                <c:pt idx="7118">
                  <c:v>335.34506551076447</c:v>
                </c:pt>
                <c:pt idx="7119">
                  <c:v>335.36389551076445</c:v>
                </c:pt>
                <c:pt idx="7120">
                  <c:v>335.38272551076443</c:v>
                </c:pt>
                <c:pt idx="7121">
                  <c:v>335.40155551076441</c:v>
                </c:pt>
                <c:pt idx="7122">
                  <c:v>335.42038551076439</c:v>
                </c:pt>
                <c:pt idx="7123">
                  <c:v>335.43921551076437</c:v>
                </c:pt>
                <c:pt idx="7124">
                  <c:v>335.45804551076435</c:v>
                </c:pt>
                <c:pt idx="7125">
                  <c:v>335.47687551076433</c:v>
                </c:pt>
                <c:pt idx="7126">
                  <c:v>335.49570551076431</c:v>
                </c:pt>
                <c:pt idx="7127">
                  <c:v>335.51453551076429</c:v>
                </c:pt>
                <c:pt idx="7128">
                  <c:v>335.53336551076427</c:v>
                </c:pt>
                <c:pt idx="7129">
                  <c:v>335.55219551076425</c:v>
                </c:pt>
                <c:pt idx="7130">
                  <c:v>335.57102551076423</c:v>
                </c:pt>
                <c:pt idx="7131">
                  <c:v>335.58985551076421</c:v>
                </c:pt>
                <c:pt idx="7132">
                  <c:v>335.60868551076419</c:v>
                </c:pt>
                <c:pt idx="7133">
                  <c:v>335.62751551076417</c:v>
                </c:pt>
                <c:pt idx="7134">
                  <c:v>335.64634551076415</c:v>
                </c:pt>
                <c:pt idx="7135">
                  <c:v>335.66517551076413</c:v>
                </c:pt>
                <c:pt idx="7136">
                  <c:v>335.68400551076411</c:v>
                </c:pt>
                <c:pt idx="7137">
                  <c:v>335.70283551076409</c:v>
                </c:pt>
                <c:pt idx="7138">
                  <c:v>335.72166551076407</c:v>
                </c:pt>
                <c:pt idx="7139">
                  <c:v>335.74049551076405</c:v>
                </c:pt>
                <c:pt idx="7140">
                  <c:v>335.75932551076403</c:v>
                </c:pt>
                <c:pt idx="7141">
                  <c:v>335.77815551076401</c:v>
                </c:pt>
                <c:pt idx="7142">
                  <c:v>335.79698551076399</c:v>
                </c:pt>
                <c:pt idx="7143">
                  <c:v>335.81581551076397</c:v>
                </c:pt>
                <c:pt idx="7144">
                  <c:v>335.83464551076395</c:v>
                </c:pt>
                <c:pt idx="7145">
                  <c:v>335.85347551076393</c:v>
                </c:pt>
                <c:pt idx="7146">
                  <c:v>335.87230551076391</c:v>
                </c:pt>
                <c:pt idx="7147">
                  <c:v>335.89113551076389</c:v>
                </c:pt>
                <c:pt idx="7148">
                  <c:v>335.90996551076387</c:v>
                </c:pt>
                <c:pt idx="7149">
                  <c:v>335.92879551076385</c:v>
                </c:pt>
                <c:pt idx="7150">
                  <c:v>335.94762551076383</c:v>
                </c:pt>
                <c:pt idx="7151">
                  <c:v>335.96645551076381</c:v>
                </c:pt>
                <c:pt idx="7152">
                  <c:v>335.98528551076379</c:v>
                </c:pt>
                <c:pt idx="7153">
                  <c:v>336.00411551076377</c:v>
                </c:pt>
                <c:pt idx="7154">
                  <c:v>336.02294551076375</c:v>
                </c:pt>
                <c:pt idx="7155">
                  <c:v>336.04177551076373</c:v>
                </c:pt>
                <c:pt idx="7156">
                  <c:v>336.06060551076371</c:v>
                </c:pt>
                <c:pt idx="7157">
                  <c:v>336.07943551076369</c:v>
                </c:pt>
                <c:pt idx="7158">
                  <c:v>336.09826551076367</c:v>
                </c:pt>
                <c:pt idx="7159">
                  <c:v>336.11709551076365</c:v>
                </c:pt>
                <c:pt idx="7160">
                  <c:v>336.13592551076363</c:v>
                </c:pt>
                <c:pt idx="7161">
                  <c:v>336.15475551076361</c:v>
                </c:pt>
                <c:pt idx="7162">
                  <c:v>336.17358551076359</c:v>
                </c:pt>
                <c:pt idx="7163">
                  <c:v>336.19241551076357</c:v>
                </c:pt>
                <c:pt idx="7164">
                  <c:v>336.21124551076355</c:v>
                </c:pt>
                <c:pt idx="7165">
                  <c:v>336.23007551076353</c:v>
                </c:pt>
                <c:pt idx="7166">
                  <c:v>336.24890551076351</c:v>
                </c:pt>
                <c:pt idx="7167">
                  <c:v>336.26773551076349</c:v>
                </c:pt>
                <c:pt idx="7168">
                  <c:v>336.28656551076347</c:v>
                </c:pt>
                <c:pt idx="7169">
                  <c:v>336.30539551076345</c:v>
                </c:pt>
                <c:pt idx="7170">
                  <c:v>336.32422551076343</c:v>
                </c:pt>
                <c:pt idx="7171">
                  <c:v>336.34305551076341</c:v>
                </c:pt>
                <c:pt idx="7172">
                  <c:v>336.36188551076339</c:v>
                </c:pt>
                <c:pt idx="7173">
                  <c:v>336.38071551076337</c:v>
                </c:pt>
                <c:pt idx="7174">
                  <c:v>336.39954551076335</c:v>
                </c:pt>
                <c:pt idx="7175">
                  <c:v>336.41837551076333</c:v>
                </c:pt>
                <c:pt idx="7176">
                  <c:v>336.43720551076331</c:v>
                </c:pt>
                <c:pt idx="7177">
                  <c:v>336.45603551076329</c:v>
                </c:pt>
                <c:pt idx="7178">
                  <c:v>336.47486551076327</c:v>
                </c:pt>
                <c:pt idx="7179">
                  <c:v>336.49369551076325</c:v>
                </c:pt>
                <c:pt idx="7180">
                  <c:v>336.51252551076323</c:v>
                </c:pt>
                <c:pt idx="7181">
                  <c:v>336.53135551076321</c:v>
                </c:pt>
                <c:pt idx="7182">
                  <c:v>336.55018551076319</c:v>
                </c:pt>
                <c:pt idx="7183">
                  <c:v>336.56901551076317</c:v>
                </c:pt>
                <c:pt idx="7184">
                  <c:v>336.58784551076315</c:v>
                </c:pt>
                <c:pt idx="7185">
                  <c:v>336.60667551076313</c:v>
                </c:pt>
                <c:pt idx="7186">
                  <c:v>336.62550551076311</c:v>
                </c:pt>
                <c:pt idx="7187">
                  <c:v>336.64433551076309</c:v>
                </c:pt>
                <c:pt idx="7188">
                  <c:v>336.66316551076306</c:v>
                </c:pt>
                <c:pt idx="7189">
                  <c:v>336.68199551076304</c:v>
                </c:pt>
                <c:pt idx="7190">
                  <c:v>336.70082551076302</c:v>
                </c:pt>
                <c:pt idx="7191">
                  <c:v>336.719655510763</c:v>
                </c:pt>
                <c:pt idx="7192">
                  <c:v>336.73848551076298</c:v>
                </c:pt>
                <c:pt idx="7193">
                  <c:v>336.75731551076296</c:v>
                </c:pt>
                <c:pt idx="7194">
                  <c:v>336.77614551076294</c:v>
                </c:pt>
                <c:pt idx="7195">
                  <c:v>336.79497551076292</c:v>
                </c:pt>
                <c:pt idx="7196">
                  <c:v>336.8138055107629</c:v>
                </c:pt>
                <c:pt idx="7197">
                  <c:v>336.83263551076288</c:v>
                </c:pt>
                <c:pt idx="7198">
                  <c:v>336.85146551076286</c:v>
                </c:pt>
                <c:pt idx="7199">
                  <c:v>336.87029551076284</c:v>
                </c:pt>
                <c:pt idx="7200">
                  <c:v>336.88912551076282</c:v>
                </c:pt>
                <c:pt idx="7201">
                  <c:v>336.9079555107628</c:v>
                </c:pt>
                <c:pt idx="7202">
                  <c:v>336.92678551076278</c:v>
                </c:pt>
                <c:pt idx="7203">
                  <c:v>336.94561551076276</c:v>
                </c:pt>
                <c:pt idx="7204">
                  <c:v>336.96444551076274</c:v>
                </c:pt>
                <c:pt idx="7205">
                  <c:v>336.98327551076272</c:v>
                </c:pt>
                <c:pt idx="7206">
                  <c:v>337.0021055107627</c:v>
                </c:pt>
                <c:pt idx="7207">
                  <c:v>337.02093551076268</c:v>
                </c:pt>
                <c:pt idx="7208">
                  <c:v>337.03976551076266</c:v>
                </c:pt>
                <c:pt idx="7209">
                  <c:v>337.05859551076264</c:v>
                </c:pt>
                <c:pt idx="7210">
                  <c:v>337.07742551076262</c:v>
                </c:pt>
                <c:pt idx="7211">
                  <c:v>337.0962555107626</c:v>
                </c:pt>
                <c:pt idx="7212">
                  <c:v>337.11508551076258</c:v>
                </c:pt>
                <c:pt idx="7213">
                  <c:v>337.13391551076256</c:v>
                </c:pt>
                <c:pt idx="7214">
                  <c:v>337.15274551076254</c:v>
                </c:pt>
                <c:pt idx="7215">
                  <c:v>337.17157551076252</c:v>
                </c:pt>
                <c:pt idx="7216">
                  <c:v>337.1904055107625</c:v>
                </c:pt>
                <c:pt idx="7217">
                  <c:v>337.20923551076248</c:v>
                </c:pt>
                <c:pt idx="7218">
                  <c:v>337.22806551076246</c:v>
                </c:pt>
                <c:pt idx="7219">
                  <c:v>337.24689551076244</c:v>
                </c:pt>
                <c:pt idx="7220">
                  <c:v>337.26572551076242</c:v>
                </c:pt>
                <c:pt idx="7221">
                  <c:v>337.2845555107624</c:v>
                </c:pt>
                <c:pt idx="7222">
                  <c:v>337.30338551076238</c:v>
                </c:pt>
                <c:pt idx="7223">
                  <c:v>337.32221551076236</c:v>
                </c:pt>
                <c:pt idx="7224">
                  <c:v>337.34104551076234</c:v>
                </c:pt>
                <c:pt idx="7225">
                  <c:v>337.35987551076232</c:v>
                </c:pt>
                <c:pt idx="7226">
                  <c:v>337.3787055107623</c:v>
                </c:pt>
                <c:pt idx="7227">
                  <c:v>337.39753551076228</c:v>
                </c:pt>
                <c:pt idx="7228">
                  <c:v>337.41636551076226</c:v>
                </c:pt>
                <c:pt idx="7229">
                  <c:v>337.43519551076224</c:v>
                </c:pt>
                <c:pt idx="7230">
                  <c:v>337.45402551076222</c:v>
                </c:pt>
                <c:pt idx="7231">
                  <c:v>337.4728555107622</c:v>
                </c:pt>
                <c:pt idx="7232">
                  <c:v>337.49168551076218</c:v>
                </c:pt>
                <c:pt idx="7233">
                  <c:v>337.51051551076216</c:v>
                </c:pt>
                <c:pt idx="7234">
                  <c:v>337.52934551076214</c:v>
                </c:pt>
                <c:pt idx="7235">
                  <c:v>337.54817551076212</c:v>
                </c:pt>
                <c:pt idx="7236">
                  <c:v>337.5670055107621</c:v>
                </c:pt>
                <c:pt idx="7237">
                  <c:v>337.58583551076208</c:v>
                </c:pt>
                <c:pt idx="7238">
                  <c:v>337.60466551076206</c:v>
                </c:pt>
                <c:pt idx="7239">
                  <c:v>337.62349551076204</c:v>
                </c:pt>
                <c:pt idx="7240">
                  <c:v>337.64232551076202</c:v>
                </c:pt>
                <c:pt idx="7241">
                  <c:v>337.661155510762</c:v>
                </c:pt>
                <c:pt idx="7242">
                  <c:v>337.67998551076198</c:v>
                </c:pt>
                <c:pt idx="7243">
                  <c:v>337.69881551076196</c:v>
                </c:pt>
                <c:pt idx="7244">
                  <c:v>337.71764551076194</c:v>
                </c:pt>
                <c:pt idx="7245">
                  <c:v>337.73647551076192</c:v>
                </c:pt>
                <c:pt idx="7246">
                  <c:v>337.7553055107619</c:v>
                </c:pt>
                <c:pt idx="7247">
                  <c:v>337.77413551076188</c:v>
                </c:pt>
                <c:pt idx="7248">
                  <c:v>337.79296551076186</c:v>
                </c:pt>
                <c:pt idx="7249">
                  <c:v>337.81179551076184</c:v>
                </c:pt>
                <c:pt idx="7250">
                  <c:v>337.83062551076182</c:v>
                </c:pt>
                <c:pt idx="7251">
                  <c:v>337.8494555107618</c:v>
                </c:pt>
                <c:pt idx="7252">
                  <c:v>337.86828551076178</c:v>
                </c:pt>
                <c:pt idx="7253">
                  <c:v>337.88711551076176</c:v>
                </c:pt>
                <c:pt idx="7254">
                  <c:v>337.90594551076174</c:v>
                </c:pt>
                <c:pt idx="7255">
                  <c:v>337.92477551076172</c:v>
                </c:pt>
                <c:pt idx="7256">
                  <c:v>337.9436055107617</c:v>
                </c:pt>
                <c:pt idx="7257">
                  <c:v>337.96243551076168</c:v>
                </c:pt>
                <c:pt idx="7258">
                  <c:v>337.98126551076166</c:v>
                </c:pt>
                <c:pt idx="7259">
                  <c:v>338.00009551076164</c:v>
                </c:pt>
                <c:pt idx="7260">
                  <c:v>338.01892551076162</c:v>
                </c:pt>
                <c:pt idx="7261">
                  <c:v>338.0377555107616</c:v>
                </c:pt>
                <c:pt idx="7262">
                  <c:v>338.05658551076158</c:v>
                </c:pt>
                <c:pt idx="7263">
                  <c:v>338.07541551076156</c:v>
                </c:pt>
                <c:pt idx="7264">
                  <c:v>338.09424551076154</c:v>
                </c:pt>
                <c:pt idx="7265">
                  <c:v>338.11307551076152</c:v>
                </c:pt>
                <c:pt idx="7266">
                  <c:v>338.1319055107615</c:v>
                </c:pt>
                <c:pt idx="7267">
                  <c:v>338.15073551076148</c:v>
                </c:pt>
                <c:pt idx="7268">
                  <c:v>338.16956551076146</c:v>
                </c:pt>
                <c:pt idx="7269">
                  <c:v>338.18839551076144</c:v>
                </c:pt>
                <c:pt idx="7270">
                  <c:v>338.20722551076142</c:v>
                </c:pt>
                <c:pt idx="7271">
                  <c:v>338.2260555107614</c:v>
                </c:pt>
                <c:pt idx="7272">
                  <c:v>338.24488551076138</c:v>
                </c:pt>
                <c:pt idx="7273">
                  <c:v>338.26371551076136</c:v>
                </c:pt>
                <c:pt idx="7274">
                  <c:v>338.28254551076134</c:v>
                </c:pt>
                <c:pt idx="7275">
                  <c:v>338.30137551076132</c:v>
                </c:pt>
                <c:pt idx="7276">
                  <c:v>338.3202055107613</c:v>
                </c:pt>
                <c:pt idx="7277">
                  <c:v>338.33903551076128</c:v>
                </c:pt>
                <c:pt idx="7278">
                  <c:v>338.35786551076126</c:v>
                </c:pt>
                <c:pt idx="7279">
                  <c:v>338.37669551076124</c:v>
                </c:pt>
                <c:pt idx="7280">
                  <c:v>338.39552551076122</c:v>
                </c:pt>
                <c:pt idx="7281">
                  <c:v>338.4143555107612</c:v>
                </c:pt>
                <c:pt idx="7282">
                  <c:v>338.43318551076118</c:v>
                </c:pt>
                <c:pt idx="7283">
                  <c:v>338.45201551076116</c:v>
                </c:pt>
                <c:pt idx="7284">
                  <c:v>338.47084551076114</c:v>
                </c:pt>
                <c:pt idx="7285">
                  <c:v>338.48967551076112</c:v>
                </c:pt>
                <c:pt idx="7286">
                  <c:v>338.5085055107611</c:v>
                </c:pt>
                <c:pt idx="7287">
                  <c:v>338.52733551076108</c:v>
                </c:pt>
                <c:pt idx="7288">
                  <c:v>338.54616551076106</c:v>
                </c:pt>
                <c:pt idx="7289">
                  <c:v>338.56499551076104</c:v>
                </c:pt>
                <c:pt idx="7290">
                  <c:v>338.58382551076102</c:v>
                </c:pt>
                <c:pt idx="7291">
                  <c:v>338.602655510761</c:v>
                </c:pt>
                <c:pt idx="7292">
                  <c:v>338.62148551076098</c:v>
                </c:pt>
                <c:pt idx="7293">
                  <c:v>338.64031551076096</c:v>
                </c:pt>
                <c:pt idx="7294">
                  <c:v>338.65914551076094</c:v>
                </c:pt>
                <c:pt idx="7295">
                  <c:v>338.67797551076092</c:v>
                </c:pt>
                <c:pt idx="7296">
                  <c:v>338.6968055107609</c:v>
                </c:pt>
                <c:pt idx="7297">
                  <c:v>338.71563551076088</c:v>
                </c:pt>
                <c:pt idx="7298">
                  <c:v>338.73446551076086</c:v>
                </c:pt>
                <c:pt idx="7299">
                  <c:v>338.75329551076084</c:v>
                </c:pt>
                <c:pt idx="7300">
                  <c:v>338.77212551076082</c:v>
                </c:pt>
                <c:pt idx="7301">
                  <c:v>338.7909555107608</c:v>
                </c:pt>
                <c:pt idx="7302">
                  <c:v>338.80978551076078</c:v>
                </c:pt>
                <c:pt idx="7303">
                  <c:v>338.82861551076076</c:v>
                </c:pt>
                <c:pt idx="7304">
                  <c:v>338.84744551076074</c:v>
                </c:pt>
                <c:pt idx="7305">
                  <c:v>338.86627551076072</c:v>
                </c:pt>
                <c:pt idx="7306">
                  <c:v>338.8851055107607</c:v>
                </c:pt>
                <c:pt idx="7307">
                  <c:v>338.90393551076068</c:v>
                </c:pt>
                <c:pt idx="7308">
                  <c:v>338.92276551076066</c:v>
                </c:pt>
                <c:pt idx="7309">
                  <c:v>338.94159551076064</c:v>
                </c:pt>
                <c:pt idx="7310">
                  <c:v>338.96042551076061</c:v>
                </c:pt>
                <c:pt idx="7311">
                  <c:v>338.97925551076059</c:v>
                </c:pt>
                <c:pt idx="7312">
                  <c:v>338.99808551076057</c:v>
                </c:pt>
                <c:pt idx="7313">
                  <c:v>339.01691551076055</c:v>
                </c:pt>
                <c:pt idx="7314">
                  <c:v>339.03574551076053</c:v>
                </c:pt>
                <c:pt idx="7315">
                  <c:v>339.05457551076051</c:v>
                </c:pt>
                <c:pt idx="7316">
                  <c:v>339.07340551076049</c:v>
                </c:pt>
                <c:pt idx="7317">
                  <c:v>339.09223551076047</c:v>
                </c:pt>
                <c:pt idx="7318">
                  <c:v>339.11106551076045</c:v>
                </c:pt>
                <c:pt idx="7319">
                  <c:v>339.12989551076043</c:v>
                </c:pt>
                <c:pt idx="7320">
                  <c:v>339.14872551076041</c:v>
                </c:pt>
                <c:pt idx="7321">
                  <c:v>339.16755551076039</c:v>
                </c:pt>
                <c:pt idx="7322">
                  <c:v>339.18638551076037</c:v>
                </c:pt>
                <c:pt idx="7323">
                  <c:v>339.20521551076035</c:v>
                </c:pt>
                <c:pt idx="7324">
                  <c:v>339.22404551076033</c:v>
                </c:pt>
                <c:pt idx="7325">
                  <c:v>339.24287551076031</c:v>
                </c:pt>
                <c:pt idx="7326">
                  <c:v>339.26170551076029</c:v>
                </c:pt>
                <c:pt idx="7327">
                  <c:v>339.28053551076027</c:v>
                </c:pt>
                <c:pt idx="7328">
                  <c:v>339.29936551076025</c:v>
                </c:pt>
                <c:pt idx="7329">
                  <c:v>339.31819551076023</c:v>
                </c:pt>
                <c:pt idx="7330">
                  <c:v>339.33702551076021</c:v>
                </c:pt>
                <c:pt idx="7331">
                  <c:v>339.35585551076019</c:v>
                </c:pt>
                <c:pt idx="7332">
                  <c:v>339.37468551076017</c:v>
                </c:pt>
                <c:pt idx="7333">
                  <c:v>339.39351551076015</c:v>
                </c:pt>
                <c:pt idx="7334">
                  <c:v>339.41234551076013</c:v>
                </c:pt>
                <c:pt idx="7335">
                  <c:v>339.43117551076011</c:v>
                </c:pt>
                <c:pt idx="7336">
                  <c:v>339.45000551076009</c:v>
                </c:pt>
                <c:pt idx="7337">
                  <c:v>339.46883551076007</c:v>
                </c:pt>
                <c:pt idx="7338">
                  <c:v>339.48766551076005</c:v>
                </c:pt>
                <c:pt idx="7339">
                  <c:v>339.50649551076003</c:v>
                </c:pt>
                <c:pt idx="7340">
                  <c:v>339.52532551076001</c:v>
                </c:pt>
                <c:pt idx="7341">
                  <c:v>339.54415551075999</c:v>
                </c:pt>
                <c:pt idx="7342">
                  <c:v>339.56298551075997</c:v>
                </c:pt>
                <c:pt idx="7343">
                  <c:v>339.58181551075995</c:v>
                </c:pt>
                <c:pt idx="7344">
                  <c:v>339.60064551075993</c:v>
                </c:pt>
                <c:pt idx="7345">
                  <c:v>339.61947551075991</c:v>
                </c:pt>
                <c:pt idx="7346">
                  <c:v>339.63830551075989</c:v>
                </c:pt>
                <c:pt idx="7347">
                  <c:v>339.65713551075987</c:v>
                </c:pt>
                <c:pt idx="7348">
                  <c:v>339.67596551075985</c:v>
                </c:pt>
                <c:pt idx="7349">
                  <c:v>339.69479551075983</c:v>
                </c:pt>
                <c:pt idx="7350">
                  <c:v>339.71362551075981</c:v>
                </c:pt>
                <c:pt idx="7351">
                  <c:v>339.73245551075979</c:v>
                </c:pt>
                <c:pt idx="7352">
                  <c:v>339.75128551075977</c:v>
                </c:pt>
                <c:pt idx="7353">
                  <c:v>339.77011551075975</c:v>
                </c:pt>
                <c:pt idx="7354">
                  <c:v>339.78894551075973</c:v>
                </c:pt>
                <c:pt idx="7355">
                  <c:v>339.80777551075971</c:v>
                </c:pt>
                <c:pt idx="7356">
                  <c:v>339.82660551075969</c:v>
                </c:pt>
                <c:pt idx="7357">
                  <c:v>339.84543551075967</c:v>
                </c:pt>
                <c:pt idx="7358">
                  <c:v>339.86426551075965</c:v>
                </c:pt>
                <c:pt idx="7359">
                  <c:v>339.88309551075963</c:v>
                </c:pt>
                <c:pt idx="7360">
                  <c:v>339.90192551075961</c:v>
                </c:pt>
                <c:pt idx="7361">
                  <c:v>339.92075551075959</c:v>
                </c:pt>
                <c:pt idx="7362">
                  <c:v>339.93958551075957</c:v>
                </c:pt>
                <c:pt idx="7363">
                  <c:v>339.95841551075955</c:v>
                </c:pt>
                <c:pt idx="7364">
                  <c:v>339.97724551075953</c:v>
                </c:pt>
                <c:pt idx="7365">
                  <c:v>339.99607551075951</c:v>
                </c:pt>
                <c:pt idx="7366">
                  <c:v>340.01490551075949</c:v>
                </c:pt>
                <c:pt idx="7367">
                  <c:v>340.03373551075947</c:v>
                </c:pt>
                <c:pt idx="7368">
                  <c:v>340.05256551075945</c:v>
                </c:pt>
                <c:pt idx="7369">
                  <c:v>340.07139551075943</c:v>
                </c:pt>
                <c:pt idx="7370">
                  <c:v>340.09022551075941</c:v>
                </c:pt>
                <c:pt idx="7371">
                  <c:v>340.10905551075939</c:v>
                </c:pt>
                <c:pt idx="7372">
                  <c:v>340.12788551075937</c:v>
                </c:pt>
                <c:pt idx="7373">
                  <c:v>340.14671551075935</c:v>
                </c:pt>
                <c:pt idx="7374">
                  <c:v>340.16554551075933</c:v>
                </c:pt>
                <c:pt idx="7375">
                  <c:v>340.18437551075931</c:v>
                </c:pt>
                <c:pt idx="7376">
                  <c:v>340.20320551075929</c:v>
                </c:pt>
                <c:pt idx="7377">
                  <c:v>340.22203551075927</c:v>
                </c:pt>
                <c:pt idx="7378">
                  <c:v>340.24086551075925</c:v>
                </c:pt>
                <c:pt idx="7379">
                  <c:v>340.25969551075923</c:v>
                </c:pt>
                <c:pt idx="7380">
                  <c:v>340.27852551075921</c:v>
                </c:pt>
                <c:pt idx="7381">
                  <c:v>340.29735551075919</c:v>
                </c:pt>
                <c:pt idx="7382">
                  <c:v>340.31618551075917</c:v>
                </c:pt>
                <c:pt idx="7383">
                  <c:v>340.33501551075915</c:v>
                </c:pt>
                <c:pt idx="7384">
                  <c:v>340.35384551075913</c:v>
                </c:pt>
                <c:pt idx="7385">
                  <c:v>340.37267551075911</c:v>
                </c:pt>
                <c:pt idx="7386">
                  <c:v>340.39150551075909</c:v>
                </c:pt>
                <c:pt idx="7387">
                  <c:v>340.41033551075907</c:v>
                </c:pt>
                <c:pt idx="7388">
                  <c:v>340.42916551075905</c:v>
                </c:pt>
                <c:pt idx="7389">
                  <c:v>340.44799551075903</c:v>
                </c:pt>
                <c:pt idx="7390">
                  <c:v>340.46682551075901</c:v>
                </c:pt>
                <c:pt idx="7391">
                  <c:v>340.48565551075899</c:v>
                </c:pt>
                <c:pt idx="7392">
                  <c:v>340.50448551075897</c:v>
                </c:pt>
                <c:pt idx="7393">
                  <c:v>340.52331551075895</c:v>
                </c:pt>
                <c:pt idx="7394">
                  <c:v>340.54214551075893</c:v>
                </c:pt>
                <c:pt idx="7395">
                  <c:v>340.56097551075891</c:v>
                </c:pt>
                <c:pt idx="7396">
                  <c:v>340.57980551075889</c:v>
                </c:pt>
                <c:pt idx="7397">
                  <c:v>340.59863551075887</c:v>
                </c:pt>
                <c:pt idx="7398">
                  <c:v>340.61746551075885</c:v>
                </c:pt>
                <c:pt idx="7399">
                  <c:v>340.63629551075883</c:v>
                </c:pt>
                <c:pt idx="7400">
                  <c:v>340.65512551075881</c:v>
                </c:pt>
                <c:pt idx="7401">
                  <c:v>340.67395551075879</c:v>
                </c:pt>
                <c:pt idx="7402">
                  <c:v>340.69278551075877</c:v>
                </c:pt>
                <c:pt idx="7403">
                  <c:v>340.71161551075875</c:v>
                </c:pt>
                <c:pt idx="7404">
                  <c:v>340.73044551075873</c:v>
                </c:pt>
                <c:pt idx="7405">
                  <c:v>340.74927551075871</c:v>
                </c:pt>
                <c:pt idx="7406">
                  <c:v>340.76810551075869</c:v>
                </c:pt>
                <c:pt idx="7407">
                  <c:v>340.78693551075867</c:v>
                </c:pt>
                <c:pt idx="7408">
                  <c:v>340.80576551075865</c:v>
                </c:pt>
                <c:pt idx="7409">
                  <c:v>340.82459551075863</c:v>
                </c:pt>
                <c:pt idx="7410">
                  <c:v>340.84342551075861</c:v>
                </c:pt>
                <c:pt idx="7411">
                  <c:v>340.86225551075859</c:v>
                </c:pt>
                <c:pt idx="7412">
                  <c:v>340.88108551075857</c:v>
                </c:pt>
                <c:pt idx="7413">
                  <c:v>340.89991551075855</c:v>
                </c:pt>
                <c:pt idx="7414">
                  <c:v>340.91874551075853</c:v>
                </c:pt>
                <c:pt idx="7415">
                  <c:v>340.93757551075851</c:v>
                </c:pt>
                <c:pt idx="7416">
                  <c:v>340.95640551075849</c:v>
                </c:pt>
                <c:pt idx="7417">
                  <c:v>340.97523551075847</c:v>
                </c:pt>
                <c:pt idx="7418">
                  <c:v>340.99406551075845</c:v>
                </c:pt>
                <c:pt idx="7419">
                  <c:v>341.01289551075843</c:v>
                </c:pt>
                <c:pt idx="7420">
                  <c:v>341.03172551075841</c:v>
                </c:pt>
                <c:pt idx="7421">
                  <c:v>341.05055551075839</c:v>
                </c:pt>
                <c:pt idx="7422">
                  <c:v>341.06938551075837</c:v>
                </c:pt>
                <c:pt idx="7423">
                  <c:v>341.08821551075835</c:v>
                </c:pt>
                <c:pt idx="7424">
                  <c:v>341.10704551075833</c:v>
                </c:pt>
                <c:pt idx="7425">
                  <c:v>341.12587551075831</c:v>
                </c:pt>
                <c:pt idx="7426">
                  <c:v>341.14470551075829</c:v>
                </c:pt>
                <c:pt idx="7427">
                  <c:v>341.16353551075827</c:v>
                </c:pt>
                <c:pt idx="7428">
                  <c:v>341.18236551075825</c:v>
                </c:pt>
                <c:pt idx="7429">
                  <c:v>341.20119551075823</c:v>
                </c:pt>
                <c:pt idx="7430">
                  <c:v>341.22002551075821</c:v>
                </c:pt>
                <c:pt idx="7431">
                  <c:v>341.23885551075819</c:v>
                </c:pt>
                <c:pt idx="7432">
                  <c:v>341.25768551075817</c:v>
                </c:pt>
                <c:pt idx="7433">
                  <c:v>341.27651551075814</c:v>
                </c:pt>
                <c:pt idx="7434">
                  <c:v>341.29534551075812</c:v>
                </c:pt>
                <c:pt idx="7435">
                  <c:v>341.3141755107581</c:v>
                </c:pt>
                <c:pt idx="7436">
                  <c:v>341.33300551075808</c:v>
                </c:pt>
                <c:pt idx="7437">
                  <c:v>341.35183551075806</c:v>
                </c:pt>
                <c:pt idx="7438">
                  <c:v>341.37066551075804</c:v>
                </c:pt>
                <c:pt idx="7439">
                  <c:v>341.38949551075802</c:v>
                </c:pt>
                <c:pt idx="7440">
                  <c:v>341.408325510758</c:v>
                </c:pt>
                <c:pt idx="7441">
                  <c:v>341.42715551075798</c:v>
                </c:pt>
                <c:pt idx="7442">
                  <c:v>341.44598551075796</c:v>
                </c:pt>
                <c:pt idx="7443">
                  <c:v>341.46481551075794</c:v>
                </c:pt>
                <c:pt idx="7444">
                  <c:v>341.48364551075792</c:v>
                </c:pt>
                <c:pt idx="7445">
                  <c:v>341.5024755107579</c:v>
                </c:pt>
                <c:pt idx="7446">
                  <c:v>341.52130551075788</c:v>
                </c:pt>
                <c:pt idx="7447">
                  <c:v>341.54013551075786</c:v>
                </c:pt>
                <c:pt idx="7448">
                  <c:v>341.55896551075784</c:v>
                </c:pt>
                <c:pt idx="7449">
                  <c:v>341.57779551075782</c:v>
                </c:pt>
                <c:pt idx="7450">
                  <c:v>341.5966255107578</c:v>
                </c:pt>
                <c:pt idx="7451">
                  <c:v>341.61545551075778</c:v>
                </c:pt>
                <c:pt idx="7452">
                  <c:v>341.63428551075776</c:v>
                </c:pt>
                <c:pt idx="7453">
                  <c:v>341.65311551075774</c:v>
                </c:pt>
                <c:pt idx="7454">
                  <c:v>341.67194551075772</c:v>
                </c:pt>
                <c:pt idx="7455">
                  <c:v>341.6907755107577</c:v>
                </c:pt>
                <c:pt idx="7456">
                  <c:v>341.70960551075768</c:v>
                </c:pt>
                <c:pt idx="7457">
                  <c:v>341.72843551075766</c:v>
                </c:pt>
                <c:pt idx="7458">
                  <c:v>341.74726551075764</c:v>
                </c:pt>
                <c:pt idx="7459">
                  <c:v>341.76609551075762</c:v>
                </c:pt>
                <c:pt idx="7460">
                  <c:v>341.7849255107576</c:v>
                </c:pt>
                <c:pt idx="7461">
                  <c:v>341.80375551075758</c:v>
                </c:pt>
                <c:pt idx="7462">
                  <c:v>341.82258551075756</c:v>
                </c:pt>
                <c:pt idx="7463">
                  <c:v>341.84141551075754</c:v>
                </c:pt>
                <c:pt idx="7464">
                  <c:v>341.86024551075752</c:v>
                </c:pt>
                <c:pt idx="7465">
                  <c:v>341.8790755107575</c:v>
                </c:pt>
                <c:pt idx="7466">
                  <c:v>341.89790551075748</c:v>
                </c:pt>
                <c:pt idx="7467">
                  <c:v>341.91673551075746</c:v>
                </c:pt>
                <c:pt idx="7468">
                  <c:v>341.93556551075744</c:v>
                </c:pt>
                <c:pt idx="7469">
                  <c:v>341.95439551075742</c:v>
                </c:pt>
                <c:pt idx="7470">
                  <c:v>341.9732255107574</c:v>
                </c:pt>
                <c:pt idx="7471">
                  <c:v>341.99205551075738</c:v>
                </c:pt>
                <c:pt idx="7472">
                  <c:v>342.01088551075736</c:v>
                </c:pt>
                <c:pt idx="7473">
                  <c:v>342.02971551075734</c:v>
                </c:pt>
                <c:pt idx="7474">
                  <c:v>342.04854551075732</c:v>
                </c:pt>
                <c:pt idx="7475">
                  <c:v>342.0673755107573</c:v>
                </c:pt>
                <c:pt idx="7476">
                  <c:v>342.08620551075728</c:v>
                </c:pt>
                <c:pt idx="7477">
                  <c:v>342.10503551075726</c:v>
                </c:pt>
                <c:pt idx="7478">
                  <c:v>342.12386551075724</c:v>
                </c:pt>
                <c:pt idx="7479">
                  <c:v>342.14269551075722</c:v>
                </c:pt>
                <c:pt idx="7480">
                  <c:v>342.1615255107572</c:v>
                </c:pt>
                <c:pt idx="7481">
                  <c:v>342.18035551075718</c:v>
                </c:pt>
                <c:pt idx="7482">
                  <c:v>342.19918551075716</c:v>
                </c:pt>
                <c:pt idx="7483">
                  <c:v>342.21801551075714</c:v>
                </c:pt>
                <c:pt idx="7484">
                  <c:v>342.23684551075712</c:v>
                </c:pt>
                <c:pt idx="7485">
                  <c:v>342.2556755107571</c:v>
                </c:pt>
                <c:pt idx="7486">
                  <c:v>342.27450551075708</c:v>
                </c:pt>
                <c:pt idx="7487">
                  <c:v>342.29333551075706</c:v>
                </c:pt>
                <c:pt idx="7488">
                  <c:v>342.31216551075704</c:v>
                </c:pt>
                <c:pt idx="7489">
                  <c:v>342.33099551075702</c:v>
                </c:pt>
                <c:pt idx="7490">
                  <c:v>342.349825510757</c:v>
                </c:pt>
                <c:pt idx="7491">
                  <c:v>342.36865551075698</c:v>
                </c:pt>
                <c:pt idx="7492">
                  <c:v>342.38748551075696</c:v>
                </c:pt>
                <c:pt idx="7493">
                  <c:v>342.40631551075694</c:v>
                </c:pt>
                <c:pt idx="7494">
                  <c:v>342.42514551075692</c:v>
                </c:pt>
                <c:pt idx="7495">
                  <c:v>342.4439755107569</c:v>
                </c:pt>
                <c:pt idx="7496">
                  <c:v>342.46280551075688</c:v>
                </c:pt>
                <c:pt idx="7497">
                  <c:v>342.48163551075686</c:v>
                </c:pt>
                <c:pt idx="7498">
                  <c:v>342.50046551075684</c:v>
                </c:pt>
                <c:pt idx="7499">
                  <c:v>342.51929551075682</c:v>
                </c:pt>
                <c:pt idx="7500">
                  <c:v>342.5381255107568</c:v>
                </c:pt>
                <c:pt idx="7501">
                  <c:v>342.55695551075678</c:v>
                </c:pt>
                <c:pt idx="7502">
                  <c:v>342.57578551075676</c:v>
                </c:pt>
                <c:pt idx="7503">
                  <c:v>342.59461551075674</c:v>
                </c:pt>
                <c:pt idx="7504">
                  <c:v>342.61344551075672</c:v>
                </c:pt>
                <c:pt idx="7505">
                  <c:v>342.6322755107567</c:v>
                </c:pt>
                <c:pt idx="7506">
                  <c:v>342.65110551075668</c:v>
                </c:pt>
                <c:pt idx="7507">
                  <c:v>342.66993551075666</c:v>
                </c:pt>
                <c:pt idx="7508">
                  <c:v>342.68876551075664</c:v>
                </c:pt>
                <c:pt idx="7509">
                  <c:v>342.70759551075662</c:v>
                </c:pt>
                <c:pt idx="7510">
                  <c:v>342.7264255107566</c:v>
                </c:pt>
                <c:pt idx="7511">
                  <c:v>342.74525551075658</c:v>
                </c:pt>
                <c:pt idx="7512">
                  <c:v>342.76408551075656</c:v>
                </c:pt>
                <c:pt idx="7513">
                  <c:v>342.78291551075654</c:v>
                </c:pt>
                <c:pt idx="7514">
                  <c:v>342.80174551075652</c:v>
                </c:pt>
                <c:pt idx="7515">
                  <c:v>342.8205755107565</c:v>
                </c:pt>
                <c:pt idx="7516">
                  <c:v>342.83940551075648</c:v>
                </c:pt>
                <c:pt idx="7517">
                  <c:v>342.85823551075646</c:v>
                </c:pt>
                <c:pt idx="7518">
                  <c:v>342.87706551075644</c:v>
                </c:pt>
                <c:pt idx="7519">
                  <c:v>342.89589551075642</c:v>
                </c:pt>
                <c:pt idx="7520">
                  <c:v>342.9147255107564</c:v>
                </c:pt>
                <c:pt idx="7521">
                  <c:v>342.93355551075638</c:v>
                </c:pt>
                <c:pt idx="7522">
                  <c:v>342.95238551075636</c:v>
                </c:pt>
                <c:pt idx="7523">
                  <c:v>342.97121551075634</c:v>
                </c:pt>
                <c:pt idx="7524">
                  <c:v>342.99004551075632</c:v>
                </c:pt>
                <c:pt idx="7525">
                  <c:v>343.0088755107563</c:v>
                </c:pt>
                <c:pt idx="7526">
                  <c:v>343.02770551075628</c:v>
                </c:pt>
                <c:pt idx="7527">
                  <c:v>343.04653551075626</c:v>
                </c:pt>
                <c:pt idx="7528">
                  <c:v>343.06536551075624</c:v>
                </c:pt>
                <c:pt idx="7529">
                  <c:v>343.08419551075622</c:v>
                </c:pt>
                <c:pt idx="7530">
                  <c:v>343.1030255107562</c:v>
                </c:pt>
                <c:pt idx="7531">
                  <c:v>343.12185551075618</c:v>
                </c:pt>
                <c:pt idx="7532">
                  <c:v>343.14068551075616</c:v>
                </c:pt>
                <c:pt idx="7533">
                  <c:v>343.15951551075614</c:v>
                </c:pt>
                <c:pt idx="7534">
                  <c:v>343.17834551075612</c:v>
                </c:pt>
                <c:pt idx="7535">
                  <c:v>343.1971755107561</c:v>
                </c:pt>
                <c:pt idx="7536">
                  <c:v>343.21600551075608</c:v>
                </c:pt>
                <c:pt idx="7537">
                  <c:v>343.23483551075606</c:v>
                </c:pt>
                <c:pt idx="7538">
                  <c:v>343.25366551075604</c:v>
                </c:pt>
                <c:pt idx="7539">
                  <c:v>343.27249551075602</c:v>
                </c:pt>
                <c:pt idx="7540">
                  <c:v>343.291325510756</c:v>
                </c:pt>
                <c:pt idx="7541">
                  <c:v>343.31015551075598</c:v>
                </c:pt>
                <c:pt idx="7542">
                  <c:v>343.32898551075596</c:v>
                </c:pt>
                <c:pt idx="7543">
                  <c:v>343.34781551075594</c:v>
                </c:pt>
                <c:pt idx="7544">
                  <c:v>343.36664551075592</c:v>
                </c:pt>
                <c:pt idx="7545">
                  <c:v>343.3854755107559</c:v>
                </c:pt>
                <c:pt idx="7546">
                  <c:v>343.40430551075588</c:v>
                </c:pt>
                <c:pt idx="7547">
                  <c:v>343.42313551075586</c:v>
                </c:pt>
                <c:pt idx="7548">
                  <c:v>343.44196551075584</c:v>
                </c:pt>
                <c:pt idx="7549">
                  <c:v>343.46079551075582</c:v>
                </c:pt>
                <c:pt idx="7550">
                  <c:v>343.4796255107558</c:v>
                </c:pt>
                <c:pt idx="7551">
                  <c:v>343.49845551075578</c:v>
                </c:pt>
                <c:pt idx="7552">
                  <c:v>343.51728551075576</c:v>
                </c:pt>
                <c:pt idx="7553">
                  <c:v>343.53611551075574</c:v>
                </c:pt>
                <c:pt idx="7554">
                  <c:v>343.55494551075572</c:v>
                </c:pt>
                <c:pt idx="7555">
                  <c:v>343.57377551075569</c:v>
                </c:pt>
                <c:pt idx="7556">
                  <c:v>343.59260551075567</c:v>
                </c:pt>
                <c:pt idx="7557">
                  <c:v>343.61143551075565</c:v>
                </c:pt>
                <c:pt idx="7558">
                  <c:v>343.63026551075563</c:v>
                </c:pt>
                <c:pt idx="7559">
                  <c:v>343.64909551075561</c:v>
                </c:pt>
                <c:pt idx="7560">
                  <c:v>343.66792551075559</c:v>
                </c:pt>
                <c:pt idx="7561">
                  <c:v>343.68675551075557</c:v>
                </c:pt>
                <c:pt idx="7562">
                  <c:v>343.70558551075555</c:v>
                </c:pt>
                <c:pt idx="7563">
                  <c:v>343.72441551075553</c:v>
                </c:pt>
                <c:pt idx="7564">
                  <c:v>343.74324551075551</c:v>
                </c:pt>
                <c:pt idx="7565">
                  <c:v>343.76207551075549</c:v>
                </c:pt>
                <c:pt idx="7566">
                  <c:v>343.78090551075547</c:v>
                </c:pt>
                <c:pt idx="7567">
                  <c:v>343.79973551075545</c:v>
                </c:pt>
                <c:pt idx="7568">
                  <c:v>343.81856551075543</c:v>
                </c:pt>
                <c:pt idx="7569">
                  <c:v>343.83739551075541</c:v>
                </c:pt>
                <c:pt idx="7570">
                  <c:v>343.85622551075539</c:v>
                </c:pt>
                <c:pt idx="7571">
                  <c:v>343.87505551075537</c:v>
                </c:pt>
                <c:pt idx="7572">
                  <c:v>343.89388551075535</c:v>
                </c:pt>
                <c:pt idx="7573">
                  <c:v>343.91271551075533</c:v>
                </c:pt>
                <c:pt idx="7574">
                  <c:v>343.93154551075531</c:v>
                </c:pt>
                <c:pt idx="7575">
                  <c:v>343.95037551075529</c:v>
                </c:pt>
                <c:pt idx="7576">
                  <c:v>343.96920551075527</c:v>
                </c:pt>
                <c:pt idx="7577">
                  <c:v>343.98803551075525</c:v>
                </c:pt>
                <c:pt idx="7578">
                  <c:v>344.00686551075523</c:v>
                </c:pt>
                <c:pt idx="7579">
                  <c:v>344.02569551075521</c:v>
                </c:pt>
                <c:pt idx="7580">
                  <c:v>344.04452551075519</c:v>
                </c:pt>
                <c:pt idx="7581">
                  <c:v>344.06335551075517</c:v>
                </c:pt>
                <c:pt idx="7582">
                  <c:v>344.08218551075515</c:v>
                </c:pt>
                <c:pt idx="7583">
                  <c:v>344.10101551075513</c:v>
                </c:pt>
                <c:pt idx="7584">
                  <c:v>344.11984551075511</c:v>
                </c:pt>
                <c:pt idx="7585">
                  <c:v>344.13867551075509</c:v>
                </c:pt>
                <c:pt idx="7586">
                  <c:v>344.15750551075507</c:v>
                </c:pt>
                <c:pt idx="7587">
                  <c:v>344.17633551075505</c:v>
                </c:pt>
                <c:pt idx="7588">
                  <c:v>344.19516551075503</c:v>
                </c:pt>
                <c:pt idx="7589">
                  <c:v>344.21399551075501</c:v>
                </c:pt>
                <c:pt idx="7590">
                  <c:v>344.23282551075499</c:v>
                </c:pt>
                <c:pt idx="7591">
                  <c:v>344.25165551075497</c:v>
                </c:pt>
                <c:pt idx="7592">
                  <c:v>344.27048551075495</c:v>
                </c:pt>
                <c:pt idx="7593">
                  <c:v>344.28931551075493</c:v>
                </c:pt>
                <c:pt idx="7594">
                  <c:v>344.30814551075491</c:v>
                </c:pt>
                <c:pt idx="7595">
                  <c:v>344.32697551075489</c:v>
                </c:pt>
                <c:pt idx="7596">
                  <c:v>344.34580551075487</c:v>
                </c:pt>
                <c:pt idx="7597">
                  <c:v>344.36463551075485</c:v>
                </c:pt>
                <c:pt idx="7598">
                  <c:v>344.38346551075483</c:v>
                </c:pt>
                <c:pt idx="7599">
                  <c:v>344.40229551075481</c:v>
                </c:pt>
                <c:pt idx="7600">
                  <c:v>344.42112551075479</c:v>
                </c:pt>
                <c:pt idx="7601">
                  <c:v>344.43995551075477</c:v>
                </c:pt>
                <c:pt idx="7602">
                  <c:v>344.45878551075475</c:v>
                </c:pt>
                <c:pt idx="7603">
                  <c:v>344.47761551075473</c:v>
                </c:pt>
                <c:pt idx="7604">
                  <c:v>344.49644551075471</c:v>
                </c:pt>
                <c:pt idx="7605">
                  <c:v>344.51527551075469</c:v>
                </c:pt>
                <c:pt idx="7606">
                  <c:v>344.53410551075467</c:v>
                </c:pt>
                <c:pt idx="7607">
                  <c:v>344.55293551075465</c:v>
                </c:pt>
                <c:pt idx="7608">
                  <c:v>344.57176551075463</c:v>
                </c:pt>
                <c:pt idx="7609">
                  <c:v>344.59059551075461</c:v>
                </c:pt>
                <c:pt idx="7610">
                  <c:v>344.60942551075459</c:v>
                </c:pt>
                <c:pt idx="7611">
                  <c:v>344.62825551075457</c:v>
                </c:pt>
                <c:pt idx="7612">
                  <c:v>344.64708551075455</c:v>
                </c:pt>
                <c:pt idx="7613">
                  <c:v>344.66591551075453</c:v>
                </c:pt>
                <c:pt idx="7614">
                  <c:v>344.68474551075451</c:v>
                </c:pt>
                <c:pt idx="7615">
                  <c:v>344.70357551075449</c:v>
                </c:pt>
                <c:pt idx="7616">
                  <c:v>344.72240551075447</c:v>
                </c:pt>
                <c:pt idx="7617">
                  <c:v>344.74123551075445</c:v>
                </c:pt>
                <c:pt idx="7618">
                  <c:v>344.76006551075443</c:v>
                </c:pt>
                <c:pt idx="7619">
                  <c:v>344.77889551075441</c:v>
                </c:pt>
                <c:pt idx="7620">
                  <c:v>344.79772551075439</c:v>
                </c:pt>
                <c:pt idx="7621">
                  <c:v>344.81655551075437</c:v>
                </c:pt>
                <c:pt idx="7622">
                  <c:v>344.83538551075435</c:v>
                </c:pt>
                <c:pt idx="7623">
                  <c:v>344.85421551075433</c:v>
                </c:pt>
                <c:pt idx="7624">
                  <c:v>344.87304551075431</c:v>
                </c:pt>
                <c:pt idx="7625">
                  <c:v>344.89187551075429</c:v>
                </c:pt>
                <c:pt idx="7626">
                  <c:v>344.91070551075427</c:v>
                </c:pt>
                <c:pt idx="7627">
                  <c:v>344.92953551075425</c:v>
                </c:pt>
                <c:pt idx="7628">
                  <c:v>344.94836551075423</c:v>
                </c:pt>
                <c:pt idx="7629">
                  <c:v>344.96719551075421</c:v>
                </c:pt>
                <c:pt idx="7630">
                  <c:v>344.98602551075419</c:v>
                </c:pt>
                <c:pt idx="7631">
                  <c:v>345.00485551075417</c:v>
                </c:pt>
                <c:pt idx="7632">
                  <c:v>345.02368551075415</c:v>
                </c:pt>
                <c:pt idx="7633">
                  <c:v>345.04251551075413</c:v>
                </c:pt>
                <c:pt idx="7634">
                  <c:v>345.06134551075411</c:v>
                </c:pt>
                <c:pt idx="7635">
                  <c:v>345.08017551075409</c:v>
                </c:pt>
                <c:pt idx="7636">
                  <c:v>345.09900551075407</c:v>
                </c:pt>
                <c:pt idx="7637">
                  <c:v>345.11783551075405</c:v>
                </c:pt>
                <c:pt idx="7638">
                  <c:v>345.13666551075403</c:v>
                </c:pt>
                <c:pt idx="7639">
                  <c:v>345.15549551075401</c:v>
                </c:pt>
                <c:pt idx="7640">
                  <c:v>345.17432551075399</c:v>
                </c:pt>
                <c:pt idx="7641">
                  <c:v>345.19315551075397</c:v>
                </c:pt>
                <c:pt idx="7642">
                  <c:v>345.21198551075395</c:v>
                </c:pt>
                <c:pt idx="7643">
                  <c:v>345.23081551075393</c:v>
                </c:pt>
                <c:pt idx="7644">
                  <c:v>345.24964551075391</c:v>
                </c:pt>
                <c:pt idx="7645">
                  <c:v>345.26847551075389</c:v>
                </c:pt>
                <c:pt idx="7646">
                  <c:v>345.28730551075387</c:v>
                </c:pt>
                <c:pt idx="7647">
                  <c:v>345.30613551075385</c:v>
                </c:pt>
                <c:pt idx="7648">
                  <c:v>345.32496551075383</c:v>
                </c:pt>
                <c:pt idx="7649">
                  <c:v>345.34379551075381</c:v>
                </c:pt>
                <c:pt idx="7650">
                  <c:v>345.36262551075379</c:v>
                </c:pt>
                <c:pt idx="7651">
                  <c:v>345.38145551075377</c:v>
                </c:pt>
                <c:pt idx="7652">
                  <c:v>345.40028551075375</c:v>
                </c:pt>
                <c:pt idx="7653">
                  <c:v>345.41911551075373</c:v>
                </c:pt>
                <c:pt idx="7654">
                  <c:v>345.43794551075371</c:v>
                </c:pt>
                <c:pt idx="7655">
                  <c:v>345.45677551075369</c:v>
                </c:pt>
                <c:pt idx="7656">
                  <c:v>345.47560551075367</c:v>
                </c:pt>
                <c:pt idx="7657">
                  <c:v>345.49443551075365</c:v>
                </c:pt>
                <c:pt idx="7658">
                  <c:v>345.51326551075363</c:v>
                </c:pt>
                <c:pt idx="7659">
                  <c:v>345.53209551075361</c:v>
                </c:pt>
                <c:pt idx="7660">
                  <c:v>345.55092551075359</c:v>
                </c:pt>
                <c:pt idx="7661">
                  <c:v>345.56975551075357</c:v>
                </c:pt>
                <c:pt idx="7662">
                  <c:v>345.58858551075355</c:v>
                </c:pt>
                <c:pt idx="7663">
                  <c:v>345.60741551075353</c:v>
                </c:pt>
                <c:pt idx="7664">
                  <c:v>345.62624551075351</c:v>
                </c:pt>
                <c:pt idx="7665">
                  <c:v>345.64507551075349</c:v>
                </c:pt>
                <c:pt idx="7666">
                  <c:v>345.66390551075347</c:v>
                </c:pt>
                <c:pt idx="7667">
                  <c:v>345.68273551075345</c:v>
                </c:pt>
                <c:pt idx="7668">
                  <c:v>345.70156551075343</c:v>
                </c:pt>
                <c:pt idx="7669">
                  <c:v>345.72039551075341</c:v>
                </c:pt>
                <c:pt idx="7670">
                  <c:v>345.73922551075339</c:v>
                </c:pt>
                <c:pt idx="7671">
                  <c:v>345.75805551075337</c:v>
                </c:pt>
                <c:pt idx="7672">
                  <c:v>345.77688551075335</c:v>
                </c:pt>
                <c:pt idx="7673">
                  <c:v>345.79571551075333</c:v>
                </c:pt>
                <c:pt idx="7674">
                  <c:v>345.81454551075331</c:v>
                </c:pt>
                <c:pt idx="7675">
                  <c:v>345.83337551075329</c:v>
                </c:pt>
                <c:pt idx="7676">
                  <c:v>345.85220551075327</c:v>
                </c:pt>
                <c:pt idx="7677">
                  <c:v>345.87103551075325</c:v>
                </c:pt>
                <c:pt idx="7678">
                  <c:v>345.88986551075322</c:v>
                </c:pt>
                <c:pt idx="7679">
                  <c:v>345.9086955107532</c:v>
                </c:pt>
                <c:pt idx="7680">
                  <c:v>345.92752551075318</c:v>
                </c:pt>
                <c:pt idx="7681">
                  <c:v>345.94635551075316</c:v>
                </c:pt>
                <c:pt idx="7682">
                  <c:v>345.96518551075314</c:v>
                </c:pt>
                <c:pt idx="7683">
                  <c:v>345.98401551075312</c:v>
                </c:pt>
                <c:pt idx="7684">
                  <c:v>346.0028455107531</c:v>
                </c:pt>
                <c:pt idx="7685">
                  <c:v>346.02167551075308</c:v>
                </c:pt>
                <c:pt idx="7686">
                  <c:v>346.04050551075306</c:v>
                </c:pt>
                <c:pt idx="7687">
                  <c:v>346.05933551075304</c:v>
                </c:pt>
                <c:pt idx="7688">
                  <c:v>346.07816551075302</c:v>
                </c:pt>
                <c:pt idx="7689">
                  <c:v>346.096995510753</c:v>
                </c:pt>
                <c:pt idx="7690">
                  <c:v>346.11582551075298</c:v>
                </c:pt>
                <c:pt idx="7691">
                  <c:v>346.13465551075296</c:v>
                </c:pt>
                <c:pt idx="7692">
                  <c:v>346.15348551075294</c:v>
                </c:pt>
                <c:pt idx="7693">
                  <c:v>346.17231551075292</c:v>
                </c:pt>
                <c:pt idx="7694">
                  <c:v>346.1911455107529</c:v>
                </c:pt>
                <c:pt idx="7695">
                  <c:v>346.20997551075288</c:v>
                </c:pt>
                <c:pt idx="7696">
                  <c:v>346.22880551075286</c:v>
                </c:pt>
                <c:pt idx="7697">
                  <c:v>346.24763551075284</c:v>
                </c:pt>
                <c:pt idx="7698">
                  <c:v>346.26646551075282</c:v>
                </c:pt>
                <c:pt idx="7699">
                  <c:v>346.2852955107528</c:v>
                </c:pt>
                <c:pt idx="7700">
                  <c:v>346.30412551075278</c:v>
                </c:pt>
                <c:pt idx="7701">
                  <c:v>346.32295551075276</c:v>
                </c:pt>
                <c:pt idx="7702">
                  <c:v>346.34178551075274</c:v>
                </c:pt>
                <c:pt idx="7703">
                  <c:v>346.36061551075272</c:v>
                </c:pt>
                <c:pt idx="7704">
                  <c:v>346.3794455107527</c:v>
                </c:pt>
                <c:pt idx="7705">
                  <c:v>346.39827551075268</c:v>
                </c:pt>
                <c:pt idx="7706">
                  <c:v>346.41710551075266</c:v>
                </c:pt>
                <c:pt idx="7707">
                  <c:v>346.43593551075264</c:v>
                </c:pt>
                <c:pt idx="7708">
                  <c:v>346.45476551075262</c:v>
                </c:pt>
                <c:pt idx="7709">
                  <c:v>346.4735955107526</c:v>
                </c:pt>
                <c:pt idx="7710">
                  <c:v>346.49242551075258</c:v>
                </c:pt>
                <c:pt idx="7711">
                  <c:v>346.51125551075256</c:v>
                </c:pt>
                <c:pt idx="7712">
                  <c:v>346.53008551075254</c:v>
                </c:pt>
                <c:pt idx="7713">
                  <c:v>346.54891551075252</c:v>
                </c:pt>
                <c:pt idx="7714">
                  <c:v>346.5677455107525</c:v>
                </c:pt>
                <c:pt idx="7715">
                  <c:v>346.58657551075248</c:v>
                </c:pt>
                <c:pt idx="7716">
                  <c:v>346.60540551075246</c:v>
                </c:pt>
                <c:pt idx="7717">
                  <c:v>346.62423551075244</c:v>
                </c:pt>
                <c:pt idx="7718">
                  <c:v>346.64306551075242</c:v>
                </c:pt>
                <c:pt idx="7719">
                  <c:v>346.6618955107524</c:v>
                </c:pt>
                <c:pt idx="7720">
                  <c:v>346.68072551075238</c:v>
                </c:pt>
                <c:pt idx="7721">
                  <c:v>346.69955551075236</c:v>
                </c:pt>
                <c:pt idx="7722">
                  <c:v>346.71838551075234</c:v>
                </c:pt>
                <c:pt idx="7723">
                  <c:v>346.73721551075232</c:v>
                </c:pt>
                <c:pt idx="7724">
                  <c:v>346.7560455107523</c:v>
                </c:pt>
                <c:pt idx="7725">
                  <c:v>346.77487551075228</c:v>
                </c:pt>
                <c:pt idx="7726">
                  <c:v>346.79370551075226</c:v>
                </c:pt>
                <c:pt idx="7727">
                  <c:v>346.81253551075224</c:v>
                </c:pt>
                <c:pt idx="7728">
                  <c:v>346.83136551075222</c:v>
                </c:pt>
                <c:pt idx="7729">
                  <c:v>346.8501955107522</c:v>
                </c:pt>
                <c:pt idx="7730">
                  <c:v>346.86902551075218</c:v>
                </c:pt>
                <c:pt idx="7731">
                  <c:v>346.88785551075216</c:v>
                </c:pt>
                <c:pt idx="7732">
                  <c:v>346.90668551075214</c:v>
                </c:pt>
                <c:pt idx="7733">
                  <c:v>346.92551551075212</c:v>
                </c:pt>
                <c:pt idx="7734">
                  <c:v>346.9443455107521</c:v>
                </c:pt>
                <c:pt idx="7735">
                  <c:v>346.96317551075208</c:v>
                </c:pt>
                <c:pt idx="7736">
                  <c:v>346.98200551075206</c:v>
                </c:pt>
                <c:pt idx="7737">
                  <c:v>347.00083551075204</c:v>
                </c:pt>
                <c:pt idx="7738">
                  <c:v>347.01966551075202</c:v>
                </c:pt>
                <c:pt idx="7739">
                  <c:v>347.038495510752</c:v>
                </c:pt>
                <c:pt idx="7740">
                  <c:v>347.05732551075198</c:v>
                </c:pt>
                <c:pt idx="7741">
                  <c:v>347.07615551075196</c:v>
                </c:pt>
                <c:pt idx="7742">
                  <c:v>347.09498551075194</c:v>
                </c:pt>
                <c:pt idx="7743">
                  <c:v>347.11381551075192</c:v>
                </c:pt>
                <c:pt idx="7744">
                  <c:v>347.1326455107519</c:v>
                </c:pt>
                <c:pt idx="7745">
                  <c:v>347.15147551075188</c:v>
                </c:pt>
                <c:pt idx="7746">
                  <c:v>347.17030551075186</c:v>
                </c:pt>
                <c:pt idx="7747">
                  <c:v>347.18913551075184</c:v>
                </c:pt>
                <c:pt idx="7748">
                  <c:v>347.20796551075182</c:v>
                </c:pt>
                <c:pt idx="7749">
                  <c:v>347.2267955107518</c:v>
                </c:pt>
                <c:pt idx="7750">
                  <c:v>347.24562551075178</c:v>
                </c:pt>
                <c:pt idx="7751">
                  <c:v>347.26445551075176</c:v>
                </c:pt>
                <c:pt idx="7752">
                  <c:v>347.28328551075174</c:v>
                </c:pt>
                <c:pt idx="7753">
                  <c:v>347.30211551075172</c:v>
                </c:pt>
                <c:pt idx="7754">
                  <c:v>347.3209455107517</c:v>
                </c:pt>
                <c:pt idx="7755">
                  <c:v>347.33977551075168</c:v>
                </c:pt>
                <c:pt idx="7756">
                  <c:v>347.35860551075166</c:v>
                </c:pt>
                <c:pt idx="7757">
                  <c:v>347.37743551075164</c:v>
                </c:pt>
                <c:pt idx="7758">
                  <c:v>347.39626551075162</c:v>
                </c:pt>
                <c:pt idx="7759">
                  <c:v>347.4150955107516</c:v>
                </c:pt>
                <c:pt idx="7760">
                  <c:v>347.43392551075158</c:v>
                </c:pt>
                <c:pt idx="7761">
                  <c:v>347.45275551075156</c:v>
                </c:pt>
                <c:pt idx="7762">
                  <c:v>347.47158551075154</c:v>
                </c:pt>
                <c:pt idx="7763">
                  <c:v>347.49041551075152</c:v>
                </c:pt>
                <c:pt idx="7764">
                  <c:v>347.5092455107515</c:v>
                </c:pt>
                <c:pt idx="7765">
                  <c:v>347.52807551075148</c:v>
                </c:pt>
                <c:pt idx="7766">
                  <c:v>347.54690551075146</c:v>
                </c:pt>
                <c:pt idx="7767">
                  <c:v>347.56573551075144</c:v>
                </c:pt>
                <c:pt idx="7768">
                  <c:v>347.58456551075142</c:v>
                </c:pt>
                <c:pt idx="7769">
                  <c:v>347.6033955107514</c:v>
                </c:pt>
                <c:pt idx="7770">
                  <c:v>347.62222551075138</c:v>
                </c:pt>
                <c:pt idx="7771">
                  <c:v>347.64105551075136</c:v>
                </c:pt>
                <c:pt idx="7772">
                  <c:v>347.65988551075134</c:v>
                </c:pt>
                <c:pt idx="7773">
                  <c:v>347.67871551075132</c:v>
                </c:pt>
                <c:pt idx="7774">
                  <c:v>347.6975455107513</c:v>
                </c:pt>
                <c:pt idx="7775">
                  <c:v>347.71637551075128</c:v>
                </c:pt>
                <c:pt idx="7776">
                  <c:v>347.73520551075126</c:v>
                </c:pt>
                <c:pt idx="7777">
                  <c:v>347.75403551075124</c:v>
                </c:pt>
                <c:pt idx="7778">
                  <c:v>347.77286551075122</c:v>
                </c:pt>
                <c:pt idx="7779">
                  <c:v>347.7916955107512</c:v>
                </c:pt>
                <c:pt idx="7780">
                  <c:v>347.81052551075118</c:v>
                </c:pt>
                <c:pt idx="7781">
                  <c:v>347.82935551075116</c:v>
                </c:pt>
                <c:pt idx="7782">
                  <c:v>347.84818551075114</c:v>
                </c:pt>
                <c:pt idx="7783">
                  <c:v>347.86701551075112</c:v>
                </c:pt>
                <c:pt idx="7784">
                  <c:v>347.8858455107511</c:v>
                </c:pt>
                <c:pt idx="7785">
                  <c:v>347.90467551075108</c:v>
                </c:pt>
                <c:pt idx="7786">
                  <c:v>347.92350551075106</c:v>
                </c:pt>
                <c:pt idx="7787">
                  <c:v>347.94233551075104</c:v>
                </c:pt>
                <c:pt idx="7788">
                  <c:v>347.96116551075102</c:v>
                </c:pt>
                <c:pt idx="7789">
                  <c:v>347.979995510751</c:v>
                </c:pt>
                <c:pt idx="7790">
                  <c:v>347.99882551075098</c:v>
                </c:pt>
                <c:pt idx="7791">
                  <c:v>348.01765551075096</c:v>
                </c:pt>
                <c:pt idx="7792">
                  <c:v>348.03648551075094</c:v>
                </c:pt>
                <c:pt idx="7793">
                  <c:v>348.05531551075092</c:v>
                </c:pt>
                <c:pt idx="7794">
                  <c:v>348.0741455107509</c:v>
                </c:pt>
                <c:pt idx="7795">
                  <c:v>348.09297551075088</c:v>
                </c:pt>
                <c:pt idx="7796">
                  <c:v>348.11180551075086</c:v>
                </c:pt>
                <c:pt idx="7797">
                  <c:v>348.13063551075084</c:v>
                </c:pt>
                <c:pt idx="7798">
                  <c:v>348.14946551075082</c:v>
                </c:pt>
                <c:pt idx="7799">
                  <c:v>348.1682955107508</c:v>
                </c:pt>
                <c:pt idx="7800">
                  <c:v>348.18712551075077</c:v>
                </c:pt>
                <c:pt idx="7801">
                  <c:v>348.20595551075075</c:v>
                </c:pt>
                <c:pt idx="7802">
                  <c:v>348.22478551075073</c:v>
                </c:pt>
                <c:pt idx="7803">
                  <c:v>348.24361551075071</c:v>
                </c:pt>
                <c:pt idx="7804">
                  <c:v>348.26244551075069</c:v>
                </c:pt>
                <c:pt idx="7805">
                  <c:v>348.28127551075067</c:v>
                </c:pt>
                <c:pt idx="7806">
                  <c:v>348.30010551075065</c:v>
                </c:pt>
                <c:pt idx="7807">
                  <c:v>348.31893551075063</c:v>
                </c:pt>
                <c:pt idx="7808">
                  <c:v>348.33776551075061</c:v>
                </c:pt>
                <c:pt idx="7809">
                  <c:v>348.35659551075059</c:v>
                </c:pt>
                <c:pt idx="7810">
                  <c:v>348.37542551075057</c:v>
                </c:pt>
                <c:pt idx="7811">
                  <c:v>348.39425551075055</c:v>
                </c:pt>
                <c:pt idx="7812">
                  <c:v>348.41308551075053</c:v>
                </c:pt>
                <c:pt idx="7813">
                  <c:v>348.43191551075051</c:v>
                </c:pt>
                <c:pt idx="7814">
                  <c:v>348.45074551075049</c:v>
                </c:pt>
                <c:pt idx="7815">
                  <c:v>348.46957551075047</c:v>
                </c:pt>
                <c:pt idx="7816">
                  <c:v>348.48840551075045</c:v>
                </c:pt>
                <c:pt idx="7817">
                  <c:v>348.50723551075043</c:v>
                </c:pt>
                <c:pt idx="7818">
                  <c:v>348.52606551075041</c:v>
                </c:pt>
                <c:pt idx="7819">
                  <c:v>348.54489551075039</c:v>
                </c:pt>
                <c:pt idx="7820">
                  <c:v>348.56372551075037</c:v>
                </c:pt>
                <c:pt idx="7821">
                  <c:v>348.58255551075035</c:v>
                </c:pt>
                <c:pt idx="7822">
                  <c:v>348.60138551075033</c:v>
                </c:pt>
                <c:pt idx="7823">
                  <c:v>348.62021551075031</c:v>
                </c:pt>
                <c:pt idx="7824">
                  <c:v>348.63904551075029</c:v>
                </c:pt>
                <c:pt idx="7825">
                  <c:v>348.65787551075027</c:v>
                </c:pt>
                <c:pt idx="7826">
                  <c:v>348.67670551075025</c:v>
                </c:pt>
                <c:pt idx="7827">
                  <c:v>348.69553551075023</c:v>
                </c:pt>
                <c:pt idx="7828">
                  <c:v>348.71436551075021</c:v>
                </c:pt>
                <c:pt idx="7829">
                  <c:v>348.73319551075019</c:v>
                </c:pt>
                <c:pt idx="7830">
                  <c:v>348.75202551075017</c:v>
                </c:pt>
                <c:pt idx="7831">
                  <c:v>348.77085551075015</c:v>
                </c:pt>
                <c:pt idx="7832">
                  <c:v>348.78968551075013</c:v>
                </c:pt>
                <c:pt idx="7833">
                  <c:v>348.80851551075011</c:v>
                </c:pt>
                <c:pt idx="7834">
                  <c:v>348.82734551075009</c:v>
                </c:pt>
                <c:pt idx="7835">
                  <c:v>348.84617551075007</c:v>
                </c:pt>
                <c:pt idx="7836">
                  <c:v>348.86500551075005</c:v>
                </c:pt>
                <c:pt idx="7837">
                  <c:v>348.88383551075003</c:v>
                </c:pt>
                <c:pt idx="7838">
                  <c:v>348.90266551075001</c:v>
                </c:pt>
                <c:pt idx="7839">
                  <c:v>348.92149551074999</c:v>
                </c:pt>
                <c:pt idx="7840">
                  <c:v>348.94032551074997</c:v>
                </c:pt>
                <c:pt idx="7841">
                  <c:v>348.95915551074995</c:v>
                </c:pt>
                <c:pt idx="7842">
                  <c:v>348.97798551074993</c:v>
                </c:pt>
                <c:pt idx="7843">
                  <c:v>348.99681551074991</c:v>
                </c:pt>
                <c:pt idx="7844">
                  <c:v>349.01564551074989</c:v>
                </c:pt>
                <c:pt idx="7845">
                  <c:v>349.03447551074987</c:v>
                </c:pt>
                <c:pt idx="7846">
                  <c:v>349.05330551074985</c:v>
                </c:pt>
                <c:pt idx="7847">
                  <c:v>349.07213551074983</c:v>
                </c:pt>
                <c:pt idx="7848">
                  <c:v>349.09096551074981</c:v>
                </c:pt>
                <c:pt idx="7849">
                  <c:v>349.10979551074979</c:v>
                </c:pt>
                <c:pt idx="7850">
                  <c:v>349.12862551074977</c:v>
                </c:pt>
                <c:pt idx="7851">
                  <c:v>349.14745551074975</c:v>
                </c:pt>
                <c:pt idx="7852">
                  <c:v>349.16628551074973</c:v>
                </c:pt>
                <c:pt idx="7853">
                  <c:v>349.18511551074971</c:v>
                </c:pt>
                <c:pt idx="7854">
                  <c:v>349.20394551074969</c:v>
                </c:pt>
                <c:pt idx="7855">
                  <c:v>349.22277551074967</c:v>
                </c:pt>
                <c:pt idx="7856">
                  <c:v>349.24160551074965</c:v>
                </c:pt>
                <c:pt idx="7857">
                  <c:v>349.26043551074963</c:v>
                </c:pt>
                <c:pt idx="7858">
                  <c:v>349.27926551074961</c:v>
                </c:pt>
                <c:pt idx="7859">
                  <c:v>349.29809551074959</c:v>
                </c:pt>
                <c:pt idx="7860">
                  <c:v>349.31692551074957</c:v>
                </c:pt>
                <c:pt idx="7861">
                  <c:v>349.33575551074955</c:v>
                </c:pt>
                <c:pt idx="7862">
                  <c:v>349.35458551074953</c:v>
                </c:pt>
                <c:pt idx="7863">
                  <c:v>349.37341551074951</c:v>
                </c:pt>
                <c:pt idx="7864">
                  <c:v>349.39224551074949</c:v>
                </c:pt>
                <c:pt idx="7865">
                  <c:v>349.41107551074947</c:v>
                </c:pt>
                <c:pt idx="7866">
                  <c:v>349.42990551074945</c:v>
                </c:pt>
                <c:pt idx="7867">
                  <c:v>349.44873551074943</c:v>
                </c:pt>
                <c:pt idx="7868">
                  <c:v>349.46756551074941</c:v>
                </c:pt>
                <c:pt idx="7869">
                  <c:v>349.48639551074939</c:v>
                </c:pt>
                <c:pt idx="7870">
                  <c:v>349.50522551074937</c:v>
                </c:pt>
                <c:pt idx="7871">
                  <c:v>349.52405551074935</c:v>
                </c:pt>
                <c:pt idx="7872">
                  <c:v>349.54288551074933</c:v>
                </c:pt>
                <c:pt idx="7873">
                  <c:v>349.56171551074931</c:v>
                </c:pt>
                <c:pt idx="7874">
                  <c:v>349.58054551074929</c:v>
                </c:pt>
                <c:pt idx="7875">
                  <c:v>349.59937551074927</c:v>
                </c:pt>
                <c:pt idx="7876">
                  <c:v>349.61820551074925</c:v>
                </c:pt>
                <c:pt idx="7877">
                  <c:v>349.63703551074923</c:v>
                </c:pt>
                <c:pt idx="7878">
                  <c:v>349.65586551074921</c:v>
                </c:pt>
                <c:pt idx="7879">
                  <c:v>349.67469551074919</c:v>
                </c:pt>
                <c:pt idx="7880">
                  <c:v>349.69352551074917</c:v>
                </c:pt>
                <c:pt idx="7881">
                  <c:v>349.71235551074915</c:v>
                </c:pt>
                <c:pt idx="7882">
                  <c:v>349.73118551074913</c:v>
                </c:pt>
                <c:pt idx="7883">
                  <c:v>349.75001551074911</c:v>
                </c:pt>
                <c:pt idx="7884">
                  <c:v>349.76884551074909</c:v>
                </c:pt>
                <c:pt idx="7885">
                  <c:v>349.78767551074907</c:v>
                </c:pt>
                <c:pt idx="7886">
                  <c:v>349.80650551074905</c:v>
                </c:pt>
                <c:pt idx="7887">
                  <c:v>349.82533551074903</c:v>
                </c:pt>
                <c:pt idx="7888">
                  <c:v>349.84416551074901</c:v>
                </c:pt>
                <c:pt idx="7889">
                  <c:v>349.86299551074899</c:v>
                </c:pt>
                <c:pt idx="7890">
                  <c:v>349.88182551074897</c:v>
                </c:pt>
                <c:pt idx="7891">
                  <c:v>349.90065551074895</c:v>
                </c:pt>
                <c:pt idx="7892">
                  <c:v>349.91948551074893</c:v>
                </c:pt>
                <c:pt idx="7893">
                  <c:v>349.93831551074891</c:v>
                </c:pt>
                <c:pt idx="7894">
                  <c:v>349.95714551074889</c:v>
                </c:pt>
                <c:pt idx="7895">
                  <c:v>349.97597551074887</c:v>
                </c:pt>
                <c:pt idx="7896">
                  <c:v>349.99480551074885</c:v>
                </c:pt>
                <c:pt idx="7897">
                  <c:v>350.01363551074883</c:v>
                </c:pt>
                <c:pt idx="7898">
                  <c:v>350.03246551074881</c:v>
                </c:pt>
                <c:pt idx="7899">
                  <c:v>350.05129551074879</c:v>
                </c:pt>
                <c:pt idx="7900">
                  <c:v>350.07012551074877</c:v>
                </c:pt>
                <c:pt idx="7901">
                  <c:v>350.08895551074875</c:v>
                </c:pt>
                <c:pt idx="7902">
                  <c:v>350.10778551074873</c:v>
                </c:pt>
                <c:pt idx="7903">
                  <c:v>350.12661551074871</c:v>
                </c:pt>
                <c:pt idx="7904">
                  <c:v>350.14544551074869</c:v>
                </c:pt>
                <c:pt idx="7905">
                  <c:v>350.16427551074867</c:v>
                </c:pt>
                <c:pt idx="7906">
                  <c:v>350.18310551074865</c:v>
                </c:pt>
                <c:pt idx="7907">
                  <c:v>350.20193551074863</c:v>
                </c:pt>
                <c:pt idx="7908">
                  <c:v>350.22076551074861</c:v>
                </c:pt>
                <c:pt idx="7909">
                  <c:v>350.23959551074859</c:v>
                </c:pt>
                <c:pt idx="7910">
                  <c:v>350.27886254124132</c:v>
                </c:pt>
                <c:pt idx="7911">
                  <c:v>350.29765106743253</c:v>
                </c:pt>
                <c:pt idx="7912">
                  <c:v>350.31636557846832</c:v>
                </c:pt>
                <c:pt idx="7913">
                  <c:v>350.33500607425049</c:v>
                </c:pt>
                <c:pt idx="7914">
                  <c:v>350.35357255467352</c:v>
                </c:pt>
                <c:pt idx="7915">
                  <c:v>350.37206501963738</c:v>
                </c:pt>
                <c:pt idx="7916">
                  <c:v>350.39048346903837</c:v>
                </c:pt>
                <c:pt idx="7917">
                  <c:v>350.4088279027801</c:v>
                </c:pt>
                <c:pt idx="7918">
                  <c:v>350.42709832075707</c:v>
                </c:pt>
                <c:pt idx="7919">
                  <c:v>350.44529472287286</c:v>
                </c:pt>
                <c:pt idx="7920">
                  <c:v>350.46341710902561</c:v>
                </c:pt>
                <c:pt idx="7921">
                  <c:v>350.48146547911711</c:v>
                </c:pt>
                <c:pt idx="7922">
                  <c:v>350.49943983304729</c:v>
                </c:pt>
                <c:pt idx="7923">
                  <c:v>350.51734017071794</c:v>
                </c:pt>
                <c:pt idx="7924">
                  <c:v>350.53516649203084</c:v>
                </c:pt>
                <c:pt idx="7925">
                  <c:v>350.55291879689139</c:v>
                </c:pt>
                <c:pt idx="7926">
                  <c:v>350.57059708519773</c:v>
                </c:pt>
                <c:pt idx="7927">
                  <c:v>350.58820135685528</c:v>
                </c:pt>
                <c:pt idx="7928">
                  <c:v>350.60573161176944</c:v>
                </c:pt>
                <c:pt idx="7929">
                  <c:v>350.62318784984018</c:v>
                </c:pt>
                <c:pt idx="7930">
                  <c:v>350.6405700709729</c:v>
                </c:pt>
                <c:pt idx="7931">
                  <c:v>350.65787827507302</c:v>
                </c:pt>
                <c:pt idx="7932">
                  <c:v>350.67511246204594</c:v>
                </c:pt>
                <c:pt idx="7933">
                  <c:v>350.69227263179891</c:v>
                </c:pt>
                <c:pt idx="7934">
                  <c:v>350.70935878423552</c:v>
                </c:pt>
                <c:pt idx="7935">
                  <c:v>350.72637091926117</c:v>
                </c:pt>
                <c:pt idx="7936">
                  <c:v>350.74330903678492</c:v>
                </c:pt>
                <c:pt idx="7937">
                  <c:v>350.76017313671218</c:v>
                </c:pt>
                <c:pt idx="7938">
                  <c:v>350.77696321895201</c:v>
                </c:pt>
                <c:pt idx="7939">
                  <c:v>350.79367928341344</c:v>
                </c:pt>
                <c:pt idx="7940">
                  <c:v>350.8103213300019</c:v>
                </c:pt>
                <c:pt idx="7941">
                  <c:v>350.82688935862643</c:v>
                </c:pt>
                <c:pt idx="7942">
                  <c:v>350.84338336919791</c:v>
                </c:pt>
                <c:pt idx="7943">
                  <c:v>350.8598033616272</c:v>
                </c:pt>
                <c:pt idx="7944">
                  <c:v>350.87614933581972</c:v>
                </c:pt>
                <c:pt idx="7945">
                  <c:v>350.89242129168997</c:v>
                </c:pt>
                <c:pt idx="7946">
                  <c:v>350.90861922914883</c:v>
                </c:pt>
                <c:pt idx="7947">
                  <c:v>350.92474314810352</c:v>
                </c:pt>
                <c:pt idx="7948">
                  <c:v>350.94079304847037</c:v>
                </c:pt>
                <c:pt idx="7949">
                  <c:v>350.95676893015843</c:v>
                </c:pt>
                <c:pt idx="7950">
                  <c:v>350.97267079308222</c:v>
                </c:pt>
                <c:pt idx="7951">
                  <c:v>350.98849863715259</c:v>
                </c:pt>
                <c:pt idx="7952">
                  <c:v>351.00425246228406</c:v>
                </c:pt>
                <c:pt idx="7953">
                  <c:v>351.01993226839113</c:v>
                </c:pt>
                <c:pt idx="7954">
                  <c:v>351.03553805538468</c:v>
                </c:pt>
                <c:pt idx="7955">
                  <c:v>351.05106982318102</c:v>
                </c:pt>
                <c:pt idx="7956">
                  <c:v>351.06652757169832</c:v>
                </c:pt>
                <c:pt idx="7957">
                  <c:v>351.0819113008456</c:v>
                </c:pt>
                <c:pt idx="7958">
                  <c:v>351.09722101054285</c:v>
                </c:pt>
                <c:pt idx="7959">
                  <c:v>351.11245670070457</c:v>
                </c:pt>
                <c:pt idx="7960">
                  <c:v>351.12761837124708</c:v>
                </c:pt>
                <c:pt idx="7961">
                  <c:v>351.14270602209035</c:v>
                </c:pt>
                <c:pt idx="7962">
                  <c:v>351.15771965314707</c:v>
                </c:pt>
                <c:pt idx="7963">
                  <c:v>351.1726592643372</c:v>
                </c:pt>
                <c:pt idx="7964">
                  <c:v>351.1875248555807</c:v>
                </c:pt>
                <c:pt idx="7965">
                  <c:v>351.20231642679209</c:v>
                </c:pt>
                <c:pt idx="7966">
                  <c:v>351.21703397789497</c:v>
                </c:pt>
                <c:pt idx="7967">
                  <c:v>351.23167750880384</c:v>
                </c:pt>
                <c:pt idx="7968">
                  <c:v>351.24624701944231</c:v>
                </c:pt>
                <c:pt idx="7969">
                  <c:v>351.26074250972852</c:v>
                </c:pt>
                <c:pt idx="7970">
                  <c:v>351.27516397958425</c:v>
                </c:pt>
                <c:pt idx="7971">
                  <c:v>351.28951142892765</c:v>
                </c:pt>
                <c:pt idx="7972">
                  <c:v>351.30378485768415</c:v>
                </c:pt>
                <c:pt idx="7973">
                  <c:v>351.31798426577188</c:v>
                </c:pt>
                <c:pt idx="7974">
                  <c:v>351.3321096531181</c:v>
                </c:pt>
                <c:pt idx="7975">
                  <c:v>351.34616101963911</c:v>
                </c:pt>
                <c:pt idx="7976">
                  <c:v>351.36013836526035</c:v>
                </c:pt>
                <c:pt idx="7977">
                  <c:v>351.37404168990724</c:v>
                </c:pt>
                <c:pt idx="7978">
                  <c:v>351.38787099350156</c:v>
                </c:pt>
                <c:pt idx="7979">
                  <c:v>351.40162627596874</c:v>
                </c:pt>
                <c:pt idx="7980">
                  <c:v>351.41530753723055</c:v>
                </c:pt>
                <c:pt idx="7981">
                  <c:v>351.42891477721605</c:v>
                </c:pt>
                <c:pt idx="7982">
                  <c:v>351.44244799584703</c:v>
                </c:pt>
                <c:pt idx="7983">
                  <c:v>351.45590719305437</c:v>
                </c:pt>
                <c:pt idx="7984">
                  <c:v>351.46929236875803</c:v>
                </c:pt>
                <c:pt idx="7985">
                  <c:v>351.48260352288889</c:v>
                </c:pt>
                <c:pt idx="7986">
                  <c:v>351.49584065537238</c:v>
                </c:pt>
                <c:pt idx="7987">
                  <c:v>351.50900376613572</c:v>
                </c:pt>
                <c:pt idx="7988">
                  <c:v>351.52209285510799</c:v>
                </c:pt>
                <c:pt idx="7989">
                  <c:v>351.53510792221641</c:v>
                </c:pt>
                <c:pt idx="7990">
                  <c:v>351.54804896739006</c:v>
                </c:pt>
                <c:pt idx="7991">
                  <c:v>351.56091599055799</c:v>
                </c:pt>
                <c:pt idx="7992">
                  <c:v>351.57370899164926</c:v>
                </c:pt>
                <c:pt idx="7993">
                  <c:v>351.58642797059656</c:v>
                </c:pt>
                <c:pt idx="7994">
                  <c:v>351.59907292732532</c:v>
                </c:pt>
                <c:pt idx="7995">
                  <c:v>351.61164386177006</c:v>
                </c:pt>
                <c:pt idx="7996">
                  <c:v>351.62414077386165</c:v>
                </c:pt>
                <c:pt idx="7997">
                  <c:v>351.63656366352734</c:v>
                </c:pt>
                <c:pt idx="7998">
                  <c:v>351.64891253070527</c:v>
                </c:pt>
                <c:pt idx="7999">
                  <c:v>351.6611873753227</c:v>
                </c:pt>
                <c:pt idx="8000">
                  <c:v>351.67338819731594</c:v>
                </c:pt>
                <c:pt idx="8001">
                  <c:v>351.68551499661589</c:v>
                </c:pt>
                <c:pt idx="8002">
                  <c:v>351.69756777315706</c:v>
                </c:pt>
                <c:pt idx="8003">
                  <c:v>351.70954652687215</c:v>
                </c:pt>
                <c:pt idx="8004">
                  <c:v>351.72145125769748</c:v>
                </c:pt>
                <c:pt idx="8005">
                  <c:v>351.73328196556758</c:v>
                </c:pt>
                <c:pt idx="8006">
                  <c:v>351.74503865041697</c:v>
                </c:pt>
                <c:pt idx="8007">
                  <c:v>351.75672131218016</c:v>
                </c:pt>
                <c:pt idx="8008">
                  <c:v>351.76832995079349</c:v>
                </c:pt>
                <c:pt idx="8009">
                  <c:v>351.7798645661951</c:v>
                </c:pt>
                <c:pt idx="8010">
                  <c:v>351.79132515832134</c:v>
                </c:pt>
                <c:pt idx="8011">
                  <c:v>351.80271172710673</c:v>
                </c:pt>
                <c:pt idx="8012">
                  <c:v>351.81402427249122</c:v>
                </c:pt>
                <c:pt idx="8013">
                  <c:v>351.82526279441299</c:v>
                </c:pt>
                <c:pt idx="8014">
                  <c:v>351.83642729281019</c:v>
                </c:pt>
                <c:pt idx="8015">
                  <c:v>351.84751776762096</c:v>
                </c:pt>
                <c:pt idx="8016">
                  <c:v>351.85853421878528</c:v>
                </c:pt>
                <c:pt idx="8017">
                  <c:v>351.86947664624131</c:v>
                </c:pt>
                <c:pt idx="8018">
                  <c:v>351.88034504993084</c:v>
                </c:pt>
                <c:pt idx="8019">
                  <c:v>351.89113942979384</c:v>
                </c:pt>
                <c:pt idx="8020">
                  <c:v>351.9018597857721</c:v>
                </c:pt>
                <c:pt idx="8021">
                  <c:v>351.91250611780561</c:v>
                </c:pt>
                <c:pt idx="8022">
                  <c:v>351.92307842583432</c:v>
                </c:pt>
                <c:pt idx="8023">
                  <c:v>351.93357670980186</c:v>
                </c:pt>
                <c:pt idx="8024">
                  <c:v>351.94400096965364</c:v>
                </c:pt>
                <c:pt idx="8025">
                  <c:v>351.95435120532784</c:v>
                </c:pt>
                <c:pt idx="8026">
                  <c:v>351.96462741676987</c:v>
                </c:pt>
                <c:pt idx="8027">
                  <c:v>351.97482960392335</c:v>
                </c:pt>
                <c:pt idx="8028">
                  <c:v>351.98495776673371</c:v>
                </c:pt>
                <c:pt idx="8029">
                  <c:v>351.99501190514275</c:v>
                </c:pt>
                <c:pt idx="8030">
                  <c:v>352.00499201909588</c:v>
                </c:pt>
                <c:pt idx="8031">
                  <c:v>352.01489810854036</c:v>
                </c:pt>
                <c:pt idx="8032">
                  <c:v>352.02473017341981</c:v>
                </c:pt>
                <c:pt idx="8033">
                  <c:v>352.03448821368147</c:v>
                </c:pt>
                <c:pt idx="8034">
                  <c:v>352.04417222927441</c:v>
                </c:pt>
                <c:pt idx="8035">
                  <c:v>352.0537822201386</c:v>
                </c:pt>
                <c:pt idx="8036">
                  <c:v>352.06331818622857</c:v>
                </c:pt>
                <c:pt idx="8037">
                  <c:v>352.07278012748975</c:v>
                </c:pt>
                <c:pt idx="8038">
                  <c:v>352.08216804386757</c:v>
                </c:pt>
                <c:pt idx="8039">
                  <c:v>352.09148193531291</c:v>
                </c:pt>
                <c:pt idx="8040">
                  <c:v>352.10072180177485</c:v>
                </c:pt>
                <c:pt idx="8041">
                  <c:v>352.10988764320246</c:v>
                </c:pt>
                <c:pt idx="8042">
                  <c:v>352.11897945954479</c:v>
                </c:pt>
                <c:pt idx="8043">
                  <c:v>352.12799725075274</c:v>
                </c:pt>
                <c:pt idx="8044">
                  <c:v>352.1369410167772</c:v>
                </c:pt>
                <c:pt idx="8045">
                  <c:v>352.14581075756905</c:v>
                </c:pt>
                <c:pt idx="8046">
                  <c:v>352.15460647307918</c:v>
                </c:pt>
                <c:pt idx="8047">
                  <c:v>352.1633281632603</c:v>
                </c:pt>
                <c:pt idx="8048">
                  <c:v>352.17197582806148</c:v>
                </c:pt>
                <c:pt idx="8049">
                  <c:v>352.18054946743905</c:v>
                </c:pt>
                <c:pt idx="8050">
                  <c:v>352.18904908134573</c:v>
                </c:pt>
                <c:pt idx="8051">
                  <c:v>352.1974746697324</c:v>
                </c:pt>
                <c:pt idx="8052">
                  <c:v>352.20582623255541</c:v>
                </c:pt>
                <c:pt idx="8053">
                  <c:v>352.21410376976746</c:v>
                </c:pt>
                <c:pt idx="8054">
                  <c:v>352.2223072813249</c:v>
                </c:pt>
                <c:pt idx="8055">
                  <c:v>352.23043676718044</c:v>
                </c:pt>
                <c:pt idx="8056">
                  <c:v>352.23849222729223</c:v>
                </c:pt>
                <c:pt idx="8057">
                  <c:v>352.24647366161298</c:v>
                </c:pt>
                <c:pt idx="8058">
                  <c:v>352.25438107009904</c:v>
                </c:pt>
                <c:pt idx="8059">
                  <c:v>352.26221445271221</c:v>
                </c:pt>
                <c:pt idx="8060">
                  <c:v>352.2699738094052</c:v>
                </c:pt>
                <c:pt idx="8061">
                  <c:v>352.27765914013435</c:v>
                </c:pt>
                <c:pt idx="8062">
                  <c:v>352.28527044485963</c:v>
                </c:pt>
                <c:pt idx="8063">
                  <c:v>352.29280772354105</c:v>
                </c:pt>
                <c:pt idx="8064">
                  <c:v>352.30027097613311</c:v>
                </c:pt>
                <c:pt idx="8065">
                  <c:v>352.30766020259762</c:v>
                </c:pt>
                <c:pt idx="8066">
                  <c:v>352.31497540289638</c:v>
                </c:pt>
                <c:pt idx="8067">
                  <c:v>352.32221657698392</c:v>
                </c:pt>
                <c:pt idx="8068">
                  <c:v>352.32938372482386</c:v>
                </c:pt>
                <c:pt idx="8069">
                  <c:v>352.33647684637617</c:v>
                </c:pt>
                <c:pt idx="8070">
                  <c:v>352.34349594160267</c:v>
                </c:pt>
                <c:pt idx="8071">
                  <c:v>352.35044101046333</c:v>
                </c:pt>
                <c:pt idx="8072">
                  <c:v>352.35731205292177</c:v>
                </c:pt>
                <c:pt idx="8073">
                  <c:v>352.3641090689398</c:v>
                </c:pt>
                <c:pt idx="8074">
                  <c:v>352.37083205847921</c:v>
                </c:pt>
                <c:pt idx="8075">
                  <c:v>352.37748102150363</c:v>
                </c:pt>
                <c:pt idx="8076">
                  <c:v>352.38405595797849</c:v>
                </c:pt>
                <c:pt idx="8077">
                  <c:v>352.3905568678656</c:v>
                </c:pt>
                <c:pt idx="8078">
                  <c:v>352.39698375113039</c:v>
                </c:pt>
                <c:pt idx="8079">
                  <c:v>352.40333660773467</c:v>
                </c:pt>
                <c:pt idx="8080">
                  <c:v>352.40961543764934</c:v>
                </c:pt>
                <c:pt idx="8081">
                  <c:v>352.41582024083618</c:v>
                </c:pt>
                <c:pt idx="8082">
                  <c:v>352.42195101726065</c:v>
                </c:pt>
                <c:pt idx="8083">
                  <c:v>352.42800776689</c:v>
                </c:pt>
                <c:pt idx="8084">
                  <c:v>352.43399048969331</c:v>
                </c:pt>
                <c:pt idx="8085">
                  <c:v>352.4398991856342</c:v>
                </c:pt>
                <c:pt idx="8086">
                  <c:v>352.44573385468175</c:v>
                </c:pt>
                <c:pt idx="8087">
                  <c:v>352.45149449680503</c:v>
                </c:pt>
                <c:pt idx="8088">
                  <c:v>352.45718111197129</c:v>
                </c:pt>
                <c:pt idx="8089">
                  <c:v>352.46279370014963</c:v>
                </c:pt>
                <c:pt idx="8090">
                  <c:v>352.46833226130911</c:v>
                </c:pt>
                <c:pt idx="8091">
                  <c:v>352.47379679541882</c:v>
                </c:pt>
                <c:pt idx="8092">
                  <c:v>352.47918730245328</c:v>
                </c:pt>
                <c:pt idx="8093">
                  <c:v>352.48450378237612</c:v>
                </c:pt>
                <c:pt idx="8094">
                  <c:v>352.48974623516187</c:v>
                </c:pt>
                <c:pt idx="8095">
                  <c:v>352.49491466078143</c:v>
                </c:pt>
                <c:pt idx="8096">
                  <c:v>352.50000905920569</c:v>
                </c:pt>
                <c:pt idx="8097">
                  <c:v>352.50502943040738</c:v>
                </c:pt>
                <c:pt idx="8098">
                  <c:v>352.50997577436101</c:v>
                </c:pt>
                <c:pt idx="8099">
                  <c:v>352.51499577436101</c:v>
                </c:pt>
                <c:pt idx="8100">
                  <c:v>352.52001577436101</c:v>
                </c:pt>
                <c:pt idx="8101">
                  <c:v>352.52503577436102</c:v>
                </c:pt>
                <c:pt idx="8102">
                  <c:v>352.53005577436102</c:v>
                </c:pt>
                <c:pt idx="8103">
                  <c:v>352.53507577436102</c:v>
                </c:pt>
                <c:pt idx="8104">
                  <c:v>352.54009577436102</c:v>
                </c:pt>
                <c:pt idx="8105">
                  <c:v>352.54511577436102</c:v>
                </c:pt>
                <c:pt idx="8106">
                  <c:v>352.55013577436102</c:v>
                </c:pt>
                <c:pt idx="8107">
                  <c:v>352.55515577436103</c:v>
                </c:pt>
                <c:pt idx="8108">
                  <c:v>352.56017577436103</c:v>
                </c:pt>
                <c:pt idx="8109">
                  <c:v>352.56519577436103</c:v>
                </c:pt>
                <c:pt idx="8110">
                  <c:v>352.57021577436103</c:v>
                </c:pt>
                <c:pt idx="8111">
                  <c:v>352.57523577436103</c:v>
                </c:pt>
                <c:pt idx="8112">
                  <c:v>352.58025577436104</c:v>
                </c:pt>
                <c:pt idx="8113">
                  <c:v>352.58527577436104</c:v>
                </c:pt>
                <c:pt idx="8114">
                  <c:v>352.59029577436104</c:v>
                </c:pt>
                <c:pt idx="8115">
                  <c:v>352.59531577436104</c:v>
                </c:pt>
                <c:pt idx="8116">
                  <c:v>352.60033577436104</c:v>
                </c:pt>
                <c:pt idx="8117">
                  <c:v>352.60535577436104</c:v>
                </c:pt>
                <c:pt idx="8118">
                  <c:v>352.61037577436105</c:v>
                </c:pt>
                <c:pt idx="8119">
                  <c:v>352.61539577436105</c:v>
                </c:pt>
                <c:pt idx="8120">
                  <c:v>352.62041577436105</c:v>
                </c:pt>
                <c:pt idx="8121">
                  <c:v>352.62543577436105</c:v>
                </c:pt>
                <c:pt idx="8122">
                  <c:v>352.63045577436105</c:v>
                </c:pt>
                <c:pt idx="8123">
                  <c:v>352.63547577436105</c:v>
                </c:pt>
                <c:pt idx="8124">
                  <c:v>352.64049577436106</c:v>
                </c:pt>
                <c:pt idx="8125">
                  <c:v>352.64551577436106</c:v>
                </c:pt>
                <c:pt idx="8126">
                  <c:v>352.65053577436106</c:v>
                </c:pt>
                <c:pt idx="8127">
                  <c:v>352.65555577436106</c:v>
                </c:pt>
                <c:pt idx="8128">
                  <c:v>352.66057577436106</c:v>
                </c:pt>
                <c:pt idx="8129">
                  <c:v>352.66559577436107</c:v>
                </c:pt>
                <c:pt idx="8130">
                  <c:v>352.67061577436107</c:v>
                </c:pt>
                <c:pt idx="8131">
                  <c:v>352.67563577436107</c:v>
                </c:pt>
                <c:pt idx="8132">
                  <c:v>352.68065577436107</c:v>
                </c:pt>
                <c:pt idx="8133">
                  <c:v>352.68567577436107</c:v>
                </c:pt>
                <c:pt idx="8134">
                  <c:v>352.69069577436107</c:v>
                </c:pt>
                <c:pt idx="8135">
                  <c:v>352.69571577436108</c:v>
                </c:pt>
                <c:pt idx="8136">
                  <c:v>352.70073577436108</c:v>
                </c:pt>
                <c:pt idx="8137">
                  <c:v>352.70575577436108</c:v>
                </c:pt>
                <c:pt idx="8138">
                  <c:v>352.71077577436108</c:v>
                </c:pt>
                <c:pt idx="8139">
                  <c:v>352.71579577436108</c:v>
                </c:pt>
                <c:pt idx="8140">
                  <c:v>352.72081577436109</c:v>
                </c:pt>
                <c:pt idx="8141">
                  <c:v>352.72583577436109</c:v>
                </c:pt>
                <c:pt idx="8142">
                  <c:v>352.73085577436109</c:v>
                </c:pt>
                <c:pt idx="8143">
                  <c:v>352.73587577436109</c:v>
                </c:pt>
                <c:pt idx="8144">
                  <c:v>352.74089577436109</c:v>
                </c:pt>
                <c:pt idx="8145">
                  <c:v>352.74591577436109</c:v>
                </c:pt>
                <c:pt idx="8146">
                  <c:v>352.7509357743611</c:v>
                </c:pt>
                <c:pt idx="8147">
                  <c:v>352.7559557743611</c:v>
                </c:pt>
                <c:pt idx="8148">
                  <c:v>352.7609757743611</c:v>
                </c:pt>
                <c:pt idx="8149">
                  <c:v>352.7659957743611</c:v>
                </c:pt>
                <c:pt idx="8150">
                  <c:v>352.7710157743611</c:v>
                </c:pt>
                <c:pt idx="8151">
                  <c:v>352.77603577436111</c:v>
                </c:pt>
                <c:pt idx="8152">
                  <c:v>352.78105577436111</c:v>
                </c:pt>
                <c:pt idx="8153">
                  <c:v>352.78607577436111</c:v>
                </c:pt>
                <c:pt idx="8154">
                  <c:v>352.79109577436111</c:v>
                </c:pt>
                <c:pt idx="8155">
                  <c:v>352.79611577436111</c:v>
                </c:pt>
                <c:pt idx="8156">
                  <c:v>352.80113577436111</c:v>
                </c:pt>
                <c:pt idx="8157">
                  <c:v>352.80615577436112</c:v>
                </c:pt>
                <c:pt idx="8158">
                  <c:v>352.81117577436112</c:v>
                </c:pt>
                <c:pt idx="8159">
                  <c:v>352.81619577436112</c:v>
                </c:pt>
                <c:pt idx="8160">
                  <c:v>352.82121577436112</c:v>
                </c:pt>
                <c:pt idx="8161">
                  <c:v>352.82623577436112</c:v>
                </c:pt>
                <c:pt idx="8162">
                  <c:v>352.83125577436113</c:v>
                </c:pt>
                <c:pt idx="8163">
                  <c:v>352.83627577436113</c:v>
                </c:pt>
                <c:pt idx="8164">
                  <c:v>352.84129577436113</c:v>
                </c:pt>
                <c:pt idx="8165">
                  <c:v>352.84631577436113</c:v>
                </c:pt>
                <c:pt idx="8166">
                  <c:v>352.85133577436113</c:v>
                </c:pt>
                <c:pt idx="8167">
                  <c:v>352.85635577436113</c:v>
                </c:pt>
                <c:pt idx="8168">
                  <c:v>352.86137577436114</c:v>
                </c:pt>
                <c:pt idx="8169">
                  <c:v>352.86639577436114</c:v>
                </c:pt>
                <c:pt idx="8170">
                  <c:v>352.87141577436114</c:v>
                </c:pt>
                <c:pt idx="8171">
                  <c:v>352.87643577436114</c:v>
                </c:pt>
                <c:pt idx="8172">
                  <c:v>352.88145577436114</c:v>
                </c:pt>
                <c:pt idx="8173">
                  <c:v>352.88647577436114</c:v>
                </c:pt>
                <c:pt idx="8174">
                  <c:v>352.89149577436115</c:v>
                </c:pt>
                <c:pt idx="8175">
                  <c:v>352.89651577436115</c:v>
                </c:pt>
                <c:pt idx="8176">
                  <c:v>352.90153577436115</c:v>
                </c:pt>
                <c:pt idx="8177">
                  <c:v>352.90655577436115</c:v>
                </c:pt>
                <c:pt idx="8178">
                  <c:v>352.91157577436115</c:v>
                </c:pt>
                <c:pt idx="8179">
                  <c:v>352.91659577436116</c:v>
                </c:pt>
                <c:pt idx="8180">
                  <c:v>352.92161577436116</c:v>
                </c:pt>
                <c:pt idx="8181">
                  <c:v>352.92663577436116</c:v>
                </c:pt>
                <c:pt idx="8182">
                  <c:v>352.93165577436116</c:v>
                </c:pt>
                <c:pt idx="8183">
                  <c:v>352.93667577436116</c:v>
                </c:pt>
                <c:pt idx="8184">
                  <c:v>352.94169577436116</c:v>
                </c:pt>
                <c:pt idx="8185">
                  <c:v>352.94671577436117</c:v>
                </c:pt>
                <c:pt idx="8186">
                  <c:v>352.95173577436117</c:v>
                </c:pt>
                <c:pt idx="8187">
                  <c:v>352.95675577436117</c:v>
                </c:pt>
                <c:pt idx="8188">
                  <c:v>352.96177577436117</c:v>
                </c:pt>
                <c:pt idx="8189">
                  <c:v>352.96679577436117</c:v>
                </c:pt>
                <c:pt idx="8190">
                  <c:v>352.97181577436118</c:v>
                </c:pt>
                <c:pt idx="8191">
                  <c:v>352.97683577436118</c:v>
                </c:pt>
                <c:pt idx="8192">
                  <c:v>352.98185577436118</c:v>
                </c:pt>
                <c:pt idx="8193">
                  <c:v>352.98687577436118</c:v>
                </c:pt>
                <c:pt idx="8194">
                  <c:v>352.99189577436118</c:v>
                </c:pt>
                <c:pt idx="8195">
                  <c:v>352.99691577436118</c:v>
                </c:pt>
                <c:pt idx="8196">
                  <c:v>353.00193577436119</c:v>
                </c:pt>
                <c:pt idx="8197">
                  <c:v>353.00695577436119</c:v>
                </c:pt>
                <c:pt idx="8198">
                  <c:v>353.01197577436119</c:v>
                </c:pt>
                <c:pt idx="8199">
                  <c:v>353.01699577436119</c:v>
                </c:pt>
                <c:pt idx="8200">
                  <c:v>353.02201577436119</c:v>
                </c:pt>
                <c:pt idx="8201">
                  <c:v>353.0270357743612</c:v>
                </c:pt>
                <c:pt idx="8202">
                  <c:v>353.0320557743612</c:v>
                </c:pt>
                <c:pt idx="8203">
                  <c:v>353.0370757743612</c:v>
                </c:pt>
                <c:pt idx="8204">
                  <c:v>353.0420957743612</c:v>
                </c:pt>
                <c:pt idx="8205">
                  <c:v>353.0471157743612</c:v>
                </c:pt>
                <c:pt idx="8206">
                  <c:v>353.0521357743612</c:v>
                </c:pt>
                <c:pt idx="8207">
                  <c:v>353.05715577436121</c:v>
                </c:pt>
                <c:pt idx="8208">
                  <c:v>353.06217577436121</c:v>
                </c:pt>
                <c:pt idx="8209">
                  <c:v>353.06719577436121</c:v>
                </c:pt>
                <c:pt idx="8210">
                  <c:v>353.07221577436121</c:v>
                </c:pt>
                <c:pt idx="8211">
                  <c:v>353.07723577436121</c:v>
                </c:pt>
                <c:pt idx="8212">
                  <c:v>353.08225577436122</c:v>
                </c:pt>
                <c:pt idx="8213">
                  <c:v>353.08727577436122</c:v>
                </c:pt>
                <c:pt idx="8214">
                  <c:v>353.09229577436122</c:v>
                </c:pt>
                <c:pt idx="8215">
                  <c:v>353.09731577436122</c:v>
                </c:pt>
                <c:pt idx="8216">
                  <c:v>353.10233577436122</c:v>
                </c:pt>
                <c:pt idx="8217">
                  <c:v>353.10735577436122</c:v>
                </c:pt>
                <c:pt idx="8218">
                  <c:v>353.11237577436123</c:v>
                </c:pt>
                <c:pt idx="8219">
                  <c:v>353.11739577436123</c:v>
                </c:pt>
                <c:pt idx="8220">
                  <c:v>353.12241577436123</c:v>
                </c:pt>
                <c:pt idx="8221">
                  <c:v>353.12743577436123</c:v>
                </c:pt>
                <c:pt idx="8222">
                  <c:v>353.13245577436123</c:v>
                </c:pt>
                <c:pt idx="8223">
                  <c:v>353.13747577436123</c:v>
                </c:pt>
                <c:pt idx="8224">
                  <c:v>353.14249577436124</c:v>
                </c:pt>
                <c:pt idx="8225">
                  <c:v>353.14751577436124</c:v>
                </c:pt>
                <c:pt idx="8226">
                  <c:v>353.15253577436124</c:v>
                </c:pt>
                <c:pt idx="8227">
                  <c:v>353.15755577436124</c:v>
                </c:pt>
                <c:pt idx="8228">
                  <c:v>353.16257577436124</c:v>
                </c:pt>
                <c:pt idx="8229">
                  <c:v>353.16759577436125</c:v>
                </c:pt>
                <c:pt idx="8230">
                  <c:v>353.17261577436125</c:v>
                </c:pt>
                <c:pt idx="8231">
                  <c:v>353.17763577436125</c:v>
                </c:pt>
                <c:pt idx="8232">
                  <c:v>353.18265577436125</c:v>
                </c:pt>
                <c:pt idx="8233">
                  <c:v>353.18767577436125</c:v>
                </c:pt>
                <c:pt idx="8234">
                  <c:v>353.19269577436125</c:v>
                </c:pt>
                <c:pt idx="8235">
                  <c:v>353.19771577436126</c:v>
                </c:pt>
                <c:pt idx="8236">
                  <c:v>353.20273577436126</c:v>
                </c:pt>
                <c:pt idx="8237">
                  <c:v>353.20775577436126</c:v>
                </c:pt>
                <c:pt idx="8238">
                  <c:v>353.21277577436126</c:v>
                </c:pt>
                <c:pt idx="8239">
                  <c:v>353.21779577436126</c:v>
                </c:pt>
                <c:pt idx="8240">
                  <c:v>353.22281577436127</c:v>
                </c:pt>
                <c:pt idx="8241">
                  <c:v>353.22783577436127</c:v>
                </c:pt>
                <c:pt idx="8242">
                  <c:v>353.23285577436127</c:v>
                </c:pt>
                <c:pt idx="8243">
                  <c:v>353.23787577436127</c:v>
                </c:pt>
                <c:pt idx="8244">
                  <c:v>353.24289577436127</c:v>
                </c:pt>
                <c:pt idx="8245">
                  <c:v>353.24791577436127</c:v>
                </c:pt>
                <c:pt idx="8246">
                  <c:v>353.25293577436128</c:v>
                </c:pt>
                <c:pt idx="8247">
                  <c:v>353.25795577436128</c:v>
                </c:pt>
                <c:pt idx="8248">
                  <c:v>353.26297577436128</c:v>
                </c:pt>
                <c:pt idx="8249">
                  <c:v>353.26799577436128</c:v>
                </c:pt>
                <c:pt idx="8250">
                  <c:v>353.27301577436128</c:v>
                </c:pt>
                <c:pt idx="8251">
                  <c:v>353.27803577436129</c:v>
                </c:pt>
                <c:pt idx="8252">
                  <c:v>353.28305577436129</c:v>
                </c:pt>
                <c:pt idx="8253">
                  <c:v>353.28807577436129</c:v>
                </c:pt>
                <c:pt idx="8254">
                  <c:v>353.29309577436129</c:v>
                </c:pt>
                <c:pt idx="8255">
                  <c:v>353.29811577436129</c:v>
                </c:pt>
                <c:pt idx="8256">
                  <c:v>353.30313577436129</c:v>
                </c:pt>
                <c:pt idx="8257">
                  <c:v>353.3081557743613</c:v>
                </c:pt>
                <c:pt idx="8258">
                  <c:v>353.3131757743613</c:v>
                </c:pt>
                <c:pt idx="8259">
                  <c:v>353.3181957743613</c:v>
                </c:pt>
                <c:pt idx="8260">
                  <c:v>353.3232157743613</c:v>
                </c:pt>
                <c:pt idx="8261">
                  <c:v>353.3282357743613</c:v>
                </c:pt>
                <c:pt idx="8262">
                  <c:v>353.33325577436131</c:v>
                </c:pt>
                <c:pt idx="8263">
                  <c:v>353.33827577436131</c:v>
                </c:pt>
                <c:pt idx="8264">
                  <c:v>353.34329577436131</c:v>
                </c:pt>
                <c:pt idx="8265">
                  <c:v>353.34831577436131</c:v>
                </c:pt>
                <c:pt idx="8266">
                  <c:v>353.35333577436131</c:v>
                </c:pt>
                <c:pt idx="8267">
                  <c:v>353.35835577436131</c:v>
                </c:pt>
                <c:pt idx="8268">
                  <c:v>353.36337577436132</c:v>
                </c:pt>
                <c:pt idx="8269">
                  <c:v>353.36839577436132</c:v>
                </c:pt>
                <c:pt idx="8270">
                  <c:v>353.37341577436132</c:v>
                </c:pt>
                <c:pt idx="8271">
                  <c:v>353.37843577436132</c:v>
                </c:pt>
                <c:pt idx="8272">
                  <c:v>353.38345577436132</c:v>
                </c:pt>
                <c:pt idx="8273">
                  <c:v>353.38847577436132</c:v>
                </c:pt>
                <c:pt idx="8274">
                  <c:v>353.39349577436133</c:v>
                </c:pt>
                <c:pt idx="8275">
                  <c:v>353.39851577436133</c:v>
                </c:pt>
                <c:pt idx="8276">
                  <c:v>353.40353577436133</c:v>
                </c:pt>
                <c:pt idx="8277">
                  <c:v>353.40855577436133</c:v>
                </c:pt>
                <c:pt idx="8278">
                  <c:v>353.41357577436133</c:v>
                </c:pt>
                <c:pt idx="8279">
                  <c:v>353.41859577436134</c:v>
                </c:pt>
                <c:pt idx="8280">
                  <c:v>353.42361577436134</c:v>
                </c:pt>
                <c:pt idx="8281">
                  <c:v>353.42863577436134</c:v>
                </c:pt>
                <c:pt idx="8282">
                  <c:v>353.43365577436134</c:v>
                </c:pt>
                <c:pt idx="8283">
                  <c:v>353.43867577436134</c:v>
                </c:pt>
                <c:pt idx="8284">
                  <c:v>353.44369577436134</c:v>
                </c:pt>
                <c:pt idx="8285">
                  <c:v>353.44871577436135</c:v>
                </c:pt>
                <c:pt idx="8286">
                  <c:v>353.45373577436135</c:v>
                </c:pt>
                <c:pt idx="8287">
                  <c:v>353.45875577436135</c:v>
                </c:pt>
                <c:pt idx="8288">
                  <c:v>353.46377577436135</c:v>
                </c:pt>
                <c:pt idx="8289">
                  <c:v>353.46879577436135</c:v>
                </c:pt>
                <c:pt idx="8290">
                  <c:v>353.47381577436136</c:v>
                </c:pt>
                <c:pt idx="8291">
                  <c:v>353.47883577436136</c:v>
                </c:pt>
                <c:pt idx="8292">
                  <c:v>353.48385577436136</c:v>
                </c:pt>
                <c:pt idx="8293">
                  <c:v>353.48887577436136</c:v>
                </c:pt>
                <c:pt idx="8294">
                  <c:v>353.49389577436136</c:v>
                </c:pt>
                <c:pt idx="8295">
                  <c:v>353.49891577436136</c:v>
                </c:pt>
                <c:pt idx="8296">
                  <c:v>353.50393577436137</c:v>
                </c:pt>
                <c:pt idx="8297">
                  <c:v>353.50895577436137</c:v>
                </c:pt>
                <c:pt idx="8298">
                  <c:v>353.51397577436137</c:v>
                </c:pt>
                <c:pt idx="8299">
                  <c:v>353.51899577436137</c:v>
                </c:pt>
                <c:pt idx="8300">
                  <c:v>353.52401577436137</c:v>
                </c:pt>
                <c:pt idx="8301">
                  <c:v>353.52903577436138</c:v>
                </c:pt>
                <c:pt idx="8302">
                  <c:v>353.53405577436138</c:v>
                </c:pt>
                <c:pt idx="8303">
                  <c:v>353.53907577436138</c:v>
                </c:pt>
                <c:pt idx="8304">
                  <c:v>353.54409577436138</c:v>
                </c:pt>
                <c:pt idx="8305">
                  <c:v>353.54911577436138</c:v>
                </c:pt>
                <c:pt idx="8306">
                  <c:v>353.55413577436138</c:v>
                </c:pt>
                <c:pt idx="8307">
                  <c:v>353.55915577436139</c:v>
                </c:pt>
                <c:pt idx="8308">
                  <c:v>353.56417577436139</c:v>
                </c:pt>
                <c:pt idx="8309">
                  <c:v>353.56919577436139</c:v>
                </c:pt>
                <c:pt idx="8310">
                  <c:v>353.57421577436139</c:v>
                </c:pt>
                <c:pt idx="8311">
                  <c:v>353.57923577436139</c:v>
                </c:pt>
                <c:pt idx="8312">
                  <c:v>353.5842557743614</c:v>
                </c:pt>
                <c:pt idx="8313">
                  <c:v>353.5892757743614</c:v>
                </c:pt>
                <c:pt idx="8314">
                  <c:v>353.5942957743614</c:v>
                </c:pt>
                <c:pt idx="8315">
                  <c:v>353.5993157743614</c:v>
                </c:pt>
                <c:pt idx="8316">
                  <c:v>353.6043357743614</c:v>
                </c:pt>
                <c:pt idx="8317">
                  <c:v>353.6093557743614</c:v>
                </c:pt>
                <c:pt idx="8318">
                  <c:v>353.61437577436141</c:v>
                </c:pt>
                <c:pt idx="8319">
                  <c:v>353.61939577436141</c:v>
                </c:pt>
                <c:pt idx="8320">
                  <c:v>353.62441577436141</c:v>
                </c:pt>
                <c:pt idx="8321">
                  <c:v>353.62943577436141</c:v>
                </c:pt>
                <c:pt idx="8322">
                  <c:v>353.63445577436141</c:v>
                </c:pt>
                <c:pt idx="8323">
                  <c:v>353.63947577436142</c:v>
                </c:pt>
                <c:pt idx="8324">
                  <c:v>353.64449577436142</c:v>
                </c:pt>
                <c:pt idx="8325">
                  <c:v>353.64951577436142</c:v>
                </c:pt>
                <c:pt idx="8326">
                  <c:v>353.65453577436142</c:v>
                </c:pt>
                <c:pt idx="8327">
                  <c:v>353.65955577436142</c:v>
                </c:pt>
                <c:pt idx="8328">
                  <c:v>353.66457577436142</c:v>
                </c:pt>
                <c:pt idx="8329">
                  <c:v>353.66959577436143</c:v>
                </c:pt>
                <c:pt idx="8330">
                  <c:v>353.67564466860586</c:v>
                </c:pt>
                <c:pt idx="8331">
                  <c:v>353.68162098688754</c:v>
                </c:pt>
                <c:pt idx="8332">
                  <c:v>353.68792895418801</c:v>
                </c:pt>
                <c:pt idx="8333">
                  <c:v>353.69456856981378</c:v>
                </c:pt>
                <c:pt idx="8334">
                  <c:v>353.70153983303408</c:v>
                </c:pt>
                <c:pt idx="8335">
                  <c:v>353.70884274308264</c:v>
                </c:pt>
                <c:pt idx="8336">
                  <c:v>353.71647729915594</c:v>
                </c:pt>
                <c:pt idx="8337">
                  <c:v>353.72444350041405</c:v>
                </c:pt>
                <c:pt idx="8338">
                  <c:v>353.73274134598068</c:v>
                </c:pt>
                <c:pt idx="8339">
                  <c:v>353.74137083494361</c:v>
                </c:pt>
                <c:pt idx="8340">
                  <c:v>353.75033196635286</c:v>
                </c:pt>
                <c:pt idx="8341">
                  <c:v>353.75962473922345</c:v>
                </c:pt>
                <c:pt idx="8342">
                  <c:v>353.76924915253312</c:v>
                </c:pt>
                <c:pt idx="8343">
                  <c:v>353.77920520522275</c:v>
                </c:pt>
                <c:pt idx="8344">
                  <c:v>353.78949289619777</c:v>
                </c:pt>
                <c:pt idx="8345">
                  <c:v>353.80011222432631</c:v>
                </c:pt>
                <c:pt idx="8346">
                  <c:v>353.81106318844013</c:v>
                </c:pt>
                <c:pt idx="8347">
                  <c:v>353.82234578733505</c:v>
                </c:pt>
                <c:pt idx="8348">
                  <c:v>353.83396001977007</c:v>
                </c:pt>
                <c:pt idx="8349">
                  <c:v>353.8459058844669</c:v>
                </c:pt>
                <c:pt idx="8350">
                  <c:v>353.85818338011268</c:v>
                </c:pt>
                <c:pt idx="8351">
                  <c:v>353.87079250535589</c:v>
                </c:pt>
                <c:pt idx="8352">
                  <c:v>353.88373325881093</c:v>
                </c:pt>
                <c:pt idx="8353">
                  <c:v>353.89700563905308</c:v>
                </c:pt>
                <c:pt idx="8354">
                  <c:v>353.91060964462258</c:v>
                </c:pt>
                <c:pt idx="8355">
                  <c:v>353.92454527402379</c:v>
                </c:pt>
                <c:pt idx="8356">
                  <c:v>353.93881252572328</c:v>
                </c:pt>
                <c:pt idx="8357">
                  <c:v>353.95341139815173</c:v>
                </c:pt>
                <c:pt idx="8358">
                  <c:v>353.96834188970388</c:v>
                </c:pt>
                <c:pt idx="8359">
                  <c:v>353.98360399873673</c:v>
                </c:pt>
                <c:pt idx="8360">
                  <c:v>353.99919772357225</c:v>
                </c:pt>
                <c:pt idx="8361">
                  <c:v>354.01512306249424</c:v>
                </c:pt>
                <c:pt idx="8362">
                  <c:v>354.03138001375146</c:v>
                </c:pt>
                <c:pt idx="8363">
                  <c:v>354.0479685755563</c:v>
                </c:pt>
                <c:pt idx="8364">
                  <c:v>354.0648887460834</c:v>
                </c:pt>
                <c:pt idx="8365">
                  <c:v>354.08214052347239</c:v>
                </c:pt>
                <c:pt idx="8366">
                  <c:v>354.09972390582425</c:v>
                </c:pt>
                <c:pt idx="8367">
                  <c:v>354.1176388912063</c:v>
                </c:pt>
                <c:pt idx="8368">
                  <c:v>354.13588547764721</c:v>
                </c:pt>
                <c:pt idx="8369">
                  <c:v>354.15446366314018</c:v>
                </c:pt>
                <c:pt idx="8370">
                  <c:v>354.17337344564157</c:v>
                </c:pt>
                <c:pt idx="8371">
                  <c:v>354.19261482307184</c:v>
                </c:pt>
                <c:pt idx="8372">
                  <c:v>354.21218779331366</c:v>
                </c:pt>
                <c:pt idx="8373">
                  <c:v>354.23209235421518</c:v>
                </c:pt>
                <c:pt idx="8374">
                  <c:v>354.25232850358589</c:v>
                </c:pt>
                <c:pt idx="8375">
                  <c:v>354.27289623920069</c:v>
                </c:pt>
                <c:pt idx="8376">
                  <c:v>354.29379555879677</c:v>
                </c:pt>
                <c:pt idx="8377">
                  <c:v>354.3150264600763</c:v>
                </c:pt>
                <c:pt idx="8378">
                  <c:v>354.33658894070277</c:v>
                </c:pt>
                <c:pt idx="8379">
                  <c:v>354.35848299830468</c:v>
                </c:pt>
                <c:pt idx="8380">
                  <c:v>354.38070863047369</c:v>
                </c:pt>
                <c:pt idx="8381">
                  <c:v>354.40326583476599</c:v>
                </c:pt>
                <c:pt idx="8382">
                  <c:v>354.42615460869956</c:v>
                </c:pt>
                <c:pt idx="8383">
                  <c:v>354.44937494975693</c:v>
                </c:pt>
                <c:pt idx="8384">
                  <c:v>354.47292685538378</c:v>
                </c:pt>
                <c:pt idx="8385">
                  <c:v>354.49681032298986</c:v>
                </c:pt>
                <c:pt idx="8386">
                  <c:v>354.5210253499481</c:v>
                </c:pt>
                <c:pt idx="8387">
                  <c:v>354.5455719335946</c:v>
                </c:pt>
                <c:pt idx="8388">
                  <c:v>354.57045007122952</c:v>
                </c:pt>
                <c:pt idx="8389">
                  <c:v>354.59565976011663</c:v>
                </c:pt>
                <c:pt idx="8390">
                  <c:v>354.6212009974829</c:v>
                </c:pt>
                <c:pt idx="8391">
                  <c:v>354.64707378051844</c:v>
                </c:pt>
                <c:pt idx="8392">
                  <c:v>354.67327810637789</c:v>
                </c:pt>
                <c:pt idx="8393">
                  <c:v>354.69981397217907</c:v>
                </c:pt>
                <c:pt idx="8394">
                  <c:v>354.7266813750025</c:v>
                </c:pt>
                <c:pt idx="8395">
                  <c:v>354.75388031189323</c:v>
                </c:pt>
                <c:pt idx="8396">
                  <c:v>354.78141077985993</c:v>
                </c:pt>
                <c:pt idx="8397">
                  <c:v>354.80927277587352</c:v>
                </c:pt>
                <c:pt idx="8398">
                  <c:v>354.83746629686993</c:v>
                </c:pt>
                <c:pt idx="8399">
                  <c:v>354.86599133974778</c:v>
                </c:pt>
                <c:pt idx="8400">
                  <c:v>354.89484790136976</c:v>
                </c:pt>
                <c:pt idx="8401">
                  <c:v>354.92403597856128</c:v>
                </c:pt>
                <c:pt idx="8402">
                  <c:v>354.95355556811182</c:v>
                </c:pt>
                <c:pt idx="8403">
                  <c:v>354.98340666677495</c:v>
                </c:pt>
                <c:pt idx="8404">
                  <c:v>355.01358927126648</c:v>
                </c:pt>
                <c:pt idx="8405">
                  <c:v>355.04410337826675</c:v>
                </c:pt>
                <c:pt idx="8406">
                  <c:v>355.07494898441973</c:v>
                </c:pt>
                <c:pt idx="8407">
                  <c:v>355.10612608633255</c:v>
                </c:pt>
                <c:pt idx="8408">
                  <c:v>355.13763468057505</c:v>
                </c:pt>
                <c:pt idx="8409">
                  <c:v>355.16947476368205</c:v>
                </c:pt>
                <c:pt idx="8410">
                  <c:v>355.20164633215154</c:v>
                </c:pt>
                <c:pt idx="8411">
                  <c:v>355.23414938244423</c:v>
                </c:pt>
                <c:pt idx="8412">
                  <c:v>355.26698391098535</c:v>
                </c:pt>
                <c:pt idx="8413">
                  <c:v>355.30014991416238</c:v>
                </c:pt>
                <c:pt idx="8414">
                  <c:v>355.3336473883287</c:v>
                </c:pt>
                <c:pt idx="8415">
                  <c:v>355.36747632979859</c:v>
                </c:pt>
                <c:pt idx="8416">
                  <c:v>355.40163673485131</c:v>
                </c:pt>
                <c:pt idx="8417">
                  <c:v>355.43612859973018</c:v>
                </c:pt>
                <c:pt idx="8418">
                  <c:v>355.47095192063989</c:v>
                </c:pt>
                <c:pt idx="8419">
                  <c:v>355.50610669375101</c:v>
                </c:pt>
                <c:pt idx="8420">
                  <c:v>355.54159291519591</c:v>
                </c:pt>
                <c:pt idx="8421">
                  <c:v>355.57741058107194</c:v>
                </c:pt>
                <c:pt idx="8422">
                  <c:v>355.61355968743919</c:v>
                </c:pt>
                <c:pt idx="8423">
                  <c:v>355.65004023032179</c:v>
                </c:pt>
                <c:pt idx="8424">
                  <c:v>355.68685220570569</c:v>
                </c:pt>
                <c:pt idx="8425">
                  <c:v>355.72399560954364</c:v>
                </c:pt>
                <c:pt idx="8426">
                  <c:v>355.76147043774881</c:v>
                </c:pt>
                <c:pt idx="8427">
                  <c:v>355.79927668619894</c:v>
                </c:pt>
                <c:pt idx="8428">
                  <c:v>355.83741435073671</c:v>
                </c:pt>
                <c:pt idx="8429">
                  <c:v>355.87588342716572</c:v>
                </c:pt>
                <c:pt idx="8430">
                  <c:v>355.91468391125591</c:v>
                </c:pt>
                <c:pt idx="8431">
                  <c:v>355.95381579873902</c:v>
                </c:pt>
                <c:pt idx="8432">
                  <c:v>355.99327908530995</c:v>
                </c:pt>
                <c:pt idx="8433">
                  <c:v>356.0330737666286</c:v>
                </c:pt>
                <c:pt idx="8434">
                  <c:v>356.07319983831758</c:v>
                </c:pt>
                <c:pt idx="8435">
                  <c:v>356.11365729596355</c:v>
                </c:pt>
                <c:pt idx="8436">
                  <c:v>356.1544461351159</c:v>
                </c:pt>
                <c:pt idx="8437">
                  <c:v>356.19556635128811</c:v>
                </c:pt>
                <c:pt idx="8438">
                  <c:v>356.2370179399577</c:v>
                </c:pt>
                <c:pt idx="8439">
                  <c:v>356.27880089656401</c:v>
                </c:pt>
                <c:pt idx="8440">
                  <c:v>356.32091521651273</c:v>
                </c:pt>
                <c:pt idx="8441">
                  <c:v>356.36336089517044</c:v>
                </c:pt>
                <c:pt idx="8442">
                  <c:v>356.40613792786826</c:v>
                </c:pt>
                <c:pt idx="8443">
                  <c:v>356.44924630990181</c:v>
                </c:pt>
                <c:pt idx="8444">
                  <c:v>356.49268603652808</c:v>
                </c:pt>
                <c:pt idx="8445">
                  <c:v>356.53645710296951</c:v>
                </c:pt>
                <c:pt idx="8446">
                  <c:v>356.58055950441212</c:v>
                </c:pt>
                <c:pt idx="8447">
                  <c:v>356.62499323600423</c:v>
                </c:pt>
                <c:pt idx="8448">
                  <c:v>356.66975829285821</c:v>
                </c:pt>
                <c:pt idx="8449">
                  <c:v>356.71485467005004</c:v>
                </c:pt>
                <c:pt idx="8450">
                  <c:v>356.76028236261982</c:v>
                </c:pt>
                <c:pt idx="8451">
                  <c:v>356.80604136557076</c:v>
                </c:pt>
                <c:pt idx="8452">
                  <c:v>356.85213167386928</c:v>
                </c:pt>
                <c:pt idx="8453">
                  <c:v>356.89855328244585</c:v>
                </c:pt>
                <c:pt idx="8454">
                  <c:v>356.94530618619365</c:v>
                </c:pt>
                <c:pt idx="8455">
                  <c:v>356.99239037997086</c:v>
                </c:pt>
                <c:pt idx="8456">
                  <c:v>357.03980585859836</c:v>
                </c:pt>
                <c:pt idx="8457">
                  <c:v>357.08755261686065</c:v>
                </c:pt>
                <c:pt idx="8458">
                  <c:v>357.1356306495054</c:v>
                </c:pt>
                <c:pt idx="8459">
                  <c:v>357.18403995124481</c:v>
                </c:pt>
                <c:pt idx="8460">
                  <c:v>357.23278051675334</c:v>
                </c:pt>
                <c:pt idx="8461">
                  <c:v>357.28185234067087</c:v>
                </c:pt>
                <c:pt idx="8462">
                  <c:v>357.33125541759864</c:v>
                </c:pt>
                <c:pt idx="8463">
                  <c:v>357.38098974210334</c:v>
                </c:pt>
                <c:pt idx="8464">
                  <c:v>357.43105530871389</c:v>
                </c:pt>
                <c:pt idx="8465">
                  <c:v>357.48145211192332</c:v>
                </c:pt>
                <c:pt idx="8466">
                  <c:v>357.53218014618869</c:v>
                </c:pt>
                <c:pt idx="8467">
                  <c:v>357.58323940592982</c:v>
                </c:pt>
                <c:pt idx="8468">
                  <c:v>357.63462988553056</c:v>
                </c:pt>
                <c:pt idx="8469">
                  <c:v>357.68635157933841</c:v>
                </c:pt>
                <c:pt idx="8470">
                  <c:v>357.73850157933839</c:v>
                </c:pt>
                <c:pt idx="8471">
                  <c:v>357.79065157933837</c:v>
                </c:pt>
                <c:pt idx="8472">
                  <c:v>357.84280157933836</c:v>
                </c:pt>
                <c:pt idx="8473">
                  <c:v>357.89495157933834</c:v>
                </c:pt>
                <c:pt idx="8474">
                  <c:v>357.94710157933832</c:v>
                </c:pt>
                <c:pt idx="8475">
                  <c:v>357.99925157933831</c:v>
                </c:pt>
                <c:pt idx="8476">
                  <c:v>358.05140157933829</c:v>
                </c:pt>
                <c:pt idx="8477">
                  <c:v>358.10355157933827</c:v>
                </c:pt>
                <c:pt idx="8478">
                  <c:v>358.15570157933826</c:v>
                </c:pt>
                <c:pt idx="8479">
                  <c:v>358.20785157933824</c:v>
                </c:pt>
                <c:pt idx="8480">
                  <c:v>358.26000157933822</c:v>
                </c:pt>
                <c:pt idx="8481">
                  <c:v>358.31215157933821</c:v>
                </c:pt>
                <c:pt idx="8482">
                  <c:v>358.36430157933819</c:v>
                </c:pt>
                <c:pt idx="8483">
                  <c:v>358.41645157933817</c:v>
                </c:pt>
                <c:pt idx="8484">
                  <c:v>358.46860157933816</c:v>
                </c:pt>
                <c:pt idx="8485">
                  <c:v>358.52075157933814</c:v>
                </c:pt>
                <c:pt idx="8486">
                  <c:v>358.57290157933812</c:v>
                </c:pt>
                <c:pt idx="8487">
                  <c:v>358.62505157933811</c:v>
                </c:pt>
                <c:pt idx="8488">
                  <c:v>358.67720157933809</c:v>
                </c:pt>
                <c:pt idx="8489">
                  <c:v>358.72935157933807</c:v>
                </c:pt>
                <c:pt idx="8490">
                  <c:v>358.78150157933806</c:v>
                </c:pt>
                <c:pt idx="8491">
                  <c:v>358.83365157933804</c:v>
                </c:pt>
                <c:pt idx="8492">
                  <c:v>358.88580157933802</c:v>
                </c:pt>
                <c:pt idx="8493">
                  <c:v>358.93795157933801</c:v>
                </c:pt>
                <c:pt idx="8494">
                  <c:v>358.99010157933799</c:v>
                </c:pt>
                <c:pt idx="8495">
                  <c:v>359.04225157933797</c:v>
                </c:pt>
                <c:pt idx="8496">
                  <c:v>359.09440157933795</c:v>
                </c:pt>
                <c:pt idx="8497">
                  <c:v>359.14655157933794</c:v>
                </c:pt>
                <c:pt idx="8498">
                  <c:v>359.19870157933792</c:v>
                </c:pt>
                <c:pt idx="8499">
                  <c:v>359.2508515793379</c:v>
                </c:pt>
                <c:pt idx="8500">
                  <c:v>359.30300157933789</c:v>
                </c:pt>
                <c:pt idx="8501">
                  <c:v>359.35515157933787</c:v>
                </c:pt>
                <c:pt idx="8502">
                  <c:v>359.40730157933785</c:v>
                </c:pt>
                <c:pt idx="8503">
                  <c:v>359.45945157933784</c:v>
                </c:pt>
                <c:pt idx="8504">
                  <c:v>359.51160157933782</c:v>
                </c:pt>
                <c:pt idx="8505">
                  <c:v>359.5637515793378</c:v>
                </c:pt>
                <c:pt idx="8506">
                  <c:v>359.61590157933779</c:v>
                </c:pt>
                <c:pt idx="8507">
                  <c:v>359.66805157933777</c:v>
                </c:pt>
                <c:pt idx="8508">
                  <c:v>359.72020157933775</c:v>
                </c:pt>
                <c:pt idx="8509">
                  <c:v>359.77235157933774</c:v>
                </c:pt>
                <c:pt idx="8510">
                  <c:v>359.82450157933772</c:v>
                </c:pt>
                <c:pt idx="8511">
                  <c:v>359.8766515793377</c:v>
                </c:pt>
                <c:pt idx="8512">
                  <c:v>359.92880157933769</c:v>
                </c:pt>
                <c:pt idx="8513">
                  <c:v>359.98095157933767</c:v>
                </c:pt>
                <c:pt idx="8514">
                  <c:v>360.03310157933765</c:v>
                </c:pt>
                <c:pt idx="8515">
                  <c:v>360.08525157933764</c:v>
                </c:pt>
                <c:pt idx="8516">
                  <c:v>360.13740157933762</c:v>
                </c:pt>
                <c:pt idx="8517">
                  <c:v>360.1895515793376</c:v>
                </c:pt>
                <c:pt idx="8518">
                  <c:v>360.24170157933759</c:v>
                </c:pt>
                <c:pt idx="8519">
                  <c:v>360.29385157933757</c:v>
                </c:pt>
                <c:pt idx="8520">
                  <c:v>360.34600157933755</c:v>
                </c:pt>
                <c:pt idx="8521">
                  <c:v>360.39815157933754</c:v>
                </c:pt>
                <c:pt idx="8522">
                  <c:v>360.45030157933752</c:v>
                </c:pt>
                <c:pt idx="8523">
                  <c:v>360.5024515793375</c:v>
                </c:pt>
                <c:pt idx="8524">
                  <c:v>360.55460157933749</c:v>
                </c:pt>
                <c:pt idx="8525">
                  <c:v>360.60675157933747</c:v>
                </c:pt>
                <c:pt idx="8526">
                  <c:v>360.65890157933745</c:v>
                </c:pt>
                <c:pt idx="8527">
                  <c:v>360.71105157933744</c:v>
                </c:pt>
                <c:pt idx="8528">
                  <c:v>360.76320157933742</c:v>
                </c:pt>
                <c:pt idx="8529">
                  <c:v>360.8153515793374</c:v>
                </c:pt>
                <c:pt idx="8530">
                  <c:v>360.86750157933739</c:v>
                </c:pt>
                <c:pt idx="8531">
                  <c:v>360.91965157933737</c:v>
                </c:pt>
                <c:pt idx="8532">
                  <c:v>360.97180157933735</c:v>
                </c:pt>
                <c:pt idx="8533">
                  <c:v>361.02395157933734</c:v>
                </c:pt>
                <c:pt idx="8534">
                  <c:v>361.07610157933732</c:v>
                </c:pt>
                <c:pt idx="8535">
                  <c:v>361.1282515793373</c:v>
                </c:pt>
                <c:pt idx="8536">
                  <c:v>361.18040157933729</c:v>
                </c:pt>
                <c:pt idx="8537">
                  <c:v>361.23255157933727</c:v>
                </c:pt>
                <c:pt idx="8538">
                  <c:v>361.28470157933725</c:v>
                </c:pt>
                <c:pt idx="8539">
                  <c:v>361.33685157933724</c:v>
                </c:pt>
                <c:pt idx="8540">
                  <c:v>361.38900157933722</c:v>
                </c:pt>
                <c:pt idx="8541">
                  <c:v>361.4411515793372</c:v>
                </c:pt>
                <c:pt idx="8542">
                  <c:v>361.49330157933719</c:v>
                </c:pt>
                <c:pt idx="8543">
                  <c:v>361.54545157933717</c:v>
                </c:pt>
                <c:pt idx="8544">
                  <c:v>361.59760157933715</c:v>
                </c:pt>
                <c:pt idx="8545">
                  <c:v>361.64975157933713</c:v>
                </c:pt>
                <c:pt idx="8546">
                  <c:v>361.70190157933712</c:v>
                </c:pt>
                <c:pt idx="8547">
                  <c:v>361.7540515793371</c:v>
                </c:pt>
                <c:pt idx="8548">
                  <c:v>361.80620157933708</c:v>
                </c:pt>
                <c:pt idx="8549">
                  <c:v>361.85835157933707</c:v>
                </c:pt>
                <c:pt idx="8550">
                  <c:v>361.91050157933705</c:v>
                </c:pt>
                <c:pt idx="8551">
                  <c:v>361.96265157933703</c:v>
                </c:pt>
                <c:pt idx="8552">
                  <c:v>362.01480157933702</c:v>
                </c:pt>
                <c:pt idx="8553">
                  <c:v>362.066951579337</c:v>
                </c:pt>
                <c:pt idx="8554">
                  <c:v>362.11910157933698</c:v>
                </c:pt>
                <c:pt idx="8555">
                  <c:v>362.17125157933697</c:v>
                </c:pt>
                <c:pt idx="8556">
                  <c:v>362.22340157933695</c:v>
                </c:pt>
                <c:pt idx="8557">
                  <c:v>362.27555157933693</c:v>
                </c:pt>
                <c:pt idx="8558">
                  <c:v>362.32770157933692</c:v>
                </c:pt>
                <c:pt idx="8559">
                  <c:v>362.3798515793369</c:v>
                </c:pt>
                <c:pt idx="8560">
                  <c:v>362.43200157933688</c:v>
                </c:pt>
                <c:pt idx="8561">
                  <c:v>362.48415157933687</c:v>
                </c:pt>
                <c:pt idx="8562">
                  <c:v>362.53630157933685</c:v>
                </c:pt>
                <c:pt idx="8563">
                  <c:v>362.58845157933683</c:v>
                </c:pt>
                <c:pt idx="8564">
                  <c:v>362.64060157933682</c:v>
                </c:pt>
                <c:pt idx="8565">
                  <c:v>362.6927515793368</c:v>
                </c:pt>
                <c:pt idx="8566">
                  <c:v>362.74490157933678</c:v>
                </c:pt>
                <c:pt idx="8567">
                  <c:v>362.79705157933677</c:v>
                </c:pt>
                <c:pt idx="8568">
                  <c:v>362.84920157933675</c:v>
                </c:pt>
                <c:pt idx="8569">
                  <c:v>362.90135157933673</c:v>
                </c:pt>
                <c:pt idx="8570">
                  <c:v>362.95350157933672</c:v>
                </c:pt>
                <c:pt idx="8571">
                  <c:v>363.0056515793367</c:v>
                </c:pt>
                <c:pt idx="8572">
                  <c:v>363.05780157933668</c:v>
                </c:pt>
                <c:pt idx="8573">
                  <c:v>363.10995157933667</c:v>
                </c:pt>
                <c:pt idx="8574">
                  <c:v>363.16210157933665</c:v>
                </c:pt>
                <c:pt idx="8575">
                  <c:v>363.21425157933663</c:v>
                </c:pt>
                <c:pt idx="8576">
                  <c:v>363.26640157933662</c:v>
                </c:pt>
                <c:pt idx="8577">
                  <c:v>363.3185515793366</c:v>
                </c:pt>
                <c:pt idx="8578">
                  <c:v>363.37070157933658</c:v>
                </c:pt>
                <c:pt idx="8579">
                  <c:v>363.42285157933657</c:v>
                </c:pt>
                <c:pt idx="8580">
                  <c:v>363.47500157933655</c:v>
                </c:pt>
                <c:pt idx="8581">
                  <c:v>363.52715157933653</c:v>
                </c:pt>
                <c:pt idx="8582">
                  <c:v>363.57930157933652</c:v>
                </c:pt>
                <c:pt idx="8583">
                  <c:v>363.6314515793365</c:v>
                </c:pt>
                <c:pt idx="8584">
                  <c:v>363.68360157933648</c:v>
                </c:pt>
                <c:pt idx="8585">
                  <c:v>363.73575157933647</c:v>
                </c:pt>
                <c:pt idx="8586">
                  <c:v>363.78790157933645</c:v>
                </c:pt>
                <c:pt idx="8587">
                  <c:v>363.84005157933643</c:v>
                </c:pt>
                <c:pt idx="8588">
                  <c:v>363.89220157933642</c:v>
                </c:pt>
                <c:pt idx="8589">
                  <c:v>363.9443515793364</c:v>
                </c:pt>
                <c:pt idx="8590">
                  <c:v>363.99650157933638</c:v>
                </c:pt>
                <c:pt idx="8591">
                  <c:v>364.04865157933637</c:v>
                </c:pt>
                <c:pt idx="8592">
                  <c:v>364.10080157933635</c:v>
                </c:pt>
                <c:pt idx="8593">
                  <c:v>364.15295157933633</c:v>
                </c:pt>
                <c:pt idx="8594">
                  <c:v>364.20510157933631</c:v>
                </c:pt>
                <c:pt idx="8595">
                  <c:v>364.2572515793363</c:v>
                </c:pt>
                <c:pt idx="8596">
                  <c:v>364.30940157933628</c:v>
                </c:pt>
                <c:pt idx="8597">
                  <c:v>364.36155157933626</c:v>
                </c:pt>
                <c:pt idx="8598">
                  <c:v>364.41370157933625</c:v>
                </c:pt>
                <c:pt idx="8599">
                  <c:v>364.46585157933623</c:v>
                </c:pt>
                <c:pt idx="8600">
                  <c:v>364.51800157933621</c:v>
                </c:pt>
                <c:pt idx="8601">
                  <c:v>364.5701515793362</c:v>
                </c:pt>
                <c:pt idx="8602">
                  <c:v>364.62230157933618</c:v>
                </c:pt>
                <c:pt idx="8603">
                  <c:v>364.67445157933616</c:v>
                </c:pt>
                <c:pt idx="8604">
                  <c:v>364.72660157933615</c:v>
                </c:pt>
                <c:pt idx="8605">
                  <c:v>364.77875157933613</c:v>
                </c:pt>
                <c:pt idx="8606">
                  <c:v>364.83090157933611</c:v>
                </c:pt>
                <c:pt idx="8607">
                  <c:v>364.8830515793361</c:v>
                </c:pt>
                <c:pt idx="8608">
                  <c:v>364.93520157933608</c:v>
                </c:pt>
                <c:pt idx="8609">
                  <c:v>364.98735157933606</c:v>
                </c:pt>
                <c:pt idx="8610">
                  <c:v>365.03950157933605</c:v>
                </c:pt>
                <c:pt idx="8611">
                  <c:v>365.09165157933603</c:v>
                </c:pt>
                <c:pt idx="8612">
                  <c:v>365.14380157933601</c:v>
                </c:pt>
                <c:pt idx="8613">
                  <c:v>365.195951579336</c:v>
                </c:pt>
                <c:pt idx="8614">
                  <c:v>365.24810157933598</c:v>
                </c:pt>
                <c:pt idx="8615">
                  <c:v>365.30025157933596</c:v>
                </c:pt>
                <c:pt idx="8616">
                  <c:v>365.35240157933595</c:v>
                </c:pt>
                <c:pt idx="8617">
                  <c:v>365.40455157933593</c:v>
                </c:pt>
                <c:pt idx="8618">
                  <c:v>365.45670157933591</c:v>
                </c:pt>
                <c:pt idx="8619">
                  <c:v>365.5088515793359</c:v>
                </c:pt>
                <c:pt idx="8620">
                  <c:v>365.56100157933588</c:v>
                </c:pt>
                <c:pt idx="8621">
                  <c:v>365.61315157933586</c:v>
                </c:pt>
                <c:pt idx="8622">
                  <c:v>365.66530157933585</c:v>
                </c:pt>
                <c:pt idx="8623">
                  <c:v>365.71745157933583</c:v>
                </c:pt>
                <c:pt idx="8624">
                  <c:v>365.76960157933581</c:v>
                </c:pt>
                <c:pt idx="8625">
                  <c:v>365.8217515793358</c:v>
                </c:pt>
                <c:pt idx="8626">
                  <c:v>365.87390157933578</c:v>
                </c:pt>
                <c:pt idx="8627">
                  <c:v>365.92605157933576</c:v>
                </c:pt>
                <c:pt idx="8628">
                  <c:v>365.97820157933575</c:v>
                </c:pt>
                <c:pt idx="8629">
                  <c:v>366.03035157933573</c:v>
                </c:pt>
                <c:pt idx="8630">
                  <c:v>366.08250157933571</c:v>
                </c:pt>
                <c:pt idx="8631">
                  <c:v>366.1346515793357</c:v>
                </c:pt>
                <c:pt idx="8632">
                  <c:v>366.18680157933568</c:v>
                </c:pt>
                <c:pt idx="8633">
                  <c:v>366.23895157933566</c:v>
                </c:pt>
                <c:pt idx="8634">
                  <c:v>366.29110157933565</c:v>
                </c:pt>
                <c:pt idx="8635">
                  <c:v>366.34325157933563</c:v>
                </c:pt>
                <c:pt idx="8636">
                  <c:v>366.39540157933561</c:v>
                </c:pt>
                <c:pt idx="8637">
                  <c:v>366.4475515793356</c:v>
                </c:pt>
                <c:pt idx="8638">
                  <c:v>366.49970157933558</c:v>
                </c:pt>
                <c:pt idx="8639">
                  <c:v>366.55185157933556</c:v>
                </c:pt>
                <c:pt idx="8640">
                  <c:v>366.60400157933555</c:v>
                </c:pt>
                <c:pt idx="8641">
                  <c:v>366.65615157933553</c:v>
                </c:pt>
                <c:pt idx="8642">
                  <c:v>366.70830157933551</c:v>
                </c:pt>
                <c:pt idx="8643">
                  <c:v>366.76045157933549</c:v>
                </c:pt>
                <c:pt idx="8644">
                  <c:v>366.81260157933548</c:v>
                </c:pt>
                <c:pt idx="8645">
                  <c:v>366.86475157933546</c:v>
                </c:pt>
                <c:pt idx="8646">
                  <c:v>366.91690157933544</c:v>
                </c:pt>
                <c:pt idx="8647">
                  <c:v>366.96905157933543</c:v>
                </c:pt>
                <c:pt idx="8648">
                  <c:v>367.02120157933541</c:v>
                </c:pt>
                <c:pt idx="8649">
                  <c:v>367.07335157933539</c:v>
                </c:pt>
                <c:pt idx="8650">
                  <c:v>367.12550157933538</c:v>
                </c:pt>
                <c:pt idx="8651">
                  <c:v>367.17765157933536</c:v>
                </c:pt>
                <c:pt idx="8652">
                  <c:v>367.22980157933534</c:v>
                </c:pt>
                <c:pt idx="8653">
                  <c:v>367.28195157933533</c:v>
                </c:pt>
                <c:pt idx="8654">
                  <c:v>367.33410157933531</c:v>
                </c:pt>
                <c:pt idx="8655">
                  <c:v>367.38625157933529</c:v>
                </c:pt>
                <c:pt idx="8656">
                  <c:v>367.43840157933528</c:v>
                </c:pt>
                <c:pt idx="8657">
                  <c:v>367.49055157933526</c:v>
                </c:pt>
                <c:pt idx="8658">
                  <c:v>367.54270157933524</c:v>
                </c:pt>
                <c:pt idx="8659">
                  <c:v>367.59485157933523</c:v>
                </c:pt>
                <c:pt idx="8660">
                  <c:v>367.64700157933521</c:v>
                </c:pt>
                <c:pt idx="8661">
                  <c:v>367.69915157933519</c:v>
                </c:pt>
                <c:pt idx="8662">
                  <c:v>367.75130157933518</c:v>
                </c:pt>
                <c:pt idx="8663">
                  <c:v>367.80345157933516</c:v>
                </c:pt>
                <c:pt idx="8664">
                  <c:v>367.85560157933514</c:v>
                </c:pt>
                <c:pt idx="8665">
                  <c:v>367.90775157933513</c:v>
                </c:pt>
                <c:pt idx="8666">
                  <c:v>367.95990157933511</c:v>
                </c:pt>
                <c:pt idx="8667">
                  <c:v>368.01205157933509</c:v>
                </c:pt>
                <c:pt idx="8668">
                  <c:v>368.06420157933508</c:v>
                </c:pt>
                <c:pt idx="8669">
                  <c:v>368.11635157933506</c:v>
                </c:pt>
                <c:pt idx="8670">
                  <c:v>368.16850157933504</c:v>
                </c:pt>
                <c:pt idx="8671">
                  <c:v>368.22065157933503</c:v>
                </c:pt>
                <c:pt idx="8672">
                  <c:v>368.27280157933501</c:v>
                </c:pt>
                <c:pt idx="8673">
                  <c:v>368.32495157933499</c:v>
                </c:pt>
                <c:pt idx="8674">
                  <c:v>368.37710157933498</c:v>
                </c:pt>
                <c:pt idx="8675">
                  <c:v>368.42925157933496</c:v>
                </c:pt>
                <c:pt idx="8676">
                  <c:v>368.48140157933494</c:v>
                </c:pt>
                <c:pt idx="8677">
                  <c:v>368.53355157933493</c:v>
                </c:pt>
                <c:pt idx="8678">
                  <c:v>368.58570157933491</c:v>
                </c:pt>
                <c:pt idx="8679">
                  <c:v>368.63785157933489</c:v>
                </c:pt>
                <c:pt idx="8680">
                  <c:v>368.69000157933488</c:v>
                </c:pt>
                <c:pt idx="8681">
                  <c:v>368.74215157933486</c:v>
                </c:pt>
                <c:pt idx="8682">
                  <c:v>368.79430157933484</c:v>
                </c:pt>
                <c:pt idx="8683">
                  <c:v>368.84645157933483</c:v>
                </c:pt>
                <c:pt idx="8684">
                  <c:v>368.89860157933481</c:v>
                </c:pt>
                <c:pt idx="8685">
                  <c:v>368.95075157933479</c:v>
                </c:pt>
                <c:pt idx="8686">
                  <c:v>369.00290157933478</c:v>
                </c:pt>
                <c:pt idx="8687">
                  <c:v>369.05505157933476</c:v>
                </c:pt>
                <c:pt idx="8688">
                  <c:v>369.10720157933474</c:v>
                </c:pt>
                <c:pt idx="8689">
                  <c:v>369.15935157933473</c:v>
                </c:pt>
                <c:pt idx="8690">
                  <c:v>369.21150157933471</c:v>
                </c:pt>
                <c:pt idx="8691">
                  <c:v>369.26365157933469</c:v>
                </c:pt>
                <c:pt idx="8692">
                  <c:v>369.31580157933467</c:v>
                </c:pt>
                <c:pt idx="8693">
                  <c:v>369.36795157933466</c:v>
                </c:pt>
                <c:pt idx="8694">
                  <c:v>369.42010157933464</c:v>
                </c:pt>
                <c:pt idx="8695">
                  <c:v>369.47225157933462</c:v>
                </c:pt>
                <c:pt idx="8696">
                  <c:v>369.52440157933461</c:v>
                </c:pt>
                <c:pt idx="8697">
                  <c:v>369.57655157933459</c:v>
                </c:pt>
                <c:pt idx="8698">
                  <c:v>369.62870157933457</c:v>
                </c:pt>
                <c:pt idx="8699">
                  <c:v>369.68085157933456</c:v>
                </c:pt>
                <c:pt idx="8700">
                  <c:v>369.73300157933454</c:v>
                </c:pt>
                <c:pt idx="8701">
                  <c:v>369.78515157933452</c:v>
                </c:pt>
                <c:pt idx="8702">
                  <c:v>369.83730157933451</c:v>
                </c:pt>
                <c:pt idx="8703">
                  <c:v>369.88945157933449</c:v>
                </c:pt>
                <c:pt idx="8704">
                  <c:v>369.94160157933447</c:v>
                </c:pt>
                <c:pt idx="8705">
                  <c:v>369.99375157933446</c:v>
                </c:pt>
                <c:pt idx="8706">
                  <c:v>370.04590157933444</c:v>
                </c:pt>
                <c:pt idx="8707">
                  <c:v>370.09805157933442</c:v>
                </c:pt>
                <c:pt idx="8708">
                  <c:v>370.15020157933441</c:v>
                </c:pt>
                <c:pt idx="8709">
                  <c:v>370.20235157933439</c:v>
                </c:pt>
                <c:pt idx="8710">
                  <c:v>370.25450157933437</c:v>
                </c:pt>
                <c:pt idx="8711">
                  <c:v>370.30665157933436</c:v>
                </c:pt>
                <c:pt idx="8712">
                  <c:v>370.35880157933434</c:v>
                </c:pt>
                <c:pt idx="8713">
                  <c:v>370.41095157933432</c:v>
                </c:pt>
                <c:pt idx="8714">
                  <c:v>370.46310157933431</c:v>
                </c:pt>
                <c:pt idx="8715">
                  <c:v>370.51525157933429</c:v>
                </c:pt>
                <c:pt idx="8716">
                  <c:v>370.56740157933427</c:v>
                </c:pt>
                <c:pt idx="8717">
                  <c:v>370.61955157933426</c:v>
                </c:pt>
                <c:pt idx="8718">
                  <c:v>370.67170157933424</c:v>
                </c:pt>
                <c:pt idx="8719">
                  <c:v>370.72385157933422</c:v>
                </c:pt>
                <c:pt idx="8720">
                  <c:v>370.77600157933421</c:v>
                </c:pt>
                <c:pt idx="8721">
                  <c:v>370.82815157933419</c:v>
                </c:pt>
                <c:pt idx="8722">
                  <c:v>370.88030157933417</c:v>
                </c:pt>
                <c:pt idx="8723">
                  <c:v>370.93245157933416</c:v>
                </c:pt>
                <c:pt idx="8724">
                  <c:v>370.98460157933414</c:v>
                </c:pt>
                <c:pt idx="8725">
                  <c:v>371.03675157933412</c:v>
                </c:pt>
                <c:pt idx="8726">
                  <c:v>371.08890157933411</c:v>
                </c:pt>
                <c:pt idx="8727">
                  <c:v>371.14105157933409</c:v>
                </c:pt>
                <c:pt idx="8728">
                  <c:v>371.19320157933407</c:v>
                </c:pt>
                <c:pt idx="8729">
                  <c:v>371.24535157933406</c:v>
                </c:pt>
                <c:pt idx="8730">
                  <c:v>371.29750157933404</c:v>
                </c:pt>
                <c:pt idx="8731">
                  <c:v>371.34965157933402</c:v>
                </c:pt>
                <c:pt idx="8732">
                  <c:v>371.40180157933401</c:v>
                </c:pt>
                <c:pt idx="8733">
                  <c:v>371.45395157933399</c:v>
                </c:pt>
                <c:pt idx="8734">
                  <c:v>371.50610157933397</c:v>
                </c:pt>
                <c:pt idx="8735">
                  <c:v>371.55825157933396</c:v>
                </c:pt>
                <c:pt idx="8736">
                  <c:v>371.61040157933394</c:v>
                </c:pt>
                <c:pt idx="8737">
                  <c:v>371.66255157933392</c:v>
                </c:pt>
                <c:pt idx="8738">
                  <c:v>371.71470157933391</c:v>
                </c:pt>
                <c:pt idx="8739">
                  <c:v>371.76685157933389</c:v>
                </c:pt>
                <c:pt idx="8740">
                  <c:v>371.81900157933387</c:v>
                </c:pt>
                <c:pt idx="8741">
                  <c:v>371.87115157933385</c:v>
                </c:pt>
                <c:pt idx="8742">
                  <c:v>371.92330157933384</c:v>
                </c:pt>
                <c:pt idx="8743">
                  <c:v>371.97545157933382</c:v>
                </c:pt>
                <c:pt idx="8744">
                  <c:v>372.0276015793338</c:v>
                </c:pt>
                <c:pt idx="8745">
                  <c:v>372.07975157933379</c:v>
                </c:pt>
                <c:pt idx="8746">
                  <c:v>372.13190157933377</c:v>
                </c:pt>
                <c:pt idx="8747">
                  <c:v>372.18405157933375</c:v>
                </c:pt>
                <c:pt idx="8748">
                  <c:v>372.23620157933374</c:v>
                </c:pt>
                <c:pt idx="8749">
                  <c:v>372.28835157933372</c:v>
                </c:pt>
                <c:pt idx="8750">
                  <c:v>372.3405015793337</c:v>
                </c:pt>
                <c:pt idx="8751">
                  <c:v>372.39265157933369</c:v>
                </c:pt>
                <c:pt idx="8752">
                  <c:v>372.44480157933367</c:v>
                </c:pt>
                <c:pt idx="8753">
                  <c:v>372.49695157933365</c:v>
                </c:pt>
                <c:pt idx="8754">
                  <c:v>372.54910157933364</c:v>
                </c:pt>
                <c:pt idx="8755">
                  <c:v>372.60125157933362</c:v>
                </c:pt>
                <c:pt idx="8756">
                  <c:v>372.6534015793336</c:v>
                </c:pt>
                <c:pt idx="8757">
                  <c:v>372.70555157933359</c:v>
                </c:pt>
                <c:pt idx="8758">
                  <c:v>372.75770157933357</c:v>
                </c:pt>
                <c:pt idx="8759">
                  <c:v>372.80985157933355</c:v>
                </c:pt>
                <c:pt idx="8760">
                  <c:v>372.86200157933354</c:v>
                </c:pt>
                <c:pt idx="8761">
                  <c:v>372.91415157933352</c:v>
                </c:pt>
                <c:pt idx="8762">
                  <c:v>372.9663015793335</c:v>
                </c:pt>
                <c:pt idx="8763">
                  <c:v>373.01845157933349</c:v>
                </c:pt>
                <c:pt idx="8764">
                  <c:v>373.07060157933347</c:v>
                </c:pt>
                <c:pt idx="8765">
                  <c:v>373.12275157933345</c:v>
                </c:pt>
                <c:pt idx="8766">
                  <c:v>373.17490157933344</c:v>
                </c:pt>
                <c:pt idx="8767">
                  <c:v>373.22705157933342</c:v>
                </c:pt>
                <c:pt idx="8768">
                  <c:v>373.2792015793334</c:v>
                </c:pt>
                <c:pt idx="8769">
                  <c:v>373.33135157933339</c:v>
                </c:pt>
                <c:pt idx="8770">
                  <c:v>373.38350157933337</c:v>
                </c:pt>
                <c:pt idx="8771">
                  <c:v>373.43565157933335</c:v>
                </c:pt>
                <c:pt idx="8772">
                  <c:v>373.48780157933334</c:v>
                </c:pt>
                <c:pt idx="8773">
                  <c:v>373.53995157933332</c:v>
                </c:pt>
                <c:pt idx="8774">
                  <c:v>373.5921015793333</c:v>
                </c:pt>
                <c:pt idx="8775">
                  <c:v>373.64425157933329</c:v>
                </c:pt>
                <c:pt idx="8776">
                  <c:v>373.69640157933327</c:v>
                </c:pt>
                <c:pt idx="8777">
                  <c:v>373.74855157933325</c:v>
                </c:pt>
                <c:pt idx="8778">
                  <c:v>373.80070157933324</c:v>
                </c:pt>
                <c:pt idx="8779">
                  <c:v>373.85285157933322</c:v>
                </c:pt>
                <c:pt idx="8780">
                  <c:v>373.9050015793332</c:v>
                </c:pt>
                <c:pt idx="8781">
                  <c:v>373.95715157933319</c:v>
                </c:pt>
                <c:pt idx="8782">
                  <c:v>374.00930157933317</c:v>
                </c:pt>
                <c:pt idx="8783">
                  <c:v>374.06145157933315</c:v>
                </c:pt>
                <c:pt idx="8784">
                  <c:v>374.11360157933314</c:v>
                </c:pt>
                <c:pt idx="8785">
                  <c:v>374.16575157933312</c:v>
                </c:pt>
                <c:pt idx="8786">
                  <c:v>374.2179015793331</c:v>
                </c:pt>
                <c:pt idx="8787">
                  <c:v>374.27005157933309</c:v>
                </c:pt>
                <c:pt idx="8788">
                  <c:v>374.32220157933307</c:v>
                </c:pt>
                <c:pt idx="8789">
                  <c:v>374.37435157933305</c:v>
                </c:pt>
                <c:pt idx="8790">
                  <c:v>374.42650157933303</c:v>
                </c:pt>
                <c:pt idx="8791">
                  <c:v>374.47865157933302</c:v>
                </c:pt>
                <c:pt idx="8792">
                  <c:v>374.530801579333</c:v>
                </c:pt>
                <c:pt idx="8793">
                  <c:v>374.58295157933298</c:v>
                </c:pt>
                <c:pt idx="8794">
                  <c:v>374.63510157933297</c:v>
                </c:pt>
                <c:pt idx="8795">
                  <c:v>374.68725157933295</c:v>
                </c:pt>
                <c:pt idx="8796">
                  <c:v>374.73940157933293</c:v>
                </c:pt>
                <c:pt idx="8797">
                  <c:v>374.79155157933292</c:v>
                </c:pt>
                <c:pt idx="8798">
                  <c:v>374.8437015793329</c:v>
                </c:pt>
                <c:pt idx="8799">
                  <c:v>374.89585157933288</c:v>
                </c:pt>
                <c:pt idx="8800">
                  <c:v>374.94800157933287</c:v>
                </c:pt>
                <c:pt idx="8801">
                  <c:v>375.00015157933285</c:v>
                </c:pt>
                <c:pt idx="8802">
                  <c:v>375.05230157933283</c:v>
                </c:pt>
                <c:pt idx="8803">
                  <c:v>375.10445157933282</c:v>
                </c:pt>
                <c:pt idx="8804">
                  <c:v>375.1566015793328</c:v>
                </c:pt>
                <c:pt idx="8805">
                  <c:v>375.20875157933278</c:v>
                </c:pt>
                <c:pt idx="8806">
                  <c:v>375.26090157933277</c:v>
                </c:pt>
                <c:pt idx="8807">
                  <c:v>375.31305157933275</c:v>
                </c:pt>
                <c:pt idx="8808">
                  <c:v>375.36520157933273</c:v>
                </c:pt>
                <c:pt idx="8809">
                  <c:v>375.41735157933272</c:v>
                </c:pt>
                <c:pt idx="8810">
                  <c:v>375.4695015793327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11072"/>
        <c:axId val="137812608"/>
      </c:scatterChart>
      <c:valAx>
        <c:axId val="1378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7812608"/>
        <c:crosses val="autoZero"/>
        <c:crossBetween val="midCat"/>
      </c:valAx>
      <c:valAx>
        <c:axId val="137812608"/>
        <c:scaling>
          <c:orientation val="minMax"/>
          <c:min val="30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7811072"/>
        <c:crosses val="autoZero"/>
        <c:crossBetween val="midCat"/>
        <c:minorUnit val="1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348727</xdr:colOff>
      <xdr:row>32</xdr:row>
      <xdr:rowOff>174587</xdr:rowOff>
    </xdr:from>
    <xdr:to>
      <xdr:col>18</xdr:col>
      <xdr:colOff>255046</xdr:colOff>
      <xdr:row>58</xdr:row>
      <xdr:rowOff>86510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767827</xdr:colOff>
      <xdr:row>33</xdr:row>
      <xdr:rowOff>37427</xdr:rowOff>
    </xdr:from>
    <xdr:to>
      <xdr:col>19</xdr:col>
      <xdr:colOff>678180</xdr:colOff>
      <xdr:row>58</xdr:row>
      <xdr:rowOff>132230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</xdr:colOff>
      <xdr:row>61</xdr:row>
      <xdr:rowOff>0</xdr:rowOff>
    </xdr:from>
    <xdr:to>
      <xdr:col>19</xdr:col>
      <xdr:colOff>731521</xdr:colOff>
      <xdr:row>86</xdr:row>
      <xdr:rowOff>94803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4:R9017"/>
  <sheetViews>
    <sheetView topLeftCell="A22" zoomScale="85" zoomScaleNormal="85" workbookViewId="0">
      <selection activeCell="C1555" sqref="C1555"/>
    </sheetView>
  </sheetViews>
  <sheetFormatPr baseColWidth="10" defaultRowHeight="14.4" x14ac:dyDescent="0.3"/>
  <cols>
    <col min="1" max="2" width="11.5546875" style="2"/>
    <col min="3" max="3" width="11.5546875" style="4"/>
    <col min="4" max="4" width="0" style="4" hidden="1" customWidth="1"/>
    <col min="5" max="5" width="13.109375" hidden="1" customWidth="1"/>
    <col min="7" max="7" width="11.5546875" style="2"/>
    <col min="8" max="8" width="14.109375" style="5" bestFit="1" customWidth="1"/>
    <col min="9" max="9" width="14.109375" style="5" customWidth="1"/>
    <col min="13" max="13" width="19.88671875" bestFit="1" customWidth="1"/>
    <col min="16" max="16" width="12" customWidth="1"/>
    <col min="18" max="18" width="12.88671875" customWidth="1"/>
  </cols>
  <sheetData>
    <row r="4" spans="1:18" x14ac:dyDescent="0.3">
      <c r="A4" s="19"/>
      <c r="B4" s="40" t="s">
        <v>35</v>
      </c>
      <c r="C4" s="41"/>
    </row>
    <row r="5" spans="1:18" x14ac:dyDescent="0.3">
      <c r="A5" s="6" t="s">
        <v>34</v>
      </c>
      <c r="B5" s="20" t="s">
        <v>36</v>
      </c>
      <c r="C5" s="6" t="s">
        <v>39</v>
      </c>
      <c r="E5" s="4"/>
      <c r="F5" s="4"/>
      <c r="G5" s="37" t="s">
        <v>23</v>
      </c>
      <c r="H5" s="37"/>
      <c r="I5" s="6" t="s">
        <v>30</v>
      </c>
      <c r="J5" s="38" t="s">
        <v>24</v>
      </c>
      <c r="K5" s="39"/>
      <c r="L5" s="8" t="s">
        <v>25</v>
      </c>
      <c r="M5" s="8"/>
      <c r="N5" s="8" t="s">
        <v>26</v>
      </c>
      <c r="O5" s="8" t="s">
        <v>53</v>
      </c>
      <c r="P5" s="8"/>
      <c r="Q5" s="8" t="s">
        <v>54</v>
      </c>
      <c r="R5" s="8"/>
    </row>
    <row r="6" spans="1:18" x14ac:dyDescent="0.3">
      <c r="A6" s="6">
        <v>0</v>
      </c>
      <c r="B6" s="16">
        <v>375.42</v>
      </c>
      <c r="C6" s="9">
        <f>B8816</f>
        <v>328.29040434408302</v>
      </c>
      <c r="D6" s="4">
        <v>1</v>
      </c>
      <c r="E6" s="14">
        <v>1</v>
      </c>
      <c r="F6" s="14"/>
      <c r="G6" s="6" t="s">
        <v>28</v>
      </c>
      <c r="H6" s="6" t="s">
        <v>29</v>
      </c>
      <c r="I6" s="6"/>
      <c r="J6" s="7" t="s">
        <v>37</v>
      </c>
      <c r="K6" s="7" t="s">
        <v>38</v>
      </c>
      <c r="L6" s="8"/>
      <c r="M6" s="8"/>
      <c r="N6" s="8"/>
      <c r="O6" s="8"/>
      <c r="P6" s="8"/>
      <c r="Q6" s="8"/>
      <c r="R6" s="8"/>
    </row>
    <row r="7" spans="1:18" x14ac:dyDescent="0.3">
      <c r="A7" s="6">
        <f>ROW()-6</f>
        <v>1</v>
      </c>
      <c r="B7" s="9">
        <f t="shared" ref="B7:B70" si="0">IF(A7&lt;=$H$7,B6+(A7-A6)*$J$7,"erreur")</f>
        <v>375.36785000000003</v>
      </c>
      <c r="C7" s="9">
        <f>IF(8811-A7&gt;$G$30,C6+(A7-A6)*$K$30,"erreur")</f>
        <v>328.30883434408304</v>
      </c>
      <c r="D7" s="4">
        <v>2</v>
      </c>
      <c r="E7" s="15">
        <v>2</v>
      </c>
      <c r="F7" s="15"/>
      <c r="G7" s="8">
        <v>0</v>
      </c>
      <c r="H7" s="8">
        <v>340</v>
      </c>
      <c r="I7" s="6" t="s">
        <v>31</v>
      </c>
      <c r="J7" s="7">
        <v>-5.2150000000000002E-2</v>
      </c>
      <c r="K7" s="7">
        <f>IF(J7&lt;&gt;0,-J7,"")</f>
        <v>5.2150000000000002E-2</v>
      </c>
      <c r="L7" s="8"/>
      <c r="M7" s="8"/>
      <c r="N7" s="8"/>
      <c r="O7" s="8"/>
      <c r="P7" s="8"/>
      <c r="Q7" s="8"/>
      <c r="R7" s="8"/>
    </row>
    <row r="8" spans="1:18" x14ac:dyDescent="0.3">
      <c r="A8" s="6">
        <f t="shared" ref="A8:A71" si="1">ROW()-6</f>
        <v>2</v>
      </c>
      <c r="B8" s="9">
        <f t="shared" si="0"/>
        <v>375.31570000000005</v>
      </c>
      <c r="C8" s="9">
        <f t="shared" ref="C8:C71" si="2">IF(8811-A8&gt;$G$30,C7+(A8-A7)*$K$30,"erreur")</f>
        <v>328.32726434408306</v>
      </c>
      <c r="D8" s="4">
        <v>3</v>
      </c>
      <c r="E8" s="14">
        <v>3</v>
      </c>
      <c r="F8" s="14"/>
      <c r="G8" s="8">
        <f t="shared" ref="G8:G30" si="3">H7</f>
        <v>340</v>
      </c>
      <c r="H8" s="8">
        <v>480</v>
      </c>
      <c r="I8" s="6" t="s">
        <v>26</v>
      </c>
      <c r="J8" s="7"/>
      <c r="K8" s="7" t="str">
        <f t="shared" ref="K8:K30" si="4">IF(J8&lt;&gt;0,-J8,"")</f>
        <v/>
      </c>
      <c r="L8" s="8">
        <f>'Rayons initiaux NS'!G3</f>
        <v>496.51969354838764</v>
      </c>
      <c r="M8" s="8">
        <f>'Rayons initiaux NS'!H3</f>
        <v>3368.8036559140128</v>
      </c>
      <c r="N8" s="8">
        <f>'Rayons initiaux NS'!J3</f>
        <v>3015.178910661908</v>
      </c>
      <c r="O8" s="8">
        <f>IF('Rayons initiaux NS'!M5="creux",-ACOS((G8-L8)/N8),ACOS((G8-L8)/N8))</f>
        <v>-1.6227302515780646</v>
      </c>
      <c r="P8" s="8">
        <f>IF(O8&lt;0,1,-1)</f>
        <v>1</v>
      </c>
      <c r="Q8" s="8">
        <f>IF('Rayons initiaux NS'!M5="creux",-ACOS((H8-L8)/N8),ACOS((H8-L8)/N8))</f>
        <v>-1.5762751977628393</v>
      </c>
      <c r="R8" s="8">
        <f t="shared" ref="R8" si="5">IF(Q8&lt;0,1,-1)</f>
        <v>1</v>
      </c>
    </row>
    <row r="9" spans="1:18" x14ac:dyDescent="0.3">
      <c r="A9" s="6">
        <f t="shared" si="1"/>
        <v>3</v>
      </c>
      <c r="B9" s="9">
        <f t="shared" si="0"/>
        <v>375.26355000000007</v>
      </c>
      <c r="C9" s="9">
        <f t="shared" si="2"/>
        <v>328.34569434408309</v>
      </c>
      <c r="D9" s="4">
        <v>4</v>
      </c>
      <c r="E9" s="15">
        <v>4</v>
      </c>
      <c r="F9" s="15"/>
      <c r="G9" s="8">
        <f t="shared" si="3"/>
        <v>480</v>
      </c>
      <c r="H9" s="8">
        <v>711.01</v>
      </c>
      <c r="I9" s="6" t="s">
        <v>31</v>
      </c>
      <c r="J9" s="7">
        <v>-5.0200000000000002E-3</v>
      </c>
      <c r="K9" s="7">
        <f t="shared" si="4"/>
        <v>5.0200000000000002E-3</v>
      </c>
      <c r="L9" s="8"/>
      <c r="M9" s="8"/>
      <c r="N9" s="8"/>
      <c r="O9" s="8"/>
      <c r="P9" s="8"/>
      <c r="Q9" s="8"/>
      <c r="R9" s="8"/>
    </row>
    <row r="10" spans="1:18" x14ac:dyDescent="0.3">
      <c r="A10" s="6">
        <f t="shared" si="1"/>
        <v>4</v>
      </c>
      <c r="B10" s="9">
        <f t="shared" si="0"/>
        <v>375.21140000000008</v>
      </c>
      <c r="C10" s="9">
        <f t="shared" si="2"/>
        <v>328.36412434408311</v>
      </c>
      <c r="D10" s="4">
        <v>5</v>
      </c>
      <c r="E10" s="14">
        <v>5</v>
      </c>
      <c r="F10" s="14"/>
      <c r="G10" s="8">
        <f t="shared" si="3"/>
        <v>711.01</v>
      </c>
      <c r="H10" s="8">
        <v>900</v>
      </c>
      <c r="I10" s="6" t="s">
        <v>26</v>
      </c>
      <c r="J10" s="7"/>
      <c r="K10" s="7" t="str">
        <f t="shared" si="4"/>
        <v/>
      </c>
      <c r="L10" s="8">
        <f>'Rayons initiaux NS'!G12</f>
        <v>644.69787783787046</v>
      </c>
      <c r="M10" s="8">
        <f>'Rayons initiaux NS'!H12</f>
        <v>-13155.698563298167</v>
      </c>
      <c r="N10" s="8">
        <f>'Rayons initiaux NS'!J12</f>
        <v>13508.371326222403</v>
      </c>
      <c r="O10" s="8">
        <f>IF('Rayons initiaux NS'!M14="creux",-ACOS((G10-L10)/N10),ACOS((G10-L10)/N10))</f>
        <v>1.5658873420702031</v>
      </c>
      <c r="P10" s="8">
        <f>IF(O10&lt;0,1,-1)</f>
        <v>-1</v>
      </c>
      <c r="Q10" s="8">
        <f>IF('Rayons initiaux NS'!M14="creux",-ACOS((H10-L10)/N10),ACOS((H10-L10)/N10))</f>
        <v>1.5518956527516796</v>
      </c>
      <c r="R10" s="8">
        <f t="shared" ref="R10" si="6">IF(Q10&lt;0,1,-1)</f>
        <v>-1</v>
      </c>
    </row>
    <row r="11" spans="1:18" x14ac:dyDescent="0.3">
      <c r="A11" s="6">
        <f t="shared" si="1"/>
        <v>5</v>
      </c>
      <c r="B11" s="9">
        <f t="shared" si="0"/>
        <v>375.1592500000001</v>
      </c>
      <c r="C11" s="9">
        <f t="shared" si="2"/>
        <v>328.38255434408313</v>
      </c>
      <c r="D11" s="4">
        <v>6</v>
      </c>
      <c r="E11" s="15">
        <v>6</v>
      </c>
      <c r="F11" s="15"/>
      <c r="G11" s="8">
        <f t="shared" si="3"/>
        <v>900</v>
      </c>
      <c r="H11" s="8">
        <v>2169</v>
      </c>
      <c r="I11" s="6" t="s">
        <v>31</v>
      </c>
      <c r="J11" s="7">
        <v>-1.883E-2</v>
      </c>
      <c r="K11" s="7">
        <f t="shared" si="4"/>
        <v>1.883E-2</v>
      </c>
      <c r="L11" s="8"/>
      <c r="M11" s="8"/>
      <c r="N11" s="8"/>
      <c r="O11" s="8"/>
      <c r="P11" s="8"/>
      <c r="Q11" s="8"/>
      <c r="R11" s="8"/>
    </row>
    <row r="12" spans="1:18" x14ac:dyDescent="0.3">
      <c r="A12" s="6">
        <f t="shared" si="1"/>
        <v>6</v>
      </c>
      <c r="B12" s="9">
        <f t="shared" si="0"/>
        <v>375.10710000000012</v>
      </c>
      <c r="C12" s="9">
        <f t="shared" si="2"/>
        <v>328.40098434408316</v>
      </c>
      <c r="D12" s="4">
        <v>7</v>
      </c>
      <c r="E12" s="14">
        <v>7</v>
      </c>
      <c r="F12" s="14"/>
      <c r="G12" s="8">
        <f t="shared" si="3"/>
        <v>2169</v>
      </c>
      <c r="H12" s="8">
        <v>2547.4299999999998</v>
      </c>
      <c r="I12" s="6" t="s">
        <v>26</v>
      </c>
      <c r="J12" s="7"/>
      <c r="K12" s="7" t="str">
        <f t="shared" si="4"/>
        <v/>
      </c>
      <c r="L12" s="8">
        <f>'Rayons initiaux NS'!G22</f>
        <v>2734.4760963057088</v>
      </c>
      <c r="M12" s="8">
        <f>'Rayons initiaux NS'!H22</f>
        <v>30344.570532758458</v>
      </c>
      <c r="N12" s="8">
        <f>'Rayons initiaux NS'!J22</f>
        <v>30023.54318520243</v>
      </c>
      <c r="O12" s="8">
        <f>IF('Rayons initiaux NS'!M24="creux",-ACOS((G12-L12)/N12),ACOS((G12-L12)/N12))</f>
        <v>-1.5896318629792856</v>
      </c>
      <c r="P12" s="8">
        <f>IF(O12&lt;0,1,-1)</f>
        <v>1</v>
      </c>
      <c r="Q12" s="8">
        <f>IF('Rayons initiaux NS'!M24="creux",-ACOS((H12-L12)/N12),ACOS((H12-L12)/N12))</f>
        <v>-1.5770263478531195</v>
      </c>
      <c r="R12" s="8">
        <f t="shared" ref="R12" si="7">IF(Q12&lt;0,1,-1)</f>
        <v>1</v>
      </c>
    </row>
    <row r="13" spans="1:18" x14ac:dyDescent="0.3">
      <c r="A13" s="6">
        <f t="shared" si="1"/>
        <v>7</v>
      </c>
      <c r="B13" s="9">
        <f t="shared" si="0"/>
        <v>375.05495000000013</v>
      </c>
      <c r="C13" s="9">
        <f t="shared" si="2"/>
        <v>328.41941434408318</v>
      </c>
      <c r="D13" s="4">
        <v>8</v>
      </c>
      <c r="E13" s="15">
        <v>8</v>
      </c>
      <c r="F13" s="15"/>
      <c r="G13" s="8">
        <f t="shared" si="3"/>
        <v>2547.4299999999998</v>
      </c>
      <c r="H13" s="8">
        <v>2871</v>
      </c>
      <c r="I13" s="6" t="s">
        <v>31</v>
      </c>
      <c r="J13" s="7">
        <v>-6.1999999999999998E-3</v>
      </c>
      <c r="K13" s="7">
        <f t="shared" si="4"/>
        <v>6.1999999999999998E-3</v>
      </c>
      <c r="L13" s="8"/>
      <c r="M13" s="8"/>
      <c r="N13" s="8"/>
      <c r="O13" s="8"/>
      <c r="P13" s="8"/>
      <c r="Q13" s="8"/>
      <c r="R13" s="8"/>
    </row>
    <row r="14" spans="1:18" x14ac:dyDescent="0.3">
      <c r="A14" s="6">
        <f t="shared" si="1"/>
        <v>8</v>
      </c>
      <c r="B14" s="9">
        <f t="shared" si="0"/>
        <v>375.00280000000015</v>
      </c>
      <c r="C14" s="9">
        <f t="shared" si="2"/>
        <v>328.4378443440832</v>
      </c>
      <c r="D14" s="4">
        <v>9</v>
      </c>
      <c r="E14" s="14">
        <v>9</v>
      </c>
      <c r="F14" s="14"/>
      <c r="G14" s="8">
        <f t="shared" si="3"/>
        <v>2871</v>
      </c>
      <c r="H14" s="8">
        <v>3131</v>
      </c>
      <c r="I14" s="6" t="s">
        <v>26</v>
      </c>
      <c r="J14" s="7"/>
      <c r="K14" s="7" t="str">
        <f t="shared" si="4"/>
        <v/>
      </c>
      <c r="L14" s="8">
        <f>'Rayons initiaux NS'!G32</f>
        <v>2932.2242121576087</v>
      </c>
      <c r="M14" s="8">
        <f>'Rayons initiaux NS'!H32</f>
        <v>10392.962094461545</v>
      </c>
      <c r="N14" s="8">
        <f>'Rayons initiaux NS'!J32</f>
        <v>10073.550097963715</v>
      </c>
      <c r="O14" s="8">
        <f>IF('Rayons initiaux NS'!M34="creux",-ACOS((G14-L14)/N14),ACOS((G14-L14)/N14))</f>
        <v>-1.5768740837417541</v>
      </c>
      <c r="P14" s="8">
        <f t="shared" ref="P14:P15" si="8">IF(O14&lt;0,1,-1)</f>
        <v>1</v>
      </c>
      <c r="Q14" s="8">
        <f>IF('Rayons initiaux NS'!M34="creux",-ACOS((H14-L14)/N14),ACOS((H14-L14)/N14))</f>
        <v>-1.5510625995878815</v>
      </c>
      <c r="R14" s="8">
        <f t="shared" ref="R14" si="9">IF(Q14&lt;0,1,-1)</f>
        <v>1</v>
      </c>
    </row>
    <row r="15" spans="1:18" x14ac:dyDescent="0.3">
      <c r="A15" s="6">
        <f t="shared" si="1"/>
        <v>9</v>
      </c>
      <c r="B15" s="9">
        <f t="shared" si="0"/>
        <v>374.95065000000017</v>
      </c>
      <c r="C15" s="9">
        <f t="shared" si="2"/>
        <v>328.45627434408323</v>
      </c>
      <c r="D15" s="4">
        <v>10</v>
      </c>
      <c r="E15" s="15">
        <v>10</v>
      </c>
      <c r="F15" s="15"/>
      <c r="G15" s="8">
        <f t="shared" si="3"/>
        <v>3131</v>
      </c>
      <c r="H15" s="8">
        <v>3578</v>
      </c>
      <c r="I15" s="6" t="s">
        <v>26</v>
      </c>
      <c r="J15" s="7"/>
      <c r="K15" s="7" t="str">
        <f t="shared" si="4"/>
        <v/>
      </c>
      <c r="L15" s="8">
        <f>'Rayons initiaux NS'!G42</f>
        <v>3427.1911816757079</v>
      </c>
      <c r="M15" s="8">
        <f>'Rayons initiaux NS'!H42</f>
        <v>-14645.134746682161</v>
      </c>
      <c r="N15" s="8">
        <f>'Rayons initiaux NS'!J42</f>
        <v>14969.438676265181</v>
      </c>
      <c r="O15" s="8">
        <f>IF('Rayons initiaux NS'!M44="creux",-ACOS((G15-L15)/N15),ACOS((G15-L15)/N15))</f>
        <v>1.5905840100892754</v>
      </c>
      <c r="P15" s="8">
        <f t="shared" si="8"/>
        <v>-1</v>
      </c>
      <c r="Q15" s="8">
        <f>IF('Rayons initiaux NS'!M44="creux",-ACOS((H15-L15)/N15),ACOS((H15-L15)/N15))</f>
        <v>1.5607217092527026</v>
      </c>
      <c r="R15" s="8">
        <f t="shared" ref="R15" si="10">IF(Q15&lt;0,1,-1)</f>
        <v>-1</v>
      </c>
    </row>
    <row r="16" spans="1:18" x14ac:dyDescent="0.3">
      <c r="A16" s="6">
        <f t="shared" si="1"/>
        <v>10</v>
      </c>
      <c r="B16" s="9">
        <f t="shared" si="0"/>
        <v>374.89850000000018</v>
      </c>
      <c r="C16" s="9">
        <f t="shared" si="2"/>
        <v>328.47470434408325</v>
      </c>
      <c r="D16" s="4">
        <v>11</v>
      </c>
      <c r="E16" s="14">
        <v>11</v>
      </c>
      <c r="F16" s="14"/>
      <c r="G16" s="8">
        <f t="shared" si="3"/>
        <v>3578</v>
      </c>
      <c r="H16" s="8">
        <v>4035</v>
      </c>
      <c r="I16" s="6" t="s">
        <v>31</v>
      </c>
      <c r="J16" s="7">
        <v>-9.9600000000000001E-3</v>
      </c>
      <c r="K16" s="7">
        <f t="shared" si="4"/>
        <v>9.9600000000000001E-3</v>
      </c>
      <c r="L16" s="8"/>
      <c r="M16" s="8"/>
      <c r="N16" s="8"/>
      <c r="O16" s="8"/>
      <c r="P16" s="8"/>
      <c r="Q16" s="8"/>
      <c r="R16" s="8"/>
    </row>
    <row r="17" spans="1:18" x14ac:dyDescent="0.3">
      <c r="A17" s="6">
        <f t="shared" si="1"/>
        <v>11</v>
      </c>
      <c r="B17" s="9">
        <f t="shared" si="0"/>
        <v>374.8463500000002</v>
      </c>
      <c r="C17" s="9">
        <f t="shared" si="2"/>
        <v>328.49313434408327</v>
      </c>
      <c r="D17" s="4">
        <v>12</v>
      </c>
      <c r="E17" s="15">
        <v>12</v>
      </c>
      <c r="F17" s="15"/>
      <c r="G17" s="8">
        <f t="shared" si="3"/>
        <v>4035</v>
      </c>
      <c r="H17" s="8">
        <v>4300</v>
      </c>
      <c r="I17" s="6" t="s">
        <v>26</v>
      </c>
      <c r="J17" s="7"/>
      <c r="K17" s="7" t="str">
        <f t="shared" si="4"/>
        <v/>
      </c>
      <c r="L17" s="8">
        <f>'Rayons initiaux NS'!G52</f>
        <v>4185.1354465021514</v>
      </c>
      <c r="M17" s="8">
        <f>'Rayons initiaux NS'!H52</f>
        <v>15273.321165949455</v>
      </c>
      <c r="N17" s="8">
        <f>'Rayons initiaux NS'!J52</f>
        <v>14955.082288906349</v>
      </c>
      <c r="O17" s="8">
        <f>IF('Rayons initiaux NS'!M54="creux",-ACOS((G17-L17)/N17),ACOS((G17-L17)/N17))</f>
        <v>-1.5808355874004512</v>
      </c>
      <c r="P17" s="8">
        <f t="shared" ref="P17:P18" si="11">IF(O17&lt;0,1,-1)</f>
        <v>1</v>
      </c>
      <c r="Q17" s="8">
        <f>IF('Rayons initiaux NS'!M54="creux",-ACOS((H17-L17)/N17),ACOS((H17-L17)/N17))</f>
        <v>-1.5631156146021747</v>
      </c>
      <c r="R17" s="8">
        <f t="shared" ref="R17" si="12">IF(Q17&lt;0,1,-1)</f>
        <v>1</v>
      </c>
    </row>
    <row r="18" spans="1:18" x14ac:dyDescent="0.3">
      <c r="A18" s="6">
        <f t="shared" si="1"/>
        <v>12</v>
      </c>
      <c r="B18" s="9">
        <f t="shared" si="0"/>
        <v>374.79420000000022</v>
      </c>
      <c r="C18" s="9">
        <f t="shared" si="2"/>
        <v>328.5115643440833</v>
      </c>
      <c r="D18" s="4">
        <v>13</v>
      </c>
      <c r="E18" s="14">
        <v>13</v>
      </c>
      <c r="F18" s="14"/>
      <c r="G18" s="8">
        <f t="shared" si="3"/>
        <v>4300</v>
      </c>
      <c r="H18" s="8">
        <v>4490</v>
      </c>
      <c r="I18" s="6" t="s">
        <v>26</v>
      </c>
      <c r="J18" s="7"/>
      <c r="K18" s="7" t="str">
        <f t="shared" si="4"/>
        <v/>
      </c>
      <c r="L18" s="8">
        <f>'Rayons initiaux NS'!G62</f>
        <v>4190.2317408373674</v>
      </c>
      <c r="M18" s="8">
        <f>'Rayons initiaux NS'!H62</f>
        <v>14975.627589580021</v>
      </c>
      <c r="N18" s="8">
        <f>'Rayons initiaux NS'!J62</f>
        <v>14657.358619970215</v>
      </c>
      <c r="O18" s="8">
        <f>IF('Rayons initiaux NS'!M64="creux",-ACOS((G18-L18)/N18),ACOS((G18-L18)/N18))</f>
        <v>-1.5633073045172463</v>
      </c>
      <c r="P18" s="8">
        <f t="shared" si="11"/>
        <v>1</v>
      </c>
      <c r="Q18" s="8">
        <f>IF('Rayons initiaux NS'!M64="creux",-ACOS((H18-L18)/N18),ACOS((H18-L18)/N18))</f>
        <v>-1.5503431763763098</v>
      </c>
      <c r="R18" s="8">
        <f t="shared" ref="R18" si="13">IF(Q18&lt;0,1,-1)</f>
        <v>1</v>
      </c>
    </row>
    <row r="19" spans="1:18" x14ac:dyDescent="0.3">
      <c r="A19" s="6">
        <f t="shared" si="1"/>
        <v>13</v>
      </c>
      <c r="B19" s="9">
        <f t="shared" si="0"/>
        <v>374.74205000000023</v>
      </c>
      <c r="C19" s="9">
        <f t="shared" si="2"/>
        <v>328.52999434408332</v>
      </c>
      <c r="D19" s="4">
        <v>14</v>
      </c>
      <c r="E19" s="15">
        <v>14</v>
      </c>
      <c r="F19" s="15"/>
      <c r="G19" s="8">
        <f t="shared" si="3"/>
        <v>4490</v>
      </c>
      <c r="H19" s="8">
        <v>4900</v>
      </c>
      <c r="I19" s="6" t="s">
        <v>31</v>
      </c>
      <c r="J19" s="7">
        <v>2.0320000000000001E-2</v>
      </c>
      <c r="K19" s="7">
        <f t="shared" si="4"/>
        <v>-2.0320000000000001E-2</v>
      </c>
      <c r="L19" s="8"/>
      <c r="M19" s="8"/>
      <c r="N19" s="8"/>
      <c r="O19" s="8"/>
      <c r="P19" s="8"/>
      <c r="Q19" s="8"/>
      <c r="R19" s="8"/>
    </row>
    <row r="20" spans="1:18" x14ac:dyDescent="0.3">
      <c r="A20" s="6">
        <f t="shared" si="1"/>
        <v>14</v>
      </c>
      <c r="B20" s="9">
        <f t="shared" si="0"/>
        <v>374.68990000000025</v>
      </c>
      <c r="C20" s="9">
        <f t="shared" si="2"/>
        <v>328.54842434408334</v>
      </c>
      <c r="D20" s="4">
        <v>15</v>
      </c>
      <c r="E20" s="14">
        <v>15</v>
      </c>
      <c r="F20" s="14"/>
      <c r="G20" s="8">
        <f t="shared" si="3"/>
        <v>4900</v>
      </c>
      <c r="H20" s="8">
        <v>5435</v>
      </c>
      <c r="I20" s="6" t="s">
        <v>26</v>
      </c>
      <c r="J20" s="7"/>
      <c r="K20" s="7" t="str">
        <f t="shared" si="4"/>
        <v/>
      </c>
      <c r="L20" s="8">
        <f>'Rayons initiaux NS'!G72</f>
        <v>5113.5371675718725</v>
      </c>
      <c r="M20" s="8">
        <f>'Rayons initiaux NS'!H72</f>
        <v>-10159.409634228796</v>
      </c>
      <c r="N20" s="8">
        <f>'Rayons initiaux NS'!J72</f>
        <v>10491.253008822536</v>
      </c>
      <c r="O20" s="8">
        <f>IF('Rayons initiaux NS'!M74="creux",-ACOS((G20-L20)/N20),ACOS((G20-L20)/N20))</f>
        <v>1.5911515612089746</v>
      </c>
      <c r="P20" s="8">
        <f t="shared" ref="P20:P29" si="14">IF(O20&lt;0,1,-1)</f>
        <v>-1</v>
      </c>
      <c r="Q20" s="8">
        <f>IF('Rayons initiaux NS'!M74="creux",-ACOS((H20-L20)/N20),ACOS((H20-L20)/N20))</f>
        <v>1.5401504968309647</v>
      </c>
      <c r="R20" s="8">
        <f t="shared" ref="R20" si="15">IF(Q20&lt;0,1,-1)</f>
        <v>-1</v>
      </c>
    </row>
    <row r="21" spans="1:18" x14ac:dyDescent="0.3">
      <c r="A21" s="6">
        <f t="shared" si="1"/>
        <v>15</v>
      </c>
      <c r="B21" s="9">
        <f t="shared" si="0"/>
        <v>374.63775000000027</v>
      </c>
      <c r="C21" s="9">
        <f t="shared" si="2"/>
        <v>328.56685434408337</v>
      </c>
      <c r="D21" s="4">
        <v>16</v>
      </c>
      <c r="E21" s="15">
        <v>16</v>
      </c>
      <c r="F21" s="15"/>
      <c r="G21" s="8">
        <f t="shared" si="3"/>
        <v>5435</v>
      </c>
      <c r="H21" s="8">
        <v>5860</v>
      </c>
      <c r="I21" s="6" t="s">
        <v>26</v>
      </c>
      <c r="J21" s="7"/>
      <c r="K21" s="7" t="str">
        <f t="shared" si="4"/>
        <v/>
      </c>
      <c r="L21" s="8">
        <f>'Rayons initiaux NS'!G82</f>
        <v>5680.0614939644347</v>
      </c>
      <c r="M21" s="8">
        <f>'Rayons initiaux NS'!H82</f>
        <v>8338.0171499084681</v>
      </c>
      <c r="N21" s="8">
        <f>'Rayons initiaux NS'!J82</f>
        <v>8014.8472724228859</v>
      </c>
      <c r="O21" s="8">
        <f>IF('Rayons initiaux NS'!M84="creux",-ACOS((G21-L21)/N21),ACOS((G21-L21)/N21))</f>
        <v>-1.601377033561648</v>
      </c>
      <c r="P21" s="8">
        <f t="shared" si="14"/>
        <v>1</v>
      </c>
      <c r="Q21" s="8">
        <f>IF('Rayons initiaux NS'!M84="creux",-ACOS((H21-L21)/N21),ACOS((H21-L21)/N21))</f>
        <v>-1.5483437934989961</v>
      </c>
      <c r="R21" s="8">
        <f t="shared" ref="R21" si="16">IF(Q21&lt;0,1,-1)</f>
        <v>1</v>
      </c>
    </row>
    <row r="22" spans="1:18" x14ac:dyDescent="0.3">
      <c r="A22" s="6">
        <f t="shared" si="1"/>
        <v>16</v>
      </c>
      <c r="B22" s="9">
        <f t="shared" si="0"/>
        <v>374.58560000000028</v>
      </c>
      <c r="C22" s="9">
        <f t="shared" si="2"/>
        <v>328.58528434408339</v>
      </c>
      <c r="D22" s="4">
        <v>17</v>
      </c>
      <c r="E22" s="14">
        <v>17</v>
      </c>
      <c r="F22" s="14"/>
      <c r="G22" s="8">
        <f t="shared" si="3"/>
        <v>5860</v>
      </c>
      <c r="H22" s="8">
        <v>5992</v>
      </c>
      <c r="I22" s="6" t="s">
        <v>26</v>
      </c>
      <c r="J22" s="7"/>
      <c r="K22" s="7" t="str">
        <f t="shared" si="4"/>
        <v/>
      </c>
      <c r="L22" s="8">
        <f>'Rayons initiaux NS'!G92</f>
        <v>6082.4789874878934</v>
      </c>
      <c r="M22" s="8">
        <f>'Rayons initiaux NS'!H92</f>
        <v>-9544.9423070712946</v>
      </c>
      <c r="N22" s="8">
        <f>'Rayons initiaux NS'!J92</f>
        <v>9872.639396785753</v>
      </c>
      <c r="O22" s="8">
        <f>IF('Rayons initiaux NS'!M94="creux",-ACOS((G22-L22)/N22),ACOS((G22-L22)/N22))</f>
        <v>1.5933331391711327</v>
      </c>
      <c r="P22" s="8">
        <f t="shared" si="14"/>
        <v>-1</v>
      </c>
      <c r="Q22" s="8">
        <f>IF('Rayons initiaux NS'!M94="creux",-ACOS((H22-L22)/N22),ACOS((H22-L22)/N22))</f>
        <v>1.5799610749902109</v>
      </c>
      <c r="R22" s="8">
        <f t="shared" ref="R22" si="17">IF(Q22&lt;0,1,-1)</f>
        <v>-1</v>
      </c>
    </row>
    <row r="23" spans="1:18" x14ac:dyDescent="0.3">
      <c r="A23" s="6">
        <f t="shared" si="1"/>
        <v>17</v>
      </c>
      <c r="B23" s="9">
        <f t="shared" si="0"/>
        <v>374.5334500000003</v>
      </c>
      <c r="C23" s="9">
        <f t="shared" si="2"/>
        <v>328.60371434408341</v>
      </c>
      <c r="D23" s="4">
        <v>18</v>
      </c>
      <c r="E23" s="15">
        <v>18</v>
      </c>
      <c r="F23" s="15"/>
      <c r="G23" s="8">
        <f t="shared" si="3"/>
        <v>5992</v>
      </c>
      <c r="H23" s="8">
        <v>6457</v>
      </c>
      <c r="I23" s="6" t="s">
        <v>31</v>
      </c>
      <c r="J23" s="7">
        <v>9.2300000000000004E-3</v>
      </c>
      <c r="K23" s="7">
        <f t="shared" si="4"/>
        <v>-9.2300000000000004E-3</v>
      </c>
      <c r="L23" s="8"/>
      <c r="M23" s="8"/>
      <c r="N23" s="8"/>
      <c r="O23" s="8"/>
      <c r="P23" s="8"/>
      <c r="Q23" s="8"/>
      <c r="R23" s="8"/>
    </row>
    <row r="24" spans="1:18" x14ac:dyDescent="0.3">
      <c r="A24" s="6">
        <f t="shared" si="1"/>
        <v>18</v>
      </c>
      <c r="B24" s="9">
        <f t="shared" si="0"/>
        <v>374.48130000000032</v>
      </c>
      <c r="C24" s="9">
        <f t="shared" si="2"/>
        <v>328.62214434408344</v>
      </c>
      <c r="D24" s="4">
        <v>19</v>
      </c>
      <c r="E24" s="14">
        <v>19</v>
      </c>
      <c r="F24" s="14"/>
      <c r="G24" s="8">
        <f t="shared" si="3"/>
        <v>6457</v>
      </c>
      <c r="H24" s="8">
        <v>6532</v>
      </c>
      <c r="I24" s="6" t="s">
        <v>26</v>
      </c>
      <c r="J24" s="7"/>
      <c r="K24" s="7" t="str">
        <f t="shared" si="4"/>
        <v/>
      </c>
      <c r="L24" s="8">
        <f>'Rayons initiaux NS'!G102</f>
        <v>6386.7599108625336</v>
      </c>
      <c r="M24" s="8">
        <f>'Rayons initiaux NS'!H102</f>
        <v>8120.3375836758642</v>
      </c>
      <c r="N24" s="8">
        <f>'Rayons initiaux NS'!J102</f>
        <v>7789.0807870680401</v>
      </c>
      <c r="O24" s="8">
        <f>IF('Rayons initiaux NS'!M104="creux",-ACOS((G24-L24)/N24),ACOS((G24-L24)/N24))</f>
        <v>-1.561778440977488</v>
      </c>
      <c r="P24" s="8">
        <f t="shared" si="14"/>
        <v>1</v>
      </c>
      <c r="Q24" s="8">
        <f>IF('Rayons initiaux NS'!M104="creux",-ACOS((H24-L24)/N24),ACOS((H24-L24)/N24))</f>
        <v>-1.5521486184183693</v>
      </c>
      <c r="R24" s="8">
        <f t="shared" ref="R24" si="18">IF(Q24&lt;0,1,-1)</f>
        <v>1</v>
      </c>
    </row>
    <row r="25" spans="1:18" x14ac:dyDescent="0.3">
      <c r="A25" s="6">
        <f t="shared" si="1"/>
        <v>19</v>
      </c>
      <c r="B25" s="9">
        <f t="shared" si="0"/>
        <v>374.42915000000033</v>
      </c>
      <c r="C25" s="9">
        <f t="shared" si="2"/>
        <v>328.64057434408346</v>
      </c>
      <c r="D25" s="4">
        <v>20</v>
      </c>
      <c r="E25" s="15">
        <v>20</v>
      </c>
      <c r="F25" s="15"/>
      <c r="G25" s="8">
        <f t="shared" si="3"/>
        <v>6532</v>
      </c>
      <c r="H25" s="8">
        <v>6660</v>
      </c>
      <c r="I25" s="6" t="s">
        <v>26</v>
      </c>
      <c r="J25" s="7"/>
      <c r="K25" s="7" t="str">
        <f t="shared" si="4"/>
        <v/>
      </c>
      <c r="L25" s="8">
        <f>'Rayons initiaux NS'!G112</f>
        <v>6730.1231010133179</v>
      </c>
      <c r="M25" s="8">
        <f>'Rayons initiaux NS'!H112</f>
        <v>-10205.318790875666</v>
      </c>
      <c r="N25" s="8">
        <f>'Rayons initiaux NS'!J112</f>
        <v>10539.79206415479</v>
      </c>
      <c r="O25" s="8">
        <f>IF('Rayons initiaux NS'!M114="creux",-ACOS((G25-L25)/N25),ACOS((G25-L25)/N25))</f>
        <v>1.5895950630024851</v>
      </c>
      <c r="P25" s="8">
        <f t="shared" si="14"/>
        <v>-1</v>
      </c>
      <c r="Q25" s="8">
        <f>IF('Rayons initiaux NS'!M114="creux",-ACOS((H25-L25)/N25),ACOS((H25-L25)/N25))</f>
        <v>1.577449552771955</v>
      </c>
      <c r="R25" s="8">
        <f t="shared" ref="R25" si="19">IF(Q25&lt;0,1,-1)</f>
        <v>-1</v>
      </c>
    </row>
    <row r="26" spans="1:18" x14ac:dyDescent="0.3">
      <c r="A26" s="6">
        <f t="shared" si="1"/>
        <v>20</v>
      </c>
      <c r="B26" s="9">
        <f t="shared" si="0"/>
        <v>374.37700000000035</v>
      </c>
      <c r="C26" s="9">
        <f t="shared" si="2"/>
        <v>328.65900434408348</v>
      </c>
      <c r="D26" s="4">
        <v>21</v>
      </c>
      <c r="E26" s="14">
        <v>21</v>
      </c>
      <c r="F26" s="14"/>
      <c r="G26" s="8">
        <f t="shared" si="3"/>
        <v>6660</v>
      </c>
      <c r="H26" s="8">
        <v>7260</v>
      </c>
      <c r="I26" s="6" t="s">
        <v>31</v>
      </c>
      <c r="J26" s="7">
        <v>6.5599999999999999E-3</v>
      </c>
      <c r="K26" s="7">
        <f t="shared" si="4"/>
        <v>-6.5599999999999999E-3</v>
      </c>
      <c r="L26" s="8"/>
      <c r="M26" s="8"/>
      <c r="N26" s="8"/>
      <c r="O26" s="8"/>
      <c r="P26" s="8"/>
      <c r="Q26" s="8"/>
      <c r="R26" s="8"/>
    </row>
    <row r="27" spans="1:18" x14ac:dyDescent="0.3">
      <c r="A27" s="6">
        <f t="shared" si="1"/>
        <v>21</v>
      </c>
      <c r="B27" s="9">
        <f t="shared" si="0"/>
        <v>374.32485000000037</v>
      </c>
      <c r="C27" s="9">
        <f t="shared" si="2"/>
        <v>328.67743434408351</v>
      </c>
      <c r="D27" s="4">
        <v>22</v>
      </c>
      <c r="E27" s="15">
        <v>22</v>
      </c>
      <c r="F27" s="15"/>
      <c r="G27" s="8">
        <f t="shared" si="3"/>
        <v>7260</v>
      </c>
      <c r="H27" s="8">
        <v>7415</v>
      </c>
      <c r="I27" s="6" t="s">
        <v>26</v>
      </c>
      <c r="J27" s="7"/>
      <c r="K27" s="7" t="str">
        <f t="shared" si="4"/>
        <v/>
      </c>
      <c r="L27" s="8">
        <f>'Rayons initiaux NS'!G122</f>
        <v>7358.2545799999962</v>
      </c>
      <c r="M27" s="8">
        <f>'Rayons initiaux NS'!H122</f>
        <v>-14284.254999999888</v>
      </c>
      <c r="N27" s="8">
        <f>'Rayons initiaux NS'!J122</f>
        <v>14622.765104169344</v>
      </c>
      <c r="O27" s="8">
        <f>IF('Rayons initiaux NS'!M124="creux",-ACOS((G27-L27)/N27),ACOS((G27-L27)/N27))</f>
        <v>1.5775156660348961</v>
      </c>
      <c r="P27" s="8">
        <f t="shared" si="14"/>
        <v>-1</v>
      </c>
      <c r="Q27" s="8">
        <f>IF('Rayons initiaux NS'!M124="creux",-ACOS((H27-L27)/N27),ACOS((H27-L27)/N27))</f>
        <v>1.5669156953260601</v>
      </c>
      <c r="R27" s="8">
        <f t="shared" ref="R27" si="20">IF(Q27&lt;0,1,-1)</f>
        <v>-1</v>
      </c>
    </row>
    <row r="28" spans="1:18" x14ac:dyDescent="0.3">
      <c r="A28" s="6">
        <f t="shared" si="1"/>
        <v>22</v>
      </c>
      <c r="B28" s="9">
        <f t="shared" si="0"/>
        <v>374.27270000000038</v>
      </c>
      <c r="C28" s="9">
        <f t="shared" si="2"/>
        <v>328.69586434408353</v>
      </c>
      <c r="D28" s="4">
        <v>23</v>
      </c>
      <c r="E28" s="14">
        <v>23</v>
      </c>
      <c r="F28" s="14"/>
      <c r="G28" s="8">
        <f t="shared" si="3"/>
        <v>7415</v>
      </c>
      <c r="H28" s="8">
        <v>8365</v>
      </c>
      <c r="I28" s="6" t="s">
        <v>31</v>
      </c>
      <c r="J28" s="7">
        <v>-3.7200000000000002E-3</v>
      </c>
      <c r="K28" s="7">
        <f t="shared" si="4"/>
        <v>3.7200000000000002E-3</v>
      </c>
      <c r="L28" s="8"/>
      <c r="M28" s="8"/>
      <c r="N28" s="8"/>
      <c r="O28" s="8"/>
      <c r="P28" s="8"/>
      <c r="Q28" s="8"/>
      <c r="R28" s="8"/>
    </row>
    <row r="29" spans="1:18" x14ac:dyDescent="0.3">
      <c r="A29" s="6">
        <f t="shared" si="1"/>
        <v>23</v>
      </c>
      <c r="B29" s="9">
        <f t="shared" si="0"/>
        <v>374.2205500000004</v>
      </c>
      <c r="C29" s="9">
        <f t="shared" si="2"/>
        <v>328.71429434408356</v>
      </c>
      <c r="D29" s="4">
        <v>24</v>
      </c>
      <c r="E29" s="15">
        <v>24</v>
      </c>
      <c r="F29" s="15"/>
      <c r="G29" s="8">
        <f t="shared" si="3"/>
        <v>8365</v>
      </c>
      <c r="H29" s="8">
        <v>8587</v>
      </c>
      <c r="I29" s="6" t="s">
        <v>26</v>
      </c>
      <c r="J29" s="7"/>
      <c r="K29" s="7" t="str">
        <f t="shared" si="4"/>
        <v/>
      </c>
      <c r="L29" s="8">
        <f>'Rayons initiaux NS'!G132</f>
        <v>8311.0665633093631</v>
      </c>
      <c r="M29" s="8">
        <f>'Rayons initiaux NS'!H132</f>
        <v>-14490.341900939588</v>
      </c>
      <c r="N29" s="8">
        <f>'Rayons initiaux NS'!J132</f>
        <v>14825.310004291783</v>
      </c>
      <c r="O29" s="8">
        <f>IF('Rayons initiaux NS'!M134="creux",-ACOS((G29-L29)/N29),ACOS((G29-L29)/N29))</f>
        <v>1.567158388995302</v>
      </c>
      <c r="P29" s="8">
        <f t="shared" si="14"/>
        <v>-1</v>
      </c>
      <c r="Q29" s="8">
        <f>IF('Rayons initiaux NS'!M134="creux",-ACOS((H29-L29)/N29),ACOS((H29-L29)/N29))</f>
        <v>1.5521829304812103</v>
      </c>
      <c r="R29" s="8">
        <f t="shared" ref="R29" si="21">IF(Q29&lt;0,1,-1)</f>
        <v>-1</v>
      </c>
    </row>
    <row r="30" spans="1:18" x14ac:dyDescent="0.3">
      <c r="A30" s="6">
        <f t="shared" si="1"/>
        <v>24</v>
      </c>
      <c r="B30" s="9">
        <f t="shared" si="0"/>
        <v>374.16840000000042</v>
      </c>
      <c r="C30" s="9">
        <f t="shared" si="2"/>
        <v>328.73272434408358</v>
      </c>
      <c r="D30" s="4">
        <v>25</v>
      </c>
      <c r="E30" s="14">
        <v>25</v>
      </c>
      <c r="F30" s="14"/>
      <c r="G30" s="8">
        <f t="shared" si="3"/>
        <v>8587</v>
      </c>
      <c r="H30" s="8">
        <v>8810</v>
      </c>
      <c r="I30" s="6" t="s">
        <v>31</v>
      </c>
      <c r="J30" s="7">
        <v>-1.8429999999999998E-2</v>
      </c>
      <c r="K30" s="7">
        <f t="shared" si="4"/>
        <v>1.8429999999999998E-2</v>
      </c>
      <c r="L30" s="8"/>
      <c r="M30" s="8"/>
      <c r="N30" s="8"/>
      <c r="O30" s="8"/>
      <c r="P30" s="8"/>
      <c r="Q30" s="8"/>
      <c r="R30" s="8"/>
    </row>
    <row r="31" spans="1:18" x14ac:dyDescent="0.3">
      <c r="A31" s="6">
        <f t="shared" si="1"/>
        <v>25</v>
      </c>
      <c r="B31" s="9">
        <f t="shared" si="0"/>
        <v>374.11625000000043</v>
      </c>
      <c r="C31" s="9">
        <f t="shared" si="2"/>
        <v>328.7511543440836</v>
      </c>
      <c r="D31" s="4">
        <v>26</v>
      </c>
      <c r="E31" s="15">
        <v>26</v>
      </c>
      <c r="O31">
        <v>1.567158388995302</v>
      </c>
    </row>
    <row r="32" spans="1:18" x14ac:dyDescent="0.3">
      <c r="A32" s="6">
        <f t="shared" si="1"/>
        <v>26</v>
      </c>
      <c r="B32" s="9">
        <f t="shared" si="0"/>
        <v>374.06410000000045</v>
      </c>
      <c r="C32" s="9">
        <f t="shared" si="2"/>
        <v>328.76958434408363</v>
      </c>
      <c r="D32" s="4">
        <v>27</v>
      </c>
      <c r="E32" s="14">
        <v>27</v>
      </c>
    </row>
    <row r="33" spans="1:5" x14ac:dyDescent="0.3">
      <c r="A33" s="6">
        <f t="shared" si="1"/>
        <v>27</v>
      </c>
      <c r="B33" s="9">
        <f t="shared" si="0"/>
        <v>374.01195000000047</v>
      </c>
      <c r="C33" s="9">
        <f t="shared" si="2"/>
        <v>328.78801434408365</v>
      </c>
      <c r="D33" s="4">
        <v>28</v>
      </c>
      <c r="E33" s="15">
        <v>28</v>
      </c>
    </row>
    <row r="34" spans="1:5" x14ac:dyDescent="0.3">
      <c r="A34" s="6">
        <f t="shared" si="1"/>
        <v>28</v>
      </c>
      <c r="B34" s="9">
        <f t="shared" si="0"/>
        <v>373.95980000000048</v>
      </c>
      <c r="C34" s="9">
        <f t="shared" si="2"/>
        <v>328.80644434408367</v>
      </c>
      <c r="D34" s="4">
        <v>29</v>
      </c>
      <c r="E34" s="14">
        <v>29</v>
      </c>
    </row>
    <row r="35" spans="1:5" x14ac:dyDescent="0.3">
      <c r="A35" s="6">
        <f t="shared" si="1"/>
        <v>29</v>
      </c>
      <c r="B35" s="9">
        <f t="shared" si="0"/>
        <v>373.9076500000005</v>
      </c>
      <c r="C35" s="9">
        <f t="shared" si="2"/>
        <v>328.8248743440837</v>
      </c>
      <c r="D35" s="4">
        <v>30</v>
      </c>
      <c r="E35" s="15">
        <v>30</v>
      </c>
    </row>
    <row r="36" spans="1:5" x14ac:dyDescent="0.3">
      <c r="A36" s="6">
        <f t="shared" si="1"/>
        <v>30</v>
      </c>
      <c r="B36" s="9">
        <f t="shared" si="0"/>
        <v>373.85550000000052</v>
      </c>
      <c r="C36" s="9">
        <f t="shared" si="2"/>
        <v>328.84330434408372</v>
      </c>
      <c r="D36" s="4">
        <v>31</v>
      </c>
      <c r="E36" s="14">
        <v>31</v>
      </c>
    </row>
    <row r="37" spans="1:5" x14ac:dyDescent="0.3">
      <c r="A37" s="6">
        <f t="shared" si="1"/>
        <v>31</v>
      </c>
      <c r="B37" s="9">
        <f t="shared" si="0"/>
        <v>373.80335000000053</v>
      </c>
      <c r="C37" s="9">
        <f t="shared" si="2"/>
        <v>328.86173434408374</v>
      </c>
      <c r="D37" s="4">
        <v>32</v>
      </c>
      <c r="E37" s="15">
        <v>32</v>
      </c>
    </row>
    <row r="38" spans="1:5" x14ac:dyDescent="0.3">
      <c r="A38" s="6">
        <f t="shared" si="1"/>
        <v>32</v>
      </c>
      <c r="B38" s="9">
        <f t="shared" si="0"/>
        <v>373.75120000000055</v>
      </c>
      <c r="C38" s="9">
        <f t="shared" si="2"/>
        <v>328.88016434408377</v>
      </c>
      <c r="D38" s="4">
        <v>33</v>
      </c>
      <c r="E38" s="14">
        <v>33</v>
      </c>
    </row>
    <row r="39" spans="1:5" x14ac:dyDescent="0.3">
      <c r="A39" s="6">
        <f t="shared" si="1"/>
        <v>33</v>
      </c>
      <c r="B39" s="9">
        <f t="shared" si="0"/>
        <v>373.69905000000057</v>
      </c>
      <c r="C39" s="9">
        <f t="shared" si="2"/>
        <v>328.89859434408379</v>
      </c>
      <c r="D39" s="4">
        <v>34</v>
      </c>
      <c r="E39" s="15">
        <v>34</v>
      </c>
    </row>
    <row r="40" spans="1:5" x14ac:dyDescent="0.3">
      <c r="A40" s="6">
        <f t="shared" si="1"/>
        <v>34</v>
      </c>
      <c r="B40" s="9">
        <f t="shared" si="0"/>
        <v>373.64690000000058</v>
      </c>
      <c r="C40" s="9">
        <f t="shared" si="2"/>
        <v>328.91702434408381</v>
      </c>
      <c r="D40" s="4">
        <v>35</v>
      </c>
      <c r="E40" s="14">
        <v>35</v>
      </c>
    </row>
    <row r="41" spans="1:5" x14ac:dyDescent="0.3">
      <c r="A41" s="6">
        <f t="shared" si="1"/>
        <v>35</v>
      </c>
      <c r="B41" s="9">
        <f t="shared" si="0"/>
        <v>373.5947500000006</v>
      </c>
      <c r="C41" s="9">
        <f t="shared" si="2"/>
        <v>328.93545434408384</v>
      </c>
      <c r="D41" s="4">
        <v>36</v>
      </c>
      <c r="E41" s="15">
        <v>36</v>
      </c>
    </row>
    <row r="42" spans="1:5" x14ac:dyDescent="0.3">
      <c r="A42" s="6">
        <f t="shared" si="1"/>
        <v>36</v>
      </c>
      <c r="B42" s="9">
        <f t="shared" si="0"/>
        <v>373.54260000000062</v>
      </c>
      <c r="C42" s="9">
        <f t="shared" si="2"/>
        <v>328.95388434408386</v>
      </c>
      <c r="D42" s="4">
        <v>37</v>
      </c>
      <c r="E42" s="14">
        <v>37</v>
      </c>
    </row>
    <row r="43" spans="1:5" x14ac:dyDescent="0.3">
      <c r="A43" s="6">
        <f t="shared" si="1"/>
        <v>37</v>
      </c>
      <c r="B43" s="9">
        <f t="shared" si="0"/>
        <v>373.49045000000064</v>
      </c>
      <c r="C43" s="9">
        <f t="shared" si="2"/>
        <v>328.97231434408388</v>
      </c>
      <c r="D43" s="4">
        <v>38</v>
      </c>
      <c r="E43" s="15">
        <v>38</v>
      </c>
    </row>
    <row r="44" spans="1:5" x14ac:dyDescent="0.3">
      <c r="A44" s="6">
        <f t="shared" si="1"/>
        <v>38</v>
      </c>
      <c r="B44" s="9">
        <f t="shared" si="0"/>
        <v>373.43830000000065</v>
      </c>
      <c r="C44" s="9">
        <f t="shared" si="2"/>
        <v>328.99074434408391</v>
      </c>
      <c r="D44" s="4">
        <v>39</v>
      </c>
      <c r="E44" s="14">
        <v>39</v>
      </c>
    </row>
    <row r="45" spans="1:5" x14ac:dyDescent="0.3">
      <c r="A45" s="6">
        <f t="shared" si="1"/>
        <v>39</v>
      </c>
      <c r="B45" s="9">
        <f t="shared" si="0"/>
        <v>373.38615000000067</v>
      </c>
      <c r="C45" s="9">
        <f t="shared" si="2"/>
        <v>329.00917434408393</v>
      </c>
      <c r="D45" s="4">
        <v>40</v>
      </c>
      <c r="E45" s="15">
        <v>40</v>
      </c>
    </row>
    <row r="46" spans="1:5" x14ac:dyDescent="0.3">
      <c r="A46" s="6">
        <f t="shared" si="1"/>
        <v>40</v>
      </c>
      <c r="B46" s="9">
        <f t="shared" si="0"/>
        <v>373.33400000000069</v>
      </c>
      <c r="C46" s="9">
        <f t="shared" si="2"/>
        <v>329.02760434408395</v>
      </c>
      <c r="D46" s="4">
        <v>41</v>
      </c>
      <c r="E46" s="14">
        <v>41</v>
      </c>
    </row>
    <row r="47" spans="1:5" x14ac:dyDescent="0.3">
      <c r="A47" s="6">
        <f t="shared" si="1"/>
        <v>41</v>
      </c>
      <c r="B47" s="9">
        <f t="shared" si="0"/>
        <v>373.2818500000007</v>
      </c>
      <c r="C47" s="9">
        <f t="shared" si="2"/>
        <v>329.04603434408398</v>
      </c>
      <c r="D47" s="4">
        <v>42</v>
      </c>
      <c r="E47" s="15">
        <v>42</v>
      </c>
    </row>
    <row r="48" spans="1:5" x14ac:dyDescent="0.3">
      <c r="A48" s="6">
        <f t="shared" si="1"/>
        <v>42</v>
      </c>
      <c r="B48" s="9">
        <f t="shared" si="0"/>
        <v>373.22970000000072</v>
      </c>
      <c r="C48" s="9">
        <f t="shared" si="2"/>
        <v>329.064464344084</v>
      </c>
      <c r="D48" s="4">
        <v>43</v>
      </c>
      <c r="E48" s="14">
        <v>43</v>
      </c>
    </row>
    <row r="49" spans="1:5" x14ac:dyDescent="0.3">
      <c r="A49" s="6">
        <f t="shared" si="1"/>
        <v>43</v>
      </c>
      <c r="B49" s="9">
        <f t="shared" si="0"/>
        <v>373.17755000000074</v>
      </c>
      <c r="C49" s="9">
        <f t="shared" si="2"/>
        <v>329.08289434408402</v>
      </c>
      <c r="D49" s="4">
        <v>44</v>
      </c>
      <c r="E49" s="15">
        <v>44</v>
      </c>
    </row>
    <row r="50" spans="1:5" x14ac:dyDescent="0.3">
      <c r="A50" s="6">
        <f t="shared" si="1"/>
        <v>44</v>
      </c>
      <c r="B50" s="9">
        <f t="shared" si="0"/>
        <v>373.12540000000075</v>
      </c>
      <c r="C50" s="9">
        <f t="shared" si="2"/>
        <v>329.10132434408405</v>
      </c>
      <c r="D50" s="4">
        <v>45</v>
      </c>
      <c r="E50" s="14">
        <v>45</v>
      </c>
    </row>
    <row r="51" spans="1:5" x14ac:dyDescent="0.3">
      <c r="A51" s="6">
        <f t="shared" si="1"/>
        <v>45</v>
      </c>
      <c r="B51" s="9">
        <f t="shared" si="0"/>
        <v>373.07325000000077</v>
      </c>
      <c r="C51" s="9">
        <f t="shared" si="2"/>
        <v>329.11975434408407</v>
      </c>
      <c r="D51" s="4">
        <v>46</v>
      </c>
      <c r="E51" s="15">
        <v>46</v>
      </c>
    </row>
    <row r="52" spans="1:5" x14ac:dyDescent="0.3">
      <c r="A52" s="6">
        <f t="shared" si="1"/>
        <v>46</v>
      </c>
      <c r="B52" s="9">
        <f t="shared" si="0"/>
        <v>373.02110000000079</v>
      </c>
      <c r="C52" s="9">
        <f t="shared" si="2"/>
        <v>329.1381843440841</v>
      </c>
      <c r="D52" s="4">
        <v>47</v>
      </c>
      <c r="E52" s="14">
        <v>47</v>
      </c>
    </row>
    <row r="53" spans="1:5" x14ac:dyDescent="0.3">
      <c r="A53" s="6">
        <f t="shared" si="1"/>
        <v>47</v>
      </c>
      <c r="B53" s="9">
        <f t="shared" si="0"/>
        <v>372.9689500000008</v>
      </c>
      <c r="C53" s="9">
        <f t="shared" si="2"/>
        <v>329.15661434408412</v>
      </c>
      <c r="D53" s="4">
        <v>48</v>
      </c>
      <c r="E53" s="15">
        <v>48</v>
      </c>
    </row>
    <row r="54" spans="1:5" x14ac:dyDescent="0.3">
      <c r="A54" s="6">
        <f t="shared" si="1"/>
        <v>48</v>
      </c>
      <c r="B54" s="9">
        <f t="shared" si="0"/>
        <v>372.91680000000082</v>
      </c>
      <c r="C54" s="9">
        <f t="shared" si="2"/>
        <v>329.17504434408414</v>
      </c>
      <c r="D54" s="4">
        <v>49</v>
      </c>
      <c r="E54" s="14">
        <v>49</v>
      </c>
    </row>
    <row r="55" spans="1:5" x14ac:dyDescent="0.3">
      <c r="A55" s="6">
        <f t="shared" si="1"/>
        <v>49</v>
      </c>
      <c r="B55" s="9">
        <f t="shared" si="0"/>
        <v>372.86465000000084</v>
      </c>
      <c r="C55" s="9">
        <f t="shared" si="2"/>
        <v>329.19347434408417</v>
      </c>
      <c r="D55" s="4">
        <v>50</v>
      </c>
      <c r="E55" s="15">
        <v>50</v>
      </c>
    </row>
    <row r="56" spans="1:5" x14ac:dyDescent="0.3">
      <c r="A56" s="6">
        <f t="shared" si="1"/>
        <v>50</v>
      </c>
      <c r="B56" s="9">
        <f t="shared" si="0"/>
        <v>372.81250000000085</v>
      </c>
      <c r="C56" s="9">
        <f t="shared" si="2"/>
        <v>329.21190434408419</v>
      </c>
      <c r="D56" s="4">
        <v>51</v>
      </c>
      <c r="E56" s="14">
        <v>51</v>
      </c>
    </row>
    <row r="57" spans="1:5" x14ac:dyDescent="0.3">
      <c r="A57" s="6">
        <f t="shared" si="1"/>
        <v>51</v>
      </c>
      <c r="B57" s="9">
        <f t="shared" si="0"/>
        <v>372.76035000000087</v>
      </c>
      <c r="C57" s="9">
        <f t="shared" si="2"/>
        <v>329.23033434408421</v>
      </c>
      <c r="D57" s="4">
        <v>52</v>
      </c>
      <c r="E57" s="15">
        <v>52</v>
      </c>
    </row>
    <row r="58" spans="1:5" x14ac:dyDescent="0.3">
      <c r="A58" s="6">
        <f t="shared" si="1"/>
        <v>52</v>
      </c>
      <c r="B58" s="9">
        <f t="shared" si="0"/>
        <v>372.70820000000089</v>
      </c>
      <c r="C58" s="9">
        <f t="shared" si="2"/>
        <v>329.24876434408424</v>
      </c>
      <c r="D58" s="4">
        <v>53</v>
      </c>
      <c r="E58" s="14">
        <v>53</v>
      </c>
    </row>
    <row r="59" spans="1:5" x14ac:dyDescent="0.3">
      <c r="A59" s="6">
        <f t="shared" si="1"/>
        <v>53</v>
      </c>
      <c r="B59" s="9">
        <f t="shared" si="0"/>
        <v>372.6560500000009</v>
      </c>
      <c r="C59" s="9">
        <f t="shared" si="2"/>
        <v>329.26719434408426</v>
      </c>
      <c r="D59" s="4">
        <v>54</v>
      </c>
      <c r="E59" s="15">
        <v>54</v>
      </c>
    </row>
    <row r="60" spans="1:5" x14ac:dyDescent="0.3">
      <c r="A60" s="6">
        <f t="shared" si="1"/>
        <v>54</v>
      </c>
      <c r="B60" s="9">
        <f t="shared" si="0"/>
        <v>372.60390000000092</v>
      </c>
      <c r="C60" s="9">
        <f t="shared" si="2"/>
        <v>329.28562434408428</v>
      </c>
      <c r="D60" s="4">
        <v>55</v>
      </c>
      <c r="E60" s="14">
        <v>55</v>
      </c>
    </row>
    <row r="61" spans="1:5" x14ac:dyDescent="0.3">
      <c r="A61" s="6">
        <f t="shared" si="1"/>
        <v>55</v>
      </c>
      <c r="B61" s="9">
        <f t="shared" si="0"/>
        <v>372.55175000000094</v>
      </c>
      <c r="C61" s="9">
        <f t="shared" si="2"/>
        <v>329.30405434408431</v>
      </c>
      <c r="D61" s="4">
        <v>56</v>
      </c>
      <c r="E61" s="15">
        <v>56</v>
      </c>
    </row>
    <row r="62" spans="1:5" x14ac:dyDescent="0.3">
      <c r="A62" s="6">
        <f t="shared" si="1"/>
        <v>56</v>
      </c>
      <c r="B62" s="9">
        <f t="shared" si="0"/>
        <v>372.49960000000095</v>
      </c>
      <c r="C62" s="9">
        <f t="shared" si="2"/>
        <v>329.32248434408433</v>
      </c>
      <c r="D62" s="4">
        <v>57</v>
      </c>
      <c r="E62" s="14">
        <v>57</v>
      </c>
    </row>
    <row r="63" spans="1:5" x14ac:dyDescent="0.3">
      <c r="A63" s="6">
        <f t="shared" si="1"/>
        <v>57</v>
      </c>
      <c r="B63" s="9">
        <f t="shared" si="0"/>
        <v>372.44745000000097</v>
      </c>
      <c r="C63" s="9">
        <f t="shared" si="2"/>
        <v>329.34091434408435</v>
      </c>
      <c r="D63" s="4">
        <v>58</v>
      </c>
      <c r="E63" s="15">
        <v>58</v>
      </c>
    </row>
    <row r="64" spans="1:5" x14ac:dyDescent="0.3">
      <c r="A64" s="6">
        <f t="shared" si="1"/>
        <v>58</v>
      </c>
      <c r="B64" s="9">
        <f t="shared" si="0"/>
        <v>372.39530000000099</v>
      </c>
      <c r="C64" s="9">
        <f t="shared" si="2"/>
        <v>329.35934434408438</v>
      </c>
      <c r="D64" s="4">
        <v>59</v>
      </c>
      <c r="E64" s="14">
        <v>59</v>
      </c>
    </row>
    <row r="65" spans="1:5" x14ac:dyDescent="0.3">
      <c r="A65" s="6">
        <f t="shared" si="1"/>
        <v>59</v>
      </c>
      <c r="B65" s="9">
        <f t="shared" si="0"/>
        <v>372.343150000001</v>
      </c>
      <c r="C65" s="9">
        <f t="shared" si="2"/>
        <v>329.3777743440844</v>
      </c>
      <c r="D65" s="4">
        <v>60</v>
      </c>
      <c r="E65" s="15">
        <v>60</v>
      </c>
    </row>
    <row r="66" spans="1:5" x14ac:dyDescent="0.3">
      <c r="A66" s="6">
        <f t="shared" si="1"/>
        <v>60</v>
      </c>
      <c r="B66" s="9">
        <f t="shared" si="0"/>
        <v>372.29100000000102</v>
      </c>
      <c r="C66" s="9">
        <f t="shared" si="2"/>
        <v>329.39620434408442</v>
      </c>
      <c r="D66" s="4">
        <v>61</v>
      </c>
      <c r="E66" s="14">
        <v>61</v>
      </c>
    </row>
    <row r="67" spans="1:5" x14ac:dyDescent="0.3">
      <c r="A67" s="6">
        <f t="shared" si="1"/>
        <v>61</v>
      </c>
      <c r="B67" s="9">
        <f t="shared" si="0"/>
        <v>372.23885000000104</v>
      </c>
      <c r="C67" s="9">
        <f t="shared" si="2"/>
        <v>329.41463434408445</v>
      </c>
      <c r="D67" s="4">
        <v>62</v>
      </c>
      <c r="E67" s="15">
        <v>62</v>
      </c>
    </row>
    <row r="68" spans="1:5" x14ac:dyDescent="0.3">
      <c r="A68" s="6">
        <f t="shared" si="1"/>
        <v>62</v>
      </c>
      <c r="B68" s="9">
        <f t="shared" si="0"/>
        <v>372.18670000000105</v>
      </c>
      <c r="C68" s="9">
        <f t="shared" si="2"/>
        <v>329.43306434408447</v>
      </c>
      <c r="D68" s="4">
        <v>63</v>
      </c>
      <c r="E68" s="14">
        <v>63</v>
      </c>
    </row>
    <row r="69" spans="1:5" x14ac:dyDescent="0.3">
      <c r="A69" s="6">
        <f t="shared" si="1"/>
        <v>63</v>
      </c>
      <c r="B69" s="9">
        <f t="shared" si="0"/>
        <v>372.13455000000107</v>
      </c>
      <c r="C69" s="9">
        <f t="shared" si="2"/>
        <v>329.45149434408449</v>
      </c>
      <c r="D69" s="4">
        <v>64</v>
      </c>
      <c r="E69" s="15">
        <v>64</v>
      </c>
    </row>
    <row r="70" spans="1:5" x14ac:dyDescent="0.3">
      <c r="A70" s="6">
        <f t="shared" si="1"/>
        <v>64</v>
      </c>
      <c r="B70" s="9">
        <f t="shared" si="0"/>
        <v>372.08240000000109</v>
      </c>
      <c r="C70" s="9">
        <f t="shared" si="2"/>
        <v>329.46992434408452</v>
      </c>
      <c r="D70" s="4">
        <v>65</v>
      </c>
      <c r="E70" s="14">
        <v>65</v>
      </c>
    </row>
    <row r="71" spans="1:5" x14ac:dyDescent="0.3">
      <c r="A71" s="6">
        <f t="shared" si="1"/>
        <v>65</v>
      </c>
      <c r="B71" s="9">
        <f t="shared" ref="B71:B134" si="22">IF(A71&lt;=$H$7,B70+(A71-A70)*$J$7,"erreur")</f>
        <v>372.0302500000011</v>
      </c>
      <c r="C71" s="9">
        <f t="shared" si="2"/>
        <v>329.48835434408454</v>
      </c>
      <c r="D71" s="4">
        <v>66</v>
      </c>
      <c r="E71" s="15">
        <v>66</v>
      </c>
    </row>
    <row r="72" spans="1:5" x14ac:dyDescent="0.3">
      <c r="A72" s="6">
        <f t="shared" ref="A72:A135" si="23">ROW()-6</f>
        <v>66</v>
      </c>
      <c r="B72" s="9">
        <f t="shared" si="22"/>
        <v>371.97810000000112</v>
      </c>
      <c r="C72" s="9">
        <f t="shared" ref="C72:C135" si="24">IF(8811-A72&gt;$G$30,C71+(A72-A71)*$K$30,"erreur")</f>
        <v>329.50678434408456</v>
      </c>
      <c r="D72" s="4">
        <v>67</v>
      </c>
      <c r="E72" s="14">
        <v>67</v>
      </c>
    </row>
    <row r="73" spans="1:5" x14ac:dyDescent="0.3">
      <c r="A73" s="6">
        <f t="shared" si="23"/>
        <v>67</v>
      </c>
      <c r="B73" s="9">
        <f t="shared" si="22"/>
        <v>371.92595000000114</v>
      </c>
      <c r="C73" s="9">
        <f t="shared" si="24"/>
        <v>329.52521434408459</v>
      </c>
      <c r="D73" s="4">
        <v>68</v>
      </c>
      <c r="E73" s="15">
        <v>68</v>
      </c>
    </row>
    <row r="74" spans="1:5" x14ac:dyDescent="0.3">
      <c r="A74" s="6">
        <f t="shared" si="23"/>
        <v>68</v>
      </c>
      <c r="B74" s="9">
        <f t="shared" si="22"/>
        <v>371.87380000000115</v>
      </c>
      <c r="C74" s="9">
        <f t="shared" si="24"/>
        <v>329.54364434408461</v>
      </c>
      <c r="D74" s="4">
        <v>69</v>
      </c>
      <c r="E74" s="14">
        <v>69</v>
      </c>
    </row>
    <row r="75" spans="1:5" x14ac:dyDescent="0.3">
      <c r="A75" s="6">
        <f t="shared" si="23"/>
        <v>69</v>
      </c>
      <c r="B75" s="9">
        <f t="shared" si="22"/>
        <v>371.82165000000117</v>
      </c>
      <c r="C75" s="9">
        <f t="shared" si="24"/>
        <v>329.56207434408464</v>
      </c>
      <c r="D75" s="4">
        <v>70</v>
      </c>
      <c r="E75" s="15">
        <v>70</v>
      </c>
    </row>
    <row r="76" spans="1:5" x14ac:dyDescent="0.3">
      <c r="A76" s="6">
        <f t="shared" si="23"/>
        <v>70</v>
      </c>
      <c r="B76" s="9">
        <f t="shared" si="22"/>
        <v>371.76950000000119</v>
      </c>
      <c r="C76" s="9">
        <f t="shared" si="24"/>
        <v>329.58050434408466</v>
      </c>
      <c r="D76" s="4">
        <v>71</v>
      </c>
      <c r="E76" s="14">
        <v>71</v>
      </c>
    </row>
    <row r="77" spans="1:5" x14ac:dyDescent="0.3">
      <c r="A77" s="6">
        <f t="shared" si="23"/>
        <v>71</v>
      </c>
      <c r="B77" s="9">
        <f t="shared" si="22"/>
        <v>371.7173500000012</v>
      </c>
      <c r="C77" s="9">
        <f t="shared" si="24"/>
        <v>329.59893434408468</v>
      </c>
      <c r="D77" s="4">
        <v>72</v>
      </c>
      <c r="E77" s="15">
        <v>72</v>
      </c>
    </row>
    <row r="78" spans="1:5" x14ac:dyDescent="0.3">
      <c r="A78" s="6">
        <f t="shared" si="23"/>
        <v>72</v>
      </c>
      <c r="B78" s="9">
        <f t="shared" si="22"/>
        <v>371.66520000000122</v>
      </c>
      <c r="C78" s="9">
        <f t="shared" si="24"/>
        <v>329.61736434408471</v>
      </c>
      <c r="D78" s="4">
        <v>73</v>
      </c>
      <c r="E78" s="14">
        <v>73</v>
      </c>
    </row>
    <row r="79" spans="1:5" x14ac:dyDescent="0.3">
      <c r="A79" s="6">
        <f t="shared" si="23"/>
        <v>73</v>
      </c>
      <c r="B79" s="9">
        <f t="shared" si="22"/>
        <v>371.61305000000124</v>
      </c>
      <c r="C79" s="9">
        <f t="shared" si="24"/>
        <v>329.63579434408473</v>
      </c>
      <c r="D79" s="4">
        <v>74</v>
      </c>
      <c r="E79" s="15">
        <v>74</v>
      </c>
    </row>
    <row r="80" spans="1:5" x14ac:dyDescent="0.3">
      <c r="A80" s="6">
        <f t="shared" si="23"/>
        <v>74</v>
      </c>
      <c r="B80" s="9">
        <f t="shared" si="22"/>
        <v>371.56090000000125</v>
      </c>
      <c r="C80" s="9">
        <f t="shared" si="24"/>
        <v>329.65422434408475</v>
      </c>
      <c r="D80" s="4">
        <v>75</v>
      </c>
      <c r="E80" s="14">
        <v>75</v>
      </c>
    </row>
    <row r="81" spans="1:5" x14ac:dyDescent="0.3">
      <c r="A81" s="6">
        <f t="shared" si="23"/>
        <v>75</v>
      </c>
      <c r="B81" s="9">
        <f t="shared" si="22"/>
        <v>371.50875000000127</v>
      </c>
      <c r="C81" s="9">
        <f t="shared" si="24"/>
        <v>329.67265434408478</v>
      </c>
      <c r="D81" s="4">
        <v>76</v>
      </c>
      <c r="E81" s="15">
        <v>76</v>
      </c>
    </row>
    <row r="82" spans="1:5" x14ac:dyDescent="0.3">
      <c r="A82" s="6">
        <f t="shared" si="23"/>
        <v>76</v>
      </c>
      <c r="B82" s="9">
        <f t="shared" si="22"/>
        <v>371.45660000000129</v>
      </c>
      <c r="C82" s="9">
        <f t="shared" si="24"/>
        <v>329.6910843440848</v>
      </c>
      <c r="D82" s="4">
        <v>77</v>
      </c>
      <c r="E82" s="14">
        <v>77</v>
      </c>
    </row>
    <row r="83" spans="1:5" x14ac:dyDescent="0.3">
      <c r="A83" s="6">
        <f t="shared" si="23"/>
        <v>77</v>
      </c>
      <c r="B83" s="9">
        <f t="shared" si="22"/>
        <v>371.4044500000013</v>
      </c>
      <c r="C83" s="9">
        <f t="shared" si="24"/>
        <v>329.70951434408482</v>
      </c>
      <c r="D83" s="4">
        <v>78</v>
      </c>
      <c r="E83" s="15">
        <v>78</v>
      </c>
    </row>
    <row r="84" spans="1:5" x14ac:dyDescent="0.3">
      <c r="A84" s="6">
        <f t="shared" si="23"/>
        <v>78</v>
      </c>
      <c r="B84" s="9">
        <f t="shared" si="22"/>
        <v>371.35230000000132</v>
      </c>
      <c r="C84" s="9">
        <f t="shared" si="24"/>
        <v>329.72794434408485</v>
      </c>
      <c r="D84" s="4">
        <v>79</v>
      </c>
      <c r="E84" s="14">
        <v>79</v>
      </c>
    </row>
    <row r="85" spans="1:5" x14ac:dyDescent="0.3">
      <c r="A85" s="6">
        <f t="shared" si="23"/>
        <v>79</v>
      </c>
      <c r="B85" s="9">
        <f t="shared" si="22"/>
        <v>371.30015000000134</v>
      </c>
      <c r="C85" s="9">
        <f t="shared" si="24"/>
        <v>329.74637434408487</v>
      </c>
      <c r="D85" s="4">
        <v>80</v>
      </c>
      <c r="E85" s="15">
        <v>80</v>
      </c>
    </row>
    <row r="86" spans="1:5" x14ac:dyDescent="0.3">
      <c r="A86" s="6">
        <f t="shared" si="23"/>
        <v>80</v>
      </c>
      <c r="B86" s="9">
        <f t="shared" si="22"/>
        <v>371.24800000000135</v>
      </c>
      <c r="C86" s="9">
        <f t="shared" si="24"/>
        <v>329.76480434408489</v>
      </c>
      <c r="D86" s="4">
        <v>81</v>
      </c>
      <c r="E86" s="14">
        <v>81</v>
      </c>
    </row>
    <row r="87" spans="1:5" x14ac:dyDescent="0.3">
      <c r="A87" s="6">
        <f t="shared" si="23"/>
        <v>81</v>
      </c>
      <c r="B87" s="9">
        <f t="shared" si="22"/>
        <v>371.19585000000137</v>
      </c>
      <c r="C87" s="9">
        <f t="shared" si="24"/>
        <v>329.78323434408492</v>
      </c>
      <c r="D87" s="4">
        <v>82</v>
      </c>
      <c r="E87" s="15">
        <v>82</v>
      </c>
    </row>
    <row r="88" spans="1:5" x14ac:dyDescent="0.3">
      <c r="A88" s="6">
        <f t="shared" si="23"/>
        <v>82</v>
      </c>
      <c r="B88" s="9">
        <f t="shared" si="22"/>
        <v>371.14370000000139</v>
      </c>
      <c r="C88" s="9">
        <f t="shared" si="24"/>
        <v>329.80166434408494</v>
      </c>
      <c r="D88" s="4">
        <v>83</v>
      </c>
      <c r="E88" s="14">
        <v>83</v>
      </c>
    </row>
    <row r="89" spans="1:5" x14ac:dyDescent="0.3">
      <c r="A89" s="6">
        <f t="shared" si="23"/>
        <v>83</v>
      </c>
      <c r="B89" s="9">
        <f t="shared" si="22"/>
        <v>371.0915500000014</v>
      </c>
      <c r="C89" s="9">
        <f t="shared" si="24"/>
        <v>329.82009434408496</v>
      </c>
      <c r="D89" s="4">
        <v>84</v>
      </c>
      <c r="E89" s="15">
        <v>84</v>
      </c>
    </row>
    <row r="90" spans="1:5" x14ac:dyDescent="0.3">
      <c r="A90" s="6">
        <f t="shared" si="23"/>
        <v>84</v>
      </c>
      <c r="B90" s="9">
        <f t="shared" si="22"/>
        <v>371.03940000000142</v>
      </c>
      <c r="C90" s="9">
        <f t="shared" si="24"/>
        <v>329.83852434408499</v>
      </c>
      <c r="D90" s="4">
        <v>85</v>
      </c>
      <c r="E90" s="14">
        <v>85</v>
      </c>
    </row>
    <row r="91" spans="1:5" x14ac:dyDescent="0.3">
      <c r="A91" s="6">
        <f t="shared" si="23"/>
        <v>85</v>
      </c>
      <c r="B91" s="9">
        <f t="shared" si="22"/>
        <v>370.98725000000144</v>
      </c>
      <c r="C91" s="9">
        <f t="shared" si="24"/>
        <v>329.85695434408501</v>
      </c>
      <c r="D91" s="4">
        <v>86</v>
      </c>
      <c r="E91" s="15">
        <v>86</v>
      </c>
    </row>
    <row r="92" spans="1:5" x14ac:dyDescent="0.3">
      <c r="A92" s="6">
        <f t="shared" si="23"/>
        <v>86</v>
      </c>
      <c r="B92" s="9">
        <f t="shared" si="22"/>
        <v>370.93510000000146</v>
      </c>
      <c r="C92" s="9">
        <f t="shared" si="24"/>
        <v>329.87538434408503</v>
      </c>
      <c r="D92" s="4">
        <v>87</v>
      </c>
      <c r="E92" s="14">
        <v>87</v>
      </c>
    </row>
    <row r="93" spans="1:5" x14ac:dyDescent="0.3">
      <c r="A93" s="6">
        <f t="shared" si="23"/>
        <v>87</v>
      </c>
      <c r="B93" s="9">
        <f t="shared" si="22"/>
        <v>370.88295000000147</v>
      </c>
      <c r="C93" s="9">
        <f t="shared" si="24"/>
        <v>329.89381434408506</v>
      </c>
      <c r="D93" s="4">
        <v>88</v>
      </c>
      <c r="E93" s="15">
        <v>88</v>
      </c>
    </row>
    <row r="94" spans="1:5" x14ac:dyDescent="0.3">
      <c r="A94" s="6">
        <f t="shared" si="23"/>
        <v>88</v>
      </c>
      <c r="B94" s="9">
        <f t="shared" si="22"/>
        <v>370.83080000000149</v>
      </c>
      <c r="C94" s="9">
        <f t="shared" si="24"/>
        <v>329.91224434408508</v>
      </c>
      <c r="D94" s="4">
        <v>89</v>
      </c>
      <c r="E94" s="14">
        <v>89</v>
      </c>
    </row>
    <row r="95" spans="1:5" x14ac:dyDescent="0.3">
      <c r="A95" s="6">
        <f t="shared" si="23"/>
        <v>89</v>
      </c>
      <c r="B95" s="9">
        <f t="shared" si="22"/>
        <v>370.77865000000151</v>
      </c>
      <c r="C95" s="9">
        <f t="shared" si="24"/>
        <v>329.93067434408511</v>
      </c>
      <c r="D95" s="4">
        <v>90</v>
      </c>
      <c r="E95" s="15">
        <v>90</v>
      </c>
    </row>
    <row r="96" spans="1:5" x14ac:dyDescent="0.3">
      <c r="A96" s="6">
        <f t="shared" si="23"/>
        <v>90</v>
      </c>
      <c r="B96" s="9">
        <f t="shared" si="22"/>
        <v>370.72650000000152</v>
      </c>
      <c r="C96" s="9">
        <f t="shared" si="24"/>
        <v>329.94910434408513</v>
      </c>
      <c r="D96" s="4">
        <v>91</v>
      </c>
      <c r="E96" s="14">
        <v>91</v>
      </c>
    </row>
    <row r="97" spans="1:5" x14ac:dyDescent="0.3">
      <c r="A97" s="6">
        <f t="shared" si="23"/>
        <v>91</v>
      </c>
      <c r="B97" s="9">
        <f t="shared" si="22"/>
        <v>370.67435000000154</v>
      </c>
      <c r="C97" s="9">
        <f t="shared" si="24"/>
        <v>329.96753434408515</v>
      </c>
      <c r="D97" s="4">
        <v>92</v>
      </c>
      <c r="E97" s="15">
        <v>92</v>
      </c>
    </row>
    <row r="98" spans="1:5" x14ac:dyDescent="0.3">
      <c r="A98" s="6">
        <f t="shared" si="23"/>
        <v>92</v>
      </c>
      <c r="B98" s="9">
        <f t="shared" si="22"/>
        <v>370.62220000000156</v>
      </c>
      <c r="C98" s="9">
        <f t="shared" si="24"/>
        <v>329.98596434408518</v>
      </c>
      <c r="D98" s="4">
        <v>93</v>
      </c>
      <c r="E98" s="14">
        <v>93</v>
      </c>
    </row>
    <row r="99" spans="1:5" x14ac:dyDescent="0.3">
      <c r="A99" s="6">
        <f t="shared" si="23"/>
        <v>93</v>
      </c>
      <c r="B99" s="9">
        <f t="shared" si="22"/>
        <v>370.57005000000157</v>
      </c>
      <c r="C99" s="9">
        <f t="shared" si="24"/>
        <v>330.0043943440852</v>
      </c>
      <c r="D99" s="4">
        <v>94</v>
      </c>
      <c r="E99" s="15">
        <v>94</v>
      </c>
    </row>
    <row r="100" spans="1:5" x14ac:dyDescent="0.3">
      <c r="A100" s="6">
        <f t="shared" si="23"/>
        <v>94</v>
      </c>
      <c r="B100" s="9">
        <f t="shared" si="22"/>
        <v>370.51790000000159</v>
      </c>
      <c r="C100" s="9">
        <f t="shared" si="24"/>
        <v>330.02282434408522</v>
      </c>
      <c r="D100" s="4">
        <v>95</v>
      </c>
      <c r="E100" s="14">
        <v>95</v>
      </c>
    </row>
    <row r="101" spans="1:5" x14ac:dyDescent="0.3">
      <c r="A101" s="6">
        <f t="shared" si="23"/>
        <v>95</v>
      </c>
      <c r="B101" s="9">
        <f t="shared" si="22"/>
        <v>370.46575000000161</v>
      </c>
      <c r="C101" s="9">
        <f t="shared" si="24"/>
        <v>330.04125434408525</v>
      </c>
      <c r="D101" s="4">
        <v>96</v>
      </c>
      <c r="E101" s="15">
        <v>96</v>
      </c>
    </row>
    <row r="102" spans="1:5" x14ac:dyDescent="0.3">
      <c r="A102" s="6">
        <f t="shared" si="23"/>
        <v>96</v>
      </c>
      <c r="B102" s="9">
        <f t="shared" si="22"/>
        <v>370.41360000000162</v>
      </c>
      <c r="C102" s="9">
        <f t="shared" si="24"/>
        <v>330.05968434408527</v>
      </c>
      <c r="D102" s="4">
        <v>97</v>
      </c>
      <c r="E102" s="14">
        <v>97</v>
      </c>
    </row>
    <row r="103" spans="1:5" x14ac:dyDescent="0.3">
      <c r="A103" s="6">
        <f t="shared" si="23"/>
        <v>97</v>
      </c>
      <c r="B103" s="9">
        <f t="shared" si="22"/>
        <v>370.36145000000164</v>
      </c>
      <c r="C103" s="9">
        <f t="shared" si="24"/>
        <v>330.07811434408529</v>
      </c>
      <c r="D103" s="4">
        <v>98</v>
      </c>
      <c r="E103" s="15">
        <v>98</v>
      </c>
    </row>
    <row r="104" spans="1:5" x14ac:dyDescent="0.3">
      <c r="A104" s="6">
        <f t="shared" si="23"/>
        <v>98</v>
      </c>
      <c r="B104" s="9">
        <f t="shared" si="22"/>
        <v>370.30930000000166</v>
      </c>
      <c r="C104" s="9">
        <f t="shared" si="24"/>
        <v>330.09654434408532</v>
      </c>
      <c r="D104" s="4">
        <v>99</v>
      </c>
      <c r="E104" s="14">
        <v>99</v>
      </c>
    </row>
    <row r="105" spans="1:5" x14ac:dyDescent="0.3">
      <c r="A105" s="6">
        <f t="shared" si="23"/>
        <v>99</v>
      </c>
      <c r="B105" s="9">
        <f t="shared" si="22"/>
        <v>370.25715000000167</v>
      </c>
      <c r="C105" s="9">
        <f t="shared" si="24"/>
        <v>330.11497434408534</v>
      </c>
      <c r="D105" s="4">
        <v>100</v>
      </c>
      <c r="E105" s="15">
        <v>100</v>
      </c>
    </row>
    <row r="106" spans="1:5" x14ac:dyDescent="0.3">
      <c r="A106" s="6">
        <f t="shared" si="23"/>
        <v>100</v>
      </c>
      <c r="B106" s="9">
        <f t="shared" si="22"/>
        <v>370.20500000000169</v>
      </c>
      <c r="C106" s="9">
        <f t="shared" si="24"/>
        <v>330.13340434408536</v>
      </c>
      <c r="D106" s="4">
        <v>101</v>
      </c>
      <c r="E106" s="14">
        <v>101</v>
      </c>
    </row>
    <row r="107" spans="1:5" x14ac:dyDescent="0.3">
      <c r="A107" s="6">
        <f t="shared" si="23"/>
        <v>101</v>
      </c>
      <c r="B107" s="9">
        <f t="shared" si="22"/>
        <v>370.15285000000171</v>
      </c>
      <c r="C107" s="9">
        <f t="shared" si="24"/>
        <v>330.15183434408539</v>
      </c>
      <c r="D107" s="4">
        <v>102</v>
      </c>
      <c r="E107" s="15">
        <v>102</v>
      </c>
    </row>
    <row r="108" spans="1:5" x14ac:dyDescent="0.3">
      <c r="A108" s="6">
        <f t="shared" si="23"/>
        <v>102</v>
      </c>
      <c r="B108" s="9">
        <f t="shared" si="22"/>
        <v>370.10070000000172</v>
      </c>
      <c r="C108" s="9">
        <f t="shared" si="24"/>
        <v>330.17026434408541</v>
      </c>
      <c r="D108" s="4">
        <v>103</v>
      </c>
      <c r="E108" s="14">
        <v>103</v>
      </c>
    </row>
    <row r="109" spans="1:5" x14ac:dyDescent="0.3">
      <c r="A109" s="6">
        <f t="shared" si="23"/>
        <v>103</v>
      </c>
      <c r="B109" s="9">
        <f t="shared" si="22"/>
        <v>370.04855000000174</v>
      </c>
      <c r="C109" s="9">
        <f t="shared" si="24"/>
        <v>330.18869434408543</v>
      </c>
      <c r="D109" s="4">
        <v>104</v>
      </c>
      <c r="E109" s="15">
        <v>104</v>
      </c>
    </row>
    <row r="110" spans="1:5" x14ac:dyDescent="0.3">
      <c r="A110" s="6">
        <f t="shared" si="23"/>
        <v>104</v>
      </c>
      <c r="B110" s="9">
        <f t="shared" si="22"/>
        <v>369.99640000000176</v>
      </c>
      <c r="C110" s="9">
        <f t="shared" si="24"/>
        <v>330.20712434408546</v>
      </c>
      <c r="D110" s="4">
        <v>105</v>
      </c>
      <c r="E110" s="14">
        <v>105</v>
      </c>
    </row>
    <row r="111" spans="1:5" x14ac:dyDescent="0.3">
      <c r="A111" s="6">
        <f t="shared" si="23"/>
        <v>105</v>
      </c>
      <c r="B111" s="9">
        <f t="shared" si="22"/>
        <v>369.94425000000177</v>
      </c>
      <c r="C111" s="9">
        <f t="shared" si="24"/>
        <v>330.22555434408548</v>
      </c>
      <c r="D111" s="4">
        <v>106</v>
      </c>
      <c r="E111" s="15">
        <v>106</v>
      </c>
    </row>
    <row r="112" spans="1:5" x14ac:dyDescent="0.3">
      <c r="A112" s="6">
        <f t="shared" si="23"/>
        <v>106</v>
      </c>
      <c r="B112" s="9">
        <f t="shared" si="22"/>
        <v>369.89210000000179</v>
      </c>
      <c r="C112" s="9">
        <f t="shared" si="24"/>
        <v>330.2439843440855</v>
      </c>
      <c r="D112" s="4">
        <v>107</v>
      </c>
      <c r="E112" s="14">
        <v>107</v>
      </c>
    </row>
    <row r="113" spans="1:5" x14ac:dyDescent="0.3">
      <c r="A113" s="6">
        <f t="shared" si="23"/>
        <v>107</v>
      </c>
      <c r="B113" s="9">
        <f t="shared" si="22"/>
        <v>369.83995000000181</v>
      </c>
      <c r="C113" s="9">
        <f t="shared" si="24"/>
        <v>330.26241434408553</v>
      </c>
      <c r="D113" s="4">
        <v>108</v>
      </c>
      <c r="E113" s="15">
        <v>108</v>
      </c>
    </row>
    <row r="114" spans="1:5" x14ac:dyDescent="0.3">
      <c r="A114" s="6">
        <f t="shared" si="23"/>
        <v>108</v>
      </c>
      <c r="B114" s="9">
        <f t="shared" si="22"/>
        <v>369.78780000000182</v>
      </c>
      <c r="C114" s="9">
        <f t="shared" si="24"/>
        <v>330.28084434408555</v>
      </c>
      <c r="D114" s="4">
        <v>109</v>
      </c>
      <c r="E114" s="14">
        <v>109</v>
      </c>
    </row>
    <row r="115" spans="1:5" x14ac:dyDescent="0.3">
      <c r="A115" s="6">
        <f t="shared" si="23"/>
        <v>109</v>
      </c>
      <c r="B115" s="9">
        <f t="shared" si="22"/>
        <v>369.73565000000184</v>
      </c>
      <c r="C115" s="9">
        <f t="shared" si="24"/>
        <v>330.29927434408557</v>
      </c>
      <c r="D115" s="4">
        <v>110</v>
      </c>
      <c r="E115" s="15">
        <v>110</v>
      </c>
    </row>
    <row r="116" spans="1:5" x14ac:dyDescent="0.3">
      <c r="A116" s="6">
        <f t="shared" si="23"/>
        <v>110</v>
      </c>
      <c r="B116" s="9">
        <f t="shared" si="22"/>
        <v>369.68350000000186</v>
      </c>
      <c r="C116" s="9">
        <f t="shared" si="24"/>
        <v>330.3177043440856</v>
      </c>
      <c r="D116" s="4">
        <v>111</v>
      </c>
      <c r="E116" s="14">
        <v>111</v>
      </c>
    </row>
    <row r="117" spans="1:5" x14ac:dyDescent="0.3">
      <c r="A117" s="6">
        <f t="shared" si="23"/>
        <v>111</v>
      </c>
      <c r="B117" s="9">
        <f t="shared" si="22"/>
        <v>369.63135000000187</v>
      </c>
      <c r="C117" s="9">
        <f t="shared" si="24"/>
        <v>330.33613434408562</v>
      </c>
      <c r="D117" s="4">
        <v>112</v>
      </c>
      <c r="E117" s="15">
        <v>112</v>
      </c>
    </row>
    <row r="118" spans="1:5" x14ac:dyDescent="0.3">
      <c r="A118" s="6">
        <f t="shared" si="23"/>
        <v>112</v>
      </c>
      <c r="B118" s="9">
        <f t="shared" si="22"/>
        <v>369.57920000000189</v>
      </c>
      <c r="C118" s="9">
        <f t="shared" si="24"/>
        <v>330.35456434408565</v>
      </c>
      <c r="D118" s="4">
        <v>113</v>
      </c>
      <c r="E118" s="14">
        <v>113</v>
      </c>
    </row>
    <row r="119" spans="1:5" x14ac:dyDescent="0.3">
      <c r="A119" s="6">
        <f t="shared" si="23"/>
        <v>113</v>
      </c>
      <c r="B119" s="9">
        <f t="shared" si="22"/>
        <v>369.52705000000191</v>
      </c>
      <c r="C119" s="9">
        <f t="shared" si="24"/>
        <v>330.37299434408567</v>
      </c>
      <c r="D119" s="4">
        <v>114</v>
      </c>
      <c r="E119" s="15">
        <v>114</v>
      </c>
    </row>
    <row r="120" spans="1:5" x14ac:dyDescent="0.3">
      <c r="A120" s="6">
        <f t="shared" si="23"/>
        <v>114</v>
      </c>
      <c r="B120" s="9">
        <f t="shared" si="22"/>
        <v>369.47490000000192</v>
      </c>
      <c r="C120" s="9">
        <f t="shared" si="24"/>
        <v>330.39142434408569</v>
      </c>
      <c r="D120" s="4">
        <v>115</v>
      </c>
      <c r="E120" s="14">
        <v>115</v>
      </c>
    </row>
    <row r="121" spans="1:5" x14ac:dyDescent="0.3">
      <c r="A121" s="6">
        <f t="shared" si="23"/>
        <v>115</v>
      </c>
      <c r="B121" s="9">
        <f t="shared" si="22"/>
        <v>369.42275000000194</v>
      </c>
      <c r="C121" s="9">
        <f t="shared" si="24"/>
        <v>330.40985434408572</v>
      </c>
      <c r="D121" s="4">
        <v>116</v>
      </c>
      <c r="E121" s="15">
        <v>116</v>
      </c>
    </row>
    <row r="122" spans="1:5" x14ac:dyDescent="0.3">
      <c r="A122" s="6">
        <f t="shared" si="23"/>
        <v>116</v>
      </c>
      <c r="B122" s="9">
        <f t="shared" si="22"/>
        <v>369.37060000000196</v>
      </c>
      <c r="C122" s="9">
        <f t="shared" si="24"/>
        <v>330.42828434408574</v>
      </c>
      <c r="D122" s="4">
        <v>117</v>
      </c>
      <c r="E122" s="14">
        <v>117</v>
      </c>
    </row>
    <row r="123" spans="1:5" x14ac:dyDescent="0.3">
      <c r="A123" s="6">
        <f t="shared" si="23"/>
        <v>117</v>
      </c>
      <c r="B123" s="9">
        <f t="shared" si="22"/>
        <v>369.31845000000197</v>
      </c>
      <c r="C123" s="9">
        <f t="shared" si="24"/>
        <v>330.44671434408576</v>
      </c>
      <c r="D123" s="4">
        <v>118</v>
      </c>
      <c r="E123" s="15">
        <v>118</v>
      </c>
    </row>
    <row r="124" spans="1:5" x14ac:dyDescent="0.3">
      <c r="A124" s="6">
        <f t="shared" si="23"/>
        <v>118</v>
      </c>
      <c r="B124" s="9">
        <f t="shared" si="22"/>
        <v>369.26630000000199</v>
      </c>
      <c r="C124" s="9">
        <f t="shared" si="24"/>
        <v>330.46514434408579</v>
      </c>
      <c r="D124" s="4">
        <v>119</v>
      </c>
      <c r="E124" s="14">
        <v>119</v>
      </c>
    </row>
    <row r="125" spans="1:5" x14ac:dyDescent="0.3">
      <c r="A125" s="6">
        <f t="shared" si="23"/>
        <v>119</v>
      </c>
      <c r="B125" s="9">
        <f t="shared" si="22"/>
        <v>369.21415000000201</v>
      </c>
      <c r="C125" s="9">
        <f t="shared" si="24"/>
        <v>330.48357434408581</v>
      </c>
      <c r="D125" s="4">
        <v>120</v>
      </c>
      <c r="E125" s="15">
        <v>120</v>
      </c>
    </row>
    <row r="126" spans="1:5" x14ac:dyDescent="0.3">
      <c r="A126" s="6">
        <f t="shared" si="23"/>
        <v>120</v>
      </c>
      <c r="B126" s="9">
        <f t="shared" si="22"/>
        <v>369.16200000000202</v>
      </c>
      <c r="C126" s="9">
        <f t="shared" si="24"/>
        <v>330.50200434408583</v>
      </c>
      <c r="D126" s="4">
        <v>121</v>
      </c>
      <c r="E126" s="14">
        <v>121</v>
      </c>
    </row>
    <row r="127" spans="1:5" x14ac:dyDescent="0.3">
      <c r="A127" s="6">
        <f t="shared" si="23"/>
        <v>121</v>
      </c>
      <c r="B127" s="9">
        <f t="shared" si="22"/>
        <v>369.10985000000204</v>
      </c>
      <c r="C127" s="9">
        <f t="shared" si="24"/>
        <v>330.52043434408586</v>
      </c>
      <c r="D127" s="4">
        <v>122</v>
      </c>
      <c r="E127" s="15">
        <v>122</v>
      </c>
    </row>
    <row r="128" spans="1:5" x14ac:dyDescent="0.3">
      <c r="A128" s="6">
        <f t="shared" si="23"/>
        <v>122</v>
      </c>
      <c r="B128" s="9">
        <f t="shared" si="22"/>
        <v>369.05770000000206</v>
      </c>
      <c r="C128" s="9">
        <f t="shared" si="24"/>
        <v>330.53886434408588</v>
      </c>
      <c r="D128" s="4">
        <v>123</v>
      </c>
      <c r="E128" s="14">
        <v>123</v>
      </c>
    </row>
    <row r="129" spans="1:5" x14ac:dyDescent="0.3">
      <c r="A129" s="6">
        <f t="shared" si="23"/>
        <v>123</v>
      </c>
      <c r="B129" s="9">
        <f t="shared" si="22"/>
        <v>369.00555000000207</v>
      </c>
      <c r="C129" s="9">
        <f t="shared" si="24"/>
        <v>330.5572943440859</v>
      </c>
      <c r="D129" s="4">
        <v>124</v>
      </c>
      <c r="E129" s="15">
        <v>124</v>
      </c>
    </row>
    <row r="130" spans="1:5" x14ac:dyDescent="0.3">
      <c r="A130" s="6">
        <f t="shared" si="23"/>
        <v>124</v>
      </c>
      <c r="B130" s="9">
        <f t="shared" si="22"/>
        <v>368.95340000000209</v>
      </c>
      <c r="C130" s="9">
        <f t="shared" si="24"/>
        <v>330.57572434408593</v>
      </c>
      <c r="D130" s="4">
        <v>125</v>
      </c>
      <c r="E130" s="14">
        <v>125</v>
      </c>
    </row>
    <row r="131" spans="1:5" x14ac:dyDescent="0.3">
      <c r="A131" s="6">
        <f t="shared" si="23"/>
        <v>125</v>
      </c>
      <c r="B131" s="9">
        <f t="shared" si="22"/>
        <v>368.90125000000211</v>
      </c>
      <c r="C131" s="9">
        <f t="shared" si="24"/>
        <v>330.59415434408595</v>
      </c>
      <c r="D131" s="4">
        <v>126</v>
      </c>
      <c r="E131" s="15">
        <v>126</v>
      </c>
    </row>
    <row r="132" spans="1:5" x14ac:dyDescent="0.3">
      <c r="A132" s="6">
        <f t="shared" si="23"/>
        <v>126</v>
      </c>
      <c r="B132" s="9">
        <f t="shared" si="22"/>
        <v>368.84910000000212</v>
      </c>
      <c r="C132" s="9">
        <f t="shared" si="24"/>
        <v>330.61258434408597</v>
      </c>
      <c r="D132" s="4">
        <v>127</v>
      </c>
      <c r="E132" s="14">
        <v>127</v>
      </c>
    </row>
    <row r="133" spans="1:5" x14ac:dyDescent="0.3">
      <c r="A133" s="6">
        <f t="shared" si="23"/>
        <v>127</v>
      </c>
      <c r="B133" s="9">
        <f t="shared" si="22"/>
        <v>368.79695000000214</v>
      </c>
      <c r="C133" s="9">
        <f t="shared" si="24"/>
        <v>330.631014344086</v>
      </c>
      <c r="D133" s="4">
        <v>128</v>
      </c>
      <c r="E133" s="15">
        <v>128</v>
      </c>
    </row>
    <row r="134" spans="1:5" x14ac:dyDescent="0.3">
      <c r="A134" s="6">
        <f t="shared" si="23"/>
        <v>128</v>
      </c>
      <c r="B134" s="9">
        <f t="shared" si="22"/>
        <v>368.74480000000216</v>
      </c>
      <c r="C134" s="9">
        <f t="shared" si="24"/>
        <v>330.64944434408602</v>
      </c>
      <c r="D134" s="4">
        <v>129</v>
      </c>
      <c r="E134" s="14">
        <v>129</v>
      </c>
    </row>
    <row r="135" spans="1:5" x14ac:dyDescent="0.3">
      <c r="A135" s="6">
        <f t="shared" si="23"/>
        <v>129</v>
      </c>
      <c r="B135" s="9">
        <f t="shared" ref="B135:B198" si="25">IF(A135&lt;=$H$7,B134+(A135-A134)*$J$7,"erreur")</f>
        <v>368.69265000000217</v>
      </c>
      <c r="C135" s="9">
        <f t="shared" si="24"/>
        <v>330.66787434408604</v>
      </c>
      <c r="D135" s="4">
        <v>130</v>
      </c>
      <c r="E135" s="15">
        <v>130</v>
      </c>
    </row>
    <row r="136" spans="1:5" x14ac:dyDescent="0.3">
      <c r="A136" s="6">
        <f t="shared" ref="A136:A199" si="26">ROW()-6</f>
        <v>130</v>
      </c>
      <c r="B136" s="9">
        <f t="shared" si="25"/>
        <v>368.64050000000219</v>
      </c>
      <c r="C136" s="9">
        <f t="shared" ref="C136:C199" si="27">IF(8811-A136&gt;$G$30,C135+(A136-A135)*$K$30,"erreur")</f>
        <v>330.68630434408607</v>
      </c>
      <c r="D136" s="4">
        <v>131</v>
      </c>
      <c r="E136" s="14">
        <v>131</v>
      </c>
    </row>
    <row r="137" spans="1:5" x14ac:dyDescent="0.3">
      <c r="A137" s="6">
        <f t="shared" si="26"/>
        <v>131</v>
      </c>
      <c r="B137" s="9">
        <f t="shared" si="25"/>
        <v>368.58835000000221</v>
      </c>
      <c r="C137" s="9">
        <f t="shared" si="27"/>
        <v>330.70473434408609</v>
      </c>
      <c r="D137" s="4">
        <v>132</v>
      </c>
      <c r="E137" s="15">
        <v>132</v>
      </c>
    </row>
    <row r="138" spans="1:5" x14ac:dyDescent="0.3">
      <c r="A138" s="6">
        <f t="shared" si="26"/>
        <v>132</v>
      </c>
      <c r="B138" s="9">
        <f t="shared" si="25"/>
        <v>368.53620000000222</v>
      </c>
      <c r="C138" s="9">
        <f t="shared" si="27"/>
        <v>330.72316434408611</v>
      </c>
      <c r="D138" s="4">
        <v>133</v>
      </c>
      <c r="E138" s="14">
        <v>133</v>
      </c>
    </row>
    <row r="139" spans="1:5" x14ac:dyDescent="0.3">
      <c r="A139" s="6">
        <f t="shared" si="26"/>
        <v>133</v>
      </c>
      <c r="B139" s="9">
        <f t="shared" si="25"/>
        <v>368.48405000000224</v>
      </c>
      <c r="C139" s="9">
        <f t="shared" si="27"/>
        <v>330.74159434408614</v>
      </c>
      <c r="D139" s="4">
        <v>134</v>
      </c>
      <c r="E139" s="15">
        <v>134</v>
      </c>
    </row>
    <row r="140" spans="1:5" x14ac:dyDescent="0.3">
      <c r="A140" s="6">
        <f t="shared" si="26"/>
        <v>134</v>
      </c>
      <c r="B140" s="9">
        <f t="shared" si="25"/>
        <v>368.43190000000226</v>
      </c>
      <c r="C140" s="9">
        <f t="shared" si="27"/>
        <v>330.76002434408616</v>
      </c>
      <c r="D140" s="4">
        <v>135</v>
      </c>
      <c r="E140" s="14">
        <v>135</v>
      </c>
    </row>
    <row r="141" spans="1:5" x14ac:dyDescent="0.3">
      <c r="A141" s="6">
        <f t="shared" si="26"/>
        <v>135</v>
      </c>
      <c r="B141" s="9">
        <f t="shared" si="25"/>
        <v>368.37975000000228</v>
      </c>
      <c r="C141" s="9">
        <f t="shared" si="27"/>
        <v>330.77845434408619</v>
      </c>
      <c r="D141" s="4">
        <v>136</v>
      </c>
      <c r="E141" s="15">
        <v>136</v>
      </c>
    </row>
    <row r="142" spans="1:5" x14ac:dyDescent="0.3">
      <c r="A142" s="6">
        <f t="shared" si="26"/>
        <v>136</v>
      </c>
      <c r="B142" s="9">
        <f t="shared" si="25"/>
        <v>368.32760000000229</v>
      </c>
      <c r="C142" s="9">
        <f t="shared" si="27"/>
        <v>330.79688434408621</v>
      </c>
      <c r="D142" s="4">
        <v>137</v>
      </c>
      <c r="E142" s="14">
        <v>137</v>
      </c>
    </row>
    <row r="143" spans="1:5" x14ac:dyDescent="0.3">
      <c r="A143" s="6">
        <f t="shared" si="26"/>
        <v>137</v>
      </c>
      <c r="B143" s="9">
        <f t="shared" si="25"/>
        <v>368.27545000000231</v>
      </c>
      <c r="C143" s="9">
        <f t="shared" si="27"/>
        <v>330.81531434408623</v>
      </c>
      <c r="D143" s="4">
        <v>138</v>
      </c>
      <c r="E143" s="15">
        <v>138</v>
      </c>
    </row>
    <row r="144" spans="1:5" x14ac:dyDescent="0.3">
      <c r="A144" s="6">
        <f t="shared" si="26"/>
        <v>138</v>
      </c>
      <c r="B144" s="9">
        <f t="shared" si="25"/>
        <v>368.22330000000233</v>
      </c>
      <c r="C144" s="9">
        <f t="shared" si="27"/>
        <v>330.83374434408626</v>
      </c>
      <c r="D144" s="4">
        <v>139</v>
      </c>
      <c r="E144" s="14">
        <v>139</v>
      </c>
    </row>
    <row r="145" spans="1:5" x14ac:dyDescent="0.3">
      <c r="A145" s="6">
        <f t="shared" si="26"/>
        <v>139</v>
      </c>
      <c r="B145" s="9">
        <f t="shared" si="25"/>
        <v>368.17115000000234</v>
      </c>
      <c r="C145" s="9">
        <f t="shared" si="27"/>
        <v>330.85217434408628</v>
      </c>
      <c r="D145" s="4">
        <v>140</v>
      </c>
      <c r="E145" s="15">
        <v>140</v>
      </c>
    </row>
    <row r="146" spans="1:5" x14ac:dyDescent="0.3">
      <c r="A146" s="6">
        <f t="shared" si="26"/>
        <v>140</v>
      </c>
      <c r="B146" s="9">
        <f t="shared" si="25"/>
        <v>368.11900000000236</v>
      </c>
      <c r="C146" s="9">
        <f t="shared" si="27"/>
        <v>330.8706043440863</v>
      </c>
      <c r="D146" s="4">
        <v>141</v>
      </c>
      <c r="E146" s="14">
        <v>141</v>
      </c>
    </row>
    <row r="147" spans="1:5" x14ac:dyDescent="0.3">
      <c r="A147" s="6">
        <f t="shared" si="26"/>
        <v>141</v>
      </c>
      <c r="B147" s="9">
        <f t="shared" si="25"/>
        <v>368.06685000000238</v>
      </c>
      <c r="C147" s="9">
        <f t="shared" si="27"/>
        <v>330.88903434408633</v>
      </c>
      <c r="D147" s="4">
        <v>142</v>
      </c>
      <c r="E147" s="15">
        <v>142</v>
      </c>
    </row>
    <row r="148" spans="1:5" x14ac:dyDescent="0.3">
      <c r="A148" s="6">
        <f t="shared" si="26"/>
        <v>142</v>
      </c>
      <c r="B148" s="9">
        <f t="shared" si="25"/>
        <v>368.01470000000239</v>
      </c>
      <c r="C148" s="9">
        <f t="shared" si="27"/>
        <v>330.90746434408635</v>
      </c>
      <c r="D148" s="4">
        <v>143</v>
      </c>
      <c r="E148" s="14">
        <v>143</v>
      </c>
    </row>
    <row r="149" spans="1:5" x14ac:dyDescent="0.3">
      <c r="A149" s="6">
        <f t="shared" si="26"/>
        <v>143</v>
      </c>
      <c r="B149" s="9">
        <f t="shared" si="25"/>
        <v>367.96255000000241</v>
      </c>
      <c r="C149" s="9">
        <f t="shared" si="27"/>
        <v>330.92589434408637</v>
      </c>
      <c r="D149" s="4">
        <v>144</v>
      </c>
      <c r="E149" s="15">
        <v>144</v>
      </c>
    </row>
    <row r="150" spans="1:5" x14ac:dyDescent="0.3">
      <c r="A150" s="6">
        <f t="shared" si="26"/>
        <v>144</v>
      </c>
      <c r="B150" s="9">
        <f t="shared" si="25"/>
        <v>367.91040000000243</v>
      </c>
      <c r="C150" s="9">
        <f t="shared" si="27"/>
        <v>330.9443243440864</v>
      </c>
      <c r="D150" s="4">
        <v>145</v>
      </c>
      <c r="E150" s="14">
        <v>145</v>
      </c>
    </row>
    <row r="151" spans="1:5" x14ac:dyDescent="0.3">
      <c r="A151" s="6">
        <f t="shared" si="26"/>
        <v>145</v>
      </c>
      <c r="B151" s="9">
        <f t="shared" si="25"/>
        <v>367.85825000000244</v>
      </c>
      <c r="C151" s="9">
        <f t="shared" si="27"/>
        <v>330.96275434408642</v>
      </c>
      <c r="D151" s="4">
        <v>146</v>
      </c>
      <c r="E151" s="15">
        <v>146</v>
      </c>
    </row>
    <row r="152" spans="1:5" x14ac:dyDescent="0.3">
      <c r="A152" s="6">
        <f t="shared" si="26"/>
        <v>146</v>
      </c>
      <c r="B152" s="9">
        <f t="shared" si="25"/>
        <v>367.80610000000246</v>
      </c>
      <c r="C152" s="9">
        <f t="shared" si="27"/>
        <v>330.98118434408644</v>
      </c>
      <c r="D152" s="4">
        <v>147</v>
      </c>
      <c r="E152" s="14">
        <v>147</v>
      </c>
    </row>
    <row r="153" spans="1:5" x14ac:dyDescent="0.3">
      <c r="A153" s="6">
        <f t="shared" si="26"/>
        <v>147</v>
      </c>
      <c r="B153" s="9">
        <f t="shared" si="25"/>
        <v>367.75395000000248</v>
      </c>
      <c r="C153" s="9">
        <f t="shared" si="27"/>
        <v>330.99961434408647</v>
      </c>
      <c r="D153" s="4">
        <v>148</v>
      </c>
      <c r="E153" s="15">
        <v>148</v>
      </c>
    </row>
    <row r="154" spans="1:5" x14ac:dyDescent="0.3">
      <c r="A154" s="6">
        <f t="shared" si="26"/>
        <v>148</v>
      </c>
      <c r="B154" s="9">
        <f t="shared" si="25"/>
        <v>367.70180000000249</v>
      </c>
      <c r="C154" s="9">
        <f t="shared" si="27"/>
        <v>331.01804434408649</v>
      </c>
      <c r="D154" s="4">
        <v>149</v>
      </c>
      <c r="E154" s="14">
        <v>149</v>
      </c>
    </row>
    <row r="155" spans="1:5" x14ac:dyDescent="0.3">
      <c r="A155" s="6">
        <f t="shared" si="26"/>
        <v>149</v>
      </c>
      <c r="B155" s="9">
        <f t="shared" si="25"/>
        <v>367.64965000000251</v>
      </c>
      <c r="C155" s="9">
        <f t="shared" si="27"/>
        <v>331.03647434408651</v>
      </c>
      <c r="D155" s="4">
        <v>150</v>
      </c>
      <c r="E155" s="15">
        <v>150</v>
      </c>
    </row>
    <row r="156" spans="1:5" x14ac:dyDescent="0.3">
      <c r="A156" s="6">
        <f t="shared" si="26"/>
        <v>150</v>
      </c>
      <c r="B156" s="9">
        <f t="shared" si="25"/>
        <v>367.59750000000253</v>
      </c>
      <c r="C156" s="9">
        <f t="shared" si="27"/>
        <v>331.05490434408654</v>
      </c>
      <c r="D156" s="4">
        <v>151</v>
      </c>
      <c r="E156" s="14">
        <v>151</v>
      </c>
    </row>
    <row r="157" spans="1:5" x14ac:dyDescent="0.3">
      <c r="A157" s="6">
        <f t="shared" si="26"/>
        <v>151</v>
      </c>
      <c r="B157" s="9">
        <f t="shared" si="25"/>
        <v>367.54535000000254</v>
      </c>
      <c r="C157" s="9">
        <f t="shared" si="27"/>
        <v>331.07333434408656</v>
      </c>
      <c r="D157" s="4">
        <v>152</v>
      </c>
      <c r="E157" s="15">
        <v>152</v>
      </c>
    </row>
    <row r="158" spans="1:5" x14ac:dyDescent="0.3">
      <c r="A158" s="6">
        <f t="shared" si="26"/>
        <v>152</v>
      </c>
      <c r="B158" s="9">
        <f t="shared" si="25"/>
        <v>367.49320000000256</v>
      </c>
      <c r="C158" s="9">
        <f t="shared" si="27"/>
        <v>331.09176434408658</v>
      </c>
      <c r="D158" s="4">
        <v>153</v>
      </c>
      <c r="E158" s="14">
        <v>153</v>
      </c>
    </row>
    <row r="159" spans="1:5" x14ac:dyDescent="0.3">
      <c r="A159" s="6">
        <f t="shared" si="26"/>
        <v>153</v>
      </c>
      <c r="B159" s="9">
        <f t="shared" si="25"/>
        <v>367.44105000000258</v>
      </c>
      <c r="C159" s="9">
        <f t="shared" si="27"/>
        <v>331.11019434408661</v>
      </c>
      <c r="D159" s="4">
        <v>154</v>
      </c>
      <c r="E159" s="15">
        <v>154</v>
      </c>
    </row>
    <row r="160" spans="1:5" x14ac:dyDescent="0.3">
      <c r="A160" s="6">
        <f t="shared" si="26"/>
        <v>154</v>
      </c>
      <c r="B160" s="9">
        <f t="shared" si="25"/>
        <v>367.38890000000259</v>
      </c>
      <c r="C160" s="9">
        <f t="shared" si="27"/>
        <v>331.12862434408663</v>
      </c>
      <c r="D160" s="4">
        <v>155</v>
      </c>
      <c r="E160" s="14">
        <v>155</v>
      </c>
    </row>
    <row r="161" spans="1:5" x14ac:dyDescent="0.3">
      <c r="A161" s="6">
        <f t="shared" si="26"/>
        <v>155</v>
      </c>
      <c r="B161" s="9">
        <f t="shared" si="25"/>
        <v>367.33675000000261</v>
      </c>
      <c r="C161" s="9">
        <f t="shared" si="27"/>
        <v>331.14705434408665</v>
      </c>
      <c r="D161" s="4">
        <v>156</v>
      </c>
      <c r="E161" s="15">
        <v>156</v>
      </c>
    </row>
    <row r="162" spans="1:5" x14ac:dyDescent="0.3">
      <c r="A162" s="6">
        <f t="shared" si="26"/>
        <v>156</v>
      </c>
      <c r="B162" s="9">
        <f t="shared" si="25"/>
        <v>367.28460000000263</v>
      </c>
      <c r="C162" s="9">
        <f t="shared" si="27"/>
        <v>331.16548434408668</v>
      </c>
      <c r="D162" s="4">
        <v>157</v>
      </c>
      <c r="E162" s="14">
        <v>157</v>
      </c>
    </row>
    <row r="163" spans="1:5" x14ac:dyDescent="0.3">
      <c r="A163" s="6">
        <f t="shared" si="26"/>
        <v>157</v>
      </c>
      <c r="B163" s="9">
        <f t="shared" si="25"/>
        <v>367.23245000000264</v>
      </c>
      <c r="C163" s="9">
        <f t="shared" si="27"/>
        <v>331.1839143440867</v>
      </c>
      <c r="D163" s="4">
        <v>158</v>
      </c>
      <c r="E163" s="15">
        <v>158</v>
      </c>
    </row>
    <row r="164" spans="1:5" x14ac:dyDescent="0.3">
      <c r="A164" s="6">
        <f t="shared" si="26"/>
        <v>158</v>
      </c>
      <c r="B164" s="9">
        <f t="shared" si="25"/>
        <v>367.18030000000266</v>
      </c>
      <c r="C164" s="9">
        <f t="shared" si="27"/>
        <v>331.20234434408673</v>
      </c>
      <c r="D164" s="4">
        <v>159</v>
      </c>
      <c r="E164" s="14">
        <v>159</v>
      </c>
    </row>
    <row r="165" spans="1:5" x14ac:dyDescent="0.3">
      <c r="A165" s="6">
        <f t="shared" si="26"/>
        <v>159</v>
      </c>
      <c r="B165" s="9">
        <f t="shared" si="25"/>
        <v>367.12815000000268</v>
      </c>
      <c r="C165" s="9">
        <f t="shared" si="27"/>
        <v>331.22077434408675</v>
      </c>
      <c r="D165" s="4">
        <v>160</v>
      </c>
      <c r="E165" s="15">
        <v>160</v>
      </c>
    </row>
    <row r="166" spans="1:5" x14ac:dyDescent="0.3">
      <c r="A166" s="6">
        <f t="shared" si="26"/>
        <v>160</v>
      </c>
      <c r="B166" s="9">
        <f t="shared" si="25"/>
        <v>367.07600000000269</v>
      </c>
      <c r="C166" s="9">
        <f t="shared" si="27"/>
        <v>331.23920434408677</v>
      </c>
      <c r="D166" s="4">
        <v>161</v>
      </c>
      <c r="E166" s="14">
        <v>161</v>
      </c>
    </row>
    <row r="167" spans="1:5" x14ac:dyDescent="0.3">
      <c r="A167" s="6">
        <f t="shared" si="26"/>
        <v>161</v>
      </c>
      <c r="B167" s="9">
        <f t="shared" si="25"/>
        <v>367.02385000000271</v>
      </c>
      <c r="C167" s="9">
        <f t="shared" si="27"/>
        <v>331.2576343440868</v>
      </c>
      <c r="D167" s="4">
        <v>162</v>
      </c>
      <c r="E167" s="15">
        <v>162</v>
      </c>
    </row>
    <row r="168" spans="1:5" x14ac:dyDescent="0.3">
      <c r="A168" s="6">
        <f t="shared" si="26"/>
        <v>162</v>
      </c>
      <c r="B168" s="9">
        <f t="shared" si="25"/>
        <v>366.97170000000273</v>
      </c>
      <c r="C168" s="9">
        <f t="shared" si="27"/>
        <v>331.27606434408682</v>
      </c>
      <c r="D168" s="4">
        <v>163</v>
      </c>
      <c r="E168" s="14">
        <v>163</v>
      </c>
    </row>
    <row r="169" spans="1:5" x14ac:dyDescent="0.3">
      <c r="A169" s="6">
        <f t="shared" si="26"/>
        <v>163</v>
      </c>
      <c r="B169" s="9">
        <f t="shared" si="25"/>
        <v>366.91955000000274</v>
      </c>
      <c r="C169" s="9">
        <f t="shared" si="27"/>
        <v>331.29449434408684</v>
      </c>
      <c r="D169" s="4">
        <v>164</v>
      </c>
      <c r="E169" s="15">
        <v>164</v>
      </c>
    </row>
    <row r="170" spans="1:5" x14ac:dyDescent="0.3">
      <c r="A170" s="6">
        <f t="shared" si="26"/>
        <v>164</v>
      </c>
      <c r="B170" s="9">
        <f t="shared" si="25"/>
        <v>366.86740000000276</v>
      </c>
      <c r="C170" s="9">
        <f t="shared" si="27"/>
        <v>331.31292434408687</v>
      </c>
      <c r="D170" s="4">
        <v>165</v>
      </c>
      <c r="E170" s="14">
        <v>165</v>
      </c>
    </row>
    <row r="171" spans="1:5" x14ac:dyDescent="0.3">
      <c r="A171" s="6">
        <f t="shared" si="26"/>
        <v>165</v>
      </c>
      <c r="B171" s="9">
        <f t="shared" si="25"/>
        <v>366.81525000000278</v>
      </c>
      <c r="C171" s="9">
        <f t="shared" si="27"/>
        <v>331.33135434408689</v>
      </c>
      <c r="D171" s="4">
        <v>166</v>
      </c>
      <c r="E171" s="15">
        <v>166</v>
      </c>
    </row>
    <row r="172" spans="1:5" x14ac:dyDescent="0.3">
      <c r="A172" s="6">
        <f t="shared" si="26"/>
        <v>166</v>
      </c>
      <c r="B172" s="9">
        <f t="shared" si="25"/>
        <v>366.76310000000279</v>
      </c>
      <c r="C172" s="9">
        <f t="shared" si="27"/>
        <v>331.34978434408691</v>
      </c>
      <c r="D172" s="4">
        <v>167</v>
      </c>
      <c r="E172" s="14">
        <v>167</v>
      </c>
    </row>
    <row r="173" spans="1:5" x14ac:dyDescent="0.3">
      <c r="A173" s="6">
        <f t="shared" si="26"/>
        <v>167</v>
      </c>
      <c r="B173" s="9">
        <f t="shared" si="25"/>
        <v>366.71095000000281</v>
      </c>
      <c r="C173" s="9">
        <f t="shared" si="27"/>
        <v>331.36821434408694</v>
      </c>
      <c r="D173" s="4">
        <v>168</v>
      </c>
      <c r="E173" s="15">
        <v>168</v>
      </c>
    </row>
    <row r="174" spans="1:5" x14ac:dyDescent="0.3">
      <c r="A174" s="6">
        <f t="shared" si="26"/>
        <v>168</v>
      </c>
      <c r="B174" s="9">
        <f t="shared" si="25"/>
        <v>366.65880000000283</v>
      </c>
      <c r="C174" s="9">
        <f t="shared" si="27"/>
        <v>331.38664434408696</v>
      </c>
      <c r="D174" s="4">
        <v>169</v>
      </c>
      <c r="E174" s="14">
        <v>169</v>
      </c>
    </row>
    <row r="175" spans="1:5" x14ac:dyDescent="0.3">
      <c r="A175" s="6">
        <f t="shared" si="26"/>
        <v>169</v>
      </c>
      <c r="B175" s="9">
        <f t="shared" si="25"/>
        <v>366.60665000000284</v>
      </c>
      <c r="C175" s="9">
        <f t="shared" si="27"/>
        <v>331.40507434408698</v>
      </c>
      <c r="D175" s="4">
        <v>170</v>
      </c>
      <c r="E175" s="15">
        <v>170</v>
      </c>
    </row>
    <row r="176" spans="1:5" x14ac:dyDescent="0.3">
      <c r="A176" s="6">
        <f t="shared" si="26"/>
        <v>170</v>
      </c>
      <c r="B176" s="9">
        <f t="shared" si="25"/>
        <v>366.55450000000286</v>
      </c>
      <c r="C176" s="9">
        <f t="shared" si="27"/>
        <v>331.42350434408701</v>
      </c>
      <c r="D176" s="4">
        <v>171</v>
      </c>
      <c r="E176" s="14">
        <v>171</v>
      </c>
    </row>
    <row r="177" spans="1:5" x14ac:dyDescent="0.3">
      <c r="A177" s="6">
        <f t="shared" si="26"/>
        <v>171</v>
      </c>
      <c r="B177" s="9">
        <f t="shared" si="25"/>
        <v>366.50235000000288</v>
      </c>
      <c r="C177" s="9">
        <f t="shared" si="27"/>
        <v>331.44193434408703</v>
      </c>
      <c r="D177" s="4">
        <v>172</v>
      </c>
      <c r="E177" s="15">
        <v>172</v>
      </c>
    </row>
    <row r="178" spans="1:5" x14ac:dyDescent="0.3">
      <c r="A178" s="6">
        <f t="shared" si="26"/>
        <v>172</v>
      </c>
      <c r="B178" s="9">
        <f t="shared" si="25"/>
        <v>366.45020000000289</v>
      </c>
      <c r="C178" s="9">
        <f t="shared" si="27"/>
        <v>331.46036434408705</v>
      </c>
      <c r="D178" s="4">
        <v>173</v>
      </c>
      <c r="E178" s="14">
        <v>173</v>
      </c>
    </row>
    <row r="179" spans="1:5" x14ac:dyDescent="0.3">
      <c r="A179" s="6">
        <f t="shared" si="26"/>
        <v>173</v>
      </c>
      <c r="B179" s="9">
        <f t="shared" si="25"/>
        <v>366.39805000000291</v>
      </c>
      <c r="C179" s="9">
        <f t="shared" si="27"/>
        <v>331.47879434408708</v>
      </c>
      <c r="D179" s="4">
        <v>174</v>
      </c>
      <c r="E179" s="15">
        <v>174</v>
      </c>
    </row>
    <row r="180" spans="1:5" x14ac:dyDescent="0.3">
      <c r="A180" s="6">
        <f t="shared" si="26"/>
        <v>174</v>
      </c>
      <c r="B180" s="9">
        <f t="shared" si="25"/>
        <v>366.34590000000293</v>
      </c>
      <c r="C180" s="9">
        <f t="shared" si="27"/>
        <v>331.4972243440871</v>
      </c>
      <c r="D180" s="4">
        <v>175</v>
      </c>
      <c r="E180" s="14">
        <v>175</v>
      </c>
    </row>
    <row r="181" spans="1:5" x14ac:dyDescent="0.3">
      <c r="A181" s="6">
        <f t="shared" si="26"/>
        <v>175</v>
      </c>
      <c r="B181" s="9">
        <f t="shared" si="25"/>
        <v>366.29375000000294</v>
      </c>
      <c r="C181" s="9">
        <f t="shared" si="27"/>
        <v>331.51565434408712</v>
      </c>
      <c r="D181" s="4">
        <v>176</v>
      </c>
      <c r="E181" s="15">
        <v>176</v>
      </c>
    </row>
    <row r="182" spans="1:5" x14ac:dyDescent="0.3">
      <c r="A182" s="6">
        <f t="shared" si="26"/>
        <v>176</v>
      </c>
      <c r="B182" s="9">
        <f t="shared" si="25"/>
        <v>366.24160000000296</v>
      </c>
      <c r="C182" s="9">
        <f t="shared" si="27"/>
        <v>331.53408434408715</v>
      </c>
      <c r="D182" s="4">
        <v>177</v>
      </c>
      <c r="E182" s="14">
        <v>177</v>
      </c>
    </row>
    <row r="183" spans="1:5" x14ac:dyDescent="0.3">
      <c r="A183" s="6">
        <f t="shared" si="26"/>
        <v>177</v>
      </c>
      <c r="B183" s="9">
        <f t="shared" si="25"/>
        <v>366.18945000000298</v>
      </c>
      <c r="C183" s="9">
        <f t="shared" si="27"/>
        <v>331.55251434408717</v>
      </c>
      <c r="D183" s="4">
        <v>178</v>
      </c>
      <c r="E183" s="15">
        <v>178</v>
      </c>
    </row>
    <row r="184" spans="1:5" x14ac:dyDescent="0.3">
      <c r="A184" s="6">
        <f t="shared" si="26"/>
        <v>178</v>
      </c>
      <c r="B184" s="9">
        <f t="shared" si="25"/>
        <v>366.13730000000299</v>
      </c>
      <c r="C184" s="9">
        <f t="shared" si="27"/>
        <v>331.5709443440872</v>
      </c>
      <c r="D184" s="4">
        <v>179</v>
      </c>
      <c r="E184" s="14">
        <v>179</v>
      </c>
    </row>
    <row r="185" spans="1:5" x14ac:dyDescent="0.3">
      <c r="A185" s="6">
        <f t="shared" si="26"/>
        <v>179</v>
      </c>
      <c r="B185" s="9">
        <f t="shared" si="25"/>
        <v>366.08515000000301</v>
      </c>
      <c r="C185" s="9">
        <f t="shared" si="27"/>
        <v>331.58937434408722</v>
      </c>
      <c r="D185" s="4">
        <v>180</v>
      </c>
      <c r="E185" s="15">
        <v>180</v>
      </c>
    </row>
    <row r="186" spans="1:5" x14ac:dyDescent="0.3">
      <c r="A186" s="6">
        <f t="shared" si="26"/>
        <v>180</v>
      </c>
      <c r="B186" s="9">
        <f t="shared" si="25"/>
        <v>366.03300000000303</v>
      </c>
      <c r="C186" s="9">
        <f t="shared" si="27"/>
        <v>331.60780434408724</v>
      </c>
      <c r="D186" s="4">
        <v>181</v>
      </c>
      <c r="E186" s="14">
        <v>181</v>
      </c>
    </row>
    <row r="187" spans="1:5" x14ac:dyDescent="0.3">
      <c r="A187" s="6">
        <f t="shared" si="26"/>
        <v>181</v>
      </c>
      <c r="B187" s="9">
        <f t="shared" si="25"/>
        <v>365.98085000000304</v>
      </c>
      <c r="C187" s="9">
        <f t="shared" si="27"/>
        <v>331.62623434408727</v>
      </c>
      <c r="D187" s="4">
        <v>182</v>
      </c>
      <c r="E187" s="15">
        <v>182</v>
      </c>
    </row>
    <row r="188" spans="1:5" x14ac:dyDescent="0.3">
      <c r="A188" s="6">
        <f t="shared" si="26"/>
        <v>182</v>
      </c>
      <c r="B188" s="9">
        <f t="shared" si="25"/>
        <v>365.92870000000306</v>
      </c>
      <c r="C188" s="9">
        <f t="shared" si="27"/>
        <v>331.64466434408729</v>
      </c>
      <c r="D188" s="4">
        <v>183</v>
      </c>
      <c r="E188" s="14">
        <v>183</v>
      </c>
    </row>
    <row r="189" spans="1:5" x14ac:dyDescent="0.3">
      <c r="A189" s="6">
        <f t="shared" si="26"/>
        <v>183</v>
      </c>
      <c r="B189" s="9">
        <f t="shared" si="25"/>
        <v>365.87655000000308</v>
      </c>
      <c r="C189" s="9">
        <f t="shared" si="27"/>
        <v>331.66309434408731</v>
      </c>
      <c r="D189" s="4">
        <v>184</v>
      </c>
      <c r="E189" s="15">
        <v>184</v>
      </c>
    </row>
    <row r="190" spans="1:5" x14ac:dyDescent="0.3">
      <c r="A190" s="6">
        <f t="shared" si="26"/>
        <v>184</v>
      </c>
      <c r="B190" s="9">
        <f t="shared" si="25"/>
        <v>365.8244000000031</v>
      </c>
      <c r="C190" s="9">
        <f t="shared" si="27"/>
        <v>331.68152434408734</v>
      </c>
      <c r="D190" s="4">
        <v>185</v>
      </c>
      <c r="E190" s="14">
        <v>185</v>
      </c>
    </row>
    <row r="191" spans="1:5" x14ac:dyDescent="0.3">
      <c r="A191" s="6">
        <f t="shared" si="26"/>
        <v>185</v>
      </c>
      <c r="B191" s="9">
        <f t="shared" si="25"/>
        <v>365.77225000000311</v>
      </c>
      <c r="C191" s="9">
        <f t="shared" si="27"/>
        <v>331.69995434408736</v>
      </c>
      <c r="D191" s="4">
        <v>186</v>
      </c>
      <c r="E191" s="15">
        <v>186</v>
      </c>
    </row>
    <row r="192" spans="1:5" x14ac:dyDescent="0.3">
      <c r="A192" s="6">
        <f t="shared" si="26"/>
        <v>186</v>
      </c>
      <c r="B192" s="9">
        <f t="shared" si="25"/>
        <v>365.72010000000313</v>
      </c>
      <c r="C192" s="9">
        <f t="shared" si="27"/>
        <v>331.71838434408738</v>
      </c>
      <c r="D192" s="4">
        <v>187</v>
      </c>
      <c r="E192" s="14">
        <v>187</v>
      </c>
    </row>
    <row r="193" spans="1:5" x14ac:dyDescent="0.3">
      <c r="A193" s="6">
        <f t="shared" si="26"/>
        <v>187</v>
      </c>
      <c r="B193" s="9">
        <f t="shared" si="25"/>
        <v>365.66795000000315</v>
      </c>
      <c r="C193" s="9">
        <f t="shared" si="27"/>
        <v>331.73681434408741</v>
      </c>
      <c r="D193" s="4">
        <v>188</v>
      </c>
      <c r="E193" s="15">
        <v>188</v>
      </c>
    </row>
    <row r="194" spans="1:5" x14ac:dyDescent="0.3">
      <c r="A194" s="6">
        <f t="shared" si="26"/>
        <v>188</v>
      </c>
      <c r="B194" s="9">
        <f t="shared" si="25"/>
        <v>365.61580000000316</v>
      </c>
      <c r="C194" s="9">
        <f t="shared" si="27"/>
        <v>331.75524434408743</v>
      </c>
      <c r="D194" s="4">
        <v>189</v>
      </c>
      <c r="E194" s="14">
        <v>189</v>
      </c>
    </row>
    <row r="195" spans="1:5" x14ac:dyDescent="0.3">
      <c r="A195" s="6">
        <f t="shared" si="26"/>
        <v>189</v>
      </c>
      <c r="B195" s="9">
        <f t="shared" si="25"/>
        <v>365.56365000000318</v>
      </c>
      <c r="C195" s="9">
        <f t="shared" si="27"/>
        <v>331.77367434408745</v>
      </c>
      <c r="D195" s="4">
        <v>190</v>
      </c>
      <c r="E195" s="15">
        <v>190</v>
      </c>
    </row>
    <row r="196" spans="1:5" x14ac:dyDescent="0.3">
      <c r="A196" s="6">
        <f t="shared" si="26"/>
        <v>190</v>
      </c>
      <c r="B196" s="9">
        <f t="shared" si="25"/>
        <v>365.5115000000032</v>
      </c>
      <c r="C196" s="9">
        <f t="shared" si="27"/>
        <v>331.79210434408748</v>
      </c>
      <c r="D196" s="4">
        <v>191</v>
      </c>
      <c r="E196" s="14">
        <v>191</v>
      </c>
    </row>
    <row r="197" spans="1:5" x14ac:dyDescent="0.3">
      <c r="A197" s="6">
        <f t="shared" si="26"/>
        <v>191</v>
      </c>
      <c r="B197" s="9">
        <f t="shared" si="25"/>
        <v>365.45935000000321</v>
      </c>
      <c r="C197" s="9">
        <f t="shared" si="27"/>
        <v>331.8105343440875</v>
      </c>
      <c r="D197" s="4">
        <v>192</v>
      </c>
      <c r="E197" s="15">
        <v>192</v>
      </c>
    </row>
    <row r="198" spans="1:5" x14ac:dyDescent="0.3">
      <c r="A198" s="6">
        <f t="shared" si="26"/>
        <v>192</v>
      </c>
      <c r="B198" s="9">
        <f t="shared" si="25"/>
        <v>365.40720000000323</v>
      </c>
      <c r="C198" s="9">
        <f t="shared" si="27"/>
        <v>331.82896434408752</v>
      </c>
      <c r="D198" s="4">
        <v>193</v>
      </c>
      <c r="E198" s="14">
        <v>193</v>
      </c>
    </row>
    <row r="199" spans="1:5" x14ac:dyDescent="0.3">
      <c r="A199" s="6">
        <f t="shared" si="26"/>
        <v>193</v>
      </c>
      <c r="B199" s="9">
        <f t="shared" ref="B199:B262" si="28">IF(A199&lt;=$H$7,B198+(A199-A198)*$J$7,"erreur")</f>
        <v>365.35505000000325</v>
      </c>
      <c r="C199" s="9">
        <f t="shared" si="27"/>
        <v>331.84739434408755</v>
      </c>
      <c r="D199" s="4">
        <v>194</v>
      </c>
      <c r="E199" s="15">
        <v>194</v>
      </c>
    </row>
    <row r="200" spans="1:5" x14ac:dyDescent="0.3">
      <c r="A200" s="6">
        <f t="shared" ref="A200:A263" si="29">ROW()-6</f>
        <v>194</v>
      </c>
      <c r="B200" s="9">
        <f t="shared" si="28"/>
        <v>365.30290000000326</v>
      </c>
      <c r="C200" s="9">
        <f t="shared" ref="C200:C228" si="30">IF(8811-A200&gt;$G$30,C199+(A200-A199)*$K$30,"erreur")</f>
        <v>331.86582434408757</v>
      </c>
      <c r="D200" s="4">
        <v>195</v>
      </c>
      <c r="E200" s="14">
        <v>195</v>
      </c>
    </row>
    <row r="201" spans="1:5" x14ac:dyDescent="0.3">
      <c r="A201" s="6">
        <f t="shared" si="29"/>
        <v>195</v>
      </c>
      <c r="B201" s="9">
        <f t="shared" si="28"/>
        <v>365.25075000000328</v>
      </c>
      <c r="C201" s="9">
        <f t="shared" si="30"/>
        <v>331.88425434408759</v>
      </c>
      <c r="D201" s="4">
        <v>196</v>
      </c>
      <c r="E201" s="15">
        <v>196</v>
      </c>
    </row>
    <row r="202" spans="1:5" x14ac:dyDescent="0.3">
      <c r="A202" s="6">
        <f t="shared" si="29"/>
        <v>196</v>
      </c>
      <c r="B202" s="9">
        <f t="shared" si="28"/>
        <v>365.1986000000033</v>
      </c>
      <c r="C202" s="9">
        <f t="shared" si="30"/>
        <v>331.90268434408762</v>
      </c>
      <c r="D202" s="4">
        <v>197</v>
      </c>
      <c r="E202" s="14">
        <v>197</v>
      </c>
    </row>
    <row r="203" spans="1:5" x14ac:dyDescent="0.3">
      <c r="A203" s="6">
        <f t="shared" si="29"/>
        <v>197</v>
      </c>
      <c r="B203" s="9">
        <f t="shared" si="28"/>
        <v>365.14645000000331</v>
      </c>
      <c r="C203" s="9">
        <f t="shared" si="30"/>
        <v>331.92111434408764</v>
      </c>
      <c r="D203" s="4">
        <v>198</v>
      </c>
      <c r="E203" s="15">
        <v>198</v>
      </c>
    </row>
    <row r="204" spans="1:5" x14ac:dyDescent="0.3">
      <c r="A204" s="6">
        <f t="shared" si="29"/>
        <v>198</v>
      </c>
      <c r="B204" s="9">
        <f t="shared" si="28"/>
        <v>365.09430000000333</v>
      </c>
      <c r="C204" s="9">
        <f t="shared" si="30"/>
        <v>331.93954434408766</v>
      </c>
      <c r="D204" s="4">
        <v>199</v>
      </c>
      <c r="E204" s="14">
        <v>199</v>
      </c>
    </row>
    <row r="205" spans="1:5" x14ac:dyDescent="0.3">
      <c r="A205" s="6">
        <f t="shared" si="29"/>
        <v>199</v>
      </c>
      <c r="B205" s="9">
        <f t="shared" si="28"/>
        <v>365.04215000000335</v>
      </c>
      <c r="C205" s="9">
        <f t="shared" si="30"/>
        <v>331.95797434408769</v>
      </c>
      <c r="D205" s="4">
        <v>200</v>
      </c>
      <c r="E205" s="15">
        <v>200</v>
      </c>
    </row>
    <row r="206" spans="1:5" x14ac:dyDescent="0.3">
      <c r="A206" s="6">
        <f t="shared" si="29"/>
        <v>200</v>
      </c>
      <c r="B206" s="9">
        <f t="shared" si="28"/>
        <v>364.99000000000336</v>
      </c>
      <c r="C206" s="9">
        <f t="shared" si="30"/>
        <v>331.97640434408771</v>
      </c>
      <c r="D206" s="4">
        <v>201</v>
      </c>
      <c r="E206" s="14">
        <v>201</v>
      </c>
    </row>
    <row r="207" spans="1:5" x14ac:dyDescent="0.3">
      <c r="A207" s="6">
        <f t="shared" si="29"/>
        <v>201</v>
      </c>
      <c r="B207" s="9">
        <f t="shared" si="28"/>
        <v>364.93785000000338</v>
      </c>
      <c r="C207" s="9">
        <f t="shared" si="30"/>
        <v>331.99483434408774</v>
      </c>
      <c r="D207" s="4">
        <v>202</v>
      </c>
      <c r="E207" s="15">
        <v>202</v>
      </c>
    </row>
    <row r="208" spans="1:5" x14ac:dyDescent="0.3">
      <c r="A208" s="6">
        <f t="shared" si="29"/>
        <v>202</v>
      </c>
      <c r="B208" s="9">
        <f t="shared" si="28"/>
        <v>364.8857000000034</v>
      </c>
      <c r="C208" s="9">
        <f t="shared" si="30"/>
        <v>332.01326434408776</v>
      </c>
      <c r="D208" s="4">
        <v>203</v>
      </c>
      <c r="E208" s="14">
        <v>203</v>
      </c>
    </row>
    <row r="209" spans="1:5" x14ac:dyDescent="0.3">
      <c r="A209" s="6">
        <f t="shared" si="29"/>
        <v>203</v>
      </c>
      <c r="B209" s="9">
        <f t="shared" si="28"/>
        <v>364.83355000000341</v>
      </c>
      <c r="C209" s="9">
        <f t="shared" si="30"/>
        <v>332.03169434408778</v>
      </c>
      <c r="D209" s="4">
        <v>204</v>
      </c>
      <c r="E209" s="15">
        <v>204</v>
      </c>
    </row>
    <row r="210" spans="1:5" x14ac:dyDescent="0.3">
      <c r="A210" s="6">
        <f t="shared" si="29"/>
        <v>204</v>
      </c>
      <c r="B210" s="9">
        <f t="shared" si="28"/>
        <v>364.78140000000343</v>
      </c>
      <c r="C210" s="9">
        <f t="shared" si="30"/>
        <v>332.05012434408781</v>
      </c>
      <c r="D210" s="4">
        <v>205</v>
      </c>
      <c r="E210" s="14">
        <v>205</v>
      </c>
    </row>
    <row r="211" spans="1:5" x14ac:dyDescent="0.3">
      <c r="A211" s="6">
        <f t="shared" si="29"/>
        <v>205</v>
      </c>
      <c r="B211" s="9">
        <f t="shared" si="28"/>
        <v>364.72925000000345</v>
      </c>
      <c r="C211" s="9">
        <f t="shared" si="30"/>
        <v>332.06855434408783</v>
      </c>
      <c r="D211" s="4">
        <v>206</v>
      </c>
      <c r="E211" s="15">
        <v>206</v>
      </c>
    </row>
    <row r="212" spans="1:5" x14ac:dyDescent="0.3">
      <c r="A212" s="6">
        <f t="shared" si="29"/>
        <v>206</v>
      </c>
      <c r="B212" s="9">
        <f t="shared" si="28"/>
        <v>364.67710000000346</v>
      </c>
      <c r="C212" s="9">
        <f t="shared" si="30"/>
        <v>332.08698434408785</v>
      </c>
      <c r="D212" s="4">
        <v>207</v>
      </c>
      <c r="E212" s="14">
        <v>207</v>
      </c>
    </row>
    <row r="213" spans="1:5" x14ac:dyDescent="0.3">
      <c r="A213" s="6">
        <f t="shared" si="29"/>
        <v>207</v>
      </c>
      <c r="B213" s="9">
        <f t="shared" si="28"/>
        <v>364.62495000000348</v>
      </c>
      <c r="C213" s="9">
        <f t="shared" si="30"/>
        <v>332.10541434408788</v>
      </c>
      <c r="D213" s="4">
        <v>208</v>
      </c>
      <c r="E213" s="15">
        <v>208</v>
      </c>
    </row>
    <row r="214" spans="1:5" x14ac:dyDescent="0.3">
      <c r="A214" s="6">
        <f t="shared" si="29"/>
        <v>208</v>
      </c>
      <c r="B214" s="9">
        <f t="shared" si="28"/>
        <v>364.5728000000035</v>
      </c>
      <c r="C214" s="9">
        <f t="shared" si="30"/>
        <v>332.1238443440879</v>
      </c>
      <c r="D214" s="4">
        <v>209</v>
      </c>
      <c r="E214" s="14">
        <v>209</v>
      </c>
    </row>
    <row r="215" spans="1:5" x14ac:dyDescent="0.3">
      <c r="A215" s="6">
        <f t="shared" si="29"/>
        <v>209</v>
      </c>
      <c r="B215" s="9">
        <f t="shared" si="28"/>
        <v>364.52065000000351</v>
      </c>
      <c r="C215" s="9">
        <f t="shared" si="30"/>
        <v>332.14227434408792</v>
      </c>
      <c r="D215" s="4">
        <v>210</v>
      </c>
      <c r="E215" s="15">
        <v>210</v>
      </c>
    </row>
    <row r="216" spans="1:5" x14ac:dyDescent="0.3">
      <c r="A216" s="6">
        <f t="shared" si="29"/>
        <v>210</v>
      </c>
      <c r="B216" s="9">
        <f t="shared" si="28"/>
        <v>364.46850000000353</v>
      </c>
      <c r="C216" s="9">
        <f t="shared" si="30"/>
        <v>332.16070434408795</v>
      </c>
      <c r="D216" s="4">
        <v>211</v>
      </c>
      <c r="E216" s="14">
        <v>211</v>
      </c>
    </row>
    <row r="217" spans="1:5" x14ac:dyDescent="0.3">
      <c r="A217" s="6">
        <f t="shared" si="29"/>
        <v>211</v>
      </c>
      <c r="B217" s="9">
        <f t="shared" si="28"/>
        <v>364.41635000000355</v>
      </c>
      <c r="C217" s="9">
        <f t="shared" si="30"/>
        <v>332.17913434408797</v>
      </c>
      <c r="D217" s="4">
        <v>212</v>
      </c>
      <c r="E217" s="15">
        <v>212</v>
      </c>
    </row>
    <row r="218" spans="1:5" x14ac:dyDescent="0.3">
      <c r="A218" s="6">
        <f t="shared" si="29"/>
        <v>212</v>
      </c>
      <c r="B218" s="9">
        <f t="shared" si="28"/>
        <v>364.36420000000356</v>
      </c>
      <c r="C218" s="9">
        <f t="shared" si="30"/>
        <v>332.19756434408799</v>
      </c>
      <c r="D218" s="4">
        <v>213</v>
      </c>
      <c r="E218" s="14">
        <v>213</v>
      </c>
    </row>
    <row r="219" spans="1:5" x14ac:dyDescent="0.3">
      <c r="A219" s="6">
        <f t="shared" si="29"/>
        <v>213</v>
      </c>
      <c r="B219" s="9">
        <f t="shared" si="28"/>
        <v>364.31205000000358</v>
      </c>
      <c r="C219" s="9">
        <f t="shared" si="30"/>
        <v>332.21599434408802</v>
      </c>
      <c r="D219" s="4">
        <v>214</v>
      </c>
      <c r="E219" s="15">
        <v>214</v>
      </c>
    </row>
    <row r="220" spans="1:5" x14ac:dyDescent="0.3">
      <c r="A220" s="6">
        <f t="shared" si="29"/>
        <v>214</v>
      </c>
      <c r="B220" s="9">
        <f t="shared" si="28"/>
        <v>364.2599000000036</v>
      </c>
      <c r="C220" s="9">
        <f t="shared" si="30"/>
        <v>332.23442434408804</v>
      </c>
      <c r="D220" s="4">
        <v>215</v>
      </c>
      <c r="E220" s="14">
        <v>215</v>
      </c>
    </row>
    <row r="221" spans="1:5" x14ac:dyDescent="0.3">
      <c r="A221" s="6">
        <f t="shared" si="29"/>
        <v>215</v>
      </c>
      <c r="B221" s="9">
        <f t="shared" si="28"/>
        <v>364.20775000000361</v>
      </c>
      <c r="C221" s="9">
        <f t="shared" si="30"/>
        <v>332.25285434408806</v>
      </c>
      <c r="D221" s="4">
        <v>216</v>
      </c>
      <c r="E221" s="15">
        <v>216</v>
      </c>
    </row>
    <row r="222" spans="1:5" x14ac:dyDescent="0.3">
      <c r="A222" s="6">
        <f t="shared" si="29"/>
        <v>216</v>
      </c>
      <c r="B222" s="9">
        <f t="shared" si="28"/>
        <v>364.15560000000363</v>
      </c>
      <c r="C222" s="9">
        <f t="shared" si="30"/>
        <v>332.27128434408809</v>
      </c>
      <c r="D222" s="4">
        <v>217</v>
      </c>
      <c r="E222" s="14">
        <v>217</v>
      </c>
    </row>
    <row r="223" spans="1:5" x14ac:dyDescent="0.3">
      <c r="A223" s="6">
        <f t="shared" si="29"/>
        <v>217</v>
      </c>
      <c r="B223" s="9">
        <f t="shared" si="28"/>
        <v>364.10345000000365</v>
      </c>
      <c r="C223" s="9">
        <f t="shared" si="30"/>
        <v>332.28971434408811</v>
      </c>
      <c r="D223" s="4">
        <v>218</v>
      </c>
      <c r="E223" s="15">
        <v>218</v>
      </c>
    </row>
    <row r="224" spans="1:5" x14ac:dyDescent="0.3">
      <c r="A224" s="6">
        <f t="shared" si="29"/>
        <v>218</v>
      </c>
      <c r="B224" s="9">
        <f t="shared" si="28"/>
        <v>364.05130000000366</v>
      </c>
      <c r="C224" s="9">
        <f t="shared" si="30"/>
        <v>332.30814434408813</v>
      </c>
      <c r="D224" s="4">
        <v>219</v>
      </c>
      <c r="E224" s="14">
        <v>219</v>
      </c>
    </row>
    <row r="225" spans="1:5" x14ac:dyDescent="0.3">
      <c r="A225" s="6">
        <f t="shared" si="29"/>
        <v>219</v>
      </c>
      <c r="B225" s="9">
        <f t="shared" si="28"/>
        <v>363.99915000000368</v>
      </c>
      <c r="C225" s="9">
        <f t="shared" si="30"/>
        <v>332.32657434408816</v>
      </c>
      <c r="D225" s="4">
        <v>220</v>
      </c>
      <c r="E225" s="15">
        <v>220</v>
      </c>
    </row>
    <row r="226" spans="1:5" x14ac:dyDescent="0.3">
      <c r="A226" s="6">
        <f t="shared" si="29"/>
        <v>220</v>
      </c>
      <c r="B226" s="9">
        <f t="shared" si="28"/>
        <v>363.9470000000037</v>
      </c>
      <c r="C226" s="9">
        <f t="shared" si="30"/>
        <v>332.34500434408818</v>
      </c>
      <c r="D226" s="4">
        <v>221</v>
      </c>
      <c r="E226" s="14">
        <v>221</v>
      </c>
    </row>
    <row r="227" spans="1:5" x14ac:dyDescent="0.3">
      <c r="A227" s="6">
        <f t="shared" si="29"/>
        <v>221</v>
      </c>
      <c r="B227" s="9">
        <f t="shared" si="28"/>
        <v>363.89485000000371</v>
      </c>
      <c r="C227" s="9">
        <f t="shared" si="30"/>
        <v>332.3634343440882</v>
      </c>
      <c r="D227" s="4">
        <v>222</v>
      </c>
      <c r="E227" s="15">
        <v>222</v>
      </c>
    </row>
    <row r="228" spans="1:5" x14ac:dyDescent="0.3">
      <c r="A228" s="6">
        <f t="shared" si="29"/>
        <v>222</v>
      </c>
      <c r="B228" s="13">
        <f t="shared" si="28"/>
        <v>363.84270000000373</v>
      </c>
      <c r="C228" s="13">
        <f t="shared" si="30"/>
        <v>332.38186434408823</v>
      </c>
      <c r="D228" s="4">
        <v>223</v>
      </c>
      <c r="E228" s="14">
        <v>223</v>
      </c>
    </row>
    <row r="229" spans="1:5" x14ac:dyDescent="0.3">
      <c r="A229" s="6">
        <f t="shared" si="29"/>
        <v>223</v>
      </c>
      <c r="B229" s="9">
        <f t="shared" si="28"/>
        <v>363.79055000000375</v>
      </c>
      <c r="C229" s="9">
        <f>IF(8811-A229&gt;$G$29,$M$29+$N$29*SIN($Q$29-$R$29*(A229-$A$228)/$N$29),erreur)</f>
        <v>332.41857860125856</v>
      </c>
      <c r="D229" s="4">
        <v>224</v>
      </c>
      <c r="E229" s="4">
        <v>1</v>
      </c>
    </row>
    <row r="230" spans="1:5" x14ac:dyDescent="0.3">
      <c r="A230" s="6">
        <f t="shared" si="29"/>
        <v>224</v>
      </c>
      <c r="B230" s="9">
        <f t="shared" si="28"/>
        <v>363.73840000000376</v>
      </c>
      <c r="C230" s="9">
        <f>IF(8811-A230&gt;$G$29,$M$29+$N$29*SIN($Q$29-$R$29*(A230-$A$228)/$N$29),erreur)</f>
        <v>332.43708976190101</v>
      </c>
      <c r="D230" s="4">
        <v>225</v>
      </c>
      <c r="E230" s="4">
        <v>2</v>
      </c>
    </row>
    <row r="231" spans="1:5" x14ac:dyDescent="0.3">
      <c r="A231" s="6">
        <f t="shared" si="29"/>
        <v>225</v>
      </c>
      <c r="B231" s="9">
        <f t="shared" si="28"/>
        <v>363.68625000000378</v>
      </c>
      <c r="C231" s="9">
        <f>IF(8811-A231&gt;$G$29,$M$29+$N$29*SIN($Q$29-$R$29*(A231-$A$228)/$N$29),erreur)</f>
        <v>332.4555334818433</v>
      </c>
      <c r="D231" s="4">
        <v>226</v>
      </c>
      <c r="E231" s="4">
        <v>3</v>
      </c>
    </row>
    <row r="232" spans="1:5" x14ac:dyDescent="0.3">
      <c r="A232" s="6">
        <f t="shared" si="29"/>
        <v>226</v>
      </c>
      <c r="B232" s="9">
        <f t="shared" si="28"/>
        <v>363.6341000000038</v>
      </c>
      <c r="C232" s="9">
        <f>IF(8811-A232&gt;$G$29,$M$29+$N$29*SIN($Q$29-$R$29*(A232-$A$228)/$N$29),erreur)</f>
        <v>332.47390976100178</v>
      </c>
      <c r="D232" s="4">
        <v>227</v>
      </c>
      <c r="E232" s="4">
        <v>4</v>
      </c>
    </row>
    <row r="233" spans="1:5" x14ac:dyDescent="0.3">
      <c r="A233" s="6">
        <f t="shared" si="29"/>
        <v>227</v>
      </c>
      <c r="B233" s="9">
        <f t="shared" si="28"/>
        <v>363.58195000000381</v>
      </c>
      <c r="C233" s="9">
        <f>IF(8811-A233&gt;$G$29,$M$29+$N$29*SIN($Q$29-$R$29*(A233-$A$228)/$N$29),erreur)</f>
        <v>332.49221859929457</v>
      </c>
      <c r="D233" s="4">
        <v>228</v>
      </c>
      <c r="E233" s="4">
        <v>5</v>
      </c>
    </row>
    <row r="234" spans="1:5" x14ac:dyDescent="0.3">
      <c r="A234" s="6">
        <f t="shared" si="29"/>
        <v>228</v>
      </c>
      <c r="B234" s="9">
        <f t="shared" si="28"/>
        <v>363.52980000000383</v>
      </c>
      <c r="C234" s="9">
        <f>IF(8811-A234&gt;$G$29,$M$29+$N$29*SIN($Q$29-$R$29*(A234-$A$228)/$N$29),erreur)</f>
        <v>332.51045999663802</v>
      </c>
      <c r="D234" s="4">
        <v>229</v>
      </c>
      <c r="E234" s="4">
        <v>6</v>
      </c>
    </row>
    <row r="235" spans="1:5" x14ac:dyDescent="0.3">
      <c r="A235" s="6">
        <f t="shared" si="29"/>
        <v>229</v>
      </c>
      <c r="B235" s="9">
        <f t="shared" si="28"/>
        <v>363.47765000000385</v>
      </c>
      <c r="C235" s="9">
        <f>IF(8811-A235&gt;$G$29,$M$29+$N$29*SIN($Q$29-$R$29*(A235-$A$228)/$N$29),erreur)</f>
        <v>332.52863395294662</v>
      </c>
      <c r="D235" s="4">
        <v>230</v>
      </c>
      <c r="E235" s="4">
        <v>7</v>
      </c>
    </row>
    <row r="236" spans="1:5" x14ac:dyDescent="0.3">
      <c r="A236" s="6">
        <f t="shared" si="29"/>
        <v>230</v>
      </c>
      <c r="B236" s="9">
        <f t="shared" si="28"/>
        <v>363.42550000000386</v>
      </c>
      <c r="C236" s="9">
        <f>IF(8811-A236&gt;$G$29,$M$29+$N$29*SIN($Q$29-$R$29*(A236-$A$228)/$N$29),erreur)</f>
        <v>332.54674046814034</v>
      </c>
      <c r="D236" s="4">
        <v>231</v>
      </c>
      <c r="E236" s="4">
        <v>8</v>
      </c>
    </row>
    <row r="237" spans="1:5" x14ac:dyDescent="0.3">
      <c r="A237" s="6">
        <f t="shared" si="29"/>
        <v>231</v>
      </c>
      <c r="B237" s="9">
        <f t="shared" si="28"/>
        <v>363.37335000000388</v>
      </c>
      <c r="C237" s="9">
        <f>IF(8811-A237&gt;$G$29,$M$29+$N$29*SIN($Q$29-$R$29*(A237-$A$228)/$N$29),erreur)</f>
        <v>332.56477954213369</v>
      </c>
      <c r="D237" s="4">
        <v>232</v>
      </c>
      <c r="E237" s="4">
        <v>9</v>
      </c>
    </row>
    <row r="238" spans="1:5" x14ac:dyDescent="0.3">
      <c r="A238" s="6">
        <f t="shared" si="29"/>
        <v>232</v>
      </c>
      <c r="B238" s="9">
        <f t="shared" si="28"/>
        <v>363.3212000000039</v>
      </c>
      <c r="C238" s="9">
        <f>IF(8811-A238&gt;$G$29,$M$29+$N$29*SIN($Q$29-$R$29*(A238-$A$228)/$N$29),erreur)</f>
        <v>332.58275117484663</v>
      </c>
      <c r="D238" s="4">
        <v>233</v>
      </c>
      <c r="E238" s="4">
        <v>10</v>
      </c>
    </row>
    <row r="239" spans="1:5" x14ac:dyDescent="0.3">
      <c r="A239" s="6">
        <f t="shared" si="29"/>
        <v>233</v>
      </c>
      <c r="B239" s="9">
        <f t="shared" si="28"/>
        <v>363.26905000000392</v>
      </c>
      <c r="C239" s="9">
        <f>IF(8811-A239&gt;$G$29,$M$29+$N$29*SIN($Q$29-$R$29*(A239-$A$228)/$N$29),erreur)</f>
        <v>332.60065536619913</v>
      </c>
      <c r="D239" s="4">
        <v>234</v>
      </c>
      <c r="E239" s="4">
        <v>11</v>
      </c>
    </row>
    <row r="240" spans="1:5" x14ac:dyDescent="0.3">
      <c r="A240" s="6">
        <f t="shared" si="29"/>
        <v>234</v>
      </c>
      <c r="B240" s="9">
        <f t="shared" si="28"/>
        <v>363.21690000000393</v>
      </c>
      <c r="C240" s="9">
        <f>IF(8811-A240&gt;$G$29,$M$29+$N$29*SIN($Q$29-$R$29*(A240-$A$228)/$N$29),erreur)</f>
        <v>332.61849211610934</v>
      </c>
      <c r="D240" s="4">
        <v>235</v>
      </c>
      <c r="E240" s="4">
        <v>12</v>
      </c>
    </row>
    <row r="241" spans="1:5" x14ac:dyDescent="0.3">
      <c r="A241" s="6">
        <f t="shared" si="29"/>
        <v>235</v>
      </c>
      <c r="B241" s="9">
        <f t="shared" si="28"/>
        <v>363.16475000000395</v>
      </c>
      <c r="C241" s="9">
        <f>IF(8811-A241&gt;$G$29,$M$29+$N$29*SIN($Q$29-$R$29*(A241-$A$228)/$N$29),erreur)</f>
        <v>332.63626142449175</v>
      </c>
      <c r="D241" s="4">
        <v>236</v>
      </c>
      <c r="E241" s="4">
        <v>13</v>
      </c>
    </row>
    <row r="242" spans="1:5" x14ac:dyDescent="0.3">
      <c r="A242" s="6">
        <f t="shared" si="29"/>
        <v>236</v>
      </c>
      <c r="B242" s="9">
        <f t="shared" si="28"/>
        <v>363.11260000000397</v>
      </c>
      <c r="C242" s="9">
        <f>IF(8811-A242&gt;$G$29,$M$29+$N$29*SIN($Q$29-$R$29*(A242-$A$228)/$N$29),erreur)</f>
        <v>332.65396329126816</v>
      </c>
      <c r="D242" s="4">
        <v>237</v>
      </c>
      <c r="E242" s="4">
        <v>14</v>
      </c>
    </row>
    <row r="243" spans="1:5" x14ac:dyDescent="0.3">
      <c r="A243" s="6">
        <f t="shared" si="29"/>
        <v>237</v>
      </c>
      <c r="B243" s="9">
        <f t="shared" si="28"/>
        <v>363.06045000000398</v>
      </c>
      <c r="C243" s="9">
        <f>IF(8811-A243&gt;$G$29,$M$29+$N$29*SIN($Q$29-$R$29*(A243-$A$228)/$N$29),erreur)</f>
        <v>332.67159771636034</v>
      </c>
      <c r="D243" s="4">
        <v>238</v>
      </c>
      <c r="E243" s="4">
        <v>15</v>
      </c>
    </row>
    <row r="244" spans="1:5" x14ac:dyDescent="0.3">
      <c r="A244" s="6">
        <f t="shared" si="29"/>
        <v>238</v>
      </c>
      <c r="B244" s="9">
        <f t="shared" si="28"/>
        <v>363.008300000004</v>
      </c>
      <c r="C244" s="9">
        <f>IF(8811-A244&gt;$G$29,$M$29+$N$29*SIN($Q$29-$R$29*(A244-$A$228)/$N$29),erreur)</f>
        <v>332.68916469968462</v>
      </c>
      <c r="D244" s="4">
        <v>239</v>
      </c>
      <c r="E244" s="4">
        <v>16</v>
      </c>
    </row>
    <row r="245" spans="1:5" x14ac:dyDescent="0.3">
      <c r="A245" s="6">
        <f t="shared" si="29"/>
        <v>239</v>
      </c>
      <c r="B245" s="9">
        <f t="shared" si="28"/>
        <v>362.95615000000402</v>
      </c>
      <c r="C245" s="9">
        <f>IF(8811-A245&gt;$G$29,$M$29+$N$29*SIN($Q$29-$R$29*(A245-$A$228)/$N$29),erreur)</f>
        <v>332.7066642411628</v>
      </c>
      <c r="D245" s="4">
        <v>240</v>
      </c>
      <c r="E245" s="4">
        <v>17</v>
      </c>
    </row>
    <row r="246" spans="1:5" x14ac:dyDescent="0.3">
      <c r="A246" s="6">
        <f t="shared" si="29"/>
        <v>240</v>
      </c>
      <c r="B246" s="9">
        <f t="shared" si="28"/>
        <v>362.90400000000403</v>
      </c>
      <c r="C246" s="9">
        <f>IF(8811-A246&gt;$G$29,$M$29+$N$29*SIN($Q$29-$R$29*(A246-$A$228)/$N$29),erreur)</f>
        <v>332.72409634071482</v>
      </c>
      <c r="D246" s="4">
        <v>241</v>
      </c>
      <c r="E246" s="4">
        <v>18</v>
      </c>
    </row>
    <row r="247" spans="1:5" x14ac:dyDescent="0.3">
      <c r="A247" s="6">
        <f t="shared" si="29"/>
        <v>241</v>
      </c>
      <c r="B247" s="9">
        <f t="shared" si="28"/>
        <v>362.85185000000405</v>
      </c>
      <c r="C247" s="9">
        <f>IF(8811-A247&gt;$G$29,$M$29+$N$29*SIN($Q$29-$R$29*(A247-$A$228)/$N$29),erreur)</f>
        <v>332.74146099826248</v>
      </c>
      <c r="D247" s="4">
        <v>242</v>
      </c>
      <c r="E247" s="4">
        <v>19</v>
      </c>
    </row>
    <row r="248" spans="1:5" x14ac:dyDescent="0.3">
      <c r="A248" s="6">
        <f t="shared" si="29"/>
        <v>242</v>
      </c>
      <c r="B248" s="9">
        <f t="shared" si="28"/>
        <v>362.79970000000407</v>
      </c>
      <c r="C248" s="9">
        <f>IF(8811-A248&gt;$G$29,$M$29+$N$29*SIN($Q$29-$R$29*(A248-$A$228)/$N$29),erreur)</f>
        <v>332.75875821372574</v>
      </c>
      <c r="D248" s="4">
        <v>243</v>
      </c>
      <c r="E248" s="4">
        <v>20</v>
      </c>
    </row>
    <row r="249" spans="1:5" x14ac:dyDescent="0.3">
      <c r="A249" s="6">
        <f t="shared" si="29"/>
        <v>243</v>
      </c>
      <c r="B249" s="9">
        <f t="shared" si="28"/>
        <v>362.74755000000408</v>
      </c>
      <c r="C249" s="9">
        <f>IF(8811-A249&gt;$G$29,$M$29+$N$29*SIN($Q$29-$R$29*(A249-$A$228)/$N$29),erreur)</f>
        <v>332.77598798702456</v>
      </c>
      <c r="D249" s="4">
        <v>244</v>
      </c>
      <c r="E249" s="4">
        <v>21</v>
      </c>
    </row>
    <row r="250" spans="1:5" x14ac:dyDescent="0.3">
      <c r="A250" s="6">
        <f t="shared" si="29"/>
        <v>244</v>
      </c>
      <c r="B250" s="9">
        <f t="shared" si="28"/>
        <v>362.6954000000041</v>
      </c>
      <c r="C250" s="9">
        <f>IF(8811-A250&gt;$G$29,$M$29+$N$29*SIN($Q$29-$R$29*(A250-$A$228)/$N$29),erreur)</f>
        <v>332.79315031808437</v>
      </c>
      <c r="D250" s="4">
        <v>245</v>
      </c>
      <c r="E250" s="4">
        <v>22</v>
      </c>
    </row>
    <row r="251" spans="1:5" x14ac:dyDescent="0.3">
      <c r="A251" s="6">
        <f t="shared" si="29"/>
        <v>245</v>
      </c>
      <c r="B251" s="9">
        <f t="shared" si="28"/>
        <v>362.64325000000412</v>
      </c>
      <c r="C251" s="9">
        <f>IF(8811-A251&gt;$G$29,$M$29+$N$29*SIN($Q$29-$R$29*(A251-$A$228)/$N$29),erreur)</f>
        <v>332.81024520682149</v>
      </c>
      <c r="D251" s="4">
        <v>246</v>
      </c>
      <c r="E251" s="4">
        <v>23</v>
      </c>
    </row>
    <row r="252" spans="1:5" x14ac:dyDescent="0.3">
      <c r="A252" s="6">
        <f t="shared" si="29"/>
        <v>246</v>
      </c>
      <c r="B252" s="9">
        <f t="shared" si="28"/>
        <v>362.59110000000413</v>
      </c>
      <c r="C252" s="9">
        <f>IF(8811-A252&gt;$G$29,$M$29+$N$29*SIN($Q$29-$R$29*(A252-$A$228)/$N$29),erreur)</f>
        <v>332.82727265316316</v>
      </c>
      <c r="D252" s="4">
        <v>247</v>
      </c>
      <c r="E252" s="4">
        <v>24</v>
      </c>
    </row>
    <row r="253" spans="1:5" x14ac:dyDescent="0.3">
      <c r="A253" s="6">
        <f t="shared" si="29"/>
        <v>247</v>
      </c>
      <c r="B253" s="9">
        <f t="shared" si="28"/>
        <v>362.53895000000415</v>
      </c>
      <c r="C253" s="9">
        <f>IF(8811-A253&gt;$G$29,$M$29+$N$29*SIN($Q$29-$R$29*(A253-$A$228)/$N$29),erreur)</f>
        <v>332.84423265702935</v>
      </c>
      <c r="D253" s="4">
        <v>248</v>
      </c>
      <c r="E253" s="4">
        <v>25</v>
      </c>
    </row>
    <row r="254" spans="1:5" x14ac:dyDescent="0.3">
      <c r="A254" s="6">
        <f t="shared" si="29"/>
        <v>248</v>
      </c>
      <c r="B254" s="9">
        <f t="shared" si="28"/>
        <v>362.48680000000417</v>
      </c>
      <c r="C254" s="9">
        <f>IF(8811-A254&gt;$G$29,$M$29+$N$29*SIN($Q$29-$R$29*(A254-$A$228)/$N$29),erreur)</f>
        <v>332.86112521834366</v>
      </c>
      <c r="D254" s="4">
        <v>249</v>
      </c>
      <c r="E254" s="4">
        <v>26</v>
      </c>
    </row>
    <row r="255" spans="1:5" x14ac:dyDescent="0.3">
      <c r="A255" s="6">
        <f t="shared" si="29"/>
        <v>249</v>
      </c>
      <c r="B255" s="9">
        <f t="shared" si="28"/>
        <v>362.43465000000418</v>
      </c>
      <c r="C255" s="9">
        <f>IF(8811-A255&gt;$G$29,$M$29+$N$29*SIN($Q$29-$R$29*(A255-$A$228)/$N$29),erreur)</f>
        <v>332.87795033703151</v>
      </c>
      <c r="D255" s="4">
        <v>250</v>
      </c>
      <c r="E255" s="4">
        <v>27</v>
      </c>
    </row>
    <row r="256" spans="1:5" x14ac:dyDescent="0.3">
      <c r="A256" s="6">
        <f t="shared" si="29"/>
        <v>250</v>
      </c>
      <c r="B256" s="9">
        <f t="shared" si="28"/>
        <v>362.3825000000042</v>
      </c>
      <c r="C256" s="9">
        <f>IF(8811-A256&gt;$G$29,$M$29+$N$29*SIN($Q$29-$R$29*(A256-$A$228)/$N$29),erreur)</f>
        <v>332.89470801301104</v>
      </c>
      <c r="D256" s="4">
        <v>251</v>
      </c>
      <c r="E256" s="4">
        <v>28</v>
      </c>
    </row>
    <row r="257" spans="1:5" x14ac:dyDescent="0.3">
      <c r="A257" s="6">
        <f t="shared" si="29"/>
        <v>251</v>
      </c>
      <c r="B257" s="9">
        <f t="shared" si="28"/>
        <v>362.33035000000422</v>
      </c>
      <c r="C257" s="9">
        <f>IF(8811-A257&gt;$G$29,$M$29+$N$29*SIN($Q$29-$R$29*(A257-$A$228)/$N$29),erreur)</f>
        <v>332.91139824621132</v>
      </c>
      <c r="D257" s="4">
        <v>252</v>
      </c>
      <c r="E257" s="4">
        <v>29</v>
      </c>
    </row>
    <row r="258" spans="1:5" x14ac:dyDescent="0.3">
      <c r="A258" s="6">
        <f t="shared" si="29"/>
        <v>252</v>
      </c>
      <c r="B258" s="9">
        <f t="shared" si="28"/>
        <v>362.27820000000423</v>
      </c>
      <c r="C258" s="9">
        <f>IF(8811-A258&gt;$G$29,$M$29+$N$29*SIN($Q$29-$R$29*(A258-$A$228)/$N$29),erreur)</f>
        <v>332.92802103655231</v>
      </c>
      <c r="D258" s="4">
        <v>253</v>
      </c>
      <c r="E258" s="4">
        <v>30</v>
      </c>
    </row>
    <row r="259" spans="1:5" x14ac:dyDescent="0.3">
      <c r="A259" s="6">
        <f t="shared" si="29"/>
        <v>253</v>
      </c>
      <c r="B259" s="9">
        <f t="shared" si="28"/>
        <v>362.22605000000425</v>
      </c>
      <c r="C259" s="9">
        <f>IF(8811-A259&gt;$G$29,$M$29+$N$29*SIN($Q$29-$R$29*(A259-$A$228)/$N$29),erreur)</f>
        <v>332.94457638395943</v>
      </c>
      <c r="D259" s="4">
        <v>254</v>
      </c>
      <c r="E259" s="4">
        <v>31</v>
      </c>
    </row>
    <row r="260" spans="1:5" x14ac:dyDescent="0.3">
      <c r="A260" s="6">
        <f t="shared" si="29"/>
        <v>254</v>
      </c>
      <c r="B260" s="9">
        <f t="shared" si="28"/>
        <v>362.17390000000427</v>
      </c>
      <c r="C260" s="9">
        <f>IF(8811-A260&gt;$G$29,$M$29+$N$29*SIN($Q$29-$R$29*(A260-$A$228)/$N$29),erreur)</f>
        <v>332.96106428835992</v>
      </c>
      <c r="D260" s="4">
        <v>255</v>
      </c>
      <c r="E260" s="4">
        <v>32</v>
      </c>
    </row>
    <row r="261" spans="1:5" x14ac:dyDescent="0.3">
      <c r="A261" s="6">
        <f t="shared" si="29"/>
        <v>255</v>
      </c>
      <c r="B261" s="9">
        <f t="shared" si="28"/>
        <v>362.12175000000428</v>
      </c>
      <c r="C261" s="9">
        <f>IF(8811-A261&gt;$G$29,$M$29+$N$29*SIN($Q$29-$R$29*(A261-$A$228)/$N$29),erreur)</f>
        <v>332.97748474967739</v>
      </c>
      <c r="D261" s="4">
        <v>256</v>
      </c>
      <c r="E261" s="4">
        <v>33</v>
      </c>
    </row>
    <row r="262" spans="1:5" x14ac:dyDescent="0.3">
      <c r="A262" s="6">
        <f t="shared" si="29"/>
        <v>256</v>
      </c>
      <c r="B262" s="9">
        <f t="shared" si="28"/>
        <v>362.0696000000043</v>
      </c>
      <c r="C262" s="9">
        <f>IF(8811-A262&gt;$G$29,$M$29+$N$29*SIN($Q$29-$R$29*(A262-$A$228)/$N$29),erreur)</f>
        <v>332.99383776783543</v>
      </c>
      <c r="D262" s="4">
        <v>257</v>
      </c>
      <c r="E262" s="4">
        <v>34</v>
      </c>
    </row>
    <row r="263" spans="1:5" x14ac:dyDescent="0.3">
      <c r="A263" s="6">
        <f t="shared" si="29"/>
        <v>257</v>
      </c>
      <c r="B263" s="9">
        <f t="shared" ref="B263:B326" si="31">IF(A263&lt;=$H$7,B262+(A263-A262)*$J$7,"erreur")</f>
        <v>362.01745000000432</v>
      </c>
      <c r="C263" s="9">
        <f>IF(8811-A263&gt;$G$29,$M$29+$N$29*SIN($Q$29-$R$29*(A263-$A$228)/$N$29),erreur)</f>
        <v>333.01012334275947</v>
      </c>
      <c r="D263" s="4">
        <v>258</v>
      </c>
      <c r="E263" s="4">
        <v>35</v>
      </c>
    </row>
    <row r="264" spans="1:5" x14ac:dyDescent="0.3">
      <c r="A264" s="6">
        <f t="shared" ref="A264:A327" si="32">ROW()-6</f>
        <v>258</v>
      </c>
      <c r="B264" s="9">
        <f t="shared" si="31"/>
        <v>361.96530000000433</v>
      </c>
      <c r="C264" s="9">
        <f>IF(8811-A264&gt;$G$29,$M$29+$N$29*SIN($Q$29-$R$29*(A264-$A$228)/$N$29),erreur)</f>
        <v>333.02634147437857</v>
      </c>
      <c r="D264" s="4">
        <v>259</v>
      </c>
      <c r="E264" s="4">
        <v>36</v>
      </c>
    </row>
    <row r="265" spans="1:5" x14ac:dyDescent="0.3">
      <c r="A265" s="6">
        <f t="shared" si="32"/>
        <v>259</v>
      </c>
      <c r="B265" s="9">
        <f t="shared" si="31"/>
        <v>361.91315000000435</v>
      </c>
      <c r="C265" s="9">
        <f>IF(8811-A265&gt;$G$29,$M$29+$N$29*SIN($Q$29-$R$29*(A265-$A$228)/$N$29),erreur)</f>
        <v>333.04249216261815</v>
      </c>
      <c r="D265" s="4">
        <v>260</v>
      </c>
      <c r="E265" s="4">
        <v>37</v>
      </c>
    </row>
    <row r="266" spans="1:5" x14ac:dyDescent="0.3">
      <c r="A266" s="6">
        <f t="shared" si="32"/>
        <v>260</v>
      </c>
      <c r="B266" s="9">
        <f t="shared" si="31"/>
        <v>361.86100000000437</v>
      </c>
      <c r="C266" s="9">
        <f>IF(8811-A266&gt;$G$29,$M$29+$N$29*SIN($Q$29-$R$29*(A266-$A$228)/$N$29),erreur)</f>
        <v>333.0585754074018</v>
      </c>
      <c r="D266" s="4">
        <v>261</v>
      </c>
      <c r="E266" s="4">
        <v>38</v>
      </c>
    </row>
    <row r="267" spans="1:5" x14ac:dyDescent="0.3">
      <c r="A267" s="6">
        <f t="shared" si="32"/>
        <v>261</v>
      </c>
      <c r="B267" s="9">
        <f t="shared" si="31"/>
        <v>361.80885000000438</v>
      </c>
      <c r="C267" s="9">
        <f>IF(8811-A267&gt;$G$29,$M$29+$N$29*SIN($Q$29-$R$29*(A267-$A$228)/$N$29),erreur)</f>
        <v>333.0745912086586</v>
      </c>
      <c r="D267" s="4">
        <v>262</v>
      </c>
      <c r="E267" s="4">
        <v>39</v>
      </c>
    </row>
    <row r="268" spans="1:5" x14ac:dyDescent="0.3">
      <c r="A268" s="6">
        <f t="shared" si="32"/>
        <v>262</v>
      </c>
      <c r="B268" s="9">
        <f t="shared" si="31"/>
        <v>361.7567000000044</v>
      </c>
      <c r="C268" s="9">
        <f>IF(8811-A268&gt;$G$29,$M$29+$N$29*SIN($Q$29-$R$29*(A268-$A$228)/$N$29),erreur)</f>
        <v>333.0905395663176</v>
      </c>
      <c r="D268" s="4">
        <v>263</v>
      </c>
      <c r="E268" s="4">
        <v>40</v>
      </c>
    </row>
    <row r="269" spans="1:5" x14ac:dyDescent="0.3">
      <c r="A269" s="6">
        <f t="shared" si="32"/>
        <v>263</v>
      </c>
      <c r="B269" s="9">
        <f t="shared" si="31"/>
        <v>361.70455000000442</v>
      </c>
      <c r="C269" s="9">
        <f>IF(8811-A269&gt;$G$29,$M$29+$N$29*SIN($Q$29-$R$29*(A269-$A$228)/$N$29),erreur)</f>
        <v>333.1064204803024</v>
      </c>
      <c r="D269" s="4">
        <v>264</v>
      </c>
      <c r="E269" s="4">
        <v>41</v>
      </c>
    </row>
    <row r="270" spans="1:5" x14ac:dyDescent="0.3">
      <c r="A270" s="6">
        <f t="shared" si="32"/>
        <v>264</v>
      </c>
      <c r="B270" s="9">
        <f t="shared" si="31"/>
        <v>361.65240000000443</v>
      </c>
      <c r="C270" s="9">
        <f>IF(8811-A270&gt;$G$29,$M$29+$N$29*SIN($Q$29-$R$29*(A270-$A$228)/$N$29),erreur)</f>
        <v>333.12223395054207</v>
      </c>
      <c r="D270" s="4">
        <v>265</v>
      </c>
      <c r="E270" s="4">
        <v>42</v>
      </c>
    </row>
    <row r="271" spans="1:5" x14ac:dyDescent="0.3">
      <c r="A271" s="6">
        <f t="shared" si="32"/>
        <v>265</v>
      </c>
      <c r="B271" s="9">
        <f t="shared" si="31"/>
        <v>361.60025000000445</v>
      </c>
      <c r="C271" s="9">
        <f>IF(8811-A271&gt;$G$29,$M$29+$N$29*SIN($Q$29-$R$29*(A271-$A$228)/$N$29),erreur)</f>
        <v>333.13797997696565</v>
      </c>
      <c r="D271" s="4">
        <v>266</v>
      </c>
      <c r="E271" s="4">
        <v>43</v>
      </c>
    </row>
    <row r="272" spans="1:5" x14ac:dyDescent="0.3">
      <c r="A272" s="6">
        <f t="shared" si="32"/>
        <v>266</v>
      </c>
      <c r="B272" s="9">
        <f t="shared" si="31"/>
        <v>361.54810000000447</v>
      </c>
      <c r="C272" s="9">
        <f>IF(8811-A272&gt;$G$29,$M$29+$N$29*SIN($Q$29-$R$29*(A272-$A$228)/$N$29),erreur)</f>
        <v>333.15365855949858</v>
      </c>
      <c r="D272" s="4">
        <v>267</v>
      </c>
      <c r="E272" s="4">
        <v>44</v>
      </c>
    </row>
    <row r="273" spans="1:5" x14ac:dyDescent="0.3">
      <c r="A273" s="6">
        <f t="shared" si="32"/>
        <v>267</v>
      </c>
      <c r="B273" s="9">
        <f t="shared" si="31"/>
        <v>361.49595000000448</v>
      </c>
      <c r="C273" s="9">
        <f>IF(8811-A273&gt;$G$29,$M$29+$N$29*SIN($Q$29-$R$29*(A273-$A$228)/$N$29),erreur)</f>
        <v>333.16926969807355</v>
      </c>
      <c r="D273" s="4">
        <v>268</v>
      </c>
      <c r="E273" s="4">
        <v>45</v>
      </c>
    </row>
    <row r="274" spans="1:5" x14ac:dyDescent="0.3">
      <c r="A274" s="6">
        <f t="shared" si="32"/>
        <v>268</v>
      </c>
      <c r="B274" s="9">
        <f t="shared" si="31"/>
        <v>361.4438000000045</v>
      </c>
      <c r="C274" s="9">
        <f>IF(8811-A274&gt;$G$29,$M$29+$N$29*SIN($Q$29-$R$29*(A274-$A$228)/$N$29),erreur)</f>
        <v>333.1848133926178</v>
      </c>
      <c r="D274" s="4">
        <v>269</v>
      </c>
      <c r="E274" s="4">
        <v>46</v>
      </c>
    </row>
    <row r="275" spans="1:5" x14ac:dyDescent="0.3">
      <c r="A275" s="6">
        <f t="shared" si="32"/>
        <v>269</v>
      </c>
      <c r="B275" s="9">
        <f t="shared" si="31"/>
        <v>361.39165000000452</v>
      </c>
      <c r="C275" s="9">
        <f>IF(8811-A275&gt;$G$29,$M$29+$N$29*SIN($Q$29-$R$29*(A275-$A$228)/$N$29),erreur)</f>
        <v>333.20028964306221</v>
      </c>
      <c r="D275" s="4">
        <v>270</v>
      </c>
      <c r="E275" s="4">
        <v>47</v>
      </c>
    </row>
    <row r="276" spans="1:5" x14ac:dyDescent="0.3">
      <c r="A276" s="6">
        <f t="shared" si="32"/>
        <v>270</v>
      </c>
      <c r="B276" s="9">
        <f t="shared" si="31"/>
        <v>361.33950000000453</v>
      </c>
      <c r="C276" s="9">
        <f>IF(8811-A276&gt;$G$29,$M$29+$N$29*SIN($Q$29-$R$29*(A276-$A$228)/$N$29),erreur)</f>
        <v>333.21569844933219</v>
      </c>
      <c r="D276" s="4">
        <v>271</v>
      </c>
      <c r="E276" s="4">
        <v>48</v>
      </c>
    </row>
    <row r="277" spans="1:5" x14ac:dyDescent="0.3">
      <c r="A277" s="6">
        <f t="shared" si="32"/>
        <v>271</v>
      </c>
      <c r="B277" s="9">
        <f t="shared" si="31"/>
        <v>361.28735000000455</v>
      </c>
      <c r="C277" s="9">
        <f>IF(8811-A277&gt;$G$29,$M$29+$N$29*SIN($Q$29-$R$29*(A277-$A$228)/$N$29),erreur)</f>
        <v>333.23103981136046</v>
      </c>
      <c r="D277" s="4">
        <v>272</v>
      </c>
      <c r="E277" s="4">
        <v>49</v>
      </c>
    </row>
    <row r="278" spans="1:5" x14ac:dyDescent="0.3">
      <c r="A278" s="6">
        <f t="shared" si="32"/>
        <v>272</v>
      </c>
      <c r="B278" s="9">
        <f t="shared" si="31"/>
        <v>361.23520000000457</v>
      </c>
      <c r="C278" s="9">
        <f>IF(8811-A278&gt;$G$29,$M$29+$N$29*SIN($Q$29-$R$29*(A278-$A$228)/$N$29),erreur)</f>
        <v>333.24631372907606</v>
      </c>
      <c r="D278" s="4">
        <v>273</v>
      </c>
      <c r="E278" s="4">
        <v>50</v>
      </c>
    </row>
    <row r="279" spans="1:5" x14ac:dyDescent="0.3">
      <c r="A279" s="6">
        <f t="shared" si="32"/>
        <v>273</v>
      </c>
      <c r="B279" s="9">
        <f t="shared" si="31"/>
        <v>361.18305000000458</v>
      </c>
      <c r="C279" s="9">
        <f>IF(8811-A279&gt;$G$29,$M$29+$N$29*SIN($Q$29-$R$29*(A279-$A$228)/$N$29),erreur)</f>
        <v>333.26152020241352</v>
      </c>
      <c r="D279" s="4">
        <v>274</v>
      </c>
      <c r="E279" s="4">
        <v>51</v>
      </c>
    </row>
    <row r="280" spans="1:5" x14ac:dyDescent="0.3">
      <c r="A280" s="6">
        <f t="shared" si="32"/>
        <v>274</v>
      </c>
      <c r="B280" s="9">
        <f t="shared" si="31"/>
        <v>361.1309000000046</v>
      </c>
      <c r="C280" s="9">
        <f>IF(8811-A280&gt;$G$29,$M$29+$N$29*SIN($Q$29-$R$29*(A280-$A$228)/$N$29),erreur)</f>
        <v>333.27665923129825</v>
      </c>
      <c r="D280" s="4">
        <v>275</v>
      </c>
      <c r="E280" s="4">
        <v>52</v>
      </c>
    </row>
    <row r="281" spans="1:5" x14ac:dyDescent="0.3">
      <c r="A281" s="6">
        <f t="shared" si="32"/>
        <v>275</v>
      </c>
      <c r="B281" s="9">
        <f t="shared" si="31"/>
        <v>361.07875000000462</v>
      </c>
      <c r="C281" s="9">
        <f>IF(8811-A281&gt;$G$29,$M$29+$N$29*SIN($Q$29-$R$29*(A281-$A$228)/$N$29),erreur)</f>
        <v>333.29173081566296</v>
      </c>
      <c r="D281" s="4">
        <v>276</v>
      </c>
      <c r="E281" s="4">
        <v>53</v>
      </c>
    </row>
    <row r="282" spans="1:5" x14ac:dyDescent="0.3">
      <c r="A282" s="6">
        <f t="shared" si="32"/>
        <v>276</v>
      </c>
      <c r="B282" s="9">
        <f t="shared" si="31"/>
        <v>361.02660000000463</v>
      </c>
      <c r="C282" s="9">
        <f>IF(8811-A282&gt;$G$29,$M$29+$N$29*SIN($Q$29-$R$29*(A282-$A$228)/$N$29),erreur)</f>
        <v>333.30673495544033</v>
      </c>
      <c r="D282" s="4">
        <v>277</v>
      </c>
      <c r="E282" s="4">
        <v>54</v>
      </c>
    </row>
    <row r="283" spans="1:5" x14ac:dyDescent="0.3">
      <c r="A283" s="6">
        <f t="shared" si="32"/>
        <v>277</v>
      </c>
      <c r="B283" s="9">
        <f t="shared" si="31"/>
        <v>360.97445000000465</v>
      </c>
      <c r="C283" s="9">
        <f>IF(8811-A283&gt;$G$29,$M$29+$N$29*SIN($Q$29-$R$29*(A283-$A$228)/$N$29),erreur)</f>
        <v>333.32167165056126</v>
      </c>
      <c r="D283" s="4">
        <v>278</v>
      </c>
      <c r="E283" s="4">
        <v>55</v>
      </c>
    </row>
    <row r="284" spans="1:5" x14ac:dyDescent="0.3">
      <c r="A284" s="6">
        <f t="shared" si="32"/>
        <v>278</v>
      </c>
      <c r="B284" s="9">
        <f t="shared" si="31"/>
        <v>360.92230000000467</v>
      </c>
      <c r="C284" s="9">
        <f>IF(8811-A284&gt;$G$29,$M$29+$N$29*SIN($Q$29-$R$29*(A284-$A$228)/$N$29),erreur)</f>
        <v>333.33654090095843</v>
      </c>
      <c r="D284" s="4">
        <v>279</v>
      </c>
      <c r="E284" s="4">
        <v>56</v>
      </c>
    </row>
    <row r="285" spans="1:5" x14ac:dyDescent="0.3">
      <c r="A285" s="6">
        <f t="shared" si="32"/>
        <v>279</v>
      </c>
      <c r="B285" s="9">
        <f t="shared" si="31"/>
        <v>360.87015000000468</v>
      </c>
      <c r="C285" s="9">
        <f>IF(8811-A285&gt;$G$29,$M$29+$N$29*SIN($Q$29-$R$29*(A285-$A$228)/$N$29),erreur)</f>
        <v>333.35134270656454</v>
      </c>
      <c r="D285" s="4">
        <v>280</v>
      </c>
      <c r="E285" s="4">
        <v>57</v>
      </c>
    </row>
    <row r="286" spans="1:5" x14ac:dyDescent="0.3">
      <c r="A286" s="6">
        <f t="shared" si="32"/>
        <v>280</v>
      </c>
      <c r="B286" s="9">
        <f t="shared" si="31"/>
        <v>360.8180000000047</v>
      </c>
      <c r="C286" s="9">
        <f>IF(8811-A286&gt;$G$29,$M$29+$N$29*SIN($Q$29-$R$29*(A286-$A$228)/$N$29),erreur)</f>
        <v>333.36607706731047</v>
      </c>
      <c r="D286" s="4">
        <v>281</v>
      </c>
      <c r="E286" s="4">
        <v>58</v>
      </c>
    </row>
    <row r="287" spans="1:5" x14ac:dyDescent="0.3">
      <c r="A287" s="6">
        <f t="shared" si="32"/>
        <v>281</v>
      </c>
      <c r="B287" s="9">
        <f t="shared" si="31"/>
        <v>360.76585000000472</v>
      </c>
      <c r="C287" s="9">
        <f>IF(8811-A287&gt;$G$29,$M$29+$N$29*SIN($Q$29-$R$29*(A287-$A$228)/$N$29),erreur)</f>
        <v>333.38074398313256</v>
      </c>
      <c r="D287" s="4">
        <v>282</v>
      </c>
      <c r="E287" s="4">
        <v>59</v>
      </c>
    </row>
    <row r="288" spans="1:5" x14ac:dyDescent="0.3">
      <c r="A288" s="6">
        <f t="shared" si="32"/>
        <v>282</v>
      </c>
      <c r="B288" s="9">
        <f t="shared" si="31"/>
        <v>360.71370000000474</v>
      </c>
      <c r="C288" s="9">
        <f>IF(8811-A288&gt;$G$29,$M$29+$N$29*SIN($Q$29-$R$29*(A288-$A$228)/$N$29),erreur)</f>
        <v>333.39534345395987</v>
      </c>
      <c r="D288" s="4">
        <v>283</v>
      </c>
      <c r="E288" s="4">
        <v>60</v>
      </c>
    </row>
    <row r="289" spans="1:5" x14ac:dyDescent="0.3">
      <c r="A289" s="6">
        <f t="shared" si="32"/>
        <v>283</v>
      </c>
      <c r="B289" s="9">
        <f t="shared" si="31"/>
        <v>360.66155000000475</v>
      </c>
      <c r="C289" s="9">
        <f>IF(8811-A289&gt;$G$29,$M$29+$N$29*SIN($Q$29-$R$29*(A289-$A$228)/$N$29),erreur)</f>
        <v>333.40987547972691</v>
      </c>
      <c r="D289" s="4">
        <v>284</v>
      </c>
      <c r="E289" s="4">
        <v>61</v>
      </c>
    </row>
    <row r="290" spans="1:5" x14ac:dyDescent="0.3">
      <c r="A290" s="6">
        <f t="shared" si="32"/>
        <v>284</v>
      </c>
      <c r="B290" s="9">
        <f t="shared" si="31"/>
        <v>360.60940000000477</v>
      </c>
      <c r="C290" s="9">
        <f>IF(8811-A290&gt;$G$29,$M$29+$N$29*SIN($Q$29-$R$29*(A290-$A$228)/$N$29),erreur)</f>
        <v>333.42434006036819</v>
      </c>
      <c r="D290" s="4">
        <v>285</v>
      </c>
      <c r="E290" s="4">
        <v>62</v>
      </c>
    </row>
    <row r="291" spans="1:5" x14ac:dyDescent="0.3">
      <c r="A291" s="6">
        <f t="shared" si="32"/>
        <v>285</v>
      </c>
      <c r="B291" s="9">
        <f t="shared" si="31"/>
        <v>360.55725000000479</v>
      </c>
      <c r="C291" s="9">
        <f>IF(8811-A291&gt;$G$29,$M$29+$N$29*SIN($Q$29-$R$29*(A291-$A$228)/$N$29),erreur)</f>
        <v>333.43873719582007</v>
      </c>
      <c r="D291" s="4">
        <v>286</v>
      </c>
      <c r="E291" s="4">
        <v>63</v>
      </c>
    </row>
    <row r="292" spans="1:5" x14ac:dyDescent="0.3">
      <c r="A292" s="6">
        <f t="shared" si="32"/>
        <v>286</v>
      </c>
      <c r="B292" s="9">
        <f t="shared" si="31"/>
        <v>360.5051000000048</v>
      </c>
      <c r="C292" s="9">
        <f>IF(8811-A292&gt;$G$29,$M$29+$N$29*SIN($Q$29-$R$29*(A292-$A$228)/$N$29),erreur)</f>
        <v>333.4530668860134</v>
      </c>
      <c r="D292" s="4">
        <v>287</v>
      </c>
      <c r="E292" s="4">
        <v>64</v>
      </c>
    </row>
    <row r="293" spans="1:5" x14ac:dyDescent="0.3">
      <c r="A293" s="6">
        <f t="shared" si="32"/>
        <v>287</v>
      </c>
      <c r="B293" s="9">
        <f t="shared" si="31"/>
        <v>360.45295000000482</v>
      </c>
      <c r="C293" s="9">
        <f>IF(8811-A293&gt;$G$29,$M$29+$N$29*SIN($Q$29-$R$29*(A293-$A$228)/$N$29),erreur)</f>
        <v>333.46732913088454</v>
      </c>
      <c r="D293" s="4">
        <v>288</v>
      </c>
      <c r="E293" s="4">
        <v>65</v>
      </c>
    </row>
    <row r="294" spans="1:5" x14ac:dyDescent="0.3">
      <c r="A294" s="6">
        <f t="shared" si="32"/>
        <v>288</v>
      </c>
      <c r="B294" s="9">
        <f t="shared" si="31"/>
        <v>360.40080000000484</v>
      </c>
      <c r="C294" s="9">
        <f>IF(8811-A294&gt;$G$29,$M$29+$N$29*SIN($Q$29-$R$29*(A294-$A$228)/$N$29),erreur)</f>
        <v>333.48152393037162</v>
      </c>
      <c r="D294" s="4">
        <v>289</v>
      </c>
      <c r="E294" s="4">
        <v>66</v>
      </c>
    </row>
    <row r="295" spans="1:5" x14ac:dyDescent="0.3">
      <c r="A295" s="6">
        <f t="shared" si="32"/>
        <v>289</v>
      </c>
      <c r="B295" s="9">
        <f t="shared" si="31"/>
        <v>360.34865000000485</v>
      </c>
      <c r="C295" s="9">
        <f>IF(8811-A295&gt;$G$29,$M$29+$N$29*SIN($Q$29-$R$29*(A295-$A$228)/$N$29),erreur)</f>
        <v>333.49565128440554</v>
      </c>
      <c r="D295" s="4">
        <v>290</v>
      </c>
      <c r="E295" s="4">
        <v>67</v>
      </c>
    </row>
    <row r="296" spans="1:5" x14ac:dyDescent="0.3">
      <c r="A296" s="6">
        <f t="shared" si="32"/>
        <v>290</v>
      </c>
      <c r="B296" s="9">
        <f t="shared" si="31"/>
        <v>360.29650000000487</v>
      </c>
      <c r="C296" s="9">
        <f>IF(8811-A296&gt;$G$29,$M$29+$N$29*SIN($Q$29-$R$29*(A296-$A$228)/$N$29),erreur)</f>
        <v>333.50971119292444</v>
      </c>
      <c r="D296" s="4">
        <v>291</v>
      </c>
      <c r="E296" s="4">
        <v>68</v>
      </c>
    </row>
    <row r="297" spans="1:5" x14ac:dyDescent="0.3">
      <c r="A297" s="6">
        <f t="shared" si="32"/>
        <v>291</v>
      </c>
      <c r="B297" s="9">
        <f t="shared" si="31"/>
        <v>360.24435000000489</v>
      </c>
      <c r="C297" s="9">
        <f>IF(8811-A297&gt;$G$29,$M$29+$N$29*SIN($Q$29-$R$29*(A297-$A$228)/$N$29),erreur)</f>
        <v>333.52370365586103</v>
      </c>
      <c r="D297" s="4">
        <v>292</v>
      </c>
      <c r="E297" s="4">
        <v>69</v>
      </c>
    </row>
    <row r="298" spans="1:5" x14ac:dyDescent="0.3">
      <c r="A298" s="6">
        <f t="shared" si="32"/>
        <v>292</v>
      </c>
      <c r="B298" s="9">
        <f t="shared" si="31"/>
        <v>360.1922000000049</v>
      </c>
      <c r="C298" s="9">
        <f>IF(8811-A298&gt;$G$29,$M$29+$N$29*SIN($Q$29-$R$29*(A298-$A$228)/$N$29),erreur)</f>
        <v>333.53762867315527</v>
      </c>
      <c r="D298" s="4">
        <v>293</v>
      </c>
      <c r="E298" s="4">
        <v>70</v>
      </c>
    </row>
    <row r="299" spans="1:5" x14ac:dyDescent="0.3">
      <c r="A299" s="6">
        <f t="shared" si="32"/>
        <v>293</v>
      </c>
      <c r="B299" s="9">
        <f t="shared" si="31"/>
        <v>360.14005000000492</v>
      </c>
      <c r="C299" s="9">
        <f>IF(8811-A299&gt;$G$29,$M$29+$N$29*SIN($Q$29-$R$29*(A299-$A$228)/$N$29),erreur)</f>
        <v>333.5514862447435</v>
      </c>
      <c r="D299" s="4">
        <v>294</v>
      </c>
      <c r="E299" s="4">
        <v>71</v>
      </c>
    </row>
    <row r="300" spans="1:5" x14ac:dyDescent="0.3">
      <c r="A300" s="6">
        <f t="shared" si="32"/>
        <v>294</v>
      </c>
      <c r="B300" s="9">
        <f t="shared" si="31"/>
        <v>360.08790000000494</v>
      </c>
      <c r="C300" s="9">
        <f>IF(8811-A300&gt;$G$29,$M$29+$N$29*SIN($Q$29-$R$29*(A300-$A$228)/$N$29),erreur)</f>
        <v>333.56527637056206</v>
      </c>
      <c r="D300" s="4">
        <v>295</v>
      </c>
      <c r="E300" s="4">
        <v>72</v>
      </c>
    </row>
    <row r="301" spans="1:5" x14ac:dyDescent="0.3">
      <c r="A301" s="6">
        <f t="shared" si="32"/>
        <v>295</v>
      </c>
      <c r="B301" s="9">
        <f t="shared" si="31"/>
        <v>360.03575000000495</v>
      </c>
      <c r="C301" s="9">
        <f>IF(8811-A301&gt;$G$29,$M$29+$N$29*SIN($Q$29-$R$29*(A301-$A$228)/$N$29),erreur)</f>
        <v>333.57899905054728</v>
      </c>
      <c r="D301" s="4">
        <v>296</v>
      </c>
      <c r="E301" s="4">
        <v>73</v>
      </c>
    </row>
    <row r="302" spans="1:5" x14ac:dyDescent="0.3">
      <c r="A302" s="6">
        <f t="shared" si="32"/>
        <v>296</v>
      </c>
      <c r="B302" s="9">
        <f t="shared" si="31"/>
        <v>359.98360000000497</v>
      </c>
      <c r="C302" s="9">
        <f>IF(8811-A302&gt;$G$29,$M$29+$N$29*SIN($Q$29-$R$29*(A302-$A$228)/$N$29),erreur)</f>
        <v>333.59265428463914</v>
      </c>
      <c r="D302" s="4">
        <v>297</v>
      </c>
      <c r="E302" s="4">
        <v>74</v>
      </c>
    </row>
    <row r="303" spans="1:5" x14ac:dyDescent="0.3">
      <c r="A303" s="6">
        <f t="shared" si="32"/>
        <v>297</v>
      </c>
      <c r="B303" s="9">
        <f t="shared" si="31"/>
        <v>359.93145000000499</v>
      </c>
      <c r="C303" s="9">
        <f>IF(8811-A303&gt;$G$29,$M$29+$N$29*SIN($Q$29-$R$29*(A303-$A$228)/$N$29),erreur)</f>
        <v>333.60624207277215</v>
      </c>
      <c r="D303" s="4">
        <v>298</v>
      </c>
      <c r="E303" s="4">
        <v>75</v>
      </c>
    </row>
    <row r="304" spans="1:5" x14ac:dyDescent="0.3">
      <c r="A304" s="6">
        <f t="shared" si="32"/>
        <v>298</v>
      </c>
      <c r="B304" s="9">
        <f t="shared" si="31"/>
        <v>359.879300000005</v>
      </c>
      <c r="C304" s="9">
        <f>IF(8811-A304&gt;$G$29,$M$29+$N$29*SIN($Q$29-$R$29*(A304-$A$228)/$N$29),erreur)</f>
        <v>333.61976241488628</v>
      </c>
      <c r="D304" s="4">
        <v>299</v>
      </c>
      <c r="E304" s="4">
        <v>76</v>
      </c>
    </row>
    <row r="305" spans="1:5" x14ac:dyDescent="0.3">
      <c r="A305" s="6">
        <f t="shared" si="32"/>
        <v>299</v>
      </c>
      <c r="B305" s="9">
        <f t="shared" si="31"/>
        <v>359.82715000000502</v>
      </c>
      <c r="C305" s="9">
        <f>IF(8811-A305&gt;$G$29,$M$29+$N$29*SIN($Q$29-$R$29*(A305-$A$228)/$N$29),erreur)</f>
        <v>333.63321531092151</v>
      </c>
      <c r="D305" s="4">
        <v>300</v>
      </c>
      <c r="E305" s="4">
        <v>77</v>
      </c>
    </row>
    <row r="306" spans="1:5" x14ac:dyDescent="0.3">
      <c r="A306" s="6">
        <f t="shared" si="32"/>
        <v>300</v>
      </c>
      <c r="B306" s="9">
        <f t="shared" si="31"/>
        <v>359.77500000000504</v>
      </c>
      <c r="C306" s="9">
        <f>IF(8811-A306&gt;$G$29,$M$29+$N$29*SIN($Q$29-$R$29*(A306-$A$228)/$N$29),erreur)</f>
        <v>333.64660076081418</v>
      </c>
      <c r="D306" s="4">
        <v>301</v>
      </c>
      <c r="E306" s="4">
        <v>78</v>
      </c>
    </row>
    <row r="307" spans="1:5" x14ac:dyDescent="0.3">
      <c r="A307" s="6">
        <f t="shared" si="32"/>
        <v>301</v>
      </c>
      <c r="B307" s="9">
        <f t="shared" si="31"/>
        <v>359.72285000000505</v>
      </c>
      <c r="C307" s="9">
        <f>IF(8811-A307&gt;$G$29,$M$29+$N$29*SIN($Q$29-$R$29*(A307-$A$228)/$N$29),erreur)</f>
        <v>333.65991876450425</v>
      </c>
      <c r="D307" s="4">
        <v>302</v>
      </c>
      <c r="E307" s="4">
        <v>79</v>
      </c>
    </row>
    <row r="308" spans="1:5" x14ac:dyDescent="0.3">
      <c r="A308" s="6">
        <f t="shared" si="32"/>
        <v>302</v>
      </c>
      <c r="B308" s="9">
        <f t="shared" si="31"/>
        <v>359.67070000000507</v>
      </c>
      <c r="C308" s="9">
        <f>IF(8811-A308&gt;$G$29,$M$29+$N$29*SIN($Q$29-$R$29*(A308-$A$228)/$N$29),erreur)</f>
        <v>333.67316932193171</v>
      </c>
      <c r="D308" s="4">
        <v>303</v>
      </c>
      <c r="E308" s="4">
        <v>80</v>
      </c>
    </row>
    <row r="309" spans="1:5" x14ac:dyDescent="0.3">
      <c r="A309" s="6">
        <f t="shared" si="32"/>
        <v>303</v>
      </c>
      <c r="B309" s="9">
        <f t="shared" si="31"/>
        <v>359.61855000000509</v>
      </c>
      <c r="C309" s="9">
        <f>IF(8811-A309&gt;$G$29,$M$29+$N$29*SIN($Q$29-$R$29*(A309-$A$228)/$N$29),erreur)</f>
        <v>333.6863524330347</v>
      </c>
      <c r="D309" s="4">
        <v>304</v>
      </c>
      <c r="E309" s="4">
        <v>81</v>
      </c>
    </row>
    <row r="310" spans="1:5" x14ac:dyDescent="0.3">
      <c r="A310" s="6">
        <f t="shared" si="32"/>
        <v>304</v>
      </c>
      <c r="B310" s="9">
        <f t="shared" si="31"/>
        <v>359.5664000000051</v>
      </c>
      <c r="C310" s="9">
        <f>IF(8811-A310&gt;$G$29,$M$29+$N$29*SIN($Q$29-$R$29*(A310-$A$228)/$N$29),erreur)</f>
        <v>333.69946809775684</v>
      </c>
      <c r="D310" s="4">
        <v>305</v>
      </c>
      <c r="E310" s="4">
        <v>82</v>
      </c>
    </row>
    <row r="311" spans="1:5" x14ac:dyDescent="0.3">
      <c r="A311" s="6">
        <f t="shared" si="32"/>
        <v>305</v>
      </c>
      <c r="B311" s="9">
        <f t="shared" si="31"/>
        <v>359.51425000000512</v>
      </c>
      <c r="C311" s="9">
        <f>IF(8811-A311&gt;$G$29,$M$29+$N$29*SIN($Q$29-$R$29*(A311-$A$228)/$N$29),erreur)</f>
        <v>333.71251631603263</v>
      </c>
      <c r="D311" s="4">
        <v>306</v>
      </c>
      <c r="E311" s="4">
        <v>83</v>
      </c>
    </row>
    <row r="312" spans="1:5" x14ac:dyDescent="0.3">
      <c r="A312" s="6">
        <f t="shared" si="32"/>
        <v>306</v>
      </c>
      <c r="B312" s="9">
        <f t="shared" si="31"/>
        <v>359.46210000000514</v>
      </c>
      <c r="C312" s="9">
        <f>IF(8811-A312&gt;$G$29,$M$29+$N$29*SIN($Q$29-$R$29*(A312-$A$228)/$N$29),erreur)</f>
        <v>333.72549708780753</v>
      </c>
      <c r="D312" s="4">
        <v>307</v>
      </c>
      <c r="E312" s="4">
        <v>84</v>
      </c>
    </row>
    <row r="313" spans="1:5" x14ac:dyDescent="0.3">
      <c r="A313" s="6">
        <f t="shared" si="32"/>
        <v>307</v>
      </c>
      <c r="B313" s="9">
        <f t="shared" si="31"/>
        <v>359.40995000000515</v>
      </c>
      <c r="C313" s="9">
        <f>IF(8811-A313&gt;$G$29,$M$29+$N$29*SIN($Q$29-$R$29*(A313-$A$228)/$N$29),erreur)</f>
        <v>333.73841041302148</v>
      </c>
      <c r="D313" s="4">
        <v>308</v>
      </c>
      <c r="E313" s="4">
        <v>85</v>
      </c>
    </row>
    <row r="314" spans="1:5" x14ac:dyDescent="0.3">
      <c r="A314" s="6">
        <f t="shared" si="32"/>
        <v>308</v>
      </c>
      <c r="B314" s="9">
        <f t="shared" si="31"/>
        <v>359.35780000000517</v>
      </c>
      <c r="C314" s="9">
        <f>IF(8811-A314&gt;$G$29,$M$29+$N$29*SIN($Q$29-$R$29*(A314-$A$228)/$N$29),erreur)</f>
        <v>333.75125629161266</v>
      </c>
      <c r="D314" s="4">
        <v>309</v>
      </c>
      <c r="E314" s="4">
        <v>86</v>
      </c>
    </row>
    <row r="315" spans="1:5" x14ac:dyDescent="0.3">
      <c r="A315" s="6">
        <f t="shared" si="32"/>
        <v>309</v>
      </c>
      <c r="B315" s="9">
        <f t="shared" si="31"/>
        <v>359.30565000000519</v>
      </c>
      <c r="C315" s="9">
        <f>IF(8811-A315&gt;$G$29,$M$29+$N$29*SIN($Q$29-$R$29*(A315-$A$228)/$N$29),erreur)</f>
        <v>333.76403472352831</v>
      </c>
      <c r="D315" s="4">
        <v>310</v>
      </c>
      <c r="E315" s="4">
        <v>87</v>
      </c>
    </row>
    <row r="316" spans="1:5" x14ac:dyDescent="0.3">
      <c r="A316" s="6">
        <f t="shared" si="32"/>
        <v>310</v>
      </c>
      <c r="B316" s="9">
        <f t="shared" si="31"/>
        <v>359.2535000000052</v>
      </c>
      <c r="C316" s="9">
        <f>IF(8811-A316&gt;$G$29,$M$29+$N$29*SIN($Q$29-$R$29*(A316-$A$228)/$N$29),erreur)</f>
        <v>333.77674570870477</v>
      </c>
      <c r="D316" s="4">
        <v>311</v>
      </c>
      <c r="E316" s="4">
        <v>88</v>
      </c>
    </row>
    <row r="317" spans="1:5" x14ac:dyDescent="0.3">
      <c r="A317" s="6">
        <f t="shared" si="32"/>
        <v>311</v>
      </c>
      <c r="B317" s="9">
        <f t="shared" si="31"/>
        <v>359.20135000000522</v>
      </c>
      <c r="C317" s="9">
        <f>IF(8811-A317&gt;$G$29,$M$29+$N$29*SIN($Q$29-$R$29*(A317-$A$228)/$N$29),erreur)</f>
        <v>333.78938924708746</v>
      </c>
      <c r="D317" s="4">
        <v>312</v>
      </c>
      <c r="E317" s="4">
        <v>89</v>
      </c>
    </row>
    <row r="318" spans="1:5" x14ac:dyDescent="0.3">
      <c r="A318" s="6">
        <f t="shared" si="32"/>
        <v>312</v>
      </c>
      <c r="B318" s="9">
        <f t="shared" si="31"/>
        <v>359.14920000000524</v>
      </c>
      <c r="C318" s="9">
        <f>IF(8811-A318&gt;$G$29,$M$29+$N$29*SIN($Q$29-$R$29*(A318-$A$228)/$N$29),erreur)</f>
        <v>333.80196533861817</v>
      </c>
      <c r="D318" s="4">
        <v>313</v>
      </c>
      <c r="E318" s="4">
        <v>90</v>
      </c>
    </row>
    <row r="319" spans="1:5" x14ac:dyDescent="0.3">
      <c r="A319" s="6">
        <f t="shared" si="32"/>
        <v>313</v>
      </c>
      <c r="B319" s="9">
        <f t="shared" si="31"/>
        <v>359.09705000000525</v>
      </c>
      <c r="C319" s="9">
        <f>IF(8811-A319&gt;$G$29,$M$29+$N$29*SIN($Q$29-$R$29*(A319-$A$228)/$N$29),erreur)</f>
        <v>333.81447398323871</v>
      </c>
      <c r="D319" s="4">
        <v>314</v>
      </c>
      <c r="E319" s="4">
        <v>91</v>
      </c>
    </row>
    <row r="320" spans="1:5" x14ac:dyDescent="0.3">
      <c r="A320" s="6">
        <f t="shared" si="32"/>
        <v>314</v>
      </c>
      <c r="B320" s="9">
        <f t="shared" si="31"/>
        <v>359.04490000000527</v>
      </c>
      <c r="C320" s="9">
        <f>IF(8811-A320&gt;$G$29,$M$29+$N$29*SIN($Q$29-$R$29*(A320-$A$228)/$N$29),erreur)</f>
        <v>333.8269151808945</v>
      </c>
      <c r="D320" s="4">
        <v>315</v>
      </c>
      <c r="E320" s="4">
        <v>92</v>
      </c>
    </row>
    <row r="321" spans="1:5" x14ac:dyDescent="0.3">
      <c r="A321" s="6">
        <f t="shared" si="32"/>
        <v>315</v>
      </c>
      <c r="B321" s="9">
        <f t="shared" si="31"/>
        <v>358.99275000000529</v>
      </c>
      <c r="C321" s="9">
        <f>IF(8811-A321&gt;$G$29,$M$29+$N$29*SIN($Q$29-$R$29*(A321-$A$228)/$N$29),erreur)</f>
        <v>333.83928893152734</v>
      </c>
      <c r="D321" s="4">
        <v>316</v>
      </c>
      <c r="E321" s="4">
        <v>93</v>
      </c>
    </row>
    <row r="322" spans="1:5" x14ac:dyDescent="0.3">
      <c r="A322" s="6">
        <f t="shared" si="32"/>
        <v>316</v>
      </c>
      <c r="B322" s="9">
        <f t="shared" si="31"/>
        <v>358.9406000000053</v>
      </c>
      <c r="C322" s="9">
        <f>IF(8811-A322&gt;$G$29,$M$29+$N$29*SIN($Q$29-$R$29*(A322-$A$228)/$N$29),erreur)</f>
        <v>333.851595235079</v>
      </c>
      <c r="D322" s="4">
        <v>317</v>
      </c>
      <c r="E322" s="4">
        <v>94</v>
      </c>
    </row>
    <row r="323" spans="1:5" x14ac:dyDescent="0.3">
      <c r="A323" s="6">
        <f t="shared" si="32"/>
        <v>317</v>
      </c>
      <c r="B323" s="9">
        <f t="shared" si="31"/>
        <v>358.88845000000532</v>
      </c>
      <c r="C323" s="9">
        <f>IF(8811-A323&gt;$G$29,$M$29+$N$29*SIN($Q$29-$R$29*(A323-$A$228)/$N$29),erreur)</f>
        <v>333.86383409149494</v>
      </c>
      <c r="D323" s="4">
        <v>318</v>
      </c>
      <c r="E323" s="4">
        <v>95</v>
      </c>
    </row>
    <row r="324" spans="1:5" x14ac:dyDescent="0.3">
      <c r="A324" s="6">
        <f t="shared" si="32"/>
        <v>318</v>
      </c>
      <c r="B324" s="9">
        <f t="shared" si="31"/>
        <v>358.83630000000534</v>
      </c>
      <c r="C324" s="9">
        <f>IF(8811-A324&gt;$G$29,$M$29+$N$29*SIN($Q$29-$R$29*(A324-$A$228)/$N$29),erreur)</f>
        <v>333.87600550072239</v>
      </c>
      <c r="D324" s="4">
        <v>319</v>
      </c>
      <c r="E324" s="4">
        <v>96</v>
      </c>
    </row>
    <row r="325" spans="1:5" x14ac:dyDescent="0.3">
      <c r="A325" s="6">
        <f t="shared" si="32"/>
        <v>319</v>
      </c>
      <c r="B325" s="9">
        <f t="shared" si="31"/>
        <v>358.78415000000535</v>
      </c>
      <c r="C325" s="9">
        <f>IF(8811-A325&gt;$G$29,$M$29+$N$29*SIN($Q$29-$R$29*(A325-$A$228)/$N$29),erreur)</f>
        <v>333.88810946270132</v>
      </c>
      <c r="D325" s="4">
        <v>320</v>
      </c>
      <c r="E325" s="4">
        <v>97</v>
      </c>
    </row>
    <row r="326" spans="1:5" x14ac:dyDescent="0.3">
      <c r="A326" s="6">
        <f t="shared" si="32"/>
        <v>320</v>
      </c>
      <c r="B326" s="9">
        <f t="shared" si="31"/>
        <v>358.73200000000537</v>
      </c>
      <c r="C326" s="9">
        <f>IF(8811-A326&gt;$G$29,$M$29+$N$29*SIN($Q$29-$R$29*(A326-$A$228)/$N$29),erreur)</f>
        <v>333.90014597738264</v>
      </c>
      <c r="D326" s="4">
        <v>321</v>
      </c>
      <c r="E326" s="4">
        <v>98</v>
      </c>
    </row>
    <row r="327" spans="1:5" x14ac:dyDescent="0.3">
      <c r="A327" s="6">
        <f t="shared" si="32"/>
        <v>321</v>
      </c>
      <c r="B327" s="9">
        <f t="shared" ref="B327:B346" si="33">IF(A327&lt;=$H$7,B326+(A327-A326)*$J$7,"erreur")</f>
        <v>358.67985000000539</v>
      </c>
      <c r="C327" s="9">
        <f>IF(8811-A327&gt;$G$29,$M$29+$N$29*SIN($Q$29-$R$29*(A327-$A$228)/$N$29),erreur)</f>
        <v>333.91211504470448</v>
      </c>
      <c r="D327" s="4">
        <v>322</v>
      </c>
      <c r="E327" s="4">
        <v>99</v>
      </c>
    </row>
    <row r="328" spans="1:5" x14ac:dyDescent="0.3">
      <c r="A328" s="6">
        <f t="shared" ref="A328:A391" si="34">ROW()-6</f>
        <v>322</v>
      </c>
      <c r="B328" s="9">
        <f t="shared" si="33"/>
        <v>358.6277000000054</v>
      </c>
      <c r="C328" s="9">
        <f>IF(8811-A328&gt;$G$29,$M$29+$N$29*SIN($Q$29-$R$29*(A328-$A$228)/$N$29),erreur)</f>
        <v>333.92401666461592</v>
      </c>
      <c r="D328" s="4">
        <v>323</v>
      </c>
      <c r="E328" s="4">
        <v>100</v>
      </c>
    </row>
    <row r="329" spans="1:5" x14ac:dyDescent="0.3">
      <c r="A329" s="6">
        <f t="shared" si="34"/>
        <v>323</v>
      </c>
      <c r="B329" s="9">
        <f t="shared" si="33"/>
        <v>358.57555000000542</v>
      </c>
      <c r="C329" s="9">
        <f>IF(8811-A329&gt;$G$29,$M$29+$N$29*SIN($Q$29-$R$29*(A329-$A$228)/$N$29),erreur)</f>
        <v>333.93585083706239</v>
      </c>
      <c r="D329" s="4">
        <v>324</v>
      </c>
      <c r="E329" s="4">
        <v>101</v>
      </c>
    </row>
    <row r="330" spans="1:5" x14ac:dyDescent="0.3">
      <c r="A330" s="6">
        <f t="shared" si="34"/>
        <v>324</v>
      </c>
      <c r="B330" s="9">
        <f t="shared" si="33"/>
        <v>358.52340000000544</v>
      </c>
      <c r="C330" s="9">
        <f>IF(8811-A330&gt;$G$29,$M$29+$N$29*SIN($Q$29-$R$29*(A330-$A$228)/$N$29),erreur)</f>
        <v>333.94761756199296</v>
      </c>
      <c r="D330" s="4">
        <v>325</v>
      </c>
      <c r="E330" s="4">
        <v>102</v>
      </c>
    </row>
    <row r="331" spans="1:5" x14ac:dyDescent="0.3">
      <c r="A331" s="6">
        <f t="shared" si="34"/>
        <v>325</v>
      </c>
      <c r="B331" s="9">
        <f t="shared" si="33"/>
        <v>358.47125000000545</v>
      </c>
      <c r="C331" s="9">
        <f>IF(8811-A331&gt;$G$29,$M$29+$N$29*SIN($Q$29-$R$29*(A331-$A$228)/$N$29),erreur)</f>
        <v>333.95931683934941</v>
      </c>
      <c r="D331" s="4">
        <v>326</v>
      </c>
      <c r="E331" s="4">
        <v>103</v>
      </c>
    </row>
    <row r="332" spans="1:5" x14ac:dyDescent="0.3">
      <c r="A332" s="6">
        <f t="shared" si="34"/>
        <v>326</v>
      </c>
      <c r="B332" s="9">
        <f t="shared" si="33"/>
        <v>358.41910000000547</v>
      </c>
      <c r="C332" s="9">
        <f>IF(8811-A332&gt;$G$29,$M$29+$N$29*SIN($Q$29-$R$29*(A332-$A$228)/$N$29),erreur)</f>
        <v>333.97094866908083</v>
      </c>
      <c r="D332" s="4">
        <v>327</v>
      </c>
      <c r="E332" s="4">
        <v>104</v>
      </c>
    </row>
    <row r="333" spans="1:5" x14ac:dyDescent="0.3">
      <c r="A333" s="6">
        <f t="shared" si="34"/>
        <v>327</v>
      </c>
      <c r="B333" s="9">
        <f t="shared" si="33"/>
        <v>358.36695000000549</v>
      </c>
      <c r="C333" s="9">
        <f>IF(8811-A333&gt;$G$29,$M$29+$N$29*SIN($Q$29-$R$29*(A333-$A$228)/$N$29),erreur)</f>
        <v>333.98251305113445</v>
      </c>
      <c r="D333" s="4">
        <v>328</v>
      </c>
      <c r="E333" s="4">
        <v>105</v>
      </c>
    </row>
    <row r="334" spans="1:5" x14ac:dyDescent="0.3">
      <c r="A334" s="6">
        <f t="shared" si="34"/>
        <v>328</v>
      </c>
      <c r="B334" s="9">
        <f t="shared" si="33"/>
        <v>358.3148000000055</v>
      </c>
      <c r="C334" s="9">
        <f>IF(8811-A334&gt;$G$29,$M$29+$N$29*SIN($Q$29-$R$29*(A334-$A$228)/$N$29),erreur)</f>
        <v>333.9940099854557</v>
      </c>
      <c r="D334" s="4">
        <v>329</v>
      </c>
      <c r="E334" s="4">
        <v>106</v>
      </c>
    </row>
    <row r="335" spans="1:5" x14ac:dyDescent="0.3">
      <c r="A335" s="6">
        <f t="shared" si="34"/>
        <v>329</v>
      </c>
      <c r="B335" s="9">
        <f t="shared" si="33"/>
        <v>358.26265000000552</v>
      </c>
      <c r="C335" s="9">
        <f>IF(8811-A335&gt;$G$29,$M$29+$N$29*SIN($Q$29-$R$29*(A335-$A$228)/$N$29),erreur)</f>
        <v>334.00543947199549</v>
      </c>
      <c r="D335" s="4">
        <v>330</v>
      </c>
      <c r="E335" s="4">
        <v>107</v>
      </c>
    </row>
    <row r="336" spans="1:5" x14ac:dyDescent="0.3">
      <c r="A336" s="6">
        <f t="shared" si="34"/>
        <v>330</v>
      </c>
      <c r="B336" s="9">
        <f t="shared" si="33"/>
        <v>358.21050000000554</v>
      </c>
      <c r="C336" s="9">
        <f>IF(8811-A336&gt;$G$29,$M$29+$N$29*SIN($Q$29-$R$29*(A336-$A$228)/$N$29),erreur)</f>
        <v>334.01680151069741</v>
      </c>
      <c r="D336" s="4">
        <v>331</v>
      </c>
      <c r="E336" s="4">
        <v>108</v>
      </c>
    </row>
    <row r="337" spans="1:5" x14ac:dyDescent="0.3">
      <c r="A337" s="6">
        <f t="shared" si="34"/>
        <v>331</v>
      </c>
      <c r="B337" s="9">
        <f t="shared" si="33"/>
        <v>358.15835000000556</v>
      </c>
      <c r="C337" s="9">
        <f>IF(8811-A337&gt;$G$29,$M$29+$N$29*SIN($Q$29-$R$29*(A337-$A$228)/$N$29),erreur)</f>
        <v>334.02809610151598</v>
      </c>
      <c r="D337" s="4">
        <v>332</v>
      </c>
      <c r="E337" s="4">
        <v>109</v>
      </c>
    </row>
    <row r="338" spans="1:5" x14ac:dyDescent="0.3">
      <c r="A338" s="6">
        <f t="shared" si="34"/>
        <v>332</v>
      </c>
      <c r="B338" s="9">
        <f t="shared" si="33"/>
        <v>358.10620000000557</v>
      </c>
      <c r="C338" s="9">
        <f>IF(8811-A338&gt;$G$29,$M$29+$N$29*SIN($Q$29-$R$29*(A338-$A$228)/$N$29),erreur)</f>
        <v>334.03932324439302</v>
      </c>
      <c r="D338" s="4">
        <v>333</v>
      </c>
      <c r="E338" s="4">
        <v>110</v>
      </c>
    </row>
    <row r="339" spans="1:5" x14ac:dyDescent="0.3">
      <c r="A339" s="6">
        <f t="shared" si="34"/>
        <v>333</v>
      </c>
      <c r="B339" s="9">
        <f t="shared" si="33"/>
        <v>358.05405000000559</v>
      </c>
      <c r="C339" s="9">
        <f>IF(8811-A339&gt;$G$29,$M$29+$N$29*SIN($Q$29-$R$29*(A339-$A$228)/$N$29),erreur)</f>
        <v>334.05048293928303</v>
      </c>
      <c r="D339" s="4">
        <v>334</v>
      </c>
      <c r="E339" s="4">
        <v>111</v>
      </c>
    </row>
    <row r="340" spans="1:5" x14ac:dyDescent="0.3">
      <c r="A340" s="6">
        <f t="shared" si="34"/>
        <v>334</v>
      </c>
      <c r="B340" s="9">
        <f t="shared" si="33"/>
        <v>358.00190000000561</v>
      </c>
      <c r="C340" s="9">
        <f>IF(8811-A340&gt;$G$29,$M$29+$N$29*SIN($Q$29-$R$29*(A340-$A$228)/$N$29),erreur)</f>
        <v>334.06157518613145</v>
      </c>
      <c r="D340" s="4">
        <v>335</v>
      </c>
      <c r="E340" s="4">
        <v>112</v>
      </c>
    </row>
    <row r="341" spans="1:5" x14ac:dyDescent="0.3">
      <c r="A341" s="6">
        <f t="shared" si="34"/>
        <v>335</v>
      </c>
      <c r="B341" s="9">
        <f t="shared" si="33"/>
        <v>357.94975000000562</v>
      </c>
      <c r="C341" s="9">
        <f>IF(8811-A341&gt;$G$29,$M$29+$N$29*SIN($Q$29-$R$29*(A341-$A$228)/$N$29),erreur)</f>
        <v>334.07259998488917</v>
      </c>
      <c r="D341" s="4">
        <v>336</v>
      </c>
      <c r="E341" s="4">
        <v>113</v>
      </c>
    </row>
    <row r="342" spans="1:5" x14ac:dyDescent="0.3">
      <c r="A342" s="6">
        <f t="shared" si="34"/>
        <v>336</v>
      </c>
      <c r="B342" s="9">
        <f t="shared" si="33"/>
        <v>357.89760000000564</v>
      </c>
      <c r="C342" s="9">
        <f>IF(8811-A342&gt;$G$29,$M$29+$N$29*SIN($Q$29-$R$29*(A342-$A$228)/$N$29),erreur)</f>
        <v>334.08355733550707</v>
      </c>
      <c r="D342" s="4">
        <v>337</v>
      </c>
      <c r="E342" s="4">
        <v>114</v>
      </c>
    </row>
    <row r="343" spans="1:5" x14ac:dyDescent="0.3">
      <c r="A343" s="6">
        <f t="shared" si="34"/>
        <v>337</v>
      </c>
      <c r="B343" s="9">
        <f t="shared" si="33"/>
        <v>357.84545000000566</v>
      </c>
      <c r="C343" s="9">
        <f>IF(8811-A343&gt;$G$29,$M$29+$N$29*SIN($Q$29-$R$29*(A343-$A$228)/$N$29),erreur)</f>
        <v>334.09444723793604</v>
      </c>
      <c r="D343" s="4">
        <v>338</v>
      </c>
      <c r="E343" s="4">
        <v>115</v>
      </c>
    </row>
    <row r="344" spans="1:5" x14ac:dyDescent="0.3">
      <c r="A344" s="6">
        <f t="shared" si="34"/>
        <v>338</v>
      </c>
      <c r="B344" s="9">
        <f t="shared" si="33"/>
        <v>357.79330000000567</v>
      </c>
      <c r="C344" s="9">
        <f>IF(8811-A344&gt;$G$29,$M$29+$N$29*SIN($Q$29-$R$29*(A344-$A$228)/$N$29),erreur)</f>
        <v>334.10526969212151</v>
      </c>
      <c r="D344" s="4">
        <v>339</v>
      </c>
      <c r="E344" s="4">
        <v>116</v>
      </c>
    </row>
    <row r="345" spans="1:5" x14ac:dyDescent="0.3">
      <c r="A345" s="6">
        <f t="shared" si="34"/>
        <v>339</v>
      </c>
      <c r="B345" s="9">
        <f t="shared" si="33"/>
        <v>357.74115000000569</v>
      </c>
      <c r="C345" s="9">
        <f>IF(8811-A345&gt;$G$29,$M$29+$N$29*SIN($Q$29-$R$29*(A345-$A$228)/$N$29),erreur)</f>
        <v>334.11602469801983</v>
      </c>
      <c r="D345" s="4">
        <v>340</v>
      </c>
      <c r="E345" s="4">
        <v>117</v>
      </c>
    </row>
    <row r="346" spans="1:5" x14ac:dyDescent="0.3">
      <c r="A346" s="6">
        <f t="shared" si="34"/>
        <v>340</v>
      </c>
      <c r="B346" s="13">
        <f t="shared" si="33"/>
        <v>357.68900000000571</v>
      </c>
      <c r="C346" s="9">
        <f>IF(8811-A346&gt;$G$29,$M$29+$N$29*SIN($Q$29-$R$29*(A346-$A$228)/$N$29),erreur)</f>
        <v>334.12671225558006</v>
      </c>
      <c r="D346" s="4">
        <v>341</v>
      </c>
      <c r="E346" s="4">
        <v>118</v>
      </c>
    </row>
    <row r="347" spans="1:5" x14ac:dyDescent="0.3">
      <c r="A347" s="6">
        <f t="shared" si="34"/>
        <v>341</v>
      </c>
      <c r="B347" s="9">
        <f>IF(A347&lt;=$H$8,$M$8+$N$8*SIN($O$8+$P$8*(A347-$A$346)/$N$8),erreur)</f>
        <v>357.6382550225253</v>
      </c>
      <c r="C347" s="9">
        <f>IF(8811-A347&gt;$G$29,$M$29+$N$29*SIN($Q$29-$R$29*(A347-$A$228)/$N$29),erreur)</f>
        <v>334.13733236475127</v>
      </c>
      <c r="D347" s="4">
        <v>1</v>
      </c>
      <c r="E347" s="4">
        <v>119</v>
      </c>
    </row>
    <row r="348" spans="1:5" x14ac:dyDescent="0.3">
      <c r="A348" s="6">
        <f t="shared" si="34"/>
        <v>342</v>
      </c>
      <c r="B348" s="9">
        <f>IF(A348&lt;=$H$8,$M$8+$N$8*SIN($O$8+$P$8*(A348-$A$346)/$N$8),erreur)</f>
        <v>357.58684125885839</v>
      </c>
      <c r="C348" s="9">
        <f>IF(8811-A348&gt;$G$29,$M$29+$N$29*SIN($Q$29-$R$29*(A348-$A$228)/$N$29),erreur)</f>
        <v>334.14788502548799</v>
      </c>
      <c r="D348" s="4">
        <v>2</v>
      </c>
      <c r="E348" s="4">
        <v>120</v>
      </c>
    </row>
    <row r="349" spans="1:5" x14ac:dyDescent="0.3">
      <c r="A349" s="6">
        <f t="shared" si="34"/>
        <v>343</v>
      </c>
      <c r="B349" s="9">
        <f>IF(A349&lt;=$H$8,$M$8+$N$8*SIN($O$8+$P$8*(A349-$A$346)/$N$8),erreur)</f>
        <v>357.535758714655</v>
      </c>
      <c r="C349" s="9">
        <f>IF(8811-A349&gt;$G$29,$M$29+$N$29*SIN($Q$29-$R$29*(A349-$A$228)/$N$29),erreur)</f>
        <v>334.15837023774293</v>
      </c>
      <c r="D349" s="4">
        <v>3</v>
      </c>
      <c r="E349" s="4">
        <v>121</v>
      </c>
    </row>
    <row r="350" spans="1:5" x14ac:dyDescent="0.3">
      <c r="A350" s="6">
        <f t="shared" si="34"/>
        <v>344</v>
      </c>
      <c r="B350" s="9">
        <f>IF(A350&lt;=$H$8,$M$8+$N$8*SIN($O$8+$P$8*(A350-$A$346)/$N$8),erreur)</f>
        <v>357.48500739553401</v>
      </c>
      <c r="C350" s="9">
        <f>IF(8811-A350&gt;$G$29,$M$29+$N$29*SIN($Q$29-$R$29*(A350-$A$228)/$N$29),erreur)</f>
        <v>334.16878800146515</v>
      </c>
      <c r="D350" s="4">
        <v>4</v>
      </c>
      <c r="E350" s="4">
        <v>122</v>
      </c>
    </row>
    <row r="351" spans="1:5" x14ac:dyDescent="0.3">
      <c r="A351" s="6">
        <f t="shared" si="34"/>
        <v>345</v>
      </c>
      <c r="B351" s="9">
        <f>IF(A351&lt;=$H$8,$M$8+$N$8*SIN($O$8+$P$8*(A351-$A$346)/$N$8),erreur)</f>
        <v>357.43458730707744</v>
      </c>
      <c r="C351" s="9">
        <f>IF(8811-A351&gt;$G$29,$M$29+$N$29*SIN($Q$29-$R$29*(A351-$A$228)/$N$29),erreur)</f>
        <v>334.17913831660917</v>
      </c>
      <c r="D351" s="4">
        <v>5</v>
      </c>
      <c r="E351" s="4">
        <v>123</v>
      </c>
    </row>
    <row r="352" spans="1:5" x14ac:dyDescent="0.3">
      <c r="A352" s="6">
        <f t="shared" si="34"/>
        <v>346</v>
      </c>
      <c r="B352" s="9">
        <f>IF(A352&lt;=$H$8,$M$8+$N$8*SIN($O$8+$P$8*(A352-$A$346)/$N$8),erreur)</f>
        <v>357.38449845483137</v>
      </c>
      <c r="C352" s="9">
        <f>IF(8811-A352&gt;$G$29,$M$29+$N$29*SIN($Q$29-$R$29*(A352-$A$228)/$N$29),erreur)</f>
        <v>334.18942118312771</v>
      </c>
      <c r="D352" s="4">
        <v>6</v>
      </c>
      <c r="E352" s="4">
        <v>124</v>
      </c>
    </row>
    <row r="353" spans="1:5" x14ac:dyDescent="0.3">
      <c r="A353" s="6">
        <f t="shared" si="34"/>
        <v>347</v>
      </c>
      <c r="B353" s="9">
        <f>IF(A353&lt;=$H$8,$M$8+$N$8*SIN($O$8+$P$8*(A353-$A$346)/$N$8),erreur)</f>
        <v>357.33474084430509</v>
      </c>
      <c r="C353" s="9">
        <f>IF(8811-A353&gt;$G$29,$M$29+$N$29*SIN($Q$29-$R$29*(A353-$A$228)/$N$29),erreur)</f>
        <v>334.19963660097528</v>
      </c>
      <c r="D353" s="4">
        <v>7</v>
      </c>
      <c r="E353" s="4">
        <v>125</v>
      </c>
    </row>
    <row r="354" spans="1:5" x14ac:dyDescent="0.3">
      <c r="A354" s="6">
        <f t="shared" si="34"/>
        <v>348</v>
      </c>
      <c r="B354" s="9">
        <f>IF(A354&lt;=$H$8,$M$8+$N$8*SIN($O$8+$P$8*(A354-$A$346)/$N$8),erreur)</f>
        <v>357.28531448097283</v>
      </c>
      <c r="C354" s="9">
        <f>IF(8811-A354&gt;$G$29,$M$29+$N$29*SIN($Q$29-$R$29*(A354-$A$228)/$N$29),erreur)</f>
        <v>334.20978457010278</v>
      </c>
      <c r="D354" s="4">
        <v>8</v>
      </c>
      <c r="E354" s="4">
        <v>126</v>
      </c>
    </row>
    <row r="355" spans="1:5" x14ac:dyDescent="0.3">
      <c r="A355" s="6">
        <f t="shared" si="34"/>
        <v>349</v>
      </c>
      <c r="B355" s="9">
        <f>IF(A355&lt;=$H$8,$M$8+$N$8*SIN($O$8+$P$8*(A355-$A$346)/$N$8),erreur)</f>
        <v>357.23621937026974</v>
      </c>
      <c r="C355" s="9">
        <f>IF(8811-A355&gt;$G$29,$M$29+$N$29*SIN($Q$29-$R$29*(A355-$A$228)/$N$29),erreur)</f>
        <v>334.21986509046474</v>
      </c>
      <c r="D355" s="4">
        <v>9</v>
      </c>
      <c r="E355" s="4">
        <v>127</v>
      </c>
    </row>
    <row r="356" spans="1:5" x14ac:dyDescent="0.3">
      <c r="A356" s="6">
        <f t="shared" si="34"/>
        <v>350</v>
      </c>
      <c r="B356" s="9">
        <f>IF(A356&lt;=$H$8,$M$8+$N$8*SIN($O$8+$P$8*(A356-$A$346)/$N$8),erreur)</f>
        <v>357.1874555175973</v>
      </c>
      <c r="C356" s="9">
        <f>IF(8811-A356&gt;$G$29,$M$29+$N$29*SIN($Q$29-$R$29*(A356-$A$228)/$N$29),erreur)</f>
        <v>334.22987816201749</v>
      </c>
      <c r="D356" s="4">
        <v>10</v>
      </c>
      <c r="E356" s="4">
        <v>128</v>
      </c>
    </row>
    <row r="357" spans="1:5" x14ac:dyDescent="0.3">
      <c r="A357" s="6">
        <f t="shared" si="34"/>
        <v>351</v>
      </c>
      <c r="B357" s="9">
        <f>IF(A357&lt;=$H$8,$M$8+$N$8*SIN($O$8+$P$8*(A357-$A$346)/$N$8),erreur)</f>
        <v>357.13902292831835</v>
      </c>
      <c r="C357" s="9">
        <f>IF(8811-A357&gt;$G$29,$M$29+$N$29*SIN($Q$29-$R$29*(A357-$A$228)/$N$29),erreur)</f>
        <v>334.23982378471374</v>
      </c>
      <c r="D357" s="4">
        <v>11</v>
      </c>
      <c r="E357" s="4">
        <v>129</v>
      </c>
    </row>
    <row r="358" spans="1:5" x14ac:dyDescent="0.3">
      <c r="A358" s="6">
        <f t="shared" si="34"/>
        <v>352</v>
      </c>
      <c r="B358" s="9">
        <f>IF(A358&lt;=$H$8,$M$8+$N$8*SIN($O$8+$P$8*(A358-$A$346)/$N$8),erreur)</f>
        <v>357.09092160776117</v>
      </c>
      <c r="C358" s="9">
        <f>IF(8811-A358&gt;$G$29,$M$29+$N$29*SIN($Q$29-$R$29*(A358-$A$228)/$N$29),erreur)</f>
        <v>334.24970195850801</v>
      </c>
      <c r="D358" s="4">
        <v>12</v>
      </c>
      <c r="E358" s="4">
        <v>130</v>
      </c>
    </row>
    <row r="359" spans="1:5" x14ac:dyDescent="0.3">
      <c r="A359" s="6">
        <f t="shared" si="34"/>
        <v>353</v>
      </c>
      <c r="B359" s="9">
        <f>IF(A359&lt;=$H$8,$M$8+$N$8*SIN($O$8+$P$8*(A359-$A$346)/$N$8),erreur)</f>
        <v>357.04315156121584</v>
      </c>
      <c r="C359" s="9">
        <f>IF(8811-A359&gt;$G$29,$M$29+$N$29*SIN($Q$29-$R$29*(A359-$A$228)/$N$29),erreur)</f>
        <v>334.25951268335484</v>
      </c>
      <c r="D359" s="4">
        <v>13</v>
      </c>
      <c r="E359" s="4">
        <v>131</v>
      </c>
    </row>
    <row r="360" spans="1:5" x14ac:dyDescent="0.3">
      <c r="A360" s="6">
        <f t="shared" si="34"/>
        <v>354</v>
      </c>
      <c r="B360" s="9">
        <f>IF(A360&lt;=$H$8,$M$8+$N$8*SIN($O$8+$P$8*(A360-$A$346)/$N$8),erreur)</f>
        <v>356.99571279393695</v>
      </c>
      <c r="C360" s="9">
        <f>IF(8811-A360&gt;$G$29,$M$29+$N$29*SIN($Q$29-$R$29*(A360-$A$228)/$N$29),erreur)</f>
        <v>334.26925595921239</v>
      </c>
      <c r="D360" s="4">
        <v>14</v>
      </c>
      <c r="E360" s="4">
        <v>132</v>
      </c>
    </row>
    <row r="361" spans="1:5" x14ac:dyDescent="0.3">
      <c r="A361" s="6">
        <f t="shared" si="34"/>
        <v>355</v>
      </c>
      <c r="B361" s="9">
        <f>IF(A361&lt;=$H$8,$M$8+$N$8*SIN($O$8+$P$8*(A361-$A$346)/$N$8),erreur)</f>
        <v>356.94860531114273</v>
      </c>
      <c r="C361" s="9">
        <f>IF(8811-A361&gt;$G$29,$M$29+$N$29*SIN($Q$29-$R$29*(A361-$A$228)/$N$29),erreur)</f>
        <v>334.27893178603335</v>
      </c>
      <c r="D361" s="4">
        <v>15</v>
      </c>
      <c r="E361" s="4">
        <v>133</v>
      </c>
    </row>
    <row r="362" spans="1:5" x14ac:dyDescent="0.3">
      <c r="A362" s="6">
        <f t="shared" si="34"/>
        <v>356</v>
      </c>
      <c r="B362" s="9">
        <f>IF(A362&lt;=$H$8,$M$8+$N$8*SIN($O$8+$P$8*(A362-$A$346)/$N$8),erreur)</f>
        <v>356.90182911801503</v>
      </c>
      <c r="C362" s="9">
        <f>IF(8811-A362&gt;$G$29,$M$29+$N$29*SIN($Q$29-$R$29*(A362-$A$228)/$N$29),erreur)</f>
        <v>334.28854016377409</v>
      </c>
      <c r="D362" s="4">
        <v>16</v>
      </c>
      <c r="E362" s="4">
        <v>134</v>
      </c>
    </row>
    <row r="363" spans="1:5" x14ac:dyDescent="0.3">
      <c r="A363" s="6">
        <f t="shared" si="34"/>
        <v>357</v>
      </c>
      <c r="B363" s="9">
        <f>IF(A363&lt;=$H$8,$M$8+$N$8*SIN($O$8+$P$8*(A363-$A$346)/$N$8),erreur)</f>
        <v>356.85538421969932</v>
      </c>
      <c r="C363" s="9">
        <f>IF(8811-A363&gt;$G$29,$M$29+$N$29*SIN($Q$29-$R$29*(A363-$A$228)/$N$29),erreur)</f>
        <v>334.29808109239275</v>
      </c>
      <c r="D363" s="4">
        <v>17</v>
      </c>
      <c r="E363" s="4">
        <v>135</v>
      </c>
    </row>
    <row r="364" spans="1:5" x14ac:dyDescent="0.3">
      <c r="A364" s="6">
        <f t="shared" si="34"/>
        <v>358</v>
      </c>
      <c r="B364" s="9">
        <f>IF(A364&lt;=$H$8,$M$8+$N$8*SIN($O$8+$P$8*(A364-$A$346)/$N$8),erreur)</f>
        <v>356.80927062130286</v>
      </c>
      <c r="C364" s="9">
        <f>IF(8811-A364&gt;$G$29,$M$29+$N$29*SIN($Q$29-$R$29*(A364-$A$228)/$N$29),erreur)</f>
        <v>334.30755457184569</v>
      </c>
      <c r="D364" s="4">
        <v>18</v>
      </c>
      <c r="E364" s="4">
        <v>136</v>
      </c>
    </row>
    <row r="365" spans="1:5" x14ac:dyDescent="0.3">
      <c r="A365" s="6">
        <f t="shared" si="34"/>
        <v>359</v>
      </c>
      <c r="B365" s="9">
        <f>IF(A365&lt;=$H$8,$M$8+$N$8*SIN($O$8+$P$8*(A365-$A$346)/$N$8),erreur)</f>
        <v>356.76348832789927</v>
      </c>
      <c r="C365" s="9">
        <f>IF(8811-A365&gt;$G$29,$M$29+$N$29*SIN($Q$29-$R$29*(A365-$A$228)/$N$29),erreur)</f>
        <v>334.3169606020856</v>
      </c>
      <c r="D365" s="4">
        <v>19</v>
      </c>
      <c r="E365" s="4">
        <v>137</v>
      </c>
    </row>
    <row r="366" spans="1:5" x14ac:dyDescent="0.3">
      <c r="A366" s="6">
        <f t="shared" si="34"/>
        <v>360</v>
      </c>
      <c r="B366" s="9">
        <f>IF(A366&lt;=$H$8,$M$8+$N$8*SIN($O$8+$P$8*(A366-$A$346)/$N$8),erreur)</f>
        <v>356.71803734452351</v>
      </c>
      <c r="C366" s="9">
        <f>IF(8811-A366&gt;$G$29,$M$29+$N$29*SIN($Q$29-$R$29*(A366-$A$228)/$N$29),erreur)</f>
        <v>334.32629918307612</v>
      </c>
      <c r="D366" s="4">
        <v>20</v>
      </c>
      <c r="E366" s="4">
        <v>138</v>
      </c>
    </row>
    <row r="367" spans="1:5" x14ac:dyDescent="0.3">
      <c r="A367" s="6">
        <f t="shared" si="34"/>
        <v>361</v>
      </c>
      <c r="B367" s="9">
        <f>IF(A367&lt;=$H$8,$M$8+$N$8*SIN($O$8+$P$8*(A367-$A$346)/$N$8),erreur)</f>
        <v>356.67291767617598</v>
      </c>
      <c r="C367" s="9">
        <f>IF(8811-A367&gt;$G$29,$M$29+$N$29*SIN($Q$29-$R$29*(A367-$A$228)/$N$29),erreur)</f>
        <v>334.33557031476994</v>
      </c>
      <c r="D367" s="4">
        <v>21</v>
      </c>
      <c r="E367" s="4">
        <v>139</v>
      </c>
    </row>
    <row r="368" spans="1:5" x14ac:dyDescent="0.3">
      <c r="A368" s="6">
        <f t="shared" si="34"/>
        <v>362</v>
      </c>
      <c r="B368" s="9">
        <f>IF(A368&lt;=$H$8,$M$8+$N$8*SIN($O$8+$P$8*(A368-$A$346)/$N$8),erreur)</f>
        <v>356.6281293278189</v>
      </c>
      <c r="C368" s="9">
        <f>IF(8811-A368&gt;$G$29,$M$29+$N$29*SIN($Q$29-$R$29*(A368-$A$228)/$N$29),erreur)</f>
        <v>334.34477399712705</v>
      </c>
      <c r="D368" s="4">
        <v>22</v>
      </c>
      <c r="E368" s="4">
        <v>140</v>
      </c>
    </row>
    <row r="369" spans="1:5" x14ac:dyDescent="0.3">
      <c r="A369" s="6">
        <f t="shared" si="34"/>
        <v>363</v>
      </c>
      <c r="B369" s="9">
        <f>IF(A369&lt;=$H$8,$M$8+$N$8*SIN($O$8+$P$8*(A369-$A$346)/$N$8),erreur)</f>
        <v>356.58367230437898</v>
      </c>
      <c r="C369" s="9">
        <f>IF(8811-A369&gt;$G$29,$M$29+$N$29*SIN($Q$29-$R$29*(A369-$A$228)/$N$29),erreur)</f>
        <v>334.35391023010379</v>
      </c>
      <c r="D369" s="4">
        <v>23</v>
      </c>
      <c r="E369" s="4">
        <v>141</v>
      </c>
    </row>
    <row r="370" spans="1:5" x14ac:dyDescent="0.3">
      <c r="A370" s="6">
        <f t="shared" si="34"/>
        <v>364</v>
      </c>
      <c r="B370" s="9">
        <f>IF(A370&lt;=$H$8,$M$8+$N$8*SIN($O$8+$P$8*(A370-$A$346)/$N$8),erreur)</f>
        <v>356.53954661074613</v>
      </c>
      <c r="C370" s="9">
        <f>IF(8811-A370&gt;$G$29,$M$29+$N$29*SIN($Q$29-$R$29*(A370-$A$228)/$N$29),erreur)</f>
        <v>334.36297901366197</v>
      </c>
      <c r="D370" s="4">
        <v>24</v>
      </c>
      <c r="E370" s="4">
        <v>142</v>
      </c>
    </row>
    <row r="371" spans="1:5" x14ac:dyDescent="0.3">
      <c r="A371" s="6">
        <f t="shared" si="34"/>
        <v>365</v>
      </c>
      <c r="B371" s="9">
        <f>IF(A371&lt;=$H$8,$M$8+$N$8*SIN($O$8+$P$8*(A371-$A$346)/$N$8),erreur)</f>
        <v>356.49575225177387</v>
      </c>
      <c r="C371" s="9">
        <f>IF(8811-A371&gt;$G$29,$M$29+$N$29*SIN($Q$29-$R$29*(A371-$A$228)/$N$29),erreur)</f>
        <v>334.37198034775611</v>
      </c>
      <c r="D371" s="4">
        <v>25</v>
      </c>
      <c r="E371" s="4">
        <v>143</v>
      </c>
    </row>
    <row r="372" spans="1:5" x14ac:dyDescent="0.3">
      <c r="A372" s="6">
        <f t="shared" si="34"/>
        <v>366</v>
      </c>
      <c r="B372" s="9">
        <f>IF(A372&lt;=$H$8,$M$8+$N$8*SIN($O$8+$P$8*(A372-$A$346)/$N$8),erreur)</f>
        <v>356.45228923228024</v>
      </c>
      <c r="C372" s="9">
        <f>IF(8811-A372&gt;$G$29,$M$29+$N$29*SIN($Q$29-$R$29*(A372-$A$228)/$N$29),erreur)</f>
        <v>334.38091423234982</v>
      </c>
      <c r="D372" s="4">
        <v>26</v>
      </c>
      <c r="E372" s="4">
        <v>144</v>
      </c>
    </row>
    <row r="373" spans="1:5" x14ac:dyDescent="0.3">
      <c r="A373" s="6">
        <f t="shared" si="34"/>
        <v>367</v>
      </c>
      <c r="B373" s="9">
        <f>IF(A373&lt;=$H$8,$M$8+$N$8*SIN($O$8+$P$8*(A373-$A$346)/$N$8),erreur)</f>
        <v>356.40915755704464</v>
      </c>
      <c r="C373" s="9">
        <f>IF(8811-A373&gt;$G$29,$M$29+$N$29*SIN($Q$29-$R$29*(A373-$A$228)/$N$29),erreur)</f>
        <v>334.38978066739946</v>
      </c>
      <c r="D373" s="4">
        <v>27</v>
      </c>
      <c r="E373" s="4">
        <v>145</v>
      </c>
    </row>
    <row r="374" spans="1:5" x14ac:dyDescent="0.3">
      <c r="A374" s="6">
        <f t="shared" si="34"/>
        <v>368</v>
      </c>
      <c r="B374" s="9">
        <f>IF(A374&lt;=$H$8,$M$8+$N$8*SIN($O$8+$P$8*(A374-$A$346)/$N$8),erreur)</f>
        <v>356.36635723081235</v>
      </c>
      <c r="C374" s="9">
        <f>IF(8811-A374&gt;$G$29,$M$29+$N$29*SIN($Q$29-$R$29*(A374-$A$228)/$N$29),erreur)</f>
        <v>334.39857965286501</v>
      </c>
      <c r="D374" s="4">
        <v>28</v>
      </c>
      <c r="E374" s="4">
        <v>146</v>
      </c>
    </row>
    <row r="375" spans="1:5" x14ac:dyDescent="0.3">
      <c r="A375" s="6">
        <f t="shared" si="34"/>
        <v>369</v>
      </c>
      <c r="B375" s="9">
        <f>IF(A375&lt;=$H$8,$M$8+$N$8*SIN($O$8+$P$8*(A375-$A$346)/$N$8),erreur)</f>
        <v>356.32388825829094</v>
      </c>
      <c r="C375" s="9">
        <f>IF(8811-A375&gt;$G$29,$M$29+$N$29*SIN($Q$29-$R$29*(A375-$A$228)/$N$29),erreur)</f>
        <v>334.40731118870463</v>
      </c>
      <c r="D375" s="4">
        <v>29</v>
      </c>
      <c r="E375" s="4">
        <v>147</v>
      </c>
    </row>
    <row r="376" spans="1:5" x14ac:dyDescent="0.3">
      <c r="A376" s="6">
        <f t="shared" si="34"/>
        <v>370</v>
      </c>
      <c r="B376" s="9">
        <f>IF(A376&lt;=$H$8,$M$8+$N$8*SIN($O$8+$P$8*(A376-$A$346)/$N$8),erreur)</f>
        <v>356.28175064415154</v>
      </c>
      <c r="C376" s="9">
        <f>IF(8811-A376&gt;$G$29,$M$29+$N$29*SIN($Q$29-$R$29*(A376-$A$228)/$N$29),erreur)</f>
        <v>334.41597527488193</v>
      </c>
      <c r="D376" s="4">
        <v>30</v>
      </c>
      <c r="E376" s="4">
        <v>148</v>
      </c>
    </row>
    <row r="377" spans="1:5" x14ac:dyDescent="0.3">
      <c r="A377" s="6">
        <f t="shared" si="34"/>
        <v>371</v>
      </c>
      <c r="B377" s="9">
        <f>IF(A377&lt;=$H$8,$M$8+$N$8*SIN($O$8+$P$8*(A377-$A$346)/$N$8),erreur)</f>
        <v>356.23994439302896</v>
      </c>
      <c r="C377" s="9">
        <f>IF(8811-A377&gt;$G$29,$M$29+$N$29*SIN($Q$29-$R$29*(A377-$A$228)/$N$29),erreur)</f>
        <v>334.42457191135691</v>
      </c>
      <c r="D377" s="4">
        <v>31</v>
      </c>
      <c r="E377" s="4">
        <v>149</v>
      </c>
    </row>
    <row r="378" spans="1:5" x14ac:dyDescent="0.3">
      <c r="A378" s="6">
        <f t="shared" si="34"/>
        <v>372</v>
      </c>
      <c r="B378" s="9">
        <f>IF(A378&lt;=$H$8,$M$8+$N$8*SIN($O$8+$P$8*(A378-$A$346)/$N$8),erreur)</f>
        <v>356.19846950952206</v>
      </c>
      <c r="C378" s="9">
        <f>IF(8811-A378&gt;$G$29,$M$29+$N$29*SIN($Q$29-$R$29*(A378-$A$228)/$N$29),erreur)</f>
        <v>334.43310109808954</v>
      </c>
      <c r="D378" s="4">
        <v>32</v>
      </c>
      <c r="E378" s="4">
        <v>150</v>
      </c>
    </row>
    <row r="379" spans="1:5" x14ac:dyDescent="0.3">
      <c r="A379" s="6">
        <f t="shared" si="34"/>
        <v>373</v>
      </c>
      <c r="B379" s="9">
        <f>IF(A379&lt;=$H$8,$M$8+$N$8*SIN($O$8+$P$8*(A379-$A$346)/$N$8),erreur)</f>
        <v>356.1573259981933</v>
      </c>
      <c r="C379" s="9">
        <f>IF(8811-A379&gt;$G$29,$M$29+$N$29*SIN($Q$29-$R$29*(A379-$A$228)/$N$29),erreur)</f>
        <v>334.4415628350398</v>
      </c>
      <c r="D379" s="4">
        <v>33</v>
      </c>
      <c r="E379" s="4">
        <v>151</v>
      </c>
    </row>
    <row r="380" spans="1:5" x14ac:dyDescent="0.3">
      <c r="A380" s="6">
        <f t="shared" si="34"/>
        <v>374</v>
      </c>
      <c r="B380" s="9">
        <f>IF(A380&lt;=$H$8,$M$8+$N$8*SIN($O$8+$P$8*(A380-$A$346)/$N$8),erreur)</f>
        <v>356.11651386356698</v>
      </c>
      <c r="C380" s="9">
        <f>IF(8811-A380&gt;$G$29,$M$29+$N$29*SIN($Q$29-$R$29*(A380-$A$228)/$N$29),erreur)</f>
        <v>334.44995712217133</v>
      </c>
      <c r="D380" s="4">
        <v>34</v>
      </c>
      <c r="E380" s="4">
        <v>152</v>
      </c>
    </row>
    <row r="381" spans="1:5" x14ac:dyDescent="0.3">
      <c r="A381" s="6">
        <f t="shared" si="34"/>
        <v>375</v>
      </c>
      <c r="B381" s="9">
        <f>IF(A381&lt;=$H$8,$M$8+$N$8*SIN($O$8+$P$8*(A381-$A$346)/$N$8),erreur)</f>
        <v>356.07603311013372</v>
      </c>
      <c r="C381" s="9">
        <f>IF(8811-A381&gt;$G$29,$M$29+$N$29*SIN($Q$29-$R$29*(A381-$A$228)/$N$29),erreur)</f>
        <v>334.45828395944773</v>
      </c>
      <c r="D381" s="4">
        <v>35</v>
      </c>
      <c r="E381" s="4">
        <v>153</v>
      </c>
    </row>
    <row r="382" spans="1:5" x14ac:dyDescent="0.3">
      <c r="A382" s="6">
        <f t="shared" si="34"/>
        <v>376</v>
      </c>
      <c r="B382" s="9">
        <f>IF(A382&lt;=$H$8,$M$8+$N$8*SIN($O$8+$P$8*(A382-$A$346)/$N$8),erreur)</f>
        <v>356.0358837423455</v>
      </c>
      <c r="C382" s="9">
        <f>IF(8811-A382&gt;$G$29,$M$29+$N$29*SIN($Q$29-$R$29*(A382-$A$228)/$N$29),erreur)</f>
        <v>334.46654334682535</v>
      </c>
      <c r="D382" s="4">
        <v>36</v>
      </c>
      <c r="E382" s="4">
        <v>154</v>
      </c>
    </row>
    <row r="383" spans="1:5" x14ac:dyDescent="0.3">
      <c r="A383" s="6">
        <f t="shared" si="34"/>
        <v>377</v>
      </c>
      <c r="B383" s="9">
        <f>IF(A383&lt;=$H$8,$M$8+$N$8*SIN($O$8+$P$8*(A383-$A$346)/$N$8),erreur)</f>
        <v>355.99606576461838</v>
      </c>
      <c r="C383" s="9">
        <f>IF(8811-A383&gt;$G$29,$M$29+$N$29*SIN($Q$29-$R$29*(A383-$A$228)/$N$29),erreur)</f>
        <v>334.47473528427145</v>
      </c>
      <c r="D383" s="4">
        <v>37</v>
      </c>
      <c r="E383" s="4">
        <v>155</v>
      </c>
    </row>
    <row r="384" spans="1:5" x14ac:dyDescent="0.3">
      <c r="A384" s="6">
        <f t="shared" si="34"/>
        <v>378</v>
      </c>
      <c r="B384" s="9">
        <f>IF(A384&lt;=$H$8,$M$8+$N$8*SIN($O$8+$P$8*(A384-$A$346)/$N$8),erreur)</f>
        <v>355.95657918133202</v>
      </c>
      <c r="C384" s="9">
        <f>IF(8811-A384&gt;$G$29,$M$29+$N$29*SIN($Q$29-$R$29*(A384-$A$228)/$N$29),erreur)</f>
        <v>334.48285977174601</v>
      </c>
      <c r="D384" s="4">
        <v>38</v>
      </c>
      <c r="E384" s="4">
        <v>156</v>
      </c>
    </row>
    <row r="385" spans="1:5" x14ac:dyDescent="0.3">
      <c r="A385" s="6">
        <f t="shared" si="34"/>
        <v>379</v>
      </c>
      <c r="B385" s="9">
        <f>IF(A385&lt;=$H$8,$M$8+$N$8*SIN($O$8+$P$8*(A385-$A$346)/$N$8),erreur)</f>
        <v>355.91742399683062</v>
      </c>
      <c r="C385" s="9">
        <f>IF(8811-A385&gt;$G$29,$M$29+$N$29*SIN($Q$29-$R$29*(A385-$A$228)/$N$29),erreur)</f>
        <v>334.49091680921447</v>
      </c>
      <c r="D385" s="4">
        <v>39</v>
      </c>
      <c r="E385" s="4">
        <v>157</v>
      </c>
    </row>
    <row r="386" spans="1:5" x14ac:dyDescent="0.3">
      <c r="A386" s="6">
        <f t="shared" si="34"/>
        <v>380</v>
      </c>
      <c r="B386" s="9">
        <f>IF(A386&lt;=$H$8,$M$8+$N$8*SIN($O$8+$P$8*(A386-$A$346)/$N$8),erreur)</f>
        <v>355.87860021542019</v>
      </c>
      <c r="C386" s="9">
        <f>IF(8811-A386&gt;$G$29,$M$29+$N$29*SIN($Q$29-$R$29*(A386-$A$228)/$N$29),erreur)</f>
        <v>334.49890639663863</v>
      </c>
      <c r="D386" s="4">
        <v>40</v>
      </c>
      <c r="E386" s="4">
        <v>158</v>
      </c>
    </row>
    <row r="387" spans="1:5" x14ac:dyDescent="0.3">
      <c r="A387" s="6">
        <f t="shared" si="34"/>
        <v>381</v>
      </c>
      <c r="B387" s="9">
        <f>IF(A387&lt;=$H$8,$M$8+$N$8*SIN($O$8+$P$8*(A387-$A$346)/$N$8),erreur)</f>
        <v>355.84010784137172</v>
      </c>
      <c r="C387" s="9">
        <f>IF(8811-A387&gt;$G$29,$M$29+$N$29*SIN($Q$29-$R$29*(A387-$A$228)/$N$29),erreur)</f>
        <v>334.5068285339803</v>
      </c>
      <c r="D387" s="4">
        <v>41</v>
      </c>
      <c r="E387" s="4">
        <v>159</v>
      </c>
    </row>
    <row r="388" spans="1:5" x14ac:dyDescent="0.3">
      <c r="A388" s="6">
        <f t="shared" si="34"/>
        <v>382</v>
      </c>
      <c r="B388" s="9">
        <f>IF(A388&lt;=$H$8,$M$8+$N$8*SIN($O$8+$P$8*(A388-$A$346)/$N$8),erreur)</f>
        <v>355.8019468789189</v>
      </c>
      <c r="C388" s="9">
        <f>IF(8811-A388&gt;$G$29,$M$29+$N$29*SIN($Q$29-$R$29*(A388-$A$228)/$N$29),erreur)</f>
        <v>334.51468322120854</v>
      </c>
      <c r="D388" s="4">
        <v>42</v>
      </c>
      <c r="E388" s="4">
        <v>160</v>
      </c>
    </row>
    <row r="389" spans="1:5" x14ac:dyDescent="0.3">
      <c r="A389" s="6">
        <f t="shared" si="34"/>
        <v>383</v>
      </c>
      <c r="B389" s="9">
        <f>IF(A389&lt;=$H$8,$M$8+$N$8*SIN($O$8+$P$8*(A389-$A$346)/$N$8),erreur)</f>
        <v>355.76411733225905</v>
      </c>
      <c r="C389" s="9">
        <f>IF(8811-A389&gt;$G$29,$M$29+$N$29*SIN($Q$29-$R$29*(A389-$A$228)/$N$29),erreur)</f>
        <v>334.52247045828335</v>
      </c>
      <c r="D389" s="4">
        <v>43</v>
      </c>
      <c r="E389" s="4">
        <v>161</v>
      </c>
    </row>
    <row r="390" spans="1:5" x14ac:dyDescent="0.3">
      <c r="A390" s="6">
        <f t="shared" si="34"/>
        <v>384</v>
      </c>
      <c r="B390" s="9">
        <f>IF(A390&lt;=$H$8,$M$8+$N$8*SIN($O$8+$P$8*(A390-$A$346)/$N$8),erreur)</f>
        <v>355.72661920555402</v>
      </c>
      <c r="C390" s="9">
        <f>IF(8811-A390&gt;$G$29,$M$29+$N$29*SIN($Q$29-$R$29*(A390-$A$228)/$N$29),erreur)</f>
        <v>334.53019024517198</v>
      </c>
      <c r="D390" s="4">
        <v>44</v>
      </c>
      <c r="E390" s="4">
        <v>162</v>
      </c>
    </row>
    <row r="391" spans="1:5" x14ac:dyDescent="0.3">
      <c r="A391" s="6">
        <f t="shared" si="34"/>
        <v>385</v>
      </c>
      <c r="B391" s="9">
        <f>IF(A391&lt;=$H$8,$M$8+$N$8*SIN($O$8+$P$8*(A391-$A$346)/$N$8),erreur)</f>
        <v>355.68945250292791</v>
      </c>
      <c r="C391" s="9">
        <f>IF(8811-A391&gt;$G$29,$M$29+$N$29*SIN($Q$29-$R$29*(A391-$A$228)/$N$29),erreur)</f>
        <v>334.53784258183441</v>
      </c>
      <c r="D391" s="4">
        <v>45</v>
      </c>
      <c r="E391" s="4">
        <v>163</v>
      </c>
    </row>
    <row r="392" spans="1:5" x14ac:dyDescent="0.3">
      <c r="A392" s="6">
        <f t="shared" ref="A392:A455" si="35">ROW()-6</f>
        <v>386</v>
      </c>
      <c r="B392" s="9">
        <f>IF(A392&lt;=$H$8,$M$8+$N$8*SIN($O$8+$P$8*(A392-$A$346)/$N$8),erreur)</f>
        <v>355.65261722846844</v>
      </c>
      <c r="C392" s="9">
        <f>IF(8811-A392&gt;$G$29,$M$29+$N$29*SIN($Q$29-$R$29*(A392-$A$228)/$N$29),erreur)</f>
        <v>334.54542746824154</v>
      </c>
      <c r="D392" s="4">
        <v>46</v>
      </c>
      <c r="E392" s="4">
        <v>164</v>
      </c>
    </row>
    <row r="393" spans="1:5" x14ac:dyDescent="0.3">
      <c r="A393" s="6">
        <f t="shared" si="35"/>
        <v>387</v>
      </c>
      <c r="B393" s="9">
        <f>IF(A393&lt;=$H$8,$M$8+$N$8*SIN($O$8+$P$8*(A393-$A$346)/$N$8),erreur)</f>
        <v>355.61611338622743</v>
      </c>
      <c r="C393" s="9">
        <f>IF(8811-A393&gt;$G$29,$M$29+$N$29*SIN($Q$29-$R$29*(A393-$A$228)/$N$29),erreur)</f>
        <v>334.55294490435881</v>
      </c>
      <c r="D393" s="4">
        <v>47</v>
      </c>
      <c r="E393" s="4">
        <v>165</v>
      </c>
    </row>
    <row r="394" spans="1:5" x14ac:dyDescent="0.3">
      <c r="A394" s="6">
        <f t="shared" si="35"/>
        <v>388</v>
      </c>
      <c r="B394" s="9">
        <f>IF(A394&lt;=$H$8,$M$8+$N$8*SIN($O$8+$P$8*(A394-$A$346)/$N$8),erreur)</f>
        <v>355.57994098022118</v>
      </c>
      <c r="C394" s="9">
        <f>IF(8811-A394&gt;$G$29,$M$29+$N$29*SIN($Q$29-$R$29*(A394-$A$228)/$N$29),erreur)</f>
        <v>334.5603948901462</v>
      </c>
      <c r="D394" s="4">
        <v>48</v>
      </c>
      <c r="E394" s="4">
        <v>166</v>
      </c>
    </row>
    <row r="395" spans="1:5" x14ac:dyDescent="0.3">
      <c r="A395" s="6">
        <f t="shared" si="35"/>
        <v>389</v>
      </c>
      <c r="B395" s="9">
        <f>IF(A395&lt;=$H$8,$M$8+$N$8*SIN($O$8+$P$8*(A395-$A$346)/$N$8),erreur)</f>
        <v>355.54410001442784</v>
      </c>
      <c r="C395" s="9">
        <f>IF(8811-A395&gt;$G$29,$M$29+$N$29*SIN($Q$29-$R$29*(A395-$A$228)/$N$29),erreur)</f>
        <v>334.5677774255746</v>
      </c>
      <c r="D395" s="4">
        <v>49</v>
      </c>
      <c r="E395" s="4">
        <v>167</v>
      </c>
    </row>
    <row r="396" spans="1:5" x14ac:dyDescent="0.3">
      <c r="A396" s="6">
        <f t="shared" si="35"/>
        <v>390</v>
      </c>
      <c r="B396" s="9">
        <f>IF(A396&lt;=$H$8,$M$8+$N$8*SIN($O$8+$P$8*(A396-$A$346)/$N$8),erreur)</f>
        <v>355.50859049278915</v>
      </c>
      <c r="C396" s="9">
        <f>IF(8811-A396&gt;$G$29,$M$29+$N$29*SIN($Q$29-$R$29*(A396-$A$228)/$N$29),erreur)</f>
        <v>334.57509251060947</v>
      </c>
      <c r="D396" s="4">
        <v>50</v>
      </c>
      <c r="E396" s="4">
        <v>168</v>
      </c>
    </row>
    <row r="397" spans="1:5" x14ac:dyDescent="0.3">
      <c r="A397" s="6">
        <f t="shared" si="35"/>
        <v>391</v>
      </c>
      <c r="B397" s="9">
        <f>IF(A397&lt;=$H$8,$M$8+$N$8*SIN($O$8+$P$8*(A397-$A$346)/$N$8),erreur)</f>
        <v>355.4734124192114</v>
      </c>
      <c r="C397" s="9">
        <f>IF(8811-A397&gt;$G$29,$M$29+$N$29*SIN($Q$29-$R$29*(A397-$A$228)/$N$29),erreur)</f>
        <v>334.58234014521986</v>
      </c>
      <c r="D397" s="4">
        <v>51</v>
      </c>
      <c r="E397" s="4">
        <v>169</v>
      </c>
    </row>
    <row r="398" spans="1:5" x14ac:dyDescent="0.3">
      <c r="A398" s="6">
        <f t="shared" si="35"/>
        <v>392</v>
      </c>
      <c r="B398" s="9">
        <f>IF(A398&lt;=$H$8,$M$8+$N$8*SIN($O$8+$P$8*(A398-$A$346)/$N$8),erreur)</f>
        <v>355.43856579756493</v>
      </c>
      <c r="C398" s="9">
        <f>IF(8811-A398&gt;$G$29,$M$29+$N$29*SIN($Q$29-$R$29*(A398-$A$228)/$N$29),erreur)</f>
        <v>334.58952032936577</v>
      </c>
      <c r="D398" s="4">
        <v>52</v>
      </c>
      <c r="E398" s="4">
        <v>170</v>
      </c>
    </row>
    <row r="399" spans="1:5" x14ac:dyDescent="0.3">
      <c r="A399" s="6">
        <f t="shared" si="35"/>
        <v>393</v>
      </c>
      <c r="B399" s="9">
        <f>IF(A399&lt;=$H$8,$M$8+$N$8*SIN($O$8+$P$8*(A399-$A$346)/$N$8),erreur)</f>
        <v>355.404050631681</v>
      </c>
      <c r="C399" s="9">
        <f>IF(8811-A399&gt;$G$29,$M$29+$N$29*SIN($Q$29-$R$29*(A399-$A$228)/$N$29),erreur)</f>
        <v>334.59663306302173</v>
      </c>
      <c r="D399" s="4">
        <v>53</v>
      </c>
      <c r="E399" s="4">
        <v>171</v>
      </c>
    </row>
    <row r="400" spans="1:5" x14ac:dyDescent="0.3">
      <c r="A400" s="6">
        <f t="shared" si="35"/>
        <v>394</v>
      </c>
      <c r="B400" s="9">
        <f>IF(A400&lt;=$H$8,$M$8+$N$8*SIN($O$8+$P$8*(A400-$A$346)/$N$8),erreur)</f>
        <v>355.3698669253572</v>
      </c>
      <c r="C400" s="9">
        <f>IF(8811-A400&gt;$G$29,$M$29+$N$29*SIN($Q$29-$R$29*(A400-$A$228)/$N$29),erreur)</f>
        <v>334.60367834615317</v>
      </c>
      <c r="D400" s="4">
        <v>54</v>
      </c>
      <c r="E400" s="4">
        <v>172</v>
      </c>
    </row>
    <row r="401" spans="1:5" x14ac:dyDescent="0.3">
      <c r="A401" s="6">
        <f t="shared" si="35"/>
        <v>395</v>
      </c>
      <c r="B401" s="9">
        <f>IF(A401&lt;=$H$8,$M$8+$N$8*SIN($O$8+$P$8*(A401-$A$346)/$N$8),erreur)</f>
        <v>355.33601468235383</v>
      </c>
      <c r="C401" s="9">
        <f>IF(8811-A401&gt;$G$29,$M$29+$N$29*SIN($Q$29-$R$29*(A401-$A$228)/$N$29),erreur)</f>
        <v>334.61065617872555</v>
      </c>
      <c r="D401" s="4">
        <v>55</v>
      </c>
      <c r="E401" s="4">
        <v>173</v>
      </c>
    </row>
    <row r="402" spans="1:5" x14ac:dyDescent="0.3">
      <c r="A402" s="6">
        <f t="shared" si="35"/>
        <v>396</v>
      </c>
      <c r="B402" s="9">
        <f>IF(A402&lt;=$H$8,$M$8+$N$8*SIN($O$8+$P$8*(A402-$A$346)/$N$8),erreur)</f>
        <v>355.30249390639347</v>
      </c>
      <c r="C402" s="9">
        <f>IF(8811-A402&gt;$G$29,$M$29+$N$29*SIN($Q$29-$R$29*(A402-$A$228)/$N$29),erreur)</f>
        <v>334.61756656071157</v>
      </c>
      <c r="D402" s="4">
        <v>56</v>
      </c>
      <c r="E402" s="4">
        <v>174</v>
      </c>
    </row>
    <row r="403" spans="1:5" x14ac:dyDescent="0.3">
      <c r="A403" s="6">
        <f t="shared" si="35"/>
        <v>397</v>
      </c>
      <c r="B403" s="9">
        <f>IF(A403&lt;=$H$8,$M$8+$N$8*SIN($O$8+$P$8*(A403-$A$346)/$N$8),erreur)</f>
        <v>355.26930460116409</v>
      </c>
      <c r="C403" s="9">
        <f>IF(8811-A403&gt;$G$29,$M$29+$N$29*SIN($Q$29-$R$29*(A403-$A$228)/$N$29),erreur)</f>
        <v>334.62440949207485</v>
      </c>
      <c r="D403" s="4">
        <v>57</v>
      </c>
      <c r="E403" s="4">
        <v>175</v>
      </c>
    </row>
    <row r="404" spans="1:5" x14ac:dyDescent="0.3">
      <c r="A404" s="6">
        <f t="shared" si="35"/>
        <v>398</v>
      </c>
      <c r="B404" s="9">
        <f>IF(A404&lt;=$H$8,$M$8+$N$8*SIN($O$8+$P$8*(A404-$A$346)/$N$8),erreur)</f>
        <v>355.23644677031598</v>
      </c>
      <c r="C404" s="9">
        <f>IF(8811-A404&gt;$G$29,$M$29+$N$29*SIN($Q$29-$R$29*(A404-$A$228)/$N$29),erreur)</f>
        <v>334.63118497278629</v>
      </c>
      <c r="D404" s="4">
        <v>58</v>
      </c>
      <c r="E404" s="4">
        <v>176</v>
      </c>
    </row>
    <row r="405" spans="1:5" x14ac:dyDescent="0.3">
      <c r="A405" s="6">
        <f t="shared" si="35"/>
        <v>399</v>
      </c>
      <c r="B405" s="9">
        <f>IF(A405&lt;=$H$8,$M$8+$N$8*SIN($O$8+$P$8*(A405-$A$346)/$N$8),erreur)</f>
        <v>355.20392041746345</v>
      </c>
      <c r="C405" s="9">
        <f>IF(8811-A405&gt;$G$29,$M$29+$N$29*SIN($Q$29-$R$29*(A405-$A$228)/$N$29),erreur)</f>
        <v>334.6378930028186</v>
      </c>
      <c r="D405" s="4">
        <v>59</v>
      </c>
      <c r="E405" s="4">
        <v>177</v>
      </c>
    </row>
    <row r="406" spans="1:5" x14ac:dyDescent="0.3">
      <c r="A406" s="6">
        <f t="shared" si="35"/>
        <v>400</v>
      </c>
      <c r="B406" s="9">
        <f>IF(A406&lt;=$H$8,$M$8+$N$8*SIN($O$8+$P$8*(A406-$A$346)/$N$8),erreur)</f>
        <v>355.17172554618401</v>
      </c>
      <c r="C406" s="9">
        <f>IF(8811-A406&gt;$G$29,$M$29+$N$29*SIN($Q$29-$R$29*(A406-$A$228)/$N$29),erreur)</f>
        <v>334.64453358213723</v>
      </c>
      <c r="D406" s="4">
        <v>60</v>
      </c>
      <c r="E406" s="4">
        <v>178</v>
      </c>
    </row>
    <row r="407" spans="1:5" x14ac:dyDescent="0.3">
      <c r="A407" s="6">
        <f t="shared" si="35"/>
        <v>401</v>
      </c>
      <c r="B407" s="9">
        <f>IF(A407&lt;=$H$8,$M$8+$N$8*SIN($O$8+$P$8*(A407-$A$346)/$N$8),erreur)</f>
        <v>355.13986216001967</v>
      </c>
      <c r="C407" s="9">
        <f>IF(8811-A407&gt;$G$29,$M$29+$N$29*SIN($Q$29-$R$29*(A407-$A$228)/$N$29),erreur)</f>
        <v>334.65110671071125</v>
      </c>
      <c r="D407" s="4">
        <v>61</v>
      </c>
      <c r="E407" s="4">
        <v>179</v>
      </c>
    </row>
    <row r="408" spans="1:5" x14ac:dyDescent="0.3">
      <c r="A408" s="6">
        <f t="shared" si="35"/>
        <v>402</v>
      </c>
      <c r="B408" s="9">
        <f>IF(A408&lt;=$H$8,$M$8+$N$8*SIN($O$8+$P$8*(A408-$A$346)/$N$8),erreur)</f>
        <v>355.10833026247428</v>
      </c>
      <c r="C408" s="9">
        <f>IF(8811-A408&gt;$G$29,$M$29+$N$29*SIN($Q$29-$R$29*(A408-$A$228)/$N$29),erreur)</f>
        <v>334.65761238851337</v>
      </c>
      <c r="D408" s="4">
        <v>62</v>
      </c>
      <c r="E408" s="4">
        <v>180</v>
      </c>
    </row>
    <row r="409" spans="1:5" x14ac:dyDescent="0.3">
      <c r="A409" s="6">
        <f t="shared" si="35"/>
        <v>403</v>
      </c>
      <c r="B409" s="9">
        <f>IF(A409&lt;=$H$8,$M$8+$N$8*SIN($O$8+$P$8*(A409-$A$346)/$N$8),erreur)</f>
        <v>355.07712985701664</v>
      </c>
      <c r="C409" s="9">
        <f>IF(8811-A409&gt;$G$29,$M$29+$N$29*SIN($Q$29-$R$29*(A409-$A$228)/$N$29),erreur)</f>
        <v>334.66405061551268</v>
      </c>
      <c r="D409" s="4">
        <v>63</v>
      </c>
      <c r="E409" s="4">
        <v>181</v>
      </c>
    </row>
    <row r="410" spans="1:5" x14ac:dyDescent="0.3">
      <c r="A410" s="6">
        <f t="shared" si="35"/>
        <v>404</v>
      </c>
      <c r="B410" s="9">
        <f>IF(A410&lt;=$H$8,$M$8+$N$8*SIN($O$8+$P$8*(A410-$A$346)/$N$8),erreur)</f>
        <v>355.04626094707828</v>
      </c>
      <c r="C410" s="9">
        <f>IF(8811-A410&gt;$G$29,$M$29+$N$29*SIN($Q$29-$R$29*(A410-$A$228)/$N$29),erreur)</f>
        <v>334.67042139168188</v>
      </c>
      <c r="D410" s="4">
        <v>64</v>
      </c>
      <c r="E410" s="4">
        <v>182</v>
      </c>
    </row>
    <row r="411" spans="1:5" x14ac:dyDescent="0.3">
      <c r="A411" s="6">
        <f t="shared" si="35"/>
        <v>405</v>
      </c>
      <c r="B411" s="9">
        <f>IF(A411&lt;=$H$8,$M$8+$N$8*SIN($O$8+$P$8*(A411-$A$346)/$N$8),erreur)</f>
        <v>355.0157235360557</v>
      </c>
      <c r="C411" s="9">
        <f>IF(8811-A411&gt;$G$29,$M$29+$N$29*SIN($Q$29-$R$29*(A411-$A$228)/$N$29),erreur)</f>
        <v>334.67672471698825</v>
      </c>
      <c r="D411" s="4">
        <v>65</v>
      </c>
      <c r="E411" s="4">
        <v>183</v>
      </c>
    </row>
    <row r="412" spans="1:5" x14ac:dyDescent="0.3">
      <c r="A412" s="6">
        <f t="shared" si="35"/>
        <v>406</v>
      </c>
      <c r="B412" s="9">
        <f>IF(A412&lt;=$H$8,$M$8+$N$8*SIN($O$8+$P$8*(A412-$A$346)/$N$8),erreur)</f>
        <v>354.98551762730676</v>
      </c>
      <c r="C412" s="9">
        <f>IF(8811-A412&gt;$G$29,$M$29+$N$29*SIN($Q$29-$R$29*(A412-$A$228)/$N$29),erreur)</f>
        <v>334.6829605914063</v>
      </c>
      <c r="D412" s="4">
        <v>66</v>
      </c>
      <c r="E412" s="4">
        <v>184</v>
      </c>
    </row>
    <row r="413" spans="1:5" x14ac:dyDescent="0.3">
      <c r="A413" s="6">
        <f t="shared" si="35"/>
        <v>407</v>
      </c>
      <c r="B413" s="9">
        <f>IF(A413&lt;=$H$8,$M$8+$N$8*SIN($O$8+$P$8*(A413-$A$346)/$N$8),erreur)</f>
        <v>354.95564322415476</v>
      </c>
      <c r="C413" s="9">
        <f>IF(8811-A413&gt;$G$29,$M$29+$N$29*SIN($Q$29-$R$29*(A413-$A$228)/$N$29),erreur)</f>
        <v>334.68912901490694</v>
      </c>
      <c r="D413" s="4">
        <v>67</v>
      </c>
      <c r="E413" s="4">
        <v>185</v>
      </c>
    </row>
    <row r="414" spans="1:5" x14ac:dyDescent="0.3">
      <c r="A414" s="6">
        <f t="shared" si="35"/>
        <v>408</v>
      </c>
      <c r="B414" s="9">
        <f>IF(A414&lt;=$H$8,$M$8+$N$8*SIN($O$8+$P$8*(A414-$A$346)/$N$8),erreur)</f>
        <v>354.92610032988523</v>
      </c>
      <c r="C414" s="9">
        <f>IF(8811-A414&gt;$G$29,$M$29+$N$29*SIN($Q$29-$R$29*(A414-$A$228)/$N$29),erreur)</f>
        <v>334.69522998745924</v>
      </c>
      <c r="D414" s="4">
        <v>68</v>
      </c>
      <c r="E414" s="4">
        <v>186</v>
      </c>
    </row>
    <row r="415" spans="1:5" x14ac:dyDescent="0.3">
      <c r="A415" s="6">
        <f t="shared" si="35"/>
        <v>409</v>
      </c>
      <c r="B415" s="9">
        <f>IF(A415&lt;=$H$8,$M$8+$N$8*SIN($O$8+$P$8*(A415-$A$346)/$N$8),erreur)</f>
        <v>354.89688894774736</v>
      </c>
      <c r="C415" s="9">
        <f>IF(8811-A415&gt;$G$29,$M$29+$N$29*SIN($Q$29-$R$29*(A415-$A$228)/$N$29),erreur)</f>
        <v>334.70126350904138</v>
      </c>
      <c r="D415" s="4">
        <v>69</v>
      </c>
      <c r="E415" s="4">
        <v>187</v>
      </c>
    </row>
    <row r="416" spans="1:5" x14ac:dyDescent="0.3">
      <c r="A416" s="6">
        <f t="shared" si="35"/>
        <v>410</v>
      </c>
      <c r="B416" s="9">
        <f>IF(A416&lt;=$H$8,$M$8+$N$8*SIN($O$8+$P$8*(A416-$A$346)/$N$8),erreur)</f>
        <v>354.86800908095529</v>
      </c>
      <c r="C416" s="9">
        <f>IF(8811-A416&gt;$G$29,$M$29+$N$29*SIN($Q$29-$R$29*(A416-$A$228)/$N$29),erreur)</f>
        <v>334.70722957962062</v>
      </c>
      <c r="D416" s="4">
        <v>70</v>
      </c>
      <c r="E416" s="4">
        <v>188</v>
      </c>
    </row>
    <row r="417" spans="1:5" x14ac:dyDescent="0.3">
      <c r="A417" s="6">
        <f t="shared" si="35"/>
        <v>411</v>
      </c>
      <c r="B417" s="9">
        <f>IF(A417&lt;=$H$8,$M$8+$N$8*SIN($O$8+$P$8*(A417-$A$346)/$N$8),erreur)</f>
        <v>354.83946073268544</v>
      </c>
      <c r="C417" s="9">
        <f>IF(8811-A417&gt;$G$29,$M$29+$N$29*SIN($Q$29-$R$29*(A417-$A$228)/$N$29),erreur)</f>
        <v>334.71312819917148</v>
      </c>
      <c r="D417" s="4">
        <v>71</v>
      </c>
      <c r="E417" s="4">
        <v>189</v>
      </c>
    </row>
    <row r="418" spans="1:5" x14ac:dyDescent="0.3">
      <c r="A418" s="6">
        <f t="shared" si="35"/>
        <v>412</v>
      </c>
      <c r="B418" s="9">
        <f>IF(A418&lt;=$H$8,$M$8+$N$8*SIN($O$8+$P$8*(A418-$A$346)/$N$8),erreur)</f>
        <v>354.81124390607692</v>
      </c>
      <c r="C418" s="9">
        <f>IF(8811-A418&gt;$G$29,$M$29+$N$29*SIN($Q$29-$R$29*(A418-$A$228)/$N$29),erreur)</f>
        <v>334.7189593676685</v>
      </c>
      <c r="D418" s="4">
        <v>72</v>
      </c>
      <c r="E418" s="4">
        <v>190</v>
      </c>
    </row>
    <row r="419" spans="1:5" x14ac:dyDescent="0.3">
      <c r="A419" s="6">
        <f t="shared" si="35"/>
        <v>413</v>
      </c>
      <c r="B419" s="9">
        <f>IF(A419&lt;=$H$8,$M$8+$N$8*SIN($O$8+$P$8*(A419-$A$346)/$N$8),erreur)</f>
        <v>354.78335860423476</v>
      </c>
      <c r="C419" s="9">
        <f>IF(8811-A419&gt;$G$29,$M$29+$N$29*SIN($Q$29-$R$29*(A419-$A$228)/$N$29),erreur)</f>
        <v>334.72472308508259</v>
      </c>
      <c r="D419" s="4">
        <v>73</v>
      </c>
      <c r="E419" s="4">
        <v>191</v>
      </c>
    </row>
    <row r="420" spans="1:5" x14ac:dyDescent="0.3">
      <c r="A420" s="6">
        <f t="shared" si="35"/>
        <v>414</v>
      </c>
      <c r="B420" s="9">
        <f>IF(A420&lt;=$H$8,$M$8+$N$8*SIN($O$8+$P$8*(A420-$A$346)/$N$8),erreur)</f>
        <v>354.75580483022577</v>
      </c>
      <c r="C420" s="9">
        <f>IF(8811-A420&gt;$G$29,$M$29+$N$29*SIN($Q$29-$R$29*(A420-$A$228)/$N$29),erreur)</f>
        <v>334.73041935139008</v>
      </c>
      <c r="D420" s="4">
        <v>74</v>
      </c>
      <c r="E420" s="4">
        <v>192</v>
      </c>
    </row>
    <row r="421" spans="1:5" x14ac:dyDescent="0.3">
      <c r="A421" s="6">
        <f t="shared" si="35"/>
        <v>415</v>
      </c>
      <c r="B421" s="9">
        <f>IF(A421&lt;=$H$8,$M$8+$N$8*SIN($O$8+$P$8*(A421-$A$346)/$N$8),erreur)</f>
        <v>354.72858258707993</v>
      </c>
      <c r="C421" s="9">
        <f>IF(8811-A421&gt;$G$29,$M$29+$N$29*SIN($Q$29-$R$29*(A421-$A$228)/$N$29),erreur)</f>
        <v>334.73604816656371</v>
      </c>
      <c r="D421" s="4">
        <v>75</v>
      </c>
      <c r="E421" s="4">
        <v>193</v>
      </c>
    </row>
    <row r="422" spans="1:5" x14ac:dyDescent="0.3">
      <c r="A422" s="6">
        <f t="shared" si="35"/>
        <v>416</v>
      </c>
      <c r="B422" s="9">
        <f>IF(A422&lt;=$H$8,$M$8+$N$8*SIN($O$8+$P$8*(A422-$A$346)/$N$8),erreur)</f>
        <v>354.70169187779311</v>
      </c>
      <c r="C422" s="9">
        <f>IF(8811-A422&gt;$G$29,$M$29+$N$29*SIN($Q$29-$R$29*(A422-$A$228)/$N$29),erreur)</f>
        <v>334.74160953057799</v>
      </c>
      <c r="D422" s="4">
        <v>76</v>
      </c>
      <c r="E422" s="4">
        <v>194</v>
      </c>
    </row>
    <row r="423" spans="1:5" x14ac:dyDescent="0.3">
      <c r="A423" s="6">
        <f t="shared" si="35"/>
        <v>417</v>
      </c>
      <c r="B423" s="9">
        <f>IF(A423&lt;=$H$8,$M$8+$N$8*SIN($O$8+$P$8*(A423-$A$346)/$N$8),erreur)</f>
        <v>354.67513270532208</v>
      </c>
      <c r="C423" s="9">
        <f>IF(8811-A423&gt;$G$29,$M$29+$N$29*SIN($Q$29-$R$29*(A423-$A$228)/$N$29),erreur)</f>
        <v>334.74710344340565</v>
      </c>
      <c r="D423" s="4">
        <v>77</v>
      </c>
      <c r="E423" s="4">
        <v>195</v>
      </c>
    </row>
    <row r="424" spans="1:5" x14ac:dyDescent="0.3">
      <c r="A424" s="6">
        <f t="shared" si="35"/>
        <v>418</v>
      </c>
      <c r="B424" s="9">
        <f>IF(A424&lt;=$H$8,$M$8+$N$8*SIN($O$8+$P$8*(A424-$A$346)/$N$8),erreur)</f>
        <v>354.64890507258815</v>
      </c>
      <c r="C424" s="9">
        <f>IF(8811-A424&gt;$G$29,$M$29+$N$29*SIN($Q$29-$R$29*(A424-$A$228)/$N$29),erreur)</f>
        <v>334.75252990502668</v>
      </c>
      <c r="D424" s="4">
        <v>78</v>
      </c>
      <c r="E424" s="4">
        <v>196</v>
      </c>
    </row>
    <row r="425" spans="1:5" x14ac:dyDescent="0.3">
      <c r="A425" s="6">
        <f t="shared" si="35"/>
        <v>419</v>
      </c>
      <c r="B425" s="9">
        <f>IF(A425&lt;=$H$8,$M$8+$N$8*SIN($O$8+$P$8*(A425-$A$346)/$N$8),erreur)</f>
        <v>354.62300898247668</v>
      </c>
      <c r="C425" s="9">
        <f>IF(8811-A425&gt;$G$29,$M$29+$N$29*SIN($Q$29-$R$29*(A425-$A$228)/$N$29),erreur)</f>
        <v>334.75788891541197</v>
      </c>
      <c r="D425" s="4">
        <v>79</v>
      </c>
      <c r="E425" s="4">
        <v>197</v>
      </c>
    </row>
    <row r="426" spans="1:5" x14ac:dyDescent="0.3">
      <c r="A426" s="6">
        <f t="shared" si="35"/>
        <v>420</v>
      </c>
      <c r="B426" s="9">
        <f>IF(A426&lt;=$H$8,$M$8+$N$8*SIN($O$8+$P$8*(A426-$A$346)/$N$8),erreur)</f>
        <v>354.5974444378362</v>
      </c>
      <c r="C426" s="9">
        <f>IF(8811-A426&gt;$G$29,$M$29+$N$29*SIN($Q$29-$R$29*(A426-$A$228)/$N$29),erreur)</f>
        <v>334.76318047453788</v>
      </c>
      <c r="D426" s="4">
        <v>80</v>
      </c>
      <c r="E426" s="4">
        <v>198</v>
      </c>
    </row>
    <row r="427" spans="1:5" x14ac:dyDescent="0.3">
      <c r="A427" s="6">
        <f t="shared" si="35"/>
        <v>421</v>
      </c>
      <c r="B427" s="9">
        <f>IF(A427&lt;=$H$8,$M$8+$N$8*SIN($O$8+$P$8*(A427-$A$346)/$N$8),erreur)</f>
        <v>354.57221144147843</v>
      </c>
      <c r="C427" s="9">
        <f>IF(8811-A427&gt;$G$29,$M$29+$N$29*SIN($Q$29-$R$29*(A427-$A$228)/$N$29),erreur)</f>
        <v>334.76840458238257</v>
      </c>
      <c r="D427" s="4">
        <v>81</v>
      </c>
      <c r="E427" s="4">
        <v>199</v>
      </c>
    </row>
    <row r="428" spans="1:5" x14ac:dyDescent="0.3">
      <c r="A428" s="6">
        <f t="shared" si="35"/>
        <v>422</v>
      </c>
      <c r="B428" s="9">
        <f>IF(A428&lt;=$H$8,$M$8+$N$8*SIN($O$8+$P$8*(A428-$A$346)/$N$8),erreur)</f>
        <v>354.54730999617868</v>
      </c>
      <c r="C428" s="9">
        <f>IF(8811-A428&gt;$G$29,$M$29+$N$29*SIN($Q$29-$R$29*(A428-$A$228)/$N$29),erreur)</f>
        <v>334.77356123892059</v>
      </c>
      <c r="D428" s="4">
        <v>82</v>
      </c>
      <c r="E428" s="4">
        <v>200</v>
      </c>
    </row>
    <row r="429" spans="1:5" x14ac:dyDescent="0.3">
      <c r="A429" s="6">
        <f t="shared" si="35"/>
        <v>423</v>
      </c>
      <c r="B429" s="9">
        <f>IF(A429&lt;=$H$8,$M$8+$N$8*SIN($O$8+$P$8*(A429-$A$346)/$N$8),erreur)</f>
        <v>354.52274010467636</v>
      </c>
      <c r="C429" s="9">
        <f>IF(8811-A429&gt;$G$29,$M$29+$N$29*SIN($Q$29-$R$29*(A429-$A$228)/$N$29),erreur)</f>
        <v>334.77865044412829</v>
      </c>
      <c r="D429" s="4">
        <v>83</v>
      </c>
      <c r="E429" s="4">
        <v>201</v>
      </c>
    </row>
    <row r="430" spans="1:5" x14ac:dyDescent="0.3">
      <c r="A430" s="6">
        <f t="shared" si="35"/>
        <v>424</v>
      </c>
      <c r="B430" s="9">
        <f>IF(A430&lt;=$H$8,$M$8+$N$8*SIN($O$8+$P$8*(A430-$A$346)/$N$8),erreur)</f>
        <v>354.49850176967402</v>
      </c>
      <c r="C430" s="9">
        <f>IF(8811-A430&gt;$G$29,$M$29+$N$29*SIN($Q$29-$R$29*(A430-$A$228)/$N$29),erreur)</f>
        <v>334.78367219798201</v>
      </c>
      <c r="D430" s="4">
        <v>84</v>
      </c>
      <c r="E430" s="4">
        <v>202</v>
      </c>
    </row>
    <row r="431" spans="1:5" x14ac:dyDescent="0.3">
      <c r="A431" s="6">
        <f t="shared" si="35"/>
        <v>425</v>
      </c>
      <c r="B431" s="9">
        <f>IF(A431&lt;=$H$8,$M$8+$N$8*SIN($O$8+$P$8*(A431-$A$346)/$N$8),erreur)</f>
        <v>354.4745949938374</v>
      </c>
      <c r="C431" s="9">
        <f>IF(8811-A431&gt;$G$29,$M$29+$N$29*SIN($Q$29-$R$29*(A431-$A$228)/$N$29),erreur)</f>
        <v>334.78862650046176</v>
      </c>
      <c r="D431" s="4">
        <v>85</v>
      </c>
      <c r="E431" s="4">
        <v>203</v>
      </c>
    </row>
    <row r="432" spans="1:5" x14ac:dyDescent="0.3">
      <c r="A432" s="6">
        <f t="shared" si="35"/>
        <v>426</v>
      </c>
      <c r="B432" s="9">
        <f>IF(A432&lt;=$H$8,$M$8+$N$8*SIN($O$8+$P$8*(A432-$A$346)/$N$8),erreur)</f>
        <v>354.4510197797963</v>
      </c>
      <c r="C432" s="9">
        <f>IF(8811-A432&gt;$G$29,$M$29+$N$29*SIN($Q$29-$R$29*(A432-$A$228)/$N$29),erreur)</f>
        <v>334.79351335154024</v>
      </c>
      <c r="D432" s="4">
        <v>86</v>
      </c>
      <c r="E432" s="4">
        <v>204</v>
      </c>
    </row>
    <row r="433" spans="1:5" x14ac:dyDescent="0.3">
      <c r="A433" s="6">
        <f t="shared" si="35"/>
        <v>427</v>
      </c>
      <c r="B433" s="9">
        <f>IF(A433&lt;=$H$8,$M$8+$N$8*SIN($O$8+$P$8*(A433-$A$346)/$N$8),erreur)</f>
        <v>354.42777613014459</v>
      </c>
      <c r="C433" s="9">
        <f>IF(8811-A433&gt;$G$29,$M$29+$N$29*SIN($Q$29-$R$29*(A433-$A$228)/$N$29),erreur)</f>
        <v>334.79833275119927</v>
      </c>
      <c r="D433" s="4">
        <v>87</v>
      </c>
      <c r="E433" s="4">
        <v>205</v>
      </c>
    </row>
    <row r="434" spans="1:5" x14ac:dyDescent="0.3">
      <c r="A434" s="6">
        <f t="shared" si="35"/>
        <v>428</v>
      </c>
      <c r="B434" s="9">
        <f>IF(A434&lt;=$H$8,$M$8+$N$8*SIN($O$8+$P$8*(A434-$A$346)/$N$8),erreur)</f>
        <v>354.40486404743751</v>
      </c>
      <c r="C434" s="9">
        <f>IF(8811-A434&gt;$G$29,$M$29+$N$29*SIN($Q$29-$R$29*(A434-$A$228)/$N$29),erreur)</f>
        <v>334.80308469941519</v>
      </c>
      <c r="D434" s="4">
        <v>88</v>
      </c>
      <c r="E434" s="4">
        <v>206</v>
      </c>
    </row>
    <row r="435" spans="1:5" x14ac:dyDescent="0.3">
      <c r="A435" s="6">
        <f t="shared" si="35"/>
        <v>429</v>
      </c>
      <c r="B435" s="9">
        <f>IF(A435&lt;=$H$8,$M$8+$N$8*SIN($O$8+$P$8*(A435-$A$346)/$N$8),erreur)</f>
        <v>354.38228353419663</v>
      </c>
      <c r="C435" s="9">
        <f>IF(8811-A435&gt;$G$29,$M$29+$N$29*SIN($Q$29-$R$29*(A435-$A$228)/$N$29),erreur)</f>
        <v>334.80776919616801</v>
      </c>
      <c r="D435" s="4">
        <v>89</v>
      </c>
      <c r="E435" s="4">
        <v>207</v>
      </c>
    </row>
    <row r="436" spans="1:5" x14ac:dyDescent="0.3">
      <c r="A436" s="6">
        <f t="shared" si="35"/>
        <v>430</v>
      </c>
      <c r="B436" s="9">
        <f>IF(A436&lt;=$H$8,$M$8+$N$8*SIN($O$8+$P$8*(A436-$A$346)/$N$8),erreur)</f>
        <v>354.36003459290532</v>
      </c>
      <c r="C436" s="9">
        <f>IF(8811-A436&gt;$G$29,$M$29+$N$29*SIN($Q$29-$R$29*(A436-$A$228)/$N$29),erreur)</f>
        <v>334.81238624143407</v>
      </c>
      <c r="D436" s="4">
        <v>90</v>
      </c>
      <c r="E436" s="4">
        <v>208</v>
      </c>
    </row>
    <row r="437" spans="1:5" x14ac:dyDescent="0.3">
      <c r="A437" s="6">
        <f t="shared" si="35"/>
        <v>431</v>
      </c>
      <c r="B437" s="9">
        <f>IF(A437&lt;=$H$8,$M$8+$N$8*SIN($O$8+$P$8*(A437-$A$346)/$N$8),erreur)</f>
        <v>354.33811722601058</v>
      </c>
      <c r="C437" s="9">
        <f>IF(8811-A437&gt;$G$29,$M$29+$N$29*SIN($Q$29-$R$29*(A437-$A$228)/$N$29),erreur)</f>
        <v>334.81693583519518</v>
      </c>
      <c r="D437" s="4">
        <v>91</v>
      </c>
      <c r="E437" s="4">
        <v>209</v>
      </c>
    </row>
    <row r="438" spans="1:5" x14ac:dyDescent="0.3">
      <c r="A438" s="6">
        <f t="shared" si="35"/>
        <v>432</v>
      </c>
      <c r="B438" s="9">
        <f>IF(A438&lt;=$H$8,$M$8+$N$8*SIN($O$8+$P$8*(A438-$A$346)/$N$8),erreur)</f>
        <v>354.31653143592303</v>
      </c>
      <c r="C438" s="9">
        <f>IF(8811-A438&gt;$G$29,$M$29+$N$29*SIN($Q$29-$R$29*(A438-$A$228)/$N$29),erreur)</f>
        <v>334.82141797742588</v>
      </c>
      <c r="D438" s="4">
        <v>92</v>
      </c>
      <c r="E438" s="4">
        <v>210</v>
      </c>
    </row>
    <row r="439" spans="1:5" x14ac:dyDescent="0.3">
      <c r="A439" s="6">
        <f t="shared" si="35"/>
        <v>433</v>
      </c>
      <c r="B439" s="9">
        <f>IF(A439&lt;=$H$8,$M$8+$N$8*SIN($O$8+$P$8*(A439-$A$346)/$N$8),erreur)</f>
        <v>354.2952772250178</v>
      </c>
      <c r="C439" s="9">
        <f>IF(8811-A439&gt;$G$29,$M$29+$N$29*SIN($Q$29-$R$29*(A439-$A$228)/$N$29),erreur)</f>
        <v>334.82583266811162</v>
      </c>
      <c r="D439" s="4">
        <v>93</v>
      </c>
      <c r="E439" s="4">
        <v>211</v>
      </c>
    </row>
    <row r="440" spans="1:5" x14ac:dyDescent="0.3">
      <c r="A440" s="6">
        <f t="shared" si="35"/>
        <v>434</v>
      </c>
      <c r="B440" s="9">
        <f>IF(A440&lt;=$H$8,$M$8+$N$8*SIN($O$8+$P$8*(A440-$A$346)/$N$8),erreur)</f>
        <v>354.27435459563185</v>
      </c>
      <c r="C440" s="9">
        <f>IF(8811-A440&gt;$G$29,$M$29+$N$29*SIN($Q$29-$R$29*(A440-$A$228)/$N$29),erreur)</f>
        <v>334.83017990722692</v>
      </c>
      <c r="D440" s="4">
        <v>94</v>
      </c>
      <c r="E440" s="4">
        <v>212</v>
      </c>
    </row>
    <row r="441" spans="1:5" x14ac:dyDescent="0.3">
      <c r="A441" s="6">
        <f t="shared" si="35"/>
        <v>435</v>
      </c>
      <c r="B441" s="9">
        <f>IF(A441&lt;=$H$8,$M$8+$N$8*SIN($O$8+$P$8*(A441-$A$346)/$N$8),erreur)</f>
        <v>354.25376355006711</v>
      </c>
      <c r="C441" s="9">
        <f>IF(8811-A441&gt;$G$29,$M$29+$N$29*SIN($Q$29-$R$29*(A441-$A$228)/$N$29),erreur)</f>
        <v>334.83445969475724</v>
      </c>
      <c r="D441" s="4">
        <v>95</v>
      </c>
      <c r="E441" s="4">
        <v>213</v>
      </c>
    </row>
    <row r="442" spans="1:5" x14ac:dyDescent="0.3">
      <c r="A442" s="6">
        <f t="shared" si="35"/>
        <v>436</v>
      </c>
      <c r="B442" s="9">
        <f>IF(A442&lt;=$H$8,$M$8+$N$8*SIN($O$8+$P$8*(A442-$A$346)/$N$8),erreur)</f>
        <v>354.23350409058821</v>
      </c>
      <c r="C442" s="9">
        <f>IF(8811-A442&gt;$G$29,$M$29+$N$29*SIN($Q$29-$R$29*(A442-$A$228)/$N$29),erreur)</f>
        <v>334.83867203068075</v>
      </c>
      <c r="D442" s="4">
        <v>96</v>
      </c>
      <c r="E442" s="4">
        <v>214</v>
      </c>
    </row>
    <row r="443" spans="1:5" x14ac:dyDescent="0.3">
      <c r="A443" s="6">
        <f t="shared" si="35"/>
        <v>437</v>
      </c>
      <c r="B443" s="9">
        <f>IF(A443&lt;=$H$8,$M$8+$N$8*SIN($O$8+$P$8*(A443-$A$346)/$N$8),erreur)</f>
        <v>354.21357621942389</v>
      </c>
      <c r="C443" s="9">
        <f>IF(8811-A443&gt;$G$29,$M$29+$N$29*SIN($Q$29-$R$29*(A443-$A$228)/$N$29),erreur)</f>
        <v>334.84281691497563</v>
      </c>
      <c r="D443" s="4">
        <v>97</v>
      </c>
      <c r="E443" s="4">
        <v>215</v>
      </c>
    </row>
    <row r="444" spans="1:5" x14ac:dyDescent="0.3">
      <c r="A444" s="6">
        <f t="shared" si="35"/>
        <v>438</v>
      </c>
      <c r="B444" s="9">
        <f>IF(A444&lt;=$H$8,$M$8+$N$8*SIN($O$8+$P$8*(A444-$A$346)/$N$8),erreur)</f>
        <v>354.19397993876646</v>
      </c>
      <c r="C444" s="9">
        <f>IF(8811-A444&gt;$G$29,$M$29+$N$29*SIN($Q$29-$R$29*(A444-$A$228)/$N$29),erreur)</f>
        <v>334.84689434762731</v>
      </c>
      <c r="D444" s="4">
        <v>98</v>
      </c>
      <c r="E444" s="4">
        <v>216</v>
      </c>
    </row>
    <row r="445" spans="1:5" x14ac:dyDescent="0.3">
      <c r="A445" s="6">
        <f t="shared" si="35"/>
        <v>439</v>
      </c>
      <c r="B445" s="9">
        <f>IF(A445&lt;=$H$8,$M$8+$N$8*SIN($O$8+$P$8*(A445-$A$346)/$N$8),erreur)</f>
        <v>354.17471525077053</v>
      </c>
      <c r="C445" s="9">
        <f>IF(8811-A445&gt;$G$29,$M$29+$N$29*SIN($Q$29-$R$29*(A445-$A$228)/$N$29),erreur)</f>
        <v>334.85090432861398</v>
      </c>
      <c r="D445" s="4">
        <v>99</v>
      </c>
      <c r="E445" s="4">
        <v>217</v>
      </c>
    </row>
    <row r="446" spans="1:5" x14ac:dyDescent="0.3">
      <c r="A446" s="6">
        <f t="shared" si="35"/>
        <v>440</v>
      </c>
      <c r="B446" s="9">
        <f>IF(A446&lt;=$H$8,$M$8+$N$8*SIN($O$8+$P$8*(A446-$A$346)/$N$8),erreur)</f>
        <v>354.15578215755522</v>
      </c>
      <c r="C446" s="9">
        <f>IF(8811-A446&gt;$G$29,$M$29+$N$29*SIN($Q$29-$R$29*(A446-$A$228)/$N$29),erreur)</f>
        <v>334.85484685791926</v>
      </c>
      <c r="D446" s="4">
        <v>100</v>
      </c>
      <c r="E446" s="4">
        <v>218</v>
      </c>
    </row>
    <row r="447" spans="1:5" x14ac:dyDescent="0.3">
      <c r="A447" s="6">
        <f t="shared" si="35"/>
        <v>441</v>
      </c>
      <c r="B447" s="9">
        <f>IF(A447&lt;=$H$8,$M$8+$N$8*SIN($O$8+$P$8*(A447-$A$346)/$N$8),erreur)</f>
        <v>354.13718066120373</v>
      </c>
      <c r="C447" s="9">
        <f>IF(8811-A447&gt;$G$29,$M$29+$N$29*SIN($Q$29-$R$29*(A447-$A$228)/$N$29),erreur)</f>
        <v>334.85872193552495</v>
      </c>
      <c r="D447" s="4">
        <v>101</v>
      </c>
      <c r="E447" s="4">
        <v>219</v>
      </c>
    </row>
    <row r="448" spans="1:5" x14ac:dyDescent="0.3">
      <c r="A448" s="6">
        <f t="shared" si="35"/>
        <v>442</v>
      </c>
      <c r="B448" s="9">
        <f>IF(A448&lt;=$H$8,$M$8+$N$8*SIN($O$8+$P$8*(A448-$A$346)/$N$8),erreur)</f>
        <v>354.11891076376196</v>
      </c>
      <c r="C448" s="9">
        <f>IF(8811-A448&gt;$G$29,$M$29+$N$29*SIN($Q$29-$R$29*(A448-$A$228)/$N$29),erreur)</f>
        <v>334.86252956141288</v>
      </c>
      <c r="D448" s="4">
        <v>102</v>
      </c>
      <c r="E448" s="4">
        <v>220</v>
      </c>
    </row>
    <row r="449" spans="1:5" x14ac:dyDescent="0.3">
      <c r="A449" s="6">
        <f t="shared" si="35"/>
        <v>443</v>
      </c>
      <c r="B449" s="9">
        <f>IF(A449&lt;=$H$8,$M$8+$N$8*SIN($O$8+$P$8*(A449-$A$346)/$N$8),erreur)</f>
        <v>354.10097246723944</v>
      </c>
      <c r="C449" s="9">
        <f>IF(8811-A449&gt;$G$29,$M$29+$N$29*SIN($Q$29-$R$29*(A449-$A$228)/$N$29),erreur)</f>
        <v>334.86626973556486</v>
      </c>
      <c r="D449" s="4">
        <v>103</v>
      </c>
      <c r="E449" s="4">
        <v>221</v>
      </c>
    </row>
    <row r="450" spans="1:5" x14ac:dyDescent="0.3">
      <c r="A450" s="6">
        <f t="shared" si="35"/>
        <v>444</v>
      </c>
      <c r="B450" s="9">
        <f>IF(A450&lt;=$H$8,$M$8+$N$8*SIN($O$8+$P$8*(A450-$A$346)/$N$8),erreur)</f>
        <v>354.08336577360888</v>
      </c>
      <c r="C450" s="9">
        <f>IF(8811-A450&gt;$G$29,$M$29+$N$29*SIN($Q$29-$R$29*(A450-$A$228)/$N$29),erreur)</f>
        <v>334.86994245796814</v>
      </c>
      <c r="D450" s="4">
        <v>104</v>
      </c>
      <c r="E450" s="4">
        <v>222</v>
      </c>
    </row>
    <row r="451" spans="1:5" x14ac:dyDescent="0.3">
      <c r="A451" s="6">
        <f t="shared" si="35"/>
        <v>445</v>
      </c>
      <c r="B451" s="9">
        <f>IF(A451&lt;=$H$8,$M$8+$N$8*SIN($O$8+$P$8*(A451-$A$346)/$N$8),erreur)</f>
        <v>354.06609068480748</v>
      </c>
      <c r="C451" s="9">
        <f>IF(8811-A451&gt;$G$28,C450+(A451-A450)*$K$28,"erreur")</f>
        <v>334.87366245796812</v>
      </c>
      <c r="D451" s="4">
        <v>105</v>
      </c>
      <c r="E451">
        <v>1</v>
      </c>
    </row>
    <row r="452" spans="1:5" x14ac:dyDescent="0.3">
      <c r="A452" s="6">
        <f t="shared" si="35"/>
        <v>446</v>
      </c>
      <c r="B452" s="9">
        <f>IF(A452&lt;=$H$8,$M$8+$N$8*SIN($O$8+$P$8*(A452-$A$346)/$N$8),erreur)</f>
        <v>354.04914720273473</v>
      </c>
      <c r="C452" s="9">
        <f t="shared" ref="C452:C515" si="36">IF(8811-A452&gt;$G$28,C451+(A452-A451)*$K$28,"erreur")</f>
        <v>334.87738245796811</v>
      </c>
      <c r="D452" s="4">
        <v>106</v>
      </c>
      <c r="E452">
        <v>2</v>
      </c>
    </row>
    <row r="453" spans="1:5" x14ac:dyDescent="0.3">
      <c r="A453" s="6">
        <f t="shared" si="35"/>
        <v>447</v>
      </c>
      <c r="B453" s="9">
        <f>IF(A453&lt;=$H$8,$M$8+$N$8*SIN($O$8+$P$8*(A453-$A$346)/$N$8),erreur)</f>
        <v>354.03253532925555</v>
      </c>
      <c r="C453" s="9">
        <f t="shared" si="36"/>
        <v>334.8811024579681</v>
      </c>
      <c r="D453" s="4">
        <v>107</v>
      </c>
      <c r="E453">
        <v>3</v>
      </c>
    </row>
    <row r="454" spans="1:5" x14ac:dyDescent="0.3">
      <c r="A454" s="6">
        <f t="shared" si="35"/>
        <v>448</v>
      </c>
      <c r="B454" s="9">
        <f>IF(A454&lt;=$H$8,$M$8+$N$8*SIN($O$8+$P$8*(A454-$A$346)/$N$8),erreur)</f>
        <v>354.01625506619575</v>
      </c>
      <c r="C454" s="9">
        <f t="shared" si="36"/>
        <v>334.88482245796808</v>
      </c>
      <c r="D454" s="4">
        <v>108</v>
      </c>
      <c r="E454">
        <v>4</v>
      </c>
    </row>
    <row r="455" spans="1:5" x14ac:dyDescent="0.3">
      <c r="A455" s="6">
        <f t="shared" si="35"/>
        <v>449</v>
      </c>
      <c r="B455" s="9">
        <f>IF(A455&lt;=$H$8,$M$8+$N$8*SIN($O$8+$P$8*(A455-$A$346)/$N$8),erreur)</f>
        <v>354.0003064153475</v>
      </c>
      <c r="C455" s="9">
        <f t="shared" si="36"/>
        <v>334.88854245796807</v>
      </c>
      <c r="D455" s="4">
        <v>109</v>
      </c>
      <c r="E455">
        <v>5</v>
      </c>
    </row>
    <row r="456" spans="1:5" x14ac:dyDescent="0.3">
      <c r="A456" s="6">
        <f t="shared" ref="A456:A519" si="37">ROW()-6</f>
        <v>450</v>
      </c>
      <c r="B456" s="9">
        <f>IF(A456&lt;=$H$8,$M$8+$N$8*SIN($O$8+$P$8*(A456-$A$346)/$N$8),erreur)</f>
        <v>353.98468937846337</v>
      </c>
      <c r="C456" s="9">
        <f t="shared" si="36"/>
        <v>334.89226245796806</v>
      </c>
      <c r="D456" s="4">
        <v>110</v>
      </c>
      <c r="E456">
        <v>6</v>
      </c>
    </row>
    <row r="457" spans="1:5" x14ac:dyDescent="0.3">
      <c r="A457" s="6">
        <f t="shared" si="37"/>
        <v>451</v>
      </c>
      <c r="B457" s="9">
        <f>IF(A457&lt;=$H$8,$M$8+$N$8*SIN($O$8+$P$8*(A457-$A$346)/$N$8),erreur)</f>
        <v>353.96940395726278</v>
      </c>
      <c r="C457" s="9">
        <f t="shared" si="36"/>
        <v>334.89598245796805</v>
      </c>
      <c r="D457" s="4">
        <v>111</v>
      </c>
      <c r="E457">
        <v>7</v>
      </c>
    </row>
    <row r="458" spans="1:5" x14ac:dyDescent="0.3">
      <c r="A458" s="6">
        <f t="shared" si="37"/>
        <v>452</v>
      </c>
      <c r="B458" s="9">
        <f>IF(A458&lt;=$H$8,$M$8+$N$8*SIN($O$8+$P$8*(A458-$A$346)/$N$8),erreur)</f>
        <v>353.95445015342602</v>
      </c>
      <c r="C458" s="9">
        <f t="shared" si="36"/>
        <v>334.89970245796803</v>
      </c>
      <c r="D458" s="4">
        <v>112</v>
      </c>
      <c r="E458">
        <v>8</v>
      </c>
    </row>
    <row r="459" spans="1:5" x14ac:dyDescent="0.3">
      <c r="A459" s="6">
        <f t="shared" si="37"/>
        <v>453</v>
      </c>
      <c r="B459" s="9">
        <f>IF(A459&lt;=$H$8,$M$8+$N$8*SIN($O$8+$P$8*(A459-$A$346)/$N$8),erreur)</f>
        <v>353.93982796859882</v>
      </c>
      <c r="C459" s="9">
        <f t="shared" si="36"/>
        <v>334.90342245796802</v>
      </c>
      <c r="D459" s="4">
        <v>113</v>
      </c>
      <c r="E459">
        <v>9</v>
      </c>
    </row>
    <row r="460" spans="1:5" x14ac:dyDescent="0.3">
      <c r="A460" s="6">
        <f t="shared" si="37"/>
        <v>454</v>
      </c>
      <c r="B460" s="9">
        <f>IF(A460&lt;=$H$8,$M$8+$N$8*SIN($O$8+$P$8*(A460-$A$346)/$N$8),erreur)</f>
        <v>353.92553740438871</v>
      </c>
      <c r="C460" s="9">
        <f t="shared" si="36"/>
        <v>334.90714245796801</v>
      </c>
      <c r="D460" s="4">
        <v>114</v>
      </c>
      <c r="E460">
        <v>10</v>
      </c>
    </row>
    <row r="461" spans="1:5" x14ac:dyDescent="0.3">
      <c r="A461" s="6">
        <f t="shared" si="37"/>
        <v>455</v>
      </c>
      <c r="B461" s="9">
        <f>IF(A461&lt;=$H$8,$M$8+$N$8*SIN($O$8+$P$8*(A461-$A$346)/$N$8),erreur)</f>
        <v>353.9115784623682</v>
      </c>
      <c r="C461" s="9">
        <f t="shared" si="36"/>
        <v>334.91086245796799</v>
      </c>
      <c r="D461" s="4">
        <v>115</v>
      </c>
      <c r="E461">
        <v>11</v>
      </c>
    </row>
    <row r="462" spans="1:5" x14ac:dyDescent="0.3">
      <c r="A462" s="6">
        <f t="shared" si="37"/>
        <v>456</v>
      </c>
      <c r="B462" s="9">
        <f>IF(A462&lt;=$H$8,$M$8+$N$8*SIN($O$8+$P$8*(A462-$A$346)/$N$8),erreur)</f>
        <v>353.89795114407207</v>
      </c>
      <c r="C462" s="9">
        <f t="shared" si="36"/>
        <v>334.91458245796798</v>
      </c>
      <c r="D462" s="4">
        <v>116</v>
      </c>
      <c r="E462">
        <v>12</v>
      </c>
    </row>
    <row r="463" spans="1:5" x14ac:dyDescent="0.3">
      <c r="A463" s="6">
        <f t="shared" si="37"/>
        <v>457</v>
      </c>
      <c r="B463" s="9">
        <f>IF(A463&lt;=$H$8,$M$8+$N$8*SIN($O$8+$P$8*(A463-$A$346)/$N$8),erreur)</f>
        <v>353.88465545099962</v>
      </c>
      <c r="C463" s="9">
        <f t="shared" si="36"/>
        <v>334.91830245796797</v>
      </c>
      <c r="D463" s="4">
        <v>117</v>
      </c>
      <c r="E463">
        <v>13</v>
      </c>
    </row>
    <row r="464" spans="1:5" x14ac:dyDescent="0.3">
      <c r="A464" s="6">
        <f t="shared" si="37"/>
        <v>458</v>
      </c>
      <c r="B464" s="9">
        <f>IF(A464&lt;=$H$8,$M$8+$N$8*SIN($O$8+$P$8*(A464-$A$346)/$N$8),erreur)</f>
        <v>353.87169138461331</v>
      </c>
      <c r="C464" s="9">
        <f t="shared" si="36"/>
        <v>334.92202245796796</v>
      </c>
      <c r="D464" s="4">
        <v>118</v>
      </c>
      <c r="E464">
        <v>14</v>
      </c>
    </row>
    <row r="465" spans="1:5" x14ac:dyDescent="0.3">
      <c r="A465" s="6">
        <f t="shared" si="37"/>
        <v>459</v>
      </c>
      <c r="B465" s="9">
        <f>IF(A465&lt;=$H$8,$M$8+$N$8*SIN($O$8+$P$8*(A465-$A$346)/$N$8),erreur)</f>
        <v>353.85905894633925</v>
      </c>
      <c r="C465" s="9">
        <f t="shared" si="36"/>
        <v>334.92574245796794</v>
      </c>
      <c r="D465" s="4">
        <v>119</v>
      </c>
      <c r="E465">
        <v>15</v>
      </c>
    </row>
    <row r="466" spans="1:5" x14ac:dyDescent="0.3">
      <c r="A466" s="6">
        <f t="shared" si="37"/>
        <v>460</v>
      </c>
      <c r="B466" s="9">
        <f>IF(A466&lt;=$H$8,$M$8+$N$8*SIN($O$8+$P$8*(A466-$A$346)/$N$8),erreur)</f>
        <v>353.84675813756667</v>
      </c>
      <c r="C466" s="9">
        <f t="shared" si="36"/>
        <v>334.92946245796793</v>
      </c>
      <c r="D466" s="4">
        <v>120</v>
      </c>
      <c r="E466">
        <v>16</v>
      </c>
    </row>
    <row r="467" spans="1:5" x14ac:dyDescent="0.3">
      <c r="A467" s="6">
        <f t="shared" si="37"/>
        <v>461</v>
      </c>
      <c r="B467" s="9">
        <f>IF(A467&lt;=$H$8,$M$8+$N$8*SIN($O$8+$P$8*(A467-$A$346)/$N$8),erreur)</f>
        <v>353.83478895964936</v>
      </c>
      <c r="C467" s="9">
        <f t="shared" si="36"/>
        <v>334.93318245796792</v>
      </c>
      <c r="D467" s="4">
        <v>121</v>
      </c>
      <c r="E467">
        <v>17</v>
      </c>
    </row>
    <row r="468" spans="1:5" x14ac:dyDescent="0.3">
      <c r="A468" s="6">
        <f t="shared" si="37"/>
        <v>462</v>
      </c>
      <c r="B468" s="9">
        <f>IF(A468&lt;=$H$8,$M$8+$N$8*SIN($O$8+$P$8*(A468-$A$346)/$N$8),erreur)</f>
        <v>353.82315141390245</v>
      </c>
      <c r="C468" s="9">
        <f t="shared" si="36"/>
        <v>334.9369024579679</v>
      </c>
      <c r="D468" s="4">
        <v>122</v>
      </c>
      <c r="E468">
        <v>18</v>
      </c>
    </row>
    <row r="469" spans="1:5" x14ac:dyDescent="0.3">
      <c r="A469" s="6">
        <f t="shared" si="37"/>
        <v>463</v>
      </c>
      <c r="B469" s="9">
        <f>IF(A469&lt;=$H$8,$M$8+$N$8*SIN($O$8+$P$8*(A469-$A$346)/$N$8),erreur)</f>
        <v>353.81184550160697</v>
      </c>
      <c r="C469" s="9">
        <f t="shared" si="36"/>
        <v>334.94062245796789</v>
      </c>
      <c r="D469" s="4">
        <v>123</v>
      </c>
      <c r="E469">
        <v>19</v>
      </c>
    </row>
    <row r="470" spans="1:5" x14ac:dyDescent="0.3">
      <c r="A470" s="6">
        <f t="shared" si="37"/>
        <v>464</v>
      </c>
      <c r="B470" s="9">
        <f>IF(A470&lt;=$H$8,$M$8+$N$8*SIN($O$8+$P$8*(A470-$A$346)/$N$8),erreur)</f>
        <v>353.8008712240071</v>
      </c>
      <c r="C470" s="9">
        <f t="shared" si="36"/>
        <v>334.94434245796788</v>
      </c>
      <c r="D470" s="4">
        <v>124</v>
      </c>
      <c r="E470">
        <v>20</v>
      </c>
    </row>
    <row r="471" spans="1:5" x14ac:dyDescent="0.3">
      <c r="A471" s="6">
        <f t="shared" si="37"/>
        <v>465</v>
      </c>
      <c r="B471" s="9">
        <f>IF(A471&lt;=$H$8,$M$8+$N$8*SIN($O$8+$P$8*(A471-$A$346)/$N$8),erreur)</f>
        <v>353.79022858230837</v>
      </c>
      <c r="C471" s="9">
        <f t="shared" si="36"/>
        <v>334.94806245796786</v>
      </c>
      <c r="D471" s="4">
        <v>125</v>
      </c>
      <c r="E471">
        <v>21</v>
      </c>
    </row>
    <row r="472" spans="1:5" x14ac:dyDescent="0.3">
      <c r="A472" s="6">
        <f t="shared" si="37"/>
        <v>466</v>
      </c>
      <c r="B472" s="9">
        <f>IF(A472&lt;=$H$8,$M$8+$N$8*SIN($O$8+$P$8*(A472-$A$346)/$N$8),erreur)</f>
        <v>353.77991757768268</v>
      </c>
      <c r="C472" s="9">
        <f t="shared" si="36"/>
        <v>334.95178245796785</v>
      </c>
      <c r="D472" s="4">
        <v>126</v>
      </c>
      <c r="E472">
        <v>22</v>
      </c>
    </row>
    <row r="473" spans="1:5" x14ac:dyDescent="0.3">
      <c r="A473" s="6">
        <f t="shared" si="37"/>
        <v>467</v>
      </c>
      <c r="B473" s="9">
        <f>IF(A473&lt;=$H$8,$M$8+$N$8*SIN($O$8+$P$8*(A473-$A$346)/$N$8),erreur)</f>
        <v>353.76993821126371</v>
      </c>
      <c r="C473" s="9">
        <f t="shared" si="36"/>
        <v>334.95550245796784</v>
      </c>
      <c r="D473" s="4">
        <v>127</v>
      </c>
      <c r="E473">
        <v>23</v>
      </c>
    </row>
    <row r="474" spans="1:5" x14ac:dyDescent="0.3">
      <c r="A474" s="6">
        <f t="shared" si="37"/>
        <v>468</v>
      </c>
      <c r="B474" s="9">
        <f>IF(A474&lt;=$H$8,$M$8+$N$8*SIN($O$8+$P$8*(A474-$A$346)/$N$8),erreur)</f>
        <v>353.76029048414921</v>
      </c>
      <c r="C474" s="9">
        <f t="shared" si="36"/>
        <v>334.95922245796783</v>
      </c>
      <c r="D474" s="4">
        <v>128</v>
      </c>
      <c r="E474">
        <v>24</v>
      </c>
    </row>
    <row r="475" spans="1:5" x14ac:dyDescent="0.3">
      <c r="A475" s="6">
        <f t="shared" si="37"/>
        <v>469</v>
      </c>
      <c r="B475" s="9">
        <f>IF(A475&lt;=$H$8,$M$8+$N$8*SIN($O$8+$P$8*(A475-$A$346)/$N$8),erreur)</f>
        <v>353.75097439740057</v>
      </c>
      <c r="C475" s="9">
        <f t="shared" si="36"/>
        <v>334.96294245796781</v>
      </c>
      <c r="D475" s="4">
        <v>129</v>
      </c>
      <c r="E475">
        <v>25</v>
      </c>
    </row>
    <row r="476" spans="1:5" x14ac:dyDescent="0.3">
      <c r="A476" s="6">
        <f t="shared" si="37"/>
        <v>470</v>
      </c>
      <c r="B476" s="9">
        <f>IF(A476&lt;=$H$8,$M$8+$N$8*SIN($O$8+$P$8*(A476-$A$346)/$N$8),erreur)</f>
        <v>353.74198995204188</v>
      </c>
      <c r="C476" s="9">
        <f t="shared" si="36"/>
        <v>334.9666624579678</v>
      </c>
      <c r="D476" s="4">
        <v>130</v>
      </c>
      <c r="E476">
        <v>26</v>
      </c>
    </row>
    <row r="477" spans="1:5" x14ac:dyDescent="0.3">
      <c r="A477" s="6">
        <f t="shared" si="37"/>
        <v>471</v>
      </c>
      <c r="B477" s="9">
        <f>IF(A477&lt;=$H$8,$M$8+$N$8*SIN($O$8+$P$8*(A477-$A$346)/$N$8),erreur)</f>
        <v>353.73333714906221</v>
      </c>
      <c r="C477" s="9">
        <f t="shared" si="36"/>
        <v>334.97038245796779</v>
      </c>
      <c r="D477" s="4">
        <v>131</v>
      </c>
      <c r="E477">
        <v>27</v>
      </c>
    </row>
    <row r="478" spans="1:5" x14ac:dyDescent="0.3">
      <c r="A478" s="6">
        <f t="shared" si="37"/>
        <v>472</v>
      </c>
      <c r="B478" s="9">
        <f>IF(A478&lt;=$H$8,$M$8+$N$8*SIN($O$8+$P$8*(A478-$A$346)/$N$8),erreur)</f>
        <v>353.7250159894129</v>
      </c>
      <c r="C478" s="9">
        <f t="shared" si="36"/>
        <v>334.97410245796777</v>
      </c>
      <c r="D478" s="4">
        <v>132</v>
      </c>
      <c r="E478">
        <v>28</v>
      </c>
    </row>
    <row r="479" spans="1:5" x14ac:dyDescent="0.3">
      <c r="A479" s="6">
        <f t="shared" si="37"/>
        <v>473</v>
      </c>
      <c r="B479" s="9">
        <f>IF(A479&lt;=$H$8,$M$8+$N$8*SIN($O$8+$P$8*(A479-$A$346)/$N$8),erreur)</f>
        <v>353.71702647400934</v>
      </c>
      <c r="C479" s="9">
        <f t="shared" si="36"/>
        <v>334.97782245796776</v>
      </c>
      <c r="D479" s="4">
        <v>133</v>
      </c>
      <c r="E479">
        <v>29</v>
      </c>
    </row>
    <row r="480" spans="1:5" x14ac:dyDescent="0.3">
      <c r="A480" s="6">
        <f t="shared" si="37"/>
        <v>474</v>
      </c>
      <c r="B480" s="9">
        <f>IF(A480&lt;=$H$8,$M$8+$N$8*SIN($O$8+$P$8*(A480-$A$346)/$N$8),erreur)</f>
        <v>353.70936860373013</v>
      </c>
      <c r="C480" s="9">
        <f t="shared" si="36"/>
        <v>334.98154245796775</v>
      </c>
      <c r="D480" s="4">
        <v>134</v>
      </c>
      <c r="E480">
        <v>30</v>
      </c>
    </row>
    <row r="481" spans="1:5" x14ac:dyDescent="0.3">
      <c r="A481" s="6">
        <f t="shared" si="37"/>
        <v>475</v>
      </c>
      <c r="B481" s="9">
        <f>IF(A481&lt;=$H$8,$M$8+$N$8*SIN($O$8+$P$8*(A481-$A$346)/$N$8),erreur)</f>
        <v>353.70204237941789</v>
      </c>
      <c r="C481" s="9">
        <f t="shared" si="36"/>
        <v>334.98526245796774</v>
      </c>
      <c r="D481" s="4">
        <v>135</v>
      </c>
      <c r="E481">
        <v>31</v>
      </c>
    </row>
    <row r="482" spans="1:5" x14ac:dyDescent="0.3">
      <c r="A482" s="6">
        <f t="shared" si="37"/>
        <v>476</v>
      </c>
      <c r="B482" s="9">
        <f>IF(A482&lt;=$H$8,$M$8+$N$8*SIN($O$8+$P$8*(A482-$A$346)/$N$8),erreur)</f>
        <v>353.69504780187845</v>
      </c>
      <c r="C482" s="9">
        <f t="shared" si="36"/>
        <v>334.98898245796772</v>
      </c>
      <c r="D482" s="4">
        <v>136</v>
      </c>
      <c r="E482">
        <v>32</v>
      </c>
    </row>
    <row r="483" spans="1:5" x14ac:dyDescent="0.3">
      <c r="A483" s="6">
        <f t="shared" si="37"/>
        <v>477</v>
      </c>
      <c r="B483" s="9">
        <f>IF(A483&lt;=$H$8,$M$8+$N$8*SIN($O$8+$P$8*(A483-$A$346)/$N$8),erreur)</f>
        <v>353.68838487188123</v>
      </c>
      <c r="C483" s="9">
        <f t="shared" si="36"/>
        <v>334.99270245796771</v>
      </c>
      <c r="D483" s="4">
        <v>137</v>
      </c>
      <c r="E483">
        <v>33</v>
      </c>
    </row>
    <row r="484" spans="1:5" x14ac:dyDescent="0.3">
      <c r="A484" s="6">
        <f t="shared" si="37"/>
        <v>478</v>
      </c>
      <c r="B484" s="9">
        <f>IF(A484&lt;=$H$8,$M$8+$N$8*SIN($O$8+$P$8*(A484-$A$346)/$N$8),erreur)</f>
        <v>353.68205359015838</v>
      </c>
      <c r="C484" s="9">
        <f t="shared" si="36"/>
        <v>334.9964224579677</v>
      </c>
      <c r="D484" s="4">
        <v>138</v>
      </c>
      <c r="E484">
        <v>34</v>
      </c>
    </row>
    <row r="485" spans="1:5" x14ac:dyDescent="0.3">
      <c r="A485" s="6">
        <f t="shared" si="37"/>
        <v>479</v>
      </c>
      <c r="B485" s="9">
        <f>IF(A485&lt;=$H$8,$M$8+$N$8*SIN($O$8+$P$8*(A485-$A$346)/$N$8),erreur)</f>
        <v>353.67605395740748</v>
      </c>
      <c r="C485" s="9">
        <f t="shared" si="36"/>
        <v>335.00014245796768</v>
      </c>
      <c r="D485" s="4">
        <v>139</v>
      </c>
      <c r="E485">
        <v>35</v>
      </c>
    </row>
    <row r="486" spans="1:5" x14ac:dyDescent="0.3">
      <c r="A486" s="6">
        <f t="shared" si="37"/>
        <v>480</v>
      </c>
      <c r="B486" s="13">
        <f>IF(A486&lt;=$H$8,$M$8+$N$8*SIN($O$8+$P$8*(A486-$A$346)/$N$8),erreur)</f>
        <v>353.67038597428746</v>
      </c>
      <c r="C486" s="9">
        <f t="shared" si="36"/>
        <v>335.00386245796767</v>
      </c>
      <c r="D486" s="4">
        <v>140</v>
      </c>
      <c r="E486">
        <v>36</v>
      </c>
    </row>
    <row r="487" spans="1:5" x14ac:dyDescent="0.3">
      <c r="A487" s="6">
        <f t="shared" si="37"/>
        <v>481</v>
      </c>
      <c r="B487" s="9">
        <f t="shared" ref="B487:B550" si="38">IF(A487&lt;=$H$9,B486+(A487-A486)*$J$9,"erreur")</f>
        <v>353.66536597428745</v>
      </c>
      <c r="C487" s="9">
        <f t="shared" si="36"/>
        <v>335.00758245796766</v>
      </c>
      <c r="D487" s="4">
        <v>1</v>
      </c>
      <c r="E487">
        <v>37</v>
      </c>
    </row>
    <row r="488" spans="1:5" x14ac:dyDescent="0.3">
      <c r="A488" s="6">
        <f t="shared" si="37"/>
        <v>482</v>
      </c>
      <c r="B488" s="9">
        <f t="shared" si="38"/>
        <v>353.66034597428745</v>
      </c>
      <c r="C488" s="9">
        <f t="shared" si="36"/>
        <v>335.01130245796764</v>
      </c>
      <c r="D488" s="4">
        <v>2</v>
      </c>
      <c r="E488">
        <v>38</v>
      </c>
    </row>
    <row r="489" spans="1:5" x14ac:dyDescent="0.3">
      <c r="A489" s="6">
        <f t="shared" si="37"/>
        <v>483</v>
      </c>
      <c r="B489" s="9">
        <f t="shared" si="38"/>
        <v>353.65532597428745</v>
      </c>
      <c r="C489" s="9">
        <f t="shared" si="36"/>
        <v>335.01502245796763</v>
      </c>
      <c r="D489" s="4">
        <v>3</v>
      </c>
      <c r="E489">
        <v>39</v>
      </c>
    </row>
    <row r="490" spans="1:5" x14ac:dyDescent="0.3">
      <c r="A490" s="6">
        <f t="shared" si="37"/>
        <v>484</v>
      </c>
      <c r="B490" s="9">
        <f t="shared" si="38"/>
        <v>353.65030597428745</v>
      </c>
      <c r="C490" s="9">
        <f t="shared" si="36"/>
        <v>335.01874245796762</v>
      </c>
      <c r="D490" s="4">
        <v>4</v>
      </c>
      <c r="E490">
        <v>40</v>
      </c>
    </row>
    <row r="491" spans="1:5" x14ac:dyDescent="0.3">
      <c r="A491" s="6">
        <f t="shared" si="37"/>
        <v>485</v>
      </c>
      <c r="B491" s="9">
        <f t="shared" si="38"/>
        <v>353.64528597428745</v>
      </c>
      <c r="C491" s="9">
        <f t="shared" si="36"/>
        <v>335.02246245796761</v>
      </c>
      <c r="D491" s="4">
        <v>5</v>
      </c>
      <c r="E491">
        <v>41</v>
      </c>
    </row>
    <row r="492" spans="1:5" x14ac:dyDescent="0.3">
      <c r="A492" s="6">
        <f t="shared" si="37"/>
        <v>486</v>
      </c>
      <c r="B492" s="9">
        <f t="shared" si="38"/>
        <v>353.64026597428744</v>
      </c>
      <c r="C492" s="9">
        <f t="shared" si="36"/>
        <v>335.02618245796759</v>
      </c>
      <c r="D492" s="4">
        <v>6</v>
      </c>
      <c r="E492">
        <v>42</v>
      </c>
    </row>
    <row r="493" spans="1:5" x14ac:dyDescent="0.3">
      <c r="A493" s="6">
        <f t="shared" si="37"/>
        <v>487</v>
      </c>
      <c r="B493" s="9">
        <f t="shared" si="38"/>
        <v>353.63524597428744</v>
      </c>
      <c r="C493" s="9">
        <f t="shared" si="36"/>
        <v>335.02990245796758</v>
      </c>
      <c r="D493" s="4">
        <v>7</v>
      </c>
      <c r="E493">
        <v>43</v>
      </c>
    </row>
    <row r="494" spans="1:5" x14ac:dyDescent="0.3">
      <c r="A494" s="6">
        <f t="shared" si="37"/>
        <v>488</v>
      </c>
      <c r="B494" s="9">
        <f t="shared" si="38"/>
        <v>353.63022597428744</v>
      </c>
      <c r="C494" s="9">
        <f t="shared" si="36"/>
        <v>335.03362245796757</v>
      </c>
      <c r="D494" s="4">
        <v>8</v>
      </c>
      <c r="E494">
        <v>44</v>
      </c>
    </row>
    <row r="495" spans="1:5" x14ac:dyDescent="0.3">
      <c r="A495" s="6">
        <f t="shared" si="37"/>
        <v>489</v>
      </c>
      <c r="B495" s="9">
        <f t="shared" si="38"/>
        <v>353.62520597428744</v>
      </c>
      <c r="C495" s="9">
        <f t="shared" si="36"/>
        <v>335.03734245796755</v>
      </c>
      <c r="D495" s="4">
        <v>9</v>
      </c>
      <c r="E495">
        <v>45</v>
      </c>
    </row>
    <row r="496" spans="1:5" x14ac:dyDescent="0.3">
      <c r="A496" s="6">
        <f t="shared" si="37"/>
        <v>490</v>
      </c>
      <c r="B496" s="9">
        <f t="shared" si="38"/>
        <v>353.62018597428744</v>
      </c>
      <c r="C496" s="9">
        <f t="shared" si="36"/>
        <v>335.04106245796754</v>
      </c>
      <c r="D496" s="4">
        <v>10</v>
      </c>
      <c r="E496">
        <v>46</v>
      </c>
    </row>
    <row r="497" spans="1:5" x14ac:dyDescent="0.3">
      <c r="A497" s="6">
        <f t="shared" si="37"/>
        <v>491</v>
      </c>
      <c r="B497" s="9">
        <f t="shared" si="38"/>
        <v>353.61516597428744</v>
      </c>
      <c r="C497" s="9">
        <f t="shared" si="36"/>
        <v>335.04478245796753</v>
      </c>
      <c r="D497" s="4">
        <v>11</v>
      </c>
      <c r="E497">
        <v>47</v>
      </c>
    </row>
    <row r="498" spans="1:5" x14ac:dyDescent="0.3">
      <c r="A498" s="6">
        <f t="shared" si="37"/>
        <v>492</v>
      </c>
      <c r="B498" s="9">
        <f t="shared" si="38"/>
        <v>353.61014597428743</v>
      </c>
      <c r="C498" s="9">
        <f t="shared" si="36"/>
        <v>335.04850245796752</v>
      </c>
      <c r="D498" s="4">
        <v>12</v>
      </c>
      <c r="E498">
        <v>48</v>
      </c>
    </row>
    <row r="499" spans="1:5" x14ac:dyDescent="0.3">
      <c r="A499" s="6">
        <f t="shared" si="37"/>
        <v>493</v>
      </c>
      <c r="B499" s="9">
        <f t="shared" si="38"/>
        <v>353.60512597428743</v>
      </c>
      <c r="C499" s="9">
        <f t="shared" si="36"/>
        <v>335.0522224579675</v>
      </c>
      <c r="D499" s="4">
        <v>13</v>
      </c>
      <c r="E499">
        <v>49</v>
      </c>
    </row>
    <row r="500" spans="1:5" x14ac:dyDescent="0.3">
      <c r="A500" s="6">
        <f t="shared" si="37"/>
        <v>494</v>
      </c>
      <c r="B500" s="9">
        <f t="shared" si="38"/>
        <v>353.60010597428743</v>
      </c>
      <c r="C500" s="9">
        <f t="shared" si="36"/>
        <v>335.05594245796749</v>
      </c>
      <c r="D500" s="4">
        <v>14</v>
      </c>
      <c r="E500">
        <v>50</v>
      </c>
    </row>
    <row r="501" spans="1:5" x14ac:dyDescent="0.3">
      <c r="A501" s="6">
        <f t="shared" si="37"/>
        <v>495</v>
      </c>
      <c r="B501" s="9">
        <f t="shared" si="38"/>
        <v>353.59508597428743</v>
      </c>
      <c r="C501" s="9">
        <f t="shared" si="36"/>
        <v>335.05966245796748</v>
      </c>
      <c r="D501" s="4">
        <v>15</v>
      </c>
      <c r="E501">
        <v>51</v>
      </c>
    </row>
    <row r="502" spans="1:5" x14ac:dyDescent="0.3">
      <c r="A502" s="6">
        <f t="shared" si="37"/>
        <v>496</v>
      </c>
      <c r="B502" s="9">
        <f t="shared" si="38"/>
        <v>353.59006597428743</v>
      </c>
      <c r="C502" s="9">
        <f t="shared" si="36"/>
        <v>335.06338245796746</v>
      </c>
      <c r="D502" s="4">
        <v>16</v>
      </c>
      <c r="E502">
        <v>52</v>
      </c>
    </row>
    <row r="503" spans="1:5" x14ac:dyDescent="0.3">
      <c r="A503" s="6">
        <f t="shared" si="37"/>
        <v>497</v>
      </c>
      <c r="B503" s="9">
        <f t="shared" si="38"/>
        <v>353.58504597428742</v>
      </c>
      <c r="C503" s="9">
        <f t="shared" si="36"/>
        <v>335.06710245796745</v>
      </c>
      <c r="D503" s="4">
        <v>17</v>
      </c>
      <c r="E503">
        <v>53</v>
      </c>
    </row>
    <row r="504" spans="1:5" x14ac:dyDescent="0.3">
      <c r="A504" s="6">
        <f t="shared" si="37"/>
        <v>498</v>
      </c>
      <c r="B504" s="9">
        <f t="shared" si="38"/>
        <v>353.58002597428742</v>
      </c>
      <c r="C504" s="9">
        <f t="shared" si="36"/>
        <v>335.07082245796744</v>
      </c>
      <c r="D504" s="4">
        <v>18</v>
      </c>
      <c r="E504">
        <v>54</v>
      </c>
    </row>
    <row r="505" spans="1:5" x14ac:dyDescent="0.3">
      <c r="A505" s="6">
        <f t="shared" si="37"/>
        <v>499</v>
      </c>
      <c r="B505" s="9">
        <f t="shared" si="38"/>
        <v>353.57500597428742</v>
      </c>
      <c r="C505" s="9">
        <f t="shared" si="36"/>
        <v>335.07454245796742</v>
      </c>
      <c r="D505" s="4">
        <v>19</v>
      </c>
      <c r="E505">
        <v>55</v>
      </c>
    </row>
    <row r="506" spans="1:5" x14ac:dyDescent="0.3">
      <c r="A506" s="6">
        <f t="shared" si="37"/>
        <v>500</v>
      </c>
      <c r="B506" s="9">
        <f t="shared" si="38"/>
        <v>353.56998597428742</v>
      </c>
      <c r="C506" s="9">
        <f t="shared" si="36"/>
        <v>335.07826245796741</v>
      </c>
      <c r="D506" s="4">
        <v>20</v>
      </c>
      <c r="E506">
        <v>56</v>
      </c>
    </row>
    <row r="507" spans="1:5" x14ac:dyDescent="0.3">
      <c r="A507" s="6">
        <f t="shared" si="37"/>
        <v>501</v>
      </c>
      <c r="B507" s="9">
        <f t="shared" si="38"/>
        <v>353.56496597428742</v>
      </c>
      <c r="C507" s="9">
        <f t="shared" si="36"/>
        <v>335.0819824579674</v>
      </c>
      <c r="D507" s="4">
        <v>21</v>
      </c>
      <c r="E507">
        <v>57</v>
      </c>
    </row>
    <row r="508" spans="1:5" x14ac:dyDescent="0.3">
      <c r="A508" s="6">
        <f t="shared" si="37"/>
        <v>502</v>
      </c>
      <c r="B508" s="9">
        <f t="shared" si="38"/>
        <v>353.55994597428742</v>
      </c>
      <c r="C508" s="9">
        <f t="shared" si="36"/>
        <v>335.08570245796739</v>
      </c>
      <c r="D508" s="4">
        <v>22</v>
      </c>
      <c r="E508">
        <v>58</v>
      </c>
    </row>
    <row r="509" spans="1:5" x14ac:dyDescent="0.3">
      <c r="A509" s="6">
        <f t="shared" si="37"/>
        <v>503</v>
      </c>
      <c r="B509" s="9">
        <f t="shared" si="38"/>
        <v>353.55492597428741</v>
      </c>
      <c r="C509" s="9">
        <f t="shared" si="36"/>
        <v>335.08942245796737</v>
      </c>
      <c r="D509" s="4">
        <v>23</v>
      </c>
      <c r="E509">
        <v>59</v>
      </c>
    </row>
    <row r="510" spans="1:5" x14ac:dyDescent="0.3">
      <c r="A510" s="6">
        <f t="shared" si="37"/>
        <v>504</v>
      </c>
      <c r="B510" s="9">
        <f t="shared" si="38"/>
        <v>353.54990597428741</v>
      </c>
      <c r="C510" s="9">
        <f t="shared" si="36"/>
        <v>335.09314245796736</v>
      </c>
      <c r="D510" s="4">
        <v>24</v>
      </c>
      <c r="E510">
        <v>60</v>
      </c>
    </row>
    <row r="511" spans="1:5" x14ac:dyDescent="0.3">
      <c r="A511" s="6">
        <f t="shared" si="37"/>
        <v>505</v>
      </c>
      <c r="B511" s="9">
        <f t="shared" si="38"/>
        <v>353.54488597428741</v>
      </c>
      <c r="C511" s="9">
        <f t="shared" si="36"/>
        <v>335.09686245796735</v>
      </c>
      <c r="D511" s="4">
        <v>25</v>
      </c>
      <c r="E511">
        <v>61</v>
      </c>
    </row>
    <row r="512" spans="1:5" x14ac:dyDescent="0.3">
      <c r="A512" s="6">
        <f t="shared" si="37"/>
        <v>506</v>
      </c>
      <c r="B512" s="9">
        <f t="shared" si="38"/>
        <v>353.53986597428741</v>
      </c>
      <c r="C512" s="9">
        <f t="shared" si="36"/>
        <v>335.10058245796733</v>
      </c>
      <c r="D512" s="4">
        <v>26</v>
      </c>
      <c r="E512">
        <v>62</v>
      </c>
    </row>
    <row r="513" spans="1:5" x14ac:dyDescent="0.3">
      <c r="A513" s="6">
        <f t="shared" si="37"/>
        <v>507</v>
      </c>
      <c r="B513" s="9">
        <f t="shared" si="38"/>
        <v>353.53484597428741</v>
      </c>
      <c r="C513" s="9">
        <f t="shared" si="36"/>
        <v>335.10430245796732</v>
      </c>
      <c r="D513" s="4">
        <v>27</v>
      </c>
      <c r="E513">
        <v>63</v>
      </c>
    </row>
    <row r="514" spans="1:5" x14ac:dyDescent="0.3">
      <c r="A514" s="6">
        <f t="shared" si="37"/>
        <v>508</v>
      </c>
      <c r="B514" s="9">
        <f t="shared" si="38"/>
        <v>353.52982597428741</v>
      </c>
      <c r="C514" s="9">
        <f t="shared" si="36"/>
        <v>335.10802245796731</v>
      </c>
      <c r="D514" s="4">
        <v>28</v>
      </c>
      <c r="E514">
        <v>64</v>
      </c>
    </row>
    <row r="515" spans="1:5" x14ac:dyDescent="0.3">
      <c r="A515" s="6">
        <f t="shared" si="37"/>
        <v>509</v>
      </c>
      <c r="B515" s="9">
        <f t="shared" si="38"/>
        <v>353.5248059742874</v>
      </c>
      <c r="C515" s="9">
        <f t="shared" si="36"/>
        <v>335.1117424579673</v>
      </c>
      <c r="D515" s="4">
        <v>29</v>
      </c>
      <c r="E515">
        <v>65</v>
      </c>
    </row>
    <row r="516" spans="1:5" x14ac:dyDescent="0.3">
      <c r="A516" s="6">
        <f t="shared" si="37"/>
        <v>510</v>
      </c>
      <c r="B516" s="9">
        <f t="shared" si="38"/>
        <v>353.5197859742874</v>
      </c>
      <c r="C516" s="9">
        <f t="shared" ref="C516:C579" si="39">IF(8811-A516&gt;$G$28,C515+(A516-A515)*$K$28,"erreur")</f>
        <v>335.11546245796728</v>
      </c>
      <c r="D516" s="4">
        <v>30</v>
      </c>
      <c r="E516">
        <v>66</v>
      </c>
    </row>
    <row r="517" spans="1:5" x14ac:dyDescent="0.3">
      <c r="A517" s="6">
        <f t="shared" si="37"/>
        <v>511</v>
      </c>
      <c r="B517" s="9">
        <f t="shared" si="38"/>
        <v>353.5147659742874</v>
      </c>
      <c r="C517" s="9">
        <f t="shared" si="39"/>
        <v>335.11918245796727</v>
      </c>
      <c r="D517" s="4">
        <v>31</v>
      </c>
      <c r="E517">
        <v>67</v>
      </c>
    </row>
    <row r="518" spans="1:5" x14ac:dyDescent="0.3">
      <c r="A518" s="6">
        <f t="shared" si="37"/>
        <v>512</v>
      </c>
      <c r="B518" s="9">
        <f t="shared" si="38"/>
        <v>353.5097459742874</v>
      </c>
      <c r="C518" s="9">
        <f t="shared" si="39"/>
        <v>335.12290245796726</v>
      </c>
      <c r="D518" s="4">
        <v>32</v>
      </c>
      <c r="E518">
        <v>68</v>
      </c>
    </row>
    <row r="519" spans="1:5" x14ac:dyDescent="0.3">
      <c r="A519" s="6">
        <f t="shared" si="37"/>
        <v>513</v>
      </c>
      <c r="B519" s="9">
        <f t="shared" si="38"/>
        <v>353.5047259742874</v>
      </c>
      <c r="C519" s="9">
        <f t="shared" si="39"/>
        <v>335.12662245796724</v>
      </c>
      <c r="D519" s="4">
        <v>33</v>
      </c>
      <c r="E519">
        <v>69</v>
      </c>
    </row>
    <row r="520" spans="1:5" x14ac:dyDescent="0.3">
      <c r="A520" s="6">
        <f t="shared" ref="A520:A583" si="40">ROW()-6</f>
        <v>514</v>
      </c>
      <c r="B520" s="9">
        <f t="shared" si="38"/>
        <v>353.49970597428739</v>
      </c>
      <c r="C520" s="9">
        <f t="shared" si="39"/>
        <v>335.13034245796723</v>
      </c>
      <c r="D520" s="4">
        <v>34</v>
      </c>
      <c r="E520">
        <v>70</v>
      </c>
    </row>
    <row r="521" spans="1:5" x14ac:dyDescent="0.3">
      <c r="A521" s="6">
        <f t="shared" si="40"/>
        <v>515</v>
      </c>
      <c r="B521" s="9">
        <f t="shared" si="38"/>
        <v>353.49468597428739</v>
      </c>
      <c r="C521" s="9">
        <f t="shared" si="39"/>
        <v>335.13406245796722</v>
      </c>
      <c r="D521" s="4">
        <v>35</v>
      </c>
      <c r="E521">
        <v>71</v>
      </c>
    </row>
    <row r="522" spans="1:5" x14ac:dyDescent="0.3">
      <c r="A522" s="6">
        <f t="shared" si="40"/>
        <v>516</v>
      </c>
      <c r="B522" s="9">
        <f t="shared" si="38"/>
        <v>353.48966597428739</v>
      </c>
      <c r="C522" s="9">
        <f t="shared" si="39"/>
        <v>335.13778245796721</v>
      </c>
      <c r="D522" s="4">
        <v>36</v>
      </c>
      <c r="E522">
        <v>72</v>
      </c>
    </row>
    <row r="523" spans="1:5" x14ac:dyDescent="0.3">
      <c r="A523" s="6">
        <f t="shared" si="40"/>
        <v>517</v>
      </c>
      <c r="B523" s="9">
        <f t="shared" si="38"/>
        <v>353.48464597428739</v>
      </c>
      <c r="C523" s="9">
        <f t="shared" si="39"/>
        <v>335.14150245796719</v>
      </c>
      <c r="D523" s="4">
        <v>37</v>
      </c>
      <c r="E523">
        <v>73</v>
      </c>
    </row>
    <row r="524" spans="1:5" x14ac:dyDescent="0.3">
      <c r="A524" s="6">
        <f t="shared" si="40"/>
        <v>518</v>
      </c>
      <c r="B524" s="9">
        <f t="shared" si="38"/>
        <v>353.47962597428739</v>
      </c>
      <c r="C524" s="9">
        <f t="shared" si="39"/>
        <v>335.14522245796718</v>
      </c>
      <c r="D524" s="4">
        <v>38</v>
      </c>
      <c r="E524">
        <v>74</v>
      </c>
    </row>
    <row r="525" spans="1:5" x14ac:dyDescent="0.3">
      <c r="A525" s="6">
        <f t="shared" si="40"/>
        <v>519</v>
      </c>
      <c r="B525" s="9">
        <f t="shared" si="38"/>
        <v>353.47460597428739</v>
      </c>
      <c r="C525" s="9">
        <f t="shared" si="39"/>
        <v>335.14894245796717</v>
      </c>
      <c r="D525" s="4">
        <v>39</v>
      </c>
      <c r="E525">
        <v>75</v>
      </c>
    </row>
    <row r="526" spans="1:5" x14ac:dyDescent="0.3">
      <c r="A526" s="6">
        <f t="shared" si="40"/>
        <v>520</v>
      </c>
      <c r="B526" s="9">
        <f t="shared" si="38"/>
        <v>353.46958597428738</v>
      </c>
      <c r="C526" s="9">
        <f t="shared" si="39"/>
        <v>335.15266245796715</v>
      </c>
      <c r="D526" s="4">
        <v>40</v>
      </c>
      <c r="E526">
        <v>76</v>
      </c>
    </row>
    <row r="527" spans="1:5" x14ac:dyDescent="0.3">
      <c r="A527" s="6">
        <f t="shared" si="40"/>
        <v>521</v>
      </c>
      <c r="B527" s="9">
        <f t="shared" si="38"/>
        <v>353.46456597428738</v>
      </c>
      <c r="C527" s="9">
        <f t="shared" si="39"/>
        <v>335.15638245796714</v>
      </c>
      <c r="D527" s="4">
        <v>41</v>
      </c>
      <c r="E527">
        <v>77</v>
      </c>
    </row>
    <row r="528" spans="1:5" x14ac:dyDescent="0.3">
      <c r="A528" s="6">
        <f t="shared" si="40"/>
        <v>522</v>
      </c>
      <c r="B528" s="9">
        <f t="shared" si="38"/>
        <v>353.45954597428738</v>
      </c>
      <c r="C528" s="9">
        <f t="shared" si="39"/>
        <v>335.16010245796713</v>
      </c>
      <c r="D528" s="4">
        <v>42</v>
      </c>
      <c r="E528">
        <v>78</v>
      </c>
    </row>
    <row r="529" spans="1:5" x14ac:dyDescent="0.3">
      <c r="A529" s="6">
        <f t="shared" si="40"/>
        <v>523</v>
      </c>
      <c r="B529" s="9">
        <f t="shared" si="38"/>
        <v>353.45452597428738</v>
      </c>
      <c r="C529" s="9">
        <f t="shared" si="39"/>
        <v>335.16382245796711</v>
      </c>
      <c r="D529" s="4">
        <v>43</v>
      </c>
      <c r="E529">
        <v>79</v>
      </c>
    </row>
    <row r="530" spans="1:5" x14ac:dyDescent="0.3">
      <c r="A530" s="6">
        <f t="shared" si="40"/>
        <v>524</v>
      </c>
      <c r="B530" s="9">
        <f t="shared" si="38"/>
        <v>353.44950597428738</v>
      </c>
      <c r="C530" s="9">
        <f t="shared" si="39"/>
        <v>335.1675424579671</v>
      </c>
      <c r="D530" s="4">
        <v>44</v>
      </c>
      <c r="E530">
        <v>80</v>
      </c>
    </row>
    <row r="531" spans="1:5" x14ac:dyDescent="0.3">
      <c r="A531" s="6">
        <f t="shared" si="40"/>
        <v>525</v>
      </c>
      <c r="B531" s="9">
        <f t="shared" si="38"/>
        <v>353.44448597428737</v>
      </c>
      <c r="C531" s="9">
        <f t="shared" si="39"/>
        <v>335.17126245796709</v>
      </c>
      <c r="D531" s="4">
        <v>45</v>
      </c>
      <c r="E531">
        <v>81</v>
      </c>
    </row>
    <row r="532" spans="1:5" x14ac:dyDescent="0.3">
      <c r="A532" s="6">
        <f t="shared" si="40"/>
        <v>526</v>
      </c>
      <c r="B532" s="9">
        <f t="shared" si="38"/>
        <v>353.43946597428737</v>
      </c>
      <c r="C532" s="9">
        <f t="shared" si="39"/>
        <v>335.17498245796708</v>
      </c>
      <c r="D532" s="4">
        <v>46</v>
      </c>
      <c r="E532">
        <v>82</v>
      </c>
    </row>
    <row r="533" spans="1:5" x14ac:dyDescent="0.3">
      <c r="A533" s="6">
        <f t="shared" si="40"/>
        <v>527</v>
      </c>
      <c r="B533" s="9">
        <f t="shared" si="38"/>
        <v>353.43444597428737</v>
      </c>
      <c r="C533" s="9">
        <f t="shared" si="39"/>
        <v>335.17870245796706</v>
      </c>
      <c r="D533" s="4">
        <v>47</v>
      </c>
      <c r="E533">
        <v>83</v>
      </c>
    </row>
    <row r="534" spans="1:5" x14ac:dyDescent="0.3">
      <c r="A534" s="6">
        <f t="shared" si="40"/>
        <v>528</v>
      </c>
      <c r="B534" s="9">
        <f t="shared" si="38"/>
        <v>353.42942597428737</v>
      </c>
      <c r="C534" s="9">
        <f t="shared" si="39"/>
        <v>335.18242245796705</v>
      </c>
      <c r="D534" s="4">
        <v>48</v>
      </c>
      <c r="E534">
        <v>84</v>
      </c>
    </row>
    <row r="535" spans="1:5" x14ac:dyDescent="0.3">
      <c r="A535" s="6">
        <f t="shared" si="40"/>
        <v>529</v>
      </c>
      <c r="B535" s="9">
        <f t="shared" si="38"/>
        <v>353.42440597428737</v>
      </c>
      <c r="C535" s="9">
        <f t="shared" si="39"/>
        <v>335.18614245796704</v>
      </c>
      <c r="D535" s="4">
        <v>49</v>
      </c>
      <c r="E535">
        <v>85</v>
      </c>
    </row>
    <row r="536" spans="1:5" x14ac:dyDescent="0.3">
      <c r="A536" s="6">
        <f t="shared" si="40"/>
        <v>530</v>
      </c>
      <c r="B536" s="9">
        <f t="shared" si="38"/>
        <v>353.41938597428737</v>
      </c>
      <c r="C536" s="9">
        <f t="shared" si="39"/>
        <v>335.18986245796702</v>
      </c>
      <c r="D536" s="4">
        <v>50</v>
      </c>
      <c r="E536">
        <v>86</v>
      </c>
    </row>
    <row r="537" spans="1:5" x14ac:dyDescent="0.3">
      <c r="A537" s="6">
        <f t="shared" si="40"/>
        <v>531</v>
      </c>
      <c r="B537" s="9">
        <f t="shared" si="38"/>
        <v>353.41436597428736</v>
      </c>
      <c r="C537" s="9">
        <f t="shared" si="39"/>
        <v>335.19358245796701</v>
      </c>
      <c r="D537" s="4">
        <v>51</v>
      </c>
      <c r="E537">
        <v>87</v>
      </c>
    </row>
    <row r="538" spans="1:5" x14ac:dyDescent="0.3">
      <c r="A538" s="6">
        <f t="shared" si="40"/>
        <v>532</v>
      </c>
      <c r="B538" s="9">
        <f t="shared" si="38"/>
        <v>353.40934597428736</v>
      </c>
      <c r="C538" s="9">
        <f t="shared" si="39"/>
        <v>335.197302457967</v>
      </c>
      <c r="D538" s="4">
        <v>52</v>
      </c>
      <c r="E538">
        <v>88</v>
      </c>
    </row>
    <row r="539" spans="1:5" x14ac:dyDescent="0.3">
      <c r="A539" s="6">
        <f t="shared" si="40"/>
        <v>533</v>
      </c>
      <c r="B539" s="9">
        <f t="shared" si="38"/>
        <v>353.40432597428736</v>
      </c>
      <c r="C539" s="9">
        <f t="shared" si="39"/>
        <v>335.20102245796699</v>
      </c>
      <c r="D539" s="4">
        <v>53</v>
      </c>
      <c r="E539">
        <v>89</v>
      </c>
    </row>
    <row r="540" spans="1:5" x14ac:dyDescent="0.3">
      <c r="A540" s="6">
        <f t="shared" si="40"/>
        <v>534</v>
      </c>
      <c r="B540" s="9">
        <f t="shared" si="38"/>
        <v>353.39930597428736</v>
      </c>
      <c r="C540" s="9">
        <f t="shared" si="39"/>
        <v>335.20474245796697</v>
      </c>
      <c r="D540" s="4">
        <v>54</v>
      </c>
      <c r="E540">
        <v>90</v>
      </c>
    </row>
    <row r="541" spans="1:5" x14ac:dyDescent="0.3">
      <c r="A541" s="6">
        <f t="shared" si="40"/>
        <v>535</v>
      </c>
      <c r="B541" s="9">
        <f t="shared" si="38"/>
        <v>353.39428597428736</v>
      </c>
      <c r="C541" s="9">
        <f t="shared" si="39"/>
        <v>335.20846245796696</v>
      </c>
      <c r="D541" s="4">
        <v>55</v>
      </c>
      <c r="E541">
        <v>91</v>
      </c>
    </row>
    <row r="542" spans="1:5" x14ac:dyDescent="0.3">
      <c r="A542" s="6">
        <f t="shared" si="40"/>
        <v>536</v>
      </c>
      <c r="B542" s="9">
        <f t="shared" si="38"/>
        <v>353.38926597428735</v>
      </c>
      <c r="C542" s="9">
        <f t="shared" si="39"/>
        <v>335.21218245796695</v>
      </c>
      <c r="D542" s="4">
        <v>56</v>
      </c>
      <c r="E542">
        <v>92</v>
      </c>
    </row>
    <row r="543" spans="1:5" x14ac:dyDescent="0.3">
      <c r="A543" s="6">
        <f t="shared" si="40"/>
        <v>537</v>
      </c>
      <c r="B543" s="9">
        <f t="shared" si="38"/>
        <v>353.38424597428735</v>
      </c>
      <c r="C543" s="9">
        <f t="shared" si="39"/>
        <v>335.21590245796693</v>
      </c>
      <c r="D543" s="4">
        <v>57</v>
      </c>
      <c r="E543">
        <v>93</v>
      </c>
    </row>
    <row r="544" spans="1:5" x14ac:dyDescent="0.3">
      <c r="A544" s="6">
        <f t="shared" si="40"/>
        <v>538</v>
      </c>
      <c r="B544" s="9">
        <f t="shared" si="38"/>
        <v>353.37922597428735</v>
      </c>
      <c r="C544" s="9">
        <f t="shared" si="39"/>
        <v>335.21962245796692</v>
      </c>
      <c r="D544" s="4">
        <v>58</v>
      </c>
      <c r="E544">
        <v>94</v>
      </c>
    </row>
    <row r="545" spans="1:5" x14ac:dyDescent="0.3">
      <c r="A545" s="6">
        <f t="shared" si="40"/>
        <v>539</v>
      </c>
      <c r="B545" s="9">
        <f t="shared" si="38"/>
        <v>353.37420597428735</v>
      </c>
      <c r="C545" s="9">
        <f t="shared" si="39"/>
        <v>335.22334245796691</v>
      </c>
      <c r="D545" s="4">
        <v>59</v>
      </c>
      <c r="E545">
        <v>95</v>
      </c>
    </row>
    <row r="546" spans="1:5" x14ac:dyDescent="0.3">
      <c r="A546" s="6">
        <f t="shared" si="40"/>
        <v>540</v>
      </c>
      <c r="B546" s="9">
        <f t="shared" si="38"/>
        <v>353.36918597428735</v>
      </c>
      <c r="C546" s="9">
        <f t="shared" si="39"/>
        <v>335.22706245796689</v>
      </c>
      <c r="D546" s="4">
        <v>60</v>
      </c>
      <c r="E546">
        <v>96</v>
      </c>
    </row>
    <row r="547" spans="1:5" x14ac:dyDescent="0.3">
      <c r="A547" s="6">
        <f t="shared" si="40"/>
        <v>541</v>
      </c>
      <c r="B547" s="9">
        <f t="shared" si="38"/>
        <v>353.36416597428735</v>
      </c>
      <c r="C547" s="9">
        <f t="shared" si="39"/>
        <v>335.23078245796688</v>
      </c>
      <c r="D547" s="4">
        <v>61</v>
      </c>
      <c r="E547">
        <v>97</v>
      </c>
    </row>
    <row r="548" spans="1:5" x14ac:dyDescent="0.3">
      <c r="A548" s="6">
        <f t="shared" si="40"/>
        <v>542</v>
      </c>
      <c r="B548" s="9">
        <f t="shared" si="38"/>
        <v>353.35914597428734</v>
      </c>
      <c r="C548" s="9">
        <f t="shared" si="39"/>
        <v>335.23450245796687</v>
      </c>
      <c r="D548" s="4">
        <v>62</v>
      </c>
      <c r="E548">
        <v>98</v>
      </c>
    </row>
    <row r="549" spans="1:5" x14ac:dyDescent="0.3">
      <c r="A549" s="6">
        <f t="shared" si="40"/>
        <v>543</v>
      </c>
      <c r="B549" s="9">
        <f t="shared" si="38"/>
        <v>353.35412597428734</v>
      </c>
      <c r="C549" s="9">
        <f t="shared" si="39"/>
        <v>335.23822245796686</v>
      </c>
      <c r="D549" s="4">
        <v>63</v>
      </c>
      <c r="E549">
        <v>99</v>
      </c>
    </row>
    <row r="550" spans="1:5" x14ac:dyDescent="0.3">
      <c r="A550" s="6">
        <f t="shared" si="40"/>
        <v>544</v>
      </c>
      <c r="B550" s="9">
        <f t="shared" si="38"/>
        <v>353.34910597428734</v>
      </c>
      <c r="C550" s="9">
        <f t="shared" si="39"/>
        <v>335.24194245796684</v>
      </c>
      <c r="D550" s="4">
        <v>64</v>
      </c>
      <c r="E550">
        <v>100</v>
      </c>
    </row>
    <row r="551" spans="1:5" x14ac:dyDescent="0.3">
      <c r="A551" s="6">
        <f t="shared" si="40"/>
        <v>545</v>
      </c>
      <c r="B551" s="9">
        <f t="shared" ref="B551:B614" si="41">IF(A551&lt;=$H$9,B550+(A551-A550)*$J$9,"erreur")</f>
        <v>353.34408597428734</v>
      </c>
      <c r="C551" s="9">
        <f t="shared" si="39"/>
        <v>335.24566245796683</v>
      </c>
      <c r="D551" s="4">
        <v>65</v>
      </c>
      <c r="E551">
        <v>101</v>
      </c>
    </row>
    <row r="552" spans="1:5" x14ac:dyDescent="0.3">
      <c r="A552" s="6">
        <f t="shared" si="40"/>
        <v>546</v>
      </c>
      <c r="B552" s="9">
        <f t="shared" si="41"/>
        <v>353.33906597428734</v>
      </c>
      <c r="C552" s="9">
        <f t="shared" si="39"/>
        <v>335.24938245796682</v>
      </c>
      <c r="D552" s="4">
        <v>66</v>
      </c>
      <c r="E552">
        <v>102</v>
      </c>
    </row>
    <row r="553" spans="1:5" x14ac:dyDescent="0.3">
      <c r="A553" s="6">
        <f t="shared" si="40"/>
        <v>547</v>
      </c>
      <c r="B553" s="9">
        <f t="shared" si="41"/>
        <v>353.33404597428733</v>
      </c>
      <c r="C553" s="9">
        <f t="shared" si="39"/>
        <v>335.2531024579668</v>
      </c>
      <c r="D553" s="4">
        <v>67</v>
      </c>
      <c r="E553">
        <v>103</v>
      </c>
    </row>
    <row r="554" spans="1:5" x14ac:dyDescent="0.3">
      <c r="A554" s="6">
        <f t="shared" si="40"/>
        <v>548</v>
      </c>
      <c r="B554" s="9">
        <f t="shared" si="41"/>
        <v>353.32902597428733</v>
      </c>
      <c r="C554" s="9">
        <f t="shared" si="39"/>
        <v>335.25682245796679</v>
      </c>
      <c r="D554" s="4">
        <v>68</v>
      </c>
      <c r="E554">
        <v>104</v>
      </c>
    </row>
    <row r="555" spans="1:5" x14ac:dyDescent="0.3">
      <c r="A555" s="6">
        <f t="shared" si="40"/>
        <v>549</v>
      </c>
      <c r="B555" s="9">
        <f t="shared" si="41"/>
        <v>353.32400597428733</v>
      </c>
      <c r="C555" s="9">
        <f t="shared" si="39"/>
        <v>335.26054245796678</v>
      </c>
      <c r="D555" s="4">
        <v>69</v>
      </c>
      <c r="E555">
        <v>105</v>
      </c>
    </row>
    <row r="556" spans="1:5" x14ac:dyDescent="0.3">
      <c r="A556" s="6">
        <f t="shared" si="40"/>
        <v>550</v>
      </c>
      <c r="B556" s="9">
        <f t="shared" si="41"/>
        <v>353.31898597428733</v>
      </c>
      <c r="C556" s="9">
        <f t="shared" si="39"/>
        <v>335.26426245796677</v>
      </c>
      <c r="D556" s="4">
        <v>70</v>
      </c>
      <c r="E556">
        <v>106</v>
      </c>
    </row>
    <row r="557" spans="1:5" x14ac:dyDescent="0.3">
      <c r="A557" s="6">
        <f t="shared" si="40"/>
        <v>551</v>
      </c>
      <c r="B557" s="9">
        <f t="shared" si="41"/>
        <v>353.31396597428733</v>
      </c>
      <c r="C557" s="9">
        <f t="shared" si="39"/>
        <v>335.26798245796675</v>
      </c>
      <c r="D557" s="4">
        <v>71</v>
      </c>
      <c r="E557">
        <v>107</v>
      </c>
    </row>
    <row r="558" spans="1:5" x14ac:dyDescent="0.3">
      <c r="A558" s="6">
        <f t="shared" si="40"/>
        <v>552</v>
      </c>
      <c r="B558" s="9">
        <f t="shared" si="41"/>
        <v>353.30894597428733</v>
      </c>
      <c r="C558" s="9">
        <f t="shared" si="39"/>
        <v>335.27170245796674</v>
      </c>
      <c r="D558" s="4">
        <v>72</v>
      </c>
      <c r="E558">
        <v>108</v>
      </c>
    </row>
    <row r="559" spans="1:5" x14ac:dyDescent="0.3">
      <c r="A559" s="6">
        <f t="shared" si="40"/>
        <v>553</v>
      </c>
      <c r="B559" s="9">
        <f t="shared" si="41"/>
        <v>353.30392597428732</v>
      </c>
      <c r="C559" s="9">
        <f t="shared" si="39"/>
        <v>335.27542245796673</v>
      </c>
      <c r="D559" s="4">
        <v>73</v>
      </c>
      <c r="E559">
        <v>109</v>
      </c>
    </row>
    <row r="560" spans="1:5" x14ac:dyDescent="0.3">
      <c r="A560" s="6">
        <f t="shared" si="40"/>
        <v>554</v>
      </c>
      <c r="B560" s="9">
        <f t="shared" si="41"/>
        <v>353.29890597428732</v>
      </c>
      <c r="C560" s="9">
        <f t="shared" si="39"/>
        <v>335.27914245796671</v>
      </c>
      <c r="D560" s="4">
        <v>74</v>
      </c>
      <c r="E560">
        <v>110</v>
      </c>
    </row>
    <row r="561" spans="1:5" x14ac:dyDescent="0.3">
      <c r="A561" s="6">
        <f t="shared" si="40"/>
        <v>555</v>
      </c>
      <c r="B561" s="9">
        <f t="shared" si="41"/>
        <v>353.29388597428732</v>
      </c>
      <c r="C561" s="9">
        <f t="shared" si="39"/>
        <v>335.2828624579667</v>
      </c>
      <c r="D561" s="4">
        <v>75</v>
      </c>
      <c r="E561">
        <v>111</v>
      </c>
    </row>
    <row r="562" spans="1:5" x14ac:dyDescent="0.3">
      <c r="A562" s="6">
        <f t="shared" si="40"/>
        <v>556</v>
      </c>
      <c r="B562" s="9">
        <f t="shared" si="41"/>
        <v>353.28886597428732</v>
      </c>
      <c r="C562" s="9">
        <f t="shared" si="39"/>
        <v>335.28658245796669</v>
      </c>
      <c r="D562" s="4">
        <v>76</v>
      </c>
      <c r="E562">
        <v>112</v>
      </c>
    </row>
    <row r="563" spans="1:5" x14ac:dyDescent="0.3">
      <c r="A563" s="6">
        <f t="shared" si="40"/>
        <v>557</v>
      </c>
      <c r="B563" s="9">
        <f t="shared" si="41"/>
        <v>353.28384597428732</v>
      </c>
      <c r="C563" s="9">
        <f t="shared" si="39"/>
        <v>335.29030245796667</v>
      </c>
      <c r="D563" s="4">
        <v>77</v>
      </c>
      <c r="E563">
        <v>113</v>
      </c>
    </row>
    <row r="564" spans="1:5" x14ac:dyDescent="0.3">
      <c r="A564" s="6">
        <f t="shared" si="40"/>
        <v>558</v>
      </c>
      <c r="B564" s="9">
        <f t="shared" si="41"/>
        <v>353.27882597428732</v>
      </c>
      <c r="C564" s="9">
        <f t="shared" si="39"/>
        <v>335.29402245796666</v>
      </c>
      <c r="D564" s="4">
        <v>78</v>
      </c>
      <c r="E564">
        <v>114</v>
      </c>
    </row>
    <row r="565" spans="1:5" x14ac:dyDescent="0.3">
      <c r="A565" s="6">
        <f t="shared" si="40"/>
        <v>559</v>
      </c>
      <c r="B565" s="9">
        <f t="shared" si="41"/>
        <v>353.27380597428731</v>
      </c>
      <c r="C565" s="9">
        <f t="shared" si="39"/>
        <v>335.29774245796665</v>
      </c>
      <c r="D565" s="4">
        <v>79</v>
      </c>
      <c r="E565">
        <v>115</v>
      </c>
    </row>
    <row r="566" spans="1:5" x14ac:dyDescent="0.3">
      <c r="A566" s="6">
        <f t="shared" si="40"/>
        <v>560</v>
      </c>
      <c r="B566" s="9">
        <f t="shared" si="41"/>
        <v>353.26878597428731</v>
      </c>
      <c r="C566" s="9">
        <f t="shared" si="39"/>
        <v>335.30146245796664</v>
      </c>
      <c r="D566" s="4">
        <v>80</v>
      </c>
      <c r="E566">
        <v>116</v>
      </c>
    </row>
    <row r="567" spans="1:5" x14ac:dyDescent="0.3">
      <c r="A567" s="6">
        <f t="shared" si="40"/>
        <v>561</v>
      </c>
      <c r="B567" s="9">
        <f t="shared" si="41"/>
        <v>353.26376597428731</v>
      </c>
      <c r="C567" s="9">
        <f t="shared" si="39"/>
        <v>335.30518245796662</v>
      </c>
      <c r="D567" s="4">
        <v>81</v>
      </c>
      <c r="E567">
        <v>117</v>
      </c>
    </row>
    <row r="568" spans="1:5" x14ac:dyDescent="0.3">
      <c r="A568" s="6">
        <f t="shared" si="40"/>
        <v>562</v>
      </c>
      <c r="B568" s="9">
        <f t="shared" si="41"/>
        <v>353.25874597428731</v>
      </c>
      <c r="C568" s="9">
        <f t="shared" si="39"/>
        <v>335.30890245796661</v>
      </c>
      <c r="D568" s="4">
        <v>82</v>
      </c>
      <c r="E568">
        <v>118</v>
      </c>
    </row>
    <row r="569" spans="1:5" x14ac:dyDescent="0.3">
      <c r="A569" s="6">
        <f t="shared" si="40"/>
        <v>563</v>
      </c>
      <c r="B569" s="9">
        <f t="shared" si="41"/>
        <v>353.25372597428731</v>
      </c>
      <c r="C569" s="9">
        <f t="shared" si="39"/>
        <v>335.3126224579666</v>
      </c>
      <c r="D569" s="4">
        <v>83</v>
      </c>
      <c r="E569">
        <v>119</v>
      </c>
    </row>
    <row r="570" spans="1:5" x14ac:dyDescent="0.3">
      <c r="A570" s="6">
        <f t="shared" si="40"/>
        <v>564</v>
      </c>
      <c r="B570" s="9">
        <f t="shared" si="41"/>
        <v>353.2487059742873</v>
      </c>
      <c r="C570" s="9">
        <f t="shared" si="39"/>
        <v>335.31634245796658</v>
      </c>
      <c r="D570" s="4">
        <v>84</v>
      </c>
      <c r="E570">
        <v>120</v>
      </c>
    </row>
    <row r="571" spans="1:5" x14ac:dyDescent="0.3">
      <c r="A571" s="6">
        <f t="shared" si="40"/>
        <v>565</v>
      </c>
      <c r="B571" s="9">
        <f t="shared" si="41"/>
        <v>353.2436859742873</v>
      </c>
      <c r="C571" s="9">
        <f t="shared" si="39"/>
        <v>335.32006245796657</v>
      </c>
      <c r="D571" s="4">
        <v>85</v>
      </c>
      <c r="E571">
        <v>121</v>
      </c>
    </row>
    <row r="572" spans="1:5" x14ac:dyDescent="0.3">
      <c r="A572" s="6">
        <f t="shared" si="40"/>
        <v>566</v>
      </c>
      <c r="B572" s="9">
        <f t="shared" si="41"/>
        <v>353.2386659742873</v>
      </c>
      <c r="C572" s="9">
        <f t="shared" si="39"/>
        <v>335.32378245796656</v>
      </c>
      <c r="D572" s="4">
        <v>86</v>
      </c>
      <c r="E572">
        <v>122</v>
      </c>
    </row>
    <row r="573" spans="1:5" x14ac:dyDescent="0.3">
      <c r="A573" s="6">
        <f t="shared" si="40"/>
        <v>567</v>
      </c>
      <c r="B573" s="9">
        <f t="shared" si="41"/>
        <v>353.2336459742873</v>
      </c>
      <c r="C573" s="9">
        <f t="shared" si="39"/>
        <v>335.32750245796655</v>
      </c>
      <c r="D573" s="4">
        <v>87</v>
      </c>
      <c r="E573">
        <v>123</v>
      </c>
    </row>
    <row r="574" spans="1:5" x14ac:dyDescent="0.3">
      <c r="A574" s="6">
        <f t="shared" si="40"/>
        <v>568</v>
      </c>
      <c r="B574" s="9">
        <f t="shared" si="41"/>
        <v>353.2286259742873</v>
      </c>
      <c r="C574" s="9">
        <f t="shared" si="39"/>
        <v>335.33122245796653</v>
      </c>
      <c r="D574" s="4">
        <v>88</v>
      </c>
      <c r="E574">
        <v>124</v>
      </c>
    </row>
    <row r="575" spans="1:5" x14ac:dyDescent="0.3">
      <c r="A575" s="6">
        <f t="shared" si="40"/>
        <v>569</v>
      </c>
      <c r="B575" s="9">
        <f t="shared" si="41"/>
        <v>353.2236059742873</v>
      </c>
      <c r="C575" s="9">
        <f t="shared" si="39"/>
        <v>335.33494245796652</v>
      </c>
      <c r="D575" s="4">
        <v>89</v>
      </c>
      <c r="E575">
        <v>125</v>
      </c>
    </row>
    <row r="576" spans="1:5" x14ac:dyDescent="0.3">
      <c r="A576" s="6">
        <f t="shared" si="40"/>
        <v>570</v>
      </c>
      <c r="B576" s="9">
        <f t="shared" si="41"/>
        <v>353.21858597428729</v>
      </c>
      <c r="C576" s="9">
        <f t="shared" si="39"/>
        <v>335.33866245796651</v>
      </c>
      <c r="D576" s="4">
        <v>90</v>
      </c>
      <c r="E576">
        <v>126</v>
      </c>
    </row>
    <row r="577" spans="1:5" x14ac:dyDescent="0.3">
      <c r="A577" s="6">
        <f t="shared" si="40"/>
        <v>571</v>
      </c>
      <c r="B577" s="9">
        <f t="shared" si="41"/>
        <v>353.21356597428729</v>
      </c>
      <c r="C577" s="9">
        <f t="shared" si="39"/>
        <v>335.34238245796649</v>
      </c>
      <c r="D577" s="4">
        <v>91</v>
      </c>
      <c r="E577">
        <v>127</v>
      </c>
    </row>
    <row r="578" spans="1:5" x14ac:dyDescent="0.3">
      <c r="A578" s="6">
        <f t="shared" si="40"/>
        <v>572</v>
      </c>
      <c r="B578" s="9">
        <f t="shared" si="41"/>
        <v>353.20854597428729</v>
      </c>
      <c r="C578" s="9">
        <f t="shared" si="39"/>
        <v>335.34610245796648</v>
      </c>
      <c r="D578" s="4">
        <v>92</v>
      </c>
      <c r="E578">
        <v>128</v>
      </c>
    </row>
    <row r="579" spans="1:5" x14ac:dyDescent="0.3">
      <c r="A579" s="6">
        <f t="shared" si="40"/>
        <v>573</v>
      </c>
      <c r="B579" s="9">
        <f t="shared" si="41"/>
        <v>353.20352597428729</v>
      </c>
      <c r="C579" s="9">
        <f t="shared" si="39"/>
        <v>335.34982245796647</v>
      </c>
      <c r="D579" s="4">
        <v>93</v>
      </c>
      <c r="E579">
        <v>129</v>
      </c>
    </row>
    <row r="580" spans="1:5" x14ac:dyDescent="0.3">
      <c r="A580" s="6">
        <f t="shared" si="40"/>
        <v>574</v>
      </c>
      <c r="B580" s="9">
        <f t="shared" si="41"/>
        <v>353.19850597428729</v>
      </c>
      <c r="C580" s="9">
        <f t="shared" ref="C580:C643" si="42">IF(8811-A580&gt;$G$28,C579+(A580-A579)*$K$28,"erreur")</f>
        <v>335.35354245796646</v>
      </c>
      <c r="D580" s="4">
        <v>94</v>
      </c>
      <c r="E580">
        <v>130</v>
      </c>
    </row>
    <row r="581" spans="1:5" x14ac:dyDescent="0.3">
      <c r="A581" s="6">
        <f t="shared" si="40"/>
        <v>575</v>
      </c>
      <c r="B581" s="9">
        <f t="shared" si="41"/>
        <v>353.19348597428728</v>
      </c>
      <c r="C581" s="9">
        <f t="shared" si="42"/>
        <v>335.35726245796644</v>
      </c>
      <c r="D581" s="4">
        <v>95</v>
      </c>
      <c r="E581">
        <v>131</v>
      </c>
    </row>
    <row r="582" spans="1:5" x14ac:dyDescent="0.3">
      <c r="A582" s="6">
        <f t="shared" si="40"/>
        <v>576</v>
      </c>
      <c r="B582" s="9">
        <f t="shared" si="41"/>
        <v>353.18846597428728</v>
      </c>
      <c r="C582" s="9">
        <f t="shared" si="42"/>
        <v>335.36098245796643</v>
      </c>
      <c r="D582" s="4">
        <v>96</v>
      </c>
      <c r="E582">
        <v>132</v>
      </c>
    </row>
    <row r="583" spans="1:5" x14ac:dyDescent="0.3">
      <c r="A583" s="6">
        <f t="shared" si="40"/>
        <v>577</v>
      </c>
      <c r="B583" s="9">
        <f t="shared" si="41"/>
        <v>353.18344597428728</v>
      </c>
      <c r="C583" s="9">
        <f t="shared" si="42"/>
        <v>335.36470245796642</v>
      </c>
      <c r="D583" s="4">
        <v>97</v>
      </c>
      <c r="E583">
        <v>133</v>
      </c>
    </row>
    <row r="584" spans="1:5" x14ac:dyDescent="0.3">
      <c r="A584" s="6">
        <f t="shared" ref="A584:A647" si="43">ROW()-6</f>
        <v>578</v>
      </c>
      <c r="B584" s="9">
        <f t="shared" si="41"/>
        <v>353.17842597428728</v>
      </c>
      <c r="C584" s="9">
        <f t="shared" si="42"/>
        <v>335.3684224579664</v>
      </c>
      <c r="D584" s="4">
        <v>98</v>
      </c>
      <c r="E584">
        <v>134</v>
      </c>
    </row>
    <row r="585" spans="1:5" x14ac:dyDescent="0.3">
      <c r="A585" s="6">
        <f t="shared" si="43"/>
        <v>579</v>
      </c>
      <c r="B585" s="9">
        <f t="shared" si="41"/>
        <v>353.17340597428728</v>
      </c>
      <c r="C585" s="9">
        <f t="shared" si="42"/>
        <v>335.37214245796639</v>
      </c>
      <c r="D585" s="4">
        <v>99</v>
      </c>
      <c r="E585">
        <v>135</v>
      </c>
    </row>
    <row r="586" spans="1:5" x14ac:dyDescent="0.3">
      <c r="A586" s="6">
        <f t="shared" si="43"/>
        <v>580</v>
      </c>
      <c r="B586" s="9">
        <f t="shared" si="41"/>
        <v>353.16838597428728</v>
      </c>
      <c r="C586" s="9">
        <f t="shared" si="42"/>
        <v>335.37586245796638</v>
      </c>
      <c r="D586" s="4">
        <v>100</v>
      </c>
      <c r="E586">
        <v>136</v>
      </c>
    </row>
    <row r="587" spans="1:5" x14ac:dyDescent="0.3">
      <c r="A587" s="6">
        <f t="shared" si="43"/>
        <v>581</v>
      </c>
      <c r="B587" s="9">
        <f t="shared" si="41"/>
        <v>353.16336597428727</v>
      </c>
      <c r="C587" s="9">
        <f t="shared" si="42"/>
        <v>335.37958245796636</v>
      </c>
      <c r="D587" s="4">
        <v>101</v>
      </c>
      <c r="E587">
        <v>137</v>
      </c>
    </row>
    <row r="588" spans="1:5" x14ac:dyDescent="0.3">
      <c r="A588" s="6">
        <f t="shared" si="43"/>
        <v>582</v>
      </c>
      <c r="B588" s="9">
        <f t="shared" si="41"/>
        <v>353.15834597428727</v>
      </c>
      <c r="C588" s="9">
        <f t="shared" si="42"/>
        <v>335.38330245796635</v>
      </c>
      <c r="D588" s="4">
        <v>102</v>
      </c>
      <c r="E588">
        <v>138</v>
      </c>
    </row>
    <row r="589" spans="1:5" x14ac:dyDescent="0.3">
      <c r="A589" s="6">
        <f t="shared" si="43"/>
        <v>583</v>
      </c>
      <c r="B589" s="9">
        <f t="shared" si="41"/>
        <v>353.15332597428727</v>
      </c>
      <c r="C589" s="9">
        <f t="shared" si="42"/>
        <v>335.38702245796634</v>
      </c>
      <c r="D589" s="4">
        <v>103</v>
      </c>
      <c r="E589">
        <v>139</v>
      </c>
    </row>
    <row r="590" spans="1:5" x14ac:dyDescent="0.3">
      <c r="A590" s="6">
        <f t="shared" si="43"/>
        <v>584</v>
      </c>
      <c r="B590" s="9">
        <f t="shared" si="41"/>
        <v>353.14830597428727</v>
      </c>
      <c r="C590" s="9">
        <f t="shared" si="42"/>
        <v>335.39074245796633</v>
      </c>
      <c r="D590" s="4">
        <v>104</v>
      </c>
      <c r="E590">
        <v>140</v>
      </c>
    </row>
    <row r="591" spans="1:5" x14ac:dyDescent="0.3">
      <c r="A591" s="6">
        <f t="shared" si="43"/>
        <v>585</v>
      </c>
      <c r="B591" s="9">
        <f t="shared" si="41"/>
        <v>353.14328597428727</v>
      </c>
      <c r="C591" s="9">
        <f t="shared" si="42"/>
        <v>335.39446245796631</v>
      </c>
      <c r="D591" s="4">
        <v>105</v>
      </c>
      <c r="E591">
        <v>141</v>
      </c>
    </row>
    <row r="592" spans="1:5" x14ac:dyDescent="0.3">
      <c r="A592" s="6">
        <f t="shared" si="43"/>
        <v>586</v>
      </c>
      <c r="B592" s="9">
        <f t="shared" si="41"/>
        <v>353.13826597428726</v>
      </c>
      <c r="C592" s="9">
        <f t="shared" si="42"/>
        <v>335.3981824579663</v>
      </c>
      <c r="D592" s="4">
        <v>106</v>
      </c>
      <c r="E592">
        <v>142</v>
      </c>
    </row>
    <row r="593" spans="1:5" x14ac:dyDescent="0.3">
      <c r="A593" s="6">
        <f t="shared" si="43"/>
        <v>587</v>
      </c>
      <c r="B593" s="9">
        <f t="shared" si="41"/>
        <v>353.13324597428726</v>
      </c>
      <c r="C593" s="9">
        <f t="shared" si="42"/>
        <v>335.40190245796629</v>
      </c>
      <c r="D593" s="4">
        <v>107</v>
      </c>
      <c r="E593">
        <v>143</v>
      </c>
    </row>
    <row r="594" spans="1:5" x14ac:dyDescent="0.3">
      <c r="A594" s="6">
        <f t="shared" si="43"/>
        <v>588</v>
      </c>
      <c r="B594" s="9">
        <f t="shared" si="41"/>
        <v>353.12822597428726</v>
      </c>
      <c r="C594" s="9">
        <f t="shared" si="42"/>
        <v>335.40562245796627</v>
      </c>
      <c r="D594" s="4">
        <v>108</v>
      </c>
      <c r="E594">
        <v>144</v>
      </c>
    </row>
    <row r="595" spans="1:5" x14ac:dyDescent="0.3">
      <c r="A595" s="6">
        <f t="shared" si="43"/>
        <v>589</v>
      </c>
      <c r="B595" s="9">
        <f t="shared" si="41"/>
        <v>353.12320597428726</v>
      </c>
      <c r="C595" s="9">
        <f t="shared" si="42"/>
        <v>335.40934245796626</v>
      </c>
      <c r="D595" s="4">
        <v>109</v>
      </c>
      <c r="E595">
        <v>145</v>
      </c>
    </row>
    <row r="596" spans="1:5" x14ac:dyDescent="0.3">
      <c r="A596" s="6">
        <f t="shared" si="43"/>
        <v>590</v>
      </c>
      <c r="B596" s="9">
        <f t="shared" si="41"/>
        <v>353.11818597428726</v>
      </c>
      <c r="C596" s="9">
        <f t="shared" si="42"/>
        <v>335.41306245796625</v>
      </c>
      <c r="D596" s="4">
        <v>110</v>
      </c>
      <c r="E596">
        <v>146</v>
      </c>
    </row>
    <row r="597" spans="1:5" x14ac:dyDescent="0.3">
      <c r="A597" s="6">
        <f t="shared" si="43"/>
        <v>591</v>
      </c>
      <c r="B597" s="9">
        <f t="shared" si="41"/>
        <v>353.11316597428726</v>
      </c>
      <c r="C597" s="9">
        <f t="shared" si="42"/>
        <v>335.41678245796624</v>
      </c>
      <c r="D597" s="4">
        <v>111</v>
      </c>
      <c r="E597">
        <v>147</v>
      </c>
    </row>
    <row r="598" spans="1:5" x14ac:dyDescent="0.3">
      <c r="A598" s="6">
        <f t="shared" si="43"/>
        <v>592</v>
      </c>
      <c r="B598" s="9">
        <f t="shared" si="41"/>
        <v>353.10814597428725</v>
      </c>
      <c r="C598" s="9">
        <f t="shared" si="42"/>
        <v>335.42050245796622</v>
      </c>
      <c r="D598" s="4">
        <v>112</v>
      </c>
      <c r="E598">
        <v>148</v>
      </c>
    </row>
    <row r="599" spans="1:5" x14ac:dyDescent="0.3">
      <c r="A599" s="6">
        <f t="shared" si="43"/>
        <v>593</v>
      </c>
      <c r="B599" s="9">
        <f t="shared" si="41"/>
        <v>353.10312597428725</v>
      </c>
      <c r="C599" s="9">
        <f t="shared" si="42"/>
        <v>335.42422245796621</v>
      </c>
      <c r="D599" s="4">
        <v>113</v>
      </c>
      <c r="E599">
        <v>149</v>
      </c>
    </row>
    <row r="600" spans="1:5" x14ac:dyDescent="0.3">
      <c r="A600" s="6">
        <f t="shared" si="43"/>
        <v>594</v>
      </c>
      <c r="B600" s="9">
        <f t="shared" si="41"/>
        <v>353.09810597428725</v>
      </c>
      <c r="C600" s="9">
        <f t="shared" si="42"/>
        <v>335.4279424579662</v>
      </c>
      <c r="D600" s="4">
        <v>114</v>
      </c>
      <c r="E600">
        <v>150</v>
      </c>
    </row>
    <row r="601" spans="1:5" x14ac:dyDescent="0.3">
      <c r="A601" s="6">
        <f t="shared" si="43"/>
        <v>595</v>
      </c>
      <c r="B601" s="9">
        <f t="shared" si="41"/>
        <v>353.09308597428725</v>
      </c>
      <c r="C601" s="9">
        <f t="shared" si="42"/>
        <v>335.43166245796618</v>
      </c>
      <c r="D601" s="4">
        <v>115</v>
      </c>
      <c r="E601">
        <v>151</v>
      </c>
    </row>
    <row r="602" spans="1:5" x14ac:dyDescent="0.3">
      <c r="A602" s="6">
        <f t="shared" si="43"/>
        <v>596</v>
      </c>
      <c r="B602" s="9">
        <f t="shared" si="41"/>
        <v>353.08806597428725</v>
      </c>
      <c r="C602" s="9">
        <f t="shared" si="42"/>
        <v>335.43538245796617</v>
      </c>
      <c r="D602" s="4">
        <v>116</v>
      </c>
      <c r="E602">
        <v>152</v>
      </c>
    </row>
    <row r="603" spans="1:5" x14ac:dyDescent="0.3">
      <c r="A603" s="6">
        <f t="shared" si="43"/>
        <v>597</v>
      </c>
      <c r="B603" s="9">
        <f t="shared" si="41"/>
        <v>353.08304597428724</v>
      </c>
      <c r="C603" s="9">
        <f t="shared" si="42"/>
        <v>335.43910245796616</v>
      </c>
      <c r="D603" s="4">
        <v>117</v>
      </c>
      <c r="E603">
        <v>153</v>
      </c>
    </row>
    <row r="604" spans="1:5" x14ac:dyDescent="0.3">
      <c r="A604" s="6">
        <f t="shared" si="43"/>
        <v>598</v>
      </c>
      <c r="B604" s="9">
        <f t="shared" si="41"/>
        <v>353.07802597428724</v>
      </c>
      <c r="C604" s="9">
        <f t="shared" si="42"/>
        <v>335.44282245796614</v>
      </c>
      <c r="D604" s="4">
        <v>118</v>
      </c>
      <c r="E604">
        <v>154</v>
      </c>
    </row>
    <row r="605" spans="1:5" x14ac:dyDescent="0.3">
      <c r="A605" s="6">
        <f t="shared" si="43"/>
        <v>599</v>
      </c>
      <c r="B605" s="9">
        <f t="shared" si="41"/>
        <v>353.07300597428724</v>
      </c>
      <c r="C605" s="9">
        <f t="shared" si="42"/>
        <v>335.44654245796613</v>
      </c>
      <c r="D605" s="4">
        <v>119</v>
      </c>
      <c r="E605">
        <v>155</v>
      </c>
    </row>
    <row r="606" spans="1:5" x14ac:dyDescent="0.3">
      <c r="A606" s="6">
        <f t="shared" si="43"/>
        <v>600</v>
      </c>
      <c r="B606" s="9">
        <f t="shared" si="41"/>
        <v>353.06798597428724</v>
      </c>
      <c r="C606" s="9">
        <f t="shared" si="42"/>
        <v>335.45026245796612</v>
      </c>
      <c r="D606" s="4">
        <v>120</v>
      </c>
      <c r="E606">
        <v>156</v>
      </c>
    </row>
    <row r="607" spans="1:5" x14ac:dyDescent="0.3">
      <c r="A607" s="6">
        <f t="shared" si="43"/>
        <v>601</v>
      </c>
      <c r="B607" s="9">
        <f t="shared" si="41"/>
        <v>353.06296597428724</v>
      </c>
      <c r="C607" s="9">
        <f t="shared" si="42"/>
        <v>335.45398245796611</v>
      </c>
      <c r="D607" s="4">
        <v>121</v>
      </c>
      <c r="E607">
        <v>157</v>
      </c>
    </row>
    <row r="608" spans="1:5" x14ac:dyDescent="0.3">
      <c r="A608" s="6">
        <f t="shared" si="43"/>
        <v>602</v>
      </c>
      <c r="B608" s="9">
        <f t="shared" si="41"/>
        <v>353.05794597428724</v>
      </c>
      <c r="C608" s="9">
        <f t="shared" si="42"/>
        <v>335.45770245796609</v>
      </c>
      <c r="D608" s="4">
        <v>122</v>
      </c>
      <c r="E608">
        <v>158</v>
      </c>
    </row>
    <row r="609" spans="1:5" x14ac:dyDescent="0.3">
      <c r="A609" s="6">
        <f t="shared" si="43"/>
        <v>603</v>
      </c>
      <c r="B609" s="9">
        <f t="shared" si="41"/>
        <v>353.05292597428723</v>
      </c>
      <c r="C609" s="9">
        <f t="shared" si="42"/>
        <v>335.46142245796608</v>
      </c>
      <c r="D609" s="4">
        <v>123</v>
      </c>
      <c r="E609">
        <v>159</v>
      </c>
    </row>
    <row r="610" spans="1:5" x14ac:dyDescent="0.3">
      <c r="A610" s="6">
        <f t="shared" si="43"/>
        <v>604</v>
      </c>
      <c r="B610" s="9">
        <f t="shared" si="41"/>
        <v>353.04790597428723</v>
      </c>
      <c r="C610" s="9">
        <f t="shared" si="42"/>
        <v>335.46514245796607</v>
      </c>
      <c r="D610" s="4">
        <v>124</v>
      </c>
      <c r="E610">
        <v>160</v>
      </c>
    </row>
    <row r="611" spans="1:5" x14ac:dyDescent="0.3">
      <c r="A611" s="6">
        <f t="shared" si="43"/>
        <v>605</v>
      </c>
      <c r="B611" s="9">
        <f t="shared" si="41"/>
        <v>353.04288597428723</v>
      </c>
      <c r="C611" s="9">
        <f t="shared" si="42"/>
        <v>335.46886245796605</v>
      </c>
      <c r="D611" s="4">
        <v>125</v>
      </c>
      <c r="E611">
        <v>161</v>
      </c>
    </row>
    <row r="612" spans="1:5" x14ac:dyDescent="0.3">
      <c r="A612" s="6">
        <f t="shared" si="43"/>
        <v>606</v>
      </c>
      <c r="B612" s="9">
        <f t="shared" si="41"/>
        <v>353.03786597428723</v>
      </c>
      <c r="C612" s="9">
        <f t="shared" si="42"/>
        <v>335.47258245796604</v>
      </c>
      <c r="D612" s="4">
        <v>126</v>
      </c>
      <c r="E612">
        <v>162</v>
      </c>
    </row>
    <row r="613" spans="1:5" x14ac:dyDescent="0.3">
      <c r="A613" s="6">
        <f t="shared" si="43"/>
        <v>607</v>
      </c>
      <c r="B613" s="9">
        <f t="shared" si="41"/>
        <v>353.03284597428723</v>
      </c>
      <c r="C613" s="9">
        <f t="shared" si="42"/>
        <v>335.47630245796603</v>
      </c>
      <c r="D613" s="4">
        <v>127</v>
      </c>
      <c r="E613">
        <v>163</v>
      </c>
    </row>
    <row r="614" spans="1:5" x14ac:dyDescent="0.3">
      <c r="A614" s="6">
        <f t="shared" si="43"/>
        <v>608</v>
      </c>
      <c r="B614" s="9">
        <f t="shared" si="41"/>
        <v>353.02782597428723</v>
      </c>
      <c r="C614" s="9">
        <f t="shared" si="42"/>
        <v>335.48002245796602</v>
      </c>
      <c r="D614" s="4">
        <v>128</v>
      </c>
      <c r="E614">
        <v>164</v>
      </c>
    </row>
    <row r="615" spans="1:5" x14ac:dyDescent="0.3">
      <c r="A615" s="6">
        <f t="shared" si="43"/>
        <v>609</v>
      </c>
      <c r="B615" s="9">
        <f t="shared" ref="B615:B678" si="44">IF(A615&lt;=$H$9,B614+(A615-A614)*$J$9,"erreur")</f>
        <v>353.02280597428722</v>
      </c>
      <c r="C615" s="9">
        <f t="shared" si="42"/>
        <v>335.483742457966</v>
      </c>
      <c r="D615" s="4">
        <v>129</v>
      </c>
      <c r="E615">
        <v>165</v>
      </c>
    </row>
    <row r="616" spans="1:5" x14ac:dyDescent="0.3">
      <c r="A616" s="6">
        <f t="shared" si="43"/>
        <v>610</v>
      </c>
      <c r="B616" s="9">
        <f t="shared" si="44"/>
        <v>353.01778597428722</v>
      </c>
      <c r="C616" s="9">
        <f t="shared" si="42"/>
        <v>335.48746245796599</v>
      </c>
      <c r="D616" s="4">
        <v>130</v>
      </c>
      <c r="E616">
        <v>166</v>
      </c>
    </row>
    <row r="617" spans="1:5" x14ac:dyDescent="0.3">
      <c r="A617" s="6">
        <f t="shared" si="43"/>
        <v>611</v>
      </c>
      <c r="B617" s="9">
        <f t="shared" si="44"/>
        <v>353.01276597428722</v>
      </c>
      <c r="C617" s="9">
        <f t="shared" si="42"/>
        <v>335.49118245796598</v>
      </c>
      <c r="D617" s="4">
        <v>131</v>
      </c>
      <c r="E617">
        <v>167</v>
      </c>
    </row>
    <row r="618" spans="1:5" x14ac:dyDescent="0.3">
      <c r="A618" s="6">
        <f t="shared" si="43"/>
        <v>612</v>
      </c>
      <c r="B618" s="9">
        <f t="shared" si="44"/>
        <v>353.00774597428722</v>
      </c>
      <c r="C618" s="9">
        <f t="shared" si="42"/>
        <v>335.49490245796596</v>
      </c>
      <c r="D618" s="4">
        <v>132</v>
      </c>
      <c r="E618">
        <v>168</v>
      </c>
    </row>
    <row r="619" spans="1:5" x14ac:dyDescent="0.3">
      <c r="A619" s="6">
        <f t="shared" si="43"/>
        <v>613</v>
      </c>
      <c r="B619" s="9">
        <f t="shared" si="44"/>
        <v>353.00272597428722</v>
      </c>
      <c r="C619" s="9">
        <f t="shared" si="42"/>
        <v>335.49862245796595</v>
      </c>
      <c r="D619" s="4">
        <v>133</v>
      </c>
      <c r="E619">
        <v>169</v>
      </c>
    </row>
    <row r="620" spans="1:5" x14ac:dyDescent="0.3">
      <c r="A620" s="6">
        <f t="shared" si="43"/>
        <v>614</v>
      </c>
      <c r="B620" s="9">
        <f t="shared" si="44"/>
        <v>352.99770597428721</v>
      </c>
      <c r="C620" s="9">
        <f t="shared" si="42"/>
        <v>335.50234245796594</v>
      </c>
      <c r="D620" s="4">
        <v>134</v>
      </c>
      <c r="E620">
        <v>170</v>
      </c>
    </row>
    <row r="621" spans="1:5" x14ac:dyDescent="0.3">
      <c r="A621" s="6">
        <f t="shared" si="43"/>
        <v>615</v>
      </c>
      <c r="B621" s="9">
        <f t="shared" si="44"/>
        <v>352.99268597428721</v>
      </c>
      <c r="C621" s="9">
        <f t="shared" si="42"/>
        <v>335.50606245796592</v>
      </c>
      <c r="D621" s="4">
        <v>135</v>
      </c>
      <c r="E621">
        <v>171</v>
      </c>
    </row>
    <row r="622" spans="1:5" x14ac:dyDescent="0.3">
      <c r="A622" s="6">
        <f t="shared" si="43"/>
        <v>616</v>
      </c>
      <c r="B622" s="9">
        <f t="shared" si="44"/>
        <v>352.98766597428721</v>
      </c>
      <c r="C622" s="9">
        <f t="shared" si="42"/>
        <v>335.50978245796591</v>
      </c>
      <c r="D622" s="4">
        <v>136</v>
      </c>
      <c r="E622">
        <v>172</v>
      </c>
    </row>
    <row r="623" spans="1:5" x14ac:dyDescent="0.3">
      <c r="A623" s="6">
        <f t="shared" si="43"/>
        <v>617</v>
      </c>
      <c r="B623" s="9">
        <f t="shared" si="44"/>
        <v>352.98264597428721</v>
      </c>
      <c r="C623" s="9">
        <f t="shared" si="42"/>
        <v>335.5135024579659</v>
      </c>
      <c r="D623" s="4">
        <v>137</v>
      </c>
      <c r="E623">
        <v>173</v>
      </c>
    </row>
    <row r="624" spans="1:5" x14ac:dyDescent="0.3">
      <c r="A624" s="6">
        <f t="shared" si="43"/>
        <v>618</v>
      </c>
      <c r="B624" s="9">
        <f t="shared" si="44"/>
        <v>352.97762597428721</v>
      </c>
      <c r="C624" s="9">
        <f t="shared" si="42"/>
        <v>335.51722245796589</v>
      </c>
      <c r="D624" s="4">
        <v>138</v>
      </c>
      <c r="E624">
        <v>174</v>
      </c>
    </row>
    <row r="625" spans="1:5" x14ac:dyDescent="0.3">
      <c r="A625" s="6">
        <f t="shared" si="43"/>
        <v>619</v>
      </c>
      <c r="B625" s="9">
        <f t="shared" si="44"/>
        <v>352.97260597428721</v>
      </c>
      <c r="C625" s="9">
        <f t="shared" si="42"/>
        <v>335.52094245796587</v>
      </c>
      <c r="D625" s="4">
        <v>139</v>
      </c>
      <c r="E625">
        <v>175</v>
      </c>
    </row>
    <row r="626" spans="1:5" x14ac:dyDescent="0.3">
      <c r="A626" s="6">
        <f t="shared" si="43"/>
        <v>620</v>
      </c>
      <c r="B626" s="9">
        <f t="shared" si="44"/>
        <v>352.9675859742872</v>
      </c>
      <c r="C626" s="9">
        <f t="shared" si="42"/>
        <v>335.52466245796586</v>
      </c>
      <c r="D626" s="4">
        <v>140</v>
      </c>
      <c r="E626">
        <v>176</v>
      </c>
    </row>
    <row r="627" spans="1:5" x14ac:dyDescent="0.3">
      <c r="A627" s="6">
        <f t="shared" si="43"/>
        <v>621</v>
      </c>
      <c r="B627" s="9">
        <f t="shared" si="44"/>
        <v>352.9625659742872</v>
      </c>
      <c r="C627" s="9">
        <f t="shared" si="42"/>
        <v>335.52838245796585</v>
      </c>
      <c r="D627" s="4">
        <v>141</v>
      </c>
      <c r="E627">
        <v>177</v>
      </c>
    </row>
    <row r="628" spans="1:5" x14ac:dyDescent="0.3">
      <c r="A628" s="6">
        <f t="shared" si="43"/>
        <v>622</v>
      </c>
      <c r="B628" s="9">
        <f t="shared" si="44"/>
        <v>352.9575459742872</v>
      </c>
      <c r="C628" s="9">
        <f t="shared" si="42"/>
        <v>335.53210245796583</v>
      </c>
      <c r="D628" s="4">
        <v>142</v>
      </c>
      <c r="E628">
        <v>178</v>
      </c>
    </row>
    <row r="629" spans="1:5" x14ac:dyDescent="0.3">
      <c r="A629" s="6">
        <f t="shared" si="43"/>
        <v>623</v>
      </c>
      <c r="B629" s="9">
        <f t="shared" si="44"/>
        <v>352.9525259742872</v>
      </c>
      <c r="C629" s="9">
        <f t="shared" si="42"/>
        <v>335.53582245796582</v>
      </c>
      <c r="D629" s="4">
        <v>143</v>
      </c>
      <c r="E629">
        <v>179</v>
      </c>
    </row>
    <row r="630" spans="1:5" x14ac:dyDescent="0.3">
      <c r="A630" s="6">
        <f t="shared" si="43"/>
        <v>624</v>
      </c>
      <c r="B630" s="9">
        <f t="shared" si="44"/>
        <v>352.9475059742872</v>
      </c>
      <c r="C630" s="9">
        <f t="shared" si="42"/>
        <v>335.53954245796581</v>
      </c>
      <c r="D630" s="4">
        <v>144</v>
      </c>
      <c r="E630">
        <v>180</v>
      </c>
    </row>
    <row r="631" spans="1:5" x14ac:dyDescent="0.3">
      <c r="A631" s="6">
        <f t="shared" si="43"/>
        <v>625</v>
      </c>
      <c r="B631" s="9">
        <f t="shared" si="44"/>
        <v>352.94248597428719</v>
      </c>
      <c r="C631" s="9">
        <f t="shared" si="42"/>
        <v>335.5432624579658</v>
      </c>
      <c r="D631" s="4">
        <v>145</v>
      </c>
      <c r="E631">
        <v>181</v>
      </c>
    </row>
    <row r="632" spans="1:5" x14ac:dyDescent="0.3">
      <c r="A632" s="6">
        <f t="shared" si="43"/>
        <v>626</v>
      </c>
      <c r="B632" s="9">
        <f t="shared" si="44"/>
        <v>352.93746597428719</v>
      </c>
      <c r="C632" s="9">
        <f t="shared" si="42"/>
        <v>335.54698245796578</v>
      </c>
      <c r="D632" s="4">
        <v>146</v>
      </c>
      <c r="E632">
        <v>182</v>
      </c>
    </row>
    <row r="633" spans="1:5" x14ac:dyDescent="0.3">
      <c r="A633" s="6">
        <f t="shared" si="43"/>
        <v>627</v>
      </c>
      <c r="B633" s="9">
        <f t="shared" si="44"/>
        <v>352.93244597428719</v>
      </c>
      <c r="C633" s="9">
        <f t="shared" si="42"/>
        <v>335.55070245796577</v>
      </c>
      <c r="D633" s="4">
        <v>147</v>
      </c>
      <c r="E633">
        <v>183</v>
      </c>
    </row>
    <row r="634" spans="1:5" x14ac:dyDescent="0.3">
      <c r="A634" s="6">
        <f t="shared" si="43"/>
        <v>628</v>
      </c>
      <c r="B634" s="9">
        <f t="shared" si="44"/>
        <v>352.92742597428719</v>
      </c>
      <c r="C634" s="9">
        <f t="shared" si="42"/>
        <v>335.55442245796576</v>
      </c>
      <c r="D634" s="4">
        <v>148</v>
      </c>
      <c r="E634">
        <v>184</v>
      </c>
    </row>
    <row r="635" spans="1:5" x14ac:dyDescent="0.3">
      <c r="A635" s="6">
        <f t="shared" si="43"/>
        <v>629</v>
      </c>
      <c r="B635" s="9">
        <f t="shared" si="44"/>
        <v>352.92240597428719</v>
      </c>
      <c r="C635" s="9">
        <f t="shared" si="42"/>
        <v>335.55814245796574</v>
      </c>
      <c r="D635" s="4">
        <v>149</v>
      </c>
      <c r="E635">
        <v>185</v>
      </c>
    </row>
    <row r="636" spans="1:5" x14ac:dyDescent="0.3">
      <c r="A636" s="6">
        <f t="shared" si="43"/>
        <v>630</v>
      </c>
      <c r="B636" s="9">
        <f t="shared" si="44"/>
        <v>352.91738597428719</v>
      </c>
      <c r="C636" s="9">
        <f t="shared" si="42"/>
        <v>335.56186245796573</v>
      </c>
      <c r="D636" s="4">
        <v>150</v>
      </c>
      <c r="E636">
        <v>186</v>
      </c>
    </row>
    <row r="637" spans="1:5" x14ac:dyDescent="0.3">
      <c r="A637" s="6">
        <f t="shared" si="43"/>
        <v>631</v>
      </c>
      <c r="B637" s="9">
        <f t="shared" si="44"/>
        <v>352.91236597428718</v>
      </c>
      <c r="C637" s="9">
        <f t="shared" si="42"/>
        <v>335.56558245796572</v>
      </c>
      <c r="D637" s="4">
        <v>151</v>
      </c>
      <c r="E637">
        <v>187</v>
      </c>
    </row>
    <row r="638" spans="1:5" x14ac:dyDescent="0.3">
      <c r="A638" s="6">
        <f t="shared" si="43"/>
        <v>632</v>
      </c>
      <c r="B638" s="9">
        <f t="shared" si="44"/>
        <v>352.90734597428718</v>
      </c>
      <c r="C638" s="9">
        <f t="shared" si="42"/>
        <v>335.5693024579657</v>
      </c>
      <c r="D638" s="4">
        <v>152</v>
      </c>
      <c r="E638">
        <v>188</v>
      </c>
    </row>
    <row r="639" spans="1:5" x14ac:dyDescent="0.3">
      <c r="A639" s="6">
        <f t="shared" si="43"/>
        <v>633</v>
      </c>
      <c r="B639" s="9">
        <f t="shared" si="44"/>
        <v>352.90232597428718</v>
      </c>
      <c r="C639" s="9">
        <f t="shared" si="42"/>
        <v>335.57302245796569</v>
      </c>
      <c r="D639" s="4">
        <v>153</v>
      </c>
      <c r="E639">
        <v>189</v>
      </c>
    </row>
    <row r="640" spans="1:5" x14ac:dyDescent="0.3">
      <c r="A640" s="6">
        <f t="shared" si="43"/>
        <v>634</v>
      </c>
      <c r="B640" s="9">
        <f t="shared" si="44"/>
        <v>352.89730597428718</v>
      </c>
      <c r="C640" s="9">
        <f t="shared" si="42"/>
        <v>335.57674245796568</v>
      </c>
      <c r="D640" s="4">
        <v>154</v>
      </c>
      <c r="E640">
        <v>190</v>
      </c>
    </row>
    <row r="641" spans="1:5" x14ac:dyDescent="0.3">
      <c r="A641" s="6">
        <f t="shared" si="43"/>
        <v>635</v>
      </c>
      <c r="B641" s="9">
        <f t="shared" si="44"/>
        <v>352.89228597428718</v>
      </c>
      <c r="C641" s="9">
        <f t="shared" si="42"/>
        <v>335.58046245796567</v>
      </c>
      <c r="D641" s="4">
        <v>155</v>
      </c>
      <c r="E641">
        <v>191</v>
      </c>
    </row>
    <row r="642" spans="1:5" x14ac:dyDescent="0.3">
      <c r="A642" s="6">
        <f t="shared" si="43"/>
        <v>636</v>
      </c>
      <c r="B642" s="9">
        <f t="shared" si="44"/>
        <v>352.88726597428717</v>
      </c>
      <c r="C642" s="9">
        <f t="shared" si="42"/>
        <v>335.58418245796565</v>
      </c>
      <c r="D642" s="4">
        <v>156</v>
      </c>
      <c r="E642">
        <v>192</v>
      </c>
    </row>
    <row r="643" spans="1:5" x14ac:dyDescent="0.3">
      <c r="A643" s="6">
        <f t="shared" si="43"/>
        <v>637</v>
      </c>
      <c r="B643" s="9">
        <f t="shared" si="44"/>
        <v>352.88224597428717</v>
      </c>
      <c r="C643" s="9">
        <f t="shared" si="42"/>
        <v>335.58790245796564</v>
      </c>
      <c r="D643" s="4">
        <v>157</v>
      </c>
      <c r="E643">
        <v>193</v>
      </c>
    </row>
    <row r="644" spans="1:5" x14ac:dyDescent="0.3">
      <c r="A644" s="6">
        <f t="shared" si="43"/>
        <v>638</v>
      </c>
      <c r="B644" s="9">
        <f t="shared" si="44"/>
        <v>352.87722597428717</v>
      </c>
      <c r="C644" s="9">
        <f t="shared" ref="C644:C707" si="45">IF(8811-A644&gt;$G$28,C643+(A644-A643)*$K$28,"erreur")</f>
        <v>335.59162245796563</v>
      </c>
      <c r="D644" s="4">
        <v>158</v>
      </c>
      <c r="E644">
        <v>194</v>
      </c>
    </row>
    <row r="645" spans="1:5" x14ac:dyDescent="0.3">
      <c r="A645" s="6">
        <f t="shared" si="43"/>
        <v>639</v>
      </c>
      <c r="B645" s="9">
        <f t="shared" si="44"/>
        <v>352.87220597428717</v>
      </c>
      <c r="C645" s="9">
        <f t="shared" si="45"/>
        <v>335.59534245796561</v>
      </c>
      <c r="D645" s="4">
        <v>159</v>
      </c>
      <c r="E645">
        <v>195</v>
      </c>
    </row>
    <row r="646" spans="1:5" x14ac:dyDescent="0.3">
      <c r="A646" s="6">
        <f t="shared" si="43"/>
        <v>640</v>
      </c>
      <c r="B646" s="9">
        <f t="shared" si="44"/>
        <v>352.86718597428717</v>
      </c>
      <c r="C646" s="9">
        <f t="shared" si="45"/>
        <v>335.5990624579656</v>
      </c>
      <c r="D646" s="4">
        <v>160</v>
      </c>
      <c r="E646">
        <v>196</v>
      </c>
    </row>
    <row r="647" spans="1:5" x14ac:dyDescent="0.3">
      <c r="A647" s="6">
        <f t="shared" si="43"/>
        <v>641</v>
      </c>
      <c r="B647" s="9">
        <f t="shared" si="44"/>
        <v>352.86216597428717</v>
      </c>
      <c r="C647" s="9">
        <f t="shared" si="45"/>
        <v>335.60278245796559</v>
      </c>
      <c r="D647" s="4">
        <v>161</v>
      </c>
      <c r="E647">
        <v>197</v>
      </c>
    </row>
    <row r="648" spans="1:5" x14ac:dyDescent="0.3">
      <c r="A648" s="6">
        <f t="shared" ref="A648:A711" si="46">ROW()-6</f>
        <v>642</v>
      </c>
      <c r="B648" s="9">
        <f t="shared" si="44"/>
        <v>352.85714597428716</v>
      </c>
      <c r="C648" s="9">
        <f t="shared" si="45"/>
        <v>335.60650245796558</v>
      </c>
      <c r="D648" s="4">
        <v>162</v>
      </c>
      <c r="E648">
        <v>198</v>
      </c>
    </row>
    <row r="649" spans="1:5" x14ac:dyDescent="0.3">
      <c r="A649" s="6">
        <f t="shared" si="46"/>
        <v>643</v>
      </c>
      <c r="B649" s="9">
        <f t="shared" si="44"/>
        <v>352.85212597428716</v>
      </c>
      <c r="C649" s="9">
        <f t="shared" si="45"/>
        <v>335.61022245796556</v>
      </c>
      <c r="D649" s="4">
        <v>163</v>
      </c>
      <c r="E649">
        <v>199</v>
      </c>
    </row>
    <row r="650" spans="1:5" x14ac:dyDescent="0.3">
      <c r="A650" s="6">
        <f t="shared" si="46"/>
        <v>644</v>
      </c>
      <c r="B650" s="9">
        <f t="shared" si="44"/>
        <v>352.84710597428716</v>
      </c>
      <c r="C650" s="9">
        <f t="shared" si="45"/>
        <v>335.61394245796555</v>
      </c>
      <c r="D650" s="4">
        <v>164</v>
      </c>
      <c r="E650">
        <v>200</v>
      </c>
    </row>
    <row r="651" spans="1:5" x14ac:dyDescent="0.3">
      <c r="A651" s="6">
        <f t="shared" si="46"/>
        <v>645</v>
      </c>
      <c r="B651" s="9">
        <f t="shared" si="44"/>
        <v>352.84208597428716</v>
      </c>
      <c r="C651" s="9">
        <f t="shared" si="45"/>
        <v>335.61766245796554</v>
      </c>
      <c r="D651" s="4">
        <v>165</v>
      </c>
      <c r="E651">
        <v>201</v>
      </c>
    </row>
    <row r="652" spans="1:5" x14ac:dyDescent="0.3">
      <c r="A652" s="6">
        <f t="shared" si="46"/>
        <v>646</v>
      </c>
      <c r="B652" s="9">
        <f t="shared" si="44"/>
        <v>352.83706597428716</v>
      </c>
      <c r="C652" s="9">
        <f t="shared" si="45"/>
        <v>335.62138245796552</v>
      </c>
      <c r="D652" s="4">
        <v>166</v>
      </c>
      <c r="E652">
        <v>202</v>
      </c>
    </row>
    <row r="653" spans="1:5" x14ac:dyDescent="0.3">
      <c r="A653" s="6">
        <f t="shared" si="46"/>
        <v>647</v>
      </c>
      <c r="B653" s="9">
        <f t="shared" si="44"/>
        <v>352.83204597428715</v>
      </c>
      <c r="C653" s="9">
        <f t="shared" si="45"/>
        <v>335.62510245796551</v>
      </c>
      <c r="D653" s="4">
        <v>167</v>
      </c>
      <c r="E653">
        <v>203</v>
      </c>
    </row>
    <row r="654" spans="1:5" x14ac:dyDescent="0.3">
      <c r="A654" s="6">
        <f t="shared" si="46"/>
        <v>648</v>
      </c>
      <c r="B654" s="9">
        <f t="shared" si="44"/>
        <v>352.82702597428715</v>
      </c>
      <c r="C654" s="9">
        <f t="shared" si="45"/>
        <v>335.6288224579655</v>
      </c>
      <c r="D654" s="4">
        <v>168</v>
      </c>
      <c r="E654">
        <v>204</v>
      </c>
    </row>
    <row r="655" spans="1:5" x14ac:dyDescent="0.3">
      <c r="A655" s="6">
        <f t="shared" si="46"/>
        <v>649</v>
      </c>
      <c r="B655" s="9">
        <f t="shared" si="44"/>
        <v>352.82200597428715</v>
      </c>
      <c r="C655" s="9">
        <f t="shared" si="45"/>
        <v>335.63254245796549</v>
      </c>
      <c r="D655" s="4">
        <v>169</v>
      </c>
      <c r="E655">
        <v>205</v>
      </c>
    </row>
    <row r="656" spans="1:5" x14ac:dyDescent="0.3">
      <c r="A656" s="6">
        <f t="shared" si="46"/>
        <v>650</v>
      </c>
      <c r="B656" s="9">
        <f t="shared" si="44"/>
        <v>352.81698597428715</v>
      </c>
      <c r="C656" s="9">
        <f t="shared" si="45"/>
        <v>335.63626245796547</v>
      </c>
      <c r="D656" s="4">
        <v>170</v>
      </c>
      <c r="E656">
        <v>206</v>
      </c>
    </row>
    <row r="657" spans="1:5" x14ac:dyDescent="0.3">
      <c r="A657" s="6">
        <f t="shared" si="46"/>
        <v>651</v>
      </c>
      <c r="B657" s="9">
        <f t="shared" si="44"/>
        <v>352.81196597428715</v>
      </c>
      <c r="C657" s="9">
        <f t="shared" si="45"/>
        <v>335.63998245796546</v>
      </c>
      <c r="D657" s="4">
        <v>171</v>
      </c>
      <c r="E657">
        <v>207</v>
      </c>
    </row>
    <row r="658" spans="1:5" x14ac:dyDescent="0.3">
      <c r="A658" s="6">
        <f t="shared" si="46"/>
        <v>652</v>
      </c>
      <c r="B658" s="9">
        <f t="shared" si="44"/>
        <v>352.80694597428715</v>
      </c>
      <c r="C658" s="9">
        <f t="shared" si="45"/>
        <v>335.64370245796545</v>
      </c>
      <c r="D658" s="4">
        <v>172</v>
      </c>
      <c r="E658">
        <v>208</v>
      </c>
    </row>
    <row r="659" spans="1:5" x14ac:dyDescent="0.3">
      <c r="A659" s="6">
        <f t="shared" si="46"/>
        <v>653</v>
      </c>
      <c r="B659" s="9">
        <f t="shared" si="44"/>
        <v>352.80192597428714</v>
      </c>
      <c r="C659" s="9">
        <f t="shared" si="45"/>
        <v>335.64742245796543</v>
      </c>
      <c r="D659" s="4">
        <v>173</v>
      </c>
      <c r="E659">
        <v>209</v>
      </c>
    </row>
    <row r="660" spans="1:5" x14ac:dyDescent="0.3">
      <c r="A660" s="6">
        <f t="shared" si="46"/>
        <v>654</v>
      </c>
      <c r="B660" s="9">
        <f t="shared" si="44"/>
        <v>352.79690597428714</v>
      </c>
      <c r="C660" s="9">
        <f t="shared" si="45"/>
        <v>335.65114245796542</v>
      </c>
      <c r="D660" s="4">
        <v>174</v>
      </c>
      <c r="E660">
        <v>210</v>
      </c>
    </row>
    <row r="661" spans="1:5" x14ac:dyDescent="0.3">
      <c r="A661" s="6">
        <f t="shared" si="46"/>
        <v>655</v>
      </c>
      <c r="B661" s="9">
        <f t="shared" si="44"/>
        <v>352.79188597428714</v>
      </c>
      <c r="C661" s="9">
        <f t="shared" si="45"/>
        <v>335.65486245796541</v>
      </c>
      <c r="D661" s="4">
        <v>175</v>
      </c>
      <c r="E661">
        <v>211</v>
      </c>
    </row>
    <row r="662" spans="1:5" x14ac:dyDescent="0.3">
      <c r="A662" s="6">
        <f t="shared" si="46"/>
        <v>656</v>
      </c>
      <c r="B662" s="9">
        <f t="shared" si="44"/>
        <v>352.78686597428714</v>
      </c>
      <c r="C662" s="9">
        <f t="shared" si="45"/>
        <v>335.65858245796539</v>
      </c>
      <c r="D662" s="4">
        <v>176</v>
      </c>
      <c r="E662">
        <v>212</v>
      </c>
    </row>
    <row r="663" spans="1:5" x14ac:dyDescent="0.3">
      <c r="A663" s="6">
        <f t="shared" si="46"/>
        <v>657</v>
      </c>
      <c r="B663" s="9">
        <f t="shared" si="44"/>
        <v>352.78184597428714</v>
      </c>
      <c r="C663" s="9">
        <f t="shared" si="45"/>
        <v>335.66230245796538</v>
      </c>
      <c r="D663" s="4">
        <v>177</v>
      </c>
      <c r="E663">
        <v>213</v>
      </c>
    </row>
    <row r="664" spans="1:5" x14ac:dyDescent="0.3">
      <c r="A664" s="6">
        <f t="shared" si="46"/>
        <v>658</v>
      </c>
      <c r="B664" s="9">
        <f t="shared" si="44"/>
        <v>352.77682597428714</v>
      </c>
      <c r="C664" s="9">
        <f t="shared" si="45"/>
        <v>335.66602245796537</v>
      </c>
      <c r="D664" s="4">
        <v>178</v>
      </c>
      <c r="E664">
        <v>214</v>
      </c>
    </row>
    <row r="665" spans="1:5" x14ac:dyDescent="0.3">
      <c r="A665" s="6">
        <f t="shared" si="46"/>
        <v>659</v>
      </c>
      <c r="B665" s="9">
        <f t="shared" si="44"/>
        <v>352.77180597428713</v>
      </c>
      <c r="C665" s="9">
        <f t="shared" si="45"/>
        <v>335.66974245796536</v>
      </c>
      <c r="D665" s="4">
        <v>179</v>
      </c>
      <c r="E665">
        <v>215</v>
      </c>
    </row>
    <row r="666" spans="1:5" x14ac:dyDescent="0.3">
      <c r="A666" s="6">
        <f t="shared" si="46"/>
        <v>660</v>
      </c>
      <c r="B666" s="9">
        <f t="shared" si="44"/>
        <v>352.76678597428713</v>
      </c>
      <c r="C666" s="9">
        <f t="shared" si="45"/>
        <v>335.67346245796534</v>
      </c>
      <c r="D666" s="4">
        <v>180</v>
      </c>
      <c r="E666">
        <v>216</v>
      </c>
    </row>
    <row r="667" spans="1:5" x14ac:dyDescent="0.3">
      <c r="A667" s="6">
        <f t="shared" si="46"/>
        <v>661</v>
      </c>
      <c r="B667" s="9">
        <f t="shared" si="44"/>
        <v>352.76176597428713</v>
      </c>
      <c r="C667" s="9">
        <f t="shared" si="45"/>
        <v>335.67718245796533</v>
      </c>
      <c r="D667" s="4">
        <v>181</v>
      </c>
      <c r="E667">
        <v>217</v>
      </c>
    </row>
    <row r="668" spans="1:5" x14ac:dyDescent="0.3">
      <c r="A668" s="6">
        <f t="shared" si="46"/>
        <v>662</v>
      </c>
      <c r="B668" s="9">
        <f t="shared" si="44"/>
        <v>352.75674597428713</v>
      </c>
      <c r="C668" s="9">
        <f t="shared" si="45"/>
        <v>335.68090245796532</v>
      </c>
      <c r="D668" s="4">
        <v>182</v>
      </c>
      <c r="E668">
        <v>218</v>
      </c>
    </row>
    <row r="669" spans="1:5" x14ac:dyDescent="0.3">
      <c r="A669" s="6">
        <f t="shared" si="46"/>
        <v>663</v>
      </c>
      <c r="B669" s="9">
        <f t="shared" si="44"/>
        <v>352.75172597428713</v>
      </c>
      <c r="C669" s="9">
        <f t="shared" si="45"/>
        <v>335.6846224579653</v>
      </c>
      <c r="D669" s="4">
        <v>183</v>
      </c>
      <c r="E669">
        <v>219</v>
      </c>
    </row>
    <row r="670" spans="1:5" x14ac:dyDescent="0.3">
      <c r="A670" s="6">
        <f t="shared" si="46"/>
        <v>664</v>
      </c>
      <c r="B670" s="9">
        <f t="shared" si="44"/>
        <v>352.74670597428712</v>
      </c>
      <c r="C670" s="9">
        <f t="shared" si="45"/>
        <v>335.68834245796529</v>
      </c>
      <c r="D670" s="4">
        <v>184</v>
      </c>
      <c r="E670">
        <v>220</v>
      </c>
    </row>
    <row r="671" spans="1:5" x14ac:dyDescent="0.3">
      <c r="A671" s="6">
        <f t="shared" si="46"/>
        <v>665</v>
      </c>
      <c r="B671" s="9">
        <f t="shared" si="44"/>
        <v>352.74168597428712</v>
      </c>
      <c r="C671" s="9">
        <f t="shared" si="45"/>
        <v>335.69206245796528</v>
      </c>
      <c r="D671" s="4">
        <v>185</v>
      </c>
      <c r="E671">
        <v>221</v>
      </c>
    </row>
    <row r="672" spans="1:5" x14ac:dyDescent="0.3">
      <c r="A672" s="6">
        <f t="shared" si="46"/>
        <v>666</v>
      </c>
      <c r="B672" s="9">
        <f t="shared" si="44"/>
        <v>352.73666597428712</v>
      </c>
      <c r="C672" s="9">
        <f t="shared" si="45"/>
        <v>335.69578245796527</v>
      </c>
      <c r="D672" s="4">
        <v>186</v>
      </c>
      <c r="E672">
        <v>222</v>
      </c>
    </row>
    <row r="673" spans="1:5" x14ac:dyDescent="0.3">
      <c r="A673" s="6">
        <f t="shared" si="46"/>
        <v>667</v>
      </c>
      <c r="B673" s="9">
        <f t="shared" si="44"/>
        <v>352.73164597428712</v>
      </c>
      <c r="C673" s="9">
        <f t="shared" si="45"/>
        <v>335.69950245796525</v>
      </c>
      <c r="D673" s="4">
        <v>187</v>
      </c>
      <c r="E673">
        <v>223</v>
      </c>
    </row>
    <row r="674" spans="1:5" x14ac:dyDescent="0.3">
      <c r="A674" s="6">
        <f t="shared" si="46"/>
        <v>668</v>
      </c>
      <c r="B674" s="9">
        <f t="shared" si="44"/>
        <v>352.72662597428712</v>
      </c>
      <c r="C674" s="9">
        <f t="shared" si="45"/>
        <v>335.70322245796524</v>
      </c>
      <c r="D674" s="4">
        <v>188</v>
      </c>
      <c r="E674">
        <v>224</v>
      </c>
    </row>
    <row r="675" spans="1:5" x14ac:dyDescent="0.3">
      <c r="A675" s="6">
        <f t="shared" si="46"/>
        <v>669</v>
      </c>
      <c r="B675" s="9">
        <f t="shared" si="44"/>
        <v>352.72160597428712</v>
      </c>
      <c r="C675" s="9">
        <f t="shared" si="45"/>
        <v>335.70694245796523</v>
      </c>
      <c r="D675" s="4">
        <v>189</v>
      </c>
      <c r="E675">
        <v>225</v>
      </c>
    </row>
    <row r="676" spans="1:5" x14ac:dyDescent="0.3">
      <c r="A676" s="6">
        <f t="shared" si="46"/>
        <v>670</v>
      </c>
      <c r="B676" s="9">
        <f t="shared" si="44"/>
        <v>352.71658597428711</v>
      </c>
      <c r="C676" s="9">
        <f t="shared" si="45"/>
        <v>335.71066245796521</v>
      </c>
      <c r="D676" s="4">
        <v>190</v>
      </c>
      <c r="E676">
        <v>226</v>
      </c>
    </row>
    <row r="677" spans="1:5" x14ac:dyDescent="0.3">
      <c r="A677" s="6">
        <f t="shared" si="46"/>
        <v>671</v>
      </c>
      <c r="B677" s="9">
        <f t="shared" si="44"/>
        <v>352.71156597428711</v>
      </c>
      <c r="C677" s="9">
        <f t="shared" si="45"/>
        <v>335.7143824579652</v>
      </c>
      <c r="D677" s="4">
        <v>191</v>
      </c>
      <c r="E677">
        <v>227</v>
      </c>
    </row>
    <row r="678" spans="1:5" x14ac:dyDescent="0.3">
      <c r="A678" s="6">
        <f t="shared" si="46"/>
        <v>672</v>
      </c>
      <c r="B678" s="9">
        <f t="shared" si="44"/>
        <v>352.70654597428711</v>
      </c>
      <c r="C678" s="9">
        <f t="shared" si="45"/>
        <v>335.71810245796519</v>
      </c>
      <c r="D678" s="4">
        <v>192</v>
      </c>
      <c r="E678">
        <v>228</v>
      </c>
    </row>
    <row r="679" spans="1:5" x14ac:dyDescent="0.3">
      <c r="A679" s="6">
        <f t="shared" si="46"/>
        <v>673</v>
      </c>
      <c r="B679" s="9">
        <f t="shared" ref="B679:B717" si="47">IF(A679&lt;=$H$9,B678+(A679-A678)*$J$9,"erreur")</f>
        <v>352.70152597428711</v>
      </c>
      <c r="C679" s="9">
        <f t="shared" si="45"/>
        <v>335.72182245796517</v>
      </c>
      <c r="D679" s="4">
        <v>193</v>
      </c>
      <c r="E679">
        <v>229</v>
      </c>
    </row>
    <row r="680" spans="1:5" x14ac:dyDescent="0.3">
      <c r="A680" s="6">
        <f t="shared" si="46"/>
        <v>674</v>
      </c>
      <c r="B680" s="9">
        <f t="shared" si="47"/>
        <v>352.69650597428711</v>
      </c>
      <c r="C680" s="9">
        <f t="shared" si="45"/>
        <v>335.72554245796516</v>
      </c>
      <c r="D680" s="4">
        <v>194</v>
      </c>
      <c r="E680">
        <v>230</v>
      </c>
    </row>
    <row r="681" spans="1:5" x14ac:dyDescent="0.3">
      <c r="A681" s="6">
        <f t="shared" si="46"/>
        <v>675</v>
      </c>
      <c r="B681" s="9">
        <f t="shared" si="47"/>
        <v>352.6914859742871</v>
      </c>
      <c r="C681" s="9">
        <f t="shared" si="45"/>
        <v>335.72926245796515</v>
      </c>
      <c r="D681" s="4">
        <v>195</v>
      </c>
      <c r="E681">
        <v>231</v>
      </c>
    </row>
    <row r="682" spans="1:5" x14ac:dyDescent="0.3">
      <c r="A682" s="6">
        <f t="shared" si="46"/>
        <v>676</v>
      </c>
      <c r="B682" s="9">
        <f t="shared" si="47"/>
        <v>352.6864659742871</v>
      </c>
      <c r="C682" s="9">
        <f t="shared" si="45"/>
        <v>335.73298245796514</v>
      </c>
      <c r="D682" s="4">
        <v>196</v>
      </c>
      <c r="E682">
        <v>232</v>
      </c>
    </row>
    <row r="683" spans="1:5" x14ac:dyDescent="0.3">
      <c r="A683" s="6">
        <f t="shared" si="46"/>
        <v>677</v>
      </c>
      <c r="B683" s="9">
        <f t="shared" si="47"/>
        <v>352.6814459742871</v>
      </c>
      <c r="C683" s="9">
        <f t="shared" si="45"/>
        <v>335.73670245796512</v>
      </c>
      <c r="D683" s="4">
        <v>197</v>
      </c>
      <c r="E683">
        <v>233</v>
      </c>
    </row>
    <row r="684" spans="1:5" x14ac:dyDescent="0.3">
      <c r="A684" s="6">
        <f t="shared" si="46"/>
        <v>678</v>
      </c>
      <c r="B684" s="9">
        <f t="shared" si="47"/>
        <v>352.6764259742871</v>
      </c>
      <c r="C684" s="9">
        <f t="shared" si="45"/>
        <v>335.74042245796511</v>
      </c>
      <c r="D684" s="4">
        <v>198</v>
      </c>
      <c r="E684">
        <v>234</v>
      </c>
    </row>
    <row r="685" spans="1:5" x14ac:dyDescent="0.3">
      <c r="A685" s="6">
        <f t="shared" si="46"/>
        <v>679</v>
      </c>
      <c r="B685" s="9">
        <f t="shared" si="47"/>
        <v>352.6714059742871</v>
      </c>
      <c r="C685" s="9">
        <f t="shared" si="45"/>
        <v>335.7441424579651</v>
      </c>
      <c r="D685" s="4">
        <v>199</v>
      </c>
      <c r="E685">
        <v>235</v>
      </c>
    </row>
    <row r="686" spans="1:5" x14ac:dyDescent="0.3">
      <c r="A686" s="6">
        <f t="shared" si="46"/>
        <v>680</v>
      </c>
      <c r="B686" s="9">
        <f t="shared" si="47"/>
        <v>352.6663859742871</v>
      </c>
      <c r="C686" s="9">
        <f t="shared" si="45"/>
        <v>335.74786245796508</v>
      </c>
      <c r="D686" s="4">
        <v>200</v>
      </c>
      <c r="E686">
        <v>236</v>
      </c>
    </row>
    <row r="687" spans="1:5" x14ac:dyDescent="0.3">
      <c r="A687" s="6">
        <f t="shared" si="46"/>
        <v>681</v>
      </c>
      <c r="B687" s="9">
        <f t="shared" si="47"/>
        <v>352.66136597428709</v>
      </c>
      <c r="C687" s="9">
        <f t="shared" si="45"/>
        <v>335.75158245796507</v>
      </c>
      <c r="D687" s="4">
        <v>201</v>
      </c>
      <c r="E687">
        <v>237</v>
      </c>
    </row>
    <row r="688" spans="1:5" x14ac:dyDescent="0.3">
      <c r="A688" s="6">
        <f t="shared" si="46"/>
        <v>682</v>
      </c>
      <c r="B688" s="9">
        <f t="shared" si="47"/>
        <v>352.65634597428709</v>
      </c>
      <c r="C688" s="9">
        <f t="shared" si="45"/>
        <v>335.75530245796506</v>
      </c>
      <c r="D688" s="4">
        <v>202</v>
      </c>
      <c r="E688">
        <v>238</v>
      </c>
    </row>
    <row r="689" spans="1:5" x14ac:dyDescent="0.3">
      <c r="A689" s="6">
        <f t="shared" si="46"/>
        <v>683</v>
      </c>
      <c r="B689" s="9">
        <f t="shared" si="47"/>
        <v>352.65132597428709</v>
      </c>
      <c r="C689" s="9">
        <f t="shared" si="45"/>
        <v>335.75902245796505</v>
      </c>
      <c r="D689" s="4">
        <v>203</v>
      </c>
      <c r="E689">
        <v>239</v>
      </c>
    </row>
    <row r="690" spans="1:5" x14ac:dyDescent="0.3">
      <c r="A690" s="6">
        <f t="shared" si="46"/>
        <v>684</v>
      </c>
      <c r="B690" s="9">
        <f t="shared" si="47"/>
        <v>352.64630597428709</v>
      </c>
      <c r="C690" s="9">
        <f t="shared" si="45"/>
        <v>335.76274245796503</v>
      </c>
      <c r="D690" s="4">
        <v>204</v>
      </c>
      <c r="E690">
        <v>240</v>
      </c>
    </row>
    <row r="691" spans="1:5" x14ac:dyDescent="0.3">
      <c r="A691" s="6">
        <f t="shared" si="46"/>
        <v>685</v>
      </c>
      <c r="B691" s="9">
        <f t="shared" si="47"/>
        <v>352.64128597428709</v>
      </c>
      <c r="C691" s="9">
        <f t="shared" si="45"/>
        <v>335.76646245796502</v>
      </c>
      <c r="D691" s="4">
        <v>205</v>
      </c>
      <c r="E691">
        <v>241</v>
      </c>
    </row>
    <row r="692" spans="1:5" x14ac:dyDescent="0.3">
      <c r="A692" s="6">
        <f t="shared" si="46"/>
        <v>686</v>
      </c>
      <c r="B692" s="9">
        <f t="shared" si="47"/>
        <v>352.63626597428708</v>
      </c>
      <c r="C692" s="9">
        <f t="shared" si="45"/>
        <v>335.77018245796501</v>
      </c>
      <c r="D692" s="4">
        <v>206</v>
      </c>
      <c r="E692">
        <v>242</v>
      </c>
    </row>
    <row r="693" spans="1:5" x14ac:dyDescent="0.3">
      <c r="A693" s="6">
        <f t="shared" si="46"/>
        <v>687</v>
      </c>
      <c r="B693" s="9">
        <f t="shared" si="47"/>
        <v>352.63124597428708</v>
      </c>
      <c r="C693" s="9">
        <f t="shared" si="45"/>
        <v>335.77390245796499</v>
      </c>
      <c r="D693" s="4">
        <v>207</v>
      </c>
      <c r="E693">
        <v>243</v>
      </c>
    </row>
    <row r="694" spans="1:5" x14ac:dyDescent="0.3">
      <c r="A694" s="6">
        <f t="shared" si="46"/>
        <v>688</v>
      </c>
      <c r="B694" s="9">
        <f t="shared" si="47"/>
        <v>352.62622597428708</v>
      </c>
      <c r="C694" s="9">
        <f t="shared" si="45"/>
        <v>335.77762245796498</v>
      </c>
      <c r="D694" s="4">
        <v>208</v>
      </c>
      <c r="E694">
        <v>244</v>
      </c>
    </row>
    <row r="695" spans="1:5" x14ac:dyDescent="0.3">
      <c r="A695" s="6">
        <f t="shared" si="46"/>
        <v>689</v>
      </c>
      <c r="B695" s="9">
        <f t="shared" si="47"/>
        <v>352.62120597428708</v>
      </c>
      <c r="C695" s="9">
        <f t="shared" si="45"/>
        <v>335.78134245796497</v>
      </c>
      <c r="D695" s="4">
        <v>209</v>
      </c>
      <c r="E695">
        <v>245</v>
      </c>
    </row>
    <row r="696" spans="1:5" x14ac:dyDescent="0.3">
      <c r="A696" s="6">
        <f t="shared" si="46"/>
        <v>690</v>
      </c>
      <c r="B696" s="9">
        <f t="shared" si="47"/>
        <v>352.61618597428708</v>
      </c>
      <c r="C696" s="9">
        <f t="shared" si="45"/>
        <v>335.78506245796495</v>
      </c>
      <c r="D696" s="4">
        <v>210</v>
      </c>
      <c r="E696">
        <v>246</v>
      </c>
    </row>
    <row r="697" spans="1:5" x14ac:dyDescent="0.3">
      <c r="A697" s="6">
        <f t="shared" si="46"/>
        <v>691</v>
      </c>
      <c r="B697" s="9">
        <f t="shared" si="47"/>
        <v>352.61116597428708</v>
      </c>
      <c r="C697" s="9">
        <f t="shared" si="45"/>
        <v>335.78878245796494</v>
      </c>
      <c r="D697" s="4">
        <v>211</v>
      </c>
      <c r="E697">
        <v>247</v>
      </c>
    </row>
    <row r="698" spans="1:5" x14ac:dyDescent="0.3">
      <c r="A698" s="6">
        <f t="shared" si="46"/>
        <v>692</v>
      </c>
      <c r="B698" s="9">
        <f t="shared" si="47"/>
        <v>352.60614597428707</v>
      </c>
      <c r="C698" s="9">
        <f t="shared" si="45"/>
        <v>335.79250245796493</v>
      </c>
      <c r="D698" s="4">
        <v>212</v>
      </c>
      <c r="E698">
        <v>248</v>
      </c>
    </row>
    <row r="699" spans="1:5" x14ac:dyDescent="0.3">
      <c r="A699" s="6">
        <f t="shared" si="46"/>
        <v>693</v>
      </c>
      <c r="B699" s="9">
        <f t="shared" si="47"/>
        <v>352.60112597428707</v>
      </c>
      <c r="C699" s="9">
        <f t="shared" si="45"/>
        <v>335.79622245796492</v>
      </c>
      <c r="D699" s="4">
        <v>213</v>
      </c>
      <c r="E699">
        <v>249</v>
      </c>
    </row>
    <row r="700" spans="1:5" x14ac:dyDescent="0.3">
      <c r="A700" s="6">
        <f t="shared" si="46"/>
        <v>694</v>
      </c>
      <c r="B700" s="9">
        <f t="shared" si="47"/>
        <v>352.59610597428707</v>
      </c>
      <c r="C700" s="9">
        <f t="shared" si="45"/>
        <v>335.7999424579649</v>
      </c>
      <c r="D700" s="4">
        <v>214</v>
      </c>
      <c r="E700">
        <v>250</v>
      </c>
    </row>
    <row r="701" spans="1:5" x14ac:dyDescent="0.3">
      <c r="A701" s="6">
        <f t="shared" si="46"/>
        <v>695</v>
      </c>
      <c r="B701" s="9">
        <f t="shared" si="47"/>
        <v>352.59108597428707</v>
      </c>
      <c r="C701" s="9">
        <f t="shared" si="45"/>
        <v>335.80366245796489</v>
      </c>
      <c r="D701" s="4">
        <v>215</v>
      </c>
      <c r="E701">
        <v>251</v>
      </c>
    </row>
    <row r="702" spans="1:5" x14ac:dyDescent="0.3">
      <c r="A702" s="6">
        <f t="shared" si="46"/>
        <v>696</v>
      </c>
      <c r="B702" s="9">
        <f t="shared" si="47"/>
        <v>352.58606597428707</v>
      </c>
      <c r="C702" s="9">
        <f t="shared" si="45"/>
        <v>335.80738245796488</v>
      </c>
      <c r="D702" s="4">
        <v>216</v>
      </c>
      <c r="E702">
        <v>252</v>
      </c>
    </row>
    <row r="703" spans="1:5" x14ac:dyDescent="0.3">
      <c r="A703" s="6">
        <f t="shared" si="46"/>
        <v>697</v>
      </c>
      <c r="B703" s="9">
        <f t="shared" si="47"/>
        <v>352.58104597428706</v>
      </c>
      <c r="C703" s="9">
        <f t="shared" si="45"/>
        <v>335.81110245796486</v>
      </c>
      <c r="D703" s="4">
        <v>217</v>
      </c>
      <c r="E703">
        <v>253</v>
      </c>
    </row>
    <row r="704" spans="1:5" x14ac:dyDescent="0.3">
      <c r="A704" s="6">
        <f t="shared" si="46"/>
        <v>698</v>
      </c>
      <c r="B704" s="9">
        <f t="shared" si="47"/>
        <v>352.57602597428706</v>
      </c>
      <c r="C704" s="9">
        <f t="shared" si="45"/>
        <v>335.81482245796485</v>
      </c>
      <c r="D704" s="4">
        <v>218</v>
      </c>
      <c r="E704">
        <v>254</v>
      </c>
    </row>
    <row r="705" spans="1:5" x14ac:dyDescent="0.3">
      <c r="A705" s="6">
        <f t="shared" si="46"/>
        <v>699</v>
      </c>
      <c r="B705" s="9">
        <f t="shared" si="47"/>
        <v>352.57100597428706</v>
      </c>
      <c r="C705" s="9">
        <f t="shared" si="45"/>
        <v>335.81854245796484</v>
      </c>
      <c r="D705" s="4">
        <v>219</v>
      </c>
      <c r="E705">
        <v>255</v>
      </c>
    </row>
    <row r="706" spans="1:5" x14ac:dyDescent="0.3">
      <c r="A706" s="6">
        <f t="shared" si="46"/>
        <v>700</v>
      </c>
      <c r="B706" s="9">
        <f t="shared" si="47"/>
        <v>352.56598597428706</v>
      </c>
      <c r="C706" s="9">
        <f t="shared" si="45"/>
        <v>335.82226245796483</v>
      </c>
      <c r="D706" s="4">
        <v>220</v>
      </c>
      <c r="E706">
        <v>256</v>
      </c>
    </row>
    <row r="707" spans="1:5" x14ac:dyDescent="0.3">
      <c r="A707" s="6">
        <f t="shared" si="46"/>
        <v>701</v>
      </c>
      <c r="B707" s="9">
        <f t="shared" si="47"/>
        <v>352.56096597428706</v>
      </c>
      <c r="C707" s="9">
        <f t="shared" si="45"/>
        <v>335.82598245796481</v>
      </c>
      <c r="D707" s="4">
        <v>221</v>
      </c>
      <c r="E707">
        <v>257</v>
      </c>
    </row>
    <row r="708" spans="1:5" x14ac:dyDescent="0.3">
      <c r="A708" s="6">
        <f t="shared" si="46"/>
        <v>702</v>
      </c>
      <c r="B708" s="9">
        <f t="shared" si="47"/>
        <v>352.55594597428706</v>
      </c>
      <c r="C708" s="9">
        <f t="shared" ref="C708:C771" si="48">IF(8811-A708&gt;$G$28,C707+(A708-A707)*$K$28,"erreur")</f>
        <v>335.8297024579648</v>
      </c>
      <c r="D708" s="4">
        <v>222</v>
      </c>
      <c r="E708">
        <v>258</v>
      </c>
    </row>
    <row r="709" spans="1:5" x14ac:dyDescent="0.3">
      <c r="A709" s="6">
        <f t="shared" si="46"/>
        <v>703</v>
      </c>
      <c r="B709" s="9">
        <f t="shared" si="47"/>
        <v>352.55092597428705</v>
      </c>
      <c r="C709" s="9">
        <f t="shared" si="48"/>
        <v>335.83342245796479</v>
      </c>
      <c r="D709" s="4">
        <v>223</v>
      </c>
      <c r="E709">
        <v>259</v>
      </c>
    </row>
    <row r="710" spans="1:5" x14ac:dyDescent="0.3">
      <c r="A710" s="6">
        <f t="shared" si="46"/>
        <v>704</v>
      </c>
      <c r="B710" s="9">
        <f t="shared" si="47"/>
        <v>352.54590597428705</v>
      </c>
      <c r="C710" s="9">
        <f t="shared" si="48"/>
        <v>335.83714245796477</v>
      </c>
      <c r="D710" s="4">
        <v>224</v>
      </c>
      <c r="E710">
        <v>260</v>
      </c>
    </row>
    <row r="711" spans="1:5" x14ac:dyDescent="0.3">
      <c r="A711" s="6">
        <f t="shared" si="46"/>
        <v>705</v>
      </c>
      <c r="B711" s="9">
        <f t="shared" si="47"/>
        <v>352.54088597428705</v>
      </c>
      <c r="C711" s="9">
        <f t="shared" si="48"/>
        <v>335.84086245796476</v>
      </c>
      <c r="D711" s="4">
        <v>225</v>
      </c>
      <c r="E711">
        <v>261</v>
      </c>
    </row>
    <row r="712" spans="1:5" x14ac:dyDescent="0.3">
      <c r="A712" s="6">
        <f t="shared" ref="A712:A775" si="49">ROW()-6</f>
        <v>706</v>
      </c>
      <c r="B712" s="9">
        <f t="shared" si="47"/>
        <v>352.53586597428705</v>
      </c>
      <c r="C712" s="9">
        <f t="shared" si="48"/>
        <v>335.84458245796475</v>
      </c>
      <c r="D712" s="4">
        <v>226</v>
      </c>
      <c r="E712">
        <v>262</v>
      </c>
    </row>
    <row r="713" spans="1:5" x14ac:dyDescent="0.3">
      <c r="A713" s="6">
        <f t="shared" si="49"/>
        <v>707</v>
      </c>
      <c r="B713" s="9">
        <f t="shared" si="47"/>
        <v>352.53084597428705</v>
      </c>
      <c r="C713" s="9">
        <f t="shared" si="48"/>
        <v>335.84830245796473</v>
      </c>
      <c r="D713" s="4">
        <v>227</v>
      </c>
      <c r="E713">
        <v>263</v>
      </c>
    </row>
    <row r="714" spans="1:5" x14ac:dyDescent="0.3">
      <c r="A714" s="6">
        <f t="shared" si="49"/>
        <v>708</v>
      </c>
      <c r="B714" s="9">
        <f t="shared" si="47"/>
        <v>352.52582597428705</v>
      </c>
      <c r="C714" s="9">
        <f t="shared" si="48"/>
        <v>335.85202245796472</v>
      </c>
      <c r="D714" s="4">
        <v>228</v>
      </c>
      <c r="E714">
        <v>264</v>
      </c>
    </row>
    <row r="715" spans="1:5" x14ac:dyDescent="0.3">
      <c r="A715" s="6">
        <f t="shared" si="49"/>
        <v>709</v>
      </c>
      <c r="B715" s="9">
        <f t="shared" si="47"/>
        <v>352.52080597428704</v>
      </c>
      <c r="C715" s="9">
        <f t="shared" si="48"/>
        <v>335.85574245796471</v>
      </c>
      <c r="D715" s="4">
        <v>229</v>
      </c>
      <c r="E715">
        <v>265</v>
      </c>
    </row>
    <row r="716" spans="1:5" x14ac:dyDescent="0.3">
      <c r="A716" s="6">
        <f t="shared" si="49"/>
        <v>710</v>
      </c>
      <c r="B716" s="9">
        <f t="shared" si="47"/>
        <v>352.51578597428704</v>
      </c>
      <c r="C716" s="9">
        <f t="shared" si="48"/>
        <v>335.8594624579647</v>
      </c>
      <c r="D716" s="4">
        <v>230</v>
      </c>
      <c r="E716">
        <v>266</v>
      </c>
    </row>
    <row r="717" spans="1:5" x14ac:dyDescent="0.3">
      <c r="A717" s="6">
        <f t="shared" si="49"/>
        <v>711</v>
      </c>
      <c r="B717" s="13">
        <f t="shared" si="47"/>
        <v>352.51076597428704</v>
      </c>
      <c r="C717" s="9">
        <f t="shared" si="48"/>
        <v>335.86318245796468</v>
      </c>
      <c r="D717" s="4">
        <v>231</v>
      </c>
      <c r="E717">
        <v>267</v>
      </c>
    </row>
    <row r="718" spans="1:5" x14ac:dyDescent="0.3">
      <c r="A718" s="6">
        <f t="shared" si="49"/>
        <v>712</v>
      </c>
      <c r="B718" s="9">
        <f>IF(A718&lt;=$H$10,$M$10+$N$10*SIN($O$10+$P$10*(A718-$A$717)/$N$10),erreur)</f>
        <v>352.50505402135786</v>
      </c>
      <c r="C718" s="9">
        <f t="shared" si="48"/>
        <v>335.86690245796467</v>
      </c>
      <c r="D718" s="4">
        <v>1</v>
      </c>
      <c r="E718">
        <v>268</v>
      </c>
    </row>
    <row r="719" spans="1:5" x14ac:dyDescent="0.3">
      <c r="A719" s="6">
        <f t="shared" si="49"/>
        <v>713</v>
      </c>
      <c r="B719" s="9">
        <f>IF(A719&lt;=$H$10,$M$10+$N$10*SIN($O$10+$P$10*(A719-$A$717)/$N$10),erreur)</f>
        <v>352.50003401546564</v>
      </c>
      <c r="C719" s="9">
        <f t="shared" si="48"/>
        <v>335.87062245796466</v>
      </c>
      <c r="D719" s="4">
        <v>2</v>
      </c>
      <c r="E719">
        <v>269</v>
      </c>
    </row>
    <row r="720" spans="1:5" x14ac:dyDescent="0.3">
      <c r="A720" s="6">
        <f t="shared" si="49"/>
        <v>714</v>
      </c>
      <c r="B720" s="9">
        <f>IF(A720&lt;=$H$10,$M$10+$N$10*SIN($O$10+$P$10*(A720-$A$717)/$N$10),erreur)</f>
        <v>352.49493998234902</v>
      </c>
      <c r="C720" s="9">
        <f t="shared" si="48"/>
        <v>335.87434245796464</v>
      </c>
      <c r="D720" s="4">
        <v>3</v>
      </c>
      <c r="E720">
        <v>270</v>
      </c>
    </row>
    <row r="721" spans="1:5" x14ac:dyDescent="0.3">
      <c r="A721" s="6">
        <f t="shared" si="49"/>
        <v>715</v>
      </c>
      <c r="B721" s="9">
        <f>IF(A721&lt;=$H$10,$M$10+$N$10*SIN($O$10+$P$10*(A721-$A$717)/$N$10),erreur)</f>
        <v>352.48977192203893</v>
      </c>
      <c r="C721" s="9">
        <f t="shared" si="48"/>
        <v>335.87806245796463</v>
      </c>
      <c r="D721" s="4">
        <v>4</v>
      </c>
      <c r="E721">
        <v>271</v>
      </c>
    </row>
    <row r="722" spans="1:5" x14ac:dyDescent="0.3">
      <c r="A722" s="6">
        <f t="shared" si="49"/>
        <v>716</v>
      </c>
      <c r="B722" s="9">
        <f>IF(A722&lt;=$H$10,$M$10+$N$10*SIN($O$10+$P$10*(A722-$A$717)/$N$10),erreur)</f>
        <v>352.48452983456264</v>
      </c>
      <c r="C722" s="9">
        <f t="shared" si="48"/>
        <v>335.88178245796462</v>
      </c>
      <c r="D722" s="4">
        <v>5</v>
      </c>
      <c r="E722">
        <v>272</v>
      </c>
    </row>
    <row r="723" spans="1:5" x14ac:dyDescent="0.3">
      <c r="A723" s="6">
        <f t="shared" si="49"/>
        <v>717</v>
      </c>
      <c r="B723" s="9">
        <f>IF(A723&lt;=$H$10,$M$10+$N$10*SIN($O$10+$P$10*(A723-$A$717)/$N$10),erreur)</f>
        <v>352.47921371994744</v>
      </c>
      <c r="C723" s="9">
        <f t="shared" si="48"/>
        <v>335.88550245796461</v>
      </c>
      <c r="D723" s="4">
        <v>6</v>
      </c>
      <c r="E723">
        <v>273</v>
      </c>
    </row>
    <row r="724" spans="1:5" x14ac:dyDescent="0.3">
      <c r="A724" s="6">
        <f t="shared" si="49"/>
        <v>718</v>
      </c>
      <c r="B724" s="9">
        <f>IF(A724&lt;=$H$10,$M$10+$N$10*SIN($O$10+$P$10*(A724-$A$717)/$N$10),erreur)</f>
        <v>352.47382357822426</v>
      </c>
      <c r="C724" s="9">
        <f t="shared" si="48"/>
        <v>335.88922245796459</v>
      </c>
      <c r="D724" s="4">
        <v>7</v>
      </c>
      <c r="E724">
        <v>274</v>
      </c>
    </row>
    <row r="725" spans="1:5" x14ac:dyDescent="0.3">
      <c r="A725" s="6">
        <f t="shared" si="49"/>
        <v>719</v>
      </c>
      <c r="B725" s="9">
        <f>IF(A725&lt;=$H$10,$M$10+$N$10*SIN($O$10+$P$10*(A725-$A$717)/$N$10),erreur)</f>
        <v>352.46835940942219</v>
      </c>
      <c r="C725" s="9">
        <f t="shared" si="48"/>
        <v>335.89294245796458</v>
      </c>
      <c r="D725" s="4">
        <v>8</v>
      </c>
      <c r="E725">
        <v>275</v>
      </c>
    </row>
    <row r="726" spans="1:5" x14ac:dyDescent="0.3">
      <c r="A726" s="6">
        <f t="shared" si="49"/>
        <v>720</v>
      </c>
      <c r="B726" s="9">
        <f>IF(A726&lt;=$H$10,$M$10+$N$10*SIN($O$10+$P$10*(A726-$A$717)/$N$10),erreur)</f>
        <v>352.46282121357035</v>
      </c>
      <c r="C726" s="9">
        <f t="shared" si="48"/>
        <v>335.89666245796457</v>
      </c>
      <c r="D726" s="4">
        <v>9</v>
      </c>
      <c r="E726">
        <v>276</v>
      </c>
    </row>
    <row r="727" spans="1:5" x14ac:dyDescent="0.3">
      <c r="A727" s="6">
        <f t="shared" si="49"/>
        <v>721</v>
      </c>
      <c r="B727" s="9">
        <f>IF(A727&lt;=$H$10,$M$10+$N$10*SIN($O$10+$P$10*(A727-$A$717)/$N$10),erreur)</f>
        <v>352.45720899069966</v>
      </c>
      <c r="C727" s="9">
        <f t="shared" si="48"/>
        <v>335.90038245796455</v>
      </c>
      <c r="D727" s="4">
        <v>10</v>
      </c>
      <c r="E727">
        <v>277</v>
      </c>
    </row>
    <row r="728" spans="1:5" x14ac:dyDescent="0.3">
      <c r="A728" s="6">
        <f t="shared" si="49"/>
        <v>722</v>
      </c>
      <c r="B728" s="9">
        <f>IF(A728&lt;=$H$10,$M$10+$N$10*SIN($O$10+$P$10*(A728-$A$717)/$N$10),erreur)</f>
        <v>352.45152274084103</v>
      </c>
      <c r="C728" s="9">
        <f t="shared" si="48"/>
        <v>335.90410245796454</v>
      </c>
      <c r="D728" s="4">
        <v>11</v>
      </c>
      <c r="E728">
        <v>278</v>
      </c>
    </row>
    <row r="729" spans="1:5" x14ac:dyDescent="0.3">
      <c r="A729" s="6">
        <f t="shared" si="49"/>
        <v>723</v>
      </c>
      <c r="B729" s="9">
        <f>IF(A729&lt;=$H$10,$M$10+$N$10*SIN($O$10+$P$10*(A729-$A$717)/$N$10),erreur)</f>
        <v>352.44576246402721</v>
      </c>
      <c r="C729" s="9">
        <f t="shared" si="48"/>
        <v>335.90782245796453</v>
      </c>
      <c r="D729" s="4">
        <v>12</v>
      </c>
      <c r="E729">
        <v>279</v>
      </c>
    </row>
    <row r="730" spans="1:5" x14ac:dyDescent="0.3">
      <c r="A730" s="6">
        <f t="shared" si="49"/>
        <v>724</v>
      </c>
      <c r="B730" s="9">
        <f>IF(A730&lt;=$H$10,$M$10+$N$10*SIN($O$10+$P$10*(A730-$A$717)/$N$10),erreur)</f>
        <v>352.43992816028731</v>
      </c>
      <c r="C730" s="9">
        <f t="shared" si="48"/>
        <v>335.91154245796452</v>
      </c>
      <c r="D730" s="4">
        <v>13</v>
      </c>
      <c r="E730">
        <v>280</v>
      </c>
    </row>
    <row r="731" spans="1:5" x14ac:dyDescent="0.3">
      <c r="A731" s="6">
        <f t="shared" si="49"/>
        <v>725</v>
      </c>
      <c r="B731" s="9">
        <f>IF(A731&lt;=$H$10,$M$10+$N$10*SIN($O$10+$P$10*(A731-$A$717)/$N$10),erreur)</f>
        <v>352.43401982965224</v>
      </c>
      <c r="C731" s="9">
        <f t="shared" si="48"/>
        <v>335.9152624579645</v>
      </c>
      <c r="D731" s="4">
        <v>14</v>
      </c>
      <c r="E731">
        <v>281</v>
      </c>
    </row>
    <row r="732" spans="1:5" x14ac:dyDescent="0.3">
      <c r="A732" s="6">
        <f t="shared" si="49"/>
        <v>726</v>
      </c>
      <c r="B732" s="9">
        <f>IF(A732&lt;=$H$10,$M$10+$N$10*SIN($O$10+$P$10*(A732-$A$717)/$N$10),erreur)</f>
        <v>352.42803747215839</v>
      </c>
      <c r="C732" s="9">
        <f t="shared" si="48"/>
        <v>335.91898245796449</v>
      </c>
      <c r="D732" s="4">
        <v>15</v>
      </c>
      <c r="E732">
        <v>282</v>
      </c>
    </row>
    <row r="733" spans="1:5" x14ac:dyDescent="0.3">
      <c r="A733" s="6">
        <f t="shared" si="49"/>
        <v>727</v>
      </c>
      <c r="B733" s="9">
        <f>IF(A733&lt;=$H$10,$M$10+$N$10*SIN($O$10+$P$10*(A733-$A$717)/$N$10),erreur)</f>
        <v>352.42198108783487</v>
      </c>
      <c r="C733" s="9">
        <f t="shared" si="48"/>
        <v>335.92270245796448</v>
      </c>
      <c r="D733" s="4">
        <v>16</v>
      </c>
      <c r="E733">
        <v>283</v>
      </c>
    </row>
    <row r="734" spans="1:5" x14ac:dyDescent="0.3">
      <c r="A734" s="6">
        <f t="shared" si="49"/>
        <v>728</v>
      </c>
      <c r="B734" s="9">
        <f>IF(A734&lt;=$H$10,$M$10+$N$10*SIN($O$10+$P$10*(A734-$A$717)/$N$10),erreur)</f>
        <v>352.41585067671804</v>
      </c>
      <c r="C734" s="9">
        <f t="shared" si="48"/>
        <v>335.92642245796446</v>
      </c>
      <c r="D734" s="4">
        <v>17</v>
      </c>
      <c r="E734">
        <v>284</v>
      </c>
    </row>
    <row r="735" spans="1:5" x14ac:dyDescent="0.3">
      <c r="A735" s="6">
        <f t="shared" si="49"/>
        <v>729</v>
      </c>
      <c r="B735" s="9">
        <f>IF(A735&lt;=$H$10,$M$10+$N$10*SIN($O$10+$P$10*(A735-$A$717)/$N$10),erreur)</f>
        <v>352.40964623883701</v>
      </c>
      <c r="C735" s="9">
        <f t="shared" si="48"/>
        <v>335.93014245796445</v>
      </c>
      <c r="D735" s="4">
        <v>18</v>
      </c>
      <c r="E735">
        <v>285</v>
      </c>
    </row>
    <row r="736" spans="1:5" x14ac:dyDescent="0.3">
      <c r="A736" s="6">
        <f t="shared" si="49"/>
        <v>730</v>
      </c>
      <c r="B736" s="9">
        <f>IF(A736&lt;=$H$10,$M$10+$N$10*SIN($O$10+$P$10*(A736-$A$717)/$N$10),erreur)</f>
        <v>352.40336777423181</v>
      </c>
      <c r="C736" s="9">
        <f t="shared" si="48"/>
        <v>335.93386245796444</v>
      </c>
      <c r="D736" s="4">
        <v>19</v>
      </c>
      <c r="E736">
        <v>286</v>
      </c>
    </row>
    <row r="737" spans="1:5" x14ac:dyDescent="0.3">
      <c r="A737" s="6">
        <f t="shared" si="49"/>
        <v>731</v>
      </c>
      <c r="B737" s="9">
        <f>IF(A737&lt;=$H$10,$M$10+$N$10*SIN($O$10+$P$10*(A737-$A$717)/$N$10),erreur)</f>
        <v>352.39701528293153</v>
      </c>
      <c r="C737" s="9">
        <f t="shared" si="48"/>
        <v>335.93758245796442</v>
      </c>
      <c r="D737" s="4">
        <v>20</v>
      </c>
      <c r="E737">
        <v>287</v>
      </c>
    </row>
    <row r="738" spans="1:5" x14ac:dyDescent="0.3">
      <c r="A738" s="6">
        <f t="shared" si="49"/>
        <v>732</v>
      </c>
      <c r="B738" s="9">
        <f>IF(A738&lt;=$H$10,$M$10+$N$10*SIN($O$10+$P$10*(A738-$A$717)/$N$10),erreur)</f>
        <v>352.39058876497256</v>
      </c>
      <c r="C738" s="9">
        <f t="shared" si="48"/>
        <v>335.94130245796441</v>
      </c>
      <c r="D738" s="4">
        <v>21</v>
      </c>
      <c r="E738">
        <v>288</v>
      </c>
    </row>
    <row r="739" spans="1:5" x14ac:dyDescent="0.3">
      <c r="A739" s="6">
        <f t="shared" si="49"/>
        <v>733</v>
      </c>
      <c r="B739" s="9">
        <f>IF(A739&lt;=$H$10,$M$10+$N$10*SIN($O$10+$P$10*(A739-$A$717)/$N$10),erreur)</f>
        <v>352.38408822039128</v>
      </c>
      <c r="C739" s="9">
        <f t="shared" si="48"/>
        <v>335.9450224579644</v>
      </c>
      <c r="D739" s="4">
        <v>22</v>
      </c>
      <c r="E739">
        <v>289</v>
      </c>
    </row>
    <row r="740" spans="1:5" x14ac:dyDescent="0.3">
      <c r="A740" s="6">
        <f t="shared" si="49"/>
        <v>734</v>
      </c>
      <c r="B740" s="9">
        <f>IF(A740&lt;=$H$10,$M$10+$N$10*SIN($O$10+$P$10*(A740-$A$717)/$N$10),erreur)</f>
        <v>352.37751364922588</v>
      </c>
      <c r="C740" s="9">
        <f t="shared" si="48"/>
        <v>335.94874245796439</v>
      </c>
      <c r="D740" s="4">
        <v>23</v>
      </c>
      <c r="E740">
        <v>290</v>
      </c>
    </row>
    <row r="741" spans="1:5" x14ac:dyDescent="0.3">
      <c r="A741" s="6">
        <f t="shared" si="49"/>
        <v>735</v>
      </c>
      <c r="B741" s="9">
        <f>IF(A741&lt;=$H$10,$M$10+$N$10*SIN($O$10+$P$10*(A741-$A$717)/$N$10),erreur)</f>
        <v>352.37086505150546</v>
      </c>
      <c r="C741" s="9">
        <f t="shared" si="48"/>
        <v>335.95246245796437</v>
      </c>
      <c r="D741" s="4">
        <v>24</v>
      </c>
      <c r="E741">
        <v>291</v>
      </c>
    </row>
    <row r="742" spans="1:5" x14ac:dyDescent="0.3">
      <c r="A742" s="6">
        <f t="shared" si="49"/>
        <v>736</v>
      </c>
      <c r="B742" s="9">
        <f>IF(A742&lt;=$H$10,$M$10+$N$10*SIN($O$10+$P$10*(A742-$A$717)/$N$10),erreur)</f>
        <v>352.36414242727187</v>
      </c>
      <c r="C742" s="9">
        <f t="shared" si="48"/>
        <v>335.95618245796436</v>
      </c>
      <c r="D742" s="4">
        <v>25</v>
      </c>
      <c r="E742">
        <v>292</v>
      </c>
    </row>
    <row r="743" spans="1:5" x14ac:dyDescent="0.3">
      <c r="A743" s="6">
        <f t="shared" si="49"/>
        <v>737</v>
      </c>
      <c r="B743" s="9">
        <f>IF(A743&lt;=$H$10,$M$10+$N$10*SIN($O$10+$P$10*(A743-$A$717)/$N$10),erreur)</f>
        <v>352.35734577655785</v>
      </c>
      <c r="C743" s="9">
        <f t="shared" si="48"/>
        <v>335.95990245796435</v>
      </c>
      <c r="D743" s="4">
        <v>26</v>
      </c>
      <c r="E743">
        <v>293</v>
      </c>
    </row>
    <row r="744" spans="1:5" x14ac:dyDescent="0.3">
      <c r="A744" s="6">
        <f t="shared" si="49"/>
        <v>738</v>
      </c>
      <c r="B744" s="9">
        <f>IF(A744&lt;=$H$10,$M$10+$N$10*SIN($O$10+$P$10*(A744-$A$717)/$N$10),erreur)</f>
        <v>352.35047509940705</v>
      </c>
      <c r="C744" s="9">
        <f t="shared" si="48"/>
        <v>335.96362245796433</v>
      </c>
      <c r="D744" s="4">
        <v>27</v>
      </c>
      <c r="E744">
        <v>294</v>
      </c>
    </row>
    <row r="745" spans="1:5" x14ac:dyDescent="0.3">
      <c r="A745" s="6">
        <f t="shared" si="49"/>
        <v>739</v>
      </c>
      <c r="B745" s="9">
        <f>IF(A745&lt;=$H$10,$M$10+$N$10*SIN($O$10+$P$10*(A745-$A$717)/$N$10),erreur)</f>
        <v>352.34353039585039</v>
      </c>
      <c r="C745" s="9">
        <f t="shared" si="48"/>
        <v>335.96734245796432</v>
      </c>
      <c r="D745" s="4">
        <v>28</v>
      </c>
      <c r="E745">
        <v>295</v>
      </c>
    </row>
    <row r="746" spans="1:5" x14ac:dyDescent="0.3">
      <c r="A746" s="6">
        <f t="shared" si="49"/>
        <v>740</v>
      </c>
      <c r="B746" s="9">
        <f>IF(A746&lt;=$H$10,$M$10+$N$10*SIN($O$10+$P$10*(A746-$A$717)/$N$10),erreur)</f>
        <v>352.33651166592972</v>
      </c>
      <c r="C746" s="9">
        <f t="shared" si="48"/>
        <v>335.97106245796431</v>
      </c>
      <c r="D746" s="4">
        <v>29</v>
      </c>
      <c r="E746">
        <v>296</v>
      </c>
    </row>
    <row r="747" spans="1:5" x14ac:dyDescent="0.3">
      <c r="A747" s="6">
        <f t="shared" si="49"/>
        <v>741</v>
      </c>
      <c r="B747" s="9">
        <f>IF(A747&lt;=$H$10,$M$10+$N$10*SIN($O$10+$P$10*(A747-$A$717)/$N$10),erreur)</f>
        <v>352.32941890968141</v>
      </c>
      <c r="C747" s="9">
        <f t="shared" si="48"/>
        <v>335.9747824579643</v>
      </c>
      <c r="D747" s="4">
        <v>30</v>
      </c>
      <c r="E747">
        <v>297</v>
      </c>
    </row>
    <row r="748" spans="1:5" x14ac:dyDescent="0.3">
      <c r="A748" s="6">
        <f t="shared" si="49"/>
        <v>742</v>
      </c>
      <c r="B748" s="9">
        <f>IF(A748&lt;=$H$10,$M$10+$N$10*SIN($O$10+$P$10*(A748-$A$717)/$N$10),erreur)</f>
        <v>352.32225212714548</v>
      </c>
      <c r="C748" s="9">
        <f t="shared" si="48"/>
        <v>335.97850245796428</v>
      </c>
      <c r="D748" s="4">
        <v>31</v>
      </c>
      <c r="E748">
        <v>298</v>
      </c>
    </row>
    <row r="749" spans="1:5" x14ac:dyDescent="0.3">
      <c r="A749" s="6">
        <f t="shared" si="49"/>
        <v>743</v>
      </c>
      <c r="B749" s="9">
        <f>IF(A749&lt;=$H$10,$M$10+$N$10*SIN($O$10+$P$10*(A749-$A$717)/$N$10),erreur)</f>
        <v>352.31501131836194</v>
      </c>
      <c r="C749" s="9">
        <f t="shared" si="48"/>
        <v>335.98222245796427</v>
      </c>
      <c r="D749" s="4">
        <v>32</v>
      </c>
      <c r="E749">
        <v>299</v>
      </c>
    </row>
    <row r="750" spans="1:5" x14ac:dyDescent="0.3">
      <c r="A750" s="6">
        <f t="shared" si="49"/>
        <v>744</v>
      </c>
      <c r="B750" s="9">
        <f>IF(A750&lt;=$H$10,$M$10+$N$10*SIN($O$10+$P$10*(A750-$A$717)/$N$10),erreur)</f>
        <v>352.307696483369</v>
      </c>
      <c r="C750" s="9">
        <f t="shared" si="48"/>
        <v>335.98594245796426</v>
      </c>
      <c r="D750" s="4">
        <v>33</v>
      </c>
      <c r="E750">
        <v>300</v>
      </c>
    </row>
    <row r="751" spans="1:5" x14ac:dyDescent="0.3">
      <c r="A751" s="6">
        <f t="shared" si="49"/>
        <v>745</v>
      </c>
      <c r="B751" s="9">
        <f>IF(A751&lt;=$H$10,$M$10+$N$10*SIN($O$10+$P$10*(A751-$A$717)/$N$10),erreur)</f>
        <v>352.30030762220849</v>
      </c>
      <c r="C751" s="9">
        <f t="shared" si="48"/>
        <v>335.98966245796424</v>
      </c>
      <c r="D751" s="4">
        <v>34</v>
      </c>
      <c r="E751">
        <v>301</v>
      </c>
    </row>
    <row r="752" spans="1:5" x14ac:dyDescent="0.3">
      <c r="A752" s="6">
        <f t="shared" si="49"/>
        <v>746</v>
      </c>
      <c r="B752" s="9">
        <f>IF(A752&lt;=$H$10,$M$10+$N$10*SIN($O$10+$P$10*(A752-$A$717)/$N$10),erreur)</f>
        <v>352.29284473491862</v>
      </c>
      <c r="C752" s="9">
        <f t="shared" si="48"/>
        <v>335.99338245796423</v>
      </c>
      <c r="D752" s="4">
        <v>35</v>
      </c>
      <c r="E752">
        <v>302</v>
      </c>
    </row>
    <row r="753" spans="1:5" x14ac:dyDescent="0.3">
      <c r="A753" s="6">
        <f t="shared" si="49"/>
        <v>747</v>
      </c>
      <c r="B753" s="9">
        <f>IF(A753&lt;=$H$10,$M$10+$N$10*SIN($O$10+$P$10*(A753-$A$717)/$N$10),erreur)</f>
        <v>352.28530782154121</v>
      </c>
      <c r="C753" s="9">
        <f t="shared" si="48"/>
        <v>335.99710245796422</v>
      </c>
      <c r="D753" s="4">
        <v>36</v>
      </c>
      <c r="E753">
        <v>303</v>
      </c>
    </row>
    <row r="754" spans="1:5" x14ac:dyDescent="0.3">
      <c r="A754" s="6">
        <f t="shared" si="49"/>
        <v>748</v>
      </c>
      <c r="B754" s="9">
        <f>IF(A754&lt;=$H$10,$M$10+$N$10*SIN($O$10+$P$10*(A754-$A$717)/$N$10),erreur)</f>
        <v>352.27769688211993</v>
      </c>
      <c r="C754" s="9">
        <f t="shared" si="48"/>
        <v>336.0008224579642</v>
      </c>
      <c r="D754" s="4">
        <v>37</v>
      </c>
      <c r="E754">
        <v>304</v>
      </c>
    </row>
    <row r="755" spans="1:5" x14ac:dyDescent="0.3">
      <c r="A755" s="6">
        <f t="shared" si="49"/>
        <v>749</v>
      </c>
      <c r="B755" s="9">
        <f>IF(A755&lt;=$H$10,$M$10+$N$10*SIN($O$10+$P$10*(A755-$A$717)/$N$10),erreur)</f>
        <v>352.27001191669115</v>
      </c>
      <c r="C755" s="9">
        <f t="shared" si="48"/>
        <v>336.00454245796419</v>
      </c>
      <c r="D755" s="4">
        <v>38</v>
      </c>
      <c r="E755">
        <v>305</v>
      </c>
    </row>
    <row r="756" spans="1:5" x14ac:dyDescent="0.3">
      <c r="A756" s="6">
        <f t="shared" si="49"/>
        <v>750</v>
      </c>
      <c r="B756" s="9">
        <f>IF(A756&lt;=$H$10,$M$10+$N$10*SIN($O$10+$P$10*(A756-$A$717)/$N$10),erreur)</f>
        <v>352.26225292530216</v>
      </c>
      <c r="C756" s="9">
        <f t="shared" si="48"/>
        <v>336.00826245796418</v>
      </c>
      <c r="D756" s="4">
        <v>39</v>
      </c>
      <c r="E756">
        <v>306</v>
      </c>
    </row>
    <row r="757" spans="1:5" x14ac:dyDescent="0.3">
      <c r="A757" s="6">
        <f t="shared" si="49"/>
        <v>751</v>
      </c>
      <c r="B757" s="9">
        <f>IF(A757&lt;=$H$10,$M$10+$N$10*SIN($O$10+$P$10*(A757-$A$717)/$N$10),erreur)</f>
        <v>352.254419907993</v>
      </c>
      <c r="C757" s="9">
        <f t="shared" si="48"/>
        <v>336.01198245796417</v>
      </c>
      <c r="D757" s="4">
        <v>40</v>
      </c>
      <c r="E757">
        <v>307</v>
      </c>
    </row>
    <row r="758" spans="1:5" x14ac:dyDescent="0.3">
      <c r="A758" s="6">
        <f t="shared" si="49"/>
        <v>752</v>
      </c>
      <c r="B758" s="9">
        <f>IF(A758&lt;=$H$10,$M$10+$N$10*SIN($O$10+$P$10*(A758-$A$717)/$N$10),erreur)</f>
        <v>352.2465128648073</v>
      </c>
      <c r="C758" s="9">
        <f t="shared" si="48"/>
        <v>336.01570245796415</v>
      </c>
      <c r="D758" s="4">
        <v>41</v>
      </c>
      <c r="E758">
        <v>308</v>
      </c>
    </row>
    <row r="759" spans="1:5" x14ac:dyDescent="0.3">
      <c r="A759" s="6">
        <f t="shared" si="49"/>
        <v>753</v>
      </c>
      <c r="B759" s="9">
        <f>IF(A759&lt;=$H$10,$M$10+$N$10*SIN($O$10+$P$10*(A759-$A$717)/$N$10),erreur)</f>
        <v>352.23853179578873</v>
      </c>
      <c r="C759" s="9">
        <f t="shared" si="48"/>
        <v>336.01942245796414</v>
      </c>
      <c r="D759" s="4">
        <v>42</v>
      </c>
      <c r="E759">
        <v>309</v>
      </c>
    </row>
    <row r="760" spans="1:5" x14ac:dyDescent="0.3">
      <c r="A760" s="6">
        <f t="shared" si="49"/>
        <v>754</v>
      </c>
      <c r="B760" s="9">
        <f>IF(A760&lt;=$H$10,$M$10+$N$10*SIN($O$10+$P$10*(A760-$A$717)/$N$10),erreur)</f>
        <v>352.23047670098094</v>
      </c>
      <c r="C760" s="9">
        <f t="shared" si="48"/>
        <v>336.02314245796413</v>
      </c>
      <c r="D760" s="4">
        <v>43</v>
      </c>
      <c r="E760">
        <v>310</v>
      </c>
    </row>
    <row r="761" spans="1:5" x14ac:dyDescent="0.3">
      <c r="A761" s="6">
        <f t="shared" si="49"/>
        <v>755</v>
      </c>
      <c r="B761" s="9">
        <f>IF(A761&lt;=$H$10,$M$10+$N$10*SIN($O$10+$P$10*(A761-$A$717)/$N$10),erreur)</f>
        <v>352.22234758042578</v>
      </c>
      <c r="C761" s="9">
        <f t="shared" si="48"/>
        <v>336.02686245796411</v>
      </c>
      <c r="D761" s="4">
        <v>44</v>
      </c>
      <c r="E761">
        <v>311</v>
      </c>
    </row>
    <row r="762" spans="1:5" x14ac:dyDescent="0.3">
      <c r="A762" s="6">
        <f t="shared" si="49"/>
        <v>756</v>
      </c>
      <c r="B762" s="9">
        <f>IF(A762&lt;=$H$10,$M$10+$N$10*SIN($O$10+$P$10*(A762-$A$717)/$N$10),erreur)</f>
        <v>352.21414443417052</v>
      </c>
      <c r="C762" s="9">
        <f t="shared" si="48"/>
        <v>336.0305824579641</v>
      </c>
      <c r="D762" s="4">
        <v>45</v>
      </c>
      <c r="E762">
        <v>312</v>
      </c>
    </row>
    <row r="763" spans="1:5" x14ac:dyDescent="0.3">
      <c r="A763" s="6">
        <f t="shared" si="49"/>
        <v>757</v>
      </c>
      <c r="B763" s="9">
        <f>IF(A763&lt;=$H$10,$M$10+$N$10*SIN($O$10+$P$10*(A763-$A$717)/$N$10),erreur)</f>
        <v>352.20586726226065</v>
      </c>
      <c r="C763" s="9">
        <f t="shared" si="48"/>
        <v>336.03430245796409</v>
      </c>
      <c r="D763" s="4">
        <v>46</v>
      </c>
      <c r="E763">
        <v>313</v>
      </c>
    </row>
    <row r="764" spans="1:5" x14ac:dyDescent="0.3">
      <c r="A764" s="6">
        <f t="shared" si="49"/>
        <v>758</v>
      </c>
      <c r="B764" s="9">
        <f>IF(A764&lt;=$H$10,$M$10+$N$10*SIN($O$10+$P$10*(A764-$A$717)/$N$10),erreur)</f>
        <v>352.19751606473801</v>
      </c>
      <c r="C764" s="9">
        <f t="shared" si="48"/>
        <v>336.03802245796408</v>
      </c>
      <c r="D764" s="4">
        <v>47</v>
      </c>
      <c r="E764">
        <v>314</v>
      </c>
    </row>
    <row r="765" spans="1:5" x14ac:dyDescent="0.3">
      <c r="A765" s="6">
        <f t="shared" si="49"/>
        <v>759</v>
      </c>
      <c r="B765" s="9">
        <f>IF(A765&lt;=$H$10,$M$10+$N$10*SIN($O$10+$P$10*(A765-$A$717)/$N$10),erreur)</f>
        <v>352.1890908416517</v>
      </c>
      <c r="C765" s="9">
        <f t="shared" si="48"/>
        <v>336.04174245796406</v>
      </c>
      <c r="D765" s="4">
        <v>48</v>
      </c>
      <c r="E765">
        <v>315</v>
      </c>
    </row>
    <row r="766" spans="1:5" x14ac:dyDescent="0.3">
      <c r="A766" s="6">
        <f t="shared" si="49"/>
        <v>760</v>
      </c>
      <c r="B766" s="9">
        <f>IF(A766&lt;=$H$10,$M$10+$N$10*SIN($O$10+$P$10*(A766-$A$717)/$N$10),erreur)</f>
        <v>352.18059159304721</v>
      </c>
      <c r="C766" s="9">
        <f t="shared" si="48"/>
        <v>336.04546245796405</v>
      </c>
      <c r="D766" s="4">
        <v>49</v>
      </c>
      <c r="E766">
        <v>316</v>
      </c>
    </row>
    <row r="767" spans="1:5" x14ac:dyDescent="0.3">
      <c r="A767" s="6">
        <f t="shared" si="49"/>
        <v>761</v>
      </c>
      <c r="B767" s="9">
        <f>IF(A767&lt;=$H$10,$M$10+$N$10*SIN($O$10+$P$10*(A767-$A$717)/$N$10),erreur)</f>
        <v>352.17201831897</v>
      </c>
      <c r="C767" s="9">
        <f t="shared" si="48"/>
        <v>336.04918245796404</v>
      </c>
      <c r="D767" s="4">
        <v>50</v>
      </c>
      <c r="E767">
        <v>317</v>
      </c>
    </row>
    <row r="768" spans="1:5" x14ac:dyDescent="0.3">
      <c r="A768" s="6">
        <f t="shared" si="49"/>
        <v>762</v>
      </c>
      <c r="B768" s="9">
        <f>IF(A768&lt;=$H$10,$M$10+$N$10*SIN($O$10+$P$10*(A768-$A$717)/$N$10),erreur)</f>
        <v>352.16337101946738</v>
      </c>
      <c r="C768" s="9">
        <f t="shared" si="48"/>
        <v>336.05290245796402</v>
      </c>
      <c r="D768" s="4">
        <v>51</v>
      </c>
      <c r="E768">
        <v>318</v>
      </c>
    </row>
    <row r="769" spans="1:5" x14ac:dyDescent="0.3">
      <c r="A769" s="6">
        <f t="shared" si="49"/>
        <v>763</v>
      </c>
      <c r="B769" s="9">
        <f>IF(A769&lt;=$H$10,$M$10+$N$10*SIN($O$10+$P$10*(A769-$A$717)/$N$10),erreur)</f>
        <v>352.15464969458662</v>
      </c>
      <c r="C769" s="9">
        <f t="shared" si="48"/>
        <v>336.05662245796401</v>
      </c>
      <c r="D769" s="4">
        <v>52</v>
      </c>
      <c r="E769">
        <v>319</v>
      </c>
    </row>
    <row r="770" spans="1:5" x14ac:dyDescent="0.3">
      <c r="A770" s="6">
        <f t="shared" si="49"/>
        <v>764</v>
      </c>
      <c r="B770" s="9">
        <f>IF(A770&lt;=$H$10,$M$10+$N$10*SIN($O$10+$P$10*(A770-$A$717)/$N$10),erreur)</f>
        <v>352.14585434437686</v>
      </c>
      <c r="C770" s="9">
        <f t="shared" si="48"/>
        <v>336.060342457964</v>
      </c>
      <c r="D770" s="4">
        <v>53</v>
      </c>
      <c r="E770">
        <v>320</v>
      </c>
    </row>
    <row r="771" spans="1:5" x14ac:dyDescent="0.3">
      <c r="A771" s="6">
        <f t="shared" si="49"/>
        <v>765</v>
      </c>
      <c r="B771" s="9">
        <f>IF(A771&lt;=$H$10,$M$10+$N$10*SIN($O$10+$P$10*(A771-$A$717)/$N$10),erreur)</f>
        <v>352.13698496888537</v>
      </c>
      <c r="C771" s="9">
        <f t="shared" si="48"/>
        <v>336.06406245796398</v>
      </c>
      <c r="D771" s="4">
        <v>54</v>
      </c>
      <c r="E771">
        <v>321</v>
      </c>
    </row>
    <row r="772" spans="1:5" x14ac:dyDescent="0.3">
      <c r="A772" s="6">
        <f t="shared" si="49"/>
        <v>766</v>
      </c>
      <c r="B772" s="9">
        <f>IF(A772&lt;=$H$10,$M$10+$N$10*SIN($O$10+$P$10*(A772-$A$717)/$N$10),erreur)</f>
        <v>352.12804156815946</v>
      </c>
      <c r="C772" s="9">
        <f t="shared" ref="C772:C835" si="50">IF(8811-A772&gt;$G$28,C771+(A772-A771)*$K$28,"erreur")</f>
        <v>336.06778245796397</v>
      </c>
      <c r="D772" s="4">
        <v>55</v>
      </c>
      <c r="E772">
        <v>322</v>
      </c>
    </row>
    <row r="773" spans="1:5" x14ac:dyDescent="0.3">
      <c r="A773" s="6">
        <f t="shared" si="49"/>
        <v>767</v>
      </c>
      <c r="B773" s="9">
        <f>IF(A773&lt;=$H$10,$M$10+$N$10*SIN($O$10+$P$10*(A773-$A$717)/$N$10),erreur)</f>
        <v>352.11902414225005</v>
      </c>
      <c r="C773" s="9">
        <f t="shared" si="50"/>
        <v>336.07150245796396</v>
      </c>
      <c r="D773" s="4">
        <v>56</v>
      </c>
      <c r="E773">
        <v>323</v>
      </c>
    </row>
    <row r="774" spans="1:5" x14ac:dyDescent="0.3">
      <c r="A774" s="6">
        <f t="shared" si="49"/>
        <v>768</v>
      </c>
      <c r="B774" s="9">
        <f>IF(A774&lt;=$H$10,$M$10+$N$10*SIN($O$10+$P$10*(A774-$A$717)/$N$10),erreur)</f>
        <v>352.10993269120627</v>
      </c>
      <c r="C774" s="9">
        <f t="shared" si="50"/>
        <v>336.07522245796395</v>
      </c>
      <c r="D774" s="4">
        <v>57</v>
      </c>
      <c r="E774">
        <v>324</v>
      </c>
    </row>
    <row r="775" spans="1:5" x14ac:dyDescent="0.3">
      <c r="A775" s="6">
        <f t="shared" si="49"/>
        <v>769</v>
      </c>
      <c r="B775" s="9">
        <f>IF(A775&lt;=$H$10,$M$10+$N$10*SIN($O$10+$P$10*(A775-$A$717)/$N$10),erreur)</f>
        <v>352.10076721507721</v>
      </c>
      <c r="C775" s="9">
        <f t="shared" si="50"/>
        <v>336.07894245796393</v>
      </c>
      <c r="D775" s="4">
        <v>58</v>
      </c>
      <c r="E775">
        <v>325</v>
      </c>
    </row>
    <row r="776" spans="1:5" x14ac:dyDescent="0.3">
      <c r="A776" s="6">
        <f t="shared" ref="A776:A839" si="51">ROW()-6</f>
        <v>770</v>
      </c>
      <c r="B776" s="9">
        <f>IF(A776&lt;=$H$10,$M$10+$N$10*SIN($O$10+$P$10*(A776-$A$717)/$N$10),erreur)</f>
        <v>352.09152771391382</v>
      </c>
      <c r="C776" s="9">
        <f t="shared" si="50"/>
        <v>336.08266245796392</v>
      </c>
      <c r="D776" s="4">
        <v>59</v>
      </c>
      <c r="E776">
        <v>326</v>
      </c>
    </row>
    <row r="777" spans="1:5" x14ac:dyDescent="0.3">
      <c r="A777" s="6">
        <f t="shared" si="51"/>
        <v>771</v>
      </c>
      <c r="B777" s="9">
        <f>IF(A777&lt;=$H$10,$M$10+$N$10*SIN($O$10+$P$10*(A777-$A$717)/$N$10),erreur)</f>
        <v>352.08221418776702</v>
      </c>
      <c r="C777" s="9">
        <f t="shared" si="50"/>
        <v>336.08638245796391</v>
      </c>
      <c r="D777" s="4">
        <v>60</v>
      </c>
      <c r="E777">
        <v>327</v>
      </c>
    </row>
    <row r="778" spans="1:5" x14ac:dyDescent="0.3">
      <c r="A778" s="6">
        <f t="shared" si="51"/>
        <v>772</v>
      </c>
      <c r="B778" s="9">
        <f>IF(A778&lt;=$H$10,$M$10+$N$10*SIN($O$10+$P$10*(A778-$A$717)/$N$10),erreur)</f>
        <v>352.07282663668593</v>
      </c>
      <c r="C778" s="9">
        <f t="shared" si="50"/>
        <v>336.09010245796389</v>
      </c>
      <c r="D778" s="4">
        <v>61</v>
      </c>
      <c r="E778">
        <v>328</v>
      </c>
    </row>
    <row r="779" spans="1:5" x14ac:dyDescent="0.3">
      <c r="A779" s="6">
        <f t="shared" si="51"/>
        <v>773</v>
      </c>
      <c r="B779" s="9">
        <f>IF(A779&lt;=$H$10,$M$10+$N$10*SIN($O$10+$P$10*(A779-$A$717)/$N$10),erreur)</f>
        <v>352.0633650607233</v>
      </c>
      <c r="C779" s="9">
        <f t="shared" si="50"/>
        <v>336.09382245796388</v>
      </c>
      <c r="D779" s="4">
        <v>62</v>
      </c>
      <c r="E779">
        <v>329</v>
      </c>
    </row>
    <row r="780" spans="1:5" x14ac:dyDescent="0.3">
      <c r="A780" s="6">
        <f t="shared" si="51"/>
        <v>774</v>
      </c>
      <c r="B780" s="9">
        <f>IF(A780&lt;=$H$10,$M$10+$N$10*SIN($O$10+$P$10*(A780-$A$717)/$N$10),erreur)</f>
        <v>352.05382945993188</v>
      </c>
      <c r="C780" s="9">
        <f t="shared" si="50"/>
        <v>336.09754245796387</v>
      </c>
      <c r="D780" s="4">
        <v>63</v>
      </c>
      <c r="E780">
        <v>330</v>
      </c>
    </row>
    <row r="781" spans="1:5" x14ac:dyDescent="0.3">
      <c r="A781" s="6">
        <f t="shared" si="51"/>
        <v>775</v>
      </c>
      <c r="B781" s="9">
        <f>IF(A781&lt;=$H$10,$M$10+$N$10*SIN($O$10+$P$10*(A781-$A$717)/$N$10),erreur)</f>
        <v>352.04421983436259</v>
      </c>
      <c r="C781" s="9">
        <f t="shared" si="50"/>
        <v>336.10126245796386</v>
      </c>
      <c r="D781" s="4">
        <v>64</v>
      </c>
      <c r="E781">
        <v>331</v>
      </c>
    </row>
    <row r="782" spans="1:5" x14ac:dyDescent="0.3">
      <c r="A782" s="6">
        <f t="shared" si="51"/>
        <v>776</v>
      </c>
      <c r="B782" s="9">
        <f>IF(A782&lt;=$H$10,$M$10+$N$10*SIN($O$10+$P$10*(A782-$A$717)/$N$10),erreur)</f>
        <v>352.03453618407002</v>
      </c>
      <c r="C782" s="9">
        <f t="shared" si="50"/>
        <v>336.10498245796384</v>
      </c>
      <c r="D782" s="4">
        <v>65</v>
      </c>
      <c r="E782">
        <v>332</v>
      </c>
    </row>
    <row r="783" spans="1:5" x14ac:dyDescent="0.3">
      <c r="A783" s="6">
        <f t="shared" si="51"/>
        <v>777</v>
      </c>
      <c r="B783" s="9">
        <f>IF(A783&lt;=$H$10,$M$10+$N$10*SIN($O$10+$P$10*(A783-$A$717)/$N$10),erreur)</f>
        <v>352.02477850910327</v>
      </c>
      <c r="C783" s="9">
        <f t="shared" si="50"/>
        <v>336.10870245796383</v>
      </c>
      <c r="D783" s="4">
        <v>66</v>
      </c>
      <c r="E783">
        <v>333</v>
      </c>
    </row>
    <row r="784" spans="1:5" x14ac:dyDescent="0.3">
      <c r="A784" s="6">
        <f t="shared" si="51"/>
        <v>778</v>
      </c>
      <c r="B784" s="9">
        <f>IF(A784&lt;=$H$10,$M$10+$N$10*SIN($O$10+$P$10*(A784-$A$717)/$N$10),erreur)</f>
        <v>352.01494680951873</v>
      </c>
      <c r="C784" s="9">
        <f t="shared" si="50"/>
        <v>336.11242245796382</v>
      </c>
      <c r="D784" s="4">
        <v>67</v>
      </c>
      <c r="E784">
        <v>334</v>
      </c>
    </row>
    <row r="785" spans="1:5" x14ac:dyDescent="0.3">
      <c r="A785" s="6">
        <f t="shared" si="51"/>
        <v>779</v>
      </c>
      <c r="B785" s="9">
        <f>IF(A785&lt;=$H$10,$M$10+$N$10*SIN($O$10+$P$10*(A785-$A$717)/$N$10),erreur)</f>
        <v>352.00504108537098</v>
      </c>
      <c r="C785" s="9">
        <f t="shared" si="50"/>
        <v>336.1161424579638</v>
      </c>
      <c r="D785" s="4">
        <v>68</v>
      </c>
      <c r="E785">
        <v>335</v>
      </c>
    </row>
    <row r="786" spans="1:5" x14ac:dyDescent="0.3">
      <c r="A786" s="6">
        <f t="shared" si="51"/>
        <v>780</v>
      </c>
      <c r="B786" s="9">
        <f>IF(A786&lt;=$H$10,$M$10+$N$10*SIN($O$10+$P$10*(A786-$A$717)/$N$10),erreur)</f>
        <v>351.99506133671275</v>
      </c>
      <c r="C786" s="9">
        <f t="shared" si="50"/>
        <v>336.11986245796379</v>
      </c>
      <c r="D786" s="4">
        <v>69</v>
      </c>
      <c r="E786">
        <v>336</v>
      </c>
    </row>
    <row r="787" spans="1:5" x14ac:dyDescent="0.3">
      <c r="A787" s="6">
        <f t="shared" si="51"/>
        <v>781</v>
      </c>
      <c r="B787" s="9">
        <f>IF(A787&lt;=$H$10,$M$10+$N$10*SIN($O$10+$P$10*(A787-$A$717)/$N$10),erreur)</f>
        <v>351.98500756359863</v>
      </c>
      <c r="C787" s="9">
        <f t="shared" si="50"/>
        <v>336.12358245796378</v>
      </c>
      <c r="D787" s="4">
        <v>70</v>
      </c>
      <c r="E787">
        <v>337</v>
      </c>
    </row>
    <row r="788" spans="1:5" x14ac:dyDescent="0.3">
      <c r="A788" s="6">
        <f t="shared" si="51"/>
        <v>782</v>
      </c>
      <c r="B788" s="9">
        <f>IF(A788&lt;=$H$10,$M$10+$N$10*SIN($O$10+$P$10*(A788-$A$717)/$N$10),erreur)</f>
        <v>351.974879766085</v>
      </c>
      <c r="C788" s="9">
        <f t="shared" si="50"/>
        <v>336.12730245796376</v>
      </c>
      <c r="D788" s="4">
        <v>71</v>
      </c>
      <c r="E788">
        <v>338</v>
      </c>
    </row>
    <row r="789" spans="1:5" x14ac:dyDescent="0.3">
      <c r="A789" s="6">
        <f t="shared" si="51"/>
        <v>783</v>
      </c>
      <c r="B789" s="9">
        <f>IF(A789&lt;=$H$10,$M$10+$N$10*SIN($O$10+$P$10*(A789-$A$717)/$N$10),erreur)</f>
        <v>351.96467794422642</v>
      </c>
      <c r="C789" s="9">
        <f t="shared" si="50"/>
        <v>336.13102245796375</v>
      </c>
      <c r="D789" s="4">
        <v>72</v>
      </c>
      <c r="E789">
        <v>339</v>
      </c>
    </row>
    <row r="790" spans="1:5" x14ac:dyDescent="0.3">
      <c r="A790" s="6">
        <f t="shared" si="51"/>
        <v>784</v>
      </c>
      <c r="B790" s="9">
        <f>IF(A790&lt;=$H$10,$M$10+$N$10*SIN($O$10+$P$10*(A790-$A$717)/$N$10),erreur)</f>
        <v>351.95440209807748</v>
      </c>
      <c r="C790" s="9">
        <f t="shared" si="50"/>
        <v>336.13474245796374</v>
      </c>
      <c r="D790" s="4">
        <v>73</v>
      </c>
      <c r="E790">
        <v>340</v>
      </c>
    </row>
    <row r="791" spans="1:5" x14ac:dyDescent="0.3">
      <c r="A791" s="6">
        <f t="shared" si="51"/>
        <v>785</v>
      </c>
      <c r="B791" s="9">
        <f>IF(A791&lt;=$H$10,$M$10+$N$10*SIN($O$10+$P$10*(A791-$A$717)/$N$10),erreur)</f>
        <v>351.94405222769819</v>
      </c>
      <c r="C791" s="9">
        <f t="shared" si="50"/>
        <v>336.13846245796373</v>
      </c>
      <c r="D791" s="4">
        <v>74</v>
      </c>
      <c r="E791">
        <v>341</v>
      </c>
    </row>
    <row r="792" spans="1:5" x14ac:dyDescent="0.3">
      <c r="A792" s="6">
        <f t="shared" si="51"/>
        <v>786</v>
      </c>
      <c r="B792" s="9">
        <f>IF(A792&lt;=$H$10,$M$10+$N$10*SIN($O$10+$P$10*(A792-$A$717)/$N$10),erreur)</f>
        <v>351.93362833314131</v>
      </c>
      <c r="C792" s="9">
        <f t="shared" si="50"/>
        <v>336.14218245796371</v>
      </c>
      <c r="D792" s="4">
        <v>75</v>
      </c>
      <c r="E792">
        <v>342</v>
      </c>
    </row>
    <row r="793" spans="1:5" x14ac:dyDescent="0.3">
      <c r="A793" s="6">
        <f t="shared" si="51"/>
        <v>787</v>
      </c>
      <c r="B793" s="9">
        <f>IF(A793&lt;=$H$10,$M$10+$N$10*SIN($O$10+$P$10*(A793-$A$717)/$N$10),erreur)</f>
        <v>351.92313041446687</v>
      </c>
      <c r="C793" s="9">
        <f t="shared" si="50"/>
        <v>336.1459024579637</v>
      </c>
      <c r="D793" s="4">
        <v>76</v>
      </c>
      <c r="E793">
        <v>343</v>
      </c>
    </row>
    <row r="794" spans="1:5" x14ac:dyDescent="0.3">
      <c r="A794" s="6">
        <f t="shared" si="51"/>
        <v>788</v>
      </c>
      <c r="B794" s="9">
        <f>IF(A794&lt;=$H$10,$M$10+$N$10*SIN($O$10+$P$10*(A794-$A$717)/$N$10),erreur)</f>
        <v>351.91255847172943</v>
      </c>
      <c r="C794" s="9">
        <f t="shared" si="50"/>
        <v>336.14962245796369</v>
      </c>
      <c r="D794" s="4">
        <v>77</v>
      </c>
      <c r="E794">
        <v>344</v>
      </c>
    </row>
    <row r="795" spans="1:5" x14ac:dyDescent="0.3">
      <c r="A795" s="6">
        <f t="shared" si="51"/>
        <v>789</v>
      </c>
      <c r="B795" s="9">
        <f>IF(A795&lt;=$H$10,$M$10+$N$10*SIN($O$10+$P$10*(A795-$A$717)/$N$10),erreur)</f>
        <v>351.90191250499265</v>
      </c>
      <c r="C795" s="9">
        <f t="shared" si="50"/>
        <v>336.15334245796367</v>
      </c>
      <c r="D795" s="4">
        <v>78</v>
      </c>
      <c r="E795">
        <v>345</v>
      </c>
    </row>
    <row r="796" spans="1:5" x14ac:dyDescent="0.3">
      <c r="A796" s="6">
        <f t="shared" si="51"/>
        <v>790</v>
      </c>
      <c r="B796" s="9">
        <f>IF(A796&lt;=$H$10,$M$10+$N$10*SIN($O$10+$P$10*(A796-$A$717)/$N$10),erreur)</f>
        <v>351.89119251430748</v>
      </c>
      <c r="C796" s="9">
        <f t="shared" si="50"/>
        <v>336.15706245796366</v>
      </c>
      <c r="D796" s="4">
        <v>79</v>
      </c>
      <c r="E796">
        <v>346</v>
      </c>
    </row>
    <row r="797" spans="1:5" x14ac:dyDescent="0.3">
      <c r="A797" s="6">
        <f t="shared" si="51"/>
        <v>791</v>
      </c>
      <c r="B797" s="9">
        <f>IF(A797&lt;=$H$10,$M$10+$N$10*SIN($O$10+$P$10*(A797-$A$717)/$N$10),erreur)</f>
        <v>351.88039849973575</v>
      </c>
      <c r="C797" s="9">
        <f t="shared" si="50"/>
        <v>336.16078245796365</v>
      </c>
      <c r="D797" s="4">
        <v>80</v>
      </c>
      <c r="E797">
        <v>347</v>
      </c>
    </row>
    <row r="798" spans="1:5" x14ac:dyDescent="0.3">
      <c r="A798" s="6">
        <f t="shared" si="51"/>
        <v>792</v>
      </c>
      <c r="B798" s="9">
        <f>IF(A798&lt;=$H$10,$M$10+$N$10*SIN($O$10+$P$10*(A798-$A$717)/$N$10),erreur)</f>
        <v>351.86953046133931</v>
      </c>
      <c r="C798" s="9">
        <f t="shared" si="50"/>
        <v>336.16450245796364</v>
      </c>
      <c r="D798" s="4">
        <v>81</v>
      </c>
      <c r="E798">
        <v>348</v>
      </c>
    </row>
    <row r="799" spans="1:5" x14ac:dyDescent="0.3">
      <c r="A799" s="6">
        <f t="shared" si="51"/>
        <v>793</v>
      </c>
      <c r="B799" s="9">
        <f>IF(A799&lt;=$H$10,$M$10+$N$10*SIN($O$10+$P$10*(A799-$A$717)/$N$10),erreur)</f>
        <v>351.85858839917455</v>
      </c>
      <c r="C799" s="9">
        <f t="shared" si="50"/>
        <v>336.16822245796362</v>
      </c>
      <c r="D799" s="4">
        <v>82</v>
      </c>
      <c r="E799">
        <v>349</v>
      </c>
    </row>
    <row r="800" spans="1:5" x14ac:dyDescent="0.3">
      <c r="A800" s="6">
        <f t="shared" si="51"/>
        <v>794</v>
      </c>
      <c r="B800" s="9">
        <f>IF(A800&lt;=$H$10,$M$10+$N$10*SIN($O$10+$P$10*(A800-$A$717)/$N$10),erreur)</f>
        <v>351.8475723133015</v>
      </c>
      <c r="C800" s="9">
        <f t="shared" si="50"/>
        <v>336.17194245796361</v>
      </c>
      <c r="D800" s="4">
        <v>83</v>
      </c>
      <c r="E800">
        <v>350</v>
      </c>
    </row>
    <row r="801" spans="1:5" x14ac:dyDescent="0.3">
      <c r="A801" s="6">
        <f t="shared" si="51"/>
        <v>795</v>
      </c>
      <c r="B801" s="9">
        <f>IF(A801&lt;=$H$10,$M$10+$N$10*SIN($O$10+$P$10*(A801-$A$717)/$N$10),erreur)</f>
        <v>351.83648220378382</v>
      </c>
      <c r="C801" s="9">
        <f t="shared" si="50"/>
        <v>336.1756624579636</v>
      </c>
      <c r="D801" s="4">
        <v>84</v>
      </c>
      <c r="E801">
        <v>351</v>
      </c>
    </row>
    <row r="802" spans="1:5" x14ac:dyDescent="0.3">
      <c r="A802" s="6">
        <f t="shared" si="51"/>
        <v>796</v>
      </c>
      <c r="B802" s="9">
        <f>IF(A802&lt;=$H$10,$M$10+$N$10*SIN($O$10+$P$10*(A802-$A$717)/$N$10),erreur)</f>
        <v>351.82531807067789</v>
      </c>
      <c r="C802" s="9">
        <f t="shared" si="50"/>
        <v>336.17938245796358</v>
      </c>
      <c r="D802" s="4">
        <v>85</v>
      </c>
      <c r="E802">
        <v>352</v>
      </c>
    </row>
    <row r="803" spans="1:5" x14ac:dyDescent="0.3">
      <c r="A803" s="6">
        <f t="shared" si="51"/>
        <v>797</v>
      </c>
      <c r="B803" s="9">
        <f>IF(A803&lt;=$H$10,$M$10+$N$10*SIN($O$10+$P$10*(A803-$A$717)/$N$10),erreur)</f>
        <v>351.81407991404558</v>
      </c>
      <c r="C803" s="9">
        <f t="shared" si="50"/>
        <v>336.18310245796357</v>
      </c>
      <c r="D803" s="4">
        <v>86</v>
      </c>
      <c r="E803">
        <v>353</v>
      </c>
    </row>
    <row r="804" spans="1:5" x14ac:dyDescent="0.3">
      <c r="A804" s="6">
        <f t="shared" si="51"/>
        <v>798</v>
      </c>
      <c r="B804" s="9">
        <f>IF(A804&lt;=$H$10,$M$10+$N$10*SIN($O$10+$P$10*(A804-$A$717)/$N$10),erreur)</f>
        <v>351.80276773395235</v>
      </c>
      <c r="C804" s="9">
        <f t="shared" si="50"/>
        <v>336.18682245796356</v>
      </c>
      <c r="D804" s="4">
        <v>87</v>
      </c>
      <c r="E804">
        <v>354</v>
      </c>
    </row>
    <row r="805" spans="1:5" x14ac:dyDescent="0.3">
      <c r="A805" s="6">
        <f t="shared" si="51"/>
        <v>799</v>
      </c>
      <c r="B805" s="9">
        <f>IF(A805&lt;=$H$10,$M$10+$N$10*SIN($O$10+$P$10*(A805-$A$717)/$N$10),erreur)</f>
        <v>351.79138153045642</v>
      </c>
      <c r="C805" s="9">
        <f t="shared" si="50"/>
        <v>336.19054245796355</v>
      </c>
      <c r="D805" s="4">
        <v>88</v>
      </c>
      <c r="E805">
        <v>355</v>
      </c>
    </row>
    <row r="806" spans="1:5" x14ac:dyDescent="0.3">
      <c r="A806" s="6">
        <f t="shared" si="51"/>
        <v>800</v>
      </c>
      <c r="B806" s="9">
        <f>IF(A806&lt;=$H$10,$M$10+$N$10*SIN($O$10+$P$10*(A806-$A$717)/$N$10),erreur)</f>
        <v>351.77992130361963</v>
      </c>
      <c r="C806" s="9">
        <f t="shared" si="50"/>
        <v>336.19426245796353</v>
      </c>
      <c r="D806" s="4">
        <v>89</v>
      </c>
      <c r="E806">
        <v>356</v>
      </c>
    </row>
    <row r="807" spans="1:5" x14ac:dyDescent="0.3">
      <c r="A807" s="6">
        <f t="shared" si="51"/>
        <v>801</v>
      </c>
      <c r="B807" s="9">
        <f>IF(A807&lt;=$H$10,$M$10+$N$10*SIN($O$10+$P$10*(A807-$A$717)/$N$10),erreur)</f>
        <v>351.76838705350929</v>
      </c>
      <c r="C807" s="9">
        <f t="shared" si="50"/>
        <v>336.19798245796352</v>
      </c>
      <c r="D807" s="4">
        <v>90</v>
      </c>
      <c r="E807">
        <v>357</v>
      </c>
    </row>
    <row r="808" spans="1:5" x14ac:dyDescent="0.3">
      <c r="A808" s="6">
        <f t="shared" si="51"/>
        <v>802</v>
      </c>
      <c r="B808" s="9">
        <f>IF(A808&lt;=$H$10,$M$10+$N$10*SIN($O$10+$P$10*(A808-$A$717)/$N$10),erreur)</f>
        <v>351.75677878018359</v>
      </c>
      <c r="C808" s="9">
        <f t="shared" si="50"/>
        <v>336.20170245796351</v>
      </c>
      <c r="D808" s="4">
        <v>91</v>
      </c>
      <c r="E808">
        <v>358</v>
      </c>
    </row>
    <row r="809" spans="1:5" x14ac:dyDescent="0.3">
      <c r="A809" s="6">
        <f t="shared" si="51"/>
        <v>803</v>
      </c>
      <c r="B809" s="9">
        <f>IF(A809&lt;=$H$10,$M$10+$N$10*SIN($O$10+$P$10*(A809-$A$717)/$N$10),erreur)</f>
        <v>351.74509648370804</v>
      </c>
      <c r="C809" s="9">
        <f t="shared" si="50"/>
        <v>336.20542245796349</v>
      </c>
      <c r="D809" s="4">
        <v>92</v>
      </c>
      <c r="E809">
        <v>359</v>
      </c>
    </row>
    <row r="810" spans="1:5" x14ac:dyDescent="0.3">
      <c r="A810" s="6">
        <f t="shared" si="51"/>
        <v>804</v>
      </c>
      <c r="B810" s="9">
        <f>IF(A810&lt;=$H$10,$M$10+$N$10*SIN($O$10+$P$10*(A810-$A$717)/$N$10),erreur)</f>
        <v>351.73334016414992</v>
      </c>
      <c r="C810" s="9">
        <f t="shared" si="50"/>
        <v>336.20914245796348</v>
      </c>
      <c r="D810" s="4">
        <v>93</v>
      </c>
      <c r="E810">
        <v>360</v>
      </c>
    </row>
    <row r="811" spans="1:5" x14ac:dyDescent="0.3">
      <c r="A811" s="6">
        <f t="shared" si="51"/>
        <v>805</v>
      </c>
      <c r="B811" s="9">
        <f>IF(A811&lt;=$H$10,$M$10+$N$10*SIN($O$10+$P$10*(A811-$A$717)/$N$10),erreur)</f>
        <v>351.72150982156927</v>
      </c>
      <c r="C811" s="9">
        <f t="shared" si="50"/>
        <v>336.21286245796347</v>
      </c>
      <c r="D811" s="4">
        <v>94</v>
      </c>
      <c r="E811">
        <v>361</v>
      </c>
    </row>
    <row r="812" spans="1:5" x14ac:dyDescent="0.3">
      <c r="A812" s="6">
        <f t="shared" si="51"/>
        <v>806</v>
      </c>
      <c r="B812" s="9">
        <f>IF(A812&lt;=$H$10,$M$10+$N$10*SIN($O$10+$P$10*(A812-$A$717)/$N$10),erreur)</f>
        <v>351.70960545602975</v>
      </c>
      <c r="C812" s="9">
        <f t="shared" si="50"/>
        <v>336.21658245796345</v>
      </c>
      <c r="D812" s="4">
        <v>95</v>
      </c>
      <c r="E812">
        <v>362</v>
      </c>
    </row>
    <row r="813" spans="1:5" x14ac:dyDescent="0.3">
      <c r="A813" s="6">
        <f t="shared" si="51"/>
        <v>807</v>
      </c>
      <c r="B813" s="9">
        <f>IF(A813&lt;=$H$10,$M$10+$N$10*SIN($O$10+$P$10*(A813-$A$717)/$N$10),erreur)</f>
        <v>351.6976270676023</v>
      </c>
      <c r="C813" s="9">
        <f t="shared" si="50"/>
        <v>336.22030245796344</v>
      </c>
      <c r="D813" s="4">
        <v>96</v>
      </c>
      <c r="E813">
        <v>363</v>
      </c>
    </row>
    <row r="814" spans="1:5" x14ac:dyDescent="0.3">
      <c r="A814" s="6">
        <f t="shared" si="51"/>
        <v>808</v>
      </c>
      <c r="B814" s="9">
        <f>IF(A814&lt;=$H$10,$M$10+$N$10*SIN($O$10+$P$10*(A814-$A$717)/$N$10),erreur)</f>
        <v>351.68557465634876</v>
      </c>
      <c r="C814" s="9">
        <f t="shared" si="50"/>
        <v>336.22402245796343</v>
      </c>
      <c r="D814" s="4">
        <v>97</v>
      </c>
      <c r="E814">
        <v>364</v>
      </c>
    </row>
    <row r="815" spans="1:5" x14ac:dyDescent="0.3">
      <c r="A815" s="6">
        <f t="shared" si="51"/>
        <v>809</v>
      </c>
      <c r="B815" s="9">
        <f>IF(A815&lt;=$H$10,$M$10+$N$10*SIN($O$10+$P$10*(A815-$A$717)/$N$10),erreur)</f>
        <v>351.67344822233645</v>
      </c>
      <c r="C815" s="9">
        <f t="shared" si="50"/>
        <v>336.22774245796342</v>
      </c>
      <c r="D815" s="4">
        <v>98</v>
      </c>
      <c r="E815">
        <v>365</v>
      </c>
    </row>
    <row r="816" spans="1:5" x14ac:dyDescent="0.3">
      <c r="A816" s="6">
        <f t="shared" si="51"/>
        <v>810</v>
      </c>
      <c r="B816" s="9">
        <f>IF(A816&lt;=$H$10,$M$10+$N$10*SIN($O$10+$P$10*(A816-$A$717)/$N$10),erreur)</f>
        <v>351.66124776562901</v>
      </c>
      <c r="C816" s="9">
        <f t="shared" si="50"/>
        <v>336.2314624579634</v>
      </c>
      <c r="D816" s="4">
        <v>99</v>
      </c>
      <c r="E816">
        <v>366</v>
      </c>
    </row>
    <row r="817" spans="1:5" x14ac:dyDescent="0.3">
      <c r="A817" s="6">
        <f t="shared" si="51"/>
        <v>811</v>
      </c>
      <c r="B817" s="9">
        <f>IF(A817&lt;=$H$10,$M$10+$N$10*SIN($O$10+$P$10*(A817-$A$717)/$N$10),erreur)</f>
        <v>351.64897328629741</v>
      </c>
      <c r="C817" s="9">
        <f t="shared" si="50"/>
        <v>336.23518245796339</v>
      </c>
      <c r="D817" s="4">
        <v>100</v>
      </c>
      <c r="E817">
        <v>367</v>
      </c>
    </row>
    <row r="818" spans="1:5" x14ac:dyDescent="0.3">
      <c r="A818" s="6">
        <f t="shared" si="51"/>
        <v>812</v>
      </c>
      <c r="B818" s="9">
        <f>IF(A818&lt;=$H$10,$M$10+$N$10*SIN($O$10+$P$10*(A818-$A$717)/$N$10),erreur)</f>
        <v>351.6366247844071</v>
      </c>
      <c r="C818" s="9">
        <f t="shared" si="50"/>
        <v>336.23890245796338</v>
      </c>
      <c r="D818" s="4">
        <v>101</v>
      </c>
      <c r="E818">
        <v>368</v>
      </c>
    </row>
    <row r="819" spans="1:5" x14ac:dyDescent="0.3">
      <c r="A819" s="6">
        <f t="shared" si="51"/>
        <v>813</v>
      </c>
      <c r="B819" s="9">
        <f>IF(A819&lt;=$H$10,$M$10+$N$10*SIN($O$10+$P$10*(A819-$A$717)/$N$10),erreur)</f>
        <v>351.62420226002541</v>
      </c>
      <c r="C819" s="9">
        <f t="shared" si="50"/>
        <v>336.24262245796336</v>
      </c>
      <c r="D819" s="4">
        <v>102</v>
      </c>
      <c r="E819">
        <v>369</v>
      </c>
    </row>
    <row r="820" spans="1:5" x14ac:dyDescent="0.3">
      <c r="A820" s="6">
        <f t="shared" si="51"/>
        <v>814</v>
      </c>
      <c r="B820" s="9">
        <f>IF(A820&lt;=$H$10,$M$10+$N$10*SIN($O$10+$P$10*(A820-$A$717)/$N$10),erreur)</f>
        <v>351.61170571321964</v>
      </c>
      <c r="C820" s="9">
        <f t="shared" si="50"/>
        <v>336.24634245796335</v>
      </c>
      <c r="D820" s="4">
        <v>103</v>
      </c>
      <c r="E820">
        <v>370</v>
      </c>
    </row>
    <row r="821" spans="1:5" x14ac:dyDescent="0.3">
      <c r="A821" s="6">
        <f t="shared" si="51"/>
        <v>815</v>
      </c>
      <c r="B821" s="9">
        <f>IF(A821&lt;=$H$10,$M$10+$N$10*SIN($O$10+$P$10*(A821-$A$717)/$N$10),erreur)</f>
        <v>351.59913514406071</v>
      </c>
      <c r="C821" s="9">
        <f t="shared" si="50"/>
        <v>336.25006245796334</v>
      </c>
      <c r="D821" s="4">
        <v>104</v>
      </c>
      <c r="E821">
        <v>371</v>
      </c>
    </row>
    <row r="822" spans="1:5" x14ac:dyDescent="0.3">
      <c r="A822" s="6">
        <f t="shared" si="51"/>
        <v>816</v>
      </c>
      <c r="B822" s="9">
        <f>IF(A822&lt;=$H$10,$M$10+$N$10*SIN($O$10+$P$10*(A822-$A$717)/$N$10),erreur)</f>
        <v>351.58649055261594</v>
      </c>
      <c r="C822" s="9">
        <f t="shared" si="50"/>
        <v>336.25378245796333</v>
      </c>
      <c r="D822" s="4">
        <v>105</v>
      </c>
      <c r="E822">
        <v>372</v>
      </c>
    </row>
    <row r="823" spans="1:5" x14ac:dyDescent="0.3">
      <c r="A823" s="6">
        <f t="shared" si="51"/>
        <v>817</v>
      </c>
      <c r="B823" s="9">
        <f>IF(A823&lt;=$H$10,$M$10+$N$10*SIN($O$10+$P$10*(A823-$A$717)/$N$10),erreur)</f>
        <v>351.57377193895445</v>
      </c>
      <c r="C823" s="9">
        <f t="shared" si="50"/>
        <v>336.25750245796331</v>
      </c>
      <c r="D823" s="4">
        <v>106</v>
      </c>
      <c r="E823">
        <v>373</v>
      </c>
    </row>
    <row r="824" spans="1:5" x14ac:dyDescent="0.3">
      <c r="A824" s="6">
        <f t="shared" si="51"/>
        <v>818</v>
      </c>
      <c r="B824" s="9">
        <f>IF(A824&lt;=$H$10,$M$10+$N$10*SIN($O$10+$P$10*(A824-$A$717)/$N$10),erreur)</f>
        <v>351.56097930314536</v>
      </c>
      <c r="C824" s="9">
        <f t="shared" si="50"/>
        <v>336.2612224579633</v>
      </c>
      <c r="D824" s="4">
        <v>107</v>
      </c>
      <c r="E824">
        <v>374</v>
      </c>
    </row>
    <row r="825" spans="1:5" x14ac:dyDescent="0.3">
      <c r="A825" s="6">
        <f t="shared" si="51"/>
        <v>819</v>
      </c>
      <c r="B825" s="9">
        <f>IF(A825&lt;=$H$10,$M$10+$N$10*SIN($O$10+$P$10*(A825-$A$717)/$N$10),erreur)</f>
        <v>351.54811264526143</v>
      </c>
      <c r="C825" s="9">
        <f t="shared" si="50"/>
        <v>336.26494245796329</v>
      </c>
      <c r="D825" s="4">
        <v>108</v>
      </c>
      <c r="E825">
        <v>375</v>
      </c>
    </row>
    <row r="826" spans="1:5" x14ac:dyDescent="0.3">
      <c r="A826" s="6">
        <f t="shared" si="51"/>
        <v>820</v>
      </c>
      <c r="B826" s="9">
        <f>IF(A826&lt;=$H$10,$M$10+$N$10*SIN($O$10+$P$10*(A826-$A$717)/$N$10),erreur)</f>
        <v>351.53517196537177</v>
      </c>
      <c r="C826" s="9">
        <f t="shared" si="50"/>
        <v>336.26866245796327</v>
      </c>
      <c r="D826" s="4">
        <v>109</v>
      </c>
      <c r="E826">
        <v>376</v>
      </c>
    </row>
    <row r="827" spans="1:5" x14ac:dyDescent="0.3">
      <c r="A827" s="6">
        <f t="shared" si="51"/>
        <v>821</v>
      </c>
      <c r="B827" s="9">
        <f>IF(A827&lt;=$H$10,$M$10+$N$10*SIN($O$10+$P$10*(A827-$A$717)/$N$10),erreur)</f>
        <v>351.52215726354552</v>
      </c>
      <c r="C827" s="9">
        <f t="shared" si="50"/>
        <v>336.27238245796326</v>
      </c>
      <c r="D827" s="4">
        <v>110</v>
      </c>
      <c r="E827">
        <v>377</v>
      </c>
    </row>
    <row r="828" spans="1:5" x14ac:dyDescent="0.3">
      <c r="A828" s="6">
        <f t="shared" si="51"/>
        <v>822</v>
      </c>
      <c r="B828" s="9">
        <f>IF(A828&lt;=$H$10,$M$10+$N$10*SIN($O$10+$P$10*(A828-$A$717)/$N$10),erreur)</f>
        <v>351.50906853985725</v>
      </c>
      <c r="C828" s="9">
        <f t="shared" si="50"/>
        <v>336.27610245796325</v>
      </c>
      <c r="D828" s="4">
        <v>111</v>
      </c>
      <c r="E828">
        <v>378</v>
      </c>
    </row>
    <row r="829" spans="1:5" x14ac:dyDescent="0.3">
      <c r="A829" s="6">
        <f t="shared" si="51"/>
        <v>823</v>
      </c>
      <c r="B829" s="9">
        <f>IF(A829&lt;=$H$10,$M$10+$N$10*SIN($O$10+$P$10*(A829-$A$717)/$N$10),erreur)</f>
        <v>351.49590579437609</v>
      </c>
      <c r="C829" s="9">
        <f t="shared" si="50"/>
        <v>336.27982245796323</v>
      </c>
      <c r="D829" s="4">
        <v>112</v>
      </c>
      <c r="E829">
        <v>379</v>
      </c>
    </row>
    <row r="830" spans="1:5" x14ac:dyDescent="0.3">
      <c r="A830" s="6">
        <f t="shared" si="51"/>
        <v>824</v>
      </c>
      <c r="B830" s="9">
        <f>IF(A830&lt;=$H$10,$M$10+$N$10*SIN($O$10+$P$10*(A830-$A$717)/$N$10),erreur)</f>
        <v>351.48266902717296</v>
      </c>
      <c r="C830" s="9">
        <f t="shared" si="50"/>
        <v>336.28354245796322</v>
      </c>
      <c r="D830" s="4">
        <v>113</v>
      </c>
      <c r="E830">
        <v>380</v>
      </c>
    </row>
    <row r="831" spans="1:5" x14ac:dyDescent="0.3">
      <c r="A831" s="6">
        <f t="shared" si="51"/>
        <v>825</v>
      </c>
      <c r="B831" s="9">
        <f>IF(A831&lt;=$H$10,$M$10+$N$10*SIN($O$10+$P$10*(A831-$A$717)/$N$10),erreur)</f>
        <v>351.46935823832428</v>
      </c>
      <c r="C831" s="9">
        <f t="shared" si="50"/>
        <v>336.28726245796321</v>
      </c>
      <c r="D831" s="4">
        <v>114</v>
      </c>
      <c r="E831">
        <v>381</v>
      </c>
    </row>
    <row r="832" spans="1:5" x14ac:dyDescent="0.3">
      <c r="A832" s="6">
        <f t="shared" si="51"/>
        <v>826</v>
      </c>
      <c r="B832" s="9">
        <f>IF(A832&lt;=$H$10,$M$10+$N$10*SIN($O$10+$P$10*(A832-$A$717)/$N$10),erreur)</f>
        <v>351.45597342790097</v>
      </c>
      <c r="C832" s="9">
        <f t="shared" si="50"/>
        <v>336.2909824579632</v>
      </c>
      <c r="D832" s="4">
        <v>115</v>
      </c>
      <c r="E832">
        <v>382</v>
      </c>
    </row>
    <row r="833" spans="1:5" x14ac:dyDescent="0.3">
      <c r="A833" s="6">
        <f t="shared" si="51"/>
        <v>827</v>
      </c>
      <c r="B833" s="9">
        <f>IF(A833&lt;=$H$10,$M$10+$N$10*SIN($O$10+$P$10*(A833-$A$717)/$N$10),erreur)</f>
        <v>351.44251459597581</v>
      </c>
      <c r="C833" s="9">
        <f t="shared" si="50"/>
        <v>336.29470245796318</v>
      </c>
      <c r="D833" s="4">
        <v>116</v>
      </c>
      <c r="E833">
        <v>383</v>
      </c>
    </row>
    <row r="834" spans="1:5" x14ac:dyDescent="0.3">
      <c r="A834" s="6">
        <f t="shared" si="51"/>
        <v>828</v>
      </c>
      <c r="B834" s="9">
        <f>IF(A834&lt;=$H$10,$M$10+$N$10*SIN($O$10+$P$10*(A834-$A$717)/$N$10),erreur)</f>
        <v>351.42898174262518</v>
      </c>
      <c r="C834" s="9">
        <f t="shared" si="50"/>
        <v>336.29842245796317</v>
      </c>
      <c r="D834" s="4">
        <v>117</v>
      </c>
      <c r="E834">
        <v>384</v>
      </c>
    </row>
    <row r="835" spans="1:5" x14ac:dyDescent="0.3">
      <c r="A835" s="6">
        <f t="shared" si="51"/>
        <v>829</v>
      </c>
      <c r="B835" s="9">
        <f>IF(A835&lt;=$H$10,$M$10+$N$10*SIN($O$10+$P$10*(A835-$A$717)/$N$10),erreur)</f>
        <v>351.41537486792004</v>
      </c>
      <c r="C835" s="9">
        <f t="shared" si="50"/>
        <v>336.30214245796316</v>
      </c>
      <c r="D835" s="4">
        <v>118</v>
      </c>
      <c r="E835">
        <v>385</v>
      </c>
    </row>
    <row r="836" spans="1:5" x14ac:dyDescent="0.3">
      <c r="A836" s="6">
        <f t="shared" si="51"/>
        <v>830</v>
      </c>
      <c r="B836" s="9">
        <f>IF(A836&lt;=$H$10,$M$10+$N$10*SIN($O$10+$P$10*(A836-$A$717)/$N$10),erreur)</f>
        <v>351.40169397193677</v>
      </c>
      <c r="C836" s="9">
        <f t="shared" ref="C836:C899" si="52">IF(8811-A836&gt;$G$28,C835+(A836-A835)*$K$28,"erreur")</f>
        <v>336.30586245796314</v>
      </c>
      <c r="D836" s="4">
        <v>119</v>
      </c>
      <c r="E836">
        <v>386</v>
      </c>
    </row>
    <row r="837" spans="1:5" x14ac:dyDescent="0.3">
      <c r="A837" s="6">
        <f t="shared" si="51"/>
        <v>831</v>
      </c>
      <c r="B837" s="9">
        <f>IF(A837&lt;=$H$10,$M$10+$N$10*SIN($O$10+$P$10*(A837-$A$717)/$N$10),erreur)</f>
        <v>351.38793905474995</v>
      </c>
      <c r="C837" s="9">
        <f t="shared" si="52"/>
        <v>336.30958245796313</v>
      </c>
      <c r="D837" s="4">
        <v>120</v>
      </c>
      <c r="E837">
        <v>387</v>
      </c>
    </row>
    <row r="838" spans="1:5" x14ac:dyDescent="0.3">
      <c r="A838" s="6">
        <f t="shared" si="51"/>
        <v>832</v>
      </c>
      <c r="B838" s="9">
        <f>IF(A838&lt;=$H$10,$M$10+$N$10*SIN($O$10+$P$10*(A838-$A$717)/$N$10),erreur)</f>
        <v>351.37411011643417</v>
      </c>
      <c r="C838" s="9">
        <f t="shared" si="52"/>
        <v>336.31330245796312</v>
      </c>
      <c r="D838" s="4">
        <v>121</v>
      </c>
      <c r="E838">
        <v>388</v>
      </c>
    </row>
    <row r="839" spans="1:5" x14ac:dyDescent="0.3">
      <c r="A839" s="6">
        <f t="shared" si="51"/>
        <v>833</v>
      </c>
      <c r="B839" s="9">
        <f>IF(A839&lt;=$H$10,$M$10+$N$10*SIN($O$10+$P$10*(A839-$A$717)/$N$10),erreur)</f>
        <v>351.36020715706582</v>
      </c>
      <c r="C839" s="9">
        <f t="shared" si="52"/>
        <v>336.31702245796311</v>
      </c>
      <c r="D839" s="4">
        <v>122</v>
      </c>
      <c r="E839">
        <v>389</v>
      </c>
    </row>
    <row r="840" spans="1:5" x14ac:dyDescent="0.3">
      <c r="A840" s="6">
        <f t="shared" ref="A840:A903" si="53">ROW()-6</f>
        <v>834</v>
      </c>
      <c r="B840" s="9">
        <f>IF(A840&lt;=$H$10,$M$10+$N$10*SIN($O$10+$P$10*(A840-$A$717)/$N$10),erreur)</f>
        <v>351.34623017672311</v>
      </c>
      <c r="C840" s="9">
        <f t="shared" si="52"/>
        <v>336.32074245796309</v>
      </c>
      <c r="D840" s="4">
        <v>123</v>
      </c>
      <c r="E840">
        <v>390</v>
      </c>
    </row>
    <row r="841" spans="1:5" x14ac:dyDescent="0.3">
      <c r="A841" s="6">
        <f t="shared" si="53"/>
        <v>835</v>
      </c>
      <c r="B841" s="9">
        <f>IF(A841&lt;=$H$10,$M$10+$N$10*SIN($O$10+$P$10*(A841-$A$717)/$N$10),erreur)</f>
        <v>351.33217917547881</v>
      </c>
      <c r="C841" s="9">
        <f t="shared" si="52"/>
        <v>336.32446245796308</v>
      </c>
      <c r="D841" s="4">
        <v>124</v>
      </c>
      <c r="E841">
        <v>391</v>
      </c>
    </row>
    <row r="842" spans="1:5" x14ac:dyDescent="0.3">
      <c r="A842" s="6">
        <f t="shared" si="53"/>
        <v>836</v>
      </c>
      <c r="B842" s="9">
        <f>IF(A842&lt;=$H$10,$M$10+$N$10*SIN($O$10+$P$10*(A842-$A$717)/$N$10),erreur)</f>
        <v>351.31805415341296</v>
      </c>
      <c r="C842" s="9">
        <f t="shared" si="52"/>
        <v>336.32818245796307</v>
      </c>
      <c r="D842" s="4">
        <v>125</v>
      </c>
      <c r="E842">
        <v>392</v>
      </c>
    </row>
    <row r="843" spans="1:5" x14ac:dyDescent="0.3">
      <c r="A843" s="6">
        <f t="shared" si="53"/>
        <v>837</v>
      </c>
      <c r="B843" s="9">
        <f>IF(A843&lt;=$H$10,$M$10+$N$10*SIN($O$10+$P$10*(A843-$A$717)/$N$10),erreur)</f>
        <v>351.30385511060013</v>
      </c>
      <c r="C843" s="9">
        <f t="shared" si="52"/>
        <v>336.33190245796305</v>
      </c>
      <c r="D843" s="4">
        <v>126</v>
      </c>
      <c r="E843">
        <v>393</v>
      </c>
    </row>
    <row r="844" spans="1:5" x14ac:dyDescent="0.3">
      <c r="A844" s="6">
        <f t="shared" si="53"/>
        <v>838</v>
      </c>
      <c r="B844" s="9">
        <f>IF(A844&lt;=$H$10,$M$10+$N$10*SIN($O$10+$P$10*(A844-$A$717)/$N$10),erreur)</f>
        <v>351.28958204712217</v>
      </c>
      <c r="C844" s="9">
        <f t="shared" si="52"/>
        <v>336.33562245796304</v>
      </c>
      <c r="D844" s="4">
        <v>127</v>
      </c>
      <c r="E844">
        <v>394</v>
      </c>
    </row>
    <row r="845" spans="1:5" x14ac:dyDescent="0.3">
      <c r="A845" s="6">
        <f t="shared" si="53"/>
        <v>839</v>
      </c>
      <c r="B845" s="9">
        <f>IF(A845&lt;=$H$10,$M$10+$N$10*SIN($O$10+$P$10*(A845-$A$717)/$N$10),erreur)</f>
        <v>351.27523496305366</v>
      </c>
      <c r="C845" s="9">
        <f t="shared" si="52"/>
        <v>336.33934245796303</v>
      </c>
      <c r="D845" s="4">
        <v>128</v>
      </c>
      <c r="E845">
        <v>395</v>
      </c>
    </row>
    <row r="846" spans="1:5" x14ac:dyDescent="0.3">
      <c r="A846" s="6">
        <f t="shared" si="53"/>
        <v>840</v>
      </c>
      <c r="B846" s="9">
        <f>IF(A846&lt;=$H$10,$M$10+$N$10*SIN($O$10+$P$10*(A846-$A$717)/$N$10),erreur)</f>
        <v>351.26081385847283</v>
      </c>
      <c r="C846" s="9">
        <f t="shared" si="52"/>
        <v>336.34306245796301</v>
      </c>
      <c r="D846" s="4">
        <v>129</v>
      </c>
      <c r="E846">
        <v>396</v>
      </c>
    </row>
    <row r="847" spans="1:5" x14ac:dyDescent="0.3">
      <c r="A847" s="6">
        <f t="shared" si="53"/>
        <v>841</v>
      </c>
      <c r="B847" s="9">
        <f>IF(A847&lt;=$H$10,$M$10+$N$10*SIN($O$10+$P$10*(A847-$A$717)/$N$10),erreur)</f>
        <v>351.24631873346152</v>
      </c>
      <c r="C847" s="9">
        <f t="shared" si="52"/>
        <v>336.346782457963</v>
      </c>
      <c r="D847" s="4">
        <v>130</v>
      </c>
      <c r="E847">
        <v>397</v>
      </c>
    </row>
    <row r="848" spans="1:5" x14ac:dyDescent="0.3">
      <c r="A848" s="6">
        <f t="shared" si="53"/>
        <v>842</v>
      </c>
      <c r="B848" s="9">
        <f>IF(A848&lt;=$H$10,$M$10+$N$10*SIN($O$10+$P$10*(A848-$A$717)/$N$10),erreur)</f>
        <v>351.23174958809977</v>
      </c>
      <c r="C848" s="9">
        <f t="shared" si="52"/>
        <v>336.35050245796299</v>
      </c>
      <c r="D848" s="4">
        <v>131</v>
      </c>
      <c r="E848">
        <v>398</v>
      </c>
    </row>
    <row r="849" spans="1:5" x14ac:dyDescent="0.3">
      <c r="A849" s="6">
        <f t="shared" si="53"/>
        <v>843</v>
      </c>
      <c r="B849" s="9">
        <f>IF(A849&lt;=$H$10,$M$10+$N$10*SIN($O$10+$P$10*(A849-$A$717)/$N$10),erreur)</f>
        <v>351.2171064224658</v>
      </c>
      <c r="C849" s="9">
        <f t="shared" si="52"/>
        <v>336.35422245796298</v>
      </c>
      <c r="D849" s="4">
        <v>132</v>
      </c>
      <c r="E849">
        <v>399</v>
      </c>
    </row>
    <row r="850" spans="1:5" x14ac:dyDescent="0.3">
      <c r="A850" s="6">
        <f t="shared" si="53"/>
        <v>844</v>
      </c>
      <c r="B850" s="9">
        <f>IF(A850&lt;=$H$10,$M$10+$N$10*SIN($O$10+$P$10*(A850-$A$717)/$N$10),erreur)</f>
        <v>351.20238923663783</v>
      </c>
      <c r="C850" s="9">
        <f t="shared" si="52"/>
        <v>336.35794245796296</v>
      </c>
      <c r="D850" s="4">
        <v>133</v>
      </c>
      <c r="E850">
        <v>400</v>
      </c>
    </row>
    <row r="851" spans="1:5" x14ac:dyDescent="0.3">
      <c r="A851" s="6">
        <f t="shared" si="53"/>
        <v>845</v>
      </c>
      <c r="B851" s="9">
        <f>IF(A851&lt;=$H$10,$M$10+$N$10*SIN($O$10+$P$10*(A851-$A$717)/$N$10),erreur)</f>
        <v>351.18759803069952</v>
      </c>
      <c r="C851" s="9">
        <f t="shared" si="52"/>
        <v>336.36166245796295</v>
      </c>
      <c r="D851" s="4">
        <v>134</v>
      </c>
      <c r="E851">
        <v>401</v>
      </c>
    </row>
    <row r="852" spans="1:5" x14ac:dyDescent="0.3">
      <c r="A852" s="6">
        <f t="shared" si="53"/>
        <v>846</v>
      </c>
      <c r="B852" s="9">
        <f>IF(A852&lt;=$H$10,$M$10+$N$10*SIN($O$10+$P$10*(A852-$A$717)/$N$10),erreur)</f>
        <v>351.17273280473091</v>
      </c>
      <c r="C852" s="9">
        <f t="shared" si="52"/>
        <v>336.36538245796294</v>
      </c>
      <c r="D852" s="4">
        <v>135</v>
      </c>
      <c r="E852">
        <v>402</v>
      </c>
    </row>
    <row r="853" spans="1:5" x14ac:dyDescent="0.3">
      <c r="A853" s="6">
        <f t="shared" si="53"/>
        <v>847</v>
      </c>
      <c r="B853" s="9">
        <f>IF(A853&lt;=$H$10,$M$10+$N$10*SIN($O$10+$P$10*(A853-$A$717)/$N$10),erreur)</f>
        <v>351.15779355881386</v>
      </c>
      <c r="C853" s="9">
        <f t="shared" si="52"/>
        <v>336.36910245796292</v>
      </c>
      <c r="D853" s="4">
        <v>136</v>
      </c>
      <c r="E853">
        <v>403</v>
      </c>
    </row>
    <row r="854" spans="1:5" x14ac:dyDescent="0.3">
      <c r="A854" s="6">
        <f t="shared" si="53"/>
        <v>848</v>
      </c>
      <c r="B854" s="9">
        <f>IF(A854&lt;=$H$10,$M$10+$N$10*SIN($O$10+$P$10*(A854-$A$717)/$N$10),erreur)</f>
        <v>351.14278029302841</v>
      </c>
      <c r="C854" s="9">
        <f t="shared" si="52"/>
        <v>336.37282245796291</v>
      </c>
      <c r="D854" s="4">
        <v>137</v>
      </c>
      <c r="E854">
        <v>404</v>
      </c>
    </row>
    <row r="855" spans="1:5" x14ac:dyDescent="0.3">
      <c r="A855" s="6">
        <f t="shared" si="53"/>
        <v>849</v>
      </c>
      <c r="B855" s="9">
        <f>IF(A855&lt;=$H$10,$M$10+$N$10*SIN($O$10+$P$10*(A855-$A$717)/$N$10),erreur)</f>
        <v>351.12769300745822</v>
      </c>
      <c r="C855" s="9">
        <f t="shared" si="52"/>
        <v>336.3765424579629</v>
      </c>
      <c r="D855" s="4">
        <v>138</v>
      </c>
      <c r="E855">
        <v>405</v>
      </c>
    </row>
    <row r="856" spans="1:5" x14ac:dyDescent="0.3">
      <c r="A856" s="6">
        <f t="shared" si="53"/>
        <v>850</v>
      </c>
      <c r="B856" s="9">
        <f>IF(A856&lt;=$H$10,$M$10+$N$10*SIN($O$10+$P$10*(A856-$A$717)/$N$10),erreur)</f>
        <v>351.11253170218515</v>
      </c>
      <c r="C856" s="9">
        <f t="shared" si="52"/>
        <v>336.38026245796289</v>
      </c>
      <c r="D856" s="4">
        <v>139</v>
      </c>
      <c r="E856">
        <v>406</v>
      </c>
    </row>
    <row r="857" spans="1:5" x14ac:dyDescent="0.3">
      <c r="A857" s="6">
        <f t="shared" si="53"/>
        <v>851</v>
      </c>
      <c r="B857" s="9">
        <f>IF(A857&lt;=$H$10,$M$10+$N$10*SIN($O$10+$P$10*(A857-$A$717)/$N$10),erreur)</f>
        <v>351.09729637729652</v>
      </c>
      <c r="C857" s="9">
        <f t="shared" si="52"/>
        <v>336.38398245796287</v>
      </c>
      <c r="D857" s="4">
        <v>140</v>
      </c>
      <c r="E857">
        <v>407</v>
      </c>
    </row>
    <row r="858" spans="1:5" x14ac:dyDescent="0.3">
      <c r="A858" s="6">
        <f t="shared" si="53"/>
        <v>852</v>
      </c>
      <c r="B858" s="9">
        <f>IF(A858&lt;=$H$10,$M$10+$N$10*SIN($O$10+$P$10*(A858-$A$717)/$N$10),erreur)</f>
        <v>351.08198703287053</v>
      </c>
      <c r="C858" s="9">
        <f t="shared" si="52"/>
        <v>336.38770245796286</v>
      </c>
      <c r="D858" s="4">
        <v>141</v>
      </c>
      <c r="E858">
        <v>408</v>
      </c>
    </row>
    <row r="859" spans="1:5" x14ac:dyDescent="0.3">
      <c r="A859" s="6">
        <f t="shared" si="53"/>
        <v>853</v>
      </c>
      <c r="B859" s="9">
        <f>IF(A859&lt;=$H$10,$M$10+$N$10*SIN($O$10+$P$10*(A859-$A$717)/$N$10),erreur)</f>
        <v>351.06660366899268</v>
      </c>
      <c r="C859" s="9">
        <f t="shared" si="52"/>
        <v>336.39142245796285</v>
      </c>
      <c r="D859" s="4">
        <v>142</v>
      </c>
      <c r="E859">
        <v>409</v>
      </c>
    </row>
    <row r="860" spans="1:5" x14ac:dyDescent="0.3">
      <c r="A860" s="6">
        <f t="shared" si="53"/>
        <v>854</v>
      </c>
      <c r="B860" s="9">
        <f>IF(A860&lt;=$H$10,$M$10+$N$10*SIN($O$10+$P$10*(A860-$A$717)/$N$10),erreur)</f>
        <v>351.05114628574665</v>
      </c>
      <c r="C860" s="9">
        <f t="shared" si="52"/>
        <v>336.39514245796283</v>
      </c>
      <c r="D860" s="4">
        <v>143</v>
      </c>
      <c r="E860">
        <v>410</v>
      </c>
    </row>
    <row r="861" spans="1:5" x14ac:dyDescent="0.3">
      <c r="A861" s="6">
        <f t="shared" si="53"/>
        <v>855</v>
      </c>
      <c r="B861" s="9">
        <f>IF(A861&lt;=$H$10,$M$10+$N$10*SIN($O$10+$P$10*(A861-$A$717)/$N$10),erreur)</f>
        <v>351.03561488321975</v>
      </c>
      <c r="C861" s="9">
        <f t="shared" si="52"/>
        <v>336.39886245796282</v>
      </c>
      <c r="D861" s="4">
        <v>144</v>
      </c>
      <c r="E861">
        <v>411</v>
      </c>
    </row>
    <row r="862" spans="1:5" x14ac:dyDescent="0.3">
      <c r="A862" s="6">
        <f t="shared" si="53"/>
        <v>856</v>
      </c>
      <c r="B862" s="9">
        <f>IF(A862&lt;=$H$10,$M$10+$N$10*SIN($O$10+$P$10*(A862-$A$717)/$N$10),erreur)</f>
        <v>351.02000946149565</v>
      </c>
      <c r="C862" s="9">
        <f t="shared" si="52"/>
        <v>336.40258245796281</v>
      </c>
      <c r="D862" s="4">
        <v>145</v>
      </c>
      <c r="E862">
        <v>412</v>
      </c>
    </row>
    <row r="863" spans="1:5" x14ac:dyDescent="0.3">
      <c r="A863" s="6">
        <f t="shared" si="53"/>
        <v>857</v>
      </c>
      <c r="B863" s="9">
        <f>IF(A863&lt;=$H$10,$M$10+$N$10*SIN($O$10+$P$10*(A863-$A$717)/$N$10),erreur)</f>
        <v>351.00433002065802</v>
      </c>
      <c r="C863" s="9">
        <f t="shared" si="52"/>
        <v>336.40630245796279</v>
      </c>
      <c r="D863" s="4">
        <v>146</v>
      </c>
      <c r="E863">
        <v>413</v>
      </c>
    </row>
    <row r="864" spans="1:5" x14ac:dyDescent="0.3">
      <c r="A864" s="6">
        <f t="shared" si="53"/>
        <v>858</v>
      </c>
      <c r="B864" s="9">
        <f>IF(A864&lt;=$H$10,$M$10+$N$10*SIN($O$10+$P$10*(A864-$A$717)/$N$10),erreur)</f>
        <v>350.98857656079599</v>
      </c>
      <c r="C864" s="9">
        <f t="shared" si="52"/>
        <v>336.41002245796278</v>
      </c>
      <c r="D864" s="4">
        <v>147</v>
      </c>
      <c r="E864">
        <v>414</v>
      </c>
    </row>
    <row r="865" spans="1:5" x14ac:dyDescent="0.3">
      <c r="A865" s="6">
        <f t="shared" si="53"/>
        <v>859</v>
      </c>
      <c r="B865" s="9">
        <f>IF(A865&lt;=$H$10,$M$10+$N$10*SIN($O$10+$P$10*(A865-$A$717)/$N$10),erreur)</f>
        <v>350.97274908199142</v>
      </c>
      <c r="C865" s="9">
        <f t="shared" si="52"/>
        <v>336.41374245796277</v>
      </c>
      <c r="D865" s="4">
        <v>148</v>
      </c>
      <c r="E865">
        <v>415</v>
      </c>
    </row>
    <row r="866" spans="1:5" x14ac:dyDescent="0.3">
      <c r="A866" s="6">
        <f t="shared" si="53"/>
        <v>860</v>
      </c>
      <c r="B866" s="9">
        <f>IF(A866&lt;=$H$10,$M$10+$N$10*SIN($O$10+$P$10*(A866-$A$717)/$N$10),erreur)</f>
        <v>350.95684758433708</v>
      </c>
      <c r="C866" s="9">
        <f t="shared" si="52"/>
        <v>336.41746245796276</v>
      </c>
      <c r="D866" s="4">
        <v>149</v>
      </c>
      <c r="E866">
        <v>416</v>
      </c>
    </row>
    <row r="867" spans="1:5" x14ac:dyDescent="0.3">
      <c r="A867" s="6">
        <f t="shared" si="53"/>
        <v>861</v>
      </c>
      <c r="B867" s="9">
        <f>IF(A867&lt;=$H$10,$M$10+$N$10*SIN($O$10+$P$10*(A867-$A$717)/$N$10),erreur)</f>
        <v>350.94087206791664</v>
      </c>
      <c r="C867" s="9">
        <f t="shared" si="52"/>
        <v>336.42118245796274</v>
      </c>
      <c r="D867" s="4">
        <v>150</v>
      </c>
      <c r="E867">
        <v>417</v>
      </c>
    </row>
    <row r="868" spans="1:5" x14ac:dyDescent="0.3">
      <c r="A868" s="6">
        <f t="shared" si="53"/>
        <v>862</v>
      </c>
      <c r="B868" s="9">
        <f>IF(A868&lt;=$H$10,$M$10+$N$10*SIN($O$10+$P$10*(A868-$A$717)/$N$10),erreur)</f>
        <v>350.9248225328156</v>
      </c>
      <c r="C868" s="9">
        <f t="shared" si="52"/>
        <v>336.42490245796273</v>
      </c>
      <c r="D868" s="4">
        <v>151</v>
      </c>
      <c r="E868">
        <v>418</v>
      </c>
    </row>
    <row r="869" spans="1:5" x14ac:dyDescent="0.3">
      <c r="A869" s="6">
        <f t="shared" si="53"/>
        <v>863</v>
      </c>
      <c r="B869" s="9">
        <f>IF(A869&lt;=$H$10,$M$10+$N$10*SIN($O$10+$P$10*(A869-$A$717)/$N$10),erreur)</f>
        <v>350.90869897912671</v>
      </c>
      <c r="C869" s="9">
        <f t="shared" si="52"/>
        <v>336.42862245796272</v>
      </c>
      <c r="D869" s="4">
        <v>152</v>
      </c>
      <c r="E869">
        <v>419</v>
      </c>
    </row>
    <row r="870" spans="1:5" x14ac:dyDescent="0.3">
      <c r="A870" s="6">
        <f t="shared" si="53"/>
        <v>864</v>
      </c>
      <c r="B870" s="9">
        <f>IF(A870&lt;=$H$10,$M$10+$N$10*SIN($O$10+$P$10*(A870-$A$717)/$N$10),erreur)</f>
        <v>350.89250140693548</v>
      </c>
      <c r="C870" s="9">
        <f t="shared" si="52"/>
        <v>336.4323424579627</v>
      </c>
      <c r="D870" s="4">
        <v>153</v>
      </c>
      <c r="E870">
        <v>420</v>
      </c>
    </row>
    <row r="871" spans="1:5" x14ac:dyDescent="0.3">
      <c r="A871" s="6">
        <f t="shared" si="53"/>
        <v>865</v>
      </c>
      <c r="B871" s="9">
        <f>IF(A871&lt;=$H$10,$M$10+$N$10*SIN($O$10+$P$10*(A871-$A$717)/$N$10),erreur)</f>
        <v>350.87622981632921</v>
      </c>
      <c r="C871" s="9">
        <f t="shared" si="52"/>
        <v>336.43606245796269</v>
      </c>
      <c r="D871" s="4">
        <v>154</v>
      </c>
      <c r="E871">
        <v>421</v>
      </c>
    </row>
    <row r="872" spans="1:5" x14ac:dyDescent="0.3">
      <c r="A872" s="6">
        <f t="shared" si="53"/>
        <v>866</v>
      </c>
      <c r="B872" s="9">
        <f>IF(A872&lt;=$H$10,$M$10+$N$10*SIN($O$10+$P$10*(A872-$A$717)/$N$10),erreur)</f>
        <v>350.85988420740068</v>
      </c>
      <c r="C872" s="9">
        <f t="shared" si="52"/>
        <v>336.43978245796268</v>
      </c>
      <c r="D872" s="4">
        <v>155</v>
      </c>
      <c r="E872">
        <v>422</v>
      </c>
    </row>
    <row r="873" spans="1:5" x14ac:dyDescent="0.3">
      <c r="A873" s="6">
        <f t="shared" si="53"/>
        <v>867</v>
      </c>
      <c r="B873" s="9">
        <f>IF(A873&lt;=$H$10,$M$10+$N$10*SIN($O$10+$P$10*(A873-$A$717)/$N$10),erreur)</f>
        <v>350.84346458023902</v>
      </c>
      <c r="C873" s="9">
        <f t="shared" si="52"/>
        <v>336.44350245796267</v>
      </c>
      <c r="D873" s="4">
        <v>156</v>
      </c>
      <c r="E873">
        <v>423</v>
      </c>
    </row>
    <row r="874" spans="1:5" x14ac:dyDescent="0.3">
      <c r="A874" s="6">
        <f t="shared" si="53"/>
        <v>868</v>
      </c>
      <c r="B874" s="9">
        <f>IF(A874&lt;=$H$10,$M$10+$N$10*SIN($O$10+$P$10*(A874-$A$717)/$N$10),erreur)</f>
        <v>350.82697093493152</v>
      </c>
      <c r="C874" s="9">
        <f t="shared" si="52"/>
        <v>336.44722245796265</v>
      </c>
      <c r="D874" s="4">
        <v>157</v>
      </c>
      <c r="E874">
        <v>424</v>
      </c>
    </row>
    <row r="875" spans="1:5" x14ac:dyDescent="0.3">
      <c r="A875" s="6">
        <f t="shared" si="53"/>
        <v>869</v>
      </c>
      <c r="B875" s="9">
        <f>IF(A875&lt;=$H$10,$M$10+$N$10*SIN($O$10+$P$10*(A875-$A$717)/$N$10),erreur)</f>
        <v>350.81040327156916</v>
      </c>
      <c r="C875" s="9">
        <f t="shared" si="52"/>
        <v>336.45094245796264</v>
      </c>
      <c r="D875" s="4">
        <v>158</v>
      </c>
      <c r="E875">
        <v>425</v>
      </c>
    </row>
    <row r="876" spans="1:5" x14ac:dyDescent="0.3">
      <c r="A876" s="6">
        <f t="shared" si="53"/>
        <v>870</v>
      </c>
      <c r="B876" s="9">
        <f>IF(A876&lt;=$H$10,$M$10+$N$10*SIN($O$10+$P$10*(A876-$A$717)/$N$10),erreur)</f>
        <v>350.79376159024287</v>
      </c>
      <c r="C876" s="9">
        <f t="shared" si="52"/>
        <v>336.45466245796263</v>
      </c>
      <c r="D876" s="4">
        <v>159</v>
      </c>
      <c r="E876">
        <v>426</v>
      </c>
    </row>
    <row r="877" spans="1:5" x14ac:dyDescent="0.3">
      <c r="A877" s="6">
        <f t="shared" si="53"/>
        <v>871</v>
      </c>
      <c r="B877" s="9">
        <f>IF(A877&lt;=$H$10,$M$10+$N$10*SIN($O$10+$P$10*(A877-$A$717)/$N$10),erreur)</f>
        <v>350.77704589104724</v>
      </c>
      <c r="C877" s="9">
        <f t="shared" si="52"/>
        <v>336.45838245796261</v>
      </c>
      <c r="D877" s="4">
        <v>160</v>
      </c>
      <c r="E877">
        <v>427</v>
      </c>
    </row>
    <row r="878" spans="1:5" x14ac:dyDescent="0.3">
      <c r="A878" s="6">
        <f t="shared" si="53"/>
        <v>872</v>
      </c>
      <c r="B878" s="9">
        <f>IF(A878&lt;=$H$10,$M$10+$N$10*SIN($O$10+$P$10*(A878-$A$717)/$N$10),erreur)</f>
        <v>350.76025617406958</v>
      </c>
      <c r="C878" s="9">
        <f t="shared" si="52"/>
        <v>336.4621024579626</v>
      </c>
      <c r="D878" s="4">
        <v>161</v>
      </c>
      <c r="E878">
        <v>428</v>
      </c>
    </row>
    <row r="879" spans="1:5" x14ac:dyDescent="0.3">
      <c r="A879" s="6">
        <f t="shared" si="53"/>
        <v>873</v>
      </c>
      <c r="B879" s="9">
        <f>IF(A879&lt;=$H$10,$M$10+$N$10*SIN($O$10+$P$10*(A879-$A$717)/$N$10),erreur)</f>
        <v>350.74339243940267</v>
      </c>
      <c r="C879" s="9">
        <f t="shared" si="52"/>
        <v>336.46582245796259</v>
      </c>
      <c r="D879" s="4">
        <v>162</v>
      </c>
      <c r="E879">
        <v>429</v>
      </c>
    </row>
    <row r="880" spans="1:5" x14ac:dyDescent="0.3">
      <c r="A880" s="6">
        <f t="shared" si="53"/>
        <v>874</v>
      </c>
      <c r="B880" s="9">
        <f>IF(A880&lt;=$H$10,$M$10+$N$10*SIN($O$10+$P$10*(A880-$A$717)/$N$10),erreur)</f>
        <v>350.72645468714109</v>
      </c>
      <c r="C880" s="9">
        <f t="shared" si="52"/>
        <v>336.46954245796258</v>
      </c>
      <c r="D880" s="4">
        <v>163</v>
      </c>
      <c r="E880">
        <v>430</v>
      </c>
    </row>
    <row r="881" spans="1:5" x14ac:dyDescent="0.3">
      <c r="A881" s="6">
        <f t="shared" si="53"/>
        <v>875</v>
      </c>
      <c r="B881" s="9">
        <f>IF(A881&lt;=$H$10,$M$10+$N$10*SIN($O$10+$P$10*(A881-$A$717)/$N$10),erreur)</f>
        <v>350.70944291737578</v>
      </c>
      <c r="C881" s="9">
        <f t="shared" si="52"/>
        <v>336.47326245796256</v>
      </c>
      <c r="D881" s="4">
        <v>164</v>
      </c>
      <c r="E881">
        <v>431</v>
      </c>
    </row>
    <row r="882" spans="1:5" x14ac:dyDescent="0.3">
      <c r="A882" s="6">
        <f t="shared" si="53"/>
        <v>876</v>
      </c>
      <c r="B882" s="9">
        <f>IF(A882&lt;=$H$10,$M$10+$N$10*SIN($O$10+$P$10*(A882-$A$717)/$N$10),erreur)</f>
        <v>350.69235713019953</v>
      </c>
      <c r="C882" s="9">
        <f t="shared" si="52"/>
        <v>336.47698245796255</v>
      </c>
      <c r="D882" s="4">
        <v>165</v>
      </c>
      <c r="E882">
        <v>432</v>
      </c>
    </row>
    <row r="883" spans="1:5" x14ac:dyDescent="0.3">
      <c r="A883" s="6">
        <f t="shared" si="53"/>
        <v>877</v>
      </c>
      <c r="B883" s="9">
        <f>IF(A883&lt;=$H$10,$M$10+$N$10*SIN($O$10+$P$10*(A883-$A$717)/$N$10),erreur)</f>
        <v>350.67519732570872</v>
      </c>
      <c r="C883" s="9">
        <f t="shared" si="52"/>
        <v>336.48070245796254</v>
      </c>
      <c r="D883" s="4">
        <v>166</v>
      </c>
      <c r="E883">
        <v>433</v>
      </c>
    </row>
    <row r="884" spans="1:5" x14ac:dyDescent="0.3">
      <c r="A884" s="6">
        <f t="shared" si="53"/>
        <v>878</v>
      </c>
      <c r="B884" s="9">
        <f>IF(A884&lt;=$H$10,$M$10+$N$10*SIN($O$10+$P$10*(A884-$A$717)/$N$10),erreur)</f>
        <v>350.65796350399614</v>
      </c>
      <c r="C884" s="9">
        <f t="shared" si="52"/>
        <v>336.48442245796252</v>
      </c>
      <c r="D884" s="4">
        <v>167</v>
      </c>
      <c r="E884">
        <v>434</v>
      </c>
    </row>
    <row r="885" spans="1:5" x14ac:dyDescent="0.3">
      <c r="A885" s="6">
        <f t="shared" si="53"/>
        <v>879</v>
      </c>
      <c r="B885" s="9">
        <f>IF(A885&lt;=$H$10,$M$10+$N$10*SIN($O$10+$P$10*(A885-$A$717)/$N$10),erreur)</f>
        <v>350.64065566515274</v>
      </c>
      <c r="C885" s="9">
        <f t="shared" si="52"/>
        <v>336.48814245796251</v>
      </c>
      <c r="D885" s="4">
        <v>168</v>
      </c>
      <c r="E885">
        <v>435</v>
      </c>
    </row>
    <row r="886" spans="1:5" x14ac:dyDescent="0.3">
      <c r="A886" s="6">
        <f t="shared" si="53"/>
        <v>880</v>
      </c>
      <c r="B886" s="9">
        <f>IF(A886&lt;=$H$10,$M$10+$N$10*SIN($O$10+$P$10*(A886-$A$717)/$N$10),erreur)</f>
        <v>350.62327380927854</v>
      </c>
      <c r="C886" s="9">
        <f t="shared" si="52"/>
        <v>336.4918624579625</v>
      </c>
      <c r="D886" s="4">
        <v>169</v>
      </c>
      <c r="E886">
        <v>436</v>
      </c>
    </row>
    <row r="887" spans="1:5" x14ac:dyDescent="0.3">
      <c r="A887" s="6">
        <f t="shared" si="53"/>
        <v>881</v>
      </c>
      <c r="B887" s="9">
        <f>IF(A887&lt;=$H$10,$M$10+$N$10*SIN($O$10+$P$10*(A887-$A$717)/$N$10),erreur)</f>
        <v>350.60581793646452</v>
      </c>
      <c r="C887" s="9">
        <f t="shared" si="52"/>
        <v>336.49558245796248</v>
      </c>
      <c r="D887" s="4">
        <v>170</v>
      </c>
      <c r="E887">
        <v>437</v>
      </c>
    </row>
    <row r="888" spans="1:5" x14ac:dyDescent="0.3">
      <c r="A888" s="6">
        <f t="shared" si="53"/>
        <v>882</v>
      </c>
      <c r="B888" s="9">
        <f>IF(A888&lt;=$H$10,$M$10+$N$10*SIN($O$10+$P$10*(A888-$A$717)/$N$10),erreur)</f>
        <v>350.58828804681252</v>
      </c>
      <c r="C888" s="9">
        <f t="shared" si="52"/>
        <v>336.49930245796247</v>
      </c>
      <c r="D888" s="4">
        <v>171</v>
      </c>
      <c r="E888">
        <v>438</v>
      </c>
    </row>
    <row r="889" spans="1:5" x14ac:dyDescent="0.3">
      <c r="A889" s="6">
        <f t="shared" si="53"/>
        <v>883</v>
      </c>
      <c r="B889" s="9">
        <f>IF(A889&lt;=$H$10,$M$10+$N$10*SIN($O$10+$P$10*(A889-$A$717)/$N$10),erreur)</f>
        <v>350.57068414040987</v>
      </c>
      <c r="C889" s="9">
        <f t="shared" si="52"/>
        <v>336.50302245796246</v>
      </c>
      <c r="D889" s="4">
        <v>172</v>
      </c>
      <c r="E889">
        <v>439</v>
      </c>
    </row>
    <row r="890" spans="1:5" x14ac:dyDescent="0.3">
      <c r="A890" s="6">
        <f t="shared" si="53"/>
        <v>884</v>
      </c>
      <c r="B890" s="9">
        <f>IF(A890&lt;=$H$10,$M$10+$N$10*SIN($O$10+$P$10*(A890-$A$717)/$N$10),erreur)</f>
        <v>350.55300621736023</v>
      </c>
      <c r="C890" s="9">
        <f t="shared" si="52"/>
        <v>336.50674245796245</v>
      </c>
      <c r="D890" s="4">
        <v>173</v>
      </c>
      <c r="E890">
        <v>440</v>
      </c>
    </row>
    <row r="891" spans="1:5" x14ac:dyDescent="0.3">
      <c r="A891" s="6">
        <f t="shared" si="53"/>
        <v>885</v>
      </c>
      <c r="B891" s="9">
        <f>IF(A891&lt;=$H$10,$M$10+$N$10*SIN($O$10+$P$10*(A891-$A$717)/$N$10),erreur)</f>
        <v>350.53525427775821</v>
      </c>
      <c r="C891" s="9">
        <f t="shared" si="52"/>
        <v>336.51046245796243</v>
      </c>
      <c r="D891" s="4">
        <v>174</v>
      </c>
      <c r="E891">
        <v>441</v>
      </c>
    </row>
    <row r="892" spans="1:5" x14ac:dyDescent="0.3">
      <c r="A892" s="6">
        <f t="shared" si="53"/>
        <v>886</v>
      </c>
      <c r="B892" s="9">
        <f>IF(A892&lt;=$H$10,$M$10+$N$10*SIN($O$10+$P$10*(A892-$A$717)/$N$10),erreur)</f>
        <v>350.51742832169839</v>
      </c>
      <c r="C892" s="9">
        <f t="shared" si="52"/>
        <v>336.51418245796242</v>
      </c>
      <c r="D892" s="4">
        <v>175</v>
      </c>
      <c r="E892">
        <v>442</v>
      </c>
    </row>
    <row r="893" spans="1:5" x14ac:dyDescent="0.3">
      <c r="A893" s="6">
        <f t="shared" si="53"/>
        <v>887</v>
      </c>
      <c r="B893" s="9">
        <f>IF(A893&lt;=$H$10,$M$10+$N$10*SIN($O$10+$P$10*(A893-$A$717)/$N$10),erreur)</f>
        <v>350.49952834928445</v>
      </c>
      <c r="C893" s="9">
        <f t="shared" si="52"/>
        <v>336.51790245796241</v>
      </c>
      <c r="D893" s="4">
        <v>176</v>
      </c>
      <c r="E893">
        <v>443</v>
      </c>
    </row>
    <row r="894" spans="1:5" x14ac:dyDescent="0.3">
      <c r="A894" s="6">
        <f t="shared" si="53"/>
        <v>888</v>
      </c>
      <c r="B894" s="9">
        <f>IF(A894&lt;=$H$10,$M$10+$N$10*SIN($O$10+$P$10*(A894-$A$717)/$N$10),erreur)</f>
        <v>350.48155436060915</v>
      </c>
      <c r="C894" s="9">
        <f t="shared" si="52"/>
        <v>336.52162245796239</v>
      </c>
      <c r="D894" s="4">
        <v>177</v>
      </c>
      <c r="E894">
        <v>444</v>
      </c>
    </row>
    <row r="895" spans="1:5" x14ac:dyDescent="0.3">
      <c r="A895" s="6">
        <f t="shared" si="53"/>
        <v>889</v>
      </c>
      <c r="B895" s="9">
        <f>IF(A895&lt;=$H$10,$M$10+$N$10*SIN($O$10+$P$10*(A895-$A$717)/$N$10),erreur)</f>
        <v>350.46350635577073</v>
      </c>
      <c r="C895" s="9">
        <f t="shared" si="52"/>
        <v>336.52534245796238</v>
      </c>
      <c r="D895" s="4">
        <v>178</v>
      </c>
      <c r="E895">
        <v>445</v>
      </c>
    </row>
    <row r="896" spans="1:5" x14ac:dyDescent="0.3">
      <c r="A896" s="6">
        <f t="shared" si="53"/>
        <v>890</v>
      </c>
      <c r="B896" s="9">
        <f>IF(A896&lt;=$H$10,$M$10+$N$10*SIN($O$10+$P$10*(A896-$A$717)/$N$10),erreur)</f>
        <v>350.44538433487287</v>
      </c>
      <c r="C896" s="9">
        <f t="shared" si="52"/>
        <v>336.52906245796237</v>
      </c>
      <c r="D896" s="4">
        <v>179</v>
      </c>
      <c r="E896">
        <v>446</v>
      </c>
    </row>
    <row r="897" spans="1:5" x14ac:dyDescent="0.3">
      <c r="A897" s="6">
        <f t="shared" si="53"/>
        <v>891</v>
      </c>
      <c r="B897" s="9">
        <f>IF(A897&lt;=$H$10,$M$10+$N$10*SIN($O$10+$P$10*(A897-$A$717)/$N$10),erreur)</f>
        <v>350.42718829801197</v>
      </c>
      <c r="C897" s="9">
        <f t="shared" si="52"/>
        <v>336.53278245796236</v>
      </c>
      <c r="D897" s="4">
        <v>180</v>
      </c>
      <c r="E897">
        <v>447</v>
      </c>
    </row>
    <row r="898" spans="1:5" x14ac:dyDescent="0.3">
      <c r="A898" s="6">
        <f t="shared" si="53"/>
        <v>892</v>
      </c>
      <c r="B898" s="9">
        <f>IF(A898&lt;=$H$10,$M$10+$N$10*SIN($O$10+$P$10*(A898-$A$717)/$N$10),erreur)</f>
        <v>350.40891824528626</v>
      </c>
      <c r="C898" s="9">
        <f t="shared" si="52"/>
        <v>336.53650245796234</v>
      </c>
      <c r="D898" s="4">
        <v>181</v>
      </c>
      <c r="E898">
        <v>448</v>
      </c>
    </row>
    <row r="899" spans="1:5" x14ac:dyDescent="0.3">
      <c r="A899" s="6">
        <f t="shared" si="53"/>
        <v>893</v>
      </c>
      <c r="B899" s="9">
        <f>IF(A899&lt;=$H$10,$M$10+$N$10*SIN($O$10+$P$10*(A899-$A$717)/$N$10),erreur)</f>
        <v>350.39057417679942</v>
      </c>
      <c r="C899" s="9">
        <f t="shared" si="52"/>
        <v>336.54022245796233</v>
      </c>
      <c r="D899" s="4">
        <v>182</v>
      </c>
      <c r="E899">
        <v>449</v>
      </c>
    </row>
    <row r="900" spans="1:5" x14ac:dyDescent="0.3">
      <c r="A900" s="6">
        <f t="shared" si="53"/>
        <v>894</v>
      </c>
      <c r="B900" s="9">
        <f>IF(A900&lt;=$H$10,$M$10+$N$10*SIN($O$10+$P$10*(A900-$A$717)/$N$10),erreur)</f>
        <v>350.37215609264786</v>
      </c>
      <c r="C900" s="9">
        <f t="shared" ref="C900:C963" si="54">IF(8811-A900&gt;$G$28,C899+(A900-A899)*$K$28,"erreur")</f>
        <v>336.54394245796232</v>
      </c>
      <c r="D900" s="4">
        <v>183</v>
      </c>
      <c r="E900">
        <v>450</v>
      </c>
    </row>
    <row r="901" spans="1:5" x14ac:dyDescent="0.3">
      <c r="A901" s="6">
        <f t="shared" si="53"/>
        <v>895</v>
      </c>
      <c r="B901" s="9">
        <f>IF(A901&lt;=$H$10,$M$10+$N$10*SIN($O$10+$P$10*(A901-$A$717)/$N$10),erreur)</f>
        <v>350.35366399293525</v>
      </c>
      <c r="C901" s="9">
        <f t="shared" si="54"/>
        <v>336.5476624579623</v>
      </c>
      <c r="D901" s="4">
        <v>184</v>
      </c>
      <c r="E901">
        <v>451</v>
      </c>
    </row>
    <row r="902" spans="1:5" x14ac:dyDescent="0.3">
      <c r="A902" s="6">
        <f t="shared" si="53"/>
        <v>896</v>
      </c>
      <c r="B902" s="9">
        <f>IF(A902&lt;=$H$10,$M$10+$N$10*SIN($O$10+$P$10*(A902-$A$717)/$N$10),erreur)</f>
        <v>350.33509787776347</v>
      </c>
      <c r="C902" s="9">
        <f t="shared" si="54"/>
        <v>336.55138245796229</v>
      </c>
      <c r="D902" s="4">
        <v>185</v>
      </c>
      <c r="E902">
        <v>452</v>
      </c>
    </row>
    <row r="903" spans="1:5" x14ac:dyDescent="0.3">
      <c r="A903" s="6">
        <f t="shared" si="53"/>
        <v>897</v>
      </c>
      <c r="B903" s="9">
        <f>IF(A903&lt;=$H$10,$M$10+$N$10*SIN($O$10+$P$10*(A903-$A$717)/$N$10),erreur)</f>
        <v>350.31645774723256</v>
      </c>
      <c r="C903" s="9">
        <f t="shared" si="54"/>
        <v>336.55510245796228</v>
      </c>
      <c r="D903" s="4">
        <v>186</v>
      </c>
      <c r="E903">
        <v>453</v>
      </c>
    </row>
    <row r="904" spans="1:5" x14ac:dyDescent="0.3">
      <c r="A904" s="6">
        <f t="shared" ref="A904:A967" si="55">ROW()-6</f>
        <v>898</v>
      </c>
      <c r="B904" s="9">
        <f>IF(A904&lt;=$H$10,$M$10+$N$10*SIN($O$10+$P$10*(A904-$A$717)/$N$10),erreur)</f>
        <v>350.29774360144438</v>
      </c>
      <c r="C904" s="9">
        <f t="shared" si="54"/>
        <v>336.55882245796226</v>
      </c>
      <c r="D904" s="4">
        <v>187</v>
      </c>
      <c r="E904">
        <v>454</v>
      </c>
    </row>
    <row r="905" spans="1:5" x14ac:dyDescent="0.3">
      <c r="A905" s="6">
        <f t="shared" si="55"/>
        <v>899</v>
      </c>
      <c r="B905" s="9">
        <f>IF(A905&lt;=$H$10,$M$10+$N$10*SIN($O$10+$P$10*(A905-$A$717)/$N$10),erreur)</f>
        <v>350.27895544050443</v>
      </c>
      <c r="C905" s="9">
        <f t="shared" si="54"/>
        <v>336.56254245796225</v>
      </c>
      <c r="D905" s="4">
        <v>188</v>
      </c>
      <c r="E905">
        <v>455</v>
      </c>
    </row>
    <row r="906" spans="1:5" x14ac:dyDescent="0.3">
      <c r="A906" s="6">
        <f t="shared" si="55"/>
        <v>900</v>
      </c>
      <c r="B906" s="13">
        <f>IF(A906&lt;=$H$10,$M$10+$N$10*SIN($O$10+$P$10*(A906-$A$717)/$N$10),erreur)</f>
        <v>350.26009326451276</v>
      </c>
      <c r="C906" s="9">
        <f t="shared" si="54"/>
        <v>336.56626245796224</v>
      </c>
      <c r="D906" s="4">
        <v>189</v>
      </c>
      <c r="E906">
        <v>456</v>
      </c>
    </row>
    <row r="907" spans="1:5" x14ac:dyDescent="0.3">
      <c r="A907" s="6">
        <f t="shared" si="55"/>
        <v>901</v>
      </c>
      <c r="B907" s="9">
        <f t="shared" ref="B907:B970" si="56">IF(A907&lt;=$H$11,B906+(A907-A906)*$J$11,"erreur")</f>
        <v>350.24126326451278</v>
      </c>
      <c r="C907" s="9">
        <f t="shared" si="54"/>
        <v>336.56998245796223</v>
      </c>
      <c r="D907" s="4">
        <v>1</v>
      </c>
      <c r="E907">
        <v>457</v>
      </c>
    </row>
    <row r="908" spans="1:5" x14ac:dyDescent="0.3">
      <c r="A908" s="6">
        <f t="shared" si="55"/>
        <v>902</v>
      </c>
      <c r="B908" s="9">
        <f t="shared" si="56"/>
        <v>350.2224332645128</v>
      </c>
      <c r="C908" s="9">
        <f t="shared" si="54"/>
        <v>336.57370245796221</v>
      </c>
      <c r="D908" s="4">
        <v>2</v>
      </c>
      <c r="E908">
        <v>458</v>
      </c>
    </row>
    <row r="909" spans="1:5" x14ac:dyDescent="0.3">
      <c r="A909" s="6">
        <f t="shared" si="55"/>
        <v>903</v>
      </c>
      <c r="B909" s="9">
        <f t="shared" si="56"/>
        <v>350.20360326451282</v>
      </c>
      <c r="C909" s="9">
        <f t="shared" si="54"/>
        <v>336.5774224579622</v>
      </c>
      <c r="D909" s="4">
        <v>3</v>
      </c>
      <c r="E909">
        <v>459</v>
      </c>
    </row>
    <row r="910" spans="1:5" x14ac:dyDescent="0.3">
      <c r="A910" s="6">
        <f t="shared" si="55"/>
        <v>904</v>
      </c>
      <c r="B910" s="9">
        <f t="shared" si="56"/>
        <v>350.18477326451284</v>
      </c>
      <c r="C910" s="9">
        <f t="shared" si="54"/>
        <v>336.58114245796219</v>
      </c>
      <c r="D910" s="4">
        <v>4</v>
      </c>
      <c r="E910">
        <v>460</v>
      </c>
    </row>
    <row r="911" spans="1:5" x14ac:dyDescent="0.3">
      <c r="A911" s="6">
        <f t="shared" si="55"/>
        <v>905</v>
      </c>
      <c r="B911" s="9">
        <f t="shared" si="56"/>
        <v>350.16594326451286</v>
      </c>
      <c r="C911" s="9">
        <f t="shared" si="54"/>
        <v>336.58486245796217</v>
      </c>
      <c r="D911" s="4">
        <v>5</v>
      </c>
      <c r="E911">
        <v>461</v>
      </c>
    </row>
    <row r="912" spans="1:5" x14ac:dyDescent="0.3">
      <c r="A912" s="6">
        <f t="shared" si="55"/>
        <v>906</v>
      </c>
      <c r="B912" s="9">
        <f t="shared" si="56"/>
        <v>350.14711326451288</v>
      </c>
      <c r="C912" s="9">
        <f t="shared" si="54"/>
        <v>336.58858245796216</v>
      </c>
      <c r="D912" s="4">
        <v>6</v>
      </c>
      <c r="E912">
        <v>462</v>
      </c>
    </row>
    <row r="913" spans="1:5" x14ac:dyDescent="0.3">
      <c r="A913" s="6">
        <f t="shared" si="55"/>
        <v>907</v>
      </c>
      <c r="B913" s="9">
        <f t="shared" si="56"/>
        <v>350.1282832645129</v>
      </c>
      <c r="C913" s="9">
        <f t="shared" si="54"/>
        <v>336.59230245796215</v>
      </c>
      <c r="D913" s="4">
        <v>7</v>
      </c>
      <c r="E913">
        <v>463</v>
      </c>
    </row>
    <row r="914" spans="1:5" x14ac:dyDescent="0.3">
      <c r="A914" s="6">
        <f t="shared" si="55"/>
        <v>908</v>
      </c>
      <c r="B914" s="9">
        <f t="shared" si="56"/>
        <v>350.10945326451292</v>
      </c>
      <c r="C914" s="9">
        <f t="shared" si="54"/>
        <v>336.59602245796214</v>
      </c>
      <c r="D914" s="4">
        <v>8</v>
      </c>
      <c r="E914">
        <v>464</v>
      </c>
    </row>
    <row r="915" spans="1:5" x14ac:dyDescent="0.3">
      <c r="A915" s="6">
        <f t="shared" si="55"/>
        <v>909</v>
      </c>
      <c r="B915" s="9">
        <f t="shared" si="56"/>
        <v>350.09062326451294</v>
      </c>
      <c r="C915" s="9">
        <f t="shared" si="54"/>
        <v>336.59974245796212</v>
      </c>
      <c r="D915" s="4">
        <v>9</v>
      </c>
      <c r="E915">
        <v>465</v>
      </c>
    </row>
    <row r="916" spans="1:5" x14ac:dyDescent="0.3">
      <c r="A916" s="6">
        <f t="shared" si="55"/>
        <v>910</v>
      </c>
      <c r="B916" s="9">
        <f t="shared" si="56"/>
        <v>350.07179326451296</v>
      </c>
      <c r="C916" s="9">
        <f t="shared" si="54"/>
        <v>336.60346245796211</v>
      </c>
      <c r="D916" s="4">
        <v>10</v>
      </c>
      <c r="E916">
        <v>466</v>
      </c>
    </row>
    <row r="917" spans="1:5" x14ac:dyDescent="0.3">
      <c r="A917" s="6">
        <f t="shared" si="55"/>
        <v>911</v>
      </c>
      <c r="B917" s="9">
        <f t="shared" si="56"/>
        <v>350.05296326451298</v>
      </c>
      <c r="C917" s="9">
        <f t="shared" si="54"/>
        <v>336.6071824579621</v>
      </c>
      <c r="D917" s="4">
        <v>11</v>
      </c>
      <c r="E917">
        <v>467</v>
      </c>
    </row>
    <row r="918" spans="1:5" x14ac:dyDescent="0.3">
      <c r="A918" s="6">
        <f t="shared" si="55"/>
        <v>912</v>
      </c>
      <c r="B918" s="9">
        <f t="shared" si="56"/>
        <v>350.034133264513</v>
      </c>
      <c r="C918" s="9">
        <f t="shared" si="54"/>
        <v>336.61090245796208</v>
      </c>
      <c r="D918" s="4">
        <v>12</v>
      </c>
      <c r="E918">
        <v>468</v>
      </c>
    </row>
    <row r="919" spans="1:5" x14ac:dyDescent="0.3">
      <c r="A919" s="6">
        <f t="shared" si="55"/>
        <v>913</v>
      </c>
      <c r="B919" s="9">
        <f t="shared" si="56"/>
        <v>350.01530326451302</v>
      </c>
      <c r="C919" s="9">
        <f t="shared" si="54"/>
        <v>336.61462245796207</v>
      </c>
      <c r="D919" s="4">
        <v>13</v>
      </c>
      <c r="E919">
        <v>469</v>
      </c>
    </row>
    <row r="920" spans="1:5" x14ac:dyDescent="0.3">
      <c r="A920" s="6">
        <f t="shared" si="55"/>
        <v>914</v>
      </c>
      <c r="B920" s="9">
        <f t="shared" si="56"/>
        <v>349.99647326451304</v>
      </c>
      <c r="C920" s="9">
        <f t="shared" si="54"/>
        <v>336.61834245796206</v>
      </c>
      <c r="D920" s="4">
        <v>14</v>
      </c>
      <c r="E920">
        <v>470</v>
      </c>
    </row>
    <row r="921" spans="1:5" x14ac:dyDescent="0.3">
      <c r="A921" s="6">
        <f t="shared" si="55"/>
        <v>915</v>
      </c>
      <c r="B921" s="9">
        <f t="shared" si="56"/>
        <v>349.97764326451306</v>
      </c>
      <c r="C921" s="9">
        <f t="shared" si="54"/>
        <v>336.62206245796204</v>
      </c>
      <c r="D921" s="4">
        <v>15</v>
      </c>
      <c r="E921">
        <v>471</v>
      </c>
    </row>
    <row r="922" spans="1:5" x14ac:dyDescent="0.3">
      <c r="A922" s="6">
        <f t="shared" si="55"/>
        <v>916</v>
      </c>
      <c r="B922" s="9">
        <f t="shared" si="56"/>
        <v>349.95881326451308</v>
      </c>
      <c r="C922" s="9">
        <f t="shared" si="54"/>
        <v>336.62578245796203</v>
      </c>
      <c r="D922" s="4">
        <v>16</v>
      </c>
      <c r="E922">
        <v>472</v>
      </c>
    </row>
    <row r="923" spans="1:5" x14ac:dyDescent="0.3">
      <c r="A923" s="6">
        <f t="shared" si="55"/>
        <v>917</v>
      </c>
      <c r="B923" s="9">
        <f t="shared" si="56"/>
        <v>349.9399832645131</v>
      </c>
      <c r="C923" s="9">
        <f t="shared" si="54"/>
        <v>336.62950245796202</v>
      </c>
      <c r="D923" s="4">
        <v>17</v>
      </c>
      <c r="E923">
        <v>473</v>
      </c>
    </row>
    <row r="924" spans="1:5" x14ac:dyDescent="0.3">
      <c r="A924" s="6">
        <f t="shared" si="55"/>
        <v>918</v>
      </c>
      <c r="B924" s="9">
        <f t="shared" si="56"/>
        <v>349.92115326451312</v>
      </c>
      <c r="C924" s="9">
        <f t="shared" si="54"/>
        <v>336.63322245796201</v>
      </c>
      <c r="D924" s="4">
        <v>18</v>
      </c>
      <c r="E924">
        <v>474</v>
      </c>
    </row>
    <row r="925" spans="1:5" x14ac:dyDescent="0.3">
      <c r="A925" s="6">
        <f t="shared" si="55"/>
        <v>919</v>
      </c>
      <c r="B925" s="9">
        <f t="shared" si="56"/>
        <v>349.90232326451314</v>
      </c>
      <c r="C925" s="9">
        <f t="shared" si="54"/>
        <v>336.63694245796199</v>
      </c>
      <c r="D925" s="4">
        <v>19</v>
      </c>
      <c r="E925">
        <v>475</v>
      </c>
    </row>
    <row r="926" spans="1:5" x14ac:dyDescent="0.3">
      <c r="A926" s="6">
        <f t="shared" si="55"/>
        <v>920</v>
      </c>
      <c r="B926" s="9">
        <f t="shared" si="56"/>
        <v>349.88349326451316</v>
      </c>
      <c r="C926" s="9">
        <f t="shared" si="54"/>
        <v>336.64066245796198</v>
      </c>
      <c r="D926" s="4">
        <v>20</v>
      </c>
      <c r="E926">
        <v>476</v>
      </c>
    </row>
    <row r="927" spans="1:5" x14ac:dyDescent="0.3">
      <c r="A927" s="6">
        <f t="shared" si="55"/>
        <v>921</v>
      </c>
      <c r="B927" s="9">
        <f t="shared" si="56"/>
        <v>349.86466326451318</v>
      </c>
      <c r="C927" s="9">
        <f t="shared" si="54"/>
        <v>336.64438245796197</v>
      </c>
      <c r="D927" s="4">
        <v>21</v>
      </c>
      <c r="E927">
        <v>477</v>
      </c>
    </row>
    <row r="928" spans="1:5" x14ac:dyDescent="0.3">
      <c r="A928" s="6">
        <f t="shared" si="55"/>
        <v>922</v>
      </c>
      <c r="B928" s="9">
        <f t="shared" si="56"/>
        <v>349.8458332645132</v>
      </c>
      <c r="C928" s="9">
        <f t="shared" si="54"/>
        <v>336.64810245796195</v>
      </c>
      <c r="D928" s="4">
        <v>22</v>
      </c>
      <c r="E928">
        <v>478</v>
      </c>
    </row>
    <row r="929" spans="1:5" x14ac:dyDescent="0.3">
      <c r="A929" s="6">
        <f t="shared" si="55"/>
        <v>923</v>
      </c>
      <c r="B929" s="9">
        <f t="shared" si="56"/>
        <v>349.82700326451322</v>
      </c>
      <c r="C929" s="9">
        <f t="shared" si="54"/>
        <v>336.65182245796194</v>
      </c>
      <c r="D929" s="4">
        <v>23</v>
      </c>
      <c r="E929">
        <v>479</v>
      </c>
    </row>
    <row r="930" spans="1:5" x14ac:dyDescent="0.3">
      <c r="A930" s="6">
        <f t="shared" si="55"/>
        <v>924</v>
      </c>
      <c r="B930" s="9">
        <f t="shared" si="56"/>
        <v>349.80817326451324</v>
      </c>
      <c r="C930" s="9">
        <f t="shared" si="54"/>
        <v>336.65554245796193</v>
      </c>
      <c r="D930" s="4">
        <v>24</v>
      </c>
      <c r="E930">
        <v>480</v>
      </c>
    </row>
    <row r="931" spans="1:5" x14ac:dyDescent="0.3">
      <c r="A931" s="6">
        <f t="shared" si="55"/>
        <v>925</v>
      </c>
      <c r="B931" s="9">
        <f t="shared" si="56"/>
        <v>349.78934326451326</v>
      </c>
      <c r="C931" s="9">
        <f t="shared" si="54"/>
        <v>336.65926245796192</v>
      </c>
      <c r="D931" s="4">
        <v>25</v>
      </c>
      <c r="E931">
        <v>481</v>
      </c>
    </row>
    <row r="932" spans="1:5" x14ac:dyDescent="0.3">
      <c r="A932" s="6">
        <f t="shared" si="55"/>
        <v>926</v>
      </c>
      <c r="B932" s="9">
        <f t="shared" si="56"/>
        <v>349.77051326451328</v>
      </c>
      <c r="C932" s="9">
        <f t="shared" si="54"/>
        <v>336.6629824579619</v>
      </c>
      <c r="D932" s="4">
        <v>26</v>
      </c>
      <c r="E932">
        <v>482</v>
      </c>
    </row>
    <row r="933" spans="1:5" x14ac:dyDescent="0.3">
      <c r="A933" s="6">
        <f t="shared" si="55"/>
        <v>927</v>
      </c>
      <c r="B933" s="9">
        <f t="shared" si="56"/>
        <v>349.7516832645133</v>
      </c>
      <c r="C933" s="9">
        <f t="shared" si="54"/>
        <v>336.66670245796189</v>
      </c>
      <c r="D933" s="4">
        <v>27</v>
      </c>
      <c r="E933">
        <v>483</v>
      </c>
    </row>
    <row r="934" spans="1:5" x14ac:dyDescent="0.3">
      <c r="A934" s="6">
        <f t="shared" si="55"/>
        <v>928</v>
      </c>
      <c r="B934" s="9">
        <f t="shared" si="56"/>
        <v>349.73285326451332</v>
      </c>
      <c r="C934" s="9">
        <f t="shared" si="54"/>
        <v>336.67042245796188</v>
      </c>
      <c r="D934" s="4">
        <v>28</v>
      </c>
      <c r="E934">
        <v>484</v>
      </c>
    </row>
    <row r="935" spans="1:5" x14ac:dyDescent="0.3">
      <c r="A935" s="6">
        <f t="shared" si="55"/>
        <v>929</v>
      </c>
      <c r="B935" s="9">
        <f t="shared" si="56"/>
        <v>349.71402326451334</v>
      </c>
      <c r="C935" s="9">
        <f t="shared" si="54"/>
        <v>336.67414245796186</v>
      </c>
      <c r="D935" s="4">
        <v>29</v>
      </c>
      <c r="E935">
        <v>485</v>
      </c>
    </row>
    <row r="936" spans="1:5" x14ac:dyDescent="0.3">
      <c r="A936" s="6">
        <f t="shared" si="55"/>
        <v>930</v>
      </c>
      <c r="B936" s="9">
        <f t="shared" si="56"/>
        <v>349.69519326451336</v>
      </c>
      <c r="C936" s="9">
        <f t="shared" si="54"/>
        <v>336.67786245796185</v>
      </c>
      <c r="D936" s="4">
        <v>30</v>
      </c>
      <c r="E936">
        <v>486</v>
      </c>
    </row>
    <row r="937" spans="1:5" x14ac:dyDescent="0.3">
      <c r="A937" s="6">
        <f t="shared" si="55"/>
        <v>931</v>
      </c>
      <c r="B937" s="9">
        <f t="shared" si="56"/>
        <v>349.67636326451338</v>
      </c>
      <c r="C937" s="9">
        <f t="shared" si="54"/>
        <v>336.68158245796184</v>
      </c>
      <c r="D937" s="4">
        <v>31</v>
      </c>
      <c r="E937">
        <v>487</v>
      </c>
    </row>
    <row r="938" spans="1:5" x14ac:dyDescent="0.3">
      <c r="A938" s="6">
        <f t="shared" si="55"/>
        <v>932</v>
      </c>
      <c r="B938" s="9">
        <f t="shared" si="56"/>
        <v>349.6575332645134</v>
      </c>
      <c r="C938" s="9">
        <f t="shared" si="54"/>
        <v>336.68530245796182</v>
      </c>
      <c r="D938" s="4">
        <v>32</v>
      </c>
      <c r="E938">
        <v>488</v>
      </c>
    </row>
    <row r="939" spans="1:5" x14ac:dyDescent="0.3">
      <c r="A939" s="6">
        <f t="shared" si="55"/>
        <v>933</v>
      </c>
      <c r="B939" s="9">
        <f t="shared" si="56"/>
        <v>349.63870326451342</v>
      </c>
      <c r="C939" s="9">
        <f t="shared" si="54"/>
        <v>336.68902245796181</v>
      </c>
      <c r="D939" s="4">
        <v>33</v>
      </c>
      <c r="E939">
        <v>489</v>
      </c>
    </row>
    <row r="940" spans="1:5" x14ac:dyDescent="0.3">
      <c r="A940" s="6">
        <f t="shared" si="55"/>
        <v>934</v>
      </c>
      <c r="B940" s="9">
        <f t="shared" si="56"/>
        <v>349.61987326451344</v>
      </c>
      <c r="C940" s="9">
        <f t="shared" si="54"/>
        <v>336.6927424579618</v>
      </c>
      <c r="D940" s="4">
        <v>34</v>
      </c>
      <c r="E940">
        <v>490</v>
      </c>
    </row>
    <row r="941" spans="1:5" x14ac:dyDescent="0.3">
      <c r="A941" s="6">
        <f t="shared" si="55"/>
        <v>935</v>
      </c>
      <c r="B941" s="9">
        <f t="shared" si="56"/>
        <v>349.60104326451346</v>
      </c>
      <c r="C941" s="9">
        <f t="shared" si="54"/>
        <v>336.69646245796179</v>
      </c>
      <c r="D941" s="4">
        <v>35</v>
      </c>
      <c r="E941">
        <v>491</v>
      </c>
    </row>
    <row r="942" spans="1:5" x14ac:dyDescent="0.3">
      <c r="A942" s="6">
        <f t="shared" si="55"/>
        <v>936</v>
      </c>
      <c r="B942" s="9">
        <f t="shared" si="56"/>
        <v>349.58221326451348</v>
      </c>
      <c r="C942" s="9">
        <f t="shared" si="54"/>
        <v>336.70018245796177</v>
      </c>
      <c r="D942" s="4">
        <v>36</v>
      </c>
      <c r="E942">
        <v>492</v>
      </c>
    </row>
    <row r="943" spans="1:5" x14ac:dyDescent="0.3">
      <c r="A943" s="6">
        <f t="shared" si="55"/>
        <v>937</v>
      </c>
      <c r="B943" s="9">
        <f t="shared" si="56"/>
        <v>349.5633832645135</v>
      </c>
      <c r="C943" s="9">
        <f t="shared" si="54"/>
        <v>336.70390245796176</v>
      </c>
      <c r="D943" s="4">
        <v>37</v>
      </c>
      <c r="E943">
        <v>493</v>
      </c>
    </row>
    <row r="944" spans="1:5" x14ac:dyDescent="0.3">
      <c r="A944" s="6">
        <f t="shared" si="55"/>
        <v>938</v>
      </c>
      <c r="B944" s="9">
        <f t="shared" si="56"/>
        <v>349.54455326451352</v>
      </c>
      <c r="C944" s="9">
        <f t="shared" si="54"/>
        <v>336.70762245796175</v>
      </c>
      <c r="D944" s="4">
        <v>38</v>
      </c>
      <c r="E944">
        <v>494</v>
      </c>
    </row>
    <row r="945" spans="1:5" x14ac:dyDescent="0.3">
      <c r="A945" s="6">
        <f t="shared" si="55"/>
        <v>939</v>
      </c>
      <c r="B945" s="9">
        <f t="shared" si="56"/>
        <v>349.52572326451354</v>
      </c>
      <c r="C945" s="9">
        <f t="shared" si="54"/>
        <v>336.71134245796173</v>
      </c>
      <c r="D945" s="4">
        <v>39</v>
      </c>
      <c r="E945">
        <v>495</v>
      </c>
    </row>
    <row r="946" spans="1:5" x14ac:dyDescent="0.3">
      <c r="A946" s="6">
        <f t="shared" si="55"/>
        <v>940</v>
      </c>
      <c r="B946" s="9">
        <f t="shared" si="56"/>
        <v>349.50689326451356</v>
      </c>
      <c r="C946" s="9">
        <f t="shared" si="54"/>
        <v>336.71506245796172</v>
      </c>
      <c r="D946" s="4">
        <v>40</v>
      </c>
      <c r="E946">
        <v>496</v>
      </c>
    </row>
    <row r="947" spans="1:5" x14ac:dyDescent="0.3">
      <c r="A947" s="6">
        <f t="shared" si="55"/>
        <v>941</v>
      </c>
      <c r="B947" s="9">
        <f t="shared" si="56"/>
        <v>349.48806326451358</v>
      </c>
      <c r="C947" s="9">
        <f t="shared" si="54"/>
        <v>336.71878245796171</v>
      </c>
      <c r="D947" s="4">
        <v>41</v>
      </c>
      <c r="E947">
        <v>497</v>
      </c>
    </row>
    <row r="948" spans="1:5" x14ac:dyDescent="0.3">
      <c r="A948" s="6">
        <f t="shared" si="55"/>
        <v>942</v>
      </c>
      <c r="B948" s="9">
        <f t="shared" si="56"/>
        <v>349.4692332645136</v>
      </c>
      <c r="C948" s="9">
        <f t="shared" si="54"/>
        <v>336.7225024579617</v>
      </c>
      <c r="D948" s="4">
        <v>42</v>
      </c>
      <c r="E948">
        <v>498</v>
      </c>
    </row>
    <row r="949" spans="1:5" x14ac:dyDescent="0.3">
      <c r="A949" s="6">
        <f t="shared" si="55"/>
        <v>943</v>
      </c>
      <c r="B949" s="9">
        <f t="shared" si="56"/>
        <v>349.45040326451362</v>
      </c>
      <c r="C949" s="9">
        <f t="shared" si="54"/>
        <v>336.72622245796168</v>
      </c>
      <c r="D949" s="4">
        <v>43</v>
      </c>
      <c r="E949">
        <v>499</v>
      </c>
    </row>
    <row r="950" spans="1:5" x14ac:dyDescent="0.3">
      <c r="A950" s="6">
        <f t="shared" si="55"/>
        <v>944</v>
      </c>
      <c r="B950" s="9">
        <f t="shared" si="56"/>
        <v>349.43157326451364</v>
      </c>
      <c r="C950" s="9">
        <f t="shared" si="54"/>
        <v>336.72994245796167</v>
      </c>
      <c r="D950" s="4">
        <v>44</v>
      </c>
      <c r="E950">
        <v>500</v>
      </c>
    </row>
    <row r="951" spans="1:5" x14ac:dyDescent="0.3">
      <c r="A951" s="6">
        <f t="shared" si="55"/>
        <v>945</v>
      </c>
      <c r="B951" s="9">
        <f t="shared" si="56"/>
        <v>349.41274326451367</v>
      </c>
      <c r="C951" s="9">
        <f t="shared" si="54"/>
        <v>336.73366245796166</v>
      </c>
      <c r="D951" s="4">
        <v>45</v>
      </c>
      <c r="E951">
        <v>501</v>
      </c>
    </row>
    <row r="952" spans="1:5" x14ac:dyDescent="0.3">
      <c r="A952" s="6">
        <f t="shared" si="55"/>
        <v>946</v>
      </c>
      <c r="B952" s="9">
        <f t="shared" si="56"/>
        <v>349.39391326451369</v>
      </c>
      <c r="C952" s="9">
        <f t="shared" si="54"/>
        <v>336.73738245796164</v>
      </c>
      <c r="D952" s="4">
        <v>46</v>
      </c>
      <c r="E952">
        <v>502</v>
      </c>
    </row>
    <row r="953" spans="1:5" x14ac:dyDescent="0.3">
      <c r="A953" s="6">
        <f t="shared" si="55"/>
        <v>947</v>
      </c>
      <c r="B953" s="9">
        <f t="shared" si="56"/>
        <v>349.37508326451371</v>
      </c>
      <c r="C953" s="9">
        <f t="shared" si="54"/>
        <v>336.74110245796163</v>
      </c>
      <c r="D953" s="4">
        <v>47</v>
      </c>
      <c r="E953">
        <v>503</v>
      </c>
    </row>
    <row r="954" spans="1:5" x14ac:dyDescent="0.3">
      <c r="A954" s="6">
        <f t="shared" si="55"/>
        <v>948</v>
      </c>
      <c r="B954" s="9">
        <f t="shared" si="56"/>
        <v>349.35625326451373</v>
      </c>
      <c r="C954" s="9">
        <f t="shared" si="54"/>
        <v>336.74482245796162</v>
      </c>
      <c r="D954" s="4">
        <v>48</v>
      </c>
      <c r="E954">
        <v>504</v>
      </c>
    </row>
    <row r="955" spans="1:5" x14ac:dyDescent="0.3">
      <c r="A955" s="6">
        <f t="shared" si="55"/>
        <v>949</v>
      </c>
      <c r="B955" s="9">
        <f t="shared" si="56"/>
        <v>349.33742326451375</v>
      </c>
      <c r="C955" s="9">
        <f t="shared" si="54"/>
        <v>336.74854245796161</v>
      </c>
      <c r="D955" s="4">
        <v>49</v>
      </c>
      <c r="E955">
        <v>505</v>
      </c>
    </row>
    <row r="956" spans="1:5" x14ac:dyDescent="0.3">
      <c r="A956" s="6">
        <f t="shared" si="55"/>
        <v>950</v>
      </c>
      <c r="B956" s="9">
        <f t="shared" si="56"/>
        <v>349.31859326451377</v>
      </c>
      <c r="C956" s="9">
        <f t="shared" si="54"/>
        <v>336.75226245796159</v>
      </c>
      <c r="D956" s="4">
        <v>50</v>
      </c>
      <c r="E956">
        <v>506</v>
      </c>
    </row>
    <row r="957" spans="1:5" x14ac:dyDescent="0.3">
      <c r="A957" s="6">
        <f t="shared" si="55"/>
        <v>951</v>
      </c>
      <c r="B957" s="9">
        <f t="shared" si="56"/>
        <v>349.29976326451379</v>
      </c>
      <c r="C957" s="9">
        <f t="shared" si="54"/>
        <v>336.75598245796158</v>
      </c>
      <c r="D957" s="4">
        <v>51</v>
      </c>
      <c r="E957">
        <v>507</v>
      </c>
    </row>
    <row r="958" spans="1:5" x14ac:dyDescent="0.3">
      <c r="A958" s="6">
        <f t="shared" si="55"/>
        <v>952</v>
      </c>
      <c r="B958" s="9">
        <f t="shared" si="56"/>
        <v>349.28093326451381</v>
      </c>
      <c r="C958" s="9">
        <f t="shared" si="54"/>
        <v>336.75970245796157</v>
      </c>
      <c r="D958" s="4">
        <v>52</v>
      </c>
      <c r="E958">
        <v>508</v>
      </c>
    </row>
    <row r="959" spans="1:5" x14ac:dyDescent="0.3">
      <c r="A959" s="6">
        <f t="shared" si="55"/>
        <v>953</v>
      </c>
      <c r="B959" s="9">
        <f t="shared" si="56"/>
        <v>349.26210326451383</v>
      </c>
      <c r="C959" s="9">
        <f t="shared" si="54"/>
        <v>336.76342245796155</v>
      </c>
      <c r="D959" s="4">
        <v>53</v>
      </c>
      <c r="E959">
        <v>509</v>
      </c>
    </row>
    <row r="960" spans="1:5" x14ac:dyDescent="0.3">
      <c r="A960" s="6">
        <f t="shared" si="55"/>
        <v>954</v>
      </c>
      <c r="B960" s="9">
        <f t="shared" si="56"/>
        <v>349.24327326451385</v>
      </c>
      <c r="C960" s="9">
        <f t="shared" si="54"/>
        <v>336.76714245796154</v>
      </c>
      <c r="D960" s="4">
        <v>54</v>
      </c>
      <c r="E960">
        <v>510</v>
      </c>
    </row>
    <row r="961" spans="1:5" x14ac:dyDescent="0.3">
      <c r="A961" s="6">
        <f t="shared" si="55"/>
        <v>955</v>
      </c>
      <c r="B961" s="9">
        <f t="shared" si="56"/>
        <v>349.22444326451387</v>
      </c>
      <c r="C961" s="9">
        <f t="shared" si="54"/>
        <v>336.77086245796153</v>
      </c>
      <c r="D961" s="4">
        <v>55</v>
      </c>
      <c r="E961">
        <v>511</v>
      </c>
    </row>
    <row r="962" spans="1:5" x14ac:dyDescent="0.3">
      <c r="A962" s="6">
        <f t="shared" si="55"/>
        <v>956</v>
      </c>
      <c r="B962" s="9">
        <f t="shared" si="56"/>
        <v>349.20561326451389</v>
      </c>
      <c r="C962" s="9">
        <f t="shared" si="54"/>
        <v>336.77458245796151</v>
      </c>
      <c r="D962" s="4">
        <v>56</v>
      </c>
      <c r="E962">
        <v>512</v>
      </c>
    </row>
    <row r="963" spans="1:5" x14ac:dyDescent="0.3">
      <c r="A963" s="6">
        <f t="shared" si="55"/>
        <v>957</v>
      </c>
      <c r="B963" s="9">
        <f t="shared" si="56"/>
        <v>349.18678326451391</v>
      </c>
      <c r="C963" s="9">
        <f t="shared" si="54"/>
        <v>336.7783024579615</v>
      </c>
      <c r="D963" s="4">
        <v>57</v>
      </c>
      <c r="E963">
        <v>513</v>
      </c>
    </row>
    <row r="964" spans="1:5" x14ac:dyDescent="0.3">
      <c r="A964" s="6">
        <f t="shared" si="55"/>
        <v>958</v>
      </c>
      <c r="B964" s="9">
        <f t="shared" si="56"/>
        <v>349.16795326451393</v>
      </c>
      <c r="C964" s="9">
        <f t="shared" ref="C964:C1027" si="57">IF(8811-A964&gt;$G$28,C963+(A964-A963)*$K$28,"erreur")</f>
        <v>336.78202245796149</v>
      </c>
      <c r="D964" s="4">
        <v>58</v>
      </c>
      <c r="E964">
        <v>514</v>
      </c>
    </row>
    <row r="965" spans="1:5" x14ac:dyDescent="0.3">
      <c r="A965" s="6">
        <f t="shared" si="55"/>
        <v>959</v>
      </c>
      <c r="B965" s="9">
        <f t="shared" si="56"/>
        <v>349.14912326451395</v>
      </c>
      <c r="C965" s="9">
        <f t="shared" si="57"/>
        <v>336.78574245796148</v>
      </c>
      <c r="D965" s="4">
        <v>59</v>
      </c>
      <c r="E965">
        <v>515</v>
      </c>
    </row>
    <row r="966" spans="1:5" x14ac:dyDescent="0.3">
      <c r="A966" s="6">
        <f t="shared" si="55"/>
        <v>960</v>
      </c>
      <c r="B966" s="9">
        <f t="shared" si="56"/>
        <v>349.13029326451397</v>
      </c>
      <c r="C966" s="9">
        <f t="shared" si="57"/>
        <v>336.78946245796146</v>
      </c>
      <c r="D966" s="4">
        <v>60</v>
      </c>
      <c r="E966">
        <v>516</v>
      </c>
    </row>
    <row r="967" spans="1:5" x14ac:dyDescent="0.3">
      <c r="A967" s="6">
        <f t="shared" si="55"/>
        <v>961</v>
      </c>
      <c r="B967" s="9">
        <f t="shared" si="56"/>
        <v>349.11146326451399</v>
      </c>
      <c r="C967" s="9">
        <f t="shared" si="57"/>
        <v>336.79318245796145</v>
      </c>
      <c r="D967" s="4">
        <v>61</v>
      </c>
      <c r="E967">
        <v>517</v>
      </c>
    </row>
    <row r="968" spans="1:5" x14ac:dyDescent="0.3">
      <c r="A968" s="6">
        <f t="shared" ref="A968:A1031" si="58">ROW()-6</f>
        <v>962</v>
      </c>
      <c r="B968" s="9">
        <f t="shared" si="56"/>
        <v>349.09263326451401</v>
      </c>
      <c r="C968" s="9">
        <f t="shared" si="57"/>
        <v>336.79690245796144</v>
      </c>
      <c r="D968" s="4">
        <v>62</v>
      </c>
      <c r="E968">
        <v>518</v>
      </c>
    </row>
    <row r="969" spans="1:5" x14ac:dyDescent="0.3">
      <c r="A969" s="6">
        <f t="shared" si="58"/>
        <v>963</v>
      </c>
      <c r="B969" s="9">
        <f t="shared" si="56"/>
        <v>349.07380326451403</v>
      </c>
      <c r="C969" s="9">
        <f t="shared" si="57"/>
        <v>336.80062245796142</v>
      </c>
      <c r="D969" s="4">
        <v>63</v>
      </c>
      <c r="E969">
        <v>519</v>
      </c>
    </row>
    <row r="970" spans="1:5" x14ac:dyDescent="0.3">
      <c r="A970" s="6">
        <f t="shared" si="58"/>
        <v>964</v>
      </c>
      <c r="B970" s="9">
        <f t="shared" si="56"/>
        <v>349.05497326451405</v>
      </c>
      <c r="C970" s="9">
        <f t="shared" si="57"/>
        <v>336.80434245796141</v>
      </c>
      <c r="D970" s="4">
        <v>64</v>
      </c>
      <c r="E970">
        <v>520</v>
      </c>
    </row>
    <row r="971" spans="1:5" x14ac:dyDescent="0.3">
      <c r="A971" s="6">
        <f t="shared" si="58"/>
        <v>965</v>
      </c>
      <c r="B971" s="9">
        <f t="shared" ref="B971:B1034" si="59">IF(A971&lt;=$H$11,B970+(A971-A970)*$J$11,"erreur")</f>
        <v>349.03614326451407</v>
      </c>
      <c r="C971" s="9">
        <f t="shared" si="57"/>
        <v>336.8080624579614</v>
      </c>
      <c r="D971" s="4">
        <v>65</v>
      </c>
      <c r="E971">
        <v>521</v>
      </c>
    </row>
    <row r="972" spans="1:5" x14ac:dyDescent="0.3">
      <c r="A972" s="6">
        <f t="shared" si="58"/>
        <v>966</v>
      </c>
      <c r="B972" s="9">
        <f t="shared" si="59"/>
        <v>349.01731326451409</v>
      </c>
      <c r="C972" s="9">
        <f t="shared" si="57"/>
        <v>336.81178245796139</v>
      </c>
      <c r="D972" s="4">
        <v>66</v>
      </c>
      <c r="E972">
        <v>522</v>
      </c>
    </row>
    <row r="973" spans="1:5" x14ac:dyDescent="0.3">
      <c r="A973" s="6">
        <f t="shared" si="58"/>
        <v>967</v>
      </c>
      <c r="B973" s="9">
        <f t="shared" si="59"/>
        <v>348.99848326451411</v>
      </c>
      <c r="C973" s="9">
        <f t="shared" si="57"/>
        <v>336.81550245796137</v>
      </c>
      <c r="D973" s="4">
        <v>67</v>
      </c>
      <c r="E973">
        <v>523</v>
      </c>
    </row>
    <row r="974" spans="1:5" x14ac:dyDescent="0.3">
      <c r="A974" s="6">
        <f t="shared" si="58"/>
        <v>968</v>
      </c>
      <c r="B974" s="9">
        <f t="shared" si="59"/>
        <v>348.97965326451413</v>
      </c>
      <c r="C974" s="9">
        <f t="shared" si="57"/>
        <v>336.81922245796136</v>
      </c>
      <c r="D974" s="4">
        <v>68</v>
      </c>
      <c r="E974">
        <v>524</v>
      </c>
    </row>
    <row r="975" spans="1:5" x14ac:dyDescent="0.3">
      <c r="A975" s="6">
        <f t="shared" si="58"/>
        <v>969</v>
      </c>
      <c r="B975" s="9">
        <f t="shared" si="59"/>
        <v>348.96082326451415</v>
      </c>
      <c r="C975" s="9">
        <f t="shared" si="57"/>
        <v>336.82294245796135</v>
      </c>
      <c r="D975" s="4">
        <v>69</v>
      </c>
      <c r="E975">
        <v>525</v>
      </c>
    </row>
    <row r="976" spans="1:5" x14ac:dyDescent="0.3">
      <c r="A976" s="6">
        <f t="shared" si="58"/>
        <v>970</v>
      </c>
      <c r="B976" s="9">
        <f t="shared" si="59"/>
        <v>348.94199326451417</v>
      </c>
      <c r="C976" s="9">
        <f t="shared" si="57"/>
        <v>336.82666245796133</v>
      </c>
      <c r="D976" s="4">
        <v>70</v>
      </c>
      <c r="E976">
        <v>526</v>
      </c>
    </row>
    <row r="977" spans="1:5" x14ac:dyDescent="0.3">
      <c r="A977" s="6">
        <f t="shared" si="58"/>
        <v>971</v>
      </c>
      <c r="B977" s="9">
        <f t="shared" si="59"/>
        <v>348.92316326451419</v>
      </c>
      <c r="C977" s="9">
        <f t="shared" si="57"/>
        <v>336.83038245796132</v>
      </c>
      <c r="D977" s="4">
        <v>71</v>
      </c>
      <c r="E977">
        <v>527</v>
      </c>
    </row>
    <row r="978" spans="1:5" x14ac:dyDescent="0.3">
      <c r="A978" s="6">
        <f t="shared" si="58"/>
        <v>972</v>
      </c>
      <c r="B978" s="9">
        <f t="shared" si="59"/>
        <v>348.90433326451421</v>
      </c>
      <c r="C978" s="9">
        <f t="shared" si="57"/>
        <v>336.83410245796131</v>
      </c>
      <c r="D978" s="4">
        <v>72</v>
      </c>
      <c r="E978">
        <v>528</v>
      </c>
    </row>
    <row r="979" spans="1:5" x14ac:dyDescent="0.3">
      <c r="A979" s="6">
        <f t="shared" si="58"/>
        <v>973</v>
      </c>
      <c r="B979" s="9">
        <f t="shared" si="59"/>
        <v>348.88550326451423</v>
      </c>
      <c r="C979" s="9">
        <f t="shared" si="57"/>
        <v>336.83782245796129</v>
      </c>
      <c r="D979" s="4">
        <v>73</v>
      </c>
      <c r="E979">
        <v>529</v>
      </c>
    </row>
    <row r="980" spans="1:5" x14ac:dyDescent="0.3">
      <c r="A980" s="6">
        <f t="shared" si="58"/>
        <v>974</v>
      </c>
      <c r="B980" s="9">
        <f t="shared" si="59"/>
        <v>348.86667326451425</v>
      </c>
      <c r="C980" s="9">
        <f t="shared" si="57"/>
        <v>336.84154245796128</v>
      </c>
      <c r="D980" s="4">
        <v>74</v>
      </c>
      <c r="E980">
        <v>530</v>
      </c>
    </row>
    <row r="981" spans="1:5" x14ac:dyDescent="0.3">
      <c r="A981" s="6">
        <f t="shared" si="58"/>
        <v>975</v>
      </c>
      <c r="B981" s="9">
        <f t="shared" si="59"/>
        <v>348.84784326451427</v>
      </c>
      <c r="C981" s="9">
        <f t="shared" si="57"/>
        <v>336.84526245796127</v>
      </c>
      <c r="D981" s="4">
        <v>75</v>
      </c>
      <c r="E981">
        <v>531</v>
      </c>
    </row>
    <row r="982" spans="1:5" x14ac:dyDescent="0.3">
      <c r="A982" s="6">
        <f t="shared" si="58"/>
        <v>976</v>
      </c>
      <c r="B982" s="9">
        <f t="shared" si="59"/>
        <v>348.82901326451429</v>
      </c>
      <c r="C982" s="9">
        <f t="shared" si="57"/>
        <v>336.84898245796126</v>
      </c>
      <c r="D982" s="4">
        <v>76</v>
      </c>
      <c r="E982">
        <v>532</v>
      </c>
    </row>
    <row r="983" spans="1:5" x14ac:dyDescent="0.3">
      <c r="A983" s="6">
        <f t="shared" si="58"/>
        <v>977</v>
      </c>
      <c r="B983" s="9">
        <f t="shared" si="59"/>
        <v>348.81018326451431</v>
      </c>
      <c r="C983" s="9">
        <f t="shared" si="57"/>
        <v>336.85270245796124</v>
      </c>
      <c r="D983" s="4">
        <v>77</v>
      </c>
      <c r="E983">
        <v>533</v>
      </c>
    </row>
    <row r="984" spans="1:5" x14ac:dyDescent="0.3">
      <c r="A984" s="6">
        <f t="shared" si="58"/>
        <v>978</v>
      </c>
      <c r="B984" s="9">
        <f t="shared" si="59"/>
        <v>348.79135326451433</v>
      </c>
      <c r="C984" s="9">
        <f t="shared" si="57"/>
        <v>336.85642245796123</v>
      </c>
      <c r="D984" s="4">
        <v>78</v>
      </c>
      <c r="E984">
        <v>534</v>
      </c>
    </row>
    <row r="985" spans="1:5" x14ac:dyDescent="0.3">
      <c r="A985" s="6">
        <f t="shared" si="58"/>
        <v>979</v>
      </c>
      <c r="B985" s="9">
        <f t="shared" si="59"/>
        <v>348.77252326451435</v>
      </c>
      <c r="C985" s="9">
        <f t="shared" si="57"/>
        <v>336.86014245796122</v>
      </c>
      <c r="D985" s="4">
        <v>79</v>
      </c>
      <c r="E985">
        <v>535</v>
      </c>
    </row>
    <row r="986" spans="1:5" x14ac:dyDescent="0.3">
      <c r="A986" s="6">
        <f t="shared" si="58"/>
        <v>980</v>
      </c>
      <c r="B986" s="9">
        <f t="shared" si="59"/>
        <v>348.75369326451437</v>
      </c>
      <c r="C986" s="9">
        <f t="shared" si="57"/>
        <v>336.8638624579612</v>
      </c>
      <c r="D986" s="4">
        <v>80</v>
      </c>
      <c r="E986">
        <v>536</v>
      </c>
    </row>
    <row r="987" spans="1:5" x14ac:dyDescent="0.3">
      <c r="A987" s="6">
        <f t="shared" si="58"/>
        <v>981</v>
      </c>
      <c r="B987" s="9">
        <f t="shared" si="59"/>
        <v>348.73486326451439</v>
      </c>
      <c r="C987" s="9">
        <f t="shared" si="57"/>
        <v>336.86758245796119</v>
      </c>
      <c r="D987" s="4">
        <v>81</v>
      </c>
      <c r="E987">
        <v>537</v>
      </c>
    </row>
    <row r="988" spans="1:5" x14ac:dyDescent="0.3">
      <c r="A988" s="6">
        <f t="shared" si="58"/>
        <v>982</v>
      </c>
      <c r="B988" s="9">
        <f t="shared" si="59"/>
        <v>348.71603326451441</v>
      </c>
      <c r="C988" s="9">
        <f t="shared" si="57"/>
        <v>336.87130245796118</v>
      </c>
      <c r="D988" s="4">
        <v>82</v>
      </c>
      <c r="E988">
        <v>538</v>
      </c>
    </row>
    <row r="989" spans="1:5" x14ac:dyDescent="0.3">
      <c r="A989" s="6">
        <f t="shared" si="58"/>
        <v>983</v>
      </c>
      <c r="B989" s="9">
        <f t="shared" si="59"/>
        <v>348.69720326451443</v>
      </c>
      <c r="C989" s="9">
        <f t="shared" si="57"/>
        <v>336.87502245796117</v>
      </c>
      <c r="D989" s="4">
        <v>83</v>
      </c>
      <c r="E989">
        <v>539</v>
      </c>
    </row>
    <row r="990" spans="1:5" x14ac:dyDescent="0.3">
      <c r="A990" s="6">
        <f t="shared" si="58"/>
        <v>984</v>
      </c>
      <c r="B990" s="9">
        <f t="shared" si="59"/>
        <v>348.67837326451445</v>
      </c>
      <c r="C990" s="9">
        <f t="shared" si="57"/>
        <v>336.87874245796115</v>
      </c>
      <c r="D990" s="4">
        <v>84</v>
      </c>
      <c r="E990">
        <v>540</v>
      </c>
    </row>
    <row r="991" spans="1:5" x14ac:dyDescent="0.3">
      <c r="A991" s="6">
        <f t="shared" si="58"/>
        <v>985</v>
      </c>
      <c r="B991" s="9">
        <f t="shared" si="59"/>
        <v>348.65954326451447</v>
      </c>
      <c r="C991" s="9">
        <f t="shared" si="57"/>
        <v>336.88246245796114</v>
      </c>
      <c r="D991" s="4">
        <v>85</v>
      </c>
      <c r="E991">
        <v>541</v>
      </c>
    </row>
    <row r="992" spans="1:5" x14ac:dyDescent="0.3">
      <c r="A992" s="6">
        <f t="shared" si="58"/>
        <v>986</v>
      </c>
      <c r="B992" s="9">
        <f t="shared" si="59"/>
        <v>348.64071326451449</v>
      </c>
      <c r="C992" s="9">
        <f t="shared" si="57"/>
        <v>336.88618245796113</v>
      </c>
      <c r="D992" s="4">
        <v>86</v>
      </c>
      <c r="E992">
        <v>542</v>
      </c>
    </row>
    <row r="993" spans="1:5" x14ac:dyDescent="0.3">
      <c r="A993" s="6">
        <f t="shared" si="58"/>
        <v>987</v>
      </c>
      <c r="B993" s="9">
        <f t="shared" si="59"/>
        <v>348.62188326451451</v>
      </c>
      <c r="C993" s="9">
        <f t="shared" si="57"/>
        <v>336.88990245796111</v>
      </c>
      <c r="D993" s="4">
        <v>87</v>
      </c>
      <c r="E993">
        <v>543</v>
      </c>
    </row>
    <row r="994" spans="1:5" x14ac:dyDescent="0.3">
      <c r="A994" s="6">
        <f t="shared" si="58"/>
        <v>988</v>
      </c>
      <c r="B994" s="9">
        <f t="shared" si="59"/>
        <v>348.60305326451453</v>
      </c>
      <c r="C994" s="9">
        <f t="shared" si="57"/>
        <v>336.8936224579611</v>
      </c>
      <c r="D994" s="4">
        <v>88</v>
      </c>
      <c r="E994">
        <v>544</v>
      </c>
    </row>
    <row r="995" spans="1:5" x14ac:dyDescent="0.3">
      <c r="A995" s="6">
        <f t="shared" si="58"/>
        <v>989</v>
      </c>
      <c r="B995" s="9">
        <f t="shared" si="59"/>
        <v>348.58422326451455</v>
      </c>
      <c r="C995" s="9">
        <f t="shared" si="57"/>
        <v>336.89734245796109</v>
      </c>
      <c r="D995" s="4">
        <v>89</v>
      </c>
      <c r="E995">
        <v>545</v>
      </c>
    </row>
    <row r="996" spans="1:5" x14ac:dyDescent="0.3">
      <c r="A996" s="6">
        <f t="shared" si="58"/>
        <v>990</v>
      </c>
      <c r="B996" s="9">
        <f t="shared" si="59"/>
        <v>348.56539326451457</v>
      </c>
      <c r="C996" s="9">
        <f t="shared" si="57"/>
        <v>336.90106245796107</v>
      </c>
      <c r="D996" s="4">
        <v>90</v>
      </c>
      <c r="E996">
        <v>546</v>
      </c>
    </row>
    <row r="997" spans="1:5" x14ac:dyDescent="0.3">
      <c r="A997" s="6">
        <f t="shared" si="58"/>
        <v>991</v>
      </c>
      <c r="B997" s="9">
        <f t="shared" si="59"/>
        <v>348.54656326451459</v>
      </c>
      <c r="C997" s="9">
        <f t="shared" si="57"/>
        <v>336.90478245796106</v>
      </c>
      <c r="D997" s="4">
        <v>91</v>
      </c>
      <c r="E997">
        <v>547</v>
      </c>
    </row>
    <row r="998" spans="1:5" x14ac:dyDescent="0.3">
      <c r="A998" s="6">
        <f t="shared" si="58"/>
        <v>992</v>
      </c>
      <c r="B998" s="9">
        <f t="shared" si="59"/>
        <v>348.52773326451461</v>
      </c>
      <c r="C998" s="9">
        <f t="shared" si="57"/>
        <v>336.90850245796105</v>
      </c>
      <c r="D998" s="4">
        <v>92</v>
      </c>
      <c r="E998">
        <v>548</v>
      </c>
    </row>
    <row r="999" spans="1:5" x14ac:dyDescent="0.3">
      <c r="A999" s="6">
        <f t="shared" si="58"/>
        <v>993</v>
      </c>
      <c r="B999" s="9">
        <f t="shared" si="59"/>
        <v>348.50890326451463</v>
      </c>
      <c r="C999" s="9">
        <f t="shared" si="57"/>
        <v>336.91222245796104</v>
      </c>
      <c r="D999" s="4">
        <v>93</v>
      </c>
      <c r="E999">
        <v>549</v>
      </c>
    </row>
    <row r="1000" spans="1:5" x14ac:dyDescent="0.3">
      <c r="A1000" s="6">
        <f t="shared" si="58"/>
        <v>994</v>
      </c>
      <c r="B1000" s="9">
        <f t="shared" si="59"/>
        <v>348.49007326451465</v>
      </c>
      <c r="C1000" s="9">
        <f t="shared" si="57"/>
        <v>336.91594245796102</v>
      </c>
      <c r="D1000" s="4">
        <v>94</v>
      </c>
      <c r="E1000">
        <v>550</v>
      </c>
    </row>
    <row r="1001" spans="1:5" x14ac:dyDescent="0.3">
      <c r="A1001" s="6">
        <f t="shared" si="58"/>
        <v>995</v>
      </c>
      <c r="B1001" s="9">
        <f t="shared" si="59"/>
        <v>348.47124326451467</v>
      </c>
      <c r="C1001" s="9">
        <f t="shared" si="57"/>
        <v>336.91966245796101</v>
      </c>
      <c r="D1001" s="4">
        <v>95</v>
      </c>
      <c r="E1001">
        <v>551</v>
      </c>
    </row>
    <row r="1002" spans="1:5" x14ac:dyDescent="0.3">
      <c r="A1002" s="6">
        <f t="shared" si="58"/>
        <v>996</v>
      </c>
      <c r="B1002" s="9">
        <f t="shared" si="59"/>
        <v>348.45241326451469</v>
      </c>
      <c r="C1002" s="9">
        <f t="shared" si="57"/>
        <v>336.923382457961</v>
      </c>
      <c r="D1002" s="4">
        <v>96</v>
      </c>
      <c r="E1002">
        <v>552</v>
      </c>
    </row>
    <row r="1003" spans="1:5" x14ac:dyDescent="0.3">
      <c r="A1003" s="6">
        <f t="shared" si="58"/>
        <v>997</v>
      </c>
      <c r="B1003" s="9">
        <f t="shared" si="59"/>
        <v>348.43358326451471</v>
      </c>
      <c r="C1003" s="9">
        <f t="shared" si="57"/>
        <v>336.92710245796098</v>
      </c>
      <c r="D1003" s="4">
        <v>97</v>
      </c>
      <c r="E1003">
        <v>553</v>
      </c>
    </row>
    <row r="1004" spans="1:5" x14ac:dyDescent="0.3">
      <c r="A1004" s="6">
        <f t="shared" si="58"/>
        <v>998</v>
      </c>
      <c r="B1004" s="9">
        <f t="shared" si="59"/>
        <v>348.41475326451473</v>
      </c>
      <c r="C1004" s="9">
        <f t="shared" si="57"/>
        <v>336.93082245796097</v>
      </c>
      <c r="D1004" s="4">
        <v>98</v>
      </c>
      <c r="E1004">
        <v>554</v>
      </c>
    </row>
    <row r="1005" spans="1:5" x14ac:dyDescent="0.3">
      <c r="A1005" s="6">
        <f t="shared" si="58"/>
        <v>999</v>
      </c>
      <c r="B1005" s="9">
        <f t="shared" si="59"/>
        <v>348.39592326451475</v>
      </c>
      <c r="C1005" s="9">
        <f t="shared" si="57"/>
        <v>336.93454245796096</v>
      </c>
      <c r="D1005" s="4">
        <v>99</v>
      </c>
      <c r="E1005">
        <v>555</v>
      </c>
    </row>
    <row r="1006" spans="1:5" x14ac:dyDescent="0.3">
      <c r="A1006" s="6">
        <f t="shared" si="58"/>
        <v>1000</v>
      </c>
      <c r="B1006" s="9">
        <f t="shared" si="59"/>
        <v>348.37709326451477</v>
      </c>
      <c r="C1006" s="9">
        <f t="shared" si="57"/>
        <v>336.93826245796095</v>
      </c>
      <c r="D1006" s="4">
        <v>100</v>
      </c>
      <c r="E1006">
        <v>556</v>
      </c>
    </row>
    <row r="1007" spans="1:5" x14ac:dyDescent="0.3">
      <c r="A1007" s="6">
        <f t="shared" si="58"/>
        <v>1001</v>
      </c>
      <c r="B1007" s="9">
        <f t="shared" si="59"/>
        <v>348.35826326451479</v>
      </c>
      <c r="C1007" s="9">
        <f t="shared" si="57"/>
        <v>336.94198245796093</v>
      </c>
      <c r="D1007" s="4">
        <v>101</v>
      </c>
      <c r="E1007">
        <v>557</v>
      </c>
    </row>
    <row r="1008" spans="1:5" x14ac:dyDescent="0.3">
      <c r="A1008" s="6">
        <f t="shared" si="58"/>
        <v>1002</v>
      </c>
      <c r="B1008" s="9">
        <f t="shared" si="59"/>
        <v>348.33943326451481</v>
      </c>
      <c r="C1008" s="9">
        <f t="shared" si="57"/>
        <v>336.94570245796092</v>
      </c>
      <c r="D1008" s="4">
        <v>102</v>
      </c>
      <c r="E1008">
        <v>558</v>
      </c>
    </row>
    <row r="1009" spans="1:5" x14ac:dyDescent="0.3">
      <c r="A1009" s="6">
        <f t="shared" si="58"/>
        <v>1003</v>
      </c>
      <c r="B1009" s="9">
        <f t="shared" si="59"/>
        <v>348.32060326451483</v>
      </c>
      <c r="C1009" s="9">
        <f t="shared" si="57"/>
        <v>336.94942245796091</v>
      </c>
      <c r="D1009" s="4">
        <v>103</v>
      </c>
      <c r="E1009">
        <v>559</v>
      </c>
    </row>
    <row r="1010" spans="1:5" x14ac:dyDescent="0.3">
      <c r="A1010" s="6">
        <f t="shared" si="58"/>
        <v>1004</v>
      </c>
      <c r="B1010" s="9">
        <f t="shared" si="59"/>
        <v>348.30177326451485</v>
      </c>
      <c r="C1010" s="9">
        <f t="shared" si="57"/>
        <v>336.95314245796089</v>
      </c>
      <c r="D1010" s="4">
        <v>104</v>
      </c>
      <c r="E1010">
        <v>560</v>
      </c>
    </row>
    <row r="1011" spans="1:5" x14ac:dyDescent="0.3">
      <c r="A1011" s="6">
        <f t="shared" si="58"/>
        <v>1005</v>
      </c>
      <c r="B1011" s="9">
        <f t="shared" si="59"/>
        <v>348.28294326451487</v>
      </c>
      <c r="C1011" s="9">
        <f t="shared" si="57"/>
        <v>336.95686245796088</v>
      </c>
      <c r="D1011" s="4">
        <v>105</v>
      </c>
      <c r="E1011">
        <v>561</v>
      </c>
    </row>
    <row r="1012" spans="1:5" x14ac:dyDescent="0.3">
      <c r="A1012" s="6">
        <f t="shared" si="58"/>
        <v>1006</v>
      </c>
      <c r="B1012" s="9">
        <f t="shared" si="59"/>
        <v>348.26411326451489</v>
      </c>
      <c r="C1012" s="9">
        <f t="shared" si="57"/>
        <v>336.96058245796087</v>
      </c>
      <c r="D1012" s="4">
        <v>106</v>
      </c>
      <c r="E1012">
        <v>562</v>
      </c>
    </row>
    <row r="1013" spans="1:5" x14ac:dyDescent="0.3">
      <c r="A1013" s="6">
        <f t="shared" si="58"/>
        <v>1007</v>
      </c>
      <c r="B1013" s="9">
        <f t="shared" si="59"/>
        <v>348.24528326451491</v>
      </c>
      <c r="C1013" s="9">
        <f t="shared" si="57"/>
        <v>336.96430245796086</v>
      </c>
      <c r="D1013" s="4">
        <v>107</v>
      </c>
      <c r="E1013">
        <v>563</v>
      </c>
    </row>
    <row r="1014" spans="1:5" x14ac:dyDescent="0.3">
      <c r="A1014" s="6">
        <f t="shared" si="58"/>
        <v>1008</v>
      </c>
      <c r="B1014" s="9">
        <f t="shared" si="59"/>
        <v>348.22645326451493</v>
      </c>
      <c r="C1014" s="9">
        <f t="shared" si="57"/>
        <v>336.96802245796084</v>
      </c>
      <c r="D1014" s="4">
        <v>108</v>
      </c>
      <c r="E1014">
        <v>564</v>
      </c>
    </row>
    <row r="1015" spans="1:5" x14ac:dyDescent="0.3">
      <c r="A1015" s="6">
        <f t="shared" si="58"/>
        <v>1009</v>
      </c>
      <c r="B1015" s="9">
        <f t="shared" si="59"/>
        <v>348.20762326451495</v>
      </c>
      <c r="C1015" s="9">
        <f t="shared" si="57"/>
        <v>336.97174245796083</v>
      </c>
      <c r="D1015" s="4">
        <v>109</v>
      </c>
      <c r="E1015">
        <v>565</v>
      </c>
    </row>
    <row r="1016" spans="1:5" x14ac:dyDescent="0.3">
      <c r="A1016" s="6">
        <f t="shared" si="58"/>
        <v>1010</v>
      </c>
      <c r="B1016" s="9">
        <f t="shared" si="59"/>
        <v>348.18879326451497</v>
      </c>
      <c r="C1016" s="9">
        <f t="shared" si="57"/>
        <v>336.97546245796082</v>
      </c>
      <c r="D1016" s="4">
        <v>110</v>
      </c>
      <c r="E1016">
        <v>566</v>
      </c>
    </row>
    <row r="1017" spans="1:5" x14ac:dyDescent="0.3">
      <c r="A1017" s="6">
        <f t="shared" si="58"/>
        <v>1011</v>
      </c>
      <c r="B1017" s="9">
        <f t="shared" si="59"/>
        <v>348.16996326451499</v>
      </c>
      <c r="C1017" s="9">
        <f t="shared" si="57"/>
        <v>336.9791824579608</v>
      </c>
      <c r="D1017" s="4">
        <v>111</v>
      </c>
      <c r="E1017">
        <v>567</v>
      </c>
    </row>
    <row r="1018" spans="1:5" x14ac:dyDescent="0.3">
      <c r="A1018" s="6">
        <f t="shared" si="58"/>
        <v>1012</v>
      </c>
      <c r="B1018" s="9">
        <f t="shared" si="59"/>
        <v>348.15113326451501</v>
      </c>
      <c r="C1018" s="9">
        <f t="shared" si="57"/>
        <v>336.98290245796079</v>
      </c>
      <c r="D1018" s="4">
        <v>112</v>
      </c>
      <c r="E1018">
        <v>568</v>
      </c>
    </row>
    <row r="1019" spans="1:5" x14ac:dyDescent="0.3">
      <c r="A1019" s="6">
        <f t="shared" si="58"/>
        <v>1013</v>
      </c>
      <c r="B1019" s="9">
        <f t="shared" si="59"/>
        <v>348.13230326451503</v>
      </c>
      <c r="C1019" s="9">
        <f t="shared" si="57"/>
        <v>336.98662245796078</v>
      </c>
      <c r="D1019" s="4">
        <v>113</v>
      </c>
      <c r="E1019">
        <v>569</v>
      </c>
    </row>
    <row r="1020" spans="1:5" x14ac:dyDescent="0.3">
      <c r="A1020" s="6">
        <f t="shared" si="58"/>
        <v>1014</v>
      </c>
      <c r="B1020" s="9">
        <f t="shared" si="59"/>
        <v>348.11347326451505</v>
      </c>
      <c r="C1020" s="9">
        <f t="shared" si="57"/>
        <v>336.99034245796076</v>
      </c>
      <c r="D1020" s="4">
        <v>114</v>
      </c>
      <c r="E1020">
        <v>570</v>
      </c>
    </row>
    <row r="1021" spans="1:5" x14ac:dyDescent="0.3">
      <c r="A1021" s="6">
        <f t="shared" si="58"/>
        <v>1015</v>
      </c>
      <c r="B1021" s="9">
        <f t="shared" si="59"/>
        <v>348.09464326451507</v>
      </c>
      <c r="C1021" s="9">
        <f t="shared" si="57"/>
        <v>336.99406245796075</v>
      </c>
      <c r="D1021" s="4">
        <v>115</v>
      </c>
      <c r="E1021">
        <v>571</v>
      </c>
    </row>
    <row r="1022" spans="1:5" x14ac:dyDescent="0.3">
      <c r="A1022" s="6">
        <f t="shared" si="58"/>
        <v>1016</v>
      </c>
      <c r="B1022" s="9">
        <f t="shared" si="59"/>
        <v>348.07581326451509</v>
      </c>
      <c r="C1022" s="9">
        <f t="shared" si="57"/>
        <v>336.99778245796074</v>
      </c>
      <c r="D1022" s="4">
        <v>116</v>
      </c>
      <c r="E1022">
        <v>572</v>
      </c>
    </row>
    <row r="1023" spans="1:5" x14ac:dyDescent="0.3">
      <c r="A1023" s="6">
        <f t="shared" si="58"/>
        <v>1017</v>
      </c>
      <c r="B1023" s="9">
        <f t="shared" si="59"/>
        <v>348.05698326451511</v>
      </c>
      <c r="C1023" s="9">
        <f t="shared" si="57"/>
        <v>337.00150245796073</v>
      </c>
      <c r="D1023" s="4">
        <v>117</v>
      </c>
      <c r="E1023">
        <v>573</v>
      </c>
    </row>
    <row r="1024" spans="1:5" x14ac:dyDescent="0.3">
      <c r="A1024" s="6">
        <f t="shared" si="58"/>
        <v>1018</v>
      </c>
      <c r="B1024" s="9">
        <f t="shared" si="59"/>
        <v>348.03815326451513</v>
      </c>
      <c r="C1024" s="9">
        <f t="shared" si="57"/>
        <v>337.00522245796071</v>
      </c>
      <c r="D1024" s="4">
        <v>118</v>
      </c>
      <c r="E1024">
        <v>574</v>
      </c>
    </row>
    <row r="1025" spans="1:5" x14ac:dyDescent="0.3">
      <c r="A1025" s="6">
        <f t="shared" si="58"/>
        <v>1019</v>
      </c>
      <c r="B1025" s="9">
        <f t="shared" si="59"/>
        <v>348.01932326451515</v>
      </c>
      <c r="C1025" s="9">
        <f t="shared" si="57"/>
        <v>337.0089424579607</v>
      </c>
      <c r="D1025" s="4">
        <v>119</v>
      </c>
      <c r="E1025">
        <v>575</v>
      </c>
    </row>
    <row r="1026" spans="1:5" x14ac:dyDescent="0.3">
      <c r="A1026" s="6">
        <f t="shared" si="58"/>
        <v>1020</v>
      </c>
      <c r="B1026" s="9">
        <f t="shared" si="59"/>
        <v>348.00049326451517</v>
      </c>
      <c r="C1026" s="9">
        <f t="shared" si="57"/>
        <v>337.01266245796069</v>
      </c>
      <c r="D1026" s="4">
        <v>120</v>
      </c>
      <c r="E1026">
        <v>576</v>
      </c>
    </row>
    <row r="1027" spans="1:5" x14ac:dyDescent="0.3">
      <c r="A1027" s="6">
        <f t="shared" si="58"/>
        <v>1021</v>
      </c>
      <c r="B1027" s="9">
        <f t="shared" si="59"/>
        <v>347.98166326451519</v>
      </c>
      <c r="C1027" s="9">
        <f t="shared" si="57"/>
        <v>337.01638245796067</v>
      </c>
      <c r="D1027" s="4">
        <v>121</v>
      </c>
      <c r="E1027">
        <v>577</v>
      </c>
    </row>
    <row r="1028" spans="1:5" x14ac:dyDescent="0.3">
      <c r="A1028" s="6">
        <f t="shared" si="58"/>
        <v>1022</v>
      </c>
      <c r="B1028" s="9">
        <f t="shared" si="59"/>
        <v>347.96283326451521</v>
      </c>
      <c r="C1028" s="9">
        <f t="shared" ref="C1028:C1091" si="60">IF(8811-A1028&gt;$G$28,C1027+(A1028-A1027)*$K$28,"erreur")</f>
        <v>337.02010245796066</v>
      </c>
      <c r="D1028" s="4">
        <v>122</v>
      </c>
      <c r="E1028">
        <v>578</v>
      </c>
    </row>
    <row r="1029" spans="1:5" x14ac:dyDescent="0.3">
      <c r="A1029" s="6">
        <f t="shared" si="58"/>
        <v>1023</v>
      </c>
      <c r="B1029" s="9">
        <f t="shared" si="59"/>
        <v>347.94400326451523</v>
      </c>
      <c r="C1029" s="9">
        <f t="shared" si="60"/>
        <v>337.02382245796065</v>
      </c>
      <c r="D1029" s="4">
        <v>123</v>
      </c>
      <c r="E1029">
        <v>579</v>
      </c>
    </row>
    <row r="1030" spans="1:5" x14ac:dyDescent="0.3">
      <c r="A1030" s="6">
        <f t="shared" si="58"/>
        <v>1024</v>
      </c>
      <c r="B1030" s="9">
        <f t="shared" si="59"/>
        <v>347.92517326451525</v>
      </c>
      <c r="C1030" s="9">
        <f t="shared" si="60"/>
        <v>337.02754245796064</v>
      </c>
      <c r="D1030" s="4">
        <v>124</v>
      </c>
      <c r="E1030">
        <v>580</v>
      </c>
    </row>
    <row r="1031" spans="1:5" x14ac:dyDescent="0.3">
      <c r="A1031" s="6">
        <f t="shared" si="58"/>
        <v>1025</v>
      </c>
      <c r="B1031" s="9">
        <f t="shared" si="59"/>
        <v>347.90634326451527</v>
      </c>
      <c r="C1031" s="9">
        <f t="shared" si="60"/>
        <v>337.03126245796062</v>
      </c>
      <c r="D1031" s="4">
        <v>125</v>
      </c>
      <c r="E1031">
        <v>581</v>
      </c>
    </row>
    <row r="1032" spans="1:5" x14ac:dyDescent="0.3">
      <c r="A1032" s="6">
        <f t="shared" ref="A1032:A1095" si="61">ROW()-6</f>
        <v>1026</v>
      </c>
      <c r="B1032" s="9">
        <f t="shared" si="59"/>
        <v>347.88751326451529</v>
      </c>
      <c r="C1032" s="9">
        <f t="shared" si="60"/>
        <v>337.03498245796061</v>
      </c>
      <c r="D1032" s="4">
        <v>126</v>
      </c>
      <c r="E1032">
        <v>582</v>
      </c>
    </row>
    <row r="1033" spans="1:5" x14ac:dyDescent="0.3">
      <c r="A1033" s="6">
        <f t="shared" si="61"/>
        <v>1027</v>
      </c>
      <c r="B1033" s="9">
        <f t="shared" si="59"/>
        <v>347.86868326451531</v>
      </c>
      <c r="C1033" s="9">
        <f t="shared" si="60"/>
        <v>337.0387024579606</v>
      </c>
      <c r="D1033" s="4">
        <v>127</v>
      </c>
      <c r="E1033">
        <v>583</v>
      </c>
    </row>
    <row r="1034" spans="1:5" x14ac:dyDescent="0.3">
      <c r="A1034" s="6">
        <f t="shared" si="61"/>
        <v>1028</v>
      </c>
      <c r="B1034" s="9">
        <f t="shared" si="59"/>
        <v>347.84985326451533</v>
      </c>
      <c r="C1034" s="9">
        <f t="shared" si="60"/>
        <v>337.04242245796058</v>
      </c>
      <c r="D1034" s="4">
        <v>128</v>
      </c>
      <c r="E1034">
        <v>584</v>
      </c>
    </row>
    <row r="1035" spans="1:5" x14ac:dyDescent="0.3">
      <c r="A1035" s="6">
        <f t="shared" si="61"/>
        <v>1029</v>
      </c>
      <c r="B1035" s="9">
        <f t="shared" ref="B1035:B1098" si="62">IF(A1035&lt;=$H$11,B1034+(A1035-A1034)*$J$11,"erreur")</f>
        <v>347.83102326451535</v>
      </c>
      <c r="C1035" s="9">
        <f t="shared" si="60"/>
        <v>337.04614245796057</v>
      </c>
      <c r="D1035" s="4">
        <v>129</v>
      </c>
      <c r="E1035">
        <v>585</v>
      </c>
    </row>
    <row r="1036" spans="1:5" x14ac:dyDescent="0.3">
      <c r="A1036" s="6">
        <f t="shared" si="61"/>
        <v>1030</v>
      </c>
      <c r="B1036" s="9">
        <f t="shared" si="62"/>
        <v>347.81219326451537</v>
      </c>
      <c r="C1036" s="9">
        <f t="shared" si="60"/>
        <v>337.04986245796056</v>
      </c>
      <c r="D1036" s="4">
        <v>130</v>
      </c>
      <c r="E1036">
        <v>586</v>
      </c>
    </row>
    <row r="1037" spans="1:5" x14ac:dyDescent="0.3">
      <c r="A1037" s="6">
        <f t="shared" si="61"/>
        <v>1031</v>
      </c>
      <c r="B1037" s="9">
        <f t="shared" si="62"/>
        <v>347.79336326451539</v>
      </c>
      <c r="C1037" s="9">
        <f t="shared" si="60"/>
        <v>337.05358245796054</v>
      </c>
      <c r="D1037" s="4">
        <v>131</v>
      </c>
      <c r="E1037">
        <v>587</v>
      </c>
    </row>
    <row r="1038" spans="1:5" x14ac:dyDescent="0.3">
      <c r="A1038" s="6">
        <f t="shared" si="61"/>
        <v>1032</v>
      </c>
      <c r="B1038" s="9">
        <f t="shared" si="62"/>
        <v>347.77453326451541</v>
      </c>
      <c r="C1038" s="9">
        <f t="shared" si="60"/>
        <v>337.05730245796053</v>
      </c>
      <c r="D1038" s="4">
        <v>132</v>
      </c>
      <c r="E1038">
        <v>588</v>
      </c>
    </row>
    <row r="1039" spans="1:5" x14ac:dyDescent="0.3">
      <c r="A1039" s="6">
        <f t="shared" si="61"/>
        <v>1033</v>
      </c>
      <c r="B1039" s="9">
        <f t="shared" si="62"/>
        <v>347.75570326451543</v>
      </c>
      <c r="C1039" s="9">
        <f t="shared" si="60"/>
        <v>337.06102245796052</v>
      </c>
      <c r="D1039" s="4">
        <v>133</v>
      </c>
      <c r="E1039">
        <v>589</v>
      </c>
    </row>
    <row r="1040" spans="1:5" x14ac:dyDescent="0.3">
      <c r="A1040" s="6">
        <f t="shared" si="61"/>
        <v>1034</v>
      </c>
      <c r="B1040" s="9">
        <f t="shared" si="62"/>
        <v>347.73687326451545</v>
      </c>
      <c r="C1040" s="9">
        <f t="shared" si="60"/>
        <v>337.06474245796051</v>
      </c>
      <c r="D1040" s="4">
        <v>134</v>
      </c>
      <c r="E1040">
        <v>590</v>
      </c>
    </row>
    <row r="1041" spans="1:5" x14ac:dyDescent="0.3">
      <c r="A1041" s="6">
        <f t="shared" si="61"/>
        <v>1035</v>
      </c>
      <c r="B1041" s="9">
        <f t="shared" si="62"/>
        <v>347.71804326451547</v>
      </c>
      <c r="C1041" s="9">
        <f t="shared" si="60"/>
        <v>337.06846245796049</v>
      </c>
      <c r="D1041" s="4">
        <v>135</v>
      </c>
      <c r="E1041">
        <v>591</v>
      </c>
    </row>
    <row r="1042" spans="1:5" x14ac:dyDescent="0.3">
      <c r="A1042" s="6">
        <f t="shared" si="61"/>
        <v>1036</v>
      </c>
      <c r="B1042" s="9">
        <f t="shared" si="62"/>
        <v>347.69921326451549</v>
      </c>
      <c r="C1042" s="9">
        <f t="shared" si="60"/>
        <v>337.07218245796048</v>
      </c>
      <c r="D1042" s="4">
        <v>136</v>
      </c>
      <c r="E1042">
        <v>592</v>
      </c>
    </row>
    <row r="1043" spans="1:5" x14ac:dyDescent="0.3">
      <c r="A1043" s="6">
        <f t="shared" si="61"/>
        <v>1037</v>
      </c>
      <c r="B1043" s="9">
        <f t="shared" si="62"/>
        <v>347.68038326451551</v>
      </c>
      <c r="C1043" s="9">
        <f t="shared" si="60"/>
        <v>337.07590245796047</v>
      </c>
      <c r="D1043" s="4">
        <v>137</v>
      </c>
      <c r="E1043">
        <v>593</v>
      </c>
    </row>
    <row r="1044" spans="1:5" x14ac:dyDescent="0.3">
      <c r="A1044" s="6">
        <f t="shared" si="61"/>
        <v>1038</v>
      </c>
      <c r="B1044" s="9">
        <f t="shared" si="62"/>
        <v>347.66155326451553</v>
      </c>
      <c r="C1044" s="9">
        <f t="shared" si="60"/>
        <v>337.07962245796045</v>
      </c>
      <c r="D1044" s="4">
        <v>138</v>
      </c>
      <c r="E1044">
        <v>594</v>
      </c>
    </row>
    <row r="1045" spans="1:5" x14ac:dyDescent="0.3">
      <c r="A1045" s="6">
        <f t="shared" si="61"/>
        <v>1039</v>
      </c>
      <c r="B1045" s="9">
        <f t="shared" si="62"/>
        <v>347.64272326451555</v>
      </c>
      <c r="C1045" s="9">
        <f t="shared" si="60"/>
        <v>337.08334245796044</v>
      </c>
      <c r="D1045" s="4">
        <v>139</v>
      </c>
      <c r="E1045">
        <v>595</v>
      </c>
    </row>
    <row r="1046" spans="1:5" x14ac:dyDescent="0.3">
      <c r="A1046" s="6">
        <f t="shared" si="61"/>
        <v>1040</v>
      </c>
      <c r="B1046" s="9">
        <f t="shared" si="62"/>
        <v>347.62389326451557</v>
      </c>
      <c r="C1046" s="9">
        <f t="shared" si="60"/>
        <v>337.08706245796043</v>
      </c>
      <c r="D1046" s="4">
        <v>140</v>
      </c>
      <c r="E1046">
        <v>596</v>
      </c>
    </row>
    <row r="1047" spans="1:5" x14ac:dyDescent="0.3">
      <c r="A1047" s="6">
        <f t="shared" si="61"/>
        <v>1041</v>
      </c>
      <c r="B1047" s="9">
        <f t="shared" si="62"/>
        <v>347.60506326451559</v>
      </c>
      <c r="C1047" s="9">
        <f t="shared" si="60"/>
        <v>337.09078245796042</v>
      </c>
      <c r="D1047" s="4">
        <v>141</v>
      </c>
      <c r="E1047">
        <v>597</v>
      </c>
    </row>
    <row r="1048" spans="1:5" x14ac:dyDescent="0.3">
      <c r="A1048" s="6">
        <f t="shared" si="61"/>
        <v>1042</v>
      </c>
      <c r="B1048" s="9">
        <f t="shared" si="62"/>
        <v>347.58623326451561</v>
      </c>
      <c r="C1048" s="9">
        <f t="shared" si="60"/>
        <v>337.0945024579604</v>
      </c>
      <c r="D1048" s="4">
        <v>142</v>
      </c>
      <c r="E1048">
        <v>598</v>
      </c>
    </row>
    <row r="1049" spans="1:5" x14ac:dyDescent="0.3">
      <c r="A1049" s="6">
        <f t="shared" si="61"/>
        <v>1043</v>
      </c>
      <c r="B1049" s="9">
        <f t="shared" si="62"/>
        <v>347.56740326451563</v>
      </c>
      <c r="C1049" s="9">
        <f t="shared" si="60"/>
        <v>337.09822245796039</v>
      </c>
      <c r="D1049" s="4">
        <v>143</v>
      </c>
      <c r="E1049">
        <v>599</v>
      </c>
    </row>
    <row r="1050" spans="1:5" x14ac:dyDescent="0.3">
      <c r="A1050" s="6">
        <f t="shared" si="61"/>
        <v>1044</v>
      </c>
      <c r="B1050" s="9">
        <f t="shared" si="62"/>
        <v>347.54857326451565</v>
      </c>
      <c r="C1050" s="9">
        <f t="shared" si="60"/>
        <v>337.10194245796038</v>
      </c>
      <c r="D1050" s="4">
        <v>144</v>
      </c>
      <c r="E1050">
        <v>600</v>
      </c>
    </row>
    <row r="1051" spans="1:5" x14ac:dyDescent="0.3">
      <c r="A1051" s="6">
        <f t="shared" si="61"/>
        <v>1045</v>
      </c>
      <c r="B1051" s="9">
        <f t="shared" si="62"/>
        <v>347.52974326451567</v>
      </c>
      <c r="C1051" s="9">
        <f t="shared" si="60"/>
        <v>337.10566245796036</v>
      </c>
      <c r="D1051" s="4">
        <v>145</v>
      </c>
      <c r="E1051">
        <v>601</v>
      </c>
    </row>
    <row r="1052" spans="1:5" x14ac:dyDescent="0.3">
      <c r="A1052" s="6">
        <f t="shared" si="61"/>
        <v>1046</v>
      </c>
      <c r="B1052" s="9">
        <f t="shared" si="62"/>
        <v>347.51091326451569</v>
      </c>
      <c r="C1052" s="9">
        <f t="shared" si="60"/>
        <v>337.10938245796035</v>
      </c>
      <c r="D1052" s="4">
        <v>146</v>
      </c>
      <c r="E1052">
        <v>602</v>
      </c>
    </row>
    <row r="1053" spans="1:5" x14ac:dyDescent="0.3">
      <c r="A1053" s="6">
        <f t="shared" si="61"/>
        <v>1047</v>
      </c>
      <c r="B1053" s="9">
        <f t="shared" si="62"/>
        <v>347.49208326451571</v>
      </c>
      <c r="C1053" s="9">
        <f t="shared" si="60"/>
        <v>337.11310245796034</v>
      </c>
      <c r="D1053" s="4">
        <v>147</v>
      </c>
      <c r="E1053">
        <v>603</v>
      </c>
    </row>
    <row r="1054" spans="1:5" x14ac:dyDescent="0.3">
      <c r="A1054" s="6">
        <f t="shared" si="61"/>
        <v>1048</v>
      </c>
      <c r="B1054" s="9">
        <f t="shared" si="62"/>
        <v>347.47325326451573</v>
      </c>
      <c r="C1054" s="9">
        <f t="shared" si="60"/>
        <v>337.11682245796032</v>
      </c>
      <c r="D1054" s="4">
        <v>148</v>
      </c>
      <c r="E1054">
        <v>604</v>
      </c>
    </row>
    <row r="1055" spans="1:5" x14ac:dyDescent="0.3">
      <c r="A1055" s="6">
        <f t="shared" si="61"/>
        <v>1049</v>
      </c>
      <c r="B1055" s="9">
        <f t="shared" si="62"/>
        <v>347.45442326451575</v>
      </c>
      <c r="C1055" s="9">
        <f t="shared" si="60"/>
        <v>337.12054245796031</v>
      </c>
      <c r="D1055" s="4">
        <v>149</v>
      </c>
      <c r="E1055">
        <v>605</v>
      </c>
    </row>
    <row r="1056" spans="1:5" x14ac:dyDescent="0.3">
      <c r="A1056" s="6">
        <f t="shared" si="61"/>
        <v>1050</v>
      </c>
      <c r="B1056" s="9">
        <f t="shared" si="62"/>
        <v>347.43559326451577</v>
      </c>
      <c r="C1056" s="9">
        <f t="shared" si="60"/>
        <v>337.1242624579603</v>
      </c>
      <c r="D1056" s="4">
        <v>150</v>
      </c>
      <c r="E1056">
        <v>606</v>
      </c>
    </row>
    <row r="1057" spans="1:5" x14ac:dyDescent="0.3">
      <c r="A1057" s="6">
        <f t="shared" si="61"/>
        <v>1051</v>
      </c>
      <c r="B1057" s="9">
        <f t="shared" si="62"/>
        <v>347.41676326451579</v>
      </c>
      <c r="C1057" s="9">
        <f t="shared" si="60"/>
        <v>337.12798245796029</v>
      </c>
      <c r="D1057" s="4">
        <v>151</v>
      </c>
      <c r="E1057">
        <v>607</v>
      </c>
    </row>
    <row r="1058" spans="1:5" x14ac:dyDescent="0.3">
      <c r="A1058" s="6">
        <f t="shared" si="61"/>
        <v>1052</v>
      </c>
      <c r="B1058" s="9">
        <f t="shared" si="62"/>
        <v>347.39793326451581</v>
      </c>
      <c r="C1058" s="9">
        <f t="shared" si="60"/>
        <v>337.13170245796027</v>
      </c>
      <c r="D1058" s="4">
        <v>152</v>
      </c>
      <c r="E1058">
        <v>608</v>
      </c>
    </row>
    <row r="1059" spans="1:5" x14ac:dyDescent="0.3">
      <c r="A1059" s="6">
        <f t="shared" si="61"/>
        <v>1053</v>
      </c>
      <c r="B1059" s="9">
        <f t="shared" si="62"/>
        <v>347.37910326451583</v>
      </c>
      <c r="C1059" s="9">
        <f t="shared" si="60"/>
        <v>337.13542245796026</v>
      </c>
      <c r="D1059" s="4">
        <v>153</v>
      </c>
      <c r="E1059">
        <v>609</v>
      </c>
    </row>
    <row r="1060" spans="1:5" x14ac:dyDescent="0.3">
      <c r="A1060" s="6">
        <f t="shared" si="61"/>
        <v>1054</v>
      </c>
      <c r="B1060" s="9">
        <f t="shared" si="62"/>
        <v>347.36027326451585</v>
      </c>
      <c r="C1060" s="9">
        <f t="shared" si="60"/>
        <v>337.13914245796025</v>
      </c>
      <c r="D1060" s="4">
        <v>154</v>
      </c>
      <c r="E1060">
        <v>610</v>
      </c>
    </row>
    <row r="1061" spans="1:5" x14ac:dyDescent="0.3">
      <c r="A1061" s="6">
        <f t="shared" si="61"/>
        <v>1055</v>
      </c>
      <c r="B1061" s="9">
        <f t="shared" si="62"/>
        <v>347.34144326451587</v>
      </c>
      <c r="C1061" s="9">
        <f t="shared" si="60"/>
        <v>337.14286245796023</v>
      </c>
      <c r="D1061" s="4">
        <v>155</v>
      </c>
      <c r="E1061">
        <v>611</v>
      </c>
    </row>
    <row r="1062" spans="1:5" x14ac:dyDescent="0.3">
      <c r="A1062" s="6">
        <f t="shared" si="61"/>
        <v>1056</v>
      </c>
      <c r="B1062" s="9">
        <f t="shared" si="62"/>
        <v>347.32261326451589</v>
      </c>
      <c r="C1062" s="9">
        <f t="shared" si="60"/>
        <v>337.14658245796022</v>
      </c>
      <c r="D1062" s="4">
        <v>156</v>
      </c>
      <c r="E1062">
        <v>612</v>
      </c>
    </row>
    <row r="1063" spans="1:5" x14ac:dyDescent="0.3">
      <c r="A1063" s="6">
        <f t="shared" si="61"/>
        <v>1057</v>
      </c>
      <c r="B1063" s="9">
        <f t="shared" si="62"/>
        <v>347.30378326451591</v>
      </c>
      <c r="C1063" s="9">
        <f t="shared" si="60"/>
        <v>337.15030245796021</v>
      </c>
      <c r="D1063" s="4">
        <v>157</v>
      </c>
      <c r="E1063">
        <v>613</v>
      </c>
    </row>
    <row r="1064" spans="1:5" x14ac:dyDescent="0.3">
      <c r="A1064" s="6">
        <f t="shared" si="61"/>
        <v>1058</v>
      </c>
      <c r="B1064" s="9">
        <f t="shared" si="62"/>
        <v>347.28495326451593</v>
      </c>
      <c r="C1064" s="9">
        <f t="shared" si="60"/>
        <v>337.1540224579602</v>
      </c>
      <c r="D1064" s="4">
        <v>158</v>
      </c>
      <c r="E1064">
        <v>614</v>
      </c>
    </row>
    <row r="1065" spans="1:5" x14ac:dyDescent="0.3">
      <c r="A1065" s="6">
        <f t="shared" si="61"/>
        <v>1059</v>
      </c>
      <c r="B1065" s="9">
        <f t="shared" si="62"/>
        <v>347.26612326451595</v>
      </c>
      <c r="C1065" s="9">
        <f t="shared" si="60"/>
        <v>337.15774245796018</v>
      </c>
      <c r="D1065" s="4">
        <v>159</v>
      </c>
      <c r="E1065">
        <v>615</v>
      </c>
    </row>
    <row r="1066" spans="1:5" x14ac:dyDescent="0.3">
      <c r="A1066" s="6">
        <f t="shared" si="61"/>
        <v>1060</v>
      </c>
      <c r="B1066" s="9">
        <f t="shared" si="62"/>
        <v>347.24729326451597</v>
      </c>
      <c r="C1066" s="9">
        <f t="shared" si="60"/>
        <v>337.16146245796017</v>
      </c>
      <c r="D1066" s="4">
        <v>160</v>
      </c>
      <c r="E1066">
        <v>616</v>
      </c>
    </row>
    <row r="1067" spans="1:5" x14ac:dyDescent="0.3">
      <c r="A1067" s="6">
        <f t="shared" si="61"/>
        <v>1061</v>
      </c>
      <c r="B1067" s="9">
        <f t="shared" si="62"/>
        <v>347.22846326451599</v>
      </c>
      <c r="C1067" s="9">
        <f t="shared" si="60"/>
        <v>337.16518245796016</v>
      </c>
      <c r="D1067" s="4">
        <v>161</v>
      </c>
      <c r="E1067">
        <v>617</v>
      </c>
    </row>
    <row r="1068" spans="1:5" x14ac:dyDescent="0.3">
      <c r="A1068" s="6">
        <f t="shared" si="61"/>
        <v>1062</v>
      </c>
      <c r="B1068" s="9">
        <f t="shared" si="62"/>
        <v>347.20963326451601</v>
      </c>
      <c r="C1068" s="9">
        <f t="shared" si="60"/>
        <v>337.16890245796014</v>
      </c>
      <c r="D1068" s="4">
        <v>162</v>
      </c>
      <c r="E1068">
        <v>618</v>
      </c>
    </row>
    <row r="1069" spans="1:5" x14ac:dyDescent="0.3">
      <c r="A1069" s="6">
        <f t="shared" si="61"/>
        <v>1063</v>
      </c>
      <c r="B1069" s="9">
        <f t="shared" si="62"/>
        <v>347.19080326451603</v>
      </c>
      <c r="C1069" s="9">
        <f t="shared" si="60"/>
        <v>337.17262245796013</v>
      </c>
      <c r="D1069" s="4">
        <v>163</v>
      </c>
      <c r="E1069">
        <v>619</v>
      </c>
    </row>
    <row r="1070" spans="1:5" x14ac:dyDescent="0.3">
      <c r="A1070" s="6">
        <f t="shared" si="61"/>
        <v>1064</v>
      </c>
      <c r="B1070" s="9">
        <f t="shared" si="62"/>
        <v>347.17197326451605</v>
      </c>
      <c r="C1070" s="9">
        <f t="shared" si="60"/>
        <v>337.17634245796012</v>
      </c>
      <c r="D1070" s="4">
        <v>164</v>
      </c>
      <c r="E1070">
        <v>620</v>
      </c>
    </row>
    <row r="1071" spans="1:5" x14ac:dyDescent="0.3">
      <c r="A1071" s="6">
        <f t="shared" si="61"/>
        <v>1065</v>
      </c>
      <c r="B1071" s="9">
        <f t="shared" si="62"/>
        <v>347.15314326451607</v>
      </c>
      <c r="C1071" s="9">
        <f t="shared" si="60"/>
        <v>337.1800624579601</v>
      </c>
      <c r="D1071" s="4">
        <v>165</v>
      </c>
      <c r="E1071">
        <v>621</v>
      </c>
    </row>
    <row r="1072" spans="1:5" x14ac:dyDescent="0.3">
      <c r="A1072" s="6">
        <f t="shared" si="61"/>
        <v>1066</v>
      </c>
      <c r="B1072" s="9">
        <f t="shared" si="62"/>
        <v>347.13431326451609</v>
      </c>
      <c r="C1072" s="9">
        <f t="shared" si="60"/>
        <v>337.18378245796009</v>
      </c>
      <c r="D1072" s="4">
        <v>166</v>
      </c>
      <c r="E1072">
        <v>622</v>
      </c>
    </row>
    <row r="1073" spans="1:5" x14ac:dyDescent="0.3">
      <c r="A1073" s="6">
        <f t="shared" si="61"/>
        <v>1067</v>
      </c>
      <c r="B1073" s="9">
        <f t="shared" si="62"/>
        <v>347.11548326451612</v>
      </c>
      <c r="C1073" s="9">
        <f t="shared" si="60"/>
        <v>337.18750245796008</v>
      </c>
      <c r="D1073" s="4">
        <v>167</v>
      </c>
      <c r="E1073">
        <v>623</v>
      </c>
    </row>
    <row r="1074" spans="1:5" x14ac:dyDescent="0.3">
      <c r="A1074" s="6">
        <f t="shared" si="61"/>
        <v>1068</v>
      </c>
      <c r="B1074" s="9">
        <f t="shared" si="62"/>
        <v>347.09665326451614</v>
      </c>
      <c r="C1074" s="9">
        <f t="shared" si="60"/>
        <v>337.19122245796007</v>
      </c>
      <c r="D1074" s="4">
        <v>168</v>
      </c>
      <c r="E1074">
        <v>624</v>
      </c>
    </row>
    <row r="1075" spans="1:5" x14ac:dyDescent="0.3">
      <c r="A1075" s="6">
        <f t="shared" si="61"/>
        <v>1069</v>
      </c>
      <c r="B1075" s="9">
        <f t="shared" si="62"/>
        <v>347.07782326451616</v>
      </c>
      <c r="C1075" s="9">
        <f t="shared" si="60"/>
        <v>337.19494245796005</v>
      </c>
      <c r="D1075" s="4">
        <v>169</v>
      </c>
      <c r="E1075">
        <v>625</v>
      </c>
    </row>
    <row r="1076" spans="1:5" x14ac:dyDescent="0.3">
      <c r="A1076" s="6">
        <f t="shared" si="61"/>
        <v>1070</v>
      </c>
      <c r="B1076" s="9">
        <f t="shared" si="62"/>
        <v>347.05899326451618</v>
      </c>
      <c r="C1076" s="9">
        <f t="shared" si="60"/>
        <v>337.19866245796004</v>
      </c>
      <c r="D1076" s="4">
        <v>170</v>
      </c>
      <c r="E1076">
        <v>626</v>
      </c>
    </row>
    <row r="1077" spans="1:5" x14ac:dyDescent="0.3">
      <c r="A1077" s="6">
        <f t="shared" si="61"/>
        <v>1071</v>
      </c>
      <c r="B1077" s="9">
        <f t="shared" si="62"/>
        <v>347.0401632645162</v>
      </c>
      <c r="C1077" s="9">
        <f t="shared" si="60"/>
        <v>337.20238245796003</v>
      </c>
      <c r="D1077" s="4">
        <v>171</v>
      </c>
      <c r="E1077">
        <v>627</v>
      </c>
    </row>
    <row r="1078" spans="1:5" x14ac:dyDescent="0.3">
      <c r="A1078" s="6">
        <f t="shared" si="61"/>
        <v>1072</v>
      </c>
      <c r="B1078" s="9">
        <f t="shared" si="62"/>
        <v>347.02133326451622</v>
      </c>
      <c r="C1078" s="9">
        <f t="shared" si="60"/>
        <v>337.20610245796001</v>
      </c>
      <c r="D1078" s="4">
        <v>172</v>
      </c>
      <c r="E1078">
        <v>628</v>
      </c>
    </row>
    <row r="1079" spans="1:5" x14ac:dyDescent="0.3">
      <c r="A1079" s="6">
        <f t="shared" si="61"/>
        <v>1073</v>
      </c>
      <c r="B1079" s="9">
        <f t="shared" si="62"/>
        <v>347.00250326451624</v>
      </c>
      <c r="C1079" s="9">
        <f t="shared" si="60"/>
        <v>337.20982245796</v>
      </c>
      <c r="D1079" s="4">
        <v>173</v>
      </c>
      <c r="E1079">
        <v>629</v>
      </c>
    </row>
    <row r="1080" spans="1:5" x14ac:dyDescent="0.3">
      <c r="A1080" s="6">
        <f t="shared" si="61"/>
        <v>1074</v>
      </c>
      <c r="B1080" s="9">
        <f t="shared" si="62"/>
        <v>346.98367326451626</v>
      </c>
      <c r="C1080" s="9">
        <f t="shared" si="60"/>
        <v>337.21354245795999</v>
      </c>
      <c r="D1080" s="4">
        <v>174</v>
      </c>
      <c r="E1080">
        <v>630</v>
      </c>
    </row>
    <row r="1081" spans="1:5" x14ac:dyDescent="0.3">
      <c r="A1081" s="6">
        <f t="shared" si="61"/>
        <v>1075</v>
      </c>
      <c r="B1081" s="9">
        <f t="shared" si="62"/>
        <v>346.96484326451628</v>
      </c>
      <c r="C1081" s="9">
        <f t="shared" si="60"/>
        <v>337.21726245795998</v>
      </c>
      <c r="D1081" s="4">
        <v>175</v>
      </c>
      <c r="E1081">
        <v>631</v>
      </c>
    </row>
    <row r="1082" spans="1:5" x14ac:dyDescent="0.3">
      <c r="A1082" s="6">
        <f t="shared" si="61"/>
        <v>1076</v>
      </c>
      <c r="B1082" s="9">
        <f t="shared" si="62"/>
        <v>346.9460132645163</v>
      </c>
      <c r="C1082" s="9">
        <f t="shared" si="60"/>
        <v>337.22098245795996</v>
      </c>
      <c r="D1082" s="4">
        <v>176</v>
      </c>
      <c r="E1082">
        <v>632</v>
      </c>
    </row>
    <row r="1083" spans="1:5" x14ac:dyDescent="0.3">
      <c r="A1083" s="6">
        <f t="shared" si="61"/>
        <v>1077</v>
      </c>
      <c r="B1083" s="9">
        <f t="shared" si="62"/>
        <v>346.92718326451632</v>
      </c>
      <c r="C1083" s="9">
        <f t="shared" si="60"/>
        <v>337.22470245795995</v>
      </c>
      <c r="D1083" s="4">
        <v>177</v>
      </c>
      <c r="E1083">
        <v>633</v>
      </c>
    </row>
    <row r="1084" spans="1:5" x14ac:dyDescent="0.3">
      <c r="A1084" s="6">
        <f t="shared" si="61"/>
        <v>1078</v>
      </c>
      <c r="B1084" s="9">
        <f t="shared" si="62"/>
        <v>346.90835326451634</v>
      </c>
      <c r="C1084" s="9">
        <f t="shared" si="60"/>
        <v>337.22842245795994</v>
      </c>
      <c r="D1084" s="4">
        <v>178</v>
      </c>
      <c r="E1084">
        <v>634</v>
      </c>
    </row>
    <row r="1085" spans="1:5" x14ac:dyDescent="0.3">
      <c r="A1085" s="6">
        <f t="shared" si="61"/>
        <v>1079</v>
      </c>
      <c r="B1085" s="9">
        <f t="shared" si="62"/>
        <v>346.88952326451636</v>
      </c>
      <c r="C1085" s="9">
        <f t="shared" si="60"/>
        <v>337.23214245795992</v>
      </c>
      <c r="D1085" s="4">
        <v>179</v>
      </c>
      <c r="E1085">
        <v>635</v>
      </c>
    </row>
    <row r="1086" spans="1:5" x14ac:dyDescent="0.3">
      <c r="A1086" s="6">
        <f t="shared" si="61"/>
        <v>1080</v>
      </c>
      <c r="B1086" s="9">
        <f t="shared" si="62"/>
        <v>346.87069326451638</v>
      </c>
      <c r="C1086" s="9">
        <f t="shared" si="60"/>
        <v>337.23586245795991</v>
      </c>
      <c r="D1086" s="4">
        <v>180</v>
      </c>
      <c r="E1086">
        <v>636</v>
      </c>
    </row>
    <row r="1087" spans="1:5" x14ac:dyDescent="0.3">
      <c r="A1087" s="6">
        <f t="shared" si="61"/>
        <v>1081</v>
      </c>
      <c r="B1087" s="9">
        <f t="shared" si="62"/>
        <v>346.8518632645164</v>
      </c>
      <c r="C1087" s="9">
        <f t="shared" si="60"/>
        <v>337.2395824579599</v>
      </c>
      <c r="D1087" s="4">
        <v>181</v>
      </c>
      <c r="E1087">
        <v>637</v>
      </c>
    </row>
    <row r="1088" spans="1:5" x14ac:dyDescent="0.3">
      <c r="A1088" s="6">
        <f t="shared" si="61"/>
        <v>1082</v>
      </c>
      <c r="B1088" s="9">
        <f t="shared" si="62"/>
        <v>346.83303326451642</v>
      </c>
      <c r="C1088" s="9">
        <f t="shared" si="60"/>
        <v>337.24330245795989</v>
      </c>
      <c r="D1088" s="4">
        <v>182</v>
      </c>
      <c r="E1088">
        <v>638</v>
      </c>
    </row>
    <row r="1089" spans="1:5" x14ac:dyDescent="0.3">
      <c r="A1089" s="6">
        <f t="shared" si="61"/>
        <v>1083</v>
      </c>
      <c r="B1089" s="9">
        <f t="shared" si="62"/>
        <v>346.81420326451644</v>
      </c>
      <c r="C1089" s="9">
        <f t="shared" si="60"/>
        <v>337.24702245795987</v>
      </c>
      <c r="D1089" s="4">
        <v>183</v>
      </c>
      <c r="E1089">
        <v>639</v>
      </c>
    </row>
    <row r="1090" spans="1:5" x14ac:dyDescent="0.3">
      <c r="A1090" s="6">
        <f t="shared" si="61"/>
        <v>1084</v>
      </c>
      <c r="B1090" s="9">
        <f t="shared" si="62"/>
        <v>346.79537326451646</v>
      </c>
      <c r="C1090" s="9">
        <f t="shared" si="60"/>
        <v>337.25074245795986</v>
      </c>
      <c r="D1090" s="4">
        <v>184</v>
      </c>
      <c r="E1090">
        <v>640</v>
      </c>
    </row>
    <row r="1091" spans="1:5" x14ac:dyDescent="0.3">
      <c r="A1091" s="6">
        <f t="shared" si="61"/>
        <v>1085</v>
      </c>
      <c r="B1091" s="9">
        <f t="shared" si="62"/>
        <v>346.77654326451648</v>
      </c>
      <c r="C1091" s="9">
        <f t="shared" si="60"/>
        <v>337.25446245795985</v>
      </c>
      <c r="D1091" s="4">
        <v>185</v>
      </c>
      <c r="E1091">
        <v>641</v>
      </c>
    </row>
    <row r="1092" spans="1:5" x14ac:dyDescent="0.3">
      <c r="A1092" s="6">
        <f t="shared" si="61"/>
        <v>1086</v>
      </c>
      <c r="B1092" s="9">
        <f t="shared" si="62"/>
        <v>346.7577132645165</v>
      </c>
      <c r="C1092" s="9">
        <f t="shared" ref="C1092:C1155" si="63">IF(8811-A1092&gt;$G$28,C1091+(A1092-A1091)*$K$28,"erreur")</f>
        <v>337.25818245795983</v>
      </c>
      <c r="D1092" s="4">
        <v>186</v>
      </c>
      <c r="E1092">
        <v>642</v>
      </c>
    </row>
    <row r="1093" spans="1:5" x14ac:dyDescent="0.3">
      <c r="A1093" s="6">
        <f t="shared" si="61"/>
        <v>1087</v>
      </c>
      <c r="B1093" s="9">
        <f t="shared" si="62"/>
        <v>346.73888326451652</v>
      </c>
      <c r="C1093" s="9">
        <f t="shared" si="63"/>
        <v>337.26190245795982</v>
      </c>
      <c r="D1093" s="4">
        <v>187</v>
      </c>
      <c r="E1093">
        <v>643</v>
      </c>
    </row>
    <row r="1094" spans="1:5" x14ac:dyDescent="0.3">
      <c r="A1094" s="6">
        <f t="shared" si="61"/>
        <v>1088</v>
      </c>
      <c r="B1094" s="9">
        <f t="shared" si="62"/>
        <v>346.72005326451654</v>
      </c>
      <c r="C1094" s="9">
        <f t="shared" si="63"/>
        <v>337.26562245795981</v>
      </c>
      <c r="D1094" s="4">
        <v>188</v>
      </c>
      <c r="E1094">
        <v>644</v>
      </c>
    </row>
    <row r="1095" spans="1:5" x14ac:dyDescent="0.3">
      <c r="A1095" s="6">
        <f t="shared" si="61"/>
        <v>1089</v>
      </c>
      <c r="B1095" s="9">
        <f t="shared" si="62"/>
        <v>346.70122326451656</v>
      </c>
      <c r="C1095" s="9">
        <f t="shared" si="63"/>
        <v>337.26934245795979</v>
      </c>
      <c r="D1095" s="4">
        <v>189</v>
      </c>
      <c r="E1095">
        <v>645</v>
      </c>
    </row>
    <row r="1096" spans="1:5" x14ac:dyDescent="0.3">
      <c r="A1096" s="6">
        <f t="shared" ref="A1096:A1159" si="64">ROW()-6</f>
        <v>1090</v>
      </c>
      <c r="B1096" s="9">
        <f t="shared" si="62"/>
        <v>346.68239326451658</v>
      </c>
      <c r="C1096" s="9">
        <f t="shared" si="63"/>
        <v>337.27306245795978</v>
      </c>
      <c r="D1096" s="4">
        <v>190</v>
      </c>
      <c r="E1096">
        <v>646</v>
      </c>
    </row>
    <row r="1097" spans="1:5" x14ac:dyDescent="0.3">
      <c r="A1097" s="6">
        <f t="shared" si="64"/>
        <v>1091</v>
      </c>
      <c r="B1097" s="9">
        <f t="shared" si="62"/>
        <v>346.6635632645166</v>
      </c>
      <c r="C1097" s="9">
        <f t="shared" si="63"/>
        <v>337.27678245795977</v>
      </c>
      <c r="D1097" s="4">
        <v>191</v>
      </c>
      <c r="E1097">
        <v>647</v>
      </c>
    </row>
    <row r="1098" spans="1:5" x14ac:dyDescent="0.3">
      <c r="A1098" s="6">
        <f t="shared" si="64"/>
        <v>1092</v>
      </c>
      <c r="B1098" s="9">
        <f t="shared" si="62"/>
        <v>346.64473326451662</v>
      </c>
      <c r="C1098" s="9">
        <f t="shared" si="63"/>
        <v>337.28050245795976</v>
      </c>
      <c r="D1098" s="4">
        <v>192</v>
      </c>
      <c r="E1098">
        <v>648</v>
      </c>
    </row>
    <row r="1099" spans="1:5" x14ac:dyDescent="0.3">
      <c r="A1099" s="6">
        <f t="shared" si="64"/>
        <v>1093</v>
      </c>
      <c r="B1099" s="9">
        <f t="shared" ref="B1099:B1162" si="65">IF(A1099&lt;=$H$11,B1098+(A1099-A1098)*$J$11,"erreur")</f>
        <v>346.62590326451664</v>
      </c>
      <c r="C1099" s="9">
        <f t="shared" si="63"/>
        <v>337.28422245795974</v>
      </c>
      <c r="D1099" s="4">
        <v>193</v>
      </c>
      <c r="E1099">
        <v>649</v>
      </c>
    </row>
    <row r="1100" spans="1:5" x14ac:dyDescent="0.3">
      <c r="A1100" s="6">
        <f t="shared" si="64"/>
        <v>1094</v>
      </c>
      <c r="B1100" s="9">
        <f t="shared" si="65"/>
        <v>346.60707326451666</v>
      </c>
      <c r="C1100" s="9">
        <f t="shared" si="63"/>
        <v>337.28794245795973</v>
      </c>
      <c r="D1100" s="4">
        <v>194</v>
      </c>
      <c r="E1100">
        <v>650</v>
      </c>
    </row>
    <row r="1101" spans="1:5" x14ac:dyDescent="0.3">
      <c r="A1101" s="6">
        <f t="shared" si="64"/>
        <v>1095</v>
      </c>
      <c r="B1101" s="9">
        <f t="shared" si="65"/>
        <v>346.58824326451668</v>
      </c>
      <c r="C1101" s="9">
        <f t="shared" si="63"/>
        <v>337.29166245795972</v>
      </c>
      <c r="D1101" s="4">
        <v>195</v>
      </c>
      <c r="E1101">
        <v>651</v>
      </c>
    </row>
    <row r="1102" spans="1:5" x14ac:dyDescent="0.3">
      <c r="A1102" s="6">
        <f t="shared" si="64"/>
        <v>1096</v>
      </c>
      <c r="B1102" s="9">
        <f t="shared" si="65"/>
        <v>346.5694132645167</v>
      </c>
      <c r="C1102" s="9">
        <f t="shared" si="63"/>
        <v>337.2953824579597</v>
      </c>
      <c r="D1102" s="4">
        <v>196</v>
      </c>
      <c r="E1102">
        <v>652</v>
      </c>
    </row>
    <row r="1103" spans="1:5" x14ac:dyDescent="0.3">
      <c r="A1103" s="6">
        <f t="shared" si="64"/>
        <v>1097</v>
      </c>
      <c r="B1103" s="9">
        <f t="shared" si="65"/>
        <v>346.55058326451672</v>
      </c>
      <c r="C1103" s="9">
        <f t="shared" si="63"/>
        <v>337.29910245795969</v>
      </c>
      <c r="D1103" s="4">
        <v>197</v>
      </c>
      <c r="E1103">
        <v>653</v>
      </c>
    </row>
    <row r="1104" spans="1:5" x14ac:dyDescent="0.3">
      <c r="A1104" s="6">
        <f t="shared" si="64"/>
        <v>1098</v>
      </c>
      <c r="B1104" s="9">
        <f t="shared" si="65"/>
        <v>346.53175326451674</v>
      </c>
      <c r="C1104" s="9">
        <f t="shared" si="63"/>
        <v>337.30282245795968</v>
      </c>
      <c r="D1104" s="4">
        <v>198</v>
      </c>
      <c r="E1104">
        <v>654</v>
      </c>
    </row>
    <row r="1105" spans="1:5" x14ac:dyDescent="0.3">
      <c r="A1105" s="6">
        <f t="shared" si="64"/>
        <v>1099</v>
      </c>
      <c r="B1105" s="9">
        <f t="shared" si="65"/>
        <v>346.51292326451676</v>
      </c>
      <c r="C1105" s="9">
        <f t="shared" si="63"/>
        <v>337.30654245795967</v>
      </c>
      <c r="D1105" s="4">
        <v>199</v>
      </c>
      <c r="E1105">
        <v>655</v>
      </c>
    </row>
    <row r="1106" spans="1:5" x14ac:dyDescent="0.3">
      <c r="A1106" s="6">
        <f t="shared" si="64"/>
        <v>1100</v>
      </c>
      <c r="B1106" s="9">
        <f t="shared" si="65"/>
        <v>346.49409326451678</v>
      </c>
      <c r="C1106" s="9">
        <f t="shared" si="63"/>
        <v>337.31026245795965</v>
      </c>
      <c r="D1106" s="4">
        <v>200</v>
      </c>
      <c r="E1106">
        <v>656</v>
      </c>
    </row>
    <row r="1107" spans="1:5" x14ac:dyDescent="0.3">
      <c r="A1107" s="6">
        <f t="shared" si="64"/>
        <v>1101</v>
      </c>
      <c r="B1107" s="9">
        <f t="shared" si="65"/>
        <v>346.4752632645168</v>
      </c>
      <c r="C1107" s="9">
        <f t="shared" si="63"/>
        <v>337.31398245795964</v>
      </c>
      <c r="D1107" s="4">
        <v>201</v>
      </c>
      <c r="E1107">
        <v>657</v>
      </c>
    </row>
    <row r="1108" spans="1:5" x14ac:dyDescent="0.3">
      <c r="A1108" s="6">
        <f t="shared" si="64"/>
        <v>1102</v>
      </c>
      <c r="B1108" s="9">
        <f t="shared" si="65"/>
        <v>346.45643326451682</v>
      </c>
      <c r="C1108" s="9">
        <f t="shared" si="63"/>
        <v>337.31770245795963</v>
      </c>
      <c r="D1108" s="4">
        <v>202</v>
      </c>
      <c r="E1108">
        <v>658</v>
      </c>
    </row>
    <row r="1109" spans="1:5" x14ac:dyDescent="0.3">
      <c r="A1109" s="6">
        <f t="shared" si="64"/>
        <v>1103</v>
      </c>
      <c r="B1109" s="9">
        <f t="shared" si="65"/>
        <v>346.43760326451684</v>
      </c>
      <c r="C1109" s="9">
        <f t="shared" si="63"/>
        <v>337.32142245795961</v>
      </c>
      <c r="D1109" s="4">
        <v>203</v>
      </c>
      <c r="E1109">
        <v>659</v>
      </c>
    </row>
    <row r="1110" spans="1:5" x14ac:dyDescent="0.3">
      <c r="A1110" s="6">
        <f t="shared" si="64"/>
        <v>1104</v>
      </c>
      <c r="B1110" s="9">
        <f t="shared" si="65"/>
        <v>346.41877326451686</v>
      </c>
      <c r="C1110" s="9">
        <f t="shared" si="63"/>
        <v>337.3251424579596</v>
      </c>
      <c r="D1110" s="4">
        <v>204</v>
      </c>
      <c r="E1110">
        <v>660</v>
      </c>
    </row>
    <row r="1111" spans="1:5" x14ac:dyDescent="0.3">
      <c r="A1111" s="6">
        <f t="shared" si="64"/>
        <v>1105</v>
      </c>
      <c r="B1111" s="9">
        <f t="shared" si="65"/>
        <v>346.39994326451688</v>
      </c>
      <c r="C1111" s="9">
        <f t="shared" si="63"/>
        <v>337.32886245795959</v>
      </c>
      <c r="D1111" s="4">
        <v>205</v>
      </c>
      <c r="E1111">
        <v>661</v>
      </c>
    </row>
    <row r="1112" spans="1:5" x14ac:dyDescent="0.3">
      <c r="A1112" s="6">
        <f t="shared" si="64"/>
        <v>1106</v>
      </c>
      <c r="B1112" s="9">
        <f t="shared" si="65"/>
        <v>346.3811132645169</v>
      </c>
      <c r="C1112" s="9">
        <f t="shared" si="63"/>
        <v>337.33258245795957</v>
      </c>
      <c r="D1112" s="4">
        <v>206</v>
      </c>
      <c r="E1112">
        <v>662</v>
      </c>
    </row>
    <row r="1113" spans="1:5" x14ac:dyDescent="0.3">
      <c r="A1113" s="6">
        <f t="shared" si="64"/>
        <v>1107</v>
      </c>
      <c r="B1113" s="9">
        <f t="shared" si="65"/>
        <v>346.36228326451692</v>
      </c>
      <c r="C1113" s="9">
        <f t="shared" si="63"/>
        <v>337.33630245795956</v>
      </c>
      <c r="D1113" s="4">
        <v>207</v>
      </c>
      <c r="E1113">
        <v>663</v>
      </c>
    </row>
    <row r="1114" spans="1:5" x14ac:dyDescent="0.3">
      <c r="A1114" s="6">
        <f t="shared" si="64"/>
        <v>1108</v>
      </c>
      <c r="B1114" s="9">
        <f t="shared" si="65"/>
        <v>346.34345326451694</v>
      </c>
      <c r="C1114" s="9">
        <f t="shared" si="63"/>
        <v>337.34002245795955</v>
      </c>
      <c r="D1114" s="4">
        <v>208</v>
      </c>
      <c r="E1114">
        <v>664</v>
      </c>
    </row>
    <row r="1115" spans="1:5" x14ac:dyDescent="0.3">
      <c r="A1115" s="6">
        <f t="shared" si="64"/>
        <v>1109</v>
      </c>
      <c r="B1115" s="9">
        <f t="shared" si="65"/>
        <v>346.32462326451696</v>
      </c>
      <c r="C1115" s="9">
        <f t="shared" si="63"/>
        <v>337.34374245795954</v>
      </c>
      <c r="D1115" s="4">
        <v>209</v>
      </c>
      <c r="E1115">
        <v>665</v>
      </c>
    </row>
    <row r="1116" spans="1:5" x14ac:dyDescent="0.3">
      <c r="A1116" s="6">
        <f t="shared" si="64"/>
        <v>1110</v>
      </c>
      <c r="B1116" s="9">
        <f t="shared" si="65"/>
        <v>346.30579326451698</v>
      </c>
      <c r="C1116" s="9">
        <f t="shared" si="63"/>
        <v>337.34746245795952</v>
      </c>
      <c r="D1116" s="4">
        <v>210</v>
      </c>
      <c r="E1116">
        <v>666</v>
      </c>
    </row>
    <row r="1117" spans="1:5" x14ac:dyDescent="0.3">
      <c r="A1117" s="6">
        <f t="shared" si="64"/>
        <v>1111</v>
      </c>
      <c r="B1117" s="9">
        <f t="shared" si="65"/>
        <v>346.286963264517</v>
      </c>
      <c r="C1117" s="9">
        <f t="shared" si="63"/>
        <v>337.35118245795951</v>
      </c>
      <c r="D1117" s="4">
        <v>211</v>
      </c>
      <c r="E1117">
        <v>667</v>
      </c>
    </row>
    <row r="1118" spans="1:5" x14ac:dyDescent="0.3">
      <c r="A1118" s="6">
        <f t="shared" si="64"/>
        <v>1112</v>
      </c>
      <c r="B1118" s="9">
        <f t="shared" si="65"/>
        <v>346.26813326451702</v>
      </c>
      <c r="C1118" s="9">
        <f t="shared" si="63"/>
        <v>337.3549024579595</v>
      </c>
      <c r="D1118" s="4">
        <v>212</v>
      </c>
      <c r="E1118">
        <v>668</v>
      </c>
    </row>
    <row r="1119" spans="1:5" x14ac:dyDescent="0.3">
      <c r="A1119" s="6">
        <f t="shared" si="64"/>
        <v>1113</v>
      </c>
      <c r="B1119" s="9">
        <f t="shared" si="65"/>
        <v>346.24930326451704</v>
      </c>
      <c r="C1119" s="9">
        <f t="shared" si="63"/>
        <v>337.35862245795948</v>
      </c>
      <c r="D1119" s="4">
        <v>213</v>
      </c>
      <c r="E1119">
        <v>669</v>
      </c>
    </row>
    <row r="1120" spans="1:5" x14ac:dyDescent="0.3">
      <c r="A1120" s="6">
        <f t="shared" si="64"/>
        <v>1114</v>
      </c>
      <c r="B1120" s="9">
        <f t="shared" si="65"/>
        <v>346.23047326451706</v>
      </c>
      <c r="C1120" s="9">
        <f t="shared" si="63"/>
        <v>337.36234245795947</v>
      </c>
      <c r="D1120" s="4">
        <v>214</v>
      </c>
      <c r="E1120">
        <v>670</v>
      </c>
    </row>
    <row r="1121" spans="1:5" x14ac:dyDescent="0.3">
      <c r="A1121" s="6">
        <f t="shared" si="64"/>
        <v>1115</v>
      </c>
      <c r="B1121" s="9">
        <f t="shared" si="65"/>
        <v>346.21164326451708</v>
      </c>
      <c r="C1121" s="9">
        <f t="shared" si="63"/>
        <v>337.36606245795946</v>
      </c>
      <c r="D1121" s="4">
        <v>215</v>
      </c>
      <c r="E1121">
        <v>671</v>
      </c>
    </row>
    <row r="1122" spans="1:5" x14ac:dyDescent="0.3">
      <c r="A1122" s="6">
        <f t="shared" si="64"/>
        <v>1116</v>
      </c>
      <c r="B1122" s="9">
        <f t="shared" si="65"/>
        <v>346.1928132645171</v>
      </c>
      <c r="C1122" s="9">
        <f t="shared" si="63"/>
        <v>337.36978245795945</v>
      </c>
      <c r="D1122" s="4">
        <v>216</v>
      </c>
      <c r="E1122">
        <v>672</v>
      </c>
    </row>
    <row r="1123" spans="1:5" x14ac:dyDescent="0.3">
      <c r="A1123" s="6">
        <f t="shared" si="64"/>
        <v>1117</v>
      </c>
      <c r="B1123" s="9">
        <f t="shared" si="65"/>
        <v>346.17398326451712</v>
      </c>
      <c r="C1123" s="9">
        <f t="shared" si="63"/>
        <v>337.37350245795943</v>
      </c>
      <c r="D1123" s="4">
        <v>217</v>
      </c>
      <c r="E1123">
        <v>673</v>
      </c>
    </row>
    <row r="1124" spans="1:5" x14ac:dyDescent="0.3">
      <c r="A1124" s="6">
        <f t="shared" si="64"/>
        <v>1118</v>
      </c>
      <c r="B1124" s="9">
        <f t="shared" si="65"/>
        <v>346.15515326451714</v>
      </c>
      <c r="C1124" s="9">
        <f t="shared" si="63"/>
        <v>337.37722245795942</v>
      </c>
      <c r="D1124" s="4">
        <v>218</v>
      </c>
      <c r="E1124">
        <v>674</v>
      </c>
    </row>
    <row r="1125" spans="1:5" x14ac:dyDescent="0.3">
      <c r="A1125" s="6">
        <f t="shared" si="64"/>
        <v>1119</v>
      </c>
      <c r="B1125" s="9">
        <f t="shared" si="65"/>
        <v>346.13632326451716</v>
      </c>
      <c r="C1125" s="9">
        <f t="shared" si="63"/>
        <v>337.38094245795941</v>
      </c>
      <c r="D1125" s="4">
        <v>219</v>
      </c>
      <c r="E1125">
        <v>675</v>
      </c>
    </row>
    <row r="1126" spans="1:5" x14ac:dyDescent="0.3">
      <c r="A1126" s="6">
        <f t="shared" si="64"/>
        <v>1120</v>
      </c>
      <c r="B1126" s="9">
        <f t="shared" si="65"/>
        <v>346.11749326451718</v>
      </c>
      <c r="C1126" s="9">
        <f t="shared" si="63"/>
        <v>337.38466245795939</v>
      </c>
      <c r="D1126" s="4">
        <v>220</v>
      </c>
      <c r="E1126">
        <v>676</v>
      </c>
    </row>
    <row r="1127" spans="1:5" x14ac:dyDescent="0.3">
      <c r="A1127" s="6">
        <f t="shared" si="64"/>
        <v>1121</v>
      </c>
      <c r="B1127" s="9">
        <f t="shared" si="65"/>
        <v>346.0986632645172</v>
      </c>
      <c r="C1127" s="9">
        <f t="shared" si="63"/>
        <v>337.38838245795938</v>
      </c>
      <c r="D1127" s="4">
        <v>221</v>
      </c>
      <c r="E1127">
        <v>677</v>
      </c>
    </row>
    <row r="1128" spans="1:5" x14ac:dyDescent="0.3">
      <c r="A1128" s="6">
        <f t="shared" si="64"/>
        <v>1122</v>
      </c>
      <c r="B1128" s="9">
        <f t="shared" si="65"/>
        <v>346.07983326451722</v>
      </c>
      <c r="C1128" s="9">
        <f t="shared" si="63"/>
        <v>337.39210245795937</v>
      </c>
      <c r="D1128" s="4">
        <v>222</v>
      </c>
      <c r="E1128">
        <v>678</v>
      </c>
    </row>
    <row r="1129" spans="1:5" x14ac:dyDescent="0.3">
      <c r="A1129" s="6">
        <f t="shared" si="64"/>
        <v>1123</v>
      </c>
      <c r="B1129" s="9">
        <f t="shared" si="65"/>
        <v>346.06100326451724</v>
      </c>
      <c r="C1129" s="9">
        <f t="shared" si="63"/>
        <v>337.39582245795935</v>
      </c>
      <c r="D1129" s="4">
        <v>223</v>
      </c>
      <c r="E1129">
        <v>679</v>
      </c>
    </row>
    <row r="1130" spans="1:5" x14ac:dyDescent="0.3">
      <c r="A1130" s="6">
        <f t="shared" si="64"/>
        <v>1124</v>
      </c>
      <c r="B1130" s="9">
        <f t="shared" si="65"/>
        <v>346.04217326451726</v>
      </c>
      <c r="C1130" s="9">
        <f t="shared" si="63"/>
        <v>337.39954245795934</v>
      </c>
      <c r="D1130" s="4">
        <v>224</v>
      </c>
      <c r="E1130">
        <v>680</v>
      </c>
    </row>
    <row r="1131" spans="1:5" x14ac:dyDescent="0.3">
      <c r="A1131" s="6">
        <f t="shared" si="64"/>
        <v>1125</v>
      </c>
      <c r="B1131" s="9">
        <f t="shared" si="65"/>
        <v>346.02334326451728</v>
      </c>
      <c r="C1131" s="9">
        <f t="shared" si="63"/>
        <v>337.40326245795933</v>
      </c>
      <c r="D1131" s="4">
        <v>225</v>
      </c>
      <c r="E1131">
        <v>681</v>
      </c>
    </row>
    <row r="1132" spans="1:5" x14ac:dyDescent="0.3">
      <c r="A1132" s="6">
        <f t="shared" si="64"/>
        <v>1126</v>
      </c>
      <c r="B1132" s="9">
        <f t="shared" si="65"/>
        <v>346.0045132645173</v>
      </c>
      <c r="C1132" s="9">
        <f t="shared" si="63"/>
        <v>337.40698245795932</v>
      </c>
      <c r="D1132" s="4">
        <v>226</v>
      </c>
      <c r="E1132">
        <v>682</v>
      </c>
    </row>
    <row r="1133" spans="1:5" x14ac:dyDescent="0.3">
      <c r="A1133" s="6">
        <f t="shared" si="64"/>
        <v>1127</v>
      </c>
      <c r="B1133" s="9">
        <f t="shared" si="65"/>
        <v>345.98568326451732</v>
      </c>
      <c r="C1133" s="9">
        <f t="shared" si="63"/>
        <v>337.4107024579593</v>
      </c>
      <c r="D1133" s="4">
        <v>227</v>
      </c>
      <c r="E1133">
        <v>683</v>
      </c>
    </row>
    <row r="1134" spans="1:5" x14ac:dyDescent="0.3">
      <c r="A1134" s="6">
        <f t="shared" si="64"/>
        <v>1128</v>
      </c>
      <c r="B1134" s="9">
        <f t="shared" si="65"/>
        <v>345.96685326451734</v>
      </c>
      <c r="C1134" s="9">
        <f t="shared" si="63"/>
        <v>337.41442245795929</v>
      </c>
      <c r="D1134" s="4">
        <v>228</v>
      </c>
      <c r="E1134">
        <v>684</v>
      </c>
    </row>
    <row r="1135" spans="1:5" x14ac:dyDescent="0.3">
      <c r="A1135" s="6">
        <f t="shared" si="64"/>
        <v>1129</v>
      </c>
      <c r="B1135" s="9">
        <f t="shared" si="65"/>
        <v>345.94802326451736</v>
      </c>
      <c r="C1135" s="9">
        <f t="shared" si="63"/>
        <v>337.41814245795928</v>
      </c>
      <c r="D1135" s="4">
        <v>229</v>
      </c>
      <c r="E1135">
        <v>685</v>
      </c>
    </row>
    <row r="1136" spans="1:5" x14ac:dyDescent="0.3">
      <c r="A1136" s="6">
        <f t="shared" si="64"/>
        <v>1130</v>
      </c>
      <c r="B1136" s="9">
        <f t="shared" si="65"/>
        <v>345.92919326451738</v>
      </c>
      <c r="C1136" s="9">
        <f t="shared" si="63"/>
        <v>337.42186245795926</v>
      </c>
      <c r="D1136" s="4">
        <v>230</v>
      </c>
      <c r="E1136">
        <v>686</v>
      </c>
    </row>
    <row r="1137" spans="1:5" x14ac:dyDescent="0.3">
      <c r="A1137" s="6">
        <f t="shared" si="64"/>
        <v>1131</v>
      </c>
      <c r="B1137" s="9">
        <f t="shared" si="65"/>
        <v>345.9103632645174</v>
      </c>
      <c r="C1137" s="9">
        <f t="shared" si="63"/>
        <v>337.42558245795925</v>
      </c>
      <c r="D1137" s="4">
        <v>231</v>
      </c>
      <c r="E1137">
        <v>687</v>
      </c>
    </row>
    <row r="1138" spans="1:5" x14ac:dyDescent="0.3">
      <c r="A1138" s="6">
        <f t="shared" si="64"/>
        <v>1132</v>
      </c>
      <c r="B1138" s="9">
        <f t="shared" si="65"/>
        <v>345.89153326451742</v>
      </c>
      <c r="C1138" s="9">
        <f t="shared" si="63"/>
        <v>337.42930245795924</v>
      </c>
      <c r="D1138" s="4">
        <v>232</v>
      </c>
      <c r="E1138">
        <v>688</v>
      </c>
    </row>
    <row r="1139" spans="1:5" x14ac:dyDescent="0.3">
      <c r="A1139" s="6">
        <f t="shared" si="64"/>
        <v>1133</v>
      </c>
      <c r="B1139" s="9">
        <f t="shared" si="65"/>
        <v>345.87270326451744</v>
      </c>
      <c r="C1139" s="9">
        <f t="shared" si="63"/>
        <v>337.43302245795923</v>
      </c>
      <c r="D1139" s="4">
        <v>233</v>
      </c>
      <c r="E1139">
        <v>689</v>
      </c>
    </row>
    <row r="1140" spans="1:5" x14ac:dyDescent="0.3">
      <c r="A1140" s="6">
        <f t="shared" si="64"/>
        <v>1134</v>
      </c>
      <c r="B1140" s="9">
        <f t="shared" si="65"/>
        <v>345.85387326451746</v>
      </c>
      <c r="C1140" s="9">
        <f t="shared" si="63"/>
        <v>337.43674245795921</v>
      </c>
      <c r="D1140" s="4">
        <v>234</v>
      </c>
      <c r="E1140">
        <v>690</v>
      </c>
    </row>
    <row r="1141" spans="1:5" x14ac:dyDescent="0.3">
      <c r="A1141" s="6">
        <f t="shared" si="64"/>
        <v>1135</v>
      </c>
      <c r="B1141" s="9">
        <f t="shared" si="65"/>
        <v>345.83504326451748</v>
      </c>
      <c r="C1141" s="9">
        <f t="shared" si="63"/>
        <v>337.4404624579592</v>
      </c>
      <c r="D1141" s="4">
        <v>235</v>
      </c>
      <c r="E1141">
        <v>691</v>
      </c>
    </row>
    <row r="1142" spans="1:5" x14ac:dyDescent="0.3">
      <c r="A1142" s="6">
        <f t="shared" si="64"/>
        <v>1136</v>
      </c>
      <c r="B1142" s="9">
        <f t="shared" si="65"/>
        <v>345.8162132645175</v>
      </c>
      <c r="C1142" s="9">
        <f t="shared" si="63"/>
        <v>337.44418245795919</v>
      </c>
      <c r="D1142" s="4">
        <v>236</v>
      </c>
      <c r="E1142">
        <v>692</v>
      </c>
    </row>
    <row r="1143" spans="1:5" x14ac:dyDescent="0.3">
      <c r="A1143" s="6">
        <f t="shared" si="64"/>
        <v>1137</v>
      </c>
      <c r="B1143" s="9">
        <f t="shared" si="65"/>
        <v>345.79738326451752</v>
      </c>
      <c r="C1143" s="9">
        <f t="shared" si="63"/>
        <v>337.44790245795917</v>
      </c>
      <c r="D1143" s="4">
        <v>237</v>
      </c>
      <c r="E1143">
        <v>693</v>
      </c>
    </row>
    <row r="1144" spans="1:5" x14ac:dyDescent="0.3">
      <c r="A1144" s="6">
        <f t="shared" si="64"/>
        <v>1138</v>
      </c>
      <c r="B1144" s="9">
        <f t="shared" si="65"/>
        <v>345.77855326451754</v>
      </c>
      <c r="C1144" s="9">
        <f t="shared" si="63"/>
        <v>337.45162245795916</v>
      </c>
      <c r="D1144" s="4">
        <v>238</v>
      </c>
      <c r="E1144">
        <v>694</v>
      </c>
    </row>
    <row r="1145" spans="1:5" x14ac:dyDescent="0.3">
      <c r="A1145" s="6">
        <f t="shared" si="64"/>
        <v>1139</v>
      </c>
      <c r="B1145" s="9">
        <f t="shared" si="65"/>
        <v>345.75972326451756</v>
      </c>
      <c r="C1145" s="9">
        <f t="shared" si="63"/>
        <v>337.45534245795915</v>
      </c>
      <c r="D1145" s="4">
        <v>239</v>
      </c>
      <c r="E1145">
        <v>695</v>
      </c>
    </row>
    <row r="1146" spans="1:5" x14ac:dyDescent="0.3">
      <c r="A1146" s="6">
        <f t="shared" si="64"/>
        <v>1140</v>
      </c>
      <c r="B1146" s="9">
        <f t="shared" si="65"/>
        <v>345.74089326451758</v>
      </c>
      <c r="C1146" s="9">
        <f t="shared" si="63"/>
        <v>337.45906245795913</v>
      </c>
      <c r="D1146" s="4">
        <v>240</v>
      </c>
      <c r="E1146">
        <v>696</v>
      </c>
    </row>
    <row r="1147" spans="1:5" x14ac:dyDescent="0.3">
      <c r="A1147" s="6">
        <f t="shared" si="64"/>
        <v>1141</v>
      </c>
      <c r="B1147" s="9">
        <f t="shared" si="65"/>
        <v>345.7220632645176</v>
      </c>
      <c r="C1147" s="9">
        <f t="shared" si="63"/>
        <v>337.46278245795912</v>
      </c>
      <c r="D1147" s="4">
        <v>241</v>
      </c>
      <c r="E1147">
        <v>697</v>
      </c>
    </row>
    <row r="1148" spans="1:5" x14ac:dyDescent="0.3">
      <c r="A1148" s="6">
        <f t="shared" si="64"/>
        <v>1142</v>
      </c>
      <c r="B1148" s="9">
        <f t="shared" si="65"/>
        <v>345.70323326451762</v>
      </c>
      <c r="C1148" s="9">
        <f t="shared" si="63"/>
        <v>337.46650245795911</v>
      </c>
      <c r="D1148" s="4">
        <v>242</v>
      </c>
      <c r="E1148">
        <v>698</v>
      </c>
    </row>
    <row r="1149" spans="1:5" x14ac:dyDescent="0.3">
      <c r="A1149" s="6">
        <f t="shared" si="64"/>
        <v>1143</v>
      </c>
      <c r="B1149" s="9">
        <f t="shared" si="65"/>
        <v>345.68440326451764</v>
      </c>
      <c r="C1149" s="9">
        <f t="shared" si="63"/>
        <v>337.4702224579591</v>
      </c>
      <c r="D1149" s="4">
        <v>243</v>
      </c>
      <c r="E1149">
        <v>699</v>
      </c>
    </row>
    <row r="1150" spans="1:5" x14ac:dyDescent="0.3">
      <c r="A1150" s="6">
        <f t="shared" si="64"/>
        <v>1144</v>
      </c>
      <c r="B1150" s="9">
        <f t="shared" si="65"/>
        <v>345.66557326451766</v>
      </c>
      <c r="C1150" s="9">
        <f t="shared" si="63"/>
        <v>337.47394245795908</v>
      </c>
      <c r="D1150" s="4">
        <v>244</v>
      </c>
      <c r="E1150">
        <v>700</v>
      </c>
    </row>
    <row r="1151" spans="1:5" x14ac:dyDescent="0.3">
      <c r="A1151" s="6">
        <f t="shared" si="64"/>
        <v>1145</v>
      </c>
      <c r="B1151" s="9">
        <f t="shared" si="65"/>
        <v>345.64674326451768</v>
      </c>
      <c r="C1151" s="9">
        <f t="shared" si="63"/>
        <v>337.47766245795907</v>
      </c>
      <c r="D1151" s="4">
        <v>245</v>
      </c>
      <c r="E1151">
        <v>701</v>
      </c>
    </row>
    <row r="1152" spans="1:5" x14ac:dyDescent="0.3">
      <c r="A1152" s="6">
        <f t="shared" si="64"/>
        <v>1146</v>
      </c>
      <c r="B1152" s="9">
        <f t="shared" si="65"/>
        <v>345.6279132645177</v>
      </c>
      <c r="C1152" s="9">
        <f t="shared" si="63"/>
        <v>337.48138245795906</v>
      </c>
      <c r="D1152" s="4">
        <v>246</v>
      </c>
      <c r="E1152">
        <v>702</v>
      </c>
    </row>
    <row r="1153" spans="1:5" x14ac:dyDescent="0.3">
      <c r="A1153" s="6">
        <f t="shared" si="64"/>
        <v>1147</v>
      </c>
      <c r="B1153" s="9">
        <f t="shared" si="65"/>
        <v>345.60908326451772</v>
      </c>
      <c r="C1153" s="9">
        <f t="shared" si="63"/>
        <v>337.48510245795904</v>
      </c>
      <c r="D1153" s="4">
        <v>247</v>
      </c>
      <c r="E1153">
        <v>703</v>
      </c>
    </row>
    <row r="1154" spans="1:5" x14ac:dyDescent="0.3">
      <c r="A1154" s="6">
        <f t="shared" si="64"/>
        <v>1148</v>
      </c>
      <c r="B1154" s="9">
        <f t="shared" si="65"/>
        <v>345.59025326451774</v>
      </c>
      <c r="C1154" s="9">
        <f t="shared" si="63"/>
        <v>337.48882245795903</v>
      </c>
      <c r="D1154" s="4">
        <v>248</v>
      </c>
      <c r="E1154">
        <v>704</v>
      </c>
    </row>
    <row r="1155" spans="1:5" x14ac:dyDescent="0.3">
      <c r="A1155" s="6">
        <f t="shared" si="64"/>
        <v>1149</v>
      </c>
      <c r="B1155" s="9">
        <f t="shared" si="65"/>
        <v>345.57142326451776</v>
      </c>
      <c r="C1155" s="9">
        <f t="shared" si="63"/>
        <v>337.49254245795902</v>
      </c>
      <c r="D1155" s="4">
        <v>249</v>
      </c>
      <c r="E1155">
        <v>705</v>
      </c>
    </row>
    <row r="1156" spans="1:5" x14ac:dyDescent="0.3">
      <c r="A1156" s="6">
        <f t="shared" si="64"/>
        <v>1150</v>
      </c>
      <c r="B1156" s="9">
        <f t="shared" si="65"/>
        <v>345.55259326451778</v>
      </c>
      <c r="C1156" s="9">
        <f t="shared" ref="C1156:C1219" si="66">IF(8811-A1156&gt;$G$28,C1155+(A1156-A1155)*$K$28,"erreur")</f>
        <v>337.49626245795901</v>
      </c>
      <c r="D1156" s="4">
        <v>250</v>
      </c>
      <c r="E1156">
        <v>706</v>
      </c>
    </row>
    <row r="1157" spans="1:5" x14ac:dyDescent="0.3">
      <c r="A1157" s="6">
        <f t="shared" si="64"/>
        <v>1151</v>
      </c>
      <c r="B1157" s="9">
        <f t="shared" si="65"/>
        <v>345.5337632645178</v>
      </c>
      <c r="C1157" s="9">
        <f t="shared" si="66"/>
        <v>337.49998245795899</v>
      </c>
      <c r="D1157" s="4">
        <v>251</v>
      </c>
      <c r="E1157">
        <v>707</v>
      </c>
    </row>
    <row r="1158" spans="1:5" x14ac:dyDescent="0.3">
      <c r="A1158" s="6">
        <f t="shared" si="64"/>
        <v>1152</v>
      </c>
      <c r="B1158" s="9">
        <f t="shared" si="65"/>
        <v>345.51493326451782</v>
      </c>
      <c r="C1158" s="9">
        <f t="shared" si="66"/>
        <v>337.50370245795898</v>
      </c>
      <c r="D1158" s="4">
        <v>252</v>
      </c>
      <c r="E1158">
        <v>708</v>
      </c>
    </row>
    <row r="1159" spans="1:5" x14ac:dyDescent="0.3">
      <c r="A1159" s="6">
        <f t="shared" si="64"/>
        <v>1153</v>
      </c>
      <c r="B1159" s="9">
        <f t="shared" si="65"/>
        <v>345.49610326451784</v>
      </c>
      <c r="C1159" s="9">
        <f t="shared" si="66"/>
        <v>337.50742245795897</v>
      </c>
      <c r="D1159" s="4">
        <v>253</v>
      </c>
      <c r="E1159">
        <v>709</v>
      </c>
    </row>
    <row r="1160" spans="1:5" x14ac:dyDescent="0.3">
      <c r="A1160" s="6">
        <f t="shared" ref="A1160:A1223" si="67">ROW()-6</f>
        <v>1154</v>
      </c>
      <c r="B1160" s="9">
        <f t="shared" si="65"/>
        <v>345.47727326451786</v>
      </c>
      <c r="C1160" s="9">
        <f t="shared" si="66"/>
        <v>337.51114245795895</v>
      </c>
      <c r="D1160" s="4">
        <v>254</v>
      </c>
      <c r="E1160">
        <v>710</v>
      </c>
    </row>
    <row r="1161" spans="1:5" x14ac:dyDescent="0.3">
      <c r="A1161" s="6">
        <f t="shared" si="67"/>
        <v>1155</v>
      </c>
      <c r="B1161" s="9">
        <f t="shared" si="65"/>
        <v>345.45844326451788</v>
      </c>
      <c r="C1161" s="9">
        <f t="shared" si="66"/>
        <v>337.51486245795894</v>
      </c>
      <c r="D1161" s="4">
        <v>255</v>
      </c>
      <c r="E1161">
        <v>711</v>
      </c>
    </row>
    <row r="1162" spans="1:5" x14ac:dyDescent="0.3">
      <c r="A1162" s="6">
        <f t="shared" si="67"/>
        <v>1156</v>
      </c>
      <c r="B1162" s="9">
        <f t="shared" si="65"/>
        <v>345.4396132645179</v>
      </c>
      <c r="C1162" s="9">
        <f t="shared" si="66"/>
        <v>337.51858245795893</v>
      </c>
      <c r="D1162" s="4">
        <v>256</v>
      </c>
      <c r="E1162">
        <v>712</v>
      </c>
    </row>
    <row r="1163" spans="1:5" x14ac:dyDescent="0.3">
      <c r="A1163" s="6">
        <f t="shared" si="67"/>
        <v>1157</v>
      </c>
      <c r="B1163" s="9">
        <f t="shared" ref="B1163:B1226" si="68">IF(A1163&lt;=$H$11,B1162+(A1163-A1162)*$J$11,"erreur")</f>
        <v>345.42078326451792</v>
      </c>
      <c r="C1163" s="9">
        <f t="shared" si="66"/>
        <v>337.52230245795892</v>
      </c>
      <c r="D1163" s="4">
        <v>257</v>
      </c>
      <c r="E1163">
        <v>713</v>
      </c>
    </row>
    <row r="1164" spans="1:5" x14ac:dyDescent="0.3">
      <c r="A1164" s="6">
        <f t="shared" si="67"/>
        <v>1158</v>
      </c>
      <c r="B1164" s="9">
        <f t="shared" si="68"/>
        <v>345.40195326451794</v>
      </c>
      <c r="C1164" s="9">
        <f t="shared" si="66"/>
        <v>337.5260224579589</v>
      </c>
      <c r="D1164" s="4">
        <v>258</v>
      </c>
      <c r="E1164">
        <v>714</v>
      </c>
    </row>
    <row r="1165" spans="1:5" x14ac:dyDescent="0.3">
      <c r="A1165" s="6">
        <f t="shared" si="67"/>
        <v>1159</v>
      </c>
      <c r="B1165" s="9">
        <f t="shared" si="68"/>
        <v>345.38312326451796</v>
      </c>
      <c r="C1165" s="9">
        <f t="shared" si="66"/>
        <v>337.52974245795889</v>
      </c>
      <c r="D1165" s="4">
        <v>259</v>
      </c>
      <c r="E1165">
        <v>715</v>
      </c>
    </row>
    <row r="1166" spans="1:5" x14ac:dyDescent="0.3">
      <c r="A1166" s="6">
        <f t="shared" si="67"/>
        <v>1160</v>
      </c>
      <c r="B1166" s="9">
        <f t="shared" si="68"/>
        <v>345.36429326451798</v>
      </c>
      <c r="C1166" s="9">
        <f t="shared" si="66"/>
        <v>337.53346245795888</v>
      </c>
      <c r="D1166" s="4">
        <v>260</v>
      </c>
      <c r="E1166">
        <v>716</v>
      </c>
    </row>
    <row r="1167" spans="1:5" x14ac:dyDescent="0.3">
      <c r="A1167" s="6">
        <f t="shared" si="67"/>
        <v>1161</v>
      </c>
      <c r="B1167" s="9">
        <f t="shared" si="68"/>
        <v>345.345463264518</v>
      </c>
      <c r="C1167" s="9">
        <f t="shared" si="66"/>
        <v>337.53718245795886</v>
      </c>
      <c r="D1167" s="4">
        <v>261</v>
      </c>
      <c r="E1167">
        <v>717</v>
      </c>
    </row>
    <row r="1168" spans="1:5" x14ac:dyDescent="0.3">
      <c r="A1168" s="6">
        <f t="shared" si="67"/>
        <v>1162</v>
      </c>
      <c r="B1168" s="9">
        <f t="shared" si="68"/>
        <v>345.32663326451802</v>
      </c>
      <c r="C1168" s="9">
        <f t="shared" si="66"/>
        <v>337.54090245795885</v>
      </c>
      <c r="D1168" s="4">
        <v>262</v>
      </c>
      <c r="E1168">
        <v>718</v>
      </c>
    </row>
    <row r="1169" spans="1:5" x14ac:dyDescent="0.3">
      <c r="A1169" s="6">
        <f t="shared" si="67"/>
        <v>1163</v>
      </c>
      <c r="B1169" s="9">
        <f t="shared" si="68"/>
        <v>345.30780326451804</v>
      </c>
      <c r="C1169" s="9">
        <f t="shared" si="66"/>
        <v>337.54462245795884</v>
      </c>
      <c r="D1169" s="4">
        <v>263</v>
      </c>
      <c r="E1169">
        <v>719</v>
      </c>
    </row>
    <row r="1170" spans="1:5" x14ac:dyDescent="0.3">
      <c r="A1170" s="6">
        <f t="shared" si="67"/>
        <v>1164</v>
      </c>
      <c r="B1170" s="9">
        <f t="shared" si="68"/>
        <v>345.28897326451806</v>
      </c>
      <c r="C1170" s="9">
        <f t="shared" si="66"/>
        <v>337.54834245795882</v>
      </c>
      <c r="D1170" s="4">
        <v>264</v>
      </c>
      <c r="E1170">
        <v>720</v>
      </c>
    </row>
    <row r="1171" spans="1:5" x14ac:dyDescent="0.3">
      <c r="A1171" s="6">
        <f t="shared" si="67"/>
        <v>1165</v>
      </c>
      <c r="B1171" s="9">
        <f t="shared" si="68"/>
        <v>345.27014326451808</v>
      </c>
      <c r="C1171" s="9">
        <f t="shared" si="66"/>
        <v>337.55206245795881</v>
      </c>
      <c r="D1171" s="4">
        <v>265</v>
      </c>
      <c r="E1171">
        <v>721</v>
      </c>
    </row>
    <row r="1172" spans="1:5" x14ac:dyDescent="0.3">
      <c r="A1172" s="6">
        <f t="shared" si="67"/>
        <v>1166</v>
      </c>
      <c r="B1172" s="9">
        <f t="shared" si="68"/>
        <v>345.2513132645181</v>
      </c>
      <c r="C1172" s="9">
        <f t="shared" si="66"/>
        <v>337.5557824579588</v>
      </c>
      <c r="D1172" s="4">
        <v>266</v>
      </c>
      <c r="E1172">
        <v>722</v>
      </c>
    </row>
    <row r="1173" spans="1:5" x14ac:dyDescent="0.3">
      <c r="A1173" s="6">
        <f t="shared" si="67"/>
        <v>1167</v>
      </c>
      <c r="B1173" s="9">
        <f t="shared" si="68"/>
        <v>345.23248326451812</v>
      </c>
      <c r="C1173" s="9">
        <f t="shared" si="66"/>
        <v>337.55950245795879</v>
      </c>
      <c r="D1173" s="4">
        <v>267</v>
      </c>
      <c r="E1173">
        <v>723</v>
      </c>
    </row>
    <row r="1174" spans="1:5" x14ac:dyDescent="0.3">
      <c r="A1174" s="6">
        <f t="shared" si="67"/>
        <v>1168</v>
      </c>
      <c r="B1174" s="9">
        <f t="shared" si="68"/>
        <v>345.21365326451814</v>
      </c>
      <c r="C1174" s="9">
        <f t="shared" si="66"/>
        <v>337.56322245795877</v>
      </c>
      <c r="D1174" s="4">
        <v>268</v>
      </c>
      <c r="E1174">
        <v>724</v>
      </c>
    </row>
    <row r="1175" spans="1:5" x14ac:dyDescent="0.3">
      <c r="A1175" s="6">
        <f t="shared" si="67"/>
        <v>1169</v>
      </c>
      <c r="B1175" s="9">
        <f t="shared" si="68"/>
        <v>345.19482326451816</v>
      </c>
      <c r="C1175" s="9">
        <f t="shared" si="66"/>
        <v>337.56694245795876</v>
      </c>
      <c r="D1175" s="4">
        <v>269</v>
      </c>
      <c r="E1175">
        <v>725</v>
      </c>
    </row>
    <row r="1176" spans="1:5" x14ac:dyDescent="0.3">
      <c r="A1176" s="6">
        <f t="shared" si="67"/>
        <v>1170</v>
      </c>
      <c r="B1176" s="9">
        <f t="shared" si="68"/>
        <v>345.17599326451818</v>
      </c>
      <c r="C1176" s="9">
        <f t="shared" si="66"/>
        <v>337.57066245795875</v>
      </c>
      <c r="D1176" s="4">
        <v>270</v>
      </c>
      <c r="E1176">
        <v>726</v>
      </c>
    </row>
    <row r="1177" spans="1:5" x14ac:dyDescent="0.3">
      <c r="A1177" s="6">
        <f t="shared" si="67"/>
        <v>1171</v>
      </c>
      <c r="B1177" s="9">
        <f t="shared" si="68"/>
        <v>345.1571632645182</v>
      </c>
      <c r="C1177" s="9">
        <f t="shared" si="66"/>
        <v>337.57438245795873</v>
      </c>
      <c r="D1177" s="4">
        <v>271</v>
      </c>
      <c r="E1177">
        <v>727</v>
      </c>
    </row>
    <row r="1178" spans="1:5" x14ac:dyDescent="0.3">
      <c r="A1178" s="6">
        <f t="shared" si="67"/>
        <v>1172</v>
      </c>
      <c r="B1178" s="9">
        <f t="shared" si="68"/>
        <v>345.13833326451822</v>
      </c>
      <c r="C1178" s="9">
        <f t="shared" si="66"/>
        <v>337.57810245795872</v>
      </c>
      <c r="D1178" s="4">
        <v>272</v>
      </c>
      <c r="E1178">
        <v>728</v>
      </c>
    </row>
    <row r="1179" spans="1:5" x14ac:dyDescent="0.3">
      <c r="A1179" s="6">
        <f t="shared" si="67"/>
        <v>1173</v>
      </c>
      <c r="B1179" s="9">
        <f t="shared" si="68"/>
        <v>345.11950326451824</v>
      </c>
      <c r="C1179" s="9">
        <f t="shared" si="66"/>
        <v>337.58182245795871</v>
      </c>
      <c r="D1179" s="4">
        <v>273</v>
      </c>
      <c r="E1179">
        <v>729</v>
      </c>
    </row>
    <row r="1180" spans="1:5" x14ac:dyDescent="0.3">
      <c r="A1180" s="6">
        <f t="shared" si="67"/>
        <v>1174</v>
      </c>
      <c r="B1180" s="9">
        <f t="shared" si="68"/>
        <v>345.10067326451826</v>
      </c>
      <c r="C1180" s="9">
        <f t="shared" si="66"/>
        <v>337.5855424579587</v>
      </c>
      <c r="D1180" s="4">
        <v>274</v>
      </c>
      <c r="E1180">
        <v>730</v>
      </c>
    </row>
    <row r="1181" spans="1:5" x14ac:dyDescent="0.3">
      <c r="A1181" s="6">
        <f t="shared" si="67"/>
        <v>1175</v>
      </c>
      <c r="B1181" s="9">
        <f t="shared" si="68"/>
        <v>345.08184326451828</v>
      </c>
      <c r="C1181" s="9">
        <f t="shared" si="66"/>
        <v>337.58926245795868</v>
      </c>
      <c r="D1181" s="4">
        <v>275</v>
      </c>
      <c r="E1181">
        <v>731</v>
      </c>
    </row>
    <row r="1182" spans="1:5" x14ac:dyDescent="0.3">
      <c r="A1182" s="6">
        <f t="shared" si="67"/>
        <v>1176</v>
      </c>
      <c r="B1182" s="9">
        <f t="shared" si="68"/>
        <v>345.0630132645183</v>
      </c>
      <c r="C1182" s="9">
        <f t="shared" si="66"/>
        <v>337.59298245795867</v>
      </c>
      <c r="D1182" s="4">
        <v>276</v>
      </c>
      <c r="E1182">
        <v>732</v>
      </c>
    </row>
    <row r="1183" spans="1:5" x14ac:dyDescent="0.3">
      <c r="A1183" s="6">
        <f t="shared" si="67"/>
        <v>1177</v>
      </c>
      <c r="B1183" s="9">
        <f t="shared" si="68"/>
        <v>345.04418326451832</v>
      </c>
      <c r="C1183" s="9">
        <f t="shared" si="66"/>
        <v>337.59670245795866</v>
      </c>
      <c r="D1183" s="4">
        <v>277</v>
      </c>
      <c r="E1183">
        <v>733</v>
      </c>
    </row>
    <row r="1184" spans="1:5" x14ac:dyDescent="0.3">
      <c r="A1184" s="6">
        <f t="shared" si="67"/>
        <v>1178</v>
      </c>
      <c r="B1184" s="9">
        <f t="shared" si="68"/>
        <v>345.02535326451834</v>
      </c>
      <c r="C1184" s="9">
        <f t="shared" si="66"/>
        <v>337.60042245795864</v>
      </c>
      <c r="D1184" s="4">
        <v>278</v>
      </c>
      <c r="E1184">
        <v>734</v>
      </c>
    </row>
    <row r="1185" spans="1:5" x14ac:dyDescent="0.3">
      <c r="A1185" s="6">
        <f t="shared" si="67"/>
        <v>1179</v>
      </c>
      <c r="B1185" s="9">
        <f t="shared" si="68"/>
        <v>345.00652326451836</v>
      </c>
      <c r="C1185" s="9">
        <f t="shared" si="66"/>
        <v>337.60414245795863</v>
      </c>
      <c r="D1185" s="4">
        <v>279</v>
      </c>
      <c r="E1185">
        <v>735</v>
      </c>
    </row>
    <row r="1186" spans="1:5" x14ac:dyDescent="0.3">
      <c r="A1186" s="6">
        <f t="shared" si="67"/>
        <v>1180</v>
      </c>
      <c r="B1186" s="9">
        <f t="shared" si="68"/>
        <v>344.98769326451838</v>
      </c>
      <c r="C1186" s="9">
        <f t="shared" si="66"/>
        <v>337.60786245795862</v>
      </c>
      <c r="D1186" s="4">
        <v>280</v>
      </c>
      <c r="E1186">
        <v>736</v>
      </c>
    </row>
    <row r="1187" spans="1:5" x14ac:dyDescent="0.3">
      <c r="A1187" s="6">
        <f t="shared" si="67"/>
        <v>1181</v>
      </c>
      <c r="B1187" s="9">
        <f t="shared" si="68"/>
        <v>344.9688632645184</v>
      </c>
      <c r="C1187" s="9">
        <f t="shared" si="66"/>
        <v>337.6115824579586</v>
      </c>
      <c r="D1187" s="4">
        <v>281</v>
      </c>
      <c r="E1187">
        <v>737</v>
      </c>
    </row>
    <row r="1188" spans="1:5" x14ac:dyDescent="0.3">
      <c r="A1188" s="6">
        <f t="shared" si="67"/>
        <v>1182</v>
      </c>
      <c r="B1188" s="9">
        <f t="shared" si="68"/>
        <v>344.95003326451842</v>
      </c>
      <c r="C1188" s="9">
        <f t="shared" si="66"/>
        <v>337.61530245795859</v>
      </c>
      <c r="D1188" s="4">
        <v>282</v>
      </c>
      <c r="E1188">
        <v>738</v>
      </c>
    </row>
    <row r="1189" spans="1:5" x14ac:dyDescent="0.3">
      <c r="A1189" s="6">
        <f t="shared" si="67"/>
        <v>1183</v>
      </c>
      <c r="B1189" s="9">
        <f t="shared" si="68"/>
        <v>344.93120326451844</v>
      </c>
      <c r="C1189" s="9">
        <f t="shared" si="66"/>
        <v>337.61902245795858</v>
      </c>
      <c r="D1189" s="4">
        <v>283</v>
      </c>
      <c r="E1189">
        <v>739</v>
      </c>
    </row>
    <row r="1190" spans="1:5" x14ac:dyDescent="0.3">
      <c r="A1190" s="6">
        <f t="shared" si="67"/>
        <v>1184</v>
      </c>
      <c r="B1190" s="9">
        <f t="shared" si="68"/>
        <v>344.91237326451846</v>
      </c>
      <c r="C1190" s="9">
        <f t="shared" si="66"/>
        <v>337.62274245795857</v>
      </c>
      <c r="D1190" s="4">
        <v>284</v>
      </c>
      <c r="E1190">
        <v>740</v>
      </c>
    </row>
    <row r="1191" spans="1:5" x14ac:dyDescent="0.3">
      <c r="A1191" s="6">
        <f t="shared" si="67"/>
        <v>1185</v>
      </c>
      <c r="B1191" s="9">
        <f t="shared" si="68"/>
        <v>344.89354326451848</v>
      </c>
      <c r="C1191" s="9">
        <f t="shared" si="66"/>
        <v>337.62646245795855</v>
      </c>
      <c r="D1191" s="4">
        <v>285</v>
      </c>
      <c r="E1191">
        <v>741</v>
      </c>
    </row>
    <row r="1192" spans="1:5" x14ac:dyDescent="0.3">
      <c r="A1192" s="6">
        <f t="shared" si="67"/>
        <v>1186</v>
      </c>
      <c r="B1192" s="9">
        <f t="shared" si="68"/>
        <v>344.8747132645185</v>
      </c>
      <c r="C1192" s="9">
        <f t="shared" si="66"/>
        <v>337.63018245795854</v>
      </c>
      <c r="D1192" s="4">
        <v>286</v>
      </c>
      <c r="E1192">
        <v>742</v>
      </c>
    </row>
    <row r="1193" spans="1:5" x14ac:dyDescent="0.3">
      <c r="A1193" s="6">
        <f t="shared" si="67"/>
        <v>1187</v>
      </c>
      <c r="B1193" s="9">
        <f t="shared" si="68"/>
        <v>344.85588326451852</v>
      </c>
      <c r="C1193" s="9">
        <f t="shared" si="66"/>
        <v>337.63390245795853</v>
      </c>
      <c r="D1193" s="4">
        <v>287</v>
      </c>
      <c r="E1193">
        <v>743</v>
      </c>
    </row>
    <row r="1194" spans="1:5" x14ac:dyDescent="0.3">
      <c r="A1194" s="6">
        <f t="shared" si="67"/>
        <v>1188</v>
      </c>
      <c r="B1194" s="9">
        <f t="shared" si="68"/>
        <v>344.83705326451854</v>
      </c>
      <c r="C1194" s="9">
        <f t="shared" si="66"/>
        <v>337.63762245795851</v>
      </c>
      <c r="D1194" s="4">
        <v>288</v>
      </c>
      <c r="E1194">
        <v>744</v>
      </c>
    </row>
    <row r="1195" spans="1:5" x14ac:dyDescent="0.3">
      <c r="A1195" s="6">
        <f t="shared" si="67"/>
        <v>1189</v>
      </c>
      <c r="B1195" s="9">
        <f t="shared" si="68"/>
        <v>344.81822326451856</v>
      </c>
      <c r="C1195" s="9">
        <f t="shared" si="66"/>
        <v>337.6413424579585</v>
      </c>
      <c r="D1195" s="4">
        <v>289</v>
      </c>
      <c r="E1195">
        <v>745</v>
      </c>
    </row>
    <row r="1196" spans="1:5" x14ac:dyDescent="0.3">
      <c r="A1196" s="6">
        <f t="shared" si="67"/>
        <v>1190</v>
      </c>
      <c r="B1196" s="9">
        <f t="shared" si="68"/>
        <v>344.79939326451859</v>
      </c>
      <c r="C1196" s="9">
        <f t="shared" si="66"/>
        <v>337.64506245795849</v>
      </c>
      <c r="D1196" s="4">
        <v>290</v>
      </c>
      <c r="E1196">
        <v>746</v>
      </c>
    </row>
    <row r="1197" spans="1:5" x14ac:dyDescent="0.3">
      <c r="A1197" s="6">
        <f t="shared" si="67"/>
        <v>1191</v>
      </c>
      <c r="B1197" s="9">
        <f t="shared" si="68"/>
        <v>344.78056326451861</v>
      </c>
      <c r="C1197" s="9">
        <f t="shared" si="66"/>
        <v>337.64878245795848</v>
      </c>
      <c r="D1197" s="4">
        <v>291</v>
      </c>
      <c r="E1197">
        <v>747</v>
      </c>
    </row>
    <row r="1198" spans="1:5" x14ac:dyDescent="0.3">
      <c r="A1198" s="6">
        <f t="shared" si="67"/>
        <v>1192</v>
      </c>
      <c r="B1198" s="9">
        <f t="shared" si="68"/>
        <v>344.76173326451863</v>
      </c>
      <c r="C1198" s="9">
        <f t="shared" si="66"/>
        <v>337.65250245795846</v>
      </c>
      <c r="D1198" s="4">
        <v>292</v>
      </c>
      <c r="E1198">
        <v>748</v>
      </c>
    </row>
    <row r="1199" spans="1:5" x14ac:dyDescent="0.3">
      <c r="A1199" s="6">
        <f t="shared" si="67"/>
        <v>1193</v>
      </c>
      <c r="B1199" s="9">
        <f t="shared" si="68"/>
        <v>344.74290326451865</v>
      </c>
      <c r="C1199" s="9">
        <f t="shared" si="66"/>
        <v>337.65622245795845</v>
      </c>
      <c r="D1199" s="4">
        <v>293</v>
      </c>
      <c r="E1199">
        <v>749</v>
      </c>
    </row>
    <row r="1200" spans="1:5" x14ac:dyDescent="0.3">
      <c r="A1200" s="6">
        <f t="shared" si="67"/>
        <v>1194</v>
      </c>
      <c r="B1200" s="9">
        <f t="shared" si="68"/>
        <v>344.72407326451867</v>
      </c>
      <c r="C1200" s="9">
        <f t="shared" si="66"/>
        <v>337.65994245795844</v>
      </c>
      <c r="D1200" s="4">
        <v>294</v>
      </c>
      <c r="E1200">
        <v>750</v>
      </c>
    </row>
    <row r="1201" spans="1:5" x14ac:dyDescent="0.3">
      <c r="A1201" s="6">
        <f t="shared" si="67"/>
        <v>1195</v>
      </c>
      <c r="B1201" s="9">
        <f t="shared" si="68"/>
        <v>344.70524326451869</v>
      </c>
      <c r="C1201" s="9">
        <f t="shared" si="66"/>
        <v>337.66366245795842</v>
      </c>
      <c r="D1201" s="4">
        <v>295</v>
      </c>
      <c r="E1201">
        <v>751</v>
      </c>
    </row>
    <row r="1202" spans="1:5" x14ac:dyDescent="0.3">
      <c r="A1202" s="6">
        <f t="shared" si="67"/>
        <v>1196</v>
      </c>
      <c r="B1202" s="9">
        <f t="shared" si="68"/>
        <v>344.68641326451871</v>
      </c>
      <c r="C1202" s="9">
        <f t="shared" si="66"/>
        <v>337.66738245795841</v>
      </c>
      <c r="D1202" s="4">
        <v>296</v>
      </c>
      <c r="E1202">
        <v>752</v>
      </c>
    </row>
    <row r="1203" spans="1:5" x14ac:dyDescent="0.3">
      <c r="A1203" s="6">
        <f t="shared" si="67"/>
        <v>1197</v>
      </c>
      <c r="B1203" s="9">
        <f t="shared" si="68"/>
        <v>344.66758326451873</v>
      </c>
      <c r="C1203" s="9">
        <f t="shared" si="66"/>
        <v>337.6711024579584</v>
      </c>
      <c r="D1203" s="4">
        <v>297</v>
      </c>
      <c r="E1203">
        <v>753</v>
      </c>
    </row>
    <row r="1204" spans="1:5" x14ac:dyDescent="0.3">
      <c r="A1204" s="6">
        <f t="shared" si="67"/>
        <v>1198</v>
      </c>
      <c r="B1204" s="9">
        <f t="shared" si="68"/>
        <v>344.64875326451875</v>
      </c>
      <c r="C1204" s="9">
        <f t="shared" si="66"/>
        <v>337.67482245795838</v>
      </c>
      <c r="D1204" s="4">
        <v>298</v>
      </c>
      <c r="E1204">
        <v>754</v>
      </c>
    </row>
    <row r="1205" spans="1:5" x14ac:dyDescent="0.3">
      <c r="A1205" s="6">
        <f t="shared" si="67"/>
        <v>1199</v>
      </c>
      <c r="B1205" s="9">
        <f t="shared" si="68"/>
        <v>344.62992326451877</v>
      </c>
      <c r="C1205" s="9">
        <f t="shared" si="66"/>
        <v>337.67854245795837</v>
      </c>
      <c r="D1205" s="4">
        <v>299</v>
      </c>
      <c r="E1205">
        <v>755</v>
      </c>
    </row>
    <row r="1206" spans="1:5" x14ac:dyDescent="0.3">
      <c r="A1206" s="6">
        <f t="shared" si="67"/>
        <v>1200</v>
      </c>
      <c r="B1206" s="9">
        <f t="shared" si="68"/>
        <v>344.61109326451879</v>
      </c>
      <c r="C1206" s="9">
        <f t="shared" si="66"/>
        <v>337.68226245795836</v>
      </c>
      <c r="D1206" s="4">
        <v>300</v>
      </c>
      <c r="E1206">
        <v>756</v>
      </c>
    </row>
    <row r="1207" spans="1:5" x14ac:dyDescent="0.3">
      <c r="A1207" s="6">
        <f t="shared" si="67"/>
        <v>1201</v>
      </c>
      <c r="B1207" s="9">
        <f t="shared" si="68"/>
        <v>344.59226326451881</v>
      </c>
      <c r="C1207" s="9">
        <f t="shared" si="66"/>
        <v>337.68598245795835</v>
      </c>
      <c r="D1207" s="4">
        <v>301</v>
      </c>
      <c r="E1207">
        <v>757</v>
      </c>
    </row>
    <row r="1208" spans="1:5" x14ac:dyDescent="0.3">
      <c r="A1208" s="6">
        <f t="shared" si="67"/>
        <v>1202</v>
      </c>
      <c r="B1208" s="9">
        <f t="shared" si="68"/>
        <v>344.57343326451883</v>
      </c>
      <c r="C1208" s="9">
        <f t="shared" si="66"/>
        <v>337.68970245795833</v>
      </c>
      <c r="D1208" s="4">
        <v>302</v>
      </c>
      <c r="E1208">
        <v>758</v>
      </c>
    </row>
    <row r="1209" spans="1:5" x14ac:dyDescent="0.3">
      <c r="A1209" s="6">
        <f t="shared" si="67"/>
        <v>1203</v>
      </c>
      <c r="B1209" s="9">
        <f t="shared" si="68"/>
        <v>344.55460326451885</v>
      </c>
      <c r="C1209" s="9">
        <f t="shared" si="66"/>
        <v>337.69342245795832</v>
      </c>
      <c r="D1209" s="4">
        <v>303</v>
      </c>
      <c r="E1209">
        <v>759</v>
      </c>
    </row>
    <row r="1210" spans="1:5" x14ac:dyDescent="0.3">
      <c r="A1210" s="6">
        <f t="shared" si="67"/>
        <v>1204</v>
      </c>
      <c r="B1210" s="9">
        <f t="shared" si="68"/>
        <v>344.53577326451887</v>
      </c>
      <c r="C1210" s="9">
        <f t="shared" si="66"/>
        <v>337.69714245795831</v>
      </c>
      <c r="D1210" s="4">
        <v>304</v>
      </c>
      <c r="E1210">
        <v>760</v>
      </c>
    </row>
    <row r="1211" spans="1:5" x14ac:dyDescent="0.3">
      <c r="A1211" s="6">
        <f t="shared" si="67"/>
        <v>1205</v>
      </c>
      <c r="B1211" s="9">
        <f t="shared" si="68"/>
        <v>344.51694326451889</v>
      </c>
      <c r="C1211" s="9">
        <f t="shared" si="66"/>
        <v>337.70086245795829</v>
      </c>
      <c r="D1211" s="4">
        <v>305</v>
      </c>
      <c r="E1211">
        <v>761</v>
      </c>
    </row>
    <row r="1212" spans="1:5" x14ac:dyDescent="0.3">
      <c r="A1212" s="6">
        <f t="shared" si="67"/>
        <v>1206</v>
      </c>
      <c r="B1212" s="9">
        <f t="shared" si="68"/>
        <v>344.49811326451891</v>
      </c>
      <c r="C1212" s="9">
        <f t="shared" si="66"/>
        <v>337.70458245795828</v>
      </c>
      <c r="D1212" s="4">
        <v>306</v>
      </c>
      <c r="E1212">
        <v>762</v>
      </c>
    </row>
    <row r="1213" spans="1:5" x14ac:dyDescent="0.3">
      <c r="A1213" s="6">
        <f t="shared" si="67"/>
        <v>1207</v>
      </c>
      <c r="B1213" s="9">
        <f t="shared" si="68"/>
        <v>344.47928326451893</v>
      </c>
      <c r="C1213" s="9">
        <f t="shared" si="66"/>
        <v>337.70830245795827</v>
      </c>
      <c r="D1213" s="4">
        <v>307</v>
      </c>
      <c r="E1213">
        <v>763</v>
      </c>
    </row>
    <row r="1214" spans="1:5" x14ac:dyDescent="0.3">
      <c r="A1214" s="6">
        <f t="shared" si="67"/>
        <v>1208</v>
      </c>
      <c r="B1214" s="9">
        <f t="shared" si="68"/>
        <v>344.46045326451895</v>
      </c>
      <c r="C1214" s="9">
        <f t="shared" si="66"/>
        <v>337.71202245795826</v>
      </c>
      <c r="D1214" s="4">
        <v>308</v>
      </c>
      <c r="E1214">
        <v>764</v>
      </c>
    </row>
    <row r="1215" spans="1:5" x14ac:dyDescent="0.3">
      <c r="A1215" s="6">
        <f t="shared" si="67"/>
        <v>1209</v>
      </c>
      <c r="B1215" s="9">
        <f t="shared" si="68"/>
        <v>344.44162326451897</v>
      </c>
      <c r="C1215" s="9">
        <f t="shared" si="66"/>
        <v>337.71574245795824</v>
      </c>
      <c r="D1215" s="4">
        <v>309</v>
      </c>
      <c r="E1215">
        <v>765</v>
      </c>
    </row>
    <row r="1216" spans="1:5" x14ac:dyDescent="0.3">
      <c r="A1216" s="6">
        <f t="shared" si="67"/>
        <v>1210</v>
      </c>
      <c r="B1216" s="9">
        <f t="shared" si="68"/>
        <v>344.42279326451899</v>
      </c>
      <c r="C1216" s="9">
        <f t="shared" si="66"/>
        <v>337.71946245795823</v>
      </c>
      <c r="D1216" s="4">
        <v>310</v>
      </c>
      <c r="E1216">
        <v>766</v>
      </c>
    </row>
    <row r="1217" spans="1:5" x14ac:dyDescent="0.3">
      <c r="A1217" s="6">
        <f t="shared" si="67"/>
        <v>1211</v>
      </c>
      <c r="B1217" s="9">
        <f t="shared" si="68"/>
        <v>344.40396326451901</v>
      </c>
      <c r="C1217" s="9">
        <f t="shared" si="66"/>
        <v>337.72318245795822</v>
      </c>
      <c r="D1217" s="4">
        <v>311</v>
      </c>
      <c r="E1217">
        <v>767</v>
      </c>
    </row>
    <row r="1218" spans="1:5" x14ac:dyDescent="0.3">
      <c r="A1218" s="6">
        <f t="shared" si="67"/>
        <v>1212</v>
      </c>
      <c r="B1218" s="9">
        <f t="shared" si="68"/>
        <v>344.38513326451903</v>
      </c>
      <c r="C1218" s="9">
        <f t="shared" si="66"/>
        <v>337.7269024579582</v>
      </c>
      <c r="D1218" s="4">
        <v>312</v>
      </c>
      <c r="E1218">
        <v>768</v>
      </c>
    </row>
    <row r="1219" spans="1:5" x14ac:dyDescent="0.3">
      <c r="A1219" s="6">
        <f t="shared" si="67"/>
        <v>1213</v>
      </c>
      <c r="B1219" s="9">
        <f t="shared" si="68"/>
        <v>344.36630326451905</v>
      </c>
      <c r="C1219" s="9">
        <f t="shared" si="66"/>
        <v>337.73062245795819</v>
      </c>
      <c r="D1219" s="4">
        <v>313</v>
      </c>
      <c r="E1219">
        <v>769</v>
      </c>
    </row>
    <row r="1220" spans="1:5" x14ac:dyDescent="0.3">
      <c r="A1220" s="6">
        <f t="shared" si="67"/>
        <v>1214</v>
      </c>
      <c r="B1220" s="9">
        <f t="shared" si="68"/>
        <v>344.34747326451907</v>
      </c>
      <c r="C1220" s="9">
        <f t="shared" ref="C1220:C1283" si="69">IF(8811-A1220&gt;$G$28,C1219+(A1220-A1219)*$K$28,"erreur")</f>
        <v>337.73434245795818</v>
      </c>
      <c r="D1220" s="4">
        <v>314</v>
      </c>
      <c r="E1220">
        <v>770</v>
      </c>
    </row>
    <row r="1221" spans="1:5" x14ac:dyDescent="0.3">
      <c r="A1221" s="6">
        <f t="shared" si="67"/>
        <v>1215</v>
      </c>
      <c r="B1221" s="9">
        <f t="shared" si="68"/>
        <v>344.32864326451909</v>
      </c>
      <c r="C1221" s="9">
        <f t="shared" si="69"/>
        <v>337.73806245795816</v>
      </c>
      <c r="D1221" s="4">
        <v>315</v>
      </c>
      <c r="E1221">
        <v>771</v>
      </c>
    </row>
    <row r="1222" spans="1:5" x14ac:dyDescent="0.3">
      <c r="A1222" s="6">
        <f t="shared" si="67"/>
        <v>1216</v>
      </c>
      <c r="B1222" s="9">
        <f t="shared" si="68"/>
        <v>344.30981326451911</v>
      </c>
      <c r="C1222" s="9">
        <f t="shared" si="69"/>
        <v>337.74178245795815</v>
      </c>
      <c r="D1222" s="4">
        <v>316</v>
      </c>
      <c r="E1222">
        <v>772</v>
      </c>
    </row>
    <row r="1223" spans="1:5" x14ac:dyDescent="0.3">
      <c r="A1223" s="6">
        <f t="shared" si="67"/>
        <v>1217</v>
      </c>
      <c r="B1223" s="9">
        <f t="shared" si="68"/>
        <v>344.29098326451913</v>
      </c>
      <c r="C1223" s="9">
        <f t="shared" si="69"/>
        <v>337.74550245795814</v>
      </c>
      <c r="D1223" s="4">
        <v>317</v>
      </c>
      <c r="E1223">
        <v>773</v>
      </c>
    </row>
    <row r="1224" spans="1:5" x14ac:dyDescent="0.3">
      <c r="A1224" s="6">
        <f t="shared" ref="A1224:A1287" si="70">ROW()-6</f>
        <v>1218</v>
      </c>
      <c r="B1224" s="9">
        <f t="shared" si="68"/>
        <v>344.27215326451915</v>
      </c>
      <c r="C1224" s="9">
        <f t="shared" si="69"/>
        <v>337.74922245795813</v>
      </c>
      <c r="D1224" s="4">
        <v>318</v>
      </c>
      <c r="E1224">
        <v>774</v>
      </c>
    </row>
    <row r="1225" spans="1:5" x14ac:dyDescent="0.3">
      <c r="A1225" s="6">
        <f t="shared" si="70"/>
        <v>1219</v>
      </c>
      <c r="B1225" s="9">
        <f t="shared" si="68"/>
        <v>344.25332326451917</v>
      </c>
      <c r="C1225" s="9">
        <f t="shared" si="69"/>
        <v>337.75294245795811</v>
      </c>
      <c r="D1225" s="4">
        <v>319</v>
      </c>
      <c r="E1225">
        <v>775</v>
      </c>
    </row>
    <row r="1226" spans="1:5" x14ac:dyDescent="0.3">
      <c r="A1226" s="6">
        <f t="shared" si="70"/>
        <v>1220</v>
      </c>
      <c r="B1226" s="9">
        <f t="shared" si="68"/>
        <v>344.23449326451919</v>
      </c>
      <c r="C1226" s="9">
        <f t="shared" si="69"/>
        <v>337.7566624579581</v>
      </c>
      <c r="D1226" s="4">
        <v>320</v>
      </c>
      <c r="E1226">
        <v>776</v>
      </c>
    </row>
    <row r="1227" spans="1:5" x14ac:dyDescent="0.3">
      <c r="A1227" s="6">
        <f t="shared" si="70"/>
        <v>1221</v>
      </c>
      <c r="B1227" s="9">
        <f t="shared" ref="B1227:B1290" si="71">IF(A1227&lt;=$H$11,B1226+(A1227-A1226)*$J$11,"erreur")</f>
        <v>344.21566326451921</v>
      </c>
      <c r="C1227" s="9">
        <f t="shared" si="69"/>
        <v>337.76038245795809</v>
      </c>
      <c r="D1227" s="4">
        <v>321</v>
      </c>
      <c r="E1227">
        <v>777</v>
      </c>
    </row>
    <row r="1228" spans="1:5" x14ac:dyDescent="0.3">
      <c r="A1228" s="6">
        <f t="shared" si="70"/>
        <v>1222</v>
      </c>
      <c r="B1228" s="9">
        <f t="shared" si="71"/>
        <v>344.19683326451923</v>
      </c>
      <c r="C1228" s="9">
        <f t="shared" si="69"/>
        <v>337.76410245795807</v>
      </c>
      <c r="D1228" s="4">
        <v>322</v>
      </c>
      <c r="E1228">
        <v>778</v>
      </c>
    </row>
    <row r="1229" spans="1:5" x14ac:dyDescent="0.3">
      <c r="A1229" s="6">
        <f t="shared" si="70"/>
        <v>1223</v>
      </c>
      <c r="B1229" s="9">
        <f t="shared" si="71"/>
        <v>344.17800326451925</v>
      </c>
      <c r="C1229" s="9">
        <f t="shared" si="69"/>
        <v>337.76782245795806</v>
      </c>
      <c r="D1229" s="4">
        <v>323</v>
      </c>
      <c r="E1229">
        <v>779</v>
      </c>
    </row>
    <row r="1230" spans="1:5" x14ac:dyDescent="0.3">
      <c r="A1230" s="6">
        <f t="shared" si="70"/>
        <v>1224</v>
      </c>
      <c r="B1230" s="9">
        <f t="shared" si="71"/>
        <v>344.15917326451927</v>
      </c>
      <c r="C1230" s="9">
        <f t="shared" si="69"/>
        <v>337.77154245795805</v>
      </c>
      <c r="D1230" s="4">
        <v>324</v>
      </c>
      <c r="E1230">
        <v>780</v>
      </c>
    </row>
    <row r="1231" spans="1:5" x14ac:dyDescent="0.3">
      <c r="A1231" s="6">
        <f t="shared" si="70"/>
        <v>1225</v>
      </c>
      <c r="B1231" s="9">
        <f t="shared" si="71"/>
        <v>344.14034326451929</v>
      </c>
      <c r="C1231" s="9">
        <f t="shared" si="69"/>
        <v>337.77526245795804</v>
      </c>
      <c r="D1231" s="4">
        <v>325</v>
      </c>
      <c r="E1231">
        <v>781</v>
      </c>
    </row>
    <row r="1232" spans="1:5" x14ac:dyDescent="0.3">
      <c r="A1232" s="6">
        <f t="shared" si="70"/>
        <v>1226</v>
      </c>
      <c r="B1232" s="9">
        <f t="shared" si="71"/>
        <v>344.12151326451931</v>
      </c>
      <c r="C1232" s="9">
        <f t="shared" si="69"/>
        <v>337.77898245795802</v>
      </c>
      <c r="D1232" s="4">
        <v>326</v>
      </c>
      <c r="E1232">
        <v>782</v>
      </c>
    </row>
    <row r="1233" spans="1:5" x14ac:dyDescent="0.3">
      <c r="A1233" s="6">
        <f t="shared" si="70"/>
        <v>1227</v>
      </c>
      <c r="B1233" s="9">
        <f t="shared" si="71"/>
        <v>344.10268326451933</v>
      </c>
      <c r="C1233" s="9">
        <f t="shared" si="69"/>
        <v>337.78270245795801</v>
      </c>
      <c r="D1233" s="4">
        <v>327</v>
      </c>
      <c r="E1233">
        <v>783</v>
      </c>
    </row>
    <row r="1234" spans="1:5" x14ac:dyDescent="0.3">
      <c r="A1234" s="6">
        <f t="shared" si="70"/>
        <v>1228</v>
      </c>
      <c r="B1234" s="9">
        <f t="shared" si="71"/>
        <v>344.08385326451935</v>
      </c>
      <c r="C1234" s="9">
        <f t="shared" si="69"/>
        <v>337.786422457958</v>
      </c>
      <c r="D1234" s="4">
        <v>328</v>
      </c>
      <c r="E1234">
        <v>784</v>
      </c>
    </row>
    <row r="1235" spans="1:5" x14ac:dyDescent="0.3">
      <c r="A1235" s="6">
        <f t="shared" si="70"/>
        <v>1229</v>
      </c>
      <c r="B1235" s="9">
        <f t="shared" si="71"/>
        <v>344.06502326451937</v>
      </c>
      <c r="C1235" s="9">
        <f t="shared" si="69"/>
        <v>337.79014245795798</v>
      </c>
      <c r="D1235" s="4">
        <v>329</v>
      </c>
      <c r="E1235">
        <v>785</v>
      </c>
    </row>
    <row r="1236" spans="1:5" x14ac:dyDescent="0.3">
      <c r="A1236" s="6">
        <f t="shared" si="70"/>
        <v>1230</v>
      </c>
      <c r="B1236" s="9">
        <f t="shared" si="71"/>
        <v>344.04619326451939</v>
      </c>
      <c r="C1236" s="9">
        <f t="shared" si="69"/>
        <v>337.79386245795797</v>
      </c>
      <c r="D1236" s="4">
        <v>330</v>
      </c>
      <c r="E1236">
        <v>786</v>
      </c>
    </row>
    <row r="1237" spans="1:5" x14ac:dyDescent="0.3">
      <c r="A1237" s="6">
        <f t="shared" si="70"/>
        <v>1231</v>
      </c>
      <c r="B1237" s="9">
        <f t="shared" si="71"/>
        <v>344.02736326451941</v>
      </c>
      <c r="C1237" s="9">
        <f t="shared" si="69"/>
        <v>337.79758245795796</v>
      </c>
      <c r="D1237" s="4">
        <v>331</v>
      </c>
      <c r="E1237">
        <v>787</v>
      </c>
    </row>
    <row r="1238" spans="1:5" x14ac:dyDescent="0.3">
      <c r="A1238" s="6">
        <f t="shared" si="70"/>
        <v>1232</v>
      </c>
      <c r="B1238" s="9">
        <f t="shared" si="71"/>
        <v>344.00853326451943</v>
      </c>
      <c r="C1238" s="9">
        <f t="shared" si="69"/>
        <v>337.80130245795795</v>
      </c>
      <c r="D1238" s="4">
        <v>332</v>
      </c>
      <c r="E1238">
        <v>788</v>
      </c>
    </row>
    <row r="1239" spans="1:5" x14ac:dyDescent="0.3">
      <c r="A1239" s="6">
        <f t="shared" si="70"/>
        <v>1233</v>
      </c>
      <c r="B1239" s="9">
        <f t="shared" si="71"/>
        <v>343.98970326451945</v>
      </c>
      <c r="C1239" s="9">
        <f t="shared" si="69"/>
        <v>337.80502245795793</v>
      </c>
      <c r="D1239" s="4">
        <v>333</v>
      </c>
      <c r="E1239">
        <v>789</v>
      </c>
    </row>
    <row r="1240" spans="1:5" x14ac:dyDescent="0.3">
      <c r="A1240" s="6">
        <f t="shared" si="70"/>
        <v>1234</v>
      </c>
      <c r="B1240" s="9">
        <f t="shared" si="71"/>
        <v>343.97087326451947</v>
      </c>
      <c r="C1240" s="9">
        <f t="shared" si="69"/>
        <v>337.80874245795792</v>
      </c>
      <c r="D1240" s="4">
        <v>334</v>
      </c>
      <c r="E1240">
        <v>790</v>
      </c>
    </row>
    <row r="1241" spans="1:5" x14ac:dyDescent="0.3">
      <c r="A1241" s="6">
        <f t="shared" si="70"/>
        <v>1235</v>
      </c>
      <c r="B1241" s="9">
        <f t="shared" si="71"/>
        <v>343.95204326451949</v>
      </c>
      <c r="C1241" s="9">
        <f t="shared" si="69"/>
        <v>337.81246245795791</v>
      </c>
      <c r="D1241" s="4">
        <v>335</v>
      </c>
      <c r="E1241">
        <v>791</v>
      </c>
    </row>
    <row r="1242" spans="1:5" x14ac:dyDescent="0.3">
      <c r="A1242" s="6">
        <f t="shared" si="70"/>
        <v>1236</v>
      </c>
      <c r="B1242" s="9">
        <f t="shared" si="71"/>
        <v>343.93321326451951</v>
      </c>
      <c r="C1242" s="9">
        <f t="shared" si="69"/>
        <v>337.81618245795789</v>
      </c>
      <c r="D1242" s="4">
        <v>336</v>
      </c>
      <c r="E1242">
        <v>792</v>
      </c>
    </row>
    <row r="1243" spans="1:5" x14ac:dyDescent="0.3">
      <c r="A1243" s="6">
        <f t="shared" si="70"/>
        <v>1237</v>
      </c>
      <c r="B1243" s="9">
        <f t="shared" si="71"/>
        <v>343.91438326451953</v>
      </c>
      <c r="C1243" s="9">
        <f t="shared" si="69"/>
        <v>337.81990245795788</v>
      </c>
      <c r="D1243" s="4">
        <v>337</v>
      </c>
      <c r="E1243">
        <v>793</v>
      </c>
    </row>
    <row r="1244" spans="1:5" x14ac:dyDescent="0.3">
      <c r="A1244" s="6">
        <f t="shared" si="70"/>
        <v>1238</v>
      </c>
      <c r="B1244" s="9">
        <f t="shared" si="71"/>
        <v>343.89555326451955</v>
      </c>
      <c r="C1244" s="9">
        <f t="shared" si="69"/>
        <v>337.82362245795787</v>
      </c>
      <c r="D1244" s="4">
        <v>338</v>
      </c>
      <c r="E1244">
        <v>794</v>
      </c>
    </row>
    <row r="1245" spans="1:5" x14ac:dyDescent="0.3">
      <c r="A1245" s="6">
        <f t="shared" si="70"/>
        <v>1239</v>
      </c>
      <c r="B1245" s="9">
        <f t="shared" si="71"/>
        <v>343.87672326451957</v>
      </c>
      <c r="C1245" s="9">
        <f t="shared" si="69"/>
        <v>337.82734245795785</v>
      </c>
      <c r="D1245" s="4">
        <v>339</v>
      </c>
      <c r="E1245">
        <v>795</v>
      </c>
    </row>
    <row r="1246" spans="1:5" x14ac:dyDescent="0.3">
      <c r="A1246" s="6">
        <f t="shared" si="70"/>
        <v>1240</v>
      </c>
      <c r="B1246" s="9">
        <f t="shared" si="71"/>
        <v>343.85789326451959</v>
      </c>
      <c r="C1246" s="9">
        <f t="shared" si="69"/>
        <v>337.83106245795784</v>
      </c>
      <c r="D1246" s="4">
        <v>340</v>
      </c>
      <c r="E1246">
        <v>796</v>
      </c>
    </row>
    <row r="1247" spans="1:5" x14ac:dyDescent="0.3">
      <c r="A1247" s="6">
        <f t="shared" si="70"/>
        <v>1241</v>
      </c>
      <c r="B1247" s="9">
        <f t="shared" si="71"/>
        <v>343.83906326451961</v>
      </c>
      <c r="C1247" s="9">
        <f t="shared" si="69"/>
        <v>337.83478245795783</v>
      </c>
      <c r="D1247" s="4">
        <v>341</v>
      </c>
      <c r="E1247">
        <v>797</v>
      </c>
    </row>
    <row r="1248" spans="1:5" x14ac:dyDescent="0.3">
      <c r="A1248" s="6">
        <f t="shared" si="70"/>
        <v>1242</v>
      </c>
      <c r="B1248" s="9">
        <f t="shared" si="71"/>
        <v>343.82023326451963</v>
      </c>
      <c r="C1248" s="9">
        <f t="shared" si="69"/>
        <v>337.83850245795782</v>
      </c>
      <c r="D1248" s="4">
        <v>342</v>
      </c>
      <c r="E1248">
        <v>798</v>
      </c>
    </row>
    <row r="1249" spans="1:5" x14ac:dyDescent="0.3">
      <c r="A1249" s="6">
        <f t="shared" si="70"/>
        <v>1243</v>
      </c>
      <c r="B1249" s="9">
        <f t="shared" si="71"/>
        <v>343.80140326451965</v>
      </c>
      <c r="C1249" s="9">
        <f t="shared" si="69"/>
        <v>337.8422224579578</v>
      </c>
      <c r="D1249" s="4">
        <v>343</v>
      </c>
      <c r="E1249">
        <v>799</v>
      </c>
    </row>
    <row r="1250" spans="1:5" x14ac:dyDescent="0.3">
      <c r="A1250" s="6">
        <f t="shared" si="70"/>
        <v>1244</v>
      </c>
      <c r="B1250" s="9">
        <f t="shared" si="71"/>
        <v>343.78257326451967</v>
      </c>
      <c r="C1250" s="9">
        <f t="shared" si="69"/>
        <v>337.84594245795779</v>
      </c>
      <c r="D1250" s="4">
        <v>344</v>
      </c>
      <c r="E1250">
        <v>800</v>
      </c>
    </row>
    <row r="1251" spans="1:5" x14ac:dyDescent="0.3">
      <c r="A1251" s="6">
        <f t="shared" si="70"/>
        <v>1245</v>
      </c>
      <c r="B1251" s="9">
        <f t="shared" si="71"/>
        <v>343.76374326451969</v>
      </c>
      <c r="C1251" s="9">
        <f t="shared" si="69"/>
        <v>337.84966245795778</v>
      </c>
      <c r="D1251" s="4">
        <v>345</v>
      </c>
      <c r="E1251">
        <v>801</v>
      </c>
    </row>
    <row r="1252" spans="1:5" x14ac:dyDescent="0.3">
      <c r="A1252" s="6">
        <f t="shared" si="70"/>
        <v>1246</v>
      </c>
      <c r="B1252" s="9">
        <f t="shared" si="71"/>
        <v>343.74491326451971</v>
      </c>
      <c r="C1252" s="9">
        <f t="shared" si="69"/>
        <v>337.85338245795776</v>
      </c>
      <c r="D1252" s="4">
        <v>346</v>
      </c>
      <c r="E1252">
        <v>802</v>
      </c>
    </row>
    <row r="1253" spans="1:5" x14ac:dyDescent="0.3">
      <c r="A1253" s="6">
        <f t="shared" si="70"/>
        <v>1247</v>
      </c>
      <c r="B1253" s="9">
        <f t="shared" si="71"/>
        <v>343.72608326451973</v>
      </c>
      <c r="C1253" s="9">
        <f t="shared" si="69"/>
        <v>337.85710245795775</v>
      </c>
      <c r="D1253" s="4">
        <v>347</v>
      </c>
      <c r="E1253">
        <v>803</v>
      </c>
    </row>
    <row r="1254" spans="1:5" x14ac:dyDescent="0.3">
      <c r="A1254" s="6">
        <f t="shared" si="70"/>
        <v>1248</v>
      </c>
      <c r="B1254" s="9">
        <f t="shared" si="71"/>
        <v>343.70725326451975</v>
      </c>
      <c r="C1254" s="9">
        <f t="shared" si="69"/>
        <v>337.86082245795774</v>
      </c>
      <c r="D1254" s="4">
        <v>348</v>
      </c>
      <c r="E1254">
        <v>804</v>
      </c>
    </row>
    <row r="1255" spans="1:5" x14ac:dyDescent="0.3">
      <c r="A1255" s="6">
        <f t="shared" si="70"/>
        <v>1249</v>
      </c>
      <c r="B1255" s="9">
        <f t="shared" si="71"/>
        <v>343.68842326451977</v>
      </c>
      <c r="C1255" s="9">
        <f t="shared" si="69"/>
        <v>337.86454245795773</v>
      </c>
      <c r="D1255" s="4">
        <v>349</v>
      </c>
      <c r="E1255">
        <v>805</v>
      </c>
    </row>
    <row r="1256" spans="1:5" x14ac:dyDescent="0.3">
      <c r="A1256" s="6">
        <f t="shared" si="70"/>
        <v>1250</v>
      </c>
      <c r="B1256" s="9">
        <f t="shared" si="71"/>
        <v>343.66959326451979</v>
      </c>
      <c r="C1256" s="9">
        <f t="shared" si="69"/>
        <v>337.86826245795771</v>
      </c>
      <c r="D1256" s="4">
        <v>350</v>
      </c>
      <c r="E1256">
        <v>806</v>
      </c>
    </row>
    <row r="1257" spans="1:5" x14ac:dyDescent="0.3">
      <c r="A1257" s="6">
        <f t="shared" si="70"/>
        <v>1251</v>
      </c>
      <c r="B1257" s="9">
        <f t="shared" si="71"/>
        <v>343.65076326451981</v>
      </c>
      <c r="C1257" s="9">
        <f t="shared" si="69"/>
        <v>337.8719824579577</v>
      </c>
      <c r="D1257" s="4">
        <v>351</v>
      </c>
      <c r="E1257">
        <v>807</v>
      </c>
    </row>
    <row r="1258" spans="1:5" x14ac:dyDescent="0.3">
      <c r="A1258" s="6">
        <f t="shared" si="70"/>
        <v>1252</v>
      </c>
      <c r="B1258" s="9">
        <f t="shared" si="71"/>
        <v>343.63193326451983</v>
      </c>
      <c r="C1258" s="9">
        <f t="shared" si="69"/>
        <v>337.87570245795769</v>
      </c>
      <c r="D1258" s="4">
        <v>352</v>
      </c>
      <c r="E1258">
        <v>808</v>
      </c>
    </row>
    <row r="1259" spans="1:5" x14ac:dyDescent="0.3">
      <c r="A1259" s="6">
        <f t="shared" si="70"/>
        <v>1253</v>
      </c>
      <c r="B1259" s="9">
        <f t="shared" si="71"/>
        <v>343.61310326451985</v>
      </c>
      <c r="C1259" s="9">
        <f t="shared" si="69"/>
        <v>337.87942245795767</v>
      </c>
      <c r="D1259" s="4">
        <v>353</v>
      </c>
      <c r="E1259">
        <v>809</v>
      </c>
    </row>
    <row r="1260" spans="1:5" x14ac:dyDescent="0.3">
      <c r="A1260" s="6">
        <f t="shared" si="70"/>
        <v>1254</v>
      </c>
      <c r="B1260" s="9">
        <f t="shared" si="71"/>
        <v>343.59427326451987</v>
      </c>
      <c r="C1260" s="9">
        <f t="shared" si="69"/>
        <v>337.88314245795766</v>
      </c>
      <c r="D1260" s="4">
        <v>354</v>
      </c>
      <c r="E1260">
        <v>810</v>
      </c>
    </row>
    <row r="1261" spans="1:5" x14ac:dyDescent="0.3">
      <c r="A1261" s="6">
        <f t="shared" si="70"/>
        <v>1255</v>
      </c>
      <c r="B1261" s="9">
        <f t="shared" si="71"/>
        <v>343.57544326451989</v>
      </c>
      <c r="C1261" s="9">
        <f t="shared" si="69"/>
        <v>337.88686245795765</v>
      </c>
      <c r="D1261" s="4">
        <v>355</v>
      </c>
      <c r="E1261">
        <v>811</v>
      </c>
    </row>
    <row r="1262" spans="1:5" x14ac:dyDescent="0.3">
      <c r="A1262" s="6">
        <f t="shared" si="70"/>
        <v>1256</v>
      </c>
      <c r="B1262" s="9">
        <f t="shared" si="71"/>
        <v>343.55661326451991</v>
      </c>
      <c r="C1262" s="9">
        <f t="shared" si="69"/>
        <v>337.89058245795763</v>
      </c>
      <c r="D1262" s="4">
        <v>356</v>
      </c>
      <c r="E1262">
        <v>812</v>
      </c>
    </row>
    <row r="1263" spans="1:5" x14ac:dyDescent="0.3">
      <c r="A1263" s="6">
        <f t="shared" si="70"/>
        <v>1257</v>
      </c>
      <c r="B1263" s="9">
        <f t="shared" si="71"/>
        <v>343.53778326451993</v>
      </c>
      <c r="C1263" s="9">
        <f t="shared" si="69"/>
        <v>337.89430245795762</v>
      </c>
      <c r="D1263" s="4">
        <v>357</v>
      </c>
      <c r="E1263">
        <v>813</v>
      </c>
    </row>
    <row r="1264" spans="1:5" x14ac:dyDescent="0.3">
      <c r="A1264" s="6">
        <f t="shared" si="70"/>
        <v>1258</v>
      </c>
      <c r="B1264" s="9">
        <f t="shared" si="71"/>
        <v>343.51895326451995</v>
      </c>
      <c r="C1264" s="9">
        <f t="shared" si="69"/>
        <v>337.89802245795761</v>
      </c>
      <c r="D1264" s="4">
        <v>358</v>
      </c>
      <c r="E1264">
        <v>814</v>
      </c>
    </row>
    <row r="1265" spans="1:5" x14ac:dyDescent="0.3">
      <c r="A1265" s="6">
        <f t="shared" si="70"/>
        <v>1259</v>
      </c>
      <c r="B1265" s="9">
        <f t="shared" si="71"/>
        <v>343.50012326451997</v>
      </c>
      <c r="C1265" s="9">
        <f t="shared" si="69"/>
        <v>337.9017424579576</v>
      </c>
      <c r="D1265" s="4">
        <v>359</v>
      </c>
      <c r="E1265">
        <v>815</v>
      </c>
    </row>
    <row r="1266" spans="1:5" x14ac:dyDescent="0.3">
      <c r="A1266" s="6">
        <f t="shared" si="70"/>
        <v>1260</v>
      </c>
      <c r="B1266" s="9">
        <f t="shared" si="71"/>
        <v>343.48129326451999</v>
      </c>
      <c r="C1266" s="9">
        <f t="shared" si="69"/>
        <v>337.90546245795758</v>
      </c>
      <c r="D1266" s="4">
        <v>360</v>
      </c>
      <c r="E1266">
        <v>816</v>
      </c>
    </row>
    <row r="1267" spans="1:5" x14ac:dyDescent="0.3">
      <c r="A1267" s="6">
        <f t="shared" si="70"/>
        <v>1261</v>
      </c>
      <c r="B1267" s="9">
        <f t="shared" si="71"/>
        <v>343.46246326452001</v>
      </c>
      <c r="C1267" s="9">
        <f t="shared" si="69"/>
        <v>337.90918245795757</v>
      </c>
      <c r="D1267" s="4">
        <v>361</v>
      </c>
      <c r="E1267">
        <v>817</v>
      </c>
    </row>
    <row r="1268" spans="1:5" x14ac:dyDescent="0.3">
      <c r="A1268" s="6">
        <f t="shared" si="70"/>
        <v>1262</v>
      </c>
      <c r="B1268" s="9">
        <f t="shared" si="71"/>
        <v>343.44363326452003</v>
      </c>
      <c r="C1268" s="9">
        <f t="shared" si="69"/>
        <v>337.91290245795756</v>
      </c>
      <c r="D1268" s="4">
        <v>362</v>
      </c>
      <c r="E1268">
        <v>818</v>
      </c>
    </row>
    <row r="1269" spans="1:5" x14ac:dyDescent="0.3">
      <c r="A1269" s="6">
        <f t="shared" si="70"/>
        <v>1263</v>
      </c>
      <c r="B1269" s="9">
        <f t="shared" si="71"/>
        <v>343.42480326452005</v>
      </c>
      <c r="C1269" s="9">
        <f t="shared" si="69"/>
        <v>337.91662245795754</v>
      </c>
      <c r="D1269" s="4">
        <v>363</v>
      </c>
      <c r="E1269">
        <v>819</v>
      </c>
    </row>
    <row r="1270" spans="1:5" x14ac:dyDescent="0.3">
      <c r="A1270" s="6">
        <f t="shared" si="70"/>
        <v>1264</v>
      </c>
      <c r="B1270" s="9">
        <f t="shared" si="71"/>
        <v>343.40597326452007</v>
      </c>
      <c r="C1270" s="9">
        <f t="shared" si="69"/>
        <v>337.92034245795753</v>
      </c>
      <c r="D1270" s="4">
        <v>364</v>
      </c>
      <c r="E1270">
        <v>820</v>
      </c>
    </row>
    <row r="1271" spans="1:5" x14ac:dyDescent="0.3">
      <c r="A1271" s="6">
        <f t="shared" si="70"/>
        <v>1265</v>
      </c>
      <c r="B1271" s="9">
        <f t="shared" si="71"/>
        <v>343.38714326452009</v>
      </c>
      <c r="C1271" s="9">
        <f t="shared" si="69"/>
        <v>337.92406245795752</v>
      </c>
      <c r="D1271" s="4">
        <v>365</v>
      </c>
      <c r="E1271">
        <v>821</v>
      </c>
    </row>
    <row r="1272" spans="1:5" x14ac:dyDescent="0.3">
      <c r="A1272" s="6">
        <f t="shared" si="70"/>
        <v>1266</v>
      </c>
      <c r="B1272" s="9">
        <f t="shared" si="71"/>
        <v>343.36831326452011</v>
      </c>
      <c r="C1272" s="9">
        <f t="shared" si="69"/>
        <v>337.92778245795751</v>
      </c>
      <c r="D1272" s="4">
        <v>366</v>
      </c>
      <c r="E1272">
        <v>822</v>
      </c>
    </row>
    <row r="1273" spans="1:5" x14ac:dyDescent="0.3">
      <c r="A1273" s="6">
        <f t="shared" si="70"/>
        <v>1267</v>
      </c>
      <c r="B1273" s="9">
        <f t="shared" si="71"/>
        <v>343.34948326452013</v>
      </c>
      <c r="C1273" s="9">
        <f t="shared" si="69"/>
        <v>337.93150245795749</v>
      </c>
      <c r="D1273" s="4">
        <v>367</v>
      </c>
      <c r="E1273">
        <v>823</v>
      </c>
    </row>
    <row r="1274" spans="1:5" x14ac:dyDescent="0.3">
      <c r="A1274" s="6">
        <f t="shared" si="70"/>
        <v>1268</v>
      </c>
      <c r="B1274" s="9">
        <f t="shared" si="71"/>
        <v>343.33065326452015</v>
      </c>
      <c r="C1274" s="9">
        <f t="shared" si="69"/>
        <v>337.93522245795748</v>
      </c>
      <c r="D1274" s="4">
        <v>368</v>
      </c>
      <c r="E1274">
        <v>824</v>
      </c>
    </row>
    <row r="1275" spans="1:5" x14ac:dyDescent="0.3">
      <c r="A1275" s="6">
        <f t="shared" si="70"/>
        <v>1269</v>
      </c>
      <c r="B1275" s="9">
        <f t="shared" si="71"/>
        <v>343.31182326452017</v>
      </c>
      <c r="C1275" s="9">
        <f t="shared" si="69"/>
        <v>337.93894245795747</v>
      </c>
      <c r="D1275" s="4">
        <v>369</v>
      </c>
      <c r="E1275">
        <v>825</v>
      </c>
    </row>
    <row r="1276" spans="1:5" x14ac:dyDescent="0.3">
      <c r="A1276" s="6">
        <f t="shared" si="70"/>
        <v>1270</v>
      </c>
      <c r="B1276" s="9">
        <f t="shared" si="71"/>
        <v>343.29299326452019</v>
      </c>
      <c r="C1276" s="9">
        <f t="shared" si="69"/>
        <v>337.94266245795745</v>
      </c>
      <c r="D1276" s="4">
        <v>370</v>
      </c>
      <c r="E1276">
        <v>826</v>
      </c>
    </row>
    <row r="1277" spans="1:5" x14ac:dyDescent="0.3">
      <c r="A1277" s="6">
        <f t="shared" si="70"/>
        <v>1271</v>
      </c>
      <c r="B1277" s="9">
        <f t="shared" si="71"/>
        <v>343.27416326452021</v>
      </c>
      <c r="C1277" s="9">
        <f t="shared" si="69"/>
        <v>337.94638245795744</v>
      </c>
      <c r="D1277" s="4">
        <v>371</v>
      </c>
      <c r="E1277">
        <v>827</v>
      </c>
    </row>
    <row r="1278" spans="1:5" x14ac:dyDescent="0.3">
      <c r="A1278" s="6">
        <f t="shared" si="70"/>
        <v>1272</v>
      </c>
      <c r="B1278" s="9">
        <f t="shared" si="71"/>
        <v>343.25533326452023</v>
      </c>
      <c r="C1278" s="9">
        <f t="shared" si="69"/>
        <v>337.95010245795743</v>
      </c>
      <c r="D1278" s="4">
        <v>372</v>
      </c>
      <c r="E1278">
        <v>828</v>
      </c>
    </row>
    <row r="1279" spans="1:5" x14ac:dyDescent="0.3">
      <c r="A1279" s="6">
        <f t="shared" si="70"/>
        <v>1273</v>
      </c>
      <c r="B1279" s="9">
        <f t="shared" si="71"/>
        <v>343.23650326452025</v>
      </c>
      <c r="C1279" s="9">
        <f t="shared" si="69"/>
        <v>337.95382245795741</v>
      </c>
      <c r="D1279" s="4">
        <v>373</v>
      </c>
      <c r="E1279">
        <v>829</v>
      </c>
    </row>
    <row r="1280" spans="1:5" x14ac:dyDescent="0.3">
      <c r="A1280" s="6">
        <f t="shared" si="70"/>
        <v>1274</v>
      </c>
      <c r="B1280" s="9">
        <f t="shared" si="71"/>
        <v>343.21767326452027</v>
      </c>
      <c r="C1280" s="9">
        <f t="shared" si="69"/>
        <v>337.9575424579574</v>
      </c>
      <c r="D1280" s="4">
        <v>374</v>
      </c>
      <c r="E1280">
        <v>830</v>
      </c>
    </row>
    <row r="1281" spans="1:5" x14ac:dyDescent="0.3">
      <c r="A1281" s="6">
        <f t="shared" si="70"/>
        <v>1275</v>
      </c>
      <c r="B1281" s="9">
        <f t="shared" si="71"/>
        <v>343.19884326452029</v>
      </c>
      <c r="C1281" s="9">
        <f t="shared" si="69"/>
        <v>337.96126245795739</v>
      </c>
      <c r="D1281" s="4">
        <v>375</v>
      </c>
      <c r="E1281">
        <v>831</v>
      </c>
    </row>
    <row r="1282" spans="1:5" x14ac:dyDescent="0.3">
      <c r="A1282" s="6">
        <f t="shared" si="70"/>
        <v>1276</v>
      </c>
      <c r="B1282" s="9">
        <f t="shared" si="71"/>
        <v>343.18001326452031</v>
      </c>
      <c r="C1282" s="9">
        <f t="shared" si="69"/>
        <v>337.96498245795738</v>
      </c>
      <c r="D1282" s="4">
        <v>376</v>
      </c>
      <c r="E1282">
        <v>832</v>
      </c>
    </row>
    <row r="1283" spans="1:5" x14ac:dyDescent="0.3">
      <c r="A1283" s="6">
        <f t="shared" si="70"/>
        <v>1277</v>
      </c>
      <c r="B1283" s="9">
        <f t="shared" si="71"/>
        <v>343.16118326452033</v>
      </c>
      <c r="C1283" s="9">
        <f t="shared" si="69"/>
        <v>337.96870245795736</v>
      </c>
      <c r="D1283" s="4">
        <v>377</v>
      </c>
      <c r="E1283">
        <v>833</v>
      </c>
    </row>
    <row r="1284" spans="1:5" x14ac:dyDescent="0.3">
      <c r="A1284" s="6">
        <f t="shared" si="70"/>
        <v>1278</v>
      </c>
      <c r="B1284" s="9">
        <f t="shared" si="71"/>
        <v>343.14235326452035</v>
      </c>
      <c r="C1284" s="9">
        <f t="shared" ref="C1284:C1347" si="72">IF(8811-A1284&gt;$G$28,C1283+(A1284-A1283)*$K$28,"erreur")</f>
        <v>337.97242245795735</v>
      </c>
      <c r="D1284" s="4">
        <v>378</v>
      </c>
      <c r="E1284">
        <v>834</v>
      </c>
    </row>
    <row r="1285" spans="1:5" x14ac:dyDescent="0.3">
      <c r="A1285" s="6">
        <f t="shared" si="70"/>
        <v>1279</v>
      </c>
      <c r="B1285" s="9">
        <f t="shared" si="71"/>
        <v>343.12352326452037</v>
      </c>
      <c r="C1285" s="9">
        <f t="shared" si="72"/>
        <v>337.97614245795734</v>
      </c>
      <c r="D1285" s="4">
        <v>379</v>
      </c>
      <c r="E1285">
        <v>835</v>
      </c>
    </row>
    <row r="1286" spans="1:5" x14ac:dyDescent="0.3">
      <c r="A1286" s="6">
        <f t="shared" si="70"/>
        <v>1280</v>
      </c>
      <c r="B1286" s="9">
        <f t="shared" si="71"/>
        <v>343.10469326452039</v>
      </c>
      <c r="C1286" s="9">
        <f t="shared" si="72"/>
        <v>337.97986245795732</v>
      </c>
      <c r="D1286" s="4">
        <v>380</v>
      </c>
      <c r="E1286">
        <v>836</v>
      </c>
    </row>
    <row r="1287" spans="1:5" x14ac:dyDescent="0.3">
      <c r="A1287" s="6">
        <f t="shared" si="70"/>
        <v>1281</v>
      </c>
      <c r="B1287" s="9">
        <f t="shared" si="71"/>
        <v>343.08586326452041</v>
      </c>
      <c r="C1287" s="9">
        <f t="shared" si="72"/>
        <v>337.98358245795731</v>
      </c>
      <c r="D1287" s="4">
        <v>381</v>
      </c>
      <c r="E1287">
        <v>837</v>
      </c>
    </row>
    <row r="1288" spans="1:5" x14ac:dyDescent="0.3">
      <c r="A1288" s="6">
        <f t="shared" ref="A1288:A1351" si="73">ROW()-6</f>
        <v>1282</v>
      </c>
      <c r="B1288" s="9">
        <f t="shared" si="71"/>
        <v>343.06703326452043</v>
      </c>
      <c r="C1288" s="9">
        <f t="shared" si="72"/>
        <v>337.9873024579573</v>
      </c>
      <c r="D1288" s="4">
        <v>382</v>
      </c>
      <c r="E1288">
        <v>838</v>
      </c>
    </row>
    <row r="1289" spans="1:5" x14ac:dyDescent="0.3">
      <c r="A1289" s="6">
        <f t="shared" si="73"/>
        <v>1283</v>
      </c>
      <c r="B1289" s="9">
        <f t="shared" si="71"/>
        <v>343.04820326452045</v>
      </c>
      <c r="C1289" s="9">
        <f t="shared" si="72"/>
        <v>337.99102245795729</v>
      </c>
      <c r="D1289" s="4">
        <v>383</v>
      </c>
      <c r="E1289">
        <v>839</v>
      </c>
    </row>
    <row r="1290" spans="1:5" x14ac:dyDescent="0.3">
      <c r="A1290" s="6">
        <f t="shared" si="73"/>
        <v>1284</v>
      </c>
      <c r="B1290" s="9">
        <f t="shared" si="71"/>
        <v>343.02937326452047</v>
      </c>
      <c r="C1290" s="9">
        <f t="shared" si="72"/>
        <v>337.99474245795727</v>
      </c>
      <c r="D1290" s="4">
        <v>384</v>
      </c>
      <c r="E1290">
        <v>840</v>
      </c>
    </row>
    <row r="1291" spans="1:5" x14ac:dyDescent="0.3">
      <c r="A1291" s="6">
        <f t="shared" si="73"/>
        <v>1285</v>
      </c>
      <c r="B1291" s="9">
        <f t="shared" ref="B1291:B1354" si="74">IF(A1291&lt;=$H$11,B1290+(A1291-A1290)*$J$11,"erreur")</f>
        <v>343.01054326452049</v>
      </c>
      <c r="C1291" s="9">
        <f t="shared" si="72"/>
        <v>337.99846245795726</v>
      </c>
      <c r="D1291" s="4">
        <v>385</v>
      </c>
      <c r="E1291">
        <v>841</v>
      </c>
    </row>
    <row r="1292" spans="1:5" x14ac:dyDescent="0.3">
      <c r="A1292" s="6">
        <f t="shared" si="73"/>
        <v>1286</v>
      </c>
      <c r="B1292" s="9">
        <f t="shared" si="74"/>
        <v>342.99171326452051</v>
      </c>
      <c r="C1292" s="9">
        <f t="shared" si="72"/>
        <v>338.00218245795725</v>
      </c>
      <c r="D1292" s="4">
        <v>386</v>
      </c>
      <c r="E1292">
        <v>842</v>
      </c>
    </row>
    <row r="1293" spans="1:5" x14ac:dyDescent="0.3">
      <c r="A1293" s="6">
        <f t="shared" si="73"/>
        <v>1287</v>
      </c>
      <c r="B1293" s="9">
        <f t="shared" si="74"/>
        <v>342.97288326452053</v>
      </c>
      <c r="C1293" s="9">
        <f t="shared" si="72"/>
        <v>338.00590245795723</v>
      </c>
      <c r="D1293" s="4">
        <v>387</v>
      </c>
      <c r="E1293">
        <v>843</v>
      </c>
    </row>
    <row r="1294" spans="1:5" x14ac:dyDescent="0.3">
      <c r="A1294" s="6">
        <f t="shared" si="73"/>
        <v>1288</v>
      </c>
      <c r="B1294" s="9">
        <f t="shared" si="74"/>
        <v>342.95405326452055</v>
      </c>
      <c r="C1294" s="9">
        <f t="shared" si="72"/>
        <v>338.00962245795722</v>
      </c>
      <c r="D1294" s="4">
        <v>388</v>
      </c>
      <c r="E1294">
        <v>844</v>
      </c>
    </row>
    <row r="1295" spans="1:5" x14ac:dyDescent="0.3">
      <c r="A1295" s="6">
        <f t="shared" si="73"/>
        <v>1289</v>
      </c>
      <c r="B1295" s="9">
        <f t="shared" si="74"/>
        <v>342.93522326452057</v>
      </c>
      <c r="C1295" s="9">
        <f t="shared" si="72"/>
        <v>338.01334245795721</v>
      </c>
      <c r="D1295" s="4">
        <v>389</v>
      </c>
      <c r="E1295">
        <v>845</v>
      </c>
    </row>
    <row r="1296" spans="1:5" x14ac:dyDescent="0.3">
      <c r="A1296" s="6">
        <f t="shared" si="73"/>
        <v>1290</v>
      </c>
      <c r="B1296" s="9">
        <f t="shared" si="74"/>
        <v>342.91639326452059</v>
      </c>
      <c r="C1296" s="9">
        <f t="shared" si="72"/>
        <v>338.01706245795719</v>
      </c>
      <c r="D1296" s="4">
        <v>390</v>
      </c>
      <c r="E1296">
        <v>846</v>
      </c>
    </row>
    <row r="1297" spans="1:5" x14ac:dyDescent="0.3">
      <c r="A1297" s="6">
        <f t="shared" si="73"/>
        <v>1291</v>
      </c>
      <c r="B1297" s="9">
        <f t="shared" si="74"/>
        <v>342.89756326452061</v>
      </c>
      <c r="C1297" s="9">
        <f t="shared" si="72"/>
        <v>338.02078245795718</v>
      </c>
      <c r="D1297" s="4">
        <v>391</v>
      </c>
      <c r="E1297">
        <v>847</v>
      </c>
    </row>
    <row r="1298" spans="1:5" x14ac:dyDescent="0.3">
      <c r="A1298" s="6">
        <f t="shared" si="73"/>
        <v>1292</v>
      </c>
      <c r="B1298" s="9">
        <f t="shared" si="74"/>
        <v>342.87873326452063</v>
      </c>
      <c r="C1298" s="9">
        <f t="shared" si="72"/>
        <v>338.02450245795717</v>
      </c>
      <c r="D1298" s="4">
        <v>392</v>
      </c>
      <c r="E1298">
        <v>848</v>
      </c>
    </row>
    <row r="1299" spans="1:5" x14ac:dyDescent="0.3">
      <c r="A1299" s="6">
        <f t="shared" si="73"/>
        <v>1293</v>
      </c>
      <c r="B1299" s="9">
        <f t="shared" si="74"/>
        <v>342.85990326452065</v>
      </c>
      <c r="C1299" s="9">
        <f t="shared" si="72"/>
        <v>338.02822245795716</v>
      </c>
      <c r="D1299" s="4">
        <v>393</v>
      </c>
      <c r="E1299">
        <v>849</v>
      </c>
    </row>
    <row r="1300" spans="1:5" x14ac:dyDescent="0.3">
      <c r="A1300" s="6">
        <f t="shared" si="73"/>
        <v>1294</v>
      </c>
      <c r="B1300" s="9">
        <f t="shared" si="74"/>
        <v>342.84107326452067</v>
      </c>
      <c r="C1300" s="9">
        <f t="shared" si="72"/>
        <v>338.03194245795714</v>
      </c>
      <c r="D1300" s="4">
        <v>394</v>
      </c>
      <c r="E1300">
        <v>850</v>
      </c>
    </row>
    <row r="1301" spans="1:5" x14ac:dyDescent="0.3">
      <c r="A1301" s="6">
        <f t="shared" si="73"/>
        <v>1295</v>
      </c>
      <c r="B1301" s="9">
        <f t="shared" si="74"/>
        <v>342.82224326452069</v>
      </c>
      <c r="C1301" s="9">
        <f t="shared" si="72"/>
        <v>338.03566245795713</v>
      </c>
      <c r="D1301" s="4">
        <v>395</v>
      </c>
      <c r="E1301">
        <v>851</v>
      </c>
    </row>
    <row r="1302" spans="1:5" x14ac:dyDescent="0.3">
      <c r="A1302" s="6">
        <f t="shared" si="73"/>
        <v>1296</v>
      </c>
      <c r="B1302" s="9">
        <f t="shared" si="74"/>
        <v>342.80341326452071</v>
      </c>
      <c r="C1302" s="9">
        <f t="shared" si="72"/>
        <v>338.03938245795712</v>
      </c>
      <c r="D1302" s="4">
        <v>396</v>
      </c>
      <c r="E1302">
        <v>852</v>
      </c>
    </row>
    <row r="1303" spans="1:5" x14ac:dyDescent="0.3">
      <c r="A1303" s="6">
        <f t="shared" si="73"/>
        <v>1297</v>
      </c>
      <c r="B1303" s="9">
        <f t="shared" si="74"/>
        <v>342.78458326452073</v>
      </c>
      <c r="C1303" s="9">
        <f t="shared" si="72"/>
        <v>338.0431024579571</v>
      </c>
      <c r="D1303" s="4">
        <v>397</v>
      </c>
      <c r="E1303">
        <v>853</v>
      </c>
    </row>
    <row r="1304" spans="1:5" x14ac:dyDescent="0.3">
      <c r="A1304" s="6">
        <f t="shared" si="73"/>
        <v>1298</v>
      </c>
      <c r="B1304" s="9">
        <f t="shared" si="74"/>
        <v>342.76575326452075</v>
      </c>
      <c r="C1304" s="9">
        <f t="shared" si="72"/>
        <v>338.04682245795709</v>
      </c>
      <c r="D1304" s="4">
        <v>398</v>
      </c>
      <c r="E1304">
        <v>854</v>
      </c>
    </row>
    <row r="1305" spans="1:5" x14ac:dyDescent="0.3">
      <c r="A1305" s="6">
        <f t="shared" si="73"/>
        <v>1299</v>
      </c>
      <c r="B1305" s="9">
        <f t="shared" si="74"/>
        <v>342.74692326452077</v>
      </c>
      <c r="C1305" s="9">
        <f t="shared" si="72"/>
        <v>338.05054245795708</v>
      </c>
      <c r="D1305" s="4">
        <v>399</v>
      </c>
      <c r="E1305">
        <v>855</v>
      </c>
    </row>
    <row r="1306" spans="1:5" x14ac:dyDescent="0.3">
      <c r="A1306" s="6">
        <f t="shared" si="73"/>
        <v>1300</v>
      </c>
      <c r="B1306" s="9">
        <f t="shared" si="74"/>
        <v>342.72809326452079</v>
      </c>
      <c r="C1306" s="9">
        <f t="shared" si="72"/>
        <v>338.05426245795707</v>
      </c>
      <c r="D1306" s="4">
        <v>400</v>
      </c>
      <c r="E1306">
        <v>856</v>
      </c>
    </row>
    <row r="1307" spans="1:5" x14ac:dyDescent="0.3">
      <c r="A1307" s="6">
        <f t="shared" si="73"/>
        <v>1301</v>
      </c>
      <c r="B1307" s="9">
        <f t="shared" si="74"/>
        <v>342.70926326452081</v>
      </c>
      <c r="C1307" s="9">
        <f t="shared" si="72"/>
        <v>338.05798245795705</v>
      </c>
      <c r="D1307" s="4">
        <v>401</v>
      </c>
      <c r="E1307">
        <v>857</v>
      </c>
    </row>
    <row r="1308" spans="1:5" x14ac:dyDescent="0.3">
      <c r="A1308" s="6">
        <f t="shared" si="73"/>
        <v>1302</v>
      </c>
      <c r="B1308" s="9">
        <f t="shared" si="74"/>
        <v>342.69043326452083</v>
      </c>
      <c r="C1308" s="9">
        <f t="shared" si="72"/>
        <v>338.06170245795704</v>
      </c>
      <c r="D1308" s="4">
        <v>402</v>
      </c>
      <c r="E1308">
        <v>858</v>
      </c>
    </row>
    <row r="1309" spans="1:5" x14ac:dyDescent="0.3">
      <c r="A1309" s="6">
        <f t="shared" si="73"/>
        <v>1303</v>
      </c>
      <c r="B1309" s="9">
        <f t="shared" si="74"/>
        <v>342.67160326452085</v>
      </c>
      <c r="C1309" s="9">
        <f t="shared" si="72"/>
        <v>338.06542245795703</v>
      </c>
      <c r="D1309" s="4">
        <v>403</v>
      </c>
      <c r="E1309">
        <v>859</v>
      </c>
    </row>
    <row r="1310" spans="1:5" x14ac:dyDescent="0.3">
      <c r="A1310" s="6">
        <f t="shared" si="73"/>
        <v>1304</v>
      </c>
      <c r="B1310" s="9">
        <f t="shared" si="74"/>
        <v>342.65277326452087</v>
      </c>
      <c r="C1310" s="9">
        <f t="shared" si="72"/>
        <v>338.06914245795701</v>
      </c>
      <c r="D1310" s="4">
        <v>404</v>
      </c>
      <c r="E1310">
        <v>860</v>
      </c>
    </row>
    <row r="1311" spans="1:5" x14ac:dyDescent="0.3">
      <c r="A1311" s="6">
        <f t="shared" si="73"/>
        <v>1305</v>
      </c>
      <c r="B1311" s="9">
        <f t="shared" si="74"/>
        <v>342.63394326452089</v>
      </c>
      <c r="C1311" s="9">
        <f t="shared" si="72"/>
        <v>338.072862457957</v>
      </c>
      <c r="D1311" s="4">
        <v>405</v>
      </c>
      <c r="E1311">
        <v>861</v>
      </c>
    </row>
    <row r="1312" spans="1:5" x14ac:dyDescent="0.3">
      <c r="A1312" s="6">
        <f t="shared" si="73"/>
        <v>1306</v>
      </c>
      <c r="B1312" s="9">
        <f t="shared" si="74"/>
        <v>342.61511326452091</v>
      </c>
      <c r="C1312" s="9">
        <f t="shared" si="72"/>
        <v>338.07658245795699</v>
      </c>
      <c r="D1312" s="4">
        <v>406</v>
      </c>
      <c r="E1312">
        <v>862</v>
      </c>
    </row>
    <row r="1313" spans="1:5" x14ac:dyDescent="0.3">
      <c r="A1313" s="6">
        <f t="shared" si="73"/>
        <v>1307</v>
      </c>
      <c r="B1313" s="9">
        <f t="shared" si="74"/>
        <v>342.59628326452093</v>
      </c>
      <c r="C1313" s="9">
        <f t="shared" si="72"/>
        <v>338.08030245795698</v>
      </c>
      <c r="D1313" s="4">
        <v>407</v>
      </c>
      <c r="E1313">
        <v>863</v>
      </c>
    </row>
    <row r="1314" spans="1:5" x14ac:dyDescent="0.3">
      <c r="A1314" s="6">
        <f t="shared" si="73"/>
        <v>1308</v>
      </c>
      <c r="B1314" s="9">
        <f t="shared" si="74"/>
        <v>342.57745326452095</v>
      </c>
      <c r="C1314" s="9">
        <f t="shared" si="72"/>
        <v>338.08402245795696</v>
      </c>
      <c r="D1314" s="4">
        <v>408</v>
      </c>
      <c r="E1314">
        <v>864</v>
      </c>
    </row>
    <row r="1315" spans="1:5" x14ac:dyDescent="0.3">
      <c r="A1315" s="6">
        <f t="shared" si="73"/>
        <v>1309</v>
      </c>
      <c r="B1315" s="9">
        <f t="shared" si="74"/>
        <v>342.55862326452097</v>
      </c>
      <c r="C1315" s="9">
        <f t="shared" si="72"/>
        <v>338.08774245795695</v>
      </c>
      <c r="D1315" s="4">
        <v>409</v>
      </c>
      <c r="E1315">
        <v>865</v>
      </c>
    </row>
    <row r="1316" spans="1:5" x14ac:dyDescent="0.3">
      <c r="A1316" s="6">
        <f t="shared" si="73"/>
        <v>1310</v>
      </c>
      <c r="B1316" s="9">
        <f t="shared" si="74"/>
        <v>342.53979326452099</v>
      </c>
      <c r="C1316" s="9">
        <f t="shared" si="72"/>
        <v>338.09146245795694</v>
      </c>
      <c r="D1316" s="4">
        <v>410</v>
      </c>
      <c r="E1316">
        <v>866</v>
      </c>
    </row>
    <row r="1317" spans="1:5" x14ac:dyDescent="0.3">
      <c r="A1317" s="6">
        <f t="shared" si="73"/>
        <v>1311</v>
      </c>
      <c r="B1317" s="9">
        <f t="shared" si="74"/>
        <v>342.52096326452101</v>
      </c>
      <c r="C1317" s="9">
        <f t="shared" si="72"/>
        <v>338.09518245795692</v>
      </c>
      <c r="D1317" s="4">
        <v>411</v>
      </c>
      <c r="E1317">
        <v>867</v>
      </c>
    </row>
    <row r="1318" spans="1:5" x14ac:dyDescent="0.3">
      <c r="A1318" s="6">
        <f t="shared" si="73"/>
        <v>1312</v>
      </c>
      <c r="B1318" s="9">
        <f t="shared" si="74"/>
        <v>342.50213326452104</v>
      </c>
      <c r="C1318" s="9">
        <f t="shared" si="72"/>
        <v>338.09890245795691</v>
      </c>
      <c r="D1318" s="4">
        <v>412</v>
      </c>
      <c r="E1318">
        <v>868</v>
      </c>
    </row>
    <row r="1319" spans="1:5" x14ac:dyDescent="0.3">
      <c r="A1319" s="6">
        <f t="shared" si="73"/>
        <v>1313</v>
      </c>
      <c r="B1319" s="9">
        <f t="shared" si="74"/>
        <v>342.48330326452106</v>
      </c>
      <c r="C1319" s="9">
        <f t="shared" si="72"/>
        <v>338.1026224579569</v>
      </c>
      <c r="D1319" s="4">
        <v>413</v>
      </c>
      <c r="E1319">
        <v>869</v>
      </c>
    </row>
    <row r="1320" spans="1:5" x14ac:dyDescent="0.3">
      <c r="A1320" s="6">
        <f t="shared" si="73"/>
        <v>1314</v>
      </c>
      <c r="B1320" s="9">
        <f t="shared" si="74"/>
        <v>342.46447326452108</v>
      </c>
      <c r="C1320" s="9">
        <f t="shared" si="72"/>
        <v>338.10634245795688</v>
      </c>
      <c r="D1320" s="4">
        <v>414</v>
      </c>
      <c r="E1320">
        <v>870</v>
      </c>
    </row>
    <row r="1321" spans="1:5" x14ac:dyDescent="0.3">
      <c r="A1321" s="6">
        <f t="shared" si="73"/>
        <v>1315</v>
      </c>
      <c r="B1321" s="9">
        <f t="shared" si="74"/>
        <v>342.4456432645211</v>
      </c>
      <c r="C1321" s="9">
        <f t="shared" si="72"/>
        <v>338.11006245795687</v>
      </c>
      <c r="D1321" s="4">
        <v>415</v>
      </c>
      <c r="E1321">
        <v>871</v>
      </c>
    </row>
    <row r="1322" spans="1:5" x14ac:dyDescent="0.3">
      <c r="A1322" s="6">
        <f t="shared" si="73"/>
        <v>1316</v>
      </c>
      <c r="B1322" s="9">
        <f t="shared" si="74"/>
        <v>342.42681326452112</v>
      </c>
      <c r="C1322" s="9">
        <f t="shared" si="72"/>
        <v>338.11378245795686</v>
      </c>
      <c r="D1322" s="4">
        <v>416</v>
      </c>
      <c r="E1322">
        <v>872</v>
      </c>
    </row>
    <row r="1323" spans="1:5" x14ac:dyDescent="0.3">
      <c r="A1323" s="6">
        <f t="shared" si="73"/>
        <v>1317</v>
      </c>
      <c r="B1323" s="9">
        <f t="shared" si="74"/>
        <v>342.40798326452114</v>
      </c>
      <c r="C1323" s="9">
        <f t="shared" si="72"/>
        <v>338.11750245795685</v>
      </c>
      <c r="D1323" s="4">
        <v>417</v>
      </c>
      <c r="E1323">
        <v>873</v>
      </c>
    </row>
    <row r="1324" spans="1:5" x14ac:dyDescent="0.3">
      <c r="A1324" s="6">
        <f t="shared" si="73"/>
        <v>1318</v>
      </c>
      <c r="B1324" s="9">
        <f t="shared" si="74"/>
        <v>342.38915326452116</v>
      </c>
      <c r="C1324" s="9">
        <f t="shared" si="72"/>
        <v>338.12122245795683</v>
      </c>
      <c r="D1324" s="4">
        <v>418</v>
      </c>
      <c r="E1324">
        <v>874</v>
      </c>
    </row>
    <row r="1325" spans="1:5" x14ac:dyDescent="0.3">
      <c r="A1325" s="6">
        <f t="shared" si="73"/>
        <v>1319</v>
      </c>
      <c r="B1325" s="9">
        <f t="shared" si="74"/>
        <v>342.37032326452118</v>
      </c>
      <c r="C1325" s="9">
        <f t="shared" si="72"/>
        <v>338.12494245795682</v>
      </c>
      <c r="D1325" s="4">
        <v>419</v>
      </c>
      <c r="E1325">
        <v>875</v>
      </c>
    </row>
    <row r="1326" spans="1:5" x14ac:dyDescent="0.3">
      <c r="A1326" s="6">
        <f t="shared" si="73"/>
        <v>1320</v>
      </c>
      <c r="B1326" s="9">
        <f t="shared" si="74"/>
        <v>342.3514932645212</v>
      </c>
      <c r="C1326" s="9">
        <f t="shared" si="72"/>
        <v>338.12866245795681</v>
      </c>
      <c r="D1326" s="4">
        <v>420</v>
      </c>
      <c r="E1326">
        <v>876</v>
      </c>
    </row>
    <row r="1327" spans="1:5" x14ac:dyDescent="0.3">
      <c r="A1327" s="6">
        <f t="shared" si="73"/>
        <v>1321</v>
      </c>
      <c r="B1327" s="9">
        <f t="shared" si="74"/>
        <v>342.33266326452122</v>
      </c>
      <c r="C1327" s="9">
        <f t="shared" si="72"/>
        <v>338.13238245795679</v>
      </c>
      <c r="D1327" s="4">
        <v>421</v>
      </c>
      <c r="E1327">
        <v>877</v>
      </c>
    </row>
    <row r="1328" spans="1:5" x14ac:dyDescent="0.3">
      <c r="A1328" s="6">
        <f t="shared" si="73"/>
        <v>1322</v>
      </c>
      <c r="B1328" s="9">
        <f t="shared" si="74"/>
        <v>342.31383326452124</v>
      </c>
      <c r="C1328" s="9">
        <f t="shared" si="72"/>
        <v>338.13610245795678</v>
      </c>
      <c r="D1328" s="4">
        <v>422</v>
      </c>
      <c r="E1328">
        <v>878</v>
      </c>
    </row>
    <row r="1329" spans="1:5" x14ac:dyDescent="0.3">
      <c r="A1329" s="6">
        <f t="shared" si="73"/>
        <v>1323</v>
      </c>
      <c r="B1329" s="9">
        <f t="shared" si="74"/>
        <v>342.29500326452126</v>
      </c>
      <c r="C1329" s="9">
        <f t="shared" si="72"/>
        <v>338.13982245795677</v>
      </c>
      <c r="D1329" s="4">
        <v>423</v>
      </c>
      <c r="E1329">
        <v>879</v>
      </c>
    </row>
    <row r="1330" spans="1:5" x14ac:dyDescent="0.3">
      <c r="A1330" s="6">
        <f t="shared" si="73"/>
        <v>1324</v>
      </c>
      <c r="B1330" s="9">
        <f t="shared" si="74"/>
        <v>342.27617326452128</v>
      </c>
      <c r="C1330" s="9">
        <f t="shared" si="72"/>
        <v>338.14354245795676</v>
      </c>
      <c r="D1330" s="4">
        <v>424</v>
      </c>
      <c r="E1330">
        <v>880</v>
      </c>
    </row>
    <row r="1331" spans="1:5" x14ac:dyDescent="0.3">
      <c r="A1331" s="6">
        <f t="shared" si="73"/>
        <v>1325</v>
      </c>
      <c r="B1331" s="9">
        <f t="shared" si="74"/>
        <v>342.2573432645213</v>
      </c>
      <c r="C1331" s="9">
        <f t="shared" si="72"/>
        <v>338.14726245795674</v>
      </c>
      <c r="D1331" s="4">
        <v>425</v>
      </c>
      <c r="E1331">
        <v>881</v>
      </c>
    </row>
    <row r="1332" spans="1:5" x14ac:dyDescent="0.3">
      <c r="A1332" s="6">
        <f t="shared" si="73"/>
        <v>1326</v>
      </c>
      <c r="B1332" s="9">
        <f t="shared" si="74"/>
        <v>342.23851326452132</v>
      </c>
      <c r="C1332" s="9">
        <f t="shared" si="72"/>
        <v>338.15098245795673</v>
      </c>
      <c r="D1332" s="4">
        <v>426</v>
      </c>
      <c r="E1332">
        <v>882</v>
      </c>
    </row>
    <row r="1333" spans="1:5" x14ac:dyDescent="0.3">
      <c r="A1333" s="6">
        <f t="shared" si="73"/>
        <v>1327</v>
      </c>
      <c r="B1333" s="9">
        <f t="shared" si="74"/>
        <v>342.21968326452134</v>
      </c>
      <c r="C1333" s="9">
        <f t="shared" si="72"/>
        <v>338.15470245795672</v>
      </c>
      <c r="D1333" s="4">
        <v>427</v>
      </c>
      <c r="E1333">
        <v>883</v>
      </c>
    </row>
    <row r="1334" spans="1:5" x14ac:dyDescent="0.3">
      <c r="A1334" s="6">
        <f t="shared" si="73"/>
        <v>1328</v>
      </c>
      <c r="B1334" s="9">
        <f t="shared" si="74"/>
        <v>342.20085326452136</v>
      </c>
      <c r="C1334" s="9">
        <f t="shared" si="72"/>
        <v>338.1584224579567</v>
      </c>
      <c r="D1334" s="4">
        <v>428</v>
      </c>
      <c r="E1334">
        <v>884</v>
      </c>
    </row>
    <row r="1335" spans="1:5" x14ac:dyDescent="0.3">
      <c r="A1335" s="6">
        <f t="shared" si="73"/>
        <v>1329</v>
      </c>
      <c r="B1335" s="9">
        <f t="shared" si="74"/>
        <v>342.18202326452138</v>
      </c>
      <c r="C1335" s="9">
        <f t="shared" si="72"/>
        <v>338.16214245795669</v>
      </c>
      <c r="D1335" s="4">
        <v>429</v>
      </c>
      <c r="E1335">
        <v>885</v>
      </c>
    </row>
    <row r="1336" spans="1:5" x14ac:dyDescent="0.3">
      <c r="A1336" s="6">
        <f t="shared" si="73"/>
        <v>1330</v>
      </c>
      <c r="B1336" s="9">
        <f t="shared" si="74"/>
        <v>342.1631932645214</v>
      </c>
      <c r="C1336" s="9">
        <f t="shared" si="72"/>
        <v>338.16586245795668</v>
      </c>
      <c r="D1336" s="4">
        <v>430</v>
      </c>
      <c r="E1336">
        <v>886</v>
      </c>
    </row>
    <row r="1337" spans="1:5" x14ac:dyDescent="0.3">
      <c r="A1337" s="6">
        <f t="shared" si="73"/>
        <v>1331</v>
      </c>
      <c r="B1337" s="9">
        <f t="shared" si="74"/>
        <v>342.14436326452142</v>
      </c>
      <c r="C1337" s="9">
        <f t="shared" si="72"/>
        <v>338.16958245795666</v>
      </c>
      <c r="D1337" s="4">
        <v>431</v>
      </c>
      <c r="E1337">
        <v>887</v>
      </c>
    </row>
    <row r="1338" spans="1:5" x14ac:dyDescent="0.3">
      <c r="A1338" s="6">
        <f t="shared" si="73"/>
        <v>1332</v>
      </c>
      <c r="B1338" s="9">
        <f t="shared" si="74"/>
        <v>342.12553326452144</v>
      </c>
      <c r="C1338" s="9">
        <f t="shared" si="72"/>
        <v>338.17330245795665</v>
      </c>
      <c r="D1338" s="4">
        <v>432</v>
      </c>
      <c r="E1338">
        <v>888</v>
      </c>
    </row>
    <row r="1339" spans="1:5" x14ac:dyDescent="0.3">
      <c r="A1339" s="6">
        <f t="shared" si="73"/>
        <v>1333</v>
      </c>
      <c r="B1339" s="9">
        <f t="shared" si="74"/>
        <v>342.10670326452146</v>
      </c>
      <c r="C1339" s="9">
        <f t="shared" si="72"/>
        <v>338.17702245795664</v>
      </c>
      <c r="D1339" s="4">
        <v>433</v>
      </c>
      <c r="E1339">
        <v>889</v>
      </c>
    </row>
    <row r="1340" spans="1:5" x14ac:dyDescent="0.3">
      <c r="A1340" s="6">
        <f t="shared" si="73"/>
        <v>1334</v>
      </c>
      <c r="B1340" s="9">
        <f t="shared" si="74"/>
        <v>342.08787326452148</v>
      </c>
      <c r="C1340" s="9">
        <f t="shared" si="72"/>
        <v>338.18074245795663</v>
      </c>
      <c r="D1340" s="4">
        <v>434</v>
      </c>
      <c r="E1340">
        <v>890</v>
      </c>
    </row>
    <row r="1341" spans="1:5" x14ac:dyDescent="0.3">
      <c r="A1341" s="6">
        <f t="shared" si="73"/>
        <v>1335</v>
      </c>
      <c r="B1341" s="9">
        <f t="shared" si="74"/>
        <v>342.0690432645215</v>
      </c>
      <c r="C1341" s="9">
        <f t="shared" si="72"/>
        <v>338.18446245795661</v>
      </c>
      <c r="D1341" s="4">
        <v>435</v>
      </c>
      <c r="E1341">
        <v>891</v>
      </c>
    </row>
    <row r="1342" spans="1:5" x14ac:dyDescent="0.3">
      <c r="A1342" s="6">
        <f t="shared" si="73"/>
        <v>1336</v>
      </c>
      <c r="B1342" s="9">
        <f t="shared" si="74"/>
        <v>342.05021326452152</v>
      </c>
      <c r="C1342" s="9">
        <f t="shared" si="72"/>
        <v>338.1881824579566</v>
      </c>
      <c r="D1342" s="4">
        <v>436</v>
      </c>
      <c r="E1342">
        <v>892</v>
      </c>
    </row>
    <row r="1343" spans="1:5" x14ac:dyDescent="0.3">
      <c r="A1343" s="6">
        <f t="shared" si="73"/>
        <v>1337</v>
      </c>
      <c r="B1343" s="9">
        <f t="shared" si="74"/>
        <v>342.03138326452154</v>
      </c>
      <c r="C1343" s="9">
        <f t="shared" si="72"/>
        <v>338.19190245795659</v>
      </c>
      <c r="D1343" s="4">
        <v>437</v>
      </c>
      <c r="E1343">
        <v>893</v>
      </c>
    </row>
    <row r="1344" spans="1:5" x14ac:dyDescent="0.3">
      <c r="A1344" s="6">
        <f t="shared" si="73"/>
        <v>1338</v>
      </c>
      <c r="B1344" s="9">
        <f t="shared" si="74"/>
        <v>342.01255326452156</v>
      </c>
      <c r="C1344" s="9">
        <f t="shared" si="72"/>
        <v>338.19562245795657</v>
      </c>
      <c r="D1344" s="4">
        <v>438</v>
      </c>
      <c r="E1344">
        <v>894</v>
      </c>
    </row>
    <row r="1345" spans="1:5" x14ac:dyDescent="0.3">
      <c r="A1345" s="6">
        <f t="shared" si="73"/>
        <v>1339</v>
      </c>
      <c r="B1345" s="9">
        <f t="shared" si="74"/>
        <v>341.99372326452158</v>
      </c>
      <c r="C1345" s="9">
        <f t="shared" si="72"/>
        <v>338.19934245795656</v>
      </c>
      <c r="D1345" s="4">
        <v>439</v>
      </c>
      <c r="E1345">
        <v>895</v>
      </c>
    </row>
    <row r="1346" spans="1:5" x14ac:dyDescent="0.3">
      <c r="A1346" s="6">
        <f t="shared" si="73"/>
        <v>1340</v>
      </c>
      <c r="B1346" s="9">
        <f t="shared" si="74"/>
        <v>341.9748932645216</v>
      </c>
      <c r="C1346" s="9">
        <f t="shared" si="72"/>
        <v>338.20306245795655</v>
      </c>
      <c r="D1346" s="4">
        <v>440</v>
      </c>
      <c r="E1346">
        <v>896</v>
      </c>
    </row>
    <row r="1347" spans="1:5" x14ac:dyDescent="0.3">
      <c r="A1347" s="6">
        <f t="shared" si="73"/>
        <v>1341</v>
      </c>
      <c r="B1347" s="9">
        <f t="shared" si="74"/>
        <v>341.95606326452162</v>
      </c>
      <c r="C1347" s="9">
        <f t="shared" si="72"/>
        <v>338.20678245795654</v>
      </c>
      <c r="D1347" s="4">
        <v>441</v>
      </c>
      <c r="E1347">
        <v>897</v>
      </c>
    </row>
    <row r="1348" spans="1:5" x14ac:dyDescent="0.3">
      <c r="A1348" s="6">
        <f t="shared" si="73"/>
        <v>1342</v>
      </c>
      <c r="B1348" s="9">
        <f t="shared" si="74"/>
        <v>341.93723326452164</v>
      </c>
      <c r="C1348" s="9">
        <f t="shared" ref="C1348:C1400" si="75">IF(8811-A1348&gt;$G$28,C1347+(A1348-A1347)*$K$28,"erreur")</f>
        <v>338.21050245795652</v>
      </c>
      <c r="D1348" s="4">
        <v>442</v>
      </c>
      <c r="E1348">
        <v>898</v>
      </c>
    </row>
    <row r="1349" spans="1:5" x14ac:dyDescent="0.3">
      <c r="A1349" s="6">
        <f t="shared" si="73"/>
        <v>1343</v>
      </c>
      <c r="B1349" s="9">
        <f t="shared" si="74"/>
        <v>341.91840326452166</v>
      </c>
      <c r="C1349" s="9">
        <f t="shared" si="75"/>
        <v>338.21422245795651</v>
      </c>
      <c r="D1349" s="4">
        <v>443</v>
      </c>
      <c r="E1349">
        <v>899</v>
      </c>
    </row>
    <row r="1350" spans="1:5" x14ac:dyDescent="0.3">
      <c r="A1350" s="6">
        <f t="shared" si="73"/>
        <v>1344</v>
      </c>
      <c r="B1350" s="9">
        <f t="shared" si="74"/>
        <v>341.89957326452168</v>
      </c>
      <c r="C1350" s="9">
        <f t="shared" si="75"/>
        <v>338.2179424579565</v>
      </c>
      <c r="D1350" s="4">
        <v>444</v>
      </c>
      <c r="E1350">
        <v>900</v>
      </c>
    </row>
    <row r="1351" spans="1:5" x14ac:dyDescent="0.3">
      <c r="A1351" s="6">
        <f t="shared" si="73"/>
        <v>1345</v>
      </c>
      <c r="B1351" s="9">
        <f t="shared" si="74"/>
        <v>341.8807432645217</v>
      </c>
      <c r="C1351" s="9">
        <f t="shared" si="75"/>
        <v>338.22166245795648</v>
      </c>
      <c r="D1351" s="4">
        <v>445</v>
      </c>
      <c r="E1351">
        <v>901</v>
      </c>
    </row>
    <row r="1352" spans="1:5" x14ac:dyDescent="0.3">
      <c r="A1352" s="6">
        <f t="shared" ref="A1352:A1415" si="76">ROW()-6</f>
        <v>1346</v>
      </c>
      <c r="B1352" s="9">
        <f t="shared" si="74"/>
        <v>341.86191326452172</v>
      </c>
      <c r="C1352" s="9">
        <f t="shared" si="75"/>
        <v>338.22538245795647</v>
      </c>
      <c r="D1352" s="4">
        <v>446</v>
      </c>
      <c r="E1352">
        <v>902</v>
      </c>
    </row>
    <row r="1353" spans="1:5" x14ac:dyDescent="0.3">
      <c r="A1353" s="6">
        <f t="shared" si="76"/>
        <v>1347</v>
      </c>
      <c r="B1353" s="9">
        <f t="shared" si="74"/>
        <v>341.84308326452174</v>
      </c>
      <c r="C1353" s="9">
        <f t="shared" si="75"/>
        <v>338.22910245795646</v>
      </c>
      <c r="D1353" s="4">
        <v>447</v>
      </c>
      <c r="E1353">
        <v>903</v>
      </c>
    </row>
    <row r="1354" spans="1:5" x14ac:dyDescent="0.3">
      <c r="A1354" s="6">
        <f t="shared" si="76"/>
        <v>1348</v>
      </c>
      <c r="B1354" s="9">
        <f t="shared" si="74"/>
        <v>341.82425326452176</v>
      </c>
      <c r="C1354" s="9">
        <f t="shared" si="75"/>
        <v>338.23282245795644</v>
      </c>
      <c r="D1354" s="4">
        <v>448</v>
      </c>
      <c r="E1354">
        <v>904</v>
      </c>
    </row>
    <row r="1355" spans="1:5" x14ac:dyDescent="0.3">
      <c r="A1355" s="6">
        <f t="shared" si="76"/>
        <v>1349</v>
      </c>
      <c r="B1355" s="9">
        <f t="shared" ref="B1355:B1418" si="77">IF(A1355&lt;=$H$11,B1354+(A1355-A1354)*$J$11,"erreur")</f>
        <v>341.80542326452178</v>
      </c>
      <c r="C1355" s="9">
        <f t="shared" si="75"/>
        <v>338.23654245795643</v>
      </c>
      <c r="D1355" s="4">
        <v>449</v>
      </c>
      <c r="E1355">
        <v>905</v>
      </c>
    </row>
    <row r="1356" spans="1:5" x14ac:dyDescent="0.3">
      <c r="A1356" s="6">
        <f t="shared" si="76"/>
        <v>1350</v>
      </c>
      <c r="B1356" s="9">
        <f t="shared" si="77"/>
        <v>341.7865932645218</v>
      </c>
      <c r="C1356" s="9">
        <f t="shared" si="75"/>
        <v>338.24026245795642</v>
      </c>
      <c r="D1356" s="4">
        <v>450</v>
      </c>
      <c r="E1356">
        <v>906</v>
      </c>
    </row>
    <row r="1357" spans="1:5" x14ac:dyDescent="0.3">
      <c r="A1357" s="6">
        <f t="shared" si="76"/>
        <v>1351</v>
      </c>
      <c r="B1357" s="9">
        <f t="shared" si="77"/>
        <v>341.76776326452182</v>
      </c>
      <c r="C1357" s="9">
        <f t="shared" si="75"/>
        <v>338.24398245795641</v>
      </c>
      <c r="D1357" s="4">
        <v>451</v>
      </c>
      <c r="E1357">
        <v>907</v>
      </c>
    </row>
    <row r="1358" spans="1:5" x14ac:dyDescent="0.3">
      <c r="A1358" s="6">
        <f t="shared" si="76"/>
        <v>1352</v>
      </c>
      <c r="B1358" s="9">
        <f t="shared" si="77"/>
        <v>341.74893326452184</v>
      </c>
      <c r="C1358" s="9">
        <f t="shared" si="75"/>
        <v>338.24770245795639</v>
      </c>
      <c r="D1358" s="4">
        <v>452</v>
      </c>
      <c r="E1358">
        <v>908</v>
      </c>
    </row>
    <row r="1359" spans="1:5" x14ac:dyDescent="0.3">
      <c r="A1359" s="6">
        <f t="shared" si="76"/>
        <v>1353</v>
      </c>
      <c r="B1359" s="9">
        <f t="shared" si="77"/>
        <v>341.73010326452186</v>
      </c>
      <c r="C1359" s="9">
        <f t="shared" si="75"/>
        <v>338.25142245795638</v>
      </c>
      <c r="D1359" s="4">
        <v>453</v>
      </c>
      <c r="E1359">
        <v>909</v>
      </c>
    </row>
    <row r="1360" spans="1:5" x14ac:dyDescent="0.3">
      <c r="A1360" s="6">
        <f t="shared" si="76"/>
        <v>1354</v>
      </c>
      <c r="B1360" s="9">
        <f t="shared" si="77"/>
        <v>341.71127326452188</v>
      </c>
      <c r="C1360" s="9">
        <f t="shared" si="75"/>
        <v>338.25514245795637</v>
      </c>
      <c r="D1360" s="4">
        <v>454</v>
      </c>
      <c r="E1360">
        <v>910</v>
      </c>
    </row>
    <row r="1361" spans="1:5" x14ac:dyDescent="0.3">
      <c r="A1361" s="6">
        <f t="shared" si="76"/>
        <v>1355</v>
      </c>
      <c r="B1361" s="9">
        <f t="shared" si="77"/>
        <v>341.6924432645219</v>
      </c>
      <c r="C1361" s="9">
        <f t="shared" si="75"/>
        <v>338.25886245795635</v>
      </c>
      <c r="D1361" s="4">
        <v>455</v>
      </c>
      <c r="E1361">
        <v>911</v>
      </c>
    </row>
    <row r="1362" spans="1:5" x14ac:dyDescent="0.3">
      <c r="A1362" s="6">
        <f t="shared" si="76"/>
        <v>1356</v>
      </c>
      <c r="B1362" s="9">
        <f t="shared" si="77"/>
        <v>341.67361326452192</v>
      </c>
      <c r="C1362" s="9">
        <f t="shared" si="75"/>
        <v>338.26258245795634</v>
      </c>
      <c r="D1362" s="4">
        <v>456</v>
      </c>
      <c r="E1362">
        <v>912</v>
      </c>
    </row>
    <row r="1363" spans="1:5" x14ac:dyDescent="0.3">
      <c r="A1363" s="6">
        <f t="shared" si="76"/>
        <v>1357</v>
      </c>
      <c r="B1363" s="9">
        <f t="shared" si="77"/>
        <v>341.65478326452194</v>
      </c>
      <c r="C1363" s="9">
        <f t="shared" si="75"/>
        <v>338.26630245795633</v>
      </c>
      <c r="D1363" s="4">
        <v>457</v>
      </c>
      <c r="E1363">
        <v>913</v>
      </c>
    </row>
    <row r="1364" spans="1:5" x14ac:dyDescent="0.3">
      <c r="A1364" s="6">
        <f t="shared" si="76"/>
        <v>1358</v>
      </c>
      <c r="B1364" s="9">
        <f t="shared" si="77"/>
        <v>341.63595326452196</v>
      </c>
      <c r="C1364" s="9">
        <f t="shared" si="75"/>
        <v>338.27002245795632</v>
      </c>
      <c r="D1364" s="4">
        <v>458</v>
      </c>
      <c r="E1364">
        <v>914</v>
      </c>
    </row>
    <row r="1365" spans="1:5" x14ac:dyDescent="0.3">
      <c r="A1365" s="6">
        <f t="shared" si="76"/>
        <v>1359</v>
      </c>
      <c r="B1365" s="9">
        <f t="shared" si="77"/>
        <v>341.61712326452198</v>
      </c>
      <c r="C1365" s="9">
        <f t="shared" si="75"/>
        <v>338.2737424579563</v>
      </c>
      <c r="D1365" s="4">
        <v>459</v>
      </c>
      <c r="E1365">
        <v>915</v>
      </c>
    </row>
    <row r="1366" spans="1:5" x14ac:dyDescent="0.3">
      <c r="A1366" s="6">
        <f t="shared" si="76"/>
        <v>1360</v>
      </c>
      <c r="B1366" s="9">
        <f t="shared" si="77"/>
        <v>341.598293264522</v>
      </c>
      <c r="C1366" s="9">
        <f t="shared" si="75"/>
        <v>338.27746245795629</v>
      </c>
      <c r="D1366" s="4">
        <v>460</v>
      </c>
      <c r="E1366">
        <v>916</v>
      </c>
    </row>
    <row r="1367" spans="1:5" x14ac:dyDescent="0.3">
      <c r="A1367" s="6">
        <f t="shared" si="76"/>
        <v>1361</v>
      </c>
      <c r="B1367" s="9">
        <f t="shared" si="77"/>
        <v>341.57946326452202</v>
      </c>
      <c r="C1367" s="9">
        <f t="shared" si="75"/>
        <v>338.28118245795628</v>
      </c>
      <c r="D1367" s="4">
        <v>461</v>
      </c>
      <c r="E1367">
        <v>917</v>
      </c>
    </row>
    <row r="1368" spans="1:5" x14ac:dyDescent="0.3">
      <c r="A1368" s="6">
        <f t="shared" si="76"/>
        <v>1362</v>
      </c>
      <c r="B1368" s="9">
        <f t="shared" si="77"/>
        <v>341.56063326452204</v>
      </c>
      <c r="C1368" s="9">
        <f t="shared" si="75"/>
        <v>338.28490245795626</v>
      </c>
      <c r="D1368" s="4">
        <v>462</v>
      </c>
      <c r="E1368">
        <v>918</v>
      </c>
    </row>
    <row r="1369" spans="1:5" x14ac:dyDescent="0.3">
      <c r="A1369" s="6">
        <f t="shared" si="76"/>
        <v>1363</v>
      </c>
      <c r="B1369" s="9">
        <f t="shared" si="77"/>
        <v>341.54180326452206</v>
      </c>
      <c r="C1369" s="9">
        <f t="shared" si="75"/>
        <v>338.28862245795625</v>
      </c>
      <c r="D1369" s="4">
        <v>463</v>
      </c>
      <c r="E1369">
        <v>919</v>
      </c>
    </row>
    <row r="1370" spans="1:5" x14ac:dyDescent="0.3">
      <c r="A1370" s="6">
        <f t="shared" si="76"/>
        <v>1364</v>
      </c>
      <c r="B1370" s="9">
        <f t="shared" si="77"/>
        <v>341.52297326452208</v>
      </c>
      <c r="C1370" s="9">
        <f t="shared" si="75"/>
        <v>338.29234245795624</v>
      </c>
      <c r="D1370" s="4">
        <v>464</v>
      </c>
      <c r="E1370">
        <v>920</v>
      </c>
    </row>
    <row r="1371" spans="1:5" x14ac:dyDescent="0.3">
      <c r="A1371" s="6">
        <f t="shared" si="76"/>
        <v>1365</v>
      </c>
      <c r="B1371" s="9">
        <f t="shared" si="77"/>
        <v>341.5041432645221</v>
      </c>
      <c r="C1371" s="9">
        <f t="shared" si="75"/>
        <v>338.29606245795622</v>
      </c>
      <c r="D1371" s="4">
        <v>465</v>
      </c>
      <c r="E1371">
        <v>921</v>
      </c>
    </row>
    <row r="1372" spans="1:5" x14ac:dyDescent="0.3">
      <c r="A1372" s="6">
        <f t="shared" si="76"/>
        <v>1366</v>
      </c>
      <c r="B1372" s="9">
        <f t="shared" si="77"/>
        <v>341.48531326452212</v>
      </c>
      <c r="C1372" s="9">
        <f t="shared" si="75"/>
        <v>338.29978245795621</v>
      </c>
      <c r="D1372" s="4">
        <v>466</v>
      </c>
      <c r="E1372">
        <v>922</v>
      </c>
    </row>
    <row r="1373" spans="1:5" x14ac:dyDescent="0.3">
      <c r="A1373" s="6">
        <f t="shared" si="76"/>
        <v>1367</v>
      </c>
      <c r="B1373" s="9">
        <f t="shared" si="77"/>
        <v>341.46648326452214</v>
      </c>
      <c r="C1373" s="9">
        <f t="shared" si="75"/>
        <v>338.3035024579562</v>
      </c>
      <c r="D1373" s="4">
        <v>467</v>
      </c>
      <c r="E1373">
        <v>923</v>
      </c>
    </row>
    <row r="1374" spans="1:5" x14ac:dyDescent="0.3">
      <c r="A1374" s="6">
        <f t="shared" si="76"/>
        <v>1368</v>
      </c>
      <c r="B1374" s="9">
        <f t="shared" si="77"/>
        <v>341.44765326452216</v>
      </c>
      <c r="C1374" s="9">
        <f t="shared" si="75"/>
        <v>338.30722245795619</v>
      </c>
      <c r="D1374" s="4">
        <v>468</v>
      </c>
      <c r="E1374">
        <v>924</v>
      </c>
    </row>
    <row r="1375" spans="1:5" x14ac:dyDescent="0.3">
      <c r="A1375" s="6">
        <f t="shared" si="76"/>
        <v>1369</v>
      </c>
      <c r="B1375" s="9">
        <f t="shared" si="77"/>
        <v>341.42882326452218</v>
      </c>
      <c r="C1375" s="9">
        <f t="shared" si="75"/>
        <v>338.31094245795617</v>
      </c>
      <c r="D1375" s="4">
        <v>469</v>
      </c>
      <c r="E1375">
        <v>925</v>
      </c>
    </row>
    <row r="1376" spans="1:5" x14ac:dyDescent="0.3">
      <c r="A1376" s="6">
        <f t="shared" si="76"/>
        <v>1370</v>
      </c>
      <c r="B1376" s="9">
        <f t="shared" si="77"/>
        <v>341.4099932645222</v>
      </c>
      <c r="C1376" s="9">
        <f t="shared" si="75"/>
        <v>338.31466245795616</v>
      </c>
      <c r="D1376" s="4">
        <v>470</v>
      </c>
      <c r="E1376">
        <v>926</v>
      </c>
    </row>
    <row r="1377" spans="1:5" x14ac:dyDescent="0.3">
      <c r="A1377" s="6">
        <f t="shared" si="76"/>
        <v>1371</v>
      </c>
      <c r="B1377" s="9">
        <f t="shared" si="77"/>
        <v>341.39116326452222</v>
      </c>
      <c r="C1377" s="9">
        <f t="shared" si="75"/>
        <v>338.31838245795615</v>
      </c>
      <c r="D1377" s="4">
        <v>471</v>
      </c>
      <c r="E1377">
        <v>927</v>
      </c>
    </row>
    <row r="1378" spans="1:5" x14ac:dyDescent="0.3">
      <c r="A1378" s="6">
        <f t="shared" si="76"/>
        <v>1372</v>
      </c>
      <c r="B1378" s="9">
        <f t="shared" si="77"/>
        <v>341.37233326452224</v>
      </c>
      <c r="C1378" s="9">
        <f t="shared" si="75"/>
        <v>338.32210245795613</v>
      </c>
      <c r="D1378" s="4">
        <v>472</v>
      </c>
      <c r="E1378">
        <v>928</v>
      </c>
    </row>
    <row r="1379" spans="1:5" x14ac:dyDescent="0.3">
      <c r="A1379" s="6">
        <f t="shared" si="76"/>
        <v>1373</v>
      </c>
      <c r="B1379" s="9">
        <f t="shared" si="77"/>
        <v>341.35350326452226</v>
      </c>
      <c r="C1379" s="9">
        <f t="shared" si="75"/>
        <v>338.32582245795612</v>
      </c>
      <c r="D1379" s="4">
        <v>473</v>
      </c>
      <c r="E1379">
        <v>929</v>
      </c>
    </row>
    <row r="1380" spans="1:5" x14ac:dyDescent="0.3">
      <c r="A1380" s="6">
        <f t="shared" si="76"/>
        <v>1374</v>
      </c>
      <c r="B1380" s="9">
        <f t="shared" si="77"/>
        <v>341.33467326452228</v>
      </c>
      <c r="C1380" s="9">
        <f t="shared" si="75"/>
        <v>338.32954245795611</v>
      </c>
      <c r="D1380" s="4">
        <v>474</v>
      </c>
      <c r="E1380">
        <v>930</v>
      </c>
    </row>
    <row r="1381" spans="1:5" x14ac:dyDescent="0.3">
      <c r="A1381" s="6">
        <f t="shared" si="76"/>
        <v>1375</v>
      </c>
      <c r="B1381" s="9">
        <f t="shared" si="77"/>
        <v>341.3158432645223</v>
      </c>
      <c r="C1381" s="9">
        <f t="shared" si="75"/>
        <v>338.3332624579561</v>
      </c>
      <c r="D1381" s="4">
        <v>475</v>
      </c>
      <c r="E1381">
        <v>931</v>
      </c>
    </row>
    <row r="1382" spans="1:5" x14ac:dyDescent="0.3">
      <c r="A1382" s="6">
        <f t="shared" si="76"/>
        <v>1376</v>
      </c>
      <c r="B1382" s="9">
        <f t="shared" si="77"/>
        <v>341.29701326452232</v>
      </c>
      <c r="C1382" s="9">
        <f t="shared" si="75"/>
        <v>338.33698245795608</v>
      </c>
      <c r="D1382" s="4">
        <v>476</v>
      </c>
      <c r="E1382">
        <v>932</v>
      </c>
    </row>
    <row r="1383" spans="1:5" x14ac:dyDescent="0.3">
      <c r="A1383" s="6">
        <f t="shared" si="76"/>
        <v>1377</v>
      </c>
      <c r="B1383" s="9">
        <f t="shared" si="77"/>
        <v>341.27818326452234</v>
      </c>
      <c r="C1383" s="9">
        <f t="shared" si="75"/>
        <v>338.34070245795607</v>
      </c>
      <c r="D1383" s="4">
        <v>477</v>
      </c>
      <c r="E1383">
        <v>933</v>
      </c>
    </row>
    <row r="1384" spans="1:5" x14ac:dyDescent="0.3">
      <c r="A1384" s="6">
        <f t="shared" si="76"/>
        <v>1378</v>
      </c>
      <c r="B1384" s="9">
        <f t="shared" si="77"/>
        <v>341.25935326452236</v>
      </c>
      <c r="C1384" s="9">
        <f t="shared" si="75"/>
        <v>338.34442245795606</v>
      </c>
      <c r="D1384" s="4">
        <v>478</v>
      </c>
      <c r="E1384">
        <v>934</v>
      </c>
    </row>
    <row r="1385" spans="1:5" x14ac:dyDescent="0.3">
      <c r="A1385" s="6">
        <f t="shared" si="76"/>
        <v>1379</v>
      </c>
      <c r="B1385" s="9">
        <f t="shared" si="77"/>
        <v>341.24052326452238</v>
      </c>
      <c r="C1385" s="9">
        <f t="shared" si="75"/>
        <v>338.34814245795604</v>
      </c>
      <c r="D1385" s="4">
        <v>479</v>
      </c>
      <c r="E1385">
        <v>935</v>
      </c>
    </row>
    <row r="1386" spans="1:5" x14ac:dyDescent="0.3">
      <c r="A1386" s="6">
        <f t="shared" si="76"/>
        <v>1380</v>
      </c>
      <c r="B1386" s="9">
        <f t="shared" si="77"/>
        <v>341.2216932645224</v>
      </c>
      <c r="C1386" s="9">
        <f t="shared" si="75"/>
        <v>338.35186245795603</v>
      </c>
      <c r="D1386" s="4">
        <v>480</v>
      </c>
      <c r="E1386">
        <v>936</v>
      </c>
    </row>
    <row r="1387" spans="1:5" x14ac:dyDescent="0.3">
      <c r="A1387" s="6">
        <f t="shared" si="76"/>
        <v>1381</v>
      </c>
      <c r="B1387" s="9">
        <f t="shared" si="77"/>
        <v>341.20286326452242</v>
      </c>
      <c r="C1387" s="9">
        <f t="shared" si="75"/>
        <v>338.35558245795602</v>
      </c>
      <c r="D1387" s="4">
        <v>481</v>
      </c>
      <c r="E1387">
        <v>937</v>
      </c>
    </row>
    <row r="1388" spans="1:5" x14ac:dyDescent="0.3">
      <c r="A1388" s="6">
        <f t="shared" si="76"/>
        <v>1382</v>
      </c>
      <c r="B1388" s="9">
        <f t="shared" si="77"/>
        <v>341.18403326452244</v>
      </c>
      <c r="C1388" s="9">
        <f t="shared" si="75"/>
        <v>338.35930245795601</v>
      </c>
      <c r="D1388" s="4">
        <v>482</v>
      </c>
      <c r="E1388">
        <v>938</v>
      </c>
    </row>
    <row r="1389" spans="1:5" x14ac:dyDescent="0.3">
      <c r="A1389" s="6">
        <f t="shared" si="76"/>
        <v>1383</v>
      </c>
      <c r="B1389" s="9">
        <f t="shared" si="77"/>
        <v>341.16520326452246</v>
      </c>
      <c r="C1389" s="9">
        <f t="shared" si="75"/>
        <v>338.36302245795599</v>
      </c>
      <c r="D1389" s="4">
        <v>483</v>
      </c>
      <c r="E1389">
        <v>939</v>
      </c>
    </row>
    <row r="1390" spans="1:5" x14ac:dyDescent="0.3">
      <c r="A1390" s="6">
        <f t="shared" si="76"/>
        <v>1384</v>
      </c>
      <c r="B1390" s="9">
        <f t="shared" si="77"/>
        <v>341.14637326452248</v>
      </c>
      <c r="C1390" s="9">
        <f t="shared" si="75"/>
        <v>338.36674245795598</v>
      </c>
      <c r="D1390" s="4">
        <v>484</v>
      </c>
      <c r="E1390">
        <v>940</v>
      </c>
    </row>
    <row r="1391" spans="1:5" x14ac:dyDescent="0.3">
      <c r="A1391" s="6">
        <f t="shared" si="76"/>
        <v>1385</v>
      </c>
      <c r="B1391" s="9">
        <f t="shared" si="77"/>
        <v>341.1275432645225</v>
      </c>
      <c r="C1391" s="9">
        <f t="shared" si="75"/>
        <v>338.37046245795597</v>
      </c>
      <c r="D1391" s="4">
        <v>485</v>
      </c>
      <c r="E1391">
        <v>941</v>
      </c>
    </row>
    <row r="1392" spans="1:5" x14ac:dyDescent="0.3">
      <c r="A1392" s="6">
        <f t="shared" si="76"/>
        <v>1386</v>
      </c>
      <c r="B1392" s="9">
        <f t="shared" si="77"/>
        <v>341.10871326452252</v>
      </c>
      <c r="C1392" s="9">
        <f t="shared" si="75"/>
        <v>338.37418245795595</v>
      </c>
      <c r="D1392" s="4">
        <v>486</v>
      </c>
      <c r="E1392">
        <v>942</v>
      </c>
    </row>
    <row r="1393" spans="1:5" x14ac:dyDescent="0.3">
      <c r="A1393" s="6">
        <f t="shared" si="76"/>
        <v>1387</v>
      </c>
      <c r="B1393" s="9">
        <f t="shared" si="77"/>
        <v>341.08988326452254</v>
      </c>
      <c r="C1393" s="9">
        <f t="shared" si="75"/>
        <v>338.37790245795594</v>
      </c>
      <c r="D1393" s="4">
        <v>487</v>
      </c>
      <c r="E1393">
        <v>943</v>
      </c>
    </row>
    <row r="1394" spans="1:5" x14ac:dyDescent="0.3">
      <c r="A1394" s="6">
        <f t="shared" si="76"/>
        <v>1388</v>
      </c>
      <c r="B1394" s="9">
        <f t="shared" si="77"/>
        <v>341.07105326452256</v>
      </c>
      <c r="C1394" s="9">
        <f t="shared" si="75"/>
        <v>338.38162245795593</v>
      </c>
      <c r="D1394" s="4">
        <v>488</v>
      </c>
      <c r="E1394">
        <v>944</v>
      </c>
    </row>
    <row r="1395" spans="1:5" x14ac:dyDescent="0.3">
      <c r="A1395" s="6">
        <f t="shared" si="76"/>
        <v>1389</v>
      </c>
      <c r="B1395" s="9">
        <f t="shared" si="77"/>
        <v>341.05222326452258</v>
      </c>
      <c r="C1395" s="9">
        <f t="shared" si="75"/>
        <v>338.38534245795591</v>
      </c>
      <c r="D1395" s="4">
        <v>489</v>
      </c>
      <c r="E1395">
        <v>945</v>
      </c>
    </row>
    <row r="1396" spans="1:5" x14ac:dyDescent="0.3">
      <c r="A1396" s="6">
        <f t="shared" si="76"/>
        <v>1390</v>
      </c>
      <c r="B1396" s="9">
        <f t="shared" si="77"/>
        <v>341.0333932645226</v>
      </c>
      <c r="C1396" s="9">
        <f t="shared" si="75"/>
        <v>338.3890624579559</v>
      </c>
      <c r="D1396" s="4">
        <v>490</v>
      </c>
      <c r="E1396">
        <v>946</v>
      </c>
    </row>
    <row r="1397" spans="1:5" x14ac:dyDescent="0.3">
      <c r="A1397" s="6">
        <f t="shared" si="76"/>
        <v>1391</v>
      </c>
      <c r="B1397" s="9">
        <f t="shared" si="77"/>
        <v>341.01456326452262</v>
      </c>
      <c r="C1397" s="9">
        <f t="shared" si="75"/>
        <v>338.39278245795589</v>
      </c>
      <c r="D1397" s="4">
        <v>491</v>
      </c>
      <c r="E1397">
        <v>947</v>
      </c>
    </row>
    <row r="1398" spans="1:5" x14ac:dyDescent="0.3">
      <c r="A1398" s="6">
        <f t="shared" si="76"/>
        <v>1392</v>
      </c>
      <c r="B1398" s="9">
        <f t="shared" si="77"/>
        <v>340.99573326452264</v>
      </c>
      <c r="C1398" s="9">
        <f t="shared" si="75"/>
        <v>338.39650245795588</v>
      </c>
      <c r="D1398" s="4">
        <v>492</v>
      </c>
      <c r="E1398">
        <v>948</v>
      </c>
    </row>
    <row r="1399" spans="1:5" x14ac:dyDescent="0.3">
      <c r="A1399" s="6">
        <f t="shared" si="76"/>
        <v>1393</v>
      </c>
      <c r="B1399" s="9">
        <f t="shared" si="77"/>
        <v>340.97690326452266</v>
      </c>
      <c r="C1399" s="9">
        <f t="shared" si="75"/>
        <v>338.40022245795586</v>
      </c>
      <c r="D1399" s="4">
        <v>493</v>
      </c>
      <c r="E1399">
        <v>949</v>
      </c>
    </row>
    <row r="1400" spans="1:5" x14ac:dyDescent="0.3">
      <c r="A1400" s="6">
        <f t="shared" si="76"/>
        <v>1394</v>
      </c>
      <c r="B1400" s="9">
        <f t="shared" si="77"/>
        <v>340.95807326452268</v>
      </c>
      <c r="C1400" s="9">
        <f t="shared" si="75"/>
        <v>338.40394245795585</v>
      </c>
      <c r="D1400" s="4">
        <v>494</v>
      </c>
      <c r="E1400">
        <v>950</v>
      </c>
    </row>
    <row r="1401" spans="1:5" x14ac:dyDescent="0.3">
      <c r="A1401" s="6">
        <f t="shared" si="76"/>
        <v>1395</v>
      </c>
      <c r="B1401" s="9">
        <f t="shared" si="77"/>
        <v>340.9392432645227</v>
      </c>
      <c r="C1401" s="17">
        <f>IF(8811-A1401&gt;$G$27,$M$27+$N$27*SIN($Q$27-$R$27*(A1401-$A$1400)/$N$27),erreur)</f>
        <v>338.40384642872414</v>
      </c>
      <c r="D1401" s="4">
        <v>495</v>
      </c>
      <c r="E1401">
        <v>1</v>
      </c>
    </row>
    <row r="1402" spans="1:5" x14ac:dyDescent="0.3">
      <c r="A1402" s="6">
        <f t="shared" si="76"/>
        <v>1396</v>
      </c>
      <c r="B1402" s="9">
        <f t="shared" si="77"/>
        <v>340.92041326452272</v>
      </c>
      <c r="C1402" s="17">
        <f>IF(8811-A1402&gt;$G$27,$M$27+$N$27*SIN($Q$27-$R$27*(A1402-$A$1400)/$N$27),erreur)</f>
        <v>338.40762447142515</v>
      </c>
      <c r="D1402" s="4">
        <v>496</v>
      </c>
      <c r="E1402">
        <v>2</v>
      </c>
    </row>
    <row r="1403" spans="1:5" x14ac:dyDescent="0.3">
      <c r="A1403" s="6">
        <f t="shared" si="76"/>
        <v>1397</v>
      </c>
      <c r="B1403" s="9">
        <f t="shared" si="77"/>
        <v>340.90158326452274</v>
      </c>
      <c r="C1403" s="17">
        <f>IF(8811-A1403&gt;$G$27,$M$27+$N$27*SIN($Q$27-$R$27*(A1403-$A$1400)/$N$27),erreur)</f>
        <v>338.41133412808813</v>
      </c>
      <c r="D1403" s="4">
        <v>497</v>
      </c>
      <c r="E1403">
        <v>3</v>
      </c>
    </row>
    <row r="1404" spans="1:5" x14ac:dyDescent="0.3">
      <c r="A1404" s="6">
        <f t="shared" si="76"/>
        <v>1398</v>
      </c>
      <c r="B1404" s="9">
        <f t="shared" si="77"/>
        <v>340.88275326452276</v>
      </c>
      <c r="C1404" s="17">
        <f>IF(8811-A1404&gt;$G$27,$M$27+$N$27*SIN($Q$27-$R$27*(A1404-$A$1400)/$N$27),erreur)</f>
        <v>338.41497539869488</v>
      </c>
      <c r="D1404" s="4">
        <v>498</v>
      </c>
      <c r="E1404">
        <v>4</v>
      </c>
    </row>
    <row r="1405" spans="1:5" x14ac:dyDescent="0.3">
      <c r="A1405" s="6">
        <f t="shared" si="76"/>
        <v>1399</v>
      </c>
      <c r="B1405" s="9">
        <f t="shared" si="77"/>
        <v>340.86392326452278</v>
      </c>
      <c r="C1405" s="17">
        <f>IF(8811-A1405&gt;$G$27,$M$27+$N$27*SIN($Q$27-$R$27*(A1405-$A$1400)/$N$27),erreur)</f>
        <v>338.41854828322721</v>
      </c>
      <c r="D1405" s="4">
        <v>499</v>
      </c>
      <c r="E1405">
        <v>5</v>
      </c>
    </row>
    <row r="1406" spans="1:5" x14ac:dyDescent="0.3">
      <c r="A1406" s="6">
        <f t="shared" si="76"/>
        <v>1400</v>
      </c>
      <c r="B1406" s="9">
        <f t="shared" si="77"/>
        <v>340.8450932645228</v>
      </c>
      <c r="C1406" s="17">
        <f>IF(8811-A1406&gt;$G$27,$M$27+$N$27*SIN($Q$27-$R$27*(A1406-$A$1400)/$N$27),erreur)</f>
        <v>338.42205278166875</v>
      </c>
      <c r="D1406" s="4">
        <v>500</v>
      </c>
      <c r="E1406">
        <v>6</v>
      </c>
    </row>
    <row r="1407" spans="1:5" x14ac:dyDescent="0.3">
      <c r="A1407" s="6">
        <f t="shared" si="76"/>
        <v>1401</v>
      </c>
      <c r="B1407" s="9">
        <f t="shared" si="77"/>
        <v>340.82626326452282</v>
      </c>
      <c r="C1407" s="17">
        <f>IF(8811-A1407&gt;$G$27,$M$27+$N$27*SIN($Q$27-$R$27*(A1407-$A$1400)/$N$27),erreur)</f>
        <v>338.42548889400132</v>
      </c>
      <c r="D1407" s="4">
        <v>501</v>
      </c>
      <c r="E1407">
        <v>7</v>
      </c>
    </row>
    <row r="1408" spans="1:5" x14ac:dyDescent="0.3">
      <c r="A1408" s="6">
        <f t="shared" si="76"/>
        <v>1402</v>
      </c>
      <c r="B1408" s="9">
        <f t="shared" si="77"/>
        <v>340.80743326452284</v>
      </c>
      <c r="C1408" s="17">
        <f>IF(8811-A1408&gt;$G$27,$M$27+$N$27*SIN($Q$27-$R$27*(A1408-$A$1400)/$N$27),erreur)</f>
        <v>338.42885662021399</v>
      </c>
      <c r="D1408" s="4">
        <v>502</v>
      </c>
      <c r="E1408">
        <v>8</v>
      </c>
    </row>
    <row r="1409" spans="1:5" x14ac:dyDescent="0.3">
      <c r="A1409" s="6">
        <f t="shared" si="76"/>
        <v>1403</v>
      </c>
      <c r="B1409" s="9">
        <f t="shared" si="77"/>
        <v>340.78860326452286</v>
      </c>
      <c r="C1409" s="17">
        <f>IF(8811-A1409&gt;$G$27,$M$27+$N$27*SIN($Q$27-$R$27*(A1409-$A$1400)/$N$27),erreur)</f>
        <v>338.43215596028858</v>
      </c>
      <c r="D1409" s="4">
        <v>503</v>
      </c>
      <c r="E1409">
        <v>9</v>
      </c>
    </row>
    <row r="1410" spans="1:5" x14ac:dyDescent="0.3">
      <c r="A1410" s="6">
        <f t="shared" si="76"/>
        <v>1404</v>
      </c>
      <c r="B1410" s="9">
        <f t="shared" si="77"/>
        <v>340.76977326452288</v>
      </c>
      <c r="C1410" s="17">
        <f>IF(8811-A1410&gt;$G$27,$M$27+$N$27*SIN($Q$27-$R$27*(A1410-$A$1400)/$N$27),erreur)</f>
        <v>338.43538691420508</v>
      </c>
      <c r="D1410" s="4">
        <v>504</v>
      </c>
      <c r="E1410">
        <v>10</v>
      </c>
    </row>
    <row r="1411" spans="1:5" x14ac:dyDescent="0.3">
      <c r="A1411" s="6">
        <f t="shared" si="76"/>
        <v>1405</v>
      </c>
      <c r="B1411" s="9">
        <f t="shared" si="77"/>
        <v>340.7509432645229</v>
      </c>
      <c r="C1411" s="17">
        <f>IF(8811-A1411&gt;$G$27,$M$27+$N$27*SIN($Q$27-$R$27*(A1411-$A$1400)/$N$27),erreur)</f>
        <v>338.43854948195622</v>
      </c>
      <c r="D1411" s="4">
        <v>505</v>
      </c>
      <c r="E1411">
        <v>11</v>
      </c>
    </row>
    <row r="1412" spans="1:5" x14ac:dyDescent="0.3">
      <c r="A1412" s="6">
        <f t="shared" si="76"/>
        <v>1406</v>
      </c>
      <c r="B1412" s="9">
        <f t="shared" si="77"/>
        <v>340.73211326452292</v>
      </c>
      <c r="C1412" s="17">
        <f>IF(8811-A1412&gt;$G$27,$M$27+$N$27*SIN($Q$27-$R$27*(A1412-$A$1400)/$N$27),erreur)</f>
        <v>338.44164366352015</v>
      </c>
      <c r="D1412" s="4">
        <v>506</v>
      </c>
      <c r="E1412">
        <v>12</v>
      </c>
    </row>
    <row r="1413" spans="1:5" x14ac:dyDescent="0.3">
      <c r="A1413" s="6">
        <f t="shared" si="76"/>
        <v>1407</v>
      </c>
      <c r="B1413" s="9">
        <f t="shared" si="77"/>
        <v>340.71328326452294</v>
      </c>
      <c r="C1413" s="17">
        <f>IF(8811-A1413&gt;$G$27,$M$27+$N$27*SIN($Q$27-$R$27*(A1413-$A$1400)/$N$27),erreur)</f>
        <v>338.4446694588878</v>
      </c>
      <c r="D1413" s="4">
        <v>507</v>
      </c>
      <c r="E1413">
        <v>13</v>
      </c>
    </row>
    <row r="1414" spans="1:5" x14ac:dyDescent="0.3">
      <c r="A1414" s="6">
        <f t="shared" si="76"/>
        <v>1408</v>
      </c>
      <c r="B1414" s="9">
        <f t="shared" si="77"/>
        <v>340.69445326452296</v>
      </c>
      <c r="C1414" s="17">
        <f>IF(8811-A1414&gt;$G$27,$M$27+$N$27*SIN($Q$27-$R$27*(A1414-$A$1400)/$N$27),erreur)</f>
        <v>338.44762686804097</v>
      </c>
      <c r="D1414" s="4">
        <v>508</v>
      </c>
      <c r="E1414">
        <v>14</v>
      </c>
    </row>
    <row r="1415" spans="1:5" x14ac:dyDescent="0.3">
      <c r="A1415" s="6">
        <f t="shared" si="76"/>
        <v>1409</v>
      </c>
      <c r="B1415" s="9">
        <f t="shared" si="77"/>
        <v>340.67562326452298</v>
      </c>
      <c r="C1415" s="17">
        <f>IF(8811-A1415&gt;$G$27,$M$27+$N$27*SIN($Q$27-$R$27*(A1415-$A$1400)/$N$27),erreur)</f>
        <v>338.45051589096875</v>
      </c>
      <c r="D1415" s="4">
        <v>509</v>
      </c>
      <c r="E1415">
        <v>15</v>
      </c>
    </row>
    <row r="1416" spans="1:5" x14ac:dyDescent="0.3">
      <c r="A1416" s="6">
        <f t="shared" ref="A1416:A1479" si="78">ROW()-6</f>
        <v>1410</v>
      </c>
      <c r="B1416" s="9">
        <f t="shared" si="77"/>
        <v>340.656793264523</v>
      </c>
      <c r="C1416" s="17">
        <f>IF(8811-A1416&gt;$G$27,$M$27+$N$27*SIN($Q$27-$R$27*(A1416-$A$1400)/$N$27),erreur)</f>
        <v>338.45333652765657</v>
      </c>
      <c r="D1416" s="4">
        <v>510</v>
      </c>
      <c r="E1416">
        <v>16</v>
      </c>
    </row>
    <row r="1417" spans="1:5" x14ac:dyDescent="0.3">
      <c r="A1417" s="6">
        <f t="shared" si="78"/>
        <v>1411</v>
      </c>
      <c r="B1417" s="9">
        <f t="shared" si="77"/>
        <v>340.63796326452302</v>
      </c>
      <c r="C1417" s="17">
        <f>IF(8811-A1417&gt;$G$27,$M$27+$N$27*SIN($Q$27-$R$27*(A1417-$A$1400)/$N$27),erreur)</f>
        <v>338.45608877808991</v>
      </c>
      <c r="D1417" s="4">
        <v>511</v>
      </c>
      <c r="E1417">
        <v>17</v>
      </c>
    </row>
    <row r="1418" spans="1:5" x14ac:dyDescent="0.3">
      <c r="A1418" s="6">
        <f t="shared" si="78"/>
        <v>1412</v>
      </c>
      <c r="B1418" s="9">
        <f t="shared" si="77"/>
        <v>340.61913326452304</v>
      </c>
      <c r="C1418" s="17">
        <f>IF(8811-A1418&gt;$G$27,$M$27+$N$27*SIN($Q$27-$R$27*(A1418-$A$1400)/$N$27),erreur)</f>
        <v>338.45877264225965</v>
      </c>
      <c r="D1418" s="4">
        <v>512</v>
      </c>
      <c r="E1418">
        <v>18</v>
      </c>
    </row>
    <row r="1419" spans="1:5" x14ac:dyDescent="0.3">
      <c r="A1419" s="6">
        <f t="shared" si="78"/>
        <v>1413</v>
      </c>
      <c r="B1419" s="9">
        <f t="shared" ref="B1419:B1482" si="79">IF(A1419&lt;=$H$11,B1418+(A1419-A1418)*$J$11,"erreur")</f>
        <v>340.60030326452306</v>
      </c>
      <c r="C1419" s="17">
        <f>IF(8811-A1419&gt;$G$27,$M$27+$N$27*SIN($Q$27-$R$27*(A1419-$A$1400)/$N$27),erreur)</f>
        <v>338.4613881201476</v>
      </c>
      <c r="D1419" s="4">
        <v>513</v>
      </c>
      <c r="E1419">
        <v>19</v>
      </c>
    </row>
    <row r="1420" spans="1:5" x14ac:dyDescent="0.3">
      <c r="A1420" s="6">
        <f t="shared" si="78"/>
        <v>1414</v>
      </c>
      <c r="B1420" s="9">
        <f t="shared" si="79"/>
        <v>340.58147326452308</v>
      </c>
      <c r="C1420" s="17">
        <f>IF(8811-A1420&gt;$G$27,$M$27+$N$27*SIN($Q$27-$R$27*(A1420-$A$1400)/$N$27),erreur)</f>
        <v>338.4639352117465</v>
      </c>
      <c r="D1420" s="4">
        <v>514</v>
      </c>
      <c r="E1420">
        <v>20</v>
      </c>
    </row>
    <row r="1421" spans="1:5" x14ac:dyDescent="0.3">
      <c r="A1421" s="6">
        <f t="shared" si="78"/>
        <v>1415</v>
      </c>
      <c r="B1421" s="9">
        <f t="shared" si="79"/>
        <v>340.5626432645231</v>
      </c>
      <c r="C1421" s="17">
        <f>IF(8811-A1421&gt;$G$27,$M$27+$N$27*SIN($Q$27-$R$27*(A1421-$A$1400)/$N$27),erreur)</f>
        <v>338.46641391704179</v>
      </c>
      <c r="D1421" s="4">
        <v>515</v>
      </c>
      <c r="E1421">
        <v>21</v>
      </c>
    </row>
    <row r="1422" spans="1:5" x14ac:dyDescent="0.3">
      <c r="A1422" s="6">
        <f t="shared" si="78"/>
        <v>1416</v>
      </c>
      <c r="B1422" s="9">
        <f t="shared" si="79"/>
        <v>340.54381326452312</v>
      </c>
      <c r="C1422" s="17">
        <f>IF(8811-A1422&gt;$G$27,$M$27+$N$27*SIN($Q$27-$R$27*(A1422-$A$1400)/$N$27),erreur)</f>
        <v>338.46882423602256</v>
      </c>
      <c r="D1422" s="4">
        <v>516</v>
      </c>
      <c r="E1422">
        <v>22</v>
      </c>
    </row>
    <row r="1423" spans="1:5" x14ac:dyDescent="0.3">
      <c r="A1423" s="6">
        <f t="shared" si="78"/>
        <v>1417</v>
      </c>
      <c r="B1423" s="9">
        <f t="shared" si="79"/>
        <v>340.52498326452314</v>
      </c>
      <c r="C1423" s="17">
        <f>IF(8811-A1423&gt;$G$27,$M$27+$N$27*SIN($Q$27-$R$27*(A1423-$A$1400)/$N$27),erreur)</f>
        <v>338.4711661686797</v>
      </c>
      <c r="D1423" s="4">
        <v>517</v>
      </c>
      <c r="E1423">
        <v>23</v>
      </c>
    </row>
    <row r="1424" spans="1:5" x14ac:dyDescent="0.3">
      <c r="A1424" s="6">
        <f t="shared" si="78"/>
        <v>1418</v>
      </c>
      <c r="B1424" s="9">
        <f t="shared" si="79"/>
        <v>340.50615326452316</v>
      </c>
      <c r="C1424" s="17">
        <f>IF(8811-A1424&gt;$G$27,$M$27+$N$27*SIN($Q$27-$R$27*(A1424-$A$1400)/$N$27),erreur)</f>
        <v>338.47343971499868</v>
      </c>
      <c r="D1424" s="4">
        <v>518</v>
      </c>
      <c r="E1424">
        <v>24</v>
      </c>
    </row>
    <row r="1425" spans="1:5" x14ac:dyDescent="0.3">
      <c r="A1425" s="6">
        <f t="shared" si="78"/>
        <v>1419</v>
      </c>
      <c r="B1425" s="9">
        <f t="shared" si="79"/>
        <v>340.48732326452318</v>
      </c>
      <c r="C1425" s="17">
        <f>IF(8811-A1425&gt;$G$27,$M$27+$N$27*SIN($Q$27-$R$27*(A1425-$A$1400)/$N$27),erreur)</f>
        <v>338.47564487497038</v>
      </c>
      <c r="D1425" s="4">
        <v>519</v>
      </c>
      <c r="E1425">
        <v>25</v>
      </c>
    </row>
    <row r="1426" spans="1:5" x14ac:dyDescent="0.3">
      <c r="A1426" s="6">
        <f t="shared" si="78"/>
        <v>1420</v>
      </c>
      <c r="B1426" s="9">
        <f t="shared" si="79"/>
        <v>340.4684932645232</v>
      </c>
      <c r="C1426" s="17">
        <f>IF(8811-A1426&gt;$G$27,$M$27+$N$27*SIN($Q$27-$R$27*(A1426-$A$1400)/$N$27),erreur)</f>
        <v>338.47778164858391</v>
      </c>
      <c r="D1426" s="4">
        <v>520</v>
      </c>
      <c r="E1426">
        <v>26</v>
      </c>
    </row>
    <row r="1427" spans="1:5" x14ac:dyDescent="0.3">
      <c r="A1427" s="6">
        <f t="shared" si="78"/>
        <v>1421</v>
      </c>
      <c r="B1427" s="9">
        <f t="shared" si="79"/>
        <v>340.44966326452322</v>
      </c>
      <c r="C1427" s="17">
        <f>IF(8811-A1427&gt;$G$27,$M$27+$N$27*SIN($Q$27-$R$27*(A1427-$A$1400)/$N$27),erreur)</f>
        <v>338.47985003583199</v>
      </c>
      <c r="D1427" s="4">
        <v>521</v>
      </c>
      <c r="E1427">
        <v>27</v>
      </c>
    </row>
    <row r="1428" spans="1:5" x14ac:dyDescent="0.3">
      <c r="A1428" s="6">
        <f t="shared" si="78"/>
        <v>1422</v>
      </c>
      <c r="B1428" s="9">
        <f t="shared" si="79"/>
        <v>340.43083326452324</v>
      </c>
      <c r="C1428" s="17">
        <f>IF(8811-A1428&gt;$G$27,$M$27+$N$27*SIN($Q$27-$R$27*(A1428-$A$1400)/$N$27),erreur)</f>
        <v>338.48185003670187</v>
      </c>
      <c r="D1428" s="4">
        <v>522</v>
      </c>
      <c r="E1428">
        <v>28</v>
      </c>
    </row>
    <row r="1429" spans="1:5" x14ac:dyDescent="0.3">
      <c r="A1429" s="6">
        <f t="shared" si="78"/>
        <v>1423</v>
      </c>
      <c r="B1429" s="9">
        <f t="shared" si="79"/>
        <v>340.41200326452326</v>
      </c>
      <c r="C1429" s="17">
        <f>IF(8811-A1429&gt;$G$27,$M$27+$N$27*SIN($Q$27-$R$27*(A1429-$A$1400)/$N$27),erreur)</f>
        <v>338.48378165118447</v>
      </c>
      <c r="D1429" s="4">
        <v>523</v>
      </c>
      <c r="E1429">
        <v>29</v>
      </c>
    </row>
    <row r="1430" spans="1:5" x14ac:dyDescent="0.3">
      <c r="A1430" s="6">
        <f t="shared" si="78"/>
        <v>1424</v>
      </c>
      <c r="B1430" s="9">
        <f t="shared" si="79"/>
        <v>340.39317326452328</v>
      </c>
      <c r="C1430" s="17">
        <f>IF(8811-A1430&gt;$G$27,$M$27+$N$27*SIN($Q$27-$R$27*(A1430-$A$1400)/$N$27),erreur)</f>
        <v>338.48564487927069</v>
      </c>
      <c r="D1430" s="4">
        <v>524</v>
      </c>
      <c r="E1430">
        <v>30</v>
      </c>
    </row>
    <row r="1431" spans="1:5" x14ac:dyDescent="0.3">
      <c r="A1431" s="6">
        <f t="shared" si="78"/>
        <v>1425</v>
      </c>
      <c r="B1431" s="9">
        <f t="shared" si="79"/>
        <v>340.3743432645233</v>
      </c>
      <c r="C1431" s="17">
        <f>IF(8811-A1431&gt;$G$27,$M$27+$N$27*SIN($Q$27-$R$27*(A1431-$A$1400)/$N$27),erreur)</f>
        <v>338.48743972095326</v>
      </c>
      <c r="D1431" s="4">
        <v>525</v>
      </c>
      <c r="E1431">
        <v>31</v>
      </c>
    </row>
    <row r="1432" spans="1:5" x14ac:dyDescent="0.3">
      <c r="A1432" s="6">
        <f t="shared" si="78"/>
        <v>1426</v>
      </c>
      <c r="B1432" s="9">
        <f t="shared" si="79"/>
        <v>340.35551326452332</v>
      </c>
      <c r="C1432" s="17">
        <f>IF(8811-A1432&gt;$G$27,$M$27+$N$27*SIN($Q$27-$R$27*(A1432-$A$1400)/$N$27),erreur)</f>
        <v>338.48916617622308</v>
      </c>
      <c r="D1432" s="4">
        <v>526</v>
      </c>
      <c r="E1432">
        <v>32</v>
      </c>
    </row>
    <row r="1433" spans="1:5" x14ac:dyDescent="0.3">
      <c r="A1433" s="6">
        <f t="shared" si="78"/>
        <v>1427</v>
      </c>
      <c r="B1433" s="9">
        <f t="shared" si="79"/>
        <v>340.33668326452334</v>
      </c>
      <c r="C1433" s="17">
        <f>IF(8811-A1433&gt;$G$27,$M$27+$N$27*SIN($Q$27-$R$27*(A1433-$A$1400)/$N$27),erreur)</f>
        <v>338.49082424507287</v>
      </c>
      <c r="D1433" s="4">
        <v>527</v>
      </c>
      <c r="E1433">
        <v>33</v>
      </c>
    </row>
    <row r="1434" spans="1:5" x14ac:dyDescent="0.3">
      <c r="A1434" s="6">
        <f t="shared" si="78"/>
        <v>1428</v>
      </c>
      <c r="B1434" s="9">
        <f t="shared" si="79"/>
        <v>340.31785326452336</v>
      </c>
      <c r="C1434" s="17">
        <f>IF(8811-A1434&gt;$G$27,$M$27+$N$27*SIN($Q$27-$R$27*(A1434-$A$1400)/$N$27),erreur)</f>
        <v>338.49241392749354</v>
      </c>
      <c r="D1434" s="4">
        <v>528</v>
      </c>
      <c r="E1434">
        <v>34</v>
      </c>
    </row>
    <row r="1435" spans="1:5" x14ac:dyDescent="0.3">
      <c r="A1435" s="6">
        <f t="shared" si="78"/>
        <v>1429</v>
      </c>
      <c r="B1435" s="9">
        <f t="shared" si="79"/>
        <v>340.29902326452338</v>
      </c>
      <c r="C1435" s="17">
        <f>IF(8811-A1435&gt;$G$27,$M$27+$N$27*SIN($Q$27-$R$27*(A1435-$A$1400)/$N$27),erreur)</f>
        <v>338.49393522347782</v>
      </c>
      <c r="D1435" s="4">
        <v>529</v>
      </c>
      <c r="E1435">
        <v>35</v>
      </c>
    </row>
    <row r="1436" spans="1:5" x14ac:dyDescent="0.3">
      <c r="A1436" s="6">
        <f t="shared" si="78"/>
        <v>1430</v>
      </c>
      <c r="B1436" s="9">
        <f t="shared" si="79"/>
        <v>340.2801932645234</v>
      </c>
      <c r="C1436" s="17">
        <f>IF(8811-A1436&gt;$G$27,$M$27+$N$27*SIN($Q$27-$R$27*(A1436-$A$1400)/$N$27),erreur)</f>
        <v>338.49538813302024</v>
      </c>
      <c r="D1436" s="4">
        <v>530</v>
      </c>
      <c r="E1436">
        <v>36</v>
      </c>
    </row>
    <row r="1437" spans="1:5" x14ac:dyDescent="0.3">
      <c r="A1437" s="6">
        <f t="shared" si="78"/>
        <v>1431</v>
      </c>
      <c r="B1437" s="9">
        <f t="shared" si="79"/>
        <v>340.26136326452342</v>
      </c>
      <c r="C1437" s="17">
        <f>IF(8811-A1437&gt;$G$27,$M$27+$N$27*SIN($Q$27-$R$27*(A1437-$A$1400)/$N$27),erreur)</f>
        <v>338.49677265611172</v>
      </c>
      <c r="D1437" s="4">
        <v>531</v>
      </c>
      <c r="E1437">
        <v>37</v>
      </c>
    </row>
    <row r="1438" spans="1:5" x14ac:dyDescent="0.3">
      <c r="A1438" s="6">
        <f t="shared" si="78"/>
        <v>1432</v>
      </c>
      <c r="B1438" s="9">
        <f t="shared" si="79"/>
        <v>340.24253326452344</v>
      </c>
      <c r="C1438" s="17">
        <f>IF(8811-A1438&gt;$G$27,$M$27+$N$27*SIN($Q$27-$R$27*(A1438-$A$1400)/$N$27),erreur)</f>
        <v>338.4980887927486</v>
      </c>
      <c r="D1438" s="4">
        <v>532</v>
      </c>
      <c r="E1438">
        <v>38</v>
      </c>
    </row>
    <row r="1439" spans="1:5" x14ac:dyDescent="0.3">
      <c r="A1439" s="6">
        <f t="shared" si="78"/>
        <v>1433</v>
      </c>
      <c r="B1439" s="9">
        <f t="shared" si="79"/>
        <v>340.22370326452346</v>
      </c>
      <c r="C1439" s="17">
        <f>IF(8811-A1439&gt;$G$27,$M$27+$N$27*SIN($Q$27-$R$27*(A1439-$A$1400)/$N$27),erreur)</f>
        <v>338.49933654291999</v>
      </c>
      <c r="D1439" s="4">
        <v>533</v>
      </c>
      <c r="E1439">
        <v>39</v>
      </c>
    </row>
    <row r="1440" spans="1:5" x14ac:dyDescent="0.3">
      <c r="A1440" s="6">
        <f t="shared" si="78"/>
        <v>1434</v>
      </c>
      <c r="B1440" s="9">
        <f t="shared" si="79"/>
        <v>340.20487326452348</v>
      </c>
      <c r="C1440" s="17">
        <f>IF(8811-A1440&gt;$G$27,$M$27+$N$27*SIN($Q$27-$R$27*(A1440-$A$1400)/$N$27),erreur)</f>
        <v>338.50051590662588</v>
      </c>
      <c r="D1440" s="4">
        <v>534</v>
      </c>
      <c r="E1440">
        <v>40</v>
      </c>
    </row>
    <row r="1441" spans="1:5" x14ac:dyDescent="0.3">
      <c r="A1441" s="6">
        <f t="shared" si="78"/>
        <v>1435</v>
      </c>
      <c r="B1441" s="9">
        <f t="shared" si="79"/>
        <v>340.18604326452351</v>
      </c>
      <c r="C1441" s="17">
        <f>IF(8811-A1441&gt;$G$27,$M$27+$N$27*SIN($Q$27-$R$27*(A1441-$A$1400)/$N$27),erreur)</f>
        <v>338.50162688385535</v>
      </c>
      <c r="D1441" s="4">
        <v>535</v>
      </c>
      <c r="E1441">
        <v>41</v>
      </c>
    </row>
    <row r="1442" spans="1:5" x14ac:dyDescent="0.3">
      <c r="A1442" s="6">
        <f t="shared" si="78"/>
        <v>1436</v>
      </c>
      <c r="B1442" s="9">
        <f t="shared" si="79"/>
        <v>340.16721326452353</v>
      </c>
      <c r="C1442" s="17">
        <f>IF(8811-A1442&gt;$G$27,$M$27+$N$27*SIN($Q$27-$R$27*(A1442-$A$1400)/$N$27),erreur)</f>
        <v>338.50266947460841</v>
      </c>
      <c r="D1442" s="4">
        <v>536</v>
      </c>
      <c r="E1442">
        <v>42</v>
      </c>
    </row>
    <row r="1443" spans="1:5" x14ac:dyDescent="0.3">
      <c r="A1443" s="6">
        <f t="shared" si="78"/>
        <v>1437</v>
      </c>
      <c r="B1443" s="9">
        <f t="shared" si="79"/>
        <v>340.14838326452355</v>
      </c>
      <c r="C1443" s="17">
        <f>IF(8811-A1443&gt;$G$27,$M$27+$N$27*SIN($Q$27-$R$27*(A1443-$A$1400)/$N$27),erreur)</f>
        <v>338.50364367887414</v>
      </c>
      <c r="D1443" s="4">
        <v>537</v>
      </c>
      <c r="E1443">
        <v>43</v>
      </c>
    </row>
    <row r="1444" spans="1:5" x14ac:dyDescent="0.3">
      <c r="A1444" s="6">
        <f t="shared" si="78"/>
        <v>1438</v>
      </c>
      <c r="B1444" s="9">
        <f t="shared" si="79"/>
        <v>340.12955326452357</v>
      </c>
      <c r="C1444" s="17">
        <f>IF(8811-A1444&gt;$G$27,$M$27+$N$27*SIN($Q$27-$R$27*(A1444-$A$1400)/$N$27),erreur)</f>
        <v>338.50454949665436</v>
      </c>
      <c r="D1444" s="4">
        <v>538</v>
      </c>
      <c r="E1444">
        <v>44</v>
      </c>
    </row>
    <row r="1445" spans="1:5" x14ac:dyDescent="0.3">
      <c r="A1445" s="6">
        <f t="shared" si="78"/>
        <v>1439</v>
      </c>
      <c r="B1445" s="9">
        <f t="shared" si="79"/>
        <v>340.11072326452359</v>
      </c>
      <c r="C1445" s="17">
        <f>IF(8811-A1445&gt;$G$27,$M$27+$N$27*SIN($Q$27-$R$27*(A1445-$A$1400)/$N$27),erreur)</f>
        <v>338.50538692793998</v>
      </c>
      <c r="D1445" s="4">
        <v>539</v>
      </c>
      <c r="E1445">
        <v>45</v>
      </c>
    </row>
    <row r="1446" spans="1:5" x14ac:dyDescent="0.3">
      <c r="A1446" s="6">
        <f t="shared" si="78"/>
        <v>1440</v>
      </c>
      <c r="B1446" s="9">
        <f t="shared" si="79"/>
        <v>340.09189326452361</v>
      </c>
      <c r="C1446" s="17">
        <f>IF(8811-A1446&gt;$G$27,$M$27+$N$27*SIN($Q$27-$R$27*(A1446-$A$1400)/$N$27),erreur)</f>
        <v>338.50615597272918</v>
      </c>
      <c r="D1446" s="4">
        <v>540</v>
      </c>
      <c r="E1446">
        <v>46</v>
      </c>
    </row>
    <row r="1447" spans="1:5" x14ac:dyDescent="0.3">
      <c r="A1447" s="6">
        <f t="shared" si="78"/>
        <v>1441</v>
      </c>
      <c r="B1447" s="9">
        <f t="shared" si="79"/>
        <v>340.07306326452363</v>
      </c>
      <c r="C1447" s="17">
        <f>IF(8811-A1447&gt;$G$27,$M$27+$N$27*SIN($Q$27-$R$27*(A1447-$A$1400)/$N$27),erreur)</f>
        <v>338.50685663101831</v>
      </c>
      <c r="D1447" s="4">
        <v>541</v>
      </c>
      <c r="E1447">
        <v>47</v>
      </c>
    </row>
    <row r="1448" spans="1:5" x14ac:dyDescent="0.3">
      <c r="A1448" s="6">
        <f t="shared" si="78"/>
        <v>1442</v>
      </c>
      <c r="B1448" s="9">
        <f t="shared" si="79"/>
        <v>340.05423326452365</v>
      </c>
      <c r="C1448" s="17">
        <f>IF(8811-A1448&gt;$G$27,$M$27+$N$27*SIN($Q$27-$R$27*(A1448-$A$1400)/$N$27),erreur)</f>
        <v>338.50748890280556</v>
      </c>
      <c r="D1448" s="4">
        <v>542</v>
      </c>
      <c r="E1448">
        <v>48</v>
      </c>
    </row>
    <row r="1449" spans="1:5" x14ac:dyDescent="0.3">
      <c r="A1449" s="6">
        <f t="shared" si="78"/>
        <v>1443</v>
      </c>
      <c r="B1449" s="9">
        <f t="shared" si="79"/>
        <v>340.03540326452367</v>
      </c>
      <c r="C1449" s="17">
        <f>IF(8811-A1449&gt;$G$27,$M$27+$N$27*SIN($Q$27-$R$27*(A1449-$A$1400)/$N$27),erreur)</f>
        <v>338.50805278808548</v>
      </c>
      <c r="D1449" s="4">
        <v>543</v>
      </c>
      <c r="E1449">
        <v>49</v>
      </c>
    </row>
    <row r="1450" spans="1:5" x14ac:dyDescent="0.3">
      <c r="A1450" s="6">
        <f t="shared" si="78"/>
        <v>1444</v>
      </c>
      <c r="B1450" s="9">
        <f t="shared" si="79"/>
        <v>340.01657326452369</v>
      </c>
      <c r="C1450" s="17">
        <f>IF(8811-A1450&gt;$G$27,$M$27+$N$27*SIN($Q$27-$R$27*(A1450-$A$1400)/$N$27),erreur)</f>
        <v>338.50854828685442</v>
      </c>
      <c r="D1450" s="4">
        <v>544</v>
      </c>
      <c r="E1450">
        <v>50</v>
      </c>
    </row>
    <row r="1451" spans="1:5" x14ac:dyDescent="0.3">
      <c r="A1451" s="6">
        <f t="shared" si="78"/>
        <v>1445</v>
      </c>
      <c r="B1451" s="9">
        <f t="shared" si="79"/>
        <v>339.99774326452371</v>
      </c>
      <c r="C1451" s="17">
        <f>IF(8811-A1451&gt;$G$27,$M$27+$N$27*SIN($Q$27-$R$27*(A1451-$A$1400)/$N$27),erreur)</f>
        <v>338.50897539911421</v>
      </c>
      <c r="D1451" s="4">
        <v>545</v>
      </c>
      <c r="E1451">
        <v>51</v>
      </c>
    </row>
    <row r="1452" spans="1:5" x14ac:dyDescent="0.3">
      <c r="A1452" s="6">
        <f t="shared" si="78"/>
        <v>1446</v>
      </c>
      <c r="B1452" s="9">
        <f t="shared" si="79"/>
        <v>339.97891326452373</v>
      </c>
      <c r="C1452" s="17">
        <f>IF(8811-A1452&gt;$G$27,$M$27+$N$27*SIN($Q$27-$R$27*(A1452-$A$1400)/$N$27),erreur)</f>
        <v>338.50933412485938</v>
      </c>
      <c r="D1452" s="4">
        <v>546</v>
      </c>
      <c r="E1452">
        <v>52</v>
      </c>
    </row>
    <row r="1453" spans="1:5" x14ac:dyDescent="0.3">
      <c r="A1453" s="6">
        <f t="shared" si="78"/>
        <v>1447</v>
      </c>
      <c r="B1453" s="9">
        <f t="shared" si="79"/>
        <v>339.96008326452375</v>
      </c>
      <c r="C1453" s="17">
        <f>IF(8811-A1453&gt;$G$27,$M$27+$N$27*SIN($Q$27-$R$27*(A1453-$A$1400)/$N$27),erreur)</f>
        <v>338.50962446408994</v>
      </c>
      <c r="D1453" s="4">
        <v>547</v>
      </c>
      <c r="E1453">
        <v>53</v>
      </c>
    </row>
    <row r="1454" spans="1:5" x14ac:dyDescent="0.3">
      <c r="A1454" s="6">
        <f t="shared" si="78"/>
        <v>1448</v>
      </c>
      <c r="B1454" s="9">
        <f t="shared" si="79"/>
        <v>339.94125326452377</v>
      </c>
      <c r="C1454" s="17">
        <f>IF(8811-A1454&gt;$G$27,$M$27+$N$27*SIN($Q$27-$R$27*(A1454-$A$1400)/$N$27),erreur)</f>
        <v>338.50984641680225</v>
      </c>
      <c r="D1454" s="4">
        <v>548</v>
      </c>
      <c r="E1454">
        <v>54</v>
      </c>
    </row>
    <row r="1455" spans="1:5" x14ac:dyDescent="0.3">
      <c r="A1455" s="6">
        <f t="shared" si="78"/>
        <v>1449</v>
      </c>
      <c r="B1455" s="9">
        <f t="shared" si="79"/>
        <v>339.92242326452379</v>
      </c>
      <c r="C1455" s="17">
        <f>IF(8811-A1455&gt;$G$27,$M$27+$N$27*SIN($Q$27-$R$27*(A1455-$A$1400)/$N$27),erreur)</f>
        <v>338.50999998299994</v>
      </c>
      <c r="D1455" s="4">
        <v>549</v>
      </c>
      <c r="E1455">
        <v>55</v>
      </c>
    </row>
    <row r="1456" spans="1:5" x14ac:dyDescent="0.3">
      <c r="A1456" s="6">
        <f t="shared" si="78"/>
        <v>1450</v>
      </c>
      <c r="B1456" s="9">
        <f t="shared" si="79"/>
        <v>339.90359326452381</v>
      </c>
      <c r="C1456" s="17">
        <f>IF(8811-A1456&gt;$G$27,$M$27+$N$27*SIN($Q$27-$R$27*(A1456-$A$1400)/$N$27),erreur)</f>
        <v>338.51008516267575</v>
      </c>
      <c r="D1456" s="4">
        <v>550</v>
      </c>
      <c r="E1456">
        <v>56</v>
      </c>
    </row>
    <row r="1457" spans="1:5" x14ac:dyDescent="0.3">
      <c r="A1457" s="6">
        <f t="shared" si="78"/>
        <v>1451</v>
      </c>
      <c r="B1457" s="9">
        <f t="shared" si="79"/>
        <v>339.88476326452383</v>
      </c>
      <c r="C1457" s="17">
        <f>IF(8811-A1457&gt;$G$27,$M$27+$N$27*SIN($Q$27-$R$27*(A1457-$A$1400)/$N$27),erreur)</f>
        <v>338.51010195583694</v>
      </c>
      <c r="D1457" s="4">
        <v>551</v>
      </c>
      <c r="E1457">
        <v>57</v>
      </c>
    </row>
    <row r="1458" spans="1:5" x14ac:dyDescent="0.3">
      <c r="A1458" s="6">
        <f t="shared" si="78"/>
        <v>1452</v>
      </c>
      <c r="B1458" s="9">
        <f t="shared" si="79"/>
        <v>339.86593326452385</v>
      </c>
      <c r="C1458" s="17">
        <f>IF(8811-A1458&gt;$G$27,$M$27+$N$27*SIN($Q$27-$R$27*(A1458-$A$1400)/$N$27),erreur)</f>
        <v>338.51005036247625</v>
      </c>
      <c r="D1458" s="4">
        <v>552</v>
      </c>
      <c r="E1458">
        <v>58</v>
      </c>
    </row>
    <row r="1459" spans="1:5" x14ac:dyDescent="0.3">
      <c r="A1459" s="6">
        <f t="shared" si="78"/>
        <v>1453</v>
      </c>
      <c r="B1459" s="9">
        <f t="shared" si="79"/>
        <v>339.84710326452387</v>
      </c>
      <c r="C1459" s="17">
        <f>IF(8811-A1459&gt;$G$27,$M$27+$N$27*SIN($Q$27-$R$27*(A1459-$A$1400)/$N$27),erreur)</f>
        <v>338.50993038259912</v>
      </c>
      <c r="D1459" s="4">
        <v>553</v>
      </c>
      <c r="E1459">
        <v>59</v>
      </c>
    </row>
    <row r="1460" spans="1:5" x14ac:dyDescent="0.3">
      <c r="A1460" s="6">
        <f t="shared" si="78"/>
        <v>1454</v>
      </c>
      <c r="B1460" s="9">
        <f t="shared" si="79"/>
        <v>339.82827326452389</v>
      </c>
      <c r="C1460" s="17">
        <f>IF(8811-A1460&gt;$G$27,$M$27+$N$27*SIN($Q$27-$R$27*(A1460-$A$1400)/$N$27),erreur)</f>
        <v>338.50974201620375</v>
      </c>
      <c r="D1460" s="4">
        <v>554</v>
      </c>
      <c r="E1460">
        <v>60</v>
      </c>
    </row>
    <row r="1461" spans="1:5" x14ac:dyDescent="0.3">
      <c r="A1461" s="6">
        <f t="shared" si="78"/>
        <v>1455</v>
      </c>
      <c r="B1461" s="9">
        <f t="shared" si="79"/>
        <v>339.80944326452391</v>
      </c>
      <c r="C1461" s="17">
        <f>IF(8811-A1461&gt;$G$27,$M$27+$N$27*SIN($Q$27-$R$27*(A1461-$A$1400)/$N$27),erreur)</f>
        <v>338.50948526329012</v>
      </c>
      <c r="D1461" s="4">
        <v>555</v>
      </c>
      <c r="E1461">
        <v>61</v>
      </c>
    </row>
    <row r="1462" spans="1:5" x14ac:dyDescent="0.3">
      <c r="A1462" s="6">
        <f t="shared" si="78"/>
        <v>1456</v>
      </c>
      <c r="B1462" s="9">
        <f t="shared" si="79"/>
        <v>339.79061326452393</v>
      </c>
      <c r="C1462" s="17">
        <f>IF(8811-A1462&gt;$G$27,$M$27+$N$27*SIN($Q$27-$R$27*(A1462-$A$1400)/$N$27),erreur)</f>
        <v>338.50916012386188</v>
      </c>
      <c r="D1462" s="4">
        <v>556</v>
      </c>
      <c r="E1462">
        <v>62</v>
      </c>
    </row>
    <row r="1463" spans="1:5" x14ac:dyDescent="0.3">
      <c r="A1463" s="6">
        <f t="shared" si="78"/>
        <v>1457</v>
      </c>
      <c r="B1463" s="9">
        <f t="shared" si="79"/>
        <v>339.77178326452395</v>
      </c>
      <c r="C1463" s="17">
        <f>IF(8811-A1463&gt;$G$27,$M$27+$N$27*SIN($Q$27-$R$27*(A1463-$A$1400)/$N$27),erreur)</f>
        <v>338.50876659791902</v>
      </c>
      <c r="D1463" s="4">
        <v>557</v>
      </c>
      <c r="E1463">
        <v>63</v>
      </c>
    </row>
    <row r="1464" spans="1:5" x14ac:dyDescent="0.3">
      <c r="A1464" s="6">
        <f t="shared" si="78"/>
        <v>1458</v>
      </c>
      <c r="B1464" s="9">
        <f t="shared" si="79"/>
        <v>339.75295326452397</v>
      </c>
      <c r="C1464" s="17">
        <f>IF(8811-A1464&gt;$G$27,$M$27+$N$27*SIN($Q$27-$R$27*(A1464-$A$1400)/$N$27),erreur)</f>
        <v>338.50830468546337</v>
      </c>
      <c r="D1464" s="4">
        <v>558</v>
      </c>
      <c r="E1464">
        <v>64</v>
      </c>
    </row>
    <row r="1465" spans="1:5" x14ac:dyDescent="0.3">
      <c r="A1465" s="6">
        <f t="shared" si="78"/>
        <v>1459</v>
      </c>
      <c r="B1465" s="9">
        <f t="shared" si="79"/>
        <v>339.73412326452399</v>
      </c>
      <c r="C1465" s="17">
        <f>IF(8811-A1465&gt;$G$27,$M$27+$N$27*SIN($Q$27-$R$27*(A1465-$A$1400)/$N$27),erreur)</f>
        <v>338.50777438649857</v>
      </c>
      <c r="D1465" s="4">
        <v>559</v>
      </c>
      <c r="E1465">
        <v>65</v>
      </c>
    </row>
    <row r="1466" spans="1:5" x14ac:dyDescent="0.3">
      <c r="A1466" s="6">
        <f t="shared" si="78"/>
        <v>1460</v>
      </c>
      <c r="B1466" s="9">
        <f t="shared" si="79"/>
        <v>339.71529326452401</v>
      </c>
      <c r="C1466" s="17">
        <f>IF(8811-A1466&gt;$G$27,$M$27+$N$27*SIN($Q$27-$R$27*(A1466-$A$1400)/$N$27),erreur)</f>
        <v>338.50717570102461</v>
      </c>
      <c r="D1466" s="4">
        <v>560</v>
      </c>
      <c r="E1466">
        <v>66</v>
      </c>
    </row>
    <row r="1467" spans="1:5" x14ac:dyDescent="0.3">
      <c r="A1467" s="6">
        <f t="shared" si="78"/>
        <v>1461</v>
      </c>
      <c r="B1467" s="9">
        <f t="shared" si="79"/>
        <v>339.69646326452403</v>
      </c>
      <c r="C1467" s="17">
        <f>IF(8811-A1467&gt;$G$27,$M$27+$N$27*SIN($Q$27-$R$27*(A1467-$A$1400)/$N$27),erreur)</f>
        <v>338.50650862904513</v>
      </c>
      <c r="D1467" s="4">
        <v>561</v>
      </c>
      <c r="E1467">
        <v>67</v>
      </c>
    </row>
    <row r="1468" spans="1:5" x14ac:dyDescent="0.3">
      <c r="A1468" s="6">
        <f t="shared" si="78"/>
        <v>1462</v>
      </c>
      <c r="B1468" s="9">
        <f t="shared" si="79"/>
        <v>339.67763326452405</v>
      </c>
      <c r="C1468" s="17">
        <f>IF(8811-A1468&gt;$G$27,$M$27+$N$27*SIN($Q$27-$R$27*(A1468-$A$1400)/$N$27),erreur)</f>
        <v>338.50577317056559</v>
      </c>
      <c r="D1468" s="4">
        <v>562</v>
      </c>
      <c r="E1468">
        <v>68</v>
      </c>
    </row>
    <row r="1469" spans="1:5" x14ac:dyDescent="0.3">
      <c r="A1469" s="6">
        <f t="shared" si="78"/>
        <v>1463</v>
      </c>
      <c r="B1469" s="9">
        <f t="shared" si="79"/>
        <v>339.65880326452407</v>
      </c>
      <c r="C1469" s="17">
        <f>IF(8811-A1469&gt;$G$27,$M$27+$N$27*SIN($Q$27-$R$27*(A1469-$A$1400)/$N$27),erreur)</f>
        <v>338.50496932558599</v>
      </c>
      <c r="D1469" s="4">
        <v>563</v>
      </c>
      <c r="E1469">
        <v>69</v>
      </c>
    </row>
    <row r="1470" spans="1:5" x14ac:dyDescent="0.3">
      <c r="A1470" s="6">
        <f t="shared" si="78"/>
        <v>1464</v>
      </c>
      <c r="B1470" s="9">
        <f t="shared" si="79"/>
        <v>339.63997326452409</v>
      </c>
      <c r="C1470" s="17">
        <f>IF(8811-A1470&gt;$G$27,$M$27+$N$27*SIN($Q$27-$R$27*(A1470-$A$1400)/$N$27),erreur)</f>
        <v>338.50409709411178</v>
      </c>
      <c r="D1470" s="4">
        <v>564</v>
      </c>
      <c r="E1470">
        <v>70</v>
      </c>
    </row>
    <row r="1471" spans="1:5" x14ac:dyDescent="0.3">
      <c r="A1471" s="6">
        <f t="shared" si="78"/>
        <v>1465</v>
      </c>
      <c r="B1471" s="9">
        <f t="shared" si="79"/>
        <v>339.62114326452411</v>
      </c>
      <c r="C1471" s="17">
        <f>IF(8811-A1471&gt;$G$27,$M$27+$N$27*SIN($Q$27-$R$27*(A1471-$A$1400)/$N$27),erreur)</f>
        <v>338.50315647614843</v>
      </c>
      <c r="D1471" s="4">
        <v>565</v>
      </c>
      <c r="E1471">
        <v>71</v>
      </c>
    </row>
    <row r="1472" spans="1:5" x14ac:dyDescent="0.3">
      <c r="A1472" s="6">
        <f t="shared" si="78"/>
        <v>1466</v>
      </c>
      <c r="B1472" s="9">
        <f t="shared" si="79"/>
        <v>339.60231326452413</v>
      </c>
      <c r="C1472" s="17">
        <f>IF(8811-A1472&gt;$G$27,$M$27+$N$27*SIN($Q$27-$R$27*(A1472-$A$1400)/$N$27),erreur)</f>
        <v>338.50214747169957</v>
      </c>
      <c r="D1472" s="4">
        <v>566</v>
      </c>
      <c r="E1472">
        <v>72</v>
      </c>
    </row>
    <row r="1473" spans="1:5" x14ac:dyDescent="0.3">
      <c r="A1473" s="6">
        <f t="shared" si="78"/>
        <v>1467</v>
      </c>
      <c r="B1473" s="9">
        <f t="shared" si="79"/>
        <v>339.58348326452415</v>
      </c>
      <c r="C1473" s="17">
        <f>IF(8811-A1473&gt;$G$27,$M$27+$N$27*SIN($Q$27-$R$27*(A1473-$A$1400)/$N$27),erreur)</f>
        <v>338.50107008076702</v>
      </c>
      <c r="D1473" s="4">
        <v>567</v>
      </c>
      <c r="E1473">
        <v>73</v>
      </c>
    </row>
    <row r="1474" spans="1:5" x14ac:dyDescent="0.3">
      <c r="A1474" s="6">
        <f t="shared" si="78"/>
        <v>1468</v>
      </c>
      <c r="B1474" s="9">
        <f t="shared" si="79"/>
        <v>339.56465326452417</v>
      </c>
      <c r="C1474" s="17">
        <f>IF(8811-A1474&gt;$G$27,$M$27+$N$27*SIN($Q$27-$R$27*(A1474-$A$1400)/$N$27),erreur)</f>
        <v>338.49992430335806</v>
      </c>
      <c r="D1474" s="4">
        <v>568</v>
      </c>
      <c r="E1474">
        <v>74</v>
      </c>
    </row>
    <row r="1475" spans="1:5" x14ac:dyDescent="0.3">
      <c r="A1475" s="6">
        <f t="shared" si="78"/>
        <v>1469</v>
      </c>
      <c r="B1475" s="9">
        <f t="shared" si="79"/>
        <v>339.54582326452419</v>
      </c>
      <c r="C1475" s="17">
        <f>IF(8811-A1475&gt;$G$27,$M$27+$N$27*SIN($Q$27-$R$27*(A1475-$A$1400)/$N$27),erreur)</f>
        <v>338.49871013947813</v>
      </c>
      <c r="D1475" s="4">
        <v>569</v>
      </c>
      <c r="E1475">
        <v>75</v>
      </c>
    </row>
    <row r="1476" spans="1:5" x14ac:dyDescent="0.3">
      <c r="A1476" s="6">
        <f t="shared" si="78"/>
        <v>1470</v>
      </c>
      <c r="B1476" s="9">
        <f t="shared" si="79"/>
        <v>339.52699326452421</v>
      </c>
      <c r="C1476" s="17">
        <f>IF(8811-A1476&gt;$G$27,$M$27+$N$27*SIN($Q$27-$R$27*(A1476-$A$1400)/$N$27),erreur)</f>
        <v>338.49742758913271</v>
      </c>
      <c r="D1476" s="4">
        <v>570</v>
      </c>
      <c r="E1476">
        <v>76</v>
      </c>
    </row>
    <row r="1477" spans="1:5" x14ac:dyDescent="0.3">
      <c r="A1477" s="6">
        <f t="shared" si="78"/>
        <v>1471</v>
      </c>
      <c r="B1477" s="9">
        <f t="shared" si="79"/>
        <v>339.50816326452423</v>
      </c>
      <c r="C1477" s="17">
        <f>IF(8811-A1477&gt;$G$27,$M$27+$N$27*SIN($Q$27-$R$27*(A1477-$A$1400)/$N$27),erreur)</f>
        <v>338.49607665232907</v>
      </c>
      <c r="D1477" s="4">
        <v>571</v>
      </c>
      <c r="E1477">
        <v>77</v>
      </c>
    </row>
    <row r="1478" spans="1:5" x14ac:dyDescent="0.3">
      <c r="A1478" s="6">
        <f t="shared" si="78"/>
        <v>1472</v>
      </c>
      <c r="B1478" s="9">
        <f t="shared" si="79"/>
        <v>339.48933326452425</v>
      </c>
      <c r="C1478" s="17">
        <f>IF(8811-A1478&gt;$G$27,$M$27+$N$27*SIN($Q$27-$R$27*(A1478-$A$1400)/$N$27),erreur)</f>
        <v>338.49465732907083</v>
      </c>
      <c r="D1478" s="4">
        <v>572</v>
      </c>
      <c r="E1478">
        <v>78</v>
      </c>
    </row>
    <row r="1479" spans="1:5" x14ac:dyDescent="0.3">
      <c r="A1479" s="6">
        <f t="shared" si="78"/>
        <v>1473</v>
      </c>
      <c r="B1479" s="9">
        <f t="shared" si="79"/>
        <v>339.47050326452427</v>
      </c>
      <c r="C1479" s="17">
        <f>IF(8811-A1479&gt;$G$27,$M$27+$N$27*SIN($Q$27-$R$27*(A1479-$A$1400)/$N$27),erreur)</f>
        <v>338.49316961936529</v>
      </c>
      <c r="D1479" s="4">
        <v>573</v>
      </c>
      <c r="E1479">
        <v>79</v>
      </c>
    </row>
    <row r="1480" spans="1:5" x14ac:dyDescent="0.3">
      <c r="A1480" s="6">
        <f t="shared" ref="A1480:A1543" si="80">ROW()-6</f>
        <v>1474</v>
      </c>
      <c r="B1480" s="9">
        <f t="shared" si="79"/>
        <v>339.45167326452429</v>
      </c>
      <c r="C1480" s="17">
        <f>IF(8811-A1480&gt;$G$27,$M$27+$N$27*SIN($Q$27-$R$27*(A1480-$A$1400)/$N$27),erreur)</f>
        <v>338.49161352322335</v>
      </c>
      <c r="D1480" s="4">
        <v>574</v>
      </c>
      <c r="E1480">
        <v>80</v>
      </c>
    </row>
    <row r="1481" spans="1:5" x14ac:dyDescent="0.3">
      <c r="A1481" s="6">
        <f t="shared" si="80"/>
        <v>1475</v>
      </c>
      <c r="B1481" s="9">
        <f t="shared" si="79"/>
        <v>339.43284326452431</v>
      </c>
      <c r="C1481" s="17">
        <f>IF(8811-A1481&gt;$G$27,$M$27+$N$27*SIN($Q$27-$R$27*(A1481-$A$1400)/$N$27),erreur)</f>
        <v>338.48998904064865</v>
      </c>
      <c r="D1481" s="4">
        <v>575</v>
      </c>
      <c r="E1481">
        <v>81</v>
      </c>
    </row>
    <row r="1482" spans="1:5" x14ac:dyDescent="0.3">
      <c r="A1482" s="6">
        <f t="shared" si="80"/>
        <v>1476</v>
      </c>
      <c r="B1482" s="9">
        <f t="shared" si="79"/>
        <v>339.41401326452433</v>
      </c>
      <c r="C1482" s="17">
        <f>IF(8811-A1482&gt;$G$27,$M$27+$N$27*SIN($Q$27-$R$27*(A1482-$A$1400)/$N$27),erreur)</f>
        <v>338.48829617164665</v>
      </c>
      <c r="D1482" s="4">
        <v>576</v>
      </c>
      <c r="E1482">
        <v>82</v>
      </c>
    </row>
    <row r="1483" spans="1:5" x14ac:dyDescent="0.3">
      <c r="A1483" s="6">
        <f t="shared" si="80"/>
        <v>1477</v>
      </c>
      <c r="B1483" s="9">
        <f t="shared" ref="B1483:B1546" si="81">IF(A1483&lt;=$H$11,B1482+(A1483-A1482)*$J$11,"erreur")</f>
        <v>339.39518326452435</v>
      </c>
      <c r="C1483" s="17">
        <f>IF(8811-A1483&gt;$G$27,$M$27+$N$27*SIN($Q$27-$R$27*(A1483-$A$1400)/$N$27),erreur)</f>
        <v>338.48653491622827</v>
      </c>
      <c r="D1483" s="4">
        <v>577</v>
      </c>
      <c r="E1483">
        <v>83</v>
      </c>
    </row>
    <row r="1484" spans="1:5" x14ac:dyDescent="0.3">
      <c r="A1484" s="6">
        <f t="shared" si="80"/>
        <v>1478</v>
      </c>
      <c r="B1484" s="9">
        <f t="shared" si="81"/>
        <v>339.37635326452437</v>
      </c>
      <c r="C1484" s="17">
        <f>IF(8811-A1484&gt;$G$27,$M$27+$N$27*SIN($Q$27-$R$27*(A1484-$A$1400)/$N$27),erreur)</f>
        <v>338.4847052744044</v>
      </c>
      <c r="D1484" s="4">
        <v>578</v>
      </c>
      <c r="E1484">
        <v>84</v>
      </c>
    </row>
    <row r="1485" spans="1:5" x14ac:dyDescent="0.3">
      <c r="A1485" s="6">
        <f t="shared" si="80"/>
        <v>1479</v>
      </c>
      <c r="B1485" s="9">
        <f t="shared" si="81"/>
        <v>339.35752326452439</v>
      </c>
      <c r="C1485" s="17">
        <f>IF(8811-A1485&gt;$G$27,$M$27+$N$27*SIN($Q$27-$R$27*(A1485-$A$1400)/$N$27),erreur)</f>
        <v>338.48280724617689</v>
      </c>
      <c r="D1485" s="4">
        <v>579</v>
      </c>
      <c r="E1485">
        <v>85</v>
      </c>
    </row>
    <row r="1486" spans="1:5" x14ac:dyDescent="0.3">
      <c r="A1486" s="6">
        <f t="shared" si="80"/>
        <v>1480</v>
      </c>
      <c r="B1486" s="9">
        <f t="shared" si="81"/>
        <v>339.33869326452441</v>
      </c>
      <c r="C1486" s="17">
        <f>IF(8811-A1486&gt;$G$27,$M$27+$N$27*SIN($Q$27-$R$27*(A1486-$A$1400)/$N$27),erreur)</f>
        <v>338.48084083156209</v>
      </c>
      <c r="D1486" s="4">
        <v>580</v>
      </c>
      <c r="E1486">
        <v>86</v>
      </c>
    </row>
    <row r="1487" spans="1:5" x14ac:dyDescent="0.3">
      <c r="A1487" s="6">
        <f t="shared" si="80"/>
        <v>1481</v>
      </c>
      <c r="B1487" s="9">
        <f t="shared" si="81"/>
        <v>339.31986326452443</v>
      </c>
      <c r="C1487" s="17">
        <f>IF(8811-A1487&gt;$G$27,$M$27+$N$27*SIN($Q$27-$R$27*(A1487-$A$1400)/$N$27),erreur)</f>
        <v>338.47880603056365</v>
      </c>
      <c r="D1487" s="4">
        <v>581</v>
      </c>
      <c r="E1487">
        <v>87</v>
      </c>
    </row>
    <row r="1488" spans="1:5" x14ac:dyDescent="0.3">
      <c r="A1488" s="6">
        <f t="shared" si="80"/>
        <v>1482</v>
      </c>
      <c r="B1488" s="9">
        <f t="shared" si="81"/>
        <v>339.30103326452445</v>
      </c>
      <c r="C1488" s="17">
        <f>IF(8811-A1488&gt;$G$27,$M$27+$N$27*SIN($Q$27-$R$27*(A1488-$A$1400)/$N$27),erreur)</f>
        <v>338.47670284319247</v>
      </c>
      <c r="D1488" s="4">
        <v>582</v>
      </c>
      <c r="E1488">
        <v>88</v>
      </c>
    </row>
    <row r="1489" spans="1:5" x14ac:dyDescent="0.3">
      <c r="A1489" s="6">
        <f t="shared" si="80"/>
        <v>1483</v>
      </c>
      <c r="B1489" s="9">
        <f t="shared" si="81"/>
        <v>339.28220326452447</v>
      </c>
      <c r="C1489" s="17">
        <f>IF(8811-A1489&gt;$G$27,$M$27+$N$27*SIN($Q$27-$R$27*(A1489-$A$1400)/$N$27),erreur)</f>
        <v>338.47453126945766</v>
      </c>
      <c r="D1489" s="4">
        <v>583</v>
      </c>
      <c r="E1489">
        <v>89</v>
      </c>
    </row>
    <row r="1490" spans="1:5" x14ac:dyDescent="0.3">
      <c r="A1490" s="6">
        <f t="shared" si="80"/>
        <v>1484</v>
      </c>
      <c r="B1490" s="9">
        <f t="shared" si="81"/>
        <v>339.26337326452449</v>
      </c>
      <c r="C1490" s="17">
        <f>IF(8811-A1490&gt;$G$27,$M$27+$N$27*SIN($Q$27-$R$27*(A1490-$A$1400)/$N$27),erreur)</f>
        <v>338.47229130937194</v>
      </c>
      <c r="D1490" s="4">
        <v>584</v>
      </c>
      <c r="E1490">
        <v>90</v>
      </c>
    </row>
    <row r="1491" spans="1:5" x14ac:dyDescent="0.3">
      <c r="A1491" s="6">
        <f t="shared" si="80"/>
        <v>1485</v>
      </c>
      <c r="B1491" s="9">
        <f t="shared" si="81"/>
        <v>339.24454326452451</v>
      </c>
      <c r="C1491" s="17">
        <f>IF(8811-A1491&gt;$G$27,$M$27+$N$27*SIN($Q$27-$R$27*(A1491-$A$1400)/$N$27),erreur)</f>
        <v>338.46998296294441</v>
      </c>
      <c r="D1491" s="4">
        <v>585</v>
      </c>
      <c r="E1491">
        <v>91</v>
      </c>
    </row>
    <row r="1492" spans="1:5" x14ac:dyDescent="0.3">
      <c r="A1492" s="6">
        <f t="shared" si="80"/>
        <v>1486</v>
      </c>
      <c r="B1492" s="9">
        <f t="shared" si="81"/>
        <v>339.22571326452453</v>
      </c>
      <c r="C1492" s="17">
        <f>IF(8811-A1492&gt;$G$27,$M$27+$N$27*SIN($Q$27-$R$27*(A1492-$A$1400)/$N$27),erreur)</f>
        <v>338.46760623018417</v>
      </c>
      <c r="D1492" s="4">
        <v>586</v>
      </c>
      <c r="E1492">
        <v>92</v>
      </c>
    </row>
    <row r="1493" spans="1:5" x14ac:dyDescent="0.3">
      <c r="A1493" s="6">
        <f t="shared" si="80"/>
        <v>1487</v>
      </c>
      <c r="B1493" s="9">
        <f t="shared" si="81"/>
        <v>339.20688326452455</v>
      </c>
      <c r="C1493" s="17">
        <f>IF(8811-A1493&gt;$G$27,$M$27+$N$27*SIN($Q$27-$R$27*(A1493-$A$1400)/$N$27),erreur)</f>
        <v>338.46516111110577</v>
      </c>
      <c r="D1493" s="4">
        <v>587</v>
      </c>
      <c r="E1493">
        <v>93</v>
      </c>
    </row>
    <row r="1494" spans="1:5" x14ac:dyDescent="0.3">
      <c r="A1494" s="6">
        <f t="shared" si="80"/>
        <v>1488</v>
      </c>
      <c r="B1494" s="9">
        <f t="shared" si="81"/>
        <v>339.18805326452457</v>
      </c>
      <c r="C1494" s="17">
        <f>IF(8811-A1494&gt;$G$27,$M$27+$N$27*SIN($Q$27-$R$27*(A1494-$A$1400)/$N$27),erreur)</f>
        <v>338.46264760572012</v>
      </c>
      <c r="D1494" s="4">
        <v>588</v>
      </c>
      <c r="E1494">
        <v>94</v>
      </c>
    </row>
    <row r="1495" spans="1:5" x14ac:dyDescent="0.3">
      <c r="A1495" s="6">
        <f t="shared" si="80"/>
        <v>1489</v>
      </c>
      <c r="B1495" s="9">
        <f t="shared" si="81"/>
        <v>339.16922326452459</v>
      </c>
      <c r="C1495" s="17">
        <f>IF(8811-A1495&gt;$G$27,$M$27+$N$27*SIN($Q$27-$R$27*(A1495-$A$1400)/$N$27),erreur)</f>
        <v>338.4600657140345</v>
      </c>
      <c r="D1495" s="4">
        <v>589</v>
      </c>
      <c r="E1495">
        <v>95</v>
      </c>
    </row>
    <row r="1496" spans="1:5" x14ac:dyDescent="0.3">
      <c r="A1496" s="6">
        <f t="shared" si="80"/>
        <v>1490</v>
      </c>
      <c r="B1496" s="9">
        <f t="shared" si="81"/>
        <v>339.15039326452461</v>
      </c>
      <c r="C1496" s="17">
        <f>IF(8811-A1496&gt;$G$27,$M$27+$N$27*SIN($Q$27-$R$27*(A1496-$A$1400)/$N$27),erreur)</f>
        <v>338.45741543606528</v>
      </c>
      <c r="D1496" s="4">
        <v>590</v>
      </c>
      <c r="E1496">
        <v>96</v>
      </c>
    </row>
    <row r="1497" spans="1:5" x14ac:dyDescent="0.3">
      <c r="A1497" s="6">
        <f t="shared" si="80"/>
        <v>1491</v>
      </c>
      <c r="B1497" s="9">
        <f t="shared" si="81"/>
        <v>339.13156326452463</v>
      </c>
      <c r="C1497" s="17">
        <f>IF(8811-A1497&gt;$G$27,$M$27+$N$27*SIN($Q$27-$R$27*(A1497-$A$1400)/$N$27),erreur)</f>
        <v>338.45469677182518</v>
      </c>
      <c r="D1497" s="4">
        <v>591</v>
      </c>
      <c r="E1497">
        <v>97</v>
      </c>
    </row>
    <row r="1498" spans="1:5" x14ac:dyDescent="0.3">
      <c r="A1498" s="6">
        <f t="shared" si="80"/>
        <v>1492</v>
      </c>
      <c r="B1498" s="9">
        <f t="shared" si="81"/>
        <v>339.11273326452465</v>
      </c>
      <c r="C1498" s="17">
        <f>IF(8811-A1498&gt;$G$27,$M$27+$N$27*SIN($Q$27-$R$27*(A1498-$A$1400)/$N$27),erreur)</f>
        <v>338.45190972132514</v>
      </c>
      <c r="D1498" s="4">
        <v>592</v>
      </c>
      <c r="E1498">
        <v>98</v>
      </c>
    </row>
    <row r="1499" spans="1:5" x14ac:dyDescent="0.3">
      <c r="A1499" s="6">
        <f t="shared" si="80"/>
        <v>1493</v>
      </c>
      <c r="B1499" s="9">
        <f t="shared" si="81"/>
        <v>339.09390326452467</v>
      </c>
      <c r="C1499" s="17">
        <f>IF(8811-A1499&gt;$G$27,$M$27+$N$27*SIN($Q$27-$R$27*(A1499-$A$1400)/$N$27),erreur)</f>
        <v>338.44905428457605</v>
      </c>
      <c r="D1499" s="4">
        <v>593</v>
      </c>
      <c r="E1499">
        <v>99</v>
      </c>
    </row>
    <row r="1500" spans="1:5" x14ac:dyDescent="0.3">
      <c r="A1500" s="6">
        <f t="shared" si="80"/>
        <v>1494</v>
      </c>
      <c r="B1500" s="9">
        <f t="shared" si="81"/>
        <v>339.07507326452469</v>
      </c>
      <c r="C1500" s="17">
        <f>IF(8811-A1500&gt;$G$27,$M$27+$N$27*SIN($Q$27-$R$27*(A1500-$A$1400)/$N$27),erreur)</f>
        <v>338.44613046159611</v>
      </c>
      <c r="D1500" s="4">
        <v>594</v>
      </c>
      <c r="E1500">
        <v>100</v>
      </c>
    </row>
    <row r="1501" spans="1:5" x14ac:dyDescent="0.3">
      <c r="A1501" s="6">
        <f t="shared" si="80"/>
        <v>1495</v>
      </c>
      <c r="B1501" s="9">
        <f t="shared" si="81"/>
        <v>339.05624326452471</v>
      </c>
      <c r="C1501" s="17">
        <f>IF(8811-A1501&gt;$G$27,$M$27+$N$27*SIN($Q$27-$R$27*(A1501-$A$1400)/$N$27),erreur)</f>
        <v>338.44313825239624</v>
      </c>
      <c r="D1501" s="4">
        <v>595</v>
      </c>
      <c r="E1501">
        <v>101</v>
      </c>
    </row>
    <row r="1502" spans="1:5" x14ac:dyDescent="0.3">
      <c r="A1502" s="6">
        <f t="shared" si="80"/>
        <v>1496</v>
      </c>
      <c r="B1502" s="9">
        <f t="shared" si="81"/>
        <v>339.03741326452473</v>
      </c>
      <c r="C1502" s="17">
        <f>IF(8811-A1502&gt;$G$27,$M$27+$N$27*SIN($Q$27-$R$27*(A1502-$A$1400)/$N$27),erreur)</f>
        <v>338.44007765699098</v>
      </c>
      <c r="D1502" s="4">
        <v>596</v>
      </c>
      <c r="E1502">
        <v>102</v>
      </c>
    </row>
    <row r="1503" spans="1:5" x14ac:dyDescent="0.3">
      <c r="A1503" s="6">
        <f t="shared" si="80"/>
        <v>1497</v>
      </c>
      <c r="B1503" s="9">
        <f t="shared" si="81"/>
        <v>339.01858326452475</v>
      </c>
      <c r="C1503" s="17">
        <f>IF(8811-A1503&gt;$G$27,$M$27+$N$27*SIN($Q$27-$R$27*(A1503-$A$1400)/$N$27),erreur)</f>
        <v>338.43694867539307</v>
      </c>
      <c r="D1503" s="4">
        <v>597</v>
      </c>
      <c r="E1503">
        <v>103</v>
      </c>
    </row>
    <row r="1504" spans="1:5" x14ac:dyDescent="0.3">
      <c r="A1504" s="6">
        <f t="shared" si="80"/>
        <v>1498</v>
      </c>
      <c r="B1504" s="9">
        <f t="shared" si="81"/>
        <v>338.99975326452477</v>
      </c>
      <c r="C1504" s="17">
        <f>IF(8811-A1504&gt;$G$27,$M$27+$N$27*SIN($Q$27-$R$27*(A1504-$A$1400)/$N$27),erreur)</f>
        <v>338.4337513076207</v>
      </c>
      <c r="D1504" s="4">
        <v>598</v>
      </c>
      <c r="E1504">
        <v>104</v>
      </c>
    </row>
    <row r="1505" spans="1:5" x14ac:dyDescent="0.3">
      <c r="A1505" s="6">
        <f t="shared" si="80"/>
        <v>1499</v>
      </c>
      <c r="B1505" s="9">
        <f t="shared" si="81"/>
        <v>338.98092326452479</v>
      </c>
      <c r="C1505" s="17">
        <f>IF(8811-A1505&gt;$G$27,$M$27+$N$27*SIN($Q$27-$R$27*(A1505-$A$1400)/$N$27),erreur)</f>
        <v>338.43048555368478</v>
      </c>
      <c r="D1505" s="4">
        <v>599</v>
      </c>
      <c r="E1505">
        <v>105</v>
      </c>
    </row>
    <row r="1506" spans="1:5" x14ac:dyDescent="0.3">
      <c r="A1506" s="6">
        <f t="shared" si="80"/>
        <v>1500</v>
      </c>
      <c r="B1506" s="9">
        <f t="shared" si="81"/>
        <v>338.96209326452481</v>
      </c>
      <c r="C1506" s="17">
        <f>IF(8811-A1506&gt;$G$27,$M$27+$N$27*SIN($Q$27-$R$27*(A1506-$A$1400)/$N$27),erreur)</f>
        <v>338.4271514136035</v>
      </c>
      <c r="D1506" s="4">
        <v>600</v>
      </c>
      <c r="E1506">
        <v>106</v>
      </c>
    </row>
    <row r="1507" spans="1:5" x14ac:dyDescent="0.3">
      <c r="A1507" s="6">
        <f t="shared" si="80"/>
        <v>1501</v>
      </c>
      <c r="B1507" s="9">
        <f t="shared" si="81"/>
        <v>338.94326326452483</v>
      </c>
      <c r="C1507" s="17">
        <f>IF(8811-A1507&gt;$G$27,$M$27+$N$27*SIN($Q$27-$R$27*(A1507-$A$1400)/$N$27),erreur)</f>
        <v>338.42374888739141</v>
      </c>
      <c r="D1507" s="4">
        <v>601</v>
      </c>
      <c r="E1507">
        <v>107</v>
      </c>
    </row>
    <row r="1508" spans="1:5" x14ac:dyDescent="0.3">
      <c r="A1508" s="6">
        <f t="shared" si="80"/>
        <v>1502</v>
      </c>
      <c r="B1508" s="9">
        <f t="shared" si="81"/>
        <v>338.92443326452485</v>
      </c>
      <c r="C1508" s="17">
        <f>IF(8811-A1508&gt;$G$27,$M$27+$N$27*SIN($Q$27-$R$27*(A1508-$A$1400)/$N$27),erreur)</f>
        <v>338.42027797506489</v>
      </c>
      <c r="D1508" s="4">
        <v>602</v>
      </c>
      <c r="E1508">
        <v>108</v>
      </c>
    </row>
    <row r="1509" spans="1:5" x14ac:dyDescent="0.3">
      <c r="A1509" s="6">
        <f t="shared" si="80"/>
        <v>1503</v>
      </c>
      <c r="B1509" s="9">
        <f t="shared" si="81"/>
        <v>338.90560326452487</v>
      </c>
      <c r="C1509" s="17">
        <f>IF(8811-A1509&gt;$G$27,$M$27+$N$27*SIN($Q$27-$R$27*(A1509-$A$1400)/$N$27),erreur)</f>
        <v>338.41673867663849</v>
      </c>
      <c r="D1509" s="4">
        <v>603</v>
      </c>
      <c r="E1509">
        <v>109</v>
      </c>
    </row>
    <row r="1510" spans="1:5" x14ac:dyDescent="0.3">
      <c r="A1510" s="6">
        <f t="shared" si="80"/>
        <v>1504</v>
      </c>
      <c r="B1510" s="9">
        <f t="shared" si="81"/>
        <v>338.88677326452489</v>
      </c>
      <c r="C1510" s="17">
        <f>IF(8811-A1510&gt;$G$27,$M$27+$N$27*SIN($Q$27-$R$27*(A1510-$A$1400)/$N$27),erreur)</f>
        <v>338.41313099213039</v>
      </c>
      <c r="D1510" s="4">
        <v>604</v>
      </c>
      <c r="E1510">
        <v>110</v>
      </c>
    </row>
    <row r="1511" spans="1:5" x14ac:dyDescent="0.3">
      <c r="A1511" s="6">
        <f t="shared" si="80"/>
        <v>1505</v>
      </c>
      <c r="B1511" s="9">
        <f t="shared" si="81"/>
        <v>338.86794326452491</v>
      </c>
      <c r="C1511" s="17">
        <f>IF(8811-A1511&gt;$G$27,$M$27+$N$27*SIN($Q$27-$R$27*(A1511-$A$1400)/$N$27),erreur)</f>
        <v>338.40945492155879</v>
      </c>
      <c r="D1511" s="4">
        <v>605</v>
      </c>
      <c r="E1511">
        <v>111</v>
      </c>
    </row>
    <row r="1512" spans="1:5" x14ac:dyDescent="0.3">
      <c r="A1512" s="6">
        <f t="shared" si="80"/>
        <v>1506</v>
      </c>
      <c r="B1512" s="9">
        <f t="shared" si="81"/>
        <v>338.84911326452493</v>
      </c>
      <c r="C1512" s="17">
        <f>IF(8811-A1512&gt;$G$27,$M$27+$N$27*SIN($Q$27-$R$27*(A1512-$A$1400)/$N$27),erreur)</f>
        <v>338.40571046493642</v>
      </c>
      <c r="D1512" s="4">
        <v>606</v>
      </c>
      <c r="E1512">
        <v>112</v>
      </c>
    </row>
    <row r="1513" spans="1:5" x14ac:dyDescent="0.3">
      <c r="A1513" s="6">
        <f t="shared" si="80"/>
        <v>1507</v>
      </c>
      <c r="B1513" s="9">
        <f t="shared" si="81"/>
        <v>338.83028326452495</v>
      </c>
      <c r="C1513" s="17">
        <f>IF(8811-A1513&gt;$G$27,$M$27+$N$27*SIN($Q$27-$R$27*(A1513-$A$1400)/$N$27),erreur)</f>
        <v>338.40189762228511</v>
      </c>
      <c r="D1513" s="4">
        <v>607</v>
      </c>
      <c r="E1513">
        <v>113</v>
      </c>
    </row>
    <row r="1514" spans="1:5" x14ac:dyDescent="0.3">
      <c r="A1514" s="6">
        <f t="shared" si="80"/>
        <v>1508</v>
      </c>
      <c r="B1514" s="9">
        <f t="shared" si="81"/>
        <v>338.81145326452497</v>
      </c>
      <c r="C1514" s="17">
        <f>IF(8811-A1514&gt;$G$27,$M$27+$N$27*SIN($Q$27-$R$27*(A1514-$A$1400)/$N$27),erreur)</f>
        <v>338.39801639362122</v>
      </c>
      <c r="D1514" s="4">
        <v>608</v>
      </c>
      <c r="E1514">
        <v>114</v>
      </c>
    </row>
    <row r="1515" spans="1:5" x14ac:dyDescent="0.3">
      <c r="A1515" s="6">
        <f t="shared" si="80"/>
        <v>1509</v>
      </c>
      <c r="B1515" s="9">
        <f t="shared" si="81"/>
        <v>338.79262326452499</v>
      </c>
      <c r="C1515" s="17">
        <f>IF(8811-A1515&gt;$G$27,$M$27+$N$27*SIN($Q$27-$R$27*(A1515-$A$1400)/$N$27),erreur)</f>
        <v>338.39406677896295</v>
      </c>
      <c r="D1515" s="4">
        <v>609</v>
      </c>
      <c r="E1515">
        <v>115</v>
      </c>
    </row>
    <row r="1516" spans="1:5" x14ac:dyDescent="0.3">
      <c r="A1516" s="6">
        <f t="shared" si="80"/>
        <v>1510</v>
      </c>
      <c r="B1516" s="9">
        <f t="shared" si="81"/>
        <v>338.77379326452501</v>
      </c>
      <c r="C1516" s="17">
        <f>IF(8811-A1516&gt;$G$27,$M$27+$N$27*SIN($Q$27-$R$27*(A1516-$A$1400)/$N$27),erreur)</f>
        <v>338.39004877832849</v>
      </c>
      <c r="D1516" s="4">
        <v>610</v>
      </c>
      <c r="E1516">
        <v>116</v>
      </c>
    </row>
    <row r="1517" spans="1:5" x14ac:dyDescent="0.3">
      <c r="A1517" s="6">
        <f t="shared" si="80"/>
        <v>1511</v>
      </c>
      <c r="B1517" s="9">
        <f t="shared" si="81"/>
        <v>338.75496326452503</v>
      </c>
      <c r="C1517" s="17">
        <f>IF(8811-A1517&gt;$G$27,$M$27+$N$27*SIN($Q$27-$R$27*(A1517-$A$1400)/$N$27),erreur)</f>
        <v>338.38596239173421</v>
      </c>
      <c r="D1517" s="4">
        <v>611</v>
      </c>
      <c r="E1517">
        <v>117</v>
      </c>
    </row>
    <row r="1518" spans="1:5" x14ac:dyDescent="0.3">
      <c r="A1518" s="6">
        <f t="shared" si="80"/>
        <v>1512</v>
      </c>
      <c r="B1518" s="9">
        <f t="shared" si="81"/>
        <v>338.73613326452505</v>
      </c>
      <c r="C1518" s="17">
        <f>IF(8811-A1518&gt;$G$27,$M$27+$N$27*SIN($Q$27-$R$27*(A1518-$A$1400)/$N$27),erreur)</f>
        <v>338.38180761920557</v>
      </c>
      <c r="D1518" s="4">
        <v>612</v>
      </c>
      <c r="E1518">
        <v>118</v>
      </c>
    </row>
    <row r="1519" spans="1:5" x14ac:dyDescent="0.3">
      <c r="A1519" s="6">
        <f t="shared" si="80"/>
        <v>1513</v>
      </c>
      <c r="B1519" s="9">
        <f t="shared" si="81"/>
        <v>338.71730326452507</v>
      </c>
      <c r="C1519" s="17">
        <f>IF(8811-A1519&gt;$G$27,$M$27+$N$27*SIN($Q$27-$R$27*(A1519-$A$1400)/$N$27),erreur)</f>
        <v>338.37758446075713</v>
      </c>
      <c r="D1519" s="4">
        <v>613</v>
      </c>
      <c r="E1519">
        <v>119</v>
      </c>
    </row>
    <row r="1520" spans="1:5" x14ac:dyDescent="0.3">
      <c r="A1520" s="6">
        <f t="shared" si="80"/>
        <v>1514</v>
      </c>
      <c r="B1520" s="9">
        <f t="shared" si="81"/>
        <v>338.69847326452509</v>
      </c>
      <c r="C1520" s="17">
        <f>IF(8811-A1520&gt;$G$27,$M$27+$N$27*SIN($Q$27-$R$27*(A1520-$A$1400)/$N$27),erreur)</f>
        <v>338.37329291640708</v>
      </c>
      <c r="D1520" s="4">
        <v>614</v>
      </c>
      <c r="E1520">
        <v>120</v>
      </c>
    </row>
    <row r="1521" spans="1:5" x14ac:dyDescent="0.3">
      <c r="A1521" s="6">
        <f t="shared" si="80"/>
        <v>1515</v>
      </c>
      <c r="B1521" s="9">
        <f t="shared" si="81"/>
        <v>338.67964326452511</v>
      </c>
      <c r="C1521" s="17">
        <f>IF(8811-A1521&gt;$G$27,$M$27+$N$27*SIN($Q$27-$R$27*(A1521-$A$1400)/$N$27),erreur)</f>
        <v>338.36893298618088</v>
      </c>
      <c r="D1521" s="4">
        <v>615</v>
      </c>
      <c r="E1521">
        <v>121</v>
      </c>
    </row>
    <row r="1522" spans="1:5" x14ac:dyDescent="0.3">
      <c r="A1522" s="6">
        <f t="shared" si="80"/>
        <v>1516</v>
      </c>
      <c r="B1522" s="9">
        <f t="shared" si="81"/>
        <v>338.66081326452513</v>
      </c>
      <c r="C1522" s="17">
        <f>IF(8811-A1522&gt;$G$27,$M$27+$N$27*SIN($Q$27-$R$27*(A1522-$A$1400)/$N$27),erreur)</f>
        <v>338.36450467009672</v>
      </c>
      <c r="D1522" s="4">
        <v>616</v>
      </c>
      <c r="E1522">
        <v>122</v>
      </c>
    </row>
    <row r="1523" spans="1:5" x14ac:dyDescent="0.3">
      <c r="A1523" s="6">
        <f t="shared" si="80"/>
        <v>1517</v>
      </c>
      <c r="B1523" s="9">
        <f t="shared" si="81"/>
        <v>338.64198326452515</v>
      </c>
      <c r="C1523" s="17">
        <f>IF(8811-A1523&gt;$G$27,$M$27+$N$27*SIN($Q$27-$R$27*(A1523-$A$1400)/$N$27),erreur)</f>
        <v>338.36000796817279</v>
      </c>
      <c r="D1523" s="4">
        <v>617</v>
      </c>
      <c r="E1523">
        <v>123</v>
      </c>
    </row>
    <row r="1524" spans="1:5" x14ac:dyDescent="0.3">
      <c r="A1524" s="6">
        <f t="shared" si="80"/>
        <v>1518</v>
      </c>
      <c r="B1524" s="9">
        <f t="shared" si="81"/>
        <v>338.62315326452517</v>
      </c>
      <c r="C1524" s="17">
        <f>IF(8811-A1524&gt;$G$27,$M$27+$N$27*SIN($Q$27-$R$27*(A1524-$A$1400)/$N$27),erreur)</f>
        <v>338.35544288043275</v>
      </c>
      <c r="D1524" s="4">
        <v>618</v>
      </c>
      <c r="E1524">
        <v>124</v>
      </c>
    </row>
    <row r="1525" spans="1:5" x14ac:dyDescent="0.3">
      <c r="A1525" s="6">
        <f t="shared" si="80"/>
        <v>1519</v>
      </c>
      <c r="B1525" s="9">
        <f t="shared" si="81"/>
        <v>338.60432326452519</v>
      </c>
      <c r="C1525" s="17">
        <f>IF(8811-A1525&gt;$G$27,$M$27+$N$27*SIN($Q$27-$R$27*(A1525-$A$1400)/$N$27),erreur)</f>
        <v>338.35080940689841</v>
      </c>
      <c r="D1525" s="4">
        <v>619</v>
      </c>
      <c r="E1525">
        <v>125</v>
      </c>
    </row>
    <row r="1526" spans="1:5" x14ac:dyDescent="0.3">
      <c r="A1526" s="6">
        <f t="shared" si="80"/>
        <v>1520</v>
      </c>
      <c r="B1526" s="9">
        <f t="shared" si="81"/>
        <v>338.58549326452521</v>
      </c>
      <c r="C1526" s="17">
        <f>IF(8811-A1526&gt;$G$27,$M$27+$N$27*SIN($Q$27-$R$27*(A1526-$A$1400)/$N$27),erreur)</f>
        <v>338.34610754758796</v>
      </c>
      <c r="D1526" s="4">
        <v>620</v>
      </c>
      <c r="E1526">
        <v>126</v>
      </c>
    </row>
    <row r="1527" spans="1:5" x14ac:dyDescent="0.3">
      <c r="A1527" s="6">
        <f t="shared" si="80"/>
        <v>1521</v>
      </c>
      <c r="B1527" s="9">
        <f t="shared" si="81"/>
        <v>338.56666326452523</v>
      </c>
      <c r="C1527" s="17">
        <f>IF(8811-A1527&gt;$G$27,$M$27+$N$27*SIN($Q$27-$R$27*(A1527-$A$1400)/$N$27),erreur)</f>
        <v>338.34133730252688</v>
      </c>
      <c r="D1527" s="4">
        <v>621</v>
      </c>
      <c r="E1527">
        <v>127</v>
      </c>
    </row>
    <row r="1528" spans="1:5" x14ac:dyDescent="0.3">
      <c r="A1528" s="6">
        <f t="shared" si="80"/>
        <v>1522</v>
      </c>
      <c r="B1528" s="9">
        <f t="shared" si="81"/>
        <v>338.54783326452525</v>
      </c>
      <c r="C1528" s="17">
        <f>IF(8811-A1528&gt;$G$27,$M$27+$N$27*SIN($Q$27-$R$27*(A1528-$A$1400)/$N$27),erreur)</f>
        <v>338.33649867173699</v>
      </c>
      <c r="D1528" s="4">
        <v>622</v>
      </c>
      <c r="E1528">
        <v>128</v>
      </c>
    </row>
    <row r="1529" spans="1:5" x14ac:dyDescent="0.3">
      <c r="A1529" s="6">
        <f t="shared" si="80"/>
        <v>1523</v>
      </c>
      <c r="B1529" s="9">
        <f t="shared" si="81"/>
        <v>338.52900326452527</v>
      </c>
      <c r="C1529" s="17">
        <f>IF(8811-A1529&gt;$G$27,$M$27+$N$27*SIN($Q$27-$R$27*(A1529-$A$1400)/$N$27),erreur)</f>
        <v>338.33159165524012</v>
      </c>
      <c r="D1529" s="4">
        <v>623</v>
      </c>
      <c r="E1529">
        <v>129</v>
      </c>
    </row>
    <row r="1530" spans="1:5" x14ac:dyDescent="0.3">
      <c r="A1530" s="6">
        <f t="shared" si="80"/>
        <v>1524</v>
      </c>
      <c r="B1530" s="9">
        <f t="shared" si="81"/>
        <v>338.51017326452529</v>
      </c>
      <c r="C1530" s="17">
        <f>IF(8811-A1530&gt;$G$27,$M$27+$N$27*SIN($Q$27-$R$27*(A1530-$A$1400)/$N$27),erreur)</f>
        <v>338.32661625305991</v>
      </c>
      <c r="D1530" s="4">
        <v>624</v>
      </c>
      <c r="E1530">
        <v>130</v>
      </c>
    </row>
    <row r="1531" spans="1:5" x14ac:dyDescent="0.3">
      <c r="A1531" s="6">
        <f t="shared" si="80"/>
        <v>1525</v>
      </c>
      <c r="B1531" s="9">
        <f t="shared" si="81"/>
        <v>338.49134326452531</v>
      </c>
      <c r="C1531" s="17">
        <f>IF(8811-A1531&gt;$G$27,$M$27+$N$27*SIN($Q$27-$R$27*(A1531-$A$1400)/$N$27),erreur)</f>
        <v>338.3215724652182</v>
      </c>
      <c r="D1531" s="4">
        <v>625</v>
      </c>
      <c r="E1531">
        <v>131</v>
      </c>
    </row>
    <row r="1532" spans="1:5" x14ac:dyDescent="0.3">
      <c r="A1532" s="6">
        <f t="shared" si="80"/>
        <v>1526</v>
      </c>
      <c r="B1532" s="9">
        <f t="shared" si="81"/>
        <v>338.47251326452533</v>
      </c>
      <c r="C1532" s="17">
        <f>IF(8811-A1532&gt;$G$27,$M$27+$N$27*SIN($Q$27-$R$27*(A1532-$A$1400)/$N$27),erreur)</f>
        <v>338.31646029173862</v>
      </c>
      <c r="D1532" s="4">
        <v>626</v>
      </c>
      <c r="E1532">
        <v>132</v>
      </c>
    </row>
    <row r="1533" spans="1:5" x14ac:dyDescent="0.3">
      <c r="A1533" s="6">
        <f t="shared" si="80"/>
        <v>1527</v>
      </c>
      <c r="B1533" s="9">
        <f t="shared" si="81"/>
        <v>338.45368326452535</v>
      </c>
      <c r="C1533" s="17">
        <f>IF(8811-A1533&gt;$G$27,$M$27+$N$27*SIN($Q$27-$R$27*(A1533-$A$1400)/$N$27),erreur)</f>
        <v>338.31127973264665</v>
      </c>
      <c r="D1533" s="4">
        <v>627</v>
      </c>
      <c r="E1533">
        <v>133</v>
      </c>
    </row>
    <row r="1534" spans="1:5" x14ac:dyDescent="0.3">
      <c r="A1534" s="6">
        <f t="shared" si="80"/>
        <v>1528</v>
      </c>
      <c r="B1534" s="9">
        <f t="shared" si="81"/>
        <v>338.43485326452537</v>
      </c>
      <c r="C1534" s="17">
        <f>IF(8811-A1534&gt;$G$27,$M$27+$N$27*SIN($Q$27-$R$27*(A1534-$A$1400)/$N$27),erreur)</f>
        <v>338.30603078796776</v>
      </c>
      <c r="D1534" s="4">
        <v>628</v>
      </c>
      <c r="E1534">
        <v>134</v>
      </c>
    </row>
    <row r="1535" spans="1:5" x14ac:dyDescent="0.3">
      <c r="A1535" s="6">
        <f t="shared" si="80"/>
        <v>1529</v>
      </c>
      <c r="B1535" s="9">
        <f t="shared" si="81"/>
        <v>338.41602326452539</v>
      </c>
      <c r="C1535" s="17">
        <f>IF(8811-A1535&gt;$G$27,$M$27+$N$27*SIN($Q$27-$R$27*(A1535-$A$1400)/$N$27),erreur)</f>
        <v>338.30071345772376</v>
      </c>
      <c r="D1535" s="4">
        <v>629</v>
      </c>
      <c r="E1535">
        <v>135</v>
      </c>
    </row>
    <row r="1536" spans="1:5" x14ac:dyDescent="0.3">
      <c r="A1536" s="6">
        <f t="shared" si="80"/>
        <v>1530</v>
      </c>
      <c r="B1536" s="9">
        <f t="shared" si="81"/>
        <v>338.39719326452541</v>
      </c>
      <c r="C1536" s="17">
        <f>IF(8811-A1536&gt;$G$27,$M$27+$N$27*SIN($Q$27-$R$27*(A1536-$A$1400)/$N$27),erreur)</f>
        <v>338.29532774193831</v>
      </c>
      <c r="D1536" s="4">
        <v>630</v>
      </c>
      <c r="E1536">
        <v>136</v>
      </c>
    </row>
    <row r="1537" spans="1:5" x14ac:dyDescent="0.3">
      <c r="A1537" s="6">
        <f t="shared" si="80"/>
        <v>1531</v>
      </c>
      <c r="B1537" s="9">
        <f t="shared" si="81"/>
        <v>338.37836326452543</v>
      </c>
      <c r="C1537" s="17">
        <f>IF(8811-A1537&gt;$G$27,$M$27+$N$27*SIN($Q$27-$R$27*(A1537-$A$1400)/$N$27),erreur)</f>
        <v>338.28987364063869</v>
      </c>
      <c r="D1537" s="4">
        <v>631</v>
      </c>
      <c r="E1537">
        <v>137</v>
      </c>
    </row>
    <row r="1538" spans="1:5" x14ac:dyDescent="0.3">
      <c r="A1538" s="6">
        <f t="shared" si="80"/>
        <v>1532</v>
      </c>
      <c r="B1538" s="9">
        <f t="shared" si="81"/>
        <v>338.35953326452545</v>
      </c>
      <c r="C1538" s="17">
        <f>IF(8811-A1538&gt;$G$27,$M$27+$N$27*SIN($Q$27-$R$27*(A1538-$A$1400)/$N$27),erreur)</f>
        <v>338.28435115385219</v>
      </c>
      <c r="D1538" s="4">
        <v>632</v>
      </c>
      <c r="E1538">
        <v>138</v>
      </c>
    </row>
    <row r="1539" spans="1:5" x14ac:dyDescent="0.3">
      <c r="A1539" s="6">
        <f t="shared" si="80"/>
        <v>1533</v>
      </c>
      <c r="B1539" s="9">
        <f t="shared" si="81"/>
        <v>338.34070326452547</v>
      </c>
      <c r="C1539" s="17">
        <f>IF(8811-A1539&gt;$G$27,$M$27+$N$27*SIN($Q$27-$R$27*(A1539-$A$1400)/$N$27),erreur)</f>
        <v>338.27876028160063</v>
      </c>
      <c r="D1539" s="4">
        <v>633</v>
      </c>
      <c r="E1539">
        <v>139</v>
      </c>
    </row>
    <row r="1540" spans="1:5" x14ac:dyDescent="0.3">
      <c r="A1540" s="6">
        <f t="shared" si="80"/>
        <v>1534</v>
      </c>
      <c r="B1540" s="9">
        <f t="shared" si="81"/>
        <v>338.32187326452549</v>
      </c>
      <c r="C1540" s="17">
        <f>IF(8811-A1540&gt;$G$27,$M$27+$N$27*SIN($Q$27-$R$27*(A1540-$A$1400)/$N$27),erreur)</f>
        <v>338.27310102391493</v>
      </c>
      <c r="D1540" s="4">
        <v>634</v>
      </c>
      <c r="E1540">
        <v>140</v>
      </c>
    </row>
    <row r="1541" spans="1:5" x14ac:dyDescent="0.3">
      <c r="A1541" s="6">
        <f t="shared" si="80"/>
        <v>1535</v>
      </c>
      <c r="B1541" s="9">
        <f t="shared" si="81"/>
        <v>338.30304326452551</v>
      </c>
      <c r="C1541" s="17">
        <f>IF(8811-A1541&gt;$G$27,$M$27+$N$27*SIN($Q$27-$R$27*(A1541-$A$1400)/$N$27),erreur)</f>
        <v>338.26737338081693</v>
      </c>
      <c r="D1541" s="4">
        <v>635</v>
      </c>
      <c r="E1541">
        <v>141</v>
      </c>
    </row>
    <row r="1542" spans="1:5" x14ac:dyDescent="0.3">
      <c r="A1542" s="6">
        <f t="shared" si="80"/>
        <v>1536</v>
      </c>
      <c r="B1542" s="9">
        <f t="shared" si="81"/>
        <v>338.28421326452553</v>
      </c>
      <c r="C1542" s="17">
        <f>IF(8811-A1542&gt;$G$27,$M$27+$N$27*SIN($Q$27-$R$27*(A1542-$A$1400)/$N$27),erreur)</f>
        <v>338.26157735233573</v>
      </c>
      <c r="D1542" s="4">
        <v>636</v>
      </c>
      <c r="E1542">
        <v>142</v>
      </c>
    </row>
    <row r="1543" spans="1:5" x14ac:dyDescent="0.3">
      <c r="A1543" s="6">
        <f t="shared" si="80"/>
        <v>1537</v>
      </c>
      <c r="B1543" s="9">
        <f t="shared" si="81"/>
        <v>338.26538326452555</v>
      </c>
      <c r="C1543" s="17">
        <f>IF(8811-A1543&gt;$G$27,$M$27+$N$27*SIN($Q$27-$R$27*(A1543-$A$1400)/$N$27),erreur)</f>
        <v>338.25571293849862</v>
      </c>
      <c r="D1543" s="4">
        <v>637</v>
      </c>
      <c r="E1543">
        <v>143</v>
      </c>
    </row>
    <row r="1544" spans="1:5" x14ac:dyDescent="0.3">
      <c r="A1544" s="6">
        <f t="shared" ref="A1544:A1607" si="82">ROW()-6</f>
        <v>1538</v>
      </c>
      <c r="B1544" s="9">
        <f t="shared" si="81"/>
        <v>338.24655326452557</v>
      </c>
      <c r="C1544" s="17">
        <f>IF(8811-A1544&gt;$G$27,$M$27+$N$27*SIN($Q$27-$R$27*(A1544-$A$1400)/$N$27),erreur)</f>
        <v>338.24978013933287</v>
      </c>
      <c r="D1544" s="4">
        <v>638</v>
      </c>
      <c r="E1544">
        <v>144</v>
      </c>
    </row>
    <row r="1545" spans="1:5" x14ac:dyDescent="0.3">
      <c r="A1545" s="6">
        <f t="shared" si="82"/>
        <v>1539</v>
      </c>
      <c r="B1545" s="9">
        <f t="shared" si="81"/>
        <v>338.22772326452559</v>
      </c>
      <c r="C1545" s="17">
        <f>IF(8811-A1545&gt;$G$27,$M$27+$N$27*SIN($Q$27-$R$27*(A1545-$A$1400)/$N$27),erreur)</f>
        <v>338.24377895486396</v>
      </c>
      <c r="D1545" s="4">
        <v>639</v>
      </c>
      <c r="E1545">
        <v>145</v>
      </c>
    </row>
    <row r="1546" spans="1:5" x14ac:dyDescent="0.3">
      <c r="A1546" s="6">
        <f t="shared" si="82"/>
        <v>1540</v>
      </c>
      <c r="B1546" s="9">
        <f t="shared" si="81"/>
        <v>338.20889326452561</v>
      </c>
      <c r="C1546" s="17">
        <f>IF(8811-A1546&gt;$G$27,$M$27+$N$27*SIN($Q$27-$R$27*(A1546-$A$1400)/$N$27),erreur)</f>
        <v>338.2377093851228</v>
      </c>
      <c r="D1546" s="4">
        <v>640</v>
      </c>
      <c r="E1546">
        <v>146</v>
      </c>
    </row>
    <row r="1547" spans="1:5" x14ac:dyDescent="0.3">
      <c r="A1547" s="6">
        <f t="shared" si="82"/>
        <v>1541</v>
      </c>
      <c r="B1547" s="9">
        <f t="shared" ref="B1547:B1610" si="83">IF(A1547&lt;=$H$11,B1546+(A1547-A1546)*$J$11,"erreur")</f>
        <v>338.19006326452563</v>
      </c>
      <c r="C1547" s="17">
        <f>IF(8811-A1547&gt;$G$27,$M$27+$N$27*SIN($Q$27-$R$27*(A1547-$A$1400)/$N$27),erreur)</f>
        <v>338.23157143013668</v>
      </c>
      <c r="D1547" s="4">
        <v>641</v>
      </c>
      <c r="E1547">
        <v>147</v>
      </c>
    </row>
    <row r="1548" spans="1:5" x14ac:dyDescent="0.3">
      <c r="A1548" s="6">
        <f t="shared" si="82"/>
        <v>1542</v>
      </c>
      <c r="B1548" s="9">
        <f t="shared" si="83"/>
        <v>338.17123326452565</v>
      </c>
      <c r="C1548" s="17">
        <f>IF(8811-A1548&gt;$G$27,$M$27+$N$27*SIN($Q$27-$R$27*(A1548-$A$1400)/$N$27),erreur)</f>
        <v>338.22536508993471</v>
      </c>
      <c r="D1548" s="4">
        <v>642</v>
      </c>
      <c r="E1548">
        <v>148</v>
      </c>
    </row>
    <row r="1549" spans="1:5" x14ac:dyDescent="0.3">
      <c r="A1549" s="6">
        <f t="shared" si="82"/>
        <v>1543</v>
      </c>
      <c r="B1549" s="9">
        <f t="shared" si="83"/>
        <v>338.15240326452567</v>
      </c>
      <c r="C1549" s="17">
        <f>IF(8811-A1549&gt;$G$27,$M$27+$N$27*SIN($Q$27-$R$27*(A1549-$A$1400)/$N$27),erreur)</f>
        <v>338.21909036454599</v>
      </c>
      <c r="D1549" s="4">
        <v>643</v>
      </c>
      <c r="E1549">
        <v>149</v>
      </c>
    </row>
    <row r="1550" spans="1:5" x14ac:dyDescent="0.3">
      <c r="A1550" s="6">
        <f t="shared" si="82"/>
        <v>1544</v>
      </c>
      <c r="B1550" s="9">
        <f t="shared" si="83"/>
        <v>338.13357326452569</v>
      </c>
      <c r="C1550" s="17">
        <f>IF(8811-A1550&gt;$G$27,$M$27+$N$27*SIN($Q$27-$R$27*(A1550-$A$1400)/$N$27),erreur)</f>
        <v>338.21274725399962</v>
      </c>
      <c r="D1550" s="4">
        <v>644</v>
      </c>
      <c r="E1550">
        <v>150</v>
      </c>
    </row>
    <row r="1551" spans="1:5" x14ac:dyDescent="0.3">
      <c r="A1551" s="6">
        <f t="shared" si="82"/>
        <v>1545</v>
      </c>
      <c r="B1551" s="9">
        <f t="shared" si="83"/>
        <v>338.11474326452571</v>
      </c>
      <c r="C1551" s="17">
        <f>IF(8811-A1551&gt;$G$27,$M$27+$N$27*SIN($Q$27-$R$27*(A1551-$A$1400)/$N$27),erreur)</f>
        <v>338.20633575832471</v>
      </c>
      <c r="D1551" s="4">
        <v>645</v>
      </c>
      <c r="E1551">
        <v>151</v>
      </c>
    </row>
    <row r="1552" spans="1:5" x14ac:dyDescent="0.3">
      <c r="A1552" s="6">
        <f t="shared" si="82"/>
        <v>1546</v>
      </c>
      <c r="B1552" s="9">
        <f t="shared" si="83"/>
        <v>338.09591326452573</v>
      </c>
      <c r="C1552" s="17">
        <f>IF(8811-A1552&gt;$G$27,$M$27+$N$27*SIN($Q$27-$R$27*(A1552-$A$1400)/$N$27),erreur)</f>
        <v>338.199855877554</v>
      </c>
      <c r="D1552" s="4">
        <v>646</v>
      </c>
      <c r="E1552">
        <v>152</v>
      </c>
    </row>
    <row r="1553" spans="1:5" x14ac:dyDescent="0.3">
      <c r="A1553" s="6">
        <f t="shared" si="82"/>
        <v>1547</v>
      </c>
      <c r="B1553" s="9">
        <f t="shared" si="83"/>
        <v>338.07708326452575</v>
      </c>
      <c r="C1553" s="17">
        <f>IF(8811-A1553&gt;$G$27,$M$27+$N$27*SIN($Q$27-$R$27*(A1553-$A$1400)/$N$27),erreur)</f>
        <v>338.19330761171295</v>
      </c>
      <c r="D1553" s="4">
        <v>647</v>
      </c>
      <c r="E1553">
        <v>153</v>
      </c>
    </row>
    <row r="1554" spans="1:5" x14ac:dyDescent="0.3">
      <c r="A1554" s="6">
        <f t="shared" si="82"/>
        <v>1548</v>
      </c>
      <c r="B1554" s="9">
        <f t="shared" si="83"/>
        <v>338.05825326452577</v>
      </c>
      <c r="C1554" s="17">
        <f>IF(8811-A1554&gt;$G$27,$M$27+$N$27*SIN($Q$27-$R$27*(A1554-$A$1400)/$N$27),erreur)</f>
        <v>338.18669096083431</v>
      </c>
      <c r="D1554" s="4">
        <v>648</v>
      </c>
      <c r="E1554">
        <v>154</v>
      </c>
    </row>
    <row r="1555" spans="1:5" x14ac:dyDescent="0.3">
      <c r="A1555" s="6">
        <f t="shared" si="82"/>
        <v>1549</v>
      </c>
      <c r="B1555" s="9">
        <f t="shared" si="83"/>
        <v>338.03942326452579</v>
      </c>
      <c r="C1555" s="17">
        <f>IF(8811-A1555&gt;$G$27,$M$27+$N$27*SIN($Q$27-$R$27*(A1555-$A$1400)/$N$27),erreur)</f>
        <v>338.18000592495082</v>
      </c>
      <c r="D1555" s="4">
        <v>649</v>
      </c>
      <c r="E1555">
        <v>155</v>
      </c>
    </row>
    <row r="1556" spans="1:5" x14ac:dyDescent="0.3">
      <c r="A1556" s="6">
        <f t="shared" si="82"/>
        <v>1550</v>
      </c>
      <c r="B1556" s="9">
        <f t="shared" si="83"/>
        <v>338.02059326452581</v>
      </c>
      <c r="C1556" s="9">
        <f>IF(8811-A1556&gt;$G$26,C1555+(A1556-A1555)*$K$26,"erreur")</f>
        <v>338.17344592495084</v>
      </c>
      <c r="D1556" s="4">
        <v>650</v>
      </c>
      <c r="E1556">
        <v>1</v>
      </c>
    </row>
    <row r="1557" spans="1:5" x14ac:dyDescent="0.3">
      <c r="A1557" s="6">
        <f t="shared" si="82"/>
        <v>1551</v>
      </c>
      <c r="B1557" s="9">
        <f t="shared" si="83"/>
        <v>338.00176326452583</v>
      </c>
      <c r="C1557" s="9">
        <f t="shared" ref="C1557:C1620" si="84">IF(8811-A1557&gt;$G$26,C1556+(A1557-A1556)*$K$26,"erreur")</f>
        <v>338.16688592495086</v>
      </c>
      <c r="D1557" s="4">
        <v>651</v>
      </c>
      <c r="E1557">
        <v>2</v>
      </c>
    </row>
    <row r="1558" spans="1:5" x14ac:dyDescent="0.3">
      <c r="A1558" s="6">
        <f t="shared" si="82"/>
        <v>1552</v>
      </c>
      <c r="B1558" s="9">
        <f t="shared" si="83"/>
        <v>337.98293326452585</v>
      </c>
      <c r="C1558" s="9">
        <f t="shared" si="84"/>
        <v>338.16032592495088</v>
      </c>
      <c r="D1558" s="4">
        <v>652</v>
      </c>
      <c r="E1558">
        <v>3</v>
      </c>
    </row>
    <row r="1559" spans="1:5" x14ac:dyDescent="0.3">
      <c r="A1559" s="6">
        <f t="shared" si="82"/>
        <v>1553</v>
      </c>
      <c r="B1559" s="9">
        <f t="shared" si="83"/>
        <v>337.96410326452587</v>
      </c>
      <c r="C1559" s="9">
        <f t="shared" si="84"/>
        <v>338.1537659249509</v>
      </c>
      <c r="D1559" s="4">
        <v>653</v>
      </c>
      <c r="E1559">
        <v>4</v>
      </c>
    </row>
    <row r="1560" spans="1:5" x14ac:dyDescent="0.3">
      <c r="A1560" s="6">
        <f t="shared" si="82"/>
        <v>1554</v>
      </c>
      <c r="B1560" s="9">
        <f t="shared" si="83"/>
        <v>337.94527326452589</v>
      </c>
      <c r="C1560" s="9">
        <f t="shared" si="84"/>
        <v>338.14720592495092</v>
      </c>
      <c r="D1560" s="4">
        <v>654</v>
      </c>
      <c r="E1560">
        <v>5</v>
      </c>
    </row>
    <row r="1561" spans="1:5" x14ac:dyDescent="0.3">
      <c r="A1561" s="6">
        <f t="shared" si="82"/>
        <v>1555</v>
      </c>
      <c r="B1561" s="9">
        <f t="shared" si="83"/>
        <v>337.92644326452591</v>
      </c>
      <c r="C1561" s="9">
        <f t="shared" si="84"/>
        <v>338.14064592495095</v>
      </c>
      <c r="D1561" s="4">
        <v>655</v>
      </c>
      <c r="E1561">
        <v>6</v>
      </c>
    </row>
    <row r="1562" spans="1:5" x14ac:dyDescent="0.3">
      <c r="A1562" s="6">
        <f t="shared" si="82"/>
        <v>1556</v>
      </c>
      <c r="B1562" s="9">
        <f t="shared" si="83"/>
        <v>337.90761326452593</v>
      </c>
      <c r="C1562" s="9">
        <f t="shared" si="84"/>
        <v>338.13408592495097</v>
      </c>
      <c r="D1562" s="4">
        <v>656</v>
      </c>
      <c r="E1562">
        <v>7</v>
      </c>
    </row>
    <row r="1563" spans="1:5" x14ac:dyDescent="0.3">
      <c r="A1563" s="6">
        <f t="shared" si="82"/>
        <v>1557</v>
      </c>
      <c r="B1563" s="9">
        <f t="shared" si="83"/>
        <v>337.88878326452596</v>
      </c>
      <c r="C1563" s="9">
        <f t="shared" si="84"/>
        <v>338.12752592495099</v>
      </c>
      <c r="D1563" s="4">
        <v>657</v>
      </c>
      <c r="E1563">
        <v>8</v>
      </c>
    </row>
    <row r="1564" spans="1:5" x14ac:dyDescent="0.3">
      <c r="A1564" s="6">
        <f t="shared" si="82"/>
        <v>1558</v>
      </c>
      <c r="B1564" s="9">
        <f t="shared" si="83"/>
        <v>337.86995326452598</v>
      </c>
      <c r="C1564" s="9">
        <f t="shared" si="84"/>
        <v>338.12096592495101</v>
      </c>
      <c r="D1564" s="4">
        <v>658</v>
      </c>
      <c r="E1564">
        <v>9</v>
      </c>
    </row>
    <row r="1565" spans="1:5" x14ac:dyDescent="0.3">
      <c r="A1565" s="6">
        <f t="shared" si="82"/>
        <v>1559</v>
      </c>
      <c r="B1565" s="9">
        <f t="shared" si="83"/>
        <v>337.851123264526</v>
      </c>
      <c r="C1565" s="9">
        <f t="shared" si="84"/>
        <v>338.11440592495103</v>
      </c>
      <c r="D1565" s="4">
        <v>659</v>
      </c>
      <c r="E1565">
        <v>10</v>
      </c>
    </row>
    <row r="1566" spans="1:5" x14ac:dyDescent="0.3">
      <c r="A1566" s="6">
        <f t="shared" si="82"/>
        <v>1560</v>
      </c>
      <c r="B1566" s="9">
        <f t="shared" si="83"/>
        <v>337.83229326452602</v>
      </c>
      <c r="C1566" s="9">
        <f t="shared" si="84"/>
        <v>338.10784592495105</v>
      </c>
      <c r="D1566" s="4">
        <v>660</v>
      </c>
      <c r="E1566">
        <v>11</v>
      </c>
    </row>
    <row r="1567" spans="1:5" x14ac:dyDescent="0.3">
      <c r="A1567" s="6">
        <f t="shared" si="82"/>
        <v>1561</v>
      </c>
      <c r="B1567" s="9">
        <f t="shared" si="83"/>
        <v>337.81346326452604</v>
      </c>
      <c r="C1567" s="9">
        <f t="shared" si="84"/>
        <v>338.10128592495107</v>
      </c>
      <c r="D1567" s="4">
        <v>661</v>
      </c>
      <c r="E1567">
        <v>12</v>
      </c>
    </row>
    <row r="1568" spans="1:5" x14ac:dyDescent="0.3">
      <c r="A1568" s="6">
        <f t="shared" si="82"/>
        <v>1562</v>
      </c>
      <c r="B1568" s="9">
        <f t="shared" si="83"/>
        <v>337.79463326452606</v>
      </c>
      <c r="C1568" s="9">
        <f t="shared" si="84"/>
        <v>338.09472592495109</v>
      </c>
      <c r="D1568" s="4">
        <v>662</v>
      </c>
      <c r="E1568">
        <v>13</v>
      </c>
    </row>
    <row r="1569" spans="1:5" x14ac:dyDescent="0.3">
      <c r="A1569" s="6">
        <f t="shared" si="82"/>
        <v>1563</v>
      </c>
      <c r="B1569" s="9">
        <f t="shared" si="83"/>
        <v>337.77580326452608</v>
      </c>
      <c r="C1569" s="9">
        <f t="shared" si="84"/>
        <v>338.08816592495111</v>
      </c>
      <c r="D1569" s="4">
        <v>663</v>
      </c>
      <c r="E1569">
        <v>14</v>
      </c>
    </row>
    <row r="1570" spans="1:5" x14ac:dyDescent="0.3">
      <c r="A1570" s="6">
        <f t="shared" si="82"/>
        <v>1564</v>
      </c>
      <c r="B1570" s="9">
        <f t="shared" si="83"/>
        <v>337.7569732645261</v>
      </c>
      <c r="C1570" s="9">
        <f t="shared" si="84"/>
        <v>338.08160592495113</v>
      </c>
      <c r="D1570" s="4">
        <v>664</v>
      </c>
      <c r="E1570">
        <v>15</v>
      </c>
    </row>
    <row r="1571" spans="1:5" x14ac:dyDescent="0.3">
      <c r="A1571" s="6">
        <f t="shared" si="82"/>
        <v>1565</v>
      </c>
      <c r="B1571" s="9">
        <f t="shared" si="83"/>
        <v>337.73814326452612</v>
      </c>
      <c r="C1571" s="9">
        <f t="shared" si="84"/>
        <v>338.07504592495116</v>
      </c>
      <c r="D1571" s="4">
        <v>665</v>
      </c>
      <c r="E1571">
        <v>16</v>
      </c>
    </row>
    <row r="1572" spans="1:5" x14ac:dyDescent="0.3">
      <c r="A1572" s="6">
        <f t="shared" si="82"/>
        <v>1566</v>
      </c>
      <c r="B1572" s="9">
        <f t="shared" si="83"/>
        <v>337.71931326452614</v>
      </c>
      <c r="C1572" s="9">
        <f t="shared" si="84"/>
        <v>338.06848592495118</v>
      </c>
      <c r="D1572" s="4">
        <v>666</v>
      </c>
      <c r="E1572">
        <v>17</v>
      </c>
    </row>
    <row r="1573" spans="1:5" x14ac:dyDescent="0.3">
      <c r="A1573" s="6">
        <f t="shared" si="82"/>
        <v>1567</v>
      </c>
      <c r="B1573" s="9">
        <f t="shared" si="83"/>
        <v>337.70048326452616</v>
      </c>
      <c r="C1573" s="9">
        <f t="shared" si="84"/>
        <v>338.0619259249512</v>
      </c>
      <c r="D1573" s="4">
        <v>667</v>
      </c>
      <c r="E1573">
        <v>18</v>
      </c>
    </row>
    <row r="1574" spans="1:5" x14ac:dyDescent="0.3">
      <c r="A1574" s="6">
        <f t="shared" si="82"/>
        <v>1568</v>
      </c>
      <c r="B1574" s="9">
        <f t="shared" si="83"/>
        <v>337.68165326452618</v>
      </c>
      <c r="C1574" s="9">
        <f t="shared" si="84"/>
        <v>338.05536592495122</v>
      </c>
      <c r="D1574" s="4">
        <v>668</v>
      </c>
      <c r="E1574">
        <v>19</v>
      </c>
    </row>
    <row r="1575" spans="1:5" x14ac:dyDescent="0.3">
      <c r="A1575" s="6">
        <f t="shared" si="82"/>
        <v>1569</v>
      </c>
      <c r="B1575" s="9">
        <f t="shared" si="83"/>
        <v>337.6628232645262</v>
      </c>
      <c r="C1575" s="9">
        <f t="shared" si="84"/>
        <v>338.04880592495124</v>
      </c>
      <c r="D1575" s="4">
        <v>669</v>
      </c>
      <c r="E1575">
        <v>20</v>
      </c>
    </row>
    <row r="1576" spans="1:5" x14ac:dyDescent="0.3">
      <c r="A1576" s="6">
        <f t="shared" si="82"/>
        <v>1570</v>
      </c>
      <c r="B1576" s="9">
        <f t="shared" si="83"/>
        <v>337.64399326452622</v>
      </c>
      <c r="C1576" s="9">
        <f t="shared" si="84"/>
        <v>338.04224592495126</v>
      </c>
      <c r="D1576" s="4">
        <v>670</v>
      </c>
      <c r="E1576">
        <v>21</v>
      </c>
    </row>
    <row r="1577" spans="1:5" x14ac:dyDescent="0.3">
      <c r="A1577" s="6">
        <f t="shared" si="82"/>
        <v>1571</v>
      </c>
      <c r="B1577" s="9">
        <f t="shared" si="83"/>
        <v>337.62516326452624</v>
      </c>
      <c r="C1577" s="9">
        <f t="shared" si="84"/>
        <v>338.03568592495128</v>
      </c>
      <c r="D1577" s="4">
        <v>671</v>
      </c>
      <c r="E1577">
        <v>22</v>
      </c>
    </row>
    <row r="1578" spans="1:5" x14ac:dyDescent="0.3">
      <c r="A1578" s="6">
        <f t="shared" si="82"/>
        <v>1572</v>
      </c>
      <c r="B1578" s="9">
        <f t="shared" si="83"/>
        <v>337.60633326452626</v>
      </c>
      <c r="C1578" s="9">
        <f t="shared" si="84"/>
        <v>338.0291259249513</v>
      </c>
      <c r="D1578" s="4">
        <v>672</v>
      </c>
      <c r="E1578">
        <v>23</v>
      </c>
    </row>
    <row r="1579" spans="1:5" x14ac:dyDescent="0.3">
      <c r="A1579" s="6">
        <f t="shared" si="82"/>
        <v>1573</v>
      </c>
      <c r="B1579" s="9">
        <f t="shared" si="83"/>
        <v>337.58750326452628</v>
      </c>
      <c r="C1579" s="9">
        <f t="shared" si="84"/>
        <v>338.02256592495132</v>
      </c>
      <c r="D1579" s="4">
        <v>673</v>
      </c>
      <c r="E1579">
        <v>24</v>
      </c>
    </row>
    <row r="1580" spans="1:5" x14ac:dyDescent="0.3">
      <c r="A1580" s="6">
        <f t="shared" si="82"/>
        <v>1574</v>
      </c>
      <c r="B1580" s="9">
        <f t="shared" si="83"/>
        <v>337.5686732645263</v>
      </c>
      <c r="C1580" s="9">
        <f t="shared" si="84"/>
        <v>338.01600592495134</v>
      </c>
      <c r="D1580" s="4">
        <v>674</v>
      </c>
      <c r="E1580">
        <v>25</v>
      </c>
    </row>
    <row r="1581" spans="1:5" x14ac:dyDescent="0.3">
      <c r="A1581" s="6">
        <f t="shared" si="82"/>
        <v>1575</v>
      </c>
      <c r="B1581" s="9">
        <f t="shared" si="83"/>
        <v>337.54984326452632</v>
      </c>
      <c r="C1581" s="9">
        <f t="shared" si="84"/>
        <v>338.00944592495136</v>
      </c>
      <c r="D1581" s="4">
        <v>675</v>
      </c>
      <c r="E1581">
        <v>26</v>
      </c>
    </row>
    <row r="1582" spans="1:5" x14ac:dyDescent="0.3">
      <c r="A1582" s="6">
        <f t="shared" si="82"/>
        <v>1576</v>
      </c>
      <c r="B1582" s="9">
        <f t="shared" si="83"/>
        <v>337.53101326452634</v>
      </c>
      <c r="C1582" s="9">
        <f t="shared" si="84"/>
        <v>338.00288592495139</v>
      </c>
      <c r="D1582" s="4">
        <v>676</v>
      </c>
      <c r="E1582">
        <v>27</v>
      </c>
    </row>
    <row r="1583" spans="1:5" x14ac:dyDescent="0.3">
      <c r="A1583" s="6">
        <f t="shared" si="82"/>
        <v>1577</v>
      </c>
      <c r="B1583" s="9">
        <f t="shared" si="83"/>
        <v>337.51218326452636</v>
      </c>
      <c r="C1583" s="9">
        <f t="shared" si="84"/>
        <v>337.99632592495141</v>
      </c>
      <c r="D1583" s="4">
        <v>677</v>
      </c>
      <c r="E1583">
        <v>28</v>
      </c>
    </row>
    <row r="1584" spans="1:5" x14ac:dyDescent="0.3">
      <c r="A1584" s="6">
        <f t="shared" si="82"/>
        <v>1578</v>
      </c>
      <c r="B1584" s="9">
        <f t="shared" si="83"/>
        <v>337.49335326452638</v>
      </c>
      <c r="C1584" s="9">
        <f t="shared" si="84"/>
        <v>337.98976592495143</v>
      </c>
      <c r="D1584" s="4">
        <v>678</v>
      </c>
      <c r="E1584">
        <v>29</v>
      </c>
    </row>
    <row r="1585" spans="1:5" x14ac:dyDescent="0.3">
      <c r="A1585" s="6">
        <f t="shared" si="82"/>
        <v>1579</v>
      </c>
      <c r="B1585" s="9">
        <f t="shared" si="83"/>
        <v>337.4745232645264</v>
      </c>
      <c r="C1585" s="9">
        <f t="shared" si="84"/>
        <v>337.98320592495145</v>
      </c>
      <c r="D1585" s="4">
        <v>679</v>
      </c>
      <c r="E1585">
        <v>30</v>
      </c>
    </row>
    <row r="1586" spans="1:5" x14ac:dyDescent="0.3">
      <c r="A1586" s="6">
        <f t="shared" si="82"/>
        <v>1580</v>
      </c>
      <c r="B1586" s="9">
        <f t="shared" si="83"/>
        <v>337.45569326452642</v>
      </c>
      <c r="C1586" s="9">
        <f t="shared" si="84"/>
        <v>337.97664592495147</v>
      </c>
      <c r="D1586" s="4">
        <v>680</v>
      </c>
      <c r="E1586">
        <v>31</v>
      </c>
    </row>
    <row r="1587" spans="1:5" x14ac:dyDescent="0.3">
      <c r="A1587" s="6">
        <f t="shared" si="82"/>
        <v>1581</v>
      </c>
      <c r="B1587" s="9">
        <f t="shared" si="83"/>
        <v>337.43686326452644</v>
      </c>
      <c r="C1587" s="9">
        <f t="shared" si="84"/>
        <v>337.97008592495149</v>
      </c>
      <c r="D1587" s="4">
        <v>681</v>
      </c>
      <c r="E1587">
        <v>32</v>
      </c>
    </row>
    <row r="1588" spans="1:5" x14ac:dyDescent="0.3">
      <c r="A1588" s="6">
        <f t="shared" si="82"/>
        <v>1582</v>
      </c>
      <c r="B1588" s="9">
        <f t="shared" si="83"/>
        <v>337.41803326452646</v>
      </c>
      <c r="C1588" s="9">
        <f t="shared" si="84"/>
        <v>337.96352592495151</v>
      </c>
      <c r="D1588" s="4">
        <v>682</v>
      </c>
      <c r="E1588">
        <v>33</v>
      </c>
    </row>
    <row r="1589" spans="1:5" x14ac:dyDescent="0.3">
      <c r="A1589" s="6">
        <f t="shared" si="82"/>
        <v>1583</v>
      </c>
      <c r="B1589" s="9">
        <f t="shared" si="83"/>
        <v>337.39920326452648</v>
      </c>
      <c r="C1589" s="9">
        <f t="shared" si="84"/>
        <v>337.95696592495153</v>
      </c>
      <c r="D1589" s="4">
        <v>683</v>
      </c>
      <c r="E1589">
        <v>34</v>
      </c>
    </row>
    <row r="1590" spans="1:5" x14ac:dyDescent="0.3">
      <c r="A1590" s="6">
        <f t="shared" si="82"/>
        <v>1584</v>
      </c>
      <c r="B1590" s="9">
        <f t="shared" si="83"/>
        <v>337.3803732645265</v>
      </c>
      <c r="C1590" s="9">
        <f t="shared" si="84"/>
        <v>337.95040592495155</v>
      </c>
      <c r="D1590" s="4">
        <v>684</v>
      </c>
      <c r="E1590">
        <v>35</v>
      </c>
    </row>
    <row r="1591" spans="1:5" x14ac:dyDescent="0.3">
      <c r="A1591" s="6">
        <f t="shared" si="82"/>
        <v>1585</v>
      </c>
      <c r="B1591" s="9">
        <f t="shared" si="83"/>
        <v>337.36154326452652</v>
      </c>
      <c r="C1591" s="9">
        <f t="shared" si="84"/>
        <v>337.94384592495157</v>
      </c>
      <c r="D1591" s="4">
        <v>685</v>
      </c>
      <c r="E1591">
        <v>36</v>
      </c>
    </row>
    <row r="1592" spans="1:5" x14ac:dyDescent="0.3">
      <c r="A1592" s="6">
        <f t="shared" si="82"/>
        <v>1586</v>
      </c>
      <c r="B1592" s="9">
        <f t="shared" si="83"/>
        <v>337.34271326452654</v>
      </c>
      <c r="C1592" s="9">
        <f t="shared" si="84"/>
        <v>337.9372859249516</v>
      </c>
      <c r="D1592" s="4">
        <v>686</v>
      </c>
      <c r="E1592">
        <v>37</v>
      </c>
    </row>
    <row r="1593" spans="1:5" x14ac:dyDescent="0.3">
      <c r="A1593" s="6">
        <f t="shared" si="82"/>
        <v>1587</v>
      </c>
      <c r="B1593" s="9">
        <f t="shared" si="83"/>
        <v>337.32388326452656</v>
      </c>
      <c r="C1593" s="9">
        <f t="shared" si="84"/>
        <v>337.93072592495162</v>
      </c>
      <c r="D1593" s="4">
        <v>687</v>
      </c>
      <c r="E1593">
        <v>38</v>
      </c>
    </row>
    <row r="1594" spans="1:5" x14ac:dyDescent="0.3">
      <c r="A1594" s="6">
        <f t="shared" si="82"/>
        <v>1588</v>
      </c>
      <c r="B1594" s="9">
        <f t="shared" si="83"/>
        <v>337.30505326452658</v>
      </c>
      <c r="C1594" s="9">
        <f t="shared" si="84"/>
        <v>337.92416592495164</v>
      </c>
      <c r="D1594" s="4">
        <v>688</v>
      </c>
      <c r="E1594">
        <v>39</v>
      </c>
    </row>
    <row r="1595" spans="1:5" x14ac:dyDescent="0.3">
      <c r="A1595" s="6">
        <f t="shared" si="82"/>
        <v>1589</v>
      </c>
      <c r="B1595" s="9">
        <f t="shared" si="83"/>
        <v>337.2862232645266</v>
      </c>
      <c r="C1595" s="9">
        <f t="shared" si="84"/>
        <v>337.91760592495166</v>
      </c>
      <c r="D1595" s="4">
        <v>689</v>
      </c>
      <c r="E1595">
        <v>40</v>
      </c>
    </row>
    <row r="1596" spans="1:5" x14ac:dyDescent="0.3">
      <c r="A1596" s="6">
        <f t="shared" si="82"/>
        <v>1590</v>
      </c>
      <c r="B1596" s="9">
        <f t="shared" si="83"/>
        <v>337.26739326452662</v>
      </c>
      <c r="C1596" s="9">
        <f t="shared" si="84"/>
        <v>337.91104592495168</v>
      </c>
      <c r="D1596" s="4">
        <v>690</v>
      </c>
      <c r="E1596">
        <v>41</v>
      </c>
    </row>
    <row r="1597" spans="1:5" x14ac:dyDescent="0.3">
      <c r="A1597" s="6">
        <f t="shared" si="82"/>
        <v>1591</v>
      </c>
      <c r="B1597" s="9">
        <f t="shared" si="83"/>
        <v>337.24856326452664</v>
      </c>
      <c r="C1597" s="9">
        <f t="shared" si="84"/>
        <v>337.9044859249517</v>
      </c>
      <c r="D1597" s="4">
        <v>691</v>
      </c>
      <c r="E1597">
        <v>42</v>
      </c>
    </row>
    <row r="1598" spans="1:5" x14ac:dyDescent="0.3">
      <c r="A1598" s="6">
        <f t="shared" si="82"/>
        <v>1592</v>
      </c>
      <c r="B1598" s="9">
        <f t="shared" si="83"/>
        <v>337.22973326452666</v>
      </c>
      <c r="C1598" s="9">
        <f t="shared" si="84"/>
        <v>337.89792592495172</v>
      </c>
      <c r="D1598" s="4">
        <v>692</v>
      </c>
      <c r="E1598">
        <v>43</v>
      </c>
    </row>
    <row r="1599" spans="1:5" x14ac:dyDescent="0.3">
      <c r="A1599" s="6">
        <f t="shared" si="82"/>
        <v>1593</v>
      </c>
      <c r="B1599" s="9">
        <f t="shared" si="83"/>
        <v>337.21090326452668</v>
      </c>
      <c r="C1599" s="9">
        <f t="shared" si="84"/>
        <v>337.89136592495174</v>
      </c>
      <c r="D1599" s="4">
        <v>693</v>
      </c>
      <c r="E1599">
        <v>44</v>
      </c>
    </row>
    <row r="1600" spans="1:5" x14ac:dyDescent="0.3">
      <c r="A1600" s="6">
        <f t="shared" si="82"/>
        <v>1594</v>
      </c>
      <c r="B1600" s="9">
        <f t="shared" si="83"/>
        <v>337.1920732645267</v>
      </c>
      <c r="C1600" s="9">
        <f t="shared" si="84"/>
        <v>337.88480592495176</v>
      </c>
      <c r="D1600" s="4">
        <v>694</v>
      </c>
      <c r="E1600">
        <v>45</v>
      </c>
    </row>
    <row r="1601" spans="1:5" x14ac:dyDescent="0.3">
      <c r="A1601" s="6">
        <f t="shared" si="82"/>
        <v>1595</v>
      </c>
      <c r="B1601" s="9">
        <f t="shared" si="83"/>
        <v>337.17324326452672</v>
      </c>
      <c r="C1601" s="9">
        <f t="shared" si="84"/>
        <v>337.87824592495178</v>
      </c>
      <c r="D1601" s="4">
        <v>695</v>
      </c>
      <c r="E1601">
        <v>46</v>
      </c>
    </row>
    <row r="1602" spans="1:5" x14ac:dyDescent="0.3">
      <c r="A1602" s="6">
        <f t="shared" si="82"/>
        <v>1596</v>
      </c>
      <c r="B1602" s="9">
        <f t="shared" si="83"/>
        <v>337.15441326452674</v>
      </c>
      <c r="C1602" s="9">
        <f t="shared" si="84"/>
        <v>337.87168592495181</v>
      </c>
      <c r="D1602" s="4">
        <v>696</v>
      </c>
      <c r="E1602">
        <v>47</v>
      </c>
    </row>
    <row r="1603" spans="1:5" x14ac:dyDescent="0.3">
      <c r="A1603" s="6">
        <f t="shared" si="82"/>
        <v>1597</v>
      </c>
      <c r="B1603" s="9">
        <f t="shared" si="83"/>
        <v>337.13558326452676</v>
      </c>
      <c r="C1603" s="9">
        <f t="shared" si="84"/>
        <v>337.86512592495183</v>
      </c>
      <c r="D1603" s="4">
        <v>697</v>
      </c>
      <c r="E1603">
        <v>48</v>
      </c>
    </row>
    <row r="1604" spans="1:5" x14ac:dyDescent="0.3">
      <c r="A1604" s="6">
        <f t="shared" si="82"/>
        <v>1598</v>
      </c>
      <c r="B1604" s="9">
        <f t="shared" si="83"/>
        <v>337.11675326452678</v>
      </c>
      <c r="C1604" s="9">
        <f t="shared" si="84"/>
        <v>337.85856592495185</v>
      </c>
      <c r="D1604" s="4">
        <v>698</v>
      </c>
      <c r="E1604">
        <v>49</v>
      </c>
    </row>
    <row r="1605" spans="1:5" x14ac:dyDescent="0.3">
      <c r="A1605" s="6">
        <f t="shared" si="82"/>
        <v>1599</v>
      </c>
      <c r="B1605" s="9">
        <f t="shared" si="83"/>
        <v>337.0979232645268</v>
      </c>
      <c r="C1605" s="9">
        <f t="shared" si="84"/>
        <v>337.85200592495187</v>
      </c>
      <c r="D1605" s="4">
        <v>699</v>
      </c>
      <c r="E1605">
        <v>50</v>
      </c>
    </row>
    <row r="1606" spans="1:5" x14ac:dyDescent="0.3">
      <c r="A1606" s="6">
        <f t="shared" si="82"/>
        <v>1600</v>
      </c>
      <c r="B1606" s="9">
        <f t="shared" si="83"/>
        <v>337.07909326452682</v>
      </c>
      <c r="C1606" s="9">
        <f t="shared" si="84"/>
        <v>337.84544592495189</v>
      </c>
      <c r="D1606" s="4">
        <v>700</v>
      </c>
      <c r="E1606">
        <v>51</v>
      </c>
    </row>
    <row r="1607" spans="1:5" x14ac:dyDescent="0.3">
      <c r="A1607" s="6">
        <f t="shared" si="82"/>
        <v>1601</v>
      </c>
      <c r="B1607" s="9">
        <f t="shared" si="83"/>
        <v>337.06026326452684</v>
      </c>
      <c r="C1607" s="9">
        <f t="shared" si="84"/>
        <v>337.83888592495191</v>
      </c>
      <c r="D1607" s="4">
        <v>701</v>
      </c>
      <c r="E1607">
        <v>52</v>
      </c>
    </row>
    <row r="1608" spans="1:5" x14ac:dyDescent="0.3">
      <c r="A1608" s="6">
        <f t="shared" ref="A1608:A1671" si="85">ROW()-6</f>
        <v>1602</v>
      </c>
      <c r="B1608" s="9">
        <f t="shared" si="83"/>
        <v>337.04143326452686</v>
      </c>
      <c r="C1608" s="9">
        <f t="shared" si="84"/>
        <v>337.83232592495193</v>
      </c>
      <c r="D1608" s="4">
        <v>702</v>
      </c>
      <c r="E1608">
        <v>53</v>
      </c>
    </row>
    <row r="1609" spans="1:5" x14ac:dyDescent="0.3">
      <c r="A1609" s="6">
        <f t="shared" si="85"/>
        <v>1603</v>
      </c>
      <c r="B1609" s="9">
        <f t="shared" si="83"/>
        <v>337.02260326452688</v>
      </c>
      <c r="C1609" s="9">
        <f t="shared" si="84"/>
        <v>337.82576592495195</v>
      </c>
      <c r="D1609" s="4">
        <v>703</v>
      </c>
      <c r="E1609">
        <v>54</v>
      </c>
    </row>
    <row r="1610" spans="1:5" x14ac:dyDescent="0.3">
      <c r="A1610" s="6">
        <f t="shared" si="85"/>
        <v>1604</v>
      </c>
      <c r="B1610" s="9">
        <f t="shared" si="83"/>
        <v>337.0037732645269</v>
      </c>
      <c r="C1610" s="9">
        <f t="shared" si="84"/>
        <v>337.81920592495197</v>
      </c>
      <c r="D1610" s="4">
        <v>704</v>
      </c>
      <c r="E1610">
        <v>55</v>
      </c>
    </row>
    <row r="1611" spans="1:5" x14ac:dyDescent="0.3">
      <c r="A1611" s="6">
        <f t="shared" si="85"/>
        <v>1605</v>
      </c>
      <c r="B1611" s="9">
        <f t="shared" ref="B1611:B1674" si="86">IF(A1611&lt;=$H$11,B1610+(A1611-A1610)*$J$11,"erreur")</f>
        <v>336.98494326452692</v>
      </c>
      <c r="C1611" s="9">
        <f t="shared" si="84"/>
        <v>337.81264592495199</v>
      </c>
      <c r="D1611" s="4">
        <v>705</v>
      </c>
      <c r="E1611">
        <v>56</v>
      </c>
    </row>
    <row r="1612" spans="1:5" x14ac:dyDescent="0.3">
      <c r="A1612" s="6">
        <f t="shared" si="85"/>
        <v>1606</v>
      </c>
      <c r="B1612" s="9">
        <f t="shared" si="86"/>
        <v>336.96611326452694</v>
      </c>
      <c r="C1612" s="9">
        <f t="shared" si="84"/>
        <v>337.80608592495201</v>
      </c>
      <c r="D1612" s="4">
        <v>706</v>
      </c>
      <c r="E1612">
        <v>57</v>
      </c>
    </row>
    <row r="1613" spans="1:5" x14ac:dyDescent="0.3">
      <c r="A1613" s="6">
        <f t="shared" si="85"/>
        <v>1607</v>
      </c>
      <c r="B1613" s="9">
        <f t="shared" si="86"/>
        <v>336.94728326452696</v>
      </c>
      <c r="C1613" s="9">
        <f t="shared" si="84"/>
        <v>337.79952592495204</v>
      </c>
      <c r="D1613" s="4">
        <v>707</v>
      </c>
      <c r="E1613">
        <v>58</v>
      </c>
    </row>
    <row r="1614" spans="1:5" x14ac:dyDescent="0.3">
      <c r="A1614" s="6">
        <f t="shared" si="85"/>
        <v>1608</v>
      </c>
      <c r="B1614" s="9">
        <f t="shared" si="86"/>
        <v>336.92845326452698</v>
      </c>
      <c r="C1614" s="9">
        <f t="shared" si="84"/>
        <v>337.79296592495206</v>
      </c>
      <c r="D1614" s="4">
        <v>708</v>
      </c>
      <c r="E1614">
        <v>59</v>
      </c>
    </row>
    <row r="1615" spans="1:5" x14ac:dyDescent="0.3">
      <c r="A1615" s="6">
        <f t="shared" si="85"/>
        <v>1609</v>
      </c>
      <c r="B1615" s="9">
        <f t="shared" si="86"/>
        <v>336.909623264527</v>
      </c>
      <c r="C1615" s="9">
        <f t="shared" si="84"/>
        <v>337.78640592495208</v>
      </c>
      <c r="D1615" s="4">
        <v>709</v>
      </c>
      <c r="E1615">
        <v>60</v>
      </c>
    </row>
    <row r="1616" spans="1:5" x14ac:dyDescent="0.3">
      <c r="A1616" s="6">
        <f t="shared" si="85"/>
        <v>1610</v>
      </c>
      <c r="B1616" s="9">
        <f t="shared" si="86"/>
        <v>336.89079326452702</v>
      </c>
      <c r="C1616" s="9">
        <f t="shared" si="84"/>
        <v>337.7798459249521</v>
      </c>
      <c r="D1616" s="4">
        <v>710</v>
      </c>
      <c r="E1616">
        <v>61</v>
      </c>
    </row>
    <row r="1617" spans="1:5" x14ac:dyDescent="0.3">
      <c r="A1617" s="6">
        <f t="shared" si="85"/>
        <v>1611</v>
      </c>
      <c r="B1617" s="9">
        <f t="shared" si="86"/>
        <v>336.87196326452704</v>
      </c>
      <c r="C1617" s="9">
        <f t="shared" si="84"/>
        <v>337.77328592495212</v>
      </c>
      <c r="D1617" s="4">
        <v>711</v>
      </c>
      <c r="E1617">
        <v>62</v>
      </c>
    </row>
    <row r="1618" spans="1:5" x14ac:dyDescent="0.3">
      <c r="A1618" s="6">
        <f t="shared" si="85"/>
        <v>1612</v>
      </c>
      <c r="B1618" s="9">
        <f t="shared" si="86"/>
        <v>336.85313326452706</v>
      </c>
      <c r="C1618" s="9">
        <f t="shared" si="84"/>
        <v>337.76672592495214</v>
      </c>
      <c r="D1618" s="4">
        <v>712</v>
      </c>
      <c r="E1618">
        <v>63</v>
      </c>
    </row>
    <row r="1619" spans="1:5" x14ac:dyDescent="0.3">
      <c r="A1619" s="6">
        <f t="shared" si="85"/>
        <v>1613</v>
      </c>
      <c r="B1619" s="9">
        <f t="shared" si="86"/>
        <v>336.83430326452708</v>
      </c>
      <c r="C1619" s="9">
        <f t="shared" si="84"/>
        <v>337.76016592495216</v>
      </c>
      <c r="D1619" s="4">
        <v>713</v>
      </c>
      <c r="E1619">
        <v>64</v>
      </c>
    </row>
    <row r="1620" spans="1:5" x14ac:dyDescent="0.3">
      <c r="A1620" s="6">
        <f t="shared" si="85"/>
        <v>1614</v>
      </c>
      <c r="B1620" s="9">
        <f t="shared" si="86"/>
        <v>336.8154732645271</v>
      </c>
      <c r="C1620" s="9">
        <f t="shared" si="84"/>
        <v>337.75360592495218</v>
      </c>
      <c r="D1620" s="4">
        <v>714</v>
      </c>
      <c r="E1620">
        <v>65</v>
      </c>
    </row>
    <row r="1621" spans="1:5" x14ac:dyDescent="0.3">
      <c r="A1621" s="6">
        <f t="shared" si="85"/>
        <v>1615</v>
      </c>
      <c r="B1621" s="9">
        <f t="shared" si="86"/>
        <v>336.79664326452712</v>
      </c>
      <c r="C1621" s="9">
        <f t="shared" ref="C1621:C1684" si="87">IF(8811-A1621&gt;$G$26,C1620+(A1621-A1620)*$K$26,"erreur")</f>
        <v>337.7470459249522</v>
      </c>
      <c r="D1621" s="4">
        <v>715</v>
      </c>
      <c r="E1621">
        <v>66</v>
      </c>
    </row>
    <row r="1622" spans="1:5" x14ac:dyDescent="0.3">
      <c r="A1622" s="6">
        <f t="shared" si="85"/>
        <v>1616</v>
      </c>
      <c r="B1622" s="9">
        <f t="shared" si="86"/>
        <v>336.77781326452714</v>
      </c>
      <c r="C1622" s="9">
        <f t="shared" si="87"/>
        <v>337.74048592495222</v>
      </c>
      <c r="D1622" s="4">
        <v>716</v>
      </c>
      <c r="E1622">
        <v>67</v>
      </c>
    </row>
    <row r="1623" spans="1:5" x14ac:dyDescent="0.3">
      <c r="A1623" s="6">
        <f t="shared" si="85"/>
        <v>1617</v>
      </c>
      <c r="B1623" s="9">
        <f t="shared" si="86"/>
        <v>336.75898326452716</v>
      </c>
      <c r="C1623" s="9">
        <f t="shared" si="87"/>
        <v>337.73392592495225</v>
      </c>
      <c r="D1623" s="4">
        <v>717</v>
      </c>
      <c r="E1623">
        <v>68</v>
      </c>
    </row>
    <row r="1624" spans="1:5" x14ac:dyDescent="0.3">
      <c r="A1624" s="6">
        <f t="shared" si="85"/>
        <v>1618</v>
      </c>
      <c r="B1624" s="9">
        <f t="shared" si="86"/>
        <v>336.74015326452718</v>
      </c>
      <c r="C1624" s="9">
        <f t="shared" si="87"/>
        <v>337.72736592495227</v>
      </c>
      <c r="D1624" s="4">
        <v>718</v>
      </c>
      <c r="E1624">
        <v>69</v>
      </c>
    </row>
    <row r="1625" spans="1:5" x14ac:dyDescent="0.3">
      <c r="A1625" s="6">
        <f t="shared" si="85"/>
        <v>1619</v>
      </c>
      <c r="B1625" s="9">
        <f t="shared" si="86"/>
        <v>336.7213232645272</v>
      </c>
      <c r="C1625" s="9">
        <f t="shared" si="87"/>
        <v>337.72080592495229</v>
      </c>
      <c r="D1625" s="4">
        <v>719</v>
      </c>
      <c r="E1625">
        <v>70</v>
      </c>
    </row>
    <row r="1626" spans="1:5" x14ac:dyDescent="0.3">
      <c r="A1626" s="6">
        <f t="shared" si="85"/>
        <v>1620</v>
      </c>
      <c r="B1626" s="9">
        <f t="shared" si="86"/>
        <v>336.70249326452722</v>
      </c>
      <c r="C1626" s="9">
        <f t="shared" si="87"/>
        <v>337.71424592495231</v>
      </c>
      <c r="D1626" s="4">
        <v>720</v>
      </c>
      <c r="E1626">
        <v>71</v>
      </c>
    </row>
    <row r="1627" spans="1:5" x14ac:dyDescent="0.3">
      <c r="A1627" s="6">
        <f t="shared" si="85"/>
        <v>1621</v>
      </c>
      <c r="B1627" s="9">
        <f t="shared" si="86"/>
        <v>336.68366326452724</v>
      </c>
      <c r="C1627" s="9">
        <f t="shared" si="87"/>
        <v>337.70768592495233</v>
      </c>
      <c r="D1627" s="4">
        <v>721</v>
      </c>
      <c r="E1627">
        <v>72</v>
      </c>
    </row>
    <row r="1628" spans="1:5" x14ac:dyDescent="0.3">
      <c r="A1628" s="6">
        <f t="shared" si="85"/>
        <v>1622</v>
      </c>
      <c r="B1628" s="9">
        <f t="shared" si="86"/>
        <v>336.66483326452726</v>
      </c>
      <c r="C1628" s="9">
        <f t="shared" si="87"/>
        <v>337.70112592495235</v>
      </c>
      <c r="D1628" s="4">
        <v>722</v>
      </c>
      <c r="E1628">
        <v>73</v>
      </c>
    </row>
    <row r="1629" spans="1:5" x14ac:dyDescent="0.3">
      <c r="A1629" s="6">
        <f t="shared" si="85"/>
        <v>1623</v>
      </c>
      <c r="B1629" s="9">
        <f t="shared" si="86"/>
        <v>336.64600326452728</v>
      </c>
      <c r="C1629" s="9">
        <f t="shared" si="87"/>
        <v>337.69456592495237</v>
      </c>
      <c r="D1629" s="4">
        <v>723</v>
      </c>
      <c r="E1629">
        <v>74</v>
      </c>
    </row>
    <row r="1630" spans="1:5" x14ac:dyDescent="0.3">
      <c r="A1630" s="6">
        <f t="shared" si="85"/>
        <v>1624</v>
      </c>
      <c r="B1630" s="9">
        <f t="shared" si="86"/>
        <v>336.6271732645273</v>
      </c>
      <c r="C1630" s="9">
        <f t="shared" si="87"/>
        <v>337.68800592495239</v>
      </c>
      <c r="D1630" s="4">
        <v>724</v>
      </c>
      <c r="E1630">
        <v>75</v>
      </c>
    </row>
    <row r="1631" spans="1:5" x14ac:dyDescent="0.3">
      <c r="A1631" s="6">
        <f t="shared" si="85"/>
        <v>1625</v>
      </c>
      <c r="B1631" s="9">
        <f t="shared" si="86"/>
        <v>336.60834326452732</v>
      </c>
      <c r="C1631" s="9">
        <f t="shared" si="87"/>
        <v>337.68144592495241</v>
      </c>
      <c r="D1631" s="4">
        <v>725</v>
      </c>
      <c r="E1631">
        <v>76</v>
      </c>
    </row>
    <row r="1632" spans="1:5" x14ac:dyDescent="0.3">
      <c r="A1632" s="6">
        <f t="shared" si="85"/>
        <v>1626</v>
      </c>
      <c r="B1632" s="9">
        <f t="shared" si="86"/>
        <v>336.58951326452734</v>
      </c>
      <c r="C1632" s="9">
        <f t="shared" si="87"/>
        <v>337.67488592495243</v>
      </c>
      <c r="D1632" s="4">
        <v>726</v>
      </c>
      <c r="E1632">
        <v>77</v>
      </c>
    </row>
    <row r="1633" spans="1:5" x14ac:dyDescent="0.3">
      <c r="A1633" s="6">
        <f t="shared" si="85"/>
        <v>1627</v>
      </c>
      <c r="B1633" s="9">
        <f t="shared" si="86"/>
        <v>336.57068326452736</v>
      </c>
      <c r="C1633" s="9">
        <f t="shared" si="87"/>
        <v>337.66832592495246</v>
      </c>
      <c r="D1633" s="4">
        <v>727</v>
      </c>
      <c r="E1633">
        <v>78</v>
      </c>
    </row>
    <row r="1634" spans="1:5" x14ac:dyDescent="0.3">
      <c r="A1634" s="6">
        <f t="shared" si="85"/>
        <v>1628</v>
      </c>
      <c r="B1634" s="9">
        <f t="shared" si="86"/>
        <v>336.55185326452738</v>
      </c>
      <c r="C1634" s="9">
        <f t="shared" si="87"/>
        <v>337.66176592495248</v>
      </c>
      <c r="D1634" s="4">
        <v>728</v>
      </c>
      <c r="E1634">
        <v>79</v>
      </c>
    </row>
    <row r="1635" spans="1:5" x14ac:dyDescent="0.3">
      <c r="A1635" s="6">
        <f t="shared" si="85"/>
        <v>1629</v>
      </c>
      <c r="B1635" s="9">
        <f t="shared" si="86"/>
        <v>336.5330232645274</v>
      </c>
      <c r="C1635" s="9">
        <f t="shared" si="87"/>
        <v>337.6552059249525</v>
      </c>
      <c r="D1635" s="4">
        <v>729</v>
      </c>
      <c r="E1635">
        <v>80</v>
      </c>
    </row>
    <row r="1636" spans="1:5" x14ac:dyDescent="0.3">
      <c r="A1636" s="6">
        <f t="shared" si="85"/>
        <v>1630</v>
      </c>
      <c r="B1636" s="9">
        <f t="shared" si="86"/>
        <v>336.51419326452742</v>
      </c>
      <c r="C1636" s="9">
        <f t="shared" si="87"/>
        <v>337.64864592495252</v>
      </c>
      <c r="D1636" s="4">
        <v>730</v>
      </c>
      <c r="E1636">
        <v>81</v>
      </c>
    </row>
    <row r="1637" spans="1:5" x14ac:dyDescent="0.3">
      <c r="A1637" s="6">
        <f t="shared" si="85"/>
        <v>1631</v>
      </c>
      <c r="B1637" s="9">
        <f t="shared" si="86"/>
        <v>336.49536326452744</v>
      </c>
      <c r="C1637" s="9">
        <f t="shared" si="87"/>
        <v>337.64208592495254</v>
      </c>
      <c r="D1637" s="4">
        <v>731</v>
      </c>
      <c r="E1637">
        <v>82</v>
      </c>
    </row>
    <row r="1638" spans="1:5" x14ac:dyDescent="0.3">
      <c r="A1638" s="6">
        <f t="shared" si="85"/>
        <v>1632</v>
      </c>
      <c r="B1638" s="9">
        <f t="shared" si="86"/>
        <v>336.47653326452746</v>
      </c>
      <c r="C1638" s="9">
        <f t="shared" si="87"/>
        <v>337.63552592495256</v>
      </c>
      <c r="D1638" s="4">
        <v>732</v>
      </c>
      <c r="E1638">
        <v>83</v>
      </c>
    </row>
    <row r="1639" spans="1:5" x14ac:dyDescent="0.3">
      <c r="A1639" s="6">
        <f t="shared" si="85"/>
        <v>1633</v>
      </c>
      <c r="B1639" s="9">
        <f t="shared" si="86"/>
        <v>336.45770326452748</v>
      </c>
      <c r="C1639" s="9">
        <f t="shared" si="87"/>
        <v>337.62896592495258</v>
      </c>
      <c r="D1639" s="4">
        <v>733</v>
      </c>
      <c r="E1639">
        <v>84</v>
      </c>
    </row>
    <row r="1640" spans="1:5" x14ac:dyDescent="0.3">
      <c r="A1640" s="6">
        <f t="shared" si="85"/>
        <v>1634</v>
      </c>
      <c r="B1640" s="9">
        <f t="shared" si="86"/>
        <v>336.4388732645275</v>
      </c>
      <c r="C1640" s="9">
        <f t="shared" si="87"/>
        <v>337.6224059249526</v>
      </c>
      <c r="D1640" s="4">
        <v>734</v>
      </c>
      <c r="E1640">
        <v>85</v>
      </c>
    </row>
    <row r="1641" spans="1:5" x14ac:dyDescent="0.3">
      <c r="A1641" s="6">
        <f t="shared" si="85"/>
        <v>1635</v>
      </c>
      <c r="B1641" s="9">
        <f t="shared" si="86"/>
        <v>336.42004326452752</v>
      </c>
      <c r="C1641" s="9">
        <f t="shared" si="87"/>
        <v>337.61584592495262</v>
      </c>
      <c r="D1641" s="4">
        <v>735</v>
      </c>
      <c r="E1641">
        <v>86</v>
      </c>
    </row>
    <row r="1642" spans="1:5" x14ac:dyDescent="0.3">
      <c r="A1642" s="6">
        <f t="shared" si="85"/>
        <v>1636</v>
      </c>
      <c r="B1642" s="9">
        <f t="shared" si="86"/>
        <v>336.40121326452754</v>
      </c>
      <c r="C1642" s="9">
        <f t="shared" si="87"/>
        <v>337.60928592495264</v>
      </c>
      <c r="D1642" s="4">
        <v>736</v>
      </c>
      <c r="E1642">
        <v>87</v>
      </c>
    </row>
    <row r="1643" spans="1:5" x14ac:dyDescent="0.3">
      <c r="A1643" s="6">
        <f t="shared" si="85"/>
        <v>1637</v>
      </c>
      <c r="B1643" s="9">
        <f t="shared" si="86"/>
        <v>336.38238326452756</v>
      </c>
      <c r="C1643" s="9">
        <f t="shared" si="87"/>
        <v>337.60272592495267</v>
      </c>
      <c r="D1643" s="4">
        <v>737</v>
      </c>
      <c r="E1643">
        <v>88</v>
      </c>
    </row>
    <row r="1644" spans="1:5" x14ac:dyDescent="0.3">
      <c r="A1644" s="6">
        <f t="shared" si="85"/>
        <v>1638</v>
      </c>
      <c r="B1644" s="9">
        <f t="shared" si="86"/>
        <v>336.36355326452758</v>
      </c>
      <c r="C1644" s="9">
        <f t="shared" si="87"/>
        <v>337.59616592495269</v>
      </c>
      <c r="D1644" s="4">
        <v>738</v>
      </c>
      <c r="E1644">
        <v>89</v>
      </c>
    </row>
    <row r="1645" spans="1:5" x14ac:dyDescent="0.3">
      <c r="A1645" s="6">
        <f t="shared" si="85"/>
        <v>1639</v>
      </c>
      <c r="B1645" s="9">
        <f t="shared" si="86"/>
        <v>336.3447232645276</v>
      </c>
      <c r="C1645" s="9">
        <f t="shared" si="87"/>
        <v>337.58960592495271</v>
      </c>
      <c r="D1645" s="4">
        <v>739</v>
      </c>
      <c r="E1645">
        <v>90</v>
      </c>
    </row>
    <row r="1646" spans="1:5" x14ac:dyDescent="0.3">
      <c r="A1646" s="6">
        <f t="shared" si="85"/>
        <v>1640</v>
      </c>
      <c r="B1646" s="9">
        <f t="shared" si="86"/>
        <v>336.32589326452762</v>
      </c>
      <c r="C1646" s="9">
        <f t="shared" si="87"/>
        <v>337.58304592495273</v>
      </c>
      <c r="D1646" s="4">
        <v>740</v>
      </c>
      <c r="E1646">
        <v>91</v>
      </c>
    </row>
    <row r="1647" spans="1:5" x14ac:dyDescent="0.3">
      <c r="A1647" s="6">
        <f t="shared" si="85"/>
        <v>1641</v>
      </c>
      <c r="B1647" s="9">
        <f t="shared" si="86"/>
        <v>336.30706326452764</v>
      </c>
      <c r="C1647" s="9">
        <f t="shared" si="87"/>
        <v>337.57648592495275</v>
      </c>
      <c r="D1647" s="4">
        <v>741</v>
      </c>
      <c r="E1647">
        <v>92</v>
      </c>
    </row>
    <row r="1648" spans="1:5" x14ac:dyDescent="0.3">
      <c r="A1648" s="6">
        <f t="shared" si="85"/>
        <v>1642</v>
      </c>
      <c r="B1648" s="9">
        <f t="shared" si="86"/>
        <v>336.28823326452766</v>
      </c>
      <c r="C1648" s="9">
        <f t="shared" si="87"/>
        <v>337.56992592495277</v>
      </c>
      <c r="D1648" s="4">
        <v>742</v>
      </c>
      <c r="E1648">
        <v>93</v>
      </c>
    </row>
    <row r="1649" spans="1:5" x14ac:dyDescent="0.3">
      <c r="A1649" s="6">
        <f t="shared" si="85"/>
        <v>1643</v>
      </c>
      <c r="B1649" s="9">
        <f t="shared" si="86"/>
        <v>336.26940326452768</v>
      </c>
      <c r="C1649" s="9">
        <f t="shared" si="87"/>
        <v>337.56336592495279</v>
      </c>
      <c r="D1649" s="4">
        <v>743</v>
      </c>
      <c r="E1649">
        <v>94</v>
      </c>
    </row>
    <row r="1650" spans="1:5" x14ac:dyDescent="0.3">
      <c r="A1650" s="6">
        <f t="shared" si="85"/>
        <v>1644</v>
      </c>
      <c r="B1650" s="9">
        <f t="shared" si="86"/>
        <v>336.2505732645277</v>
      </c>
      <c r="C1650" s="9">
        <f t="shared" si="87"/>
        <v>337.55680592495281</v>
      </c>
      <c r="D1650" s="4">
        <v>744</v>
      </c>
      <c r="E1650">
        <v>95</v>
      </c>
    </row>
    <row r="1651" spans="1:5" x14ac:dyDescent="0.3">
      <c r="A1651" s="6">
        <f t="shared" si="85"/>
        <v>1645</v>
      </c>
      <c r="B1651" s="9">
        <f t="shared" si="86"/>
        <v>336.23174326452772</v>
      </c>
      <c r="C1651" s="9">
        <f t="shared" si="87"/>
        <v>337.55024592495283</v>
      </c>
      <c r="D1651" s="4">
        <v>745</v>
      </c>
      <c r="E1651">
        <v>96</v>
      </c>
    </row>
    <row r="1652" spans="1:5" x14ac:dyDescent="0.3">
      <c r="A1652" s="6">
        <f t="shared" si="85"/>
        <v>1646</v>
      </c>
      <c r="B1652" s="9">
        <f t="shared" si="86"/>
        <v>336.21291326452774</v>
      </c>
      <c r="C1652" s="9">
        <f t="shared" si="87"/>
        <v>337.54368592495285</v>
      </c>
      <c r="D1652" s="4">
        <v>746</v>
      </c>
      <c r="E1652">
        <v>97</v>
      </c>
    </row>
    <row r="1653" spans="1:5" x14ac:dyDescent="0.3">
      <c r="A1653" s="6">
        <f t="shared" si="85"/>
        <v>1647</v>
      </c>
      <c r="B1653" s="9">
        <f t="shared" si="86"/>
        <v>336.19408326452776</v>
      </c>
      <c r="C1653" s="9">
        <f t="shared" si="87"/>
        <v>337.53712592495287</v>
      </c>
      <c r="D1653" s="4">
        <v>747</v>
      </c>
      <c r="E1653">
        <v>98</v>
      </c>
    </row>
    <row r="1654" spans="1:5" x14ac:dyDescent="0.3">
      <c r="A1654" s="6">
        <f t="shared" si="85"/>
        <v>1648</v>
      </c>
      <c r="B1654" s="9">
        <f t="shared" si="86"/>
        <v>336.17525326452778</v>
      </c>
      <c r="C1654" s="9">
        <f t="shared" si="87"/>
        <v>337.5305659249529</v>
      </c>
      <c r="D1654" s="4">
        <v>748</v>
      </c>
      <c r="E1654">
        <v>99</v>
      </c>
    </row>
    <row r="1655" spans="1:5" x14ac:dyDescent="0.3">
      <c r="A1655" s="6">
        <f t="shared" si="85"/>
        <v>1649</v>
      </c>
      <c r="B1655" s="9">
        <f t="shared" si="86"/>
        <v>336.1564232645278</v>
      </c>
      <c r="C1655" s="9">
        <f t="shared" si="87"/>
        <v>337.52400592495292</v>
      </c>
      <c r="D1655" s="4">
        <v>749</v>
      </c>
      <c r="E1655">
        <v>100</v>
      </c>
    </row>
    <row r="1656" spans="1:5" x14ac:dyDescent="0.3">
      <c r="A1656" s="6">
        <f t="shared" si="85"/>
        <v>1650</v>
      </c>
      <c r="B1656" s="9">
        <f t="shared" si="86"/>
        <v>336.13759326452782</v>
      </c>
      <c r="C1656" s="9">
        <f t="shared" si="87"/>
        <v>337.51744592495294</v>
      </c>
      <c r="D1656" s="4">
        <v>750</v>
      </c>
      <c r="E1656">
        <v>101</v>
      </c>
    </row>
    <row r="1657" spans="1:5" x14ac:dyDescent="0.3">
      <c r="A1657" s="6">
        <f t="shared" si="85"/>
        <v>1651</v>
      </c>
      <c r="B1657" s="9">
        <f t="shared" si="86"/>
        <v>336.11876326452784</v>
      </c>
      <c r="C1657" s="9">
        <f t="shared" si="87"/>
        <v>337.51088592495296</v>
      </c>
      <c r="D1657" s="4">
        <v>751</v>
      </c>
      <c r="E1657">
        <v>102</v>
      </c>
    </row>
    <row r="1658" spans="1:5" x14ac:dyDescent="0.3">
      <c r="A1658" s="6">
        <f t="shared" si="85"/>
        <v>1652</v>
      </c>
      <c r="B1658" s="9">
        <f t="shared" si="86"/>
        <v>336.09993326452786</v>
      </c>
      <c r="C1658" s="9">
        <f t="shared" si="87"/>
        <v>337.50432592495298</v>
      </c>
      <c r="D1658" s="4">
        <v>752</v>
      </c>
      <c r="E1658">
        <v>103</v>
      </c>
    </row>
    <row r="1659" spans="1:5" x14ac:dyDescent="0.3">
      <c r="A1659" s="6">
        <f t="shared" si="85"/>
        <v>1653</v>
      </c>
      <c r="B1659" s="9">
        <f t="shared" si="86"/>
        <v>336.08110326452788</v>
      </c>
      <c r="C1659" s="9">
        <f t="shared" si="87"/>
        <v>337.497765924953</v>
      </c>
      <c r="D1659" s="4">
        <v>753</v>
      </c>
      <c r="E1659">
        <v>104</v>
      </c>
    </row>
    <row r="1660" spans="1:5" x14ac:dyDescent="0.3">
      <c r="A1660" s="6">
        <f t="shared" si="85"/>
        <v>1654</v>
      </c>
      <c r="B1660" s="9">
        <f t="shared" si="86"/>
        <v>336.0622732645279</v>
      </c>
      <c r="C1660" s="9">
        <f t="shared" si="87"/>
        <v>337.49120592495302</v>
      </c>
      <c r="D1660" s="4">
        <v>754</v>
      </c>
      <c r="E1660">
        <v>105</v>
      </c>
    </row>
    <row r="1661" spans="1:5" x14ac:dyDescent="0.3">
      <c r="A1661" s="6">
        <f t="shared" si="85"/>
        <v>1655</v>
      </c>
      <c r="B1661" s="9">
        <f t="shared" si="86"/>
        <v>336.04344326452792</v>
      </c>
      <c r="C1661" s="9">
        <f t="shared" si="87"/>
        <v>337.48464592495304</v>
      </c>
      <c r="D1661" s="4">
        <v>755</v>
      </c>
      <c r="E1661">
        <v>106</v>
      </c>
    </row>
    <row r="1662" spans="1:5" x14ac:dyDescent="0.3">
      <c r="A1662" s="6">
        <f t="shared" si="85"/>
        <v>1656</v>
      </c>
      <c r="B1662" s="9">
        <f t="shared" si="86"/>
        <v>336.02461326452794</v>
      </c>
      <c r="C1662" s="9">
        <f t="shared" si="87"/>
        <v>337.47808592495306</v>
      </c>
      <c r="D1662" s="4">
        <v>756</v>
      </c>
      <c r="E1662">
        <v>107</v>
      </c>
    </row>
    <row r="1663" spans="1:5" x14ac:dyDescent="0.3">
      <c r="A1663" s="6">
        <f t="shared" si="85"/>
        <v>1657</v>
      </c>
      <c r="B1663" s="9">
        <f t="shared" si="86"/>
        <v>336.00578326452796</v>
      </c>
      <c r="C1663" s="9">
        <f t="shared" si="87"/>
        <v>337.47152592495308</v>
      </c>
      <c r="D1663" s="4">
        <v>757</v>
      </c>
      <c r="E1663">
        <v>108</v>
      </c>
    </row>
    <row r="1664" spans="1:5" x14ac:dyDescent="0.3">
      <c r="A1664" s="6">
        <f t="shared" si="85"/>
        <v>1658</v>
      </c>
      <c r="B1664" s="9">
        <f t="shared" si="86"/>
        <v>335.98695326452798</v>
      </c>
      <c r="C1664" s="9">
        <f t="shared" si="87"/>
        <v>337.46496592495311</v>
      </c>
      <c r="D1664" s="4">
        <v>758</v>
      </c>
      <c r="E1664">
        <v>109</v>
      </c>
    </row>
    <row r="1665" spans="1:5" x14ac:dyDescent="0.3">
      <c r="A1665" s="6">
        <f t="shared" si="85"/>
        <v>1659</v>
      </c>
      <c r="B1665" s="9">
        <f t="shared" si="86"/>
        <v>335.968123264528</v>
      </c>
      <c r="C1665" s="9">
        <f t="shared" si="87"/>
        <v>337.45840592495313</v>
      </c>
      <c r="D1665" s="4">
        <v>759</v>
      </c>
      <c r="E1665">
        <v>110</v>
      </c>
    </row>
    <row r="1666" spans="1:5" x14ac:dyDescent="0.3">
      <c r="A1666" s="6">
        <f t="shared" si="85"/>
        <v>1660</v>
      </c>
      <c r="B1666" s="9">
        <f t="shared" si="86"/>
        <v>335.94929326452802</v>
      </c>
      <c r="C1666" s="9">
        <f t="shared" si="87"/>
        <v>337.45184592495315</v>
      </c>
      <c r="D1666" s="4">
        <v>760</v>
      </c>
      <c r="E1666">
        <v>111</v>
      </c>
    </row>
    <row r="1667" spans="1:5" x14ac:dyDescent="0.3">
      <c r="A1667" s="6">
        <f t="shared" si="85"/>
        <v>1661</v>
      </c>
      <c r="B1667" s="9">
        <f t="shared" si="86"/>
        <v>335.93046326452804</v>
      </c>
      <c r="C1667" s="9">
        <f t="shared" si="87"/>
        <v>337.44528592495317</v>
      </c>
      <c r="D1667" s="4">
        <v>761</v>
      </c>
      <c r="E1667">
        <v>112</v>
      </c>
    </row>
    <row r="1668" spans="1:5" x14ac:dyDescent="0.3">
      <c r="A1668" s="6">
        <f t="shared" si="85"/>
        <v>1662</v>
      </c>
      <c r="B1668" s="9">
        <f t="shared" si="86"/>
        <v>335.91163326452806</v>
      </c>
      <c r="C1668" s="9">
        <f t="shared" si="87"/>
        <v>337.43872592495319</v>
      </c>
      <c r="D1668" s="4">
        <v>762</v>
      </c>
      <c r="E1668">
        <v>113</v>
      </c>
    </row>
    <row r="1669" spans="1:5" x14ac:dyDescent="0.3">
      <c r="A1669" s="6">
        <f t="shared" si="85"/>
        <v>1663</v>
      </c>
      <c r="B1669" s="9">
        <f t="shared" si="86"/>
        <v>335.89280326452808</v>
      </c>
      <c r="C1669" s="9">
        <f t="shared" si="87"/>
        <v>337.43216592495321</v>
      </c>
      <c r="D1669" s="4">
        <v>763</v>
      </c>
      <c r="E1669">
        <v>114</v>
      </c>
    </row>
    <row r="1670" spans="1:5" x14ac:dyDescent="0.3">
      <c r="A1670" s="6">
        <f t="shared" si="85"/>
        <v>1664</v>
      </c>
      <c r="B1670" s="9">
        <f t="shared" si="86"/>
        <v>335.8739732645281</v>
      </c>
      <c r="C1670" s="9">
        <f t="shared" si="87"/>
        <v>337.42560592495323</v>
      </c>
      <c r="D1670" s="4">
        <v>764</v>
      </c>
      <c r="E1670">
        <v>115</v>
      </c>
    </row>
    <row r="1671" spans="1:5" x14ac:dyDescent="0.3">
      <c r="A1671" s="6">
        <f t="shared" si="85"/>
        <v>1665</v>
      </c>
      <c r="B1671" s="9">
        <f t="shared" si="86"/>
        <v>335.85514326452812</v>
      </c>
      <c r="C1671" s="9">
        <f t="shared" si="87"/>
        <v>337.41904592495325</v>
      </c>
      <c r="D1671" s="4">
        <v>765</v>
      </c>
      <c r="E1671">
        <v>116</v>
      </c>
    </row>
    <row r="1672" spans="1:5" x14ac:dyDescent="0.3">
      <c r="A1672" s="6">
        <f t="shared" ref="A1672:A1735" si="88">ROW()-6</f>
        <v>1666</v>
      </c>
      <c r="B1672" s="9">
        <f t="shared" si="86"/>
        <v>335.83631326452814</v>
      </c>
      <c r="C1672" s="9">
        <f t="shared" si="87"/>
        <v>337.41248592495327</v>
      </c>
      <c r="D1672" s="4">
        <v>766</v>
      </c>
      <c r="E1672">
        <v>117</v>
      </c>
    </row>
    <row r="1673" spans="1:5" x14ac:dyDescent="0.3">
      <c r="A1673" s="6">
        <f t="shared" si="88"/>
        <v>1667</v>
      </c>
      <c r="B1673" s="9">
        <f t="shared" si="86"/>
        <v>335.81748326452816</v>
      </c>
      <c r="C1673" s="9">
        <f t="shared" si="87"/>
        <v>337.40592592495329</v>
      </c>
      <c r="D1673" s="4">
        <v>767</v>
      </c>
      <c r="E1673">
        <v>118</v>
      </c>
    </row>
    <row r="1674" spans="1:5" x14ac:dyDescent="0.3">
      <c r="A1674" s="6">
        <f t="shared" si="88"/>
        <v>1668</v>
      </c>
      <c r="B1674" s="9">
        <f t="shared" si="86"/>
        <v>335.79865326452818</v>
      </c>
      <c r="C1674" s="9">
        <f t="shared" si="87"/>
        <v>337.39936592495332</v>
      </c>
      <c r="D1674" s="4">
        <v>768</v>
      </c>
      <c r="E1674">
        <v>119</v>
      </c>
    </row>
    <row r="1675" spans="1:5" x14ac:dyDescent="0.3">
      <c r="A1675" s="6">
        <f t="shared" si="88"/>
        <v>1669</v>
      </c>
      <c r="B1675" s="9">
        <f t="shared" ref="B1675:B1738" si="89">IF(A1675&lt;=$H$11,B1674+(A1675-A1674)*$J$11,"erreur")</f>
        <v>335.7798232645282</v>
      </c>
      <c r="C1675" s="9">
        <f t="shared" si="87"/>
        <v>337.39280592495334</v>
      </c>
      <c r="D1675" s="4">
        <v>769</v>
      </c>
      <c r="E1675">
        <v>120</v>
      </c>
    </row>
    <row r="1676" spans="1:5" x14ac:dyDescent="0.3">
      <c r="A1676" s="6">
        <f t="shared" si="88"/>
        <v>1670</v>
      </c>
      <c r="B1676" s="9">
        <f t="shared" si="89"/>
        <v>335.76099326452822</v>
      </c>
      <c r="C1676" s="9">
        <f t="shared" si="87"/>
        <v>337.38624592495336</v>
      </c>
      <c r="D1676" s="4">
        <v>770</v>
      </c>
      <c r="E1676">
        <v>121</v>
      </c>
    </row>
    <row r="1677" spans="1:5" x14ac:dyDescent="0.3">
      <c r="A1677" s="6">
        <f t="shared" si="88"/>
        <v>1671</v>
      </c>
      <c r="B1677" s="9">
        <f t="shared" si="89"/>
        <v>335.74216326452824</v>
      </c>
      <c r="C1677" s="9">
        <f t="shared" si="87"/>
        <v>337.37968592495338</v>
      </c>
      <c r="D1677" s="4">
        <v>771</v>
      </c>
      <c r="E1677">
        <v>122</v>
      </c>
    </row>
    <row r="1678" spans="1:5" x14ac:dyDescent="0.3">
      <c r="A1678" s="6">
        <f t="shared" si="88"/>
        <v>1672</v>
      </c>
      <c r="B1678" s="9">
        <f t="shared" si="89"/>
        <v>335.72333326452826</v>
      </c>
      <c r="C1678" s="9">
        <f t="shared" si="87"/>
        <v>337.3731259249534</v>
      </c>
      <c r="D1678" s="4">
        <v>772</v>
      </c>
      <c r="E1678">
        <v>123</v>
      </c>
    </row>
    <row r="1679" spans="1:5" x14ac:dyDescent="0.3">
      <c r="A1679" s="6">
        <f t="shared" si="88"/>
        <v>1673</v>
      </c>
      <c r="B1679" s="9">
        <f t="shared" si="89"/>
        <v>335.70450326452828</v>
      </c>
      <c r="C1679" s="9">
        <f t="shared" si="87"/>
        <v>337.36656592495342</v>
      </c>
      <c r="D1679" s="4">
        <v>773</v>
      </c>
      <c r="E1679">
        <v>124</v>
      </c>
    </row>
    <row r="1680" spans="1:5" x14ac:dyDescent="0.3">
      <c r="A1680" s="6">
        <f t="shared" si="88"/>
        <v>1674</v>
      </c>
      <c r="B1680" s="9">
        <f t="shared" si="89"/>
        <v>335.6856732645283</v>
      </c>
      <c r="C1680" s="9">
        <f t="shared" si="87"/>
        <v>337.36000592495344</v>
      </c>
      <c r="D1680" s="4">
        <v>774</v>
      </c>
      <c r="E1680">
        <v>125</v>
      </c>
    </row>
    <row r="1681" spans="1:5" x14ac:dyDescent="0.3">
      <c r="A1681" s="6">
        <f t="shared" si="88"/>
        <v>1675</v>
      </c>
      <c r="B1681" s="9">
        <f t="shared" si="89"/>
        <v>335.66684326452832</v>
      </c>
      <c r="C1681" s="9">
        <f t="shared" si="87"/>
        <v>337.35344592495346</v>
      </c>
      <c r="D1681" s="4">
        <v>775</v>
      </c>
      <c r="E1681">
        <v>126</v>
      </c>
    </row>
    <row r="1682" spans="1:5" x14ac:dyDescent="0.3">
      <c r="A1682" s="6">
        <f t="shared" si="88"/>
        <v>1676</v>
      </c>
      <c r="B1682" s="9">
        <f t="shared" si="89"/>
        <v>335.64801326452834</v>
      </c>
      <c r="C1682" s="9">
        <f t="shared" si="87"/>
        <v>337.34688592495348</v>
      </c>
      <c r="D1682" s="4">
        <v>776</v>
      </c>
      <c r="E1682">
        <v>127</v>
      </c>
    </row>
    <row r="1683" spans="1:5" x14ac:dyDescent="0.3">
      <c r="A1683" s="6">
        <f t="shared" si="88"/>
        <v>1677</v>
      </c>
      <c r="B1683" s="9">
        <f t="shared" si="89"/>
        <v>335.62918326452836</v>
      </c>
      <c r="C1683" s="9">
        <f t="shared" si="87"/>
        <v>337.3403259249535</v>
      </c>
      <c r="D1683" s="4">
        <v>777</v>
      </c>
      <c r="E1683">
        <v>128</v>
      </c>
    </row>
    <row r="1684" spans="1:5" x14ac:dyDescent="0.3">
      <c r="A1684" s="6">
        <f t="shared" si="88"/>
        <v>1678</v>
      </c>
      <c r="B1684" s="9">
        <f t="shared" si="89"/>
        <v>335.61035326452838</v>
      </c>
      <c r="C1684" s="9">
        <f t="shared" si="87"/>
        <v>337.33376592495352</v>
      </c>
      <c r="D1684" s="4">
        <v>778</v>
      </c>
      <c r="E1684">
        <v>129</v>
      </c>
    </row>
    <row r="1685" spans="1:5" x14ac:dyDescent="0.3">
      <c r="A1685" s="6">
        <f t="shared" si="88"/>
        <v>1679</v>
      </c>
      <c r="B1685" s="9">
        <f t="shared" si="89"/>
        <v>335.5915232645284</v>
      </c>
      <c r="C1685" s="9">
        <f t="shared" ref="C1685:C1748" si="90">IF(8811-A1685&gt;$G$26,C1684+(A1685-A1684)*$K$26,"erreur")</f>
        <v>337.32720592495355</v>
      </c>
      <c r="D1685" s="4">
        <v>779</v>
      </c>
      <c r="E1685">
        <v>130</v>
      </c>
    </row>
    <row r="1686" spans="1:5" x14ac:dyDescent="0.3">
      <c r="A1686" s="6">
        <f t="shared" si="88"/>
        <v>1680</v>
      </c>
      <c r="B1686" s="9">
        <f t="shared" si="89"/>
        <v>335.57269326452843</v>
      </c>
      <c r="C1686" s="9">
        <f t="shared" si="90"/>
        <v>337.32064592495357</v>
      </c>
      <c r="D1686" s="4">
        <v>780</v>
      </c>
      <c r="E1686">
        <v>131</v>
      </c>
    </row>
    <row r="1687" spans="1:5" x14ac:dyDescent="0.3">
      <c r="A1687" s="6">
        <f t="shared" si="88"/>
        <v>1681</v>
      </c>
      <c r="B1687" s="9">
        <f t="shared" si="89"/>
        <v>335.55386326452845</v>
      </c>
      <c r="C1687" s="9">
        <f t="shared" si="90"/>
        <v>337.31408592495359</v>
      </c>
      <c r="D1687" s="4">
        <v>781</v>
      </c>
      <c r="E1687">
        <v>132</v>
      </c>
    </row>
    <row r="1688" spans="1:5" x14ac:dyDescent="0.3">
      <c r="A1688" s="6">
        <f t="shared" si="88"/>
        <v>1682</v>
      </c>
      <c r="B1688" s="9">
        <f t="shared" si="89"/>
        <v>335.53503326452847</v>
      </c>
      <c r="C1688" s="9">
        <f t="shared" si="90"/>
        <v>337.30752592495361</v>
      </c>
      <c r="D1688" s="4">
        <v>782</v>
      </c>
      <c r="E1688">
        <v>133</v>
      </c>
    </row>
    <row r="1689" spans="1:5" x14ac:dyDescent="0.3">
      <c r="A1689" s="6">
        <f t="shared" si="88"/>
        <v>1683</v>
      </c>
      <c r="B1689" s="9">
        <f t="shared" si="89"/>
        <v>335.51620326452849</v>
      </c>
      <c r="C1689" s="9">
        <f t="shared" si="90"/>
        <v>337.30096592495363</v>
      </c>
      <c r="D1689" s="4">
        <v>783</v>
      </c>
      <c r="E1689">
        <v>134</v>
      </c>
    </row>
    <row r="1690" spans="1:5" x14ac:dyDescent="0.3">
      <c r="A1690" s="6">
        <f t="shared" si="88"/>
        <v>1684</v>
      </c>
      <c r="B1690" s="9">
        <f t="shared" si="89"/>
        <v>335.49737326452851</v>
      </c>
      <c r="C1690" s="9">
        <f t="shared" si="90"/>
        <v>337.29440592495365</v>
      </c>
      <c r="D1690" s="4">
        <v>784</v>
      </c>
      <c r="E1690">
        <v>135</v>
      </c>
    </row>
    <row r="1691" spans="1:5" x14ac:dyDescent="0.3">
      <c r="A1691" s="6">
        <f t="shared" si="88"/>
        <v>1685</v>
      </c>
      <c r="B1691" s="9">
        <f t="shared" si="89"/>
        <v>335.47854326452853</v>
      </c>
      <c r="C1691" s="9">
        <f t="shared" si="90"/>
        <v>337.28784592495367</v>
      </c>
      <c r="D1691" s="4">
        <v>785</v>
      </c>
      <c r="E1691">
        <v>136</v>
      </c>
    </row>
    <row r="1692" spans="1:5" x14ac:dyDescent="0.3">
      <c r="A1692" s="6">
        <f t="shared" si="88"/>
        <v>1686</v>
      </c>
      <c r="B1692" s="9">
        <f t="shared" si="89"/>
        <v>335.45971326452855</v>
      </c>
      <c r="C1692" s="9">
        <f t="shared" si="90"/>
        <v>337.28128592495369</v>
      </c>
      <c r="D1692" s="4">
        <v>786</v>
      </c>
      <c r="E1692">
        <v>137</v>
      </c>
    </row>
    <row r="1693" spans="1:5" x14ac:dyDescent="0.3">
      <c r="A1693" s="6">
        <f t="shared" si="88"/>
        <v>1687</v>
      </c>
      <c r="B1693" s="9">
        <f t="shared" si="89"/>
        <v>335.44088326452857</v>
      </c>
      <c r="C1693" s="9">
        <f t="shared" si="90"/>
        <v>337.27472592495371</v>
      </c>
      <c r="D1693" s="4">
        <v>787</v>
      </c>
      <c r="E1693">
        <v>138</v>
      </c>
    </row>
    <row r="1694" spans="1:5" x14ac:dyDescent="0.3">
      <c r="A1694" s="6">
        <f t="shared" si="88"/>
        <v>1688</v>
      </c>
      <c r="B1694" s="9">
        <f t="shared" si="89"/>
        <v>335.42205326452859</v>
      </c>
      <c r="C1694" s="9">
        <f t="shared" si="90"/>
        <v>337.26816592495373</v>
      </c>
      <c r="D1694" s="4">
        <v>788</v>
      </c>
      <c r="E1694">
        <v>139</v>
      </c>
    </row>
    <row r="1695" spans="1:5" x14ac:dyDescent="0.3">
      <c r="A1695" s="6">
        <f t="shared" si="88"/>
        <v>1689</v>
      </c>
      <c r="B1695" s="9">
        <f t="shared" si="89"/>
        <v>335.40322326452861</v>
      </c>
      <c r="C1695" s="9">
        <f t="shared" si="90"/>
        <v>337.26160592495376</v>
      </c>
      <c r="D1695" s="4">
        <v>789</v>
      </c>
      <c r="E1695">
        <v>140</v>
      </c>
    </row>
    <row r="1696" spans="1:5" x14ac:dyDescent="0.3">
      <c r="A1696" s="6">
        <f t="shared" si="88"/>
        <v>1690</v>
      </c>
      <c r="B1696" s="9">
        <f t="shared" si="89"/>
        <v>335.38439326452863</v>
      </c>
      <c r="C1696" s="9">
        <f t="shared" si="90"/>
        <v>337.25504592495378</v>
      </c>
      <c r="D1696" s="4">
        <v>790</v>
      </c>
      <c r="E1696">
        <v>141</v>
      </c>
    </row>
    <row r="1697" spans="1:5" x14ac:dyDescent="0.3">
      <c r="A1697" s="6">
        <f t="shared" si="88"/>
        <v>1691</v>
      </c>
      <c r="B1697" s="9">
        <f t="shared" si="89"/>
        <v>335.36556326452865</v>
      </c>
      <c r="C1697" s="9">
        <f t="shared" si="90"/>
        <v>337.2484859249538</v>
      </c>
      <c r="D1697" s="4">
        <v>791</v>
      </c>
      <c r="E1697">
        <v>142</v>
      </c>
    </row>
    <row r="1698" spans="1:5" x14ac:dyDescent="0.3">
      <c r="A1698" s="6">
        <f t="shared" si="88"/>
        <v>1692</v>
      </c>
      <c r="B1698" s="9">
        <f t="shared" si="89"/>
        <v>335.34673326452867</v>
      </c>
      <c r="C1698" s="9">
        <f t="shared" si="90"/>
        <v>337.24192592495382</v>
      </c>
      <c r="D1698" s="4">
        <v>792</v>
      </c>
      <c r="E1698">
        <v>143</v>
      </c>
    </row>
    <row r="1699" spans="1:5" x14ac:dyDescent="0.3">
      <c r="A1699" s="6">
        <f t="shared" si="88"/>
        <v>1693</v>
      </c>
      <c r="B1699" s="9">
        <f t="shared" si="89"/>
        <v>335.32790326452869</v>
      </c>
      <c r="C1699" s="9">
        <f t="shared" si="90"/>
        <v>337.23536592495384</v>
      </c>
      <c r="D1699" s="4">
        <v>793</v>
      </c>
      <c r="E1699">
        <v>144</v>
      </c>
    </row>
    <row r="1700" spans="1:5" x14ac:dyDescent="0.3">
      <c r="A1700" s="6">
        <f t="shared" si="88"/>
        <v>1694</v>
      </c>
      <c r="B1700" s="9">
        <f t="shared" si="89"/>
        <v>335.30907326452871</v>
      </c>
      <c r="C1700" s="9">
        <f t="shared" si="90"/>
        <v>337.22880592495386</v>
      </c>
      <c r="D1700" s="4">
        <v>794</v>
      </c>
      <c r="E1700">
        <v>145</v>
      </c>
    </row>
    <row r="1701" spans="1:5" x14ac:dyDescent="0.3">
      <c r="A1701" s="6">
        <f t="shared" si="88"/>
        <v>1695</v>
      </c>
      <c r="B1701" s="9">
        <f t="shared" si="89"/>
        <v>335.29024326452873</v>
      </c>
      <c r="C1701" s="9">
        <f t="shared" si="90"/>
        <v>337.22224592495388</v>
      </c>
      <c r="D1701" s="4">
        <v>795</v>
      </c>
      <c r="E1701">
        <v>146</v>
      </c>
    </row>
    <row r="1702" spans="1:5" x14ac:dyDescent="0.3">
      <c r="A1702" s="6">
        <f t="shared" si="88"/>
        <v>1696</v>
      </c>
      <c r="B1702" s="9">
        <f t="shared" si="89"/>
        <v>335.27141326452875</v>
      </c>
      <c r="C1702" s="9">
        <f t="shared" si="90"/>
        <v>337.2156859249539</v>
      </c>
      <c r="D1702" s="4">
        <v>796</v>
      </c>
      <c r="E1702">
        <v>147</v>
      </c>
    </row>
    <row r="1703" spans="1:5" x14ac:dyDescent="0.3">
      <c r="A1703" s="6">
        <f t="shared" si="88"/>
        <v>1697</v>
      </c>
      <c r="B1703" s="9">
        <f t="shared" si="89"/>
        <v>335.25258326452877</v>
      </c>
      <c r="C1703" s="9">
        <f t="shared" si="90"/>
        <v>337.20912592495392</v>
      </c>
      <c r="D1703" s="4">
        <v>797</v>
      </c>
      <c r="E1703">
        <v>148</v>
      </c>
    </row>
    <row r="1704" spans="1:5" x14ac:dyDescent="0.3">
      <c r="A1704" s="6">
        <f t="shared" si="88"/>
        <v>1698</v>
      </c>
      <c r="B1704" s="9">
        <f t="shared" si="89"/>
        <v>335.23375326452879</v>
      </c>
      <c r="C1704" s="9">
        <f t="shared" si="90"/>
        <v>337.20256592495394</v>
      </c>
      <c r="D1704" s="4">
        <v>798</v>
      </c>
      <c r="E1704">
        <v>149</v>
      </c>
    </row>
    <row r="1705" spans="1:5" x14ac:dyDescent="0.3">
      <c r="A1705" s="6">
        <f t="shared" si="88"/>
        <v>1699</v>
      </c>
      <c r="B1705" s="9">
        <f t="shared" si="89"/>
        <v>335.21492326452881</v>
      </c>
      <c r="C1705" s="9">
        <f t="shared" si="90"/>
        <v>337.19600592495397</v>
      </c>
      <c r="D1705" s="4">
        <v>799</v>
      </c>
      <c r="E1705">
        <v>150</v>
      </c>
    </row>
    <row r="1706" spans="1:5" x14ac:dyDescent="0.3">
      <c r="A1706" s="6">
        <f t="shared" si="88"/>
        <v>1700</v>
      </c>
      <c r="B1706" s="9">
        <f t="shared" si="89"/>
        <v>335.19609326452883</v>
      </c>
      <c r="C1706" s="9">
        <f t="shared" si="90"/>
        <v>337.18944592495399</v>
      </c>
      <c r="D1706" s="4">
        <v>800</v>
      </c>
      <c r="E1706">
        <v>151</v>
      </c>
    </row>
    <row r="1707" spans="1:5" x14ac:dyDescent="0.3">
      <c r="A1707" s="6">
        <f t="shared" si="88"/>
        <v>1701</v>
      </c>
      <c r="B1707" s="9">
        <f t="shared" si="89"/>
        <v>335.17726326452885</v>
      </c>
      <c r="C1707" s="9">
        <f t="shared" si="90"/>
        <v>337.18288592495401</v>
      </c>
      <c r="D1707" s="4">
        <v>801</v>
      </c>
      <c r="E1707">
        <v>152</v>
      </c>
    </row>
    <row r="1708" spans="1:5" x14ac:dyDescent="0.3">
      <c r="A1708" s="6">
        <f t="shared" si="88"/>
        <v>1702</v>
      </c>
      <c r="B1708" s="9">
        <f t="shared" si="89"/>
        <v>335.15843326452887</v>
      </c>
      <c r="C1708" s="9">
        <f t="shared" si="90"/>
        <v>337.17632592495403</v>
      </c>
      <c r="D1708" s="4">
        <v>802</v>
      </c>
      <c r="E1708">
        <v>153</v>
      </c>
    </row>
    <row r="1709" spans="1:5" x14ac:dyDescent="0.3">
      <c r="A1709" s="6">
        <f t="shared" si="88"/>
        <v>1703</v>
      </c>
      <c r="B1709" s="9">
        <f t="shared" si="89"/>
        <v>335.13960326452889</v>
      </c>
      <c r="C1709" s="9">
        <f t="shared" si="90"/>
        <v>337.16976592495405</v>
      </c>
      <c r="D1709" s="4">
        <v>803</v>
      </c>
      <c r="E1709">
        <v>154</v>
      </c>
    </row>
    <row r="1710" spans="1:5" x14ac:dyDescent="0.3">
      <c r="A1710" s="6">
        <f t="shared" si="88"/>
        <v>1704</v>
      </c>
      <c r="B1710" s="9">
        <f t="shared" si="89"/>
        <v>335.12077326452891</v>
      </c>
      <c r="C1710" s="9">
        <f t="shared" si="90"/>
        <v>337.16320592495407</v>
      </c>
      <c r="D1710" s="4">
        <v>804</v>
      </c>
      <c r="E1710">
        <v>155</v>
      </c>
    </row>
    <row r="1711" spans="1:5" x14ac:dyDescent="0.3">
      <c r="A1711" s="6">
        <f t="shared" si="88"/>
        <v>1705</v>
      </c>
      <c r="B1711" s="9">
        <f t="shared" si="89"/>
        <v>335.10194326452893</v>
      </c>
      <c r="C1711" s="9">
        <f t="shared" si="90"/>
        <v>337.15664592495409</v>
      </c>
      <c r="D1711" s="4">
        <v>805</v>
      </c>
      <c r="E1711">
        <v>156</v>
      </c>
    </row>
    <row r="1712" spans="1:5" x14ac:dyDescent="0.3">
      <c r="A1712" s="6">
        <f t="shared" si="88"/>
        <v>1706</v>
      </c>
      <c r="B1712" s="9">
        <f t="shared" si="89"/>
        <v>335.08311326452895</v>
      </c>
      <c r="C1712" s="9">
        <f t="shared" si="90"/>
        <v>337.15008592495411</v>
      </c>
      <c r="D1712" s="4">
        <v>806</v>
      </c>
      <c r="E1712">
        <v>157</v>
      </c>
    </row>
    <row r="1713" spans="1:5" x14ac:dyDescent="0.3">
      <c r="A1713" s="6">
        <f t="shared" si="88"/>
        <v>1707</v>
      </c>
      <c r="B1713" s="9">
        <f t="shared" si="89"/>
        <v>335.06428326452897</v>
      </c>
      <c r="C1713" s="9">
        <f t="shared" si="90"/>
        <v>337.14352592495413</v>
      </c>
      <c r="D1713" s="4">
        <v>807</v>
      </c>
      <c r="E1713">
        <v>158</v>
      </c>
    </row>
    <row r="1714" spans="1:5" x14ac:dyDescent="0.3">
      <c r="A1714" s="6">
        <f t="shared" si="88"/>
        <v>1708</v>
      </c>
      <c r="B1714" s="9">
        <f t="shared" si="89"/>
        <v>335.04545326452899</v>
      </c>
      <c r="C1714" s="9">
        <f t="shared" si="90"/>
        <v>337.13696592495415</v>
      </c>
      <c r="D1714" s="4">
        <v>808</v>
      </c>
      <c r="E1714">
        <v>159</v>
      </c>
    </row>
    <row r="1715" spans="1:5" x14ac:dyDescent="0.3">
      <c r="A1715" s="6">
        <f t="shared" si="88"/>
        <v>1709</v>
      </c>
      <c r="B1715" s="9">
        <f t="shared" si="89"/>
        <v>335.02662326452901</v>
      </c>
      <c r="C1715" s="9">
        <f t="shared" si="90"/>
        <v>337.13040592495418</v>
      </c>
      <c r="D1715" s="4">
        <v>809</v>
      </c>
      <c r="E1715">
        <v>160</v>
      </c>
    </row>
    <row r="1716" spans="1:5" x14ac:dyDescent="0.3">
      <c r="A1716" s="6">
        <f t="shared" si="88"/>
        <v>1710</v>
      </c>
      <c r="B1716" s="9">
        <f t="shared" si="89"/>
        <v>335.00779326452903</v>
      </c>
      <c r="C1716" s="9">
        <f t="shared" si="90"/>
        <v>337.1238459249542</v>
      </c>
      <c r="D1716" s="4">
        <v>810</v>
      </c>
      <c r="E1716">
        <v>161</v>
      </c>
    </row>
    <row r="1717" spans="1:5" x14ac:dyDescent="0.3">
      <c r="A1717" s="6">
        <f t="shared" si="88"/>
        <v>1711</v>
      </c>
      <c r="B1717" s="9">
        <f t="shared" si="89"/>
        <v>334.98896326452905</v>
      </c>
      <c r="C1717" s="9">
        <f t="shared" si="90"/>
        <v>337.11728592495422</v>
      </c>
      <c r="D1717" s="4">
        <v>811</v>
      </c>
      <c r="E1717">
        <v>162</v>
      </c>
    </row>
    <row r="1718" spans="1:5" x14ac:dyDescent="0.3">
      <c r="A1718" s="6">
        <f t="shared" si="88"/>
        <v>1712</v>
      </c>
      <c r="B1718" s="9">
        <f t="shared" si="89"/>
        <v>334.97013326452907</v>
      </c>
      <c r="C1718" s="9">
        <f t="shared" si="90"/>
        <v>337.11072592495424</v>
      </c>
      <c r="D1718" s="4">
        <v>812</v>
      </c>
      <c r="E1718">
        <v>163</v>
      </c>
    </row>
    <row r="1719" spans="1:5" x14ac:dyDescent="0.3">
      <c r="A1719" s="6">
        <f t="shared" si="88"/>
        <v>1713</v>
      </c>
      <c r="B1719" s="9">
        <f t="shared" si="89"/>
        <v>334.95130326452909</v>
      </c>
      <c r="C1719" s="9">
        <f t="shared" si="90"/>
        <v>337.10416592495426</v>
      </c>
      <c r="D1719" s="4">
        <v>813</v>
      </c>
      <c r="E1719">
        <v>164</v>
      </c>
    </row>
    <row r="1720" spans="1:5" x14ac:dyDescent="0.3">
      <c r="A1720" s="6">
        <f t="shared" si="88"/>
        <v>1714</v>
      </c>
      <c r="B1720" s="9">
        <f t="shared" si="89"/>
        <v>334.93247326452911</v>
      </c>
      <c r="C1720" s="9">
        <f t="shared" si="90"/>
        <v>337.09760592495428</v>
      </c>
      <c r="D1720" s="4">
        <v>814</v>
      </c>
      <c r="E1720">
        <v>165</v>
      </c>
    </row>
    <row r="1721" spans="1:5" x14ac:dyDescent="0.3">
      <c r="A1721" s="6">
        <f t="shared" si="88"/>
        <v>1715</v>
      </c>
      <c r="B1721" s="9">
        <f t="shared" si="89"/>
        <v>334.91364326452913</v>
      </c>
      <c r="C1721" s="9">
        <f t="shared" si="90"/>
        <v>337.0910459249543</v>
      </c>
      <c r="D1721" s="4">
        <v>815</v>
      </c>
      <c r="E1721">
        <v>166</v>
      </c>
    </row>
    <row r="1722" spans="1:5" x14ac:dyDescent="0.3">
      <c r="A1722" s="6">
        <f t="shared" si="88"/>
        <v>1716</v>
      </c>
      <c r="B1722" s="9">
        <f t="shared" si="89"/>
        <v>334.89481326452915</v>
      </c>
      <c r="C1722" s="9">
        <f t="shared" si="90"/>
        <v>337.08448592495432</v>
      </c>
      <c r="D1722" s="4">
        <v>816</v>
      </c>
      <c r="E1722">
        <v>167</v>
      </c>
    </row>
    <row r="1723" spans="1:5" x14ac:dyDescent="0.3">
      <c r="A1723" s="6">
        <f t="shared" si="88"/>
        <v>1717</v>
      </c>
      <c r="B1723" s="9">
        <f t="shared" si="89"/>
        <v>334.87598326452917</v>
      </c>
      <c r="C1723" s="9">
        <f t="shared" si="90"/>
        <v>337.07792592495434</v>
      </c>
      <c r="D1723" s="4">
        <v>817</v>
      </c>
      <c r="E1723">
        <v>168</v>
      </c>
    </row>
    <row r="1724" spans="1:5" x14ac:dyDescent="0.3">
      <c r="A1724" s="6">
        <f t="shared" si="88"/>
        <v>1718</v>
      </c>
      <c r="B1724" s="9">
        <f t="shared" si="89"/>
        <v>334.85715326452919</v>
      </c>
      <c r="C1724" s="9">
        <f t="shared" si="90"/>
        <v>337.07136592495436</v>
      </c>
      <c r="D1724" s="4">
        <v>818</v>
      </c>
      <c r="E1724">
        <v>169</v>
      </c>
    </row>
    <row r="1725" spans="1:5" x14ac:dyDescent="0.3">
      <c r="A1725" s="6">
        <f t="shared" si="88"/>
        <v>1719</v>
      </c>
      <c r="B1725" s="9">
        <f t="shared" si="89"/>
        <v>334.83832326452921</v>
      </c>
      <c r="C1725" s="9">
        <f t="shared" si="90"/>
        <v>337.06480592495438</v>
      </c>
      <c r="D1725" s="4">
        <v>819</v>
      </c>
      <c r="E1725">
        <v>170</v>
      </c>
    </row>
    <row r="1726" spans="1:5" x14ac:dyDescent="0.3">
      <c r="A1726" s="6">
        <f t="shared" si="88"/>
        <v>1720</v>
      </c>
      <c r="B1726" s="9">
        <f t="shared" si="89"/>
        <v>334.81949326452923</v>
      </c>
      <c r="C1726" s="9">
        <f t="shared" si="90"/>
        <v>337.05824592495441</v>
      </c>
      <c r="D1726" s="4">
        <v>820</v>
      </c>
      <c r="E1726">
        <v>171</v>
      </c>
    </row>
    <row r="1727" spans="1:5" x14ac:dyDescent="0.3">
      <c r="A1727" s="6">
        <f t="shared" si="88"/>
        <v>1721</v>
      </c>
      <c r="B1727" s="9">
        <f t="shared" si="89"/>
        <v>334.80066326452925</v>
      </c>
      <c r="C1727" s="9">
        <f t="shared" si="90"/>
        <v>337.05168592495443</v>
      </c>
      <c r="D1727" s="4">
        <v>821</v>
      </c>
      <c r="E1727">
        <v>172</v>
      </c>
    </row>
    <row r="1728" spans="1:5" x14ac:dyDescent="0.3">
      <c r="A1728" s="6">
        <f t="shared" si="88"/>
        <v>1722</v>
      </c>
      <c r="B1728" s="9">
        <f t="shared" si="89"/>
        <v>334.78183326452927</v>
      </c>
      <c r="C1728" s="9">
        <f t="shared" si="90"/>
        <v>337.04512592495445</v>
      </c>
      <c r="D1728" s="4">
        <v>822</v>
      </c>
      <c r="E1728">
        <v>173</v>
      </c>
    </row>
    <row r="1729" spans="1:5" x14ac:dyDescent="0.3">
      <c r="A1729" s="6">
        <f t="shared" si="88"/>
        <v>1723</v>
      </c>
      <c r="B1729" s="9">
        <f t="shared" si="89"/>
        <v>334.76300326452929</v>
      </c>
      <c r="C1729" s="9">
        <f t="shared" si="90"/>
        <v>337.03856592495447</v>
      </c>
      <c r="D1729" s="4">
        <v>823</v>
      </c>
      <c r="E1729">
        <v>174</v>
      </c>
    </row>
    <row r="1730" spans="1:5" x14ac:dyDescent="0.3">
      <c r="A1730" s="6">
        <f t="shared" si="88"/>
        <v>1724</v>
      </c>
      <c r="B1730" s="9">
        <f t="shared" si="89"/>
        <v>334.74417326452931</v>
      </c>
      <c r="C1730" s="9">
        <f t="shared" si="90"/>
        <v>337.03200592495449</v>
      </c>
      <c r="D1730" s="4">
        <v>824</v>
      </c>
      <c r="E1730">
        <v>175</v>
      </c>
    </row>
    <row r="1731" spans="1:5" x14ac:dyDescent="0.3">
      <c r="A1731" s="6">
        <f t="shared" si="88"/>
        <v>1725</v>
      </c>
      <c r="B1731" s="9">
        <f t="shared" si="89"/>
        <v>334.72534326452933</v>
      </c>
      <c r="C1731" s="9">
        <f t="shared" si="90"/>
        <v>337.02544592495451</v>
      </c>
      <c r="D1731" s="4">
        <v>825</v>
      </c>
      <c r="E1731">
        <v>176</v>
      </c>
    </row>
    <row r="1732" spans="1:5" x14ac:dyDescent="0.3">
      <c r="A1732" s="6">
        <f t="shared" si="88"/>
        <v>1726</v>
      </c>
      <c r="B1732" s="9">
        <f t="shared" si="89"/>
        <v>334.70651326452935</v>
      </c>
      <c r="C1732" s="9">
        <f t="shared" si="90"/>
        <v>337.01888592495453</v>
      </c>
      <c r="D1732" s="4">
        <v>826</v>
      </c>
      <c r="E1732">
        <v>177</v>
      </c>
    </row>
    <row r="1733" spans="1:5" x14ac:dyDescent="0.3">
      <c r="A1733" s="6">
        <f t="shared" si="88"/>
        <v>1727</v>
      </c>
      <c r="B1733" s="9">
        <f t="shared" si="89"/>
        <v>334.68768326452937</v>
      </c>
      <c r="C1733" s="9">
        <f t="shared" si="90"/>
        <v>337.01232592495455</v>
      </c>
      <c r="D1733" s="4">
        <v>827</v>
      </c>
      <c r="E1733">
        <v>178</v>
      </c>
    </row>
    <row r="1734" spans="1:5" x14ac:dyDescent="0.3">
      <c r="A1734" s="6">
        <f t="shared" si="88"/>
        <v>1728</v>
      </c>
      <c r="B1734" s="9">
        <f t="shared" si="89"/>
        <v>334.66885326452939</v>
      </c>
      <c r="C1734" s="9">
        <f t="shared" si="90"/>
        <v>337.00576592495457</v>
      </c>
      <c r="D1734" s="4">
        <v>828</v>
      </c>
      <c r="E1734">
        <v>179</v>
      </c>
    </row>
    <row r="1735" spans="1:5" x14ac:dyDescent="0.3">
      <c r="A1735" s="6">
        <f t="shared" si="88"/>
        <v>1729</v>
      </c>
      <c r="B1735" s="9">
        <f t="shared" si="89"/>
        <v>334.65002326452941</v>
      </c>
      <c r="C1735" s="9">
        <f t="shared" si="90"/>
        <v>336.99920592495459</v>
      </c>
      <c r="D1735" s="4">
        <v>829</v>
      </c>
      <c r="E1735">
        <v>180</v>
      </c>
    </row>
    <row r="1736" spans="1:5" x14ac:dyDescent="0.3">
      <c r="A1736" s="6">
        <f t="shared" ref="A1736:A1799" si="91">ROW()-6</f>
        <v>1730</v>
      </c>
      <c r="B1736" s="9">
        <f t="shared" si="89"/>
        <v>334.63119326452943</v>
      </c>
      <c r="C1736" s="9">
        <f t="shared" si="90"/>
        <v>336.99264592495462</v>
      </c>
      <c r="D1736" s="4">
        <v>830</v>
      </c>
      <c r="E1736">
        <v>181</v>
      </c>
    </row>
    <row r="1737" spans="1:5" x14ac:dyDescent="0.3">
      <c r="A1737" s="6">
        <f t="shared" si="91"/>
        <v>1731</v>
      </c>
      <c r="B1737" s="9">
        <f t="shared" si="89"/>
        <v>334.61236326452945</v>
      </c>
      <c r="C1737" s="9">
        <f t="shared" si="90"/>
        <v>336.98608592495464</v>
      </c>
      <c r="D1737" s="4">
        <v>831</v>
      </c>
      <c r="E1737">
        <v>182</v>
      </c>
    </row>
    <row r="1738" spans="1:5" x14ac:dyDescent="0.3">
      <c r="A1738" s="6">
        <f t="shared" si="91"/>
        <v>1732</v>
      </c>
      <c r="B1738" s="9">
        <f t="shared" si="89"/>
        <v>334.59353326452947</v>
      </c>
      <c r="C1738" s="9">
        <f t="shared" si="90"/>
        <v>336.97952592495466</v>
      </c>
      <c r="D1738" s="4">
        <v>832</v>
      </c>
      <c r="E1738">
        <v>183</v>
      </c>
    </row>
    <row r="1739" spans="1:5" x14ac:dyDescent="0.3">
      <c r="A1739" s="6">
        <f t="shared" si="91"/>
        <v>1733</v>
      </c>
      <c r="B1739" s="9">
        <f t="shared" ref="B1739:B1802" si="92">IF(A1739&lt;=$H$11,B1738+(A1739-A1738)*$J$11,"erreur")</f>
        <v>334.57470326452949</v>
      </c>
      <c r="C1739" s="9">
        <f t="shared" si="90"/>
        <v>336.97296592495468</v>
      </c>
      <c r="D1739" s="4">
        <v>833</v>
      </c>
      <c r="E1739">
        <v>184</v>
      </c>
    </row>
    <row r="1740" spans="1:5" x14ac:dyDescent="0.3">
      <c r="A1740" s="6">
        <f t="shared" si="91"/>
        <v>1734</v>
      </c>
      <c r="B1740" s="9">
        <f t="shared" si="92"/>
        <v>334.55587326452951</v>
      </c>
      <c r="C1740" s="9">
        <f t="shared" si="90"/>
        <v>336.9664059249547</v>
      </c>
      <c r="D1740" s="4">
        <v>834</v>
      </c>
      <c r="E1740">
        <v>185</v>
      </c>
    </row>
    <row r="1741" spans="1:5" x14ac:dyDescent="0.3">
      <c r="A1741" s="6">
        <f t="shared" si="91"/>
        <v>1735</v>
      </c>
      <c r="B1741" s="9">
        <f t="shared" si="92"/>
        <v>334.53704326452953</v>
      </c>
      <c r="C1741" s="9">
        <f t="shared" si="90"/>
        <v>336.95984592495472</v>
      </c>
      <c r="D1741" s="4">
        <v>835</v>
      </c>
      <c r="E1741">
        <v>186</v>
      </c>
    </row>
    <row r="1742" spans="1:5" x14ac:dyDescent="0.3">
      <c r="A1742" s="6">
        <f t="shared" si="91"/>
        <v>1736</v>
      </c>
      <c r="B1742" s="9">
        <f t="shared" si="92"/>
        <v>334.51821326452955</v>
      </c>
      <c r="C1742" s="9">
        <f t="shared" si="90"/>
        <v>336.95328592495474</v>
      </c>
      <c r="D1742" s="4">
        <v>836</v>
      </c>
      <c r="E1742">
        <v>187</v>
      </c>
    </row>
    <row r="1743" spans="1:5" x14ac:dyDescent="0.3">
      <c r="A1743" s="6">
        <f t="shared" si="91"/>
        <v>1737</v>
      </c>
      <c r="B1743" s="9">
        <f t="shared" si="92"/>
        <v>334.49938326452957</v>
      </c>
      <c r="C1743" s="9">
        <f t="shared" si="90"/>
        <v>336.94672592495476</v>
      </c>
      <c r="D1743" s="4">
        <v>837</v>
      </c>
      <c r="E1743">
        <v>188</v>
      </c>
    </row>
    <row r="1744" spans="1:5" x14ac:dyDescent="0.3">
      <c r="A1744" s="6">
        <f t="shared" si="91"/>
        <v>1738</v>
      </c>
      <c r="B1744" s="9">
        <f t="shared" si="92"/>
        <v>334.48055326452959</v>
      </c>
      <c r="C1744" s="9">
        <f t="shared" si="90"/>
        <v>336.94016592495478</v>
      </c>
      <c r="D1744" s="4">
        <v>838</v>
      </c>
      <c r="E1744">
        <v>189</v>
      </c>
    </row>
    <row r="1745" spans="1:5" x14ac:dyDescent="0.3">
      <c r="A1745" s="6">
        <f t="shared" si="91"/>
        <v>1739</v>
      </c>
      <c r="B1745" s="9">
        <f t="shared" si="92"/>
        <v>334.46172326452961</v>
      </c>
      <c r="C1745" s="9">
        <f t="shared" si="90"/>
        <v>336.9336059249548</v>
      </c>
      <c r="D1745" s="4">
        <v>839</v>
      </c>
      <c r="E1745">
        <v>190</v>
      </c>
    </row>
    <row r="1746" spans="1:5" x14ac:dyDescent="0.3">
      <c r="A1746" s="6">
        <f t="shared" si="91"/>
        <v>1740</v>
      </c>
      <c r="B1746" s="9">
        <f t="shared" si="92"/>
        <v>334.44289326452963</v>
      </c>
      <c r="C1746" s="9">
        <f t="shared" si="90"/>
        <v>336.92704592495483</v>
      </c>
      <c r="D1746" s="4">
        <v>840</v>
      </c>
      <c r="E1746">
        <v>191</v>
      </c>
    </row>
    <row r="1747" spans="1:5" x14ac:dyDescent="0.3">
      <c r="A1747" s="6">
        <f t="shared" si="91"/>
        <v>1741</v>
      </c>
      <c r="B1747" s="9">
        <f t="shared" si="92"/>
        <v>334.42406326452965</v>
      </c>
      <c r="C1747" s="9">
        <f t="shared" si="90"/>
        <v>336.92048592495485</v>
      </c>
      <c r="D1747" s="4">
        <v>841</v>
      </c>
      <c r="E1747">
        <v>192</v>
      </c>
    </row>
    <row r="1748" spans="1:5" x14ac:dyDescent="0.3">
      <c r="A1748" s="6">
        <f t="shared" si="91"/>
        <v>1742</v>
      </c>
      <c r="B1748" s="9">
        <f t="shared" si="92"/>
        <v>334.40523326452967</v>
      </c>
      <c r="C1748" s="9">
        <f t="shared" si="90"/>
        <v>336.91392592495487</v>
      </c>
      <c r="D1748" s="4">
        <v>842</v>
      </c>
      <c r="E1748">
        <v>193</v>
      </c>
    </row>
    <row r="1749" spans="1:5" x14ac:dyDescent="0.3">
      <c r="A1749" s="6">
        <f t="shared" si="91"/>
        <v>1743</v>
      </c>
      <c r="B1749" s="9">
        <f t="shared" si="92"/>
        <v>334.38640326452969</v>
      </c>
      <c r="C1749" s="9">
        <f t="shared" ref="C1749:C1812" si="93">IF(8811-A1749&gt;$G$26,C1748+(A1749-A1748)*$K$26,"erreur")</f>
        <v>336.90736592495489</v>
      </c>
      <c r="D1749" s="4">
        <v>843</v>
      </c>
      <c r="E1749">
        <v>194</v>
      </c>
    </row>
    <row r="1750" spans="1:5" x14ac:dyDescent="0.3">
      <c r="A1750" s="6">
        <f t="shared" si="91"/>
        <v>1744</v>
      </c>
      <c r="B1750" s="9">
        <f t="shared" si="92"/>
        <v>334.36757326452971</v>
      </c>
      <c r="C1750" s="9">
        <f t="shared" si="93"/>
        <v>336.90080592495491</v>
      </c>
      <c r="D1750" s="4">
        <v>844</v>
      </c>
      <c r="E1750">
        <v>195</v>
      </c>
    </row>
    <row r="1751" spans="1:5" x14ac:dyDescent="0.3">
      <c r="A1751" s="6">
        <f t="shared" si="91"/>
        <v>1745</v>
      </c>
      <c r="B1751" s="9">
        <f t="shared" si="92"/>
        <v>334.34874326452973</v>
      </c>
      <c r="C1751" s="9">
        <f t="shared" si="93"/>
        <v>336.89424592495493</v>
      </c>
      <c r="D1751" s="4">
        <v>845</v>
      </c>
      <c r="E1751">
        <v>196</v>
      </c>
    </row>
    <row r="1752" spans="1:5" x14ac:dyDescent="0.3">
      <c r="A1752" s="6">
        <f t="shared" si="91"/>
        <v>1746</v>
      </c>
      <c r="B1752" s="9">
        <f t="shared" si="92"/>
        <v>334.32991326452975</v>
      </c>
      <c r="C1752" s="9">
        <f t="shared" si="93"/>
        <v>336.88768592495495</v>
      </c>
      <c r="D1752" s="4">
        <v>846</v>
      </c>
      <c r="E1752">
        <v>197</v>
      </c>
    </row>
    <row r="1753" spans="1:5" x14ac:dyDescent="0.3">
      <c r="A1753" s="6">
        <f t="shared" si="91"/>
        <v>1747</v>
      </c>
      <c r="B1753" s="9">
        <f t="shared" si="92"/>
        <v>334.31108326452977</v>
      </c>
      <c r="C1753" s="9">
        <f t="shared" si="93"/>
        <v>336.88112592495497</v>
      </c>
      <c r="D1753" s="4">
        <v>847</v>
      </c>
      <c r="E1753">
        <v>198</v>
      </c>
    </row>
    <row r="1754" spans="1:5" x14ac:dyDescent="0.3">
      <c r="A1754" s="6">
        <f t="shared" si="91"/>
        <v>1748</v>
      </c>
      <c r="B1754" s="9">
        <f t="shared" si="92"/>
        <v>334.29225326452979</v>
      </c>
      <c r="C1754" s="9">
        <f t="shared" si="93"/>
        <v>336.87456592495499</v>
      </c>
      <c r="D1754" s="4">
        <v>848</v>
      </c>
      <c r="E1754">
        <v>199</v>
      </c>
    </row>
    <row r="1755" spans="1:5" x14ac:dyDescent="0.3">
      <c r="A1755" s="6">
        <f t="shared" si="91"/>
        <v>1749</v>
      </c>
      <c r="B1755" s="9">
        <f t="shared" si="92"/>
        <v>334.27342326452981</v>
      </c>
      <c r="C1755" s="9">
        <f t="shared" si="93"/>
        <v>336.86800592495501</v>
      </c>
      <c r="D1755" s="4">
        <v>849</v>
      </c>
      <c r="E1755">
        <v>200</v>
      </c>
    </row>
    <row r="1756" spans="1:5" x14ac:dyDescent="0.3">
      <c r="A1756" s="6">
        <f t="shared" si="91"/>
        <v>1750</v>
      </c>
      <c r="B1756" s="9">
        <f t="shared" si="92"/>
        <v>334.25459326452983</v>
      </c>
      <c r="C1756" s="9">
        <f t="shared" si="93"/>
        <v>336.86144592495504</v>
      </c>
      <c r="D1756" s="4">
        <v>850</v>
      </c>
      <c r="E1756">
        <v>201</v>
      </c>
    </row>
    <row r="1757" spans="1:5" x14ac:dyDescent="0.3">
      <c r="A1757" s="6">
        <f t="shared" si="91"/>
        <v>1751</v>
      </c>
      <c r="B1757" s="9">
        <f t="shared" si="92"/>
        <v>334.23576326452985</v>
      </c>
      <c r="C1757" s="9">
        <f t="shared" si="93"/>
        <v>336.85488592495506</v>
      </c>
      <c r="D1757" s="4">
        <v>851</v>
      </c>
      <c r="E1757">
        <v>202</v>
      </c>
    </row>
    <row r="1758" spans="1:5" x14ac:dyDescent="0.3">
      <c r="A1758" s="6">
        <f t="shared" si="91"/>
        <v>1752</v>
      </c>
      <c r="B1758" s="9">
        <f t="shared" si="92"/>
        <v>334.21693326452987</v>
      </c>
      <c r="C1758" s="9">
        <f t="shared" si="93"/>
        <v>336.84832592495508</v>
      </c>
      <c r="D1758" s="4">
        <v>852</v>
      </c>
      <c r="E1758">
        <v>203</v>
      </c>
    </row>
    <row r="1759" spans="1:5" x14ac:dyDescent="0.3">
      <c r="A1759" s="6">
        <f t="shared" si="91"/>
        <v>1753</v>
      </c>
      <c r="B1759" s="9">
        <f t="shared" si="92"/>
        <v>334.19810326452989</v>
      </c>
      <c r="C1759" s="9">
        <f t="shared" si="93"/>
        <v>336.8417659249551</v>
      </c>
      <c r="D1759" s="4">
        <v>853</v>
      </c>
      <c r="E1759">
        <v>204</v>
      </c>
    </row>
    <row r="1760" spans="1:5" x14ac:dyDescent="0.3">
      <c r="A1760" s="6">
        <f t="shared" si="91"/>
        <v>1754</v>
      </c>
      <c r="B1760" s="9">
        <f t="shared" si="92"/>
        <v>334.17927326452991</v>
      </c>
      <c r="C1760" s="9">
        <f t="shared" si="93"/>
        <v>336.83520592495512</v>
      </c>
      <c r="D1760" s="4">
        <v>854</v>
      </c>
      <c r="E1760">
        <v>205</v>
      </c>
    </row>
    <row r="1761" spans="1:5" x14ac:dyDescent="0.3">
      <c r="A1761" s="6">
        <f t="shared" si="91"/>
        <v>1755</v>
      </c>
      <c r="B1761" s="9">
        <f t="shared" si="92"/>
        <v>334.16044326452993</v>
      </c>
      <c r="C1761" s="9">
        <f t="shared" si="93"/>
        <v>336.82864592495514</v>
      </c>
      <c r="D1761" s="4">
        <v>855</v>
      </c>
      <c r="E1761">
        <v>206</v>
      </c>
    </row>
    <row r="1762" spans="1:5" x14ac:dyDescent="0.3">
      <c r="A1762" s="6">
        <f t="shared" si="91"/>
        <v>1756</v>
      </c>
      <c r="B1762" s="9">
        <f t="shared" si="92"/>
        <v>334.14161326452995</v>
      </c>
      <c r="C1762" s="9">
        <f t="shared" si="93"/>
        <v>336.82208592495516</v>
      </c>
      <c r="D1762" s="4">
        <v>856</v>
      </c>
      <c r="E1762">
        <v>207</v>
      </c>
    </row>
    <row r="1763" spans="1:5" x14ac:dyDescent="0.3">
      <c r="A1763" s="6">
        <f t="shared" si="91"/>
        <v>1757</v>
      </c>
      <c r="B1763" s="9">
        <f t="shared" si="92"/>
        <v>334.12278326452997</v>
      </c>
      <c r="C1763" s="9">
        <f t="shared" si="93"/>
        <v>336.81552592495518</v>
      </c>
      <c r="D1763" s="4">
        <v>857</v>
      </c>
      <c r="E1763">
        <v>208</v>
      </c>
    </row>
    <row r="1764" spans="1:5" x14ac:dyDescent="0.3">
      <c r="A1764" s="6">
        <f t="shared" si="91"/>
        <v>1758</v>
      </c>
      <c r="B1764" s="9">
        <f t="shared" si="92"/>
        <v>334.10395326452999</v>
      </c>
      <c r="C1764" s="9">
        <f t="shared" si="93"/>
        <v>336.8089659249552</v>
      </c>
      <c r="D1764" s="4">
        <v>858</v>
      </c>
      <c r="E1764">
        <v>209</v>
      </c>
    </row>
    <row r="1765" spans="1:5" x14ac:dyDescent="0.3">
      <c r="A1765" s="6">
        <f t="shared" si="91"/>
        <v>1759</v>
      </c>
      <c r="B1765" s="9">
        <f t="shared" si="92"/>
        <v>334.08512326453001</v>
      </c>
      <c r="C1765" s="9">
        <f t="shared" si="93"/>
        <v>336.80240592495522</v>
      </c>
      <c r="D1765" s="4">
        <v>859</v>
      </c>
      <c r="E1765">
        <v>210</v>
      </c>
    </row>
    <row r="1766" spans="1:5" x14ac:dyDescent="0.3">
      <c r="A1766" s="6">
        <f t="shared" si="91"/>
        <v>1760</v>
      </c>
      <c r="B1766" s="9">
        <f t="shared" si="92"/>
        <v>334.06629326453003</v>
      </c>
      <c r="C1766" s="9">
        <f t="shared" si="93"/>
        <v>336.79584592495524</v>
      </c>
      <c r="D1766" s="4">
        <v>860</v>
      </c>
      <c r="E1766">
        <v>211</v>
      </c>
    </row>
    <row r="1767" spans="1:5" x14ac:dyDescent="0.3">
      <c r="A1767" s="6">
        <f t="shared" si="91"/>
        <v>1761</v>
      </c>
      <c r="B1767" s="9">
        <f t="shared" si="92"/>
        <v>334.04746326453005</v>
      </c>
      <c r="C1767" s="9">
        <f t="shared" si="93"/>
        <v>336.78928592495527</v>
      </c>
      <c r="D1767" s="4">
        <v>861</v>
      </c>
      <c r="E1767">
        <v>212</v>
      </c>
    </row>
    <row r="1768" spans="1:5" x14ac:dyDescent="0.3">
      <c r="A1768" s="6">
        <f t="shared" si="91"/>
        <v>1762</v>
      </c>
      <c r="B1768" s="9">
        <f t="shared" si="92"/>
        <v>334.02863326453007</v>
      </c>
      <c r="C1768" s="9">
        <f t="shared" si="93"/>
        <v>336.78272592495529</v>
      </c>
      <c r="D1768" s="4">
        <v>862</v>
      </c>
      <c r="E1768">
        <v>213</v>
      </c>
    </row>
    <row r="1769" spans="1:5" x14ac:dyDescent="0.3">
      <c r="A1769" s="6">
        <f t="shared" si="91"/>
        <v>1763</v>
      </c>
      <c r="B1769" s="9">
        <f t="shared" si="92"/>
        <v>334.00980326453009</v>
      </c>
      <c r="C1769" s="9">
        <f t="shared" si="93"/>
        <v>336.77616592495531</v>
      </c>
      <c r="D1769" s="4">
        <v>863</v>
      </c>
      <c r="E1769">
        <v>214</v>
      </c>
    </row>
    <row r="1770" spans="1:5" x14ac:dyDescent="0.3">
      <c r="A1770" s="6">
        <f t="shared" si="91"/>
        <v>1764</v>
      </c>
      <c r="B1770" s="9">
        <f t="shared" si="92"/>
        <v>333.99097326453011</v>
      </c>
      <c r="C1770" s="9">
        <f t="shared" si="93"/>
        <v>336.76960592495533</v>
      </c>
      <c r="D1770" s="4">
        <v>864</v>
      </c>
      <c r="E1770">
        <v>215</v>
      </c>
    </row>
    <row r="1771" spans="1:5" x14ac:dyDescent="0.3">
      <c r="A1771" s="6">
        <f t="shared" si="91"/>
        <v>1765</v>
      </c>
      <c r="B1771" s="9">
        <f t="shared" si="92"/>
        <v>333.97214326453013</v>
      </c>
      <c r="C1771" s="9">
        <f t="shared" si="93"/>
        <v>336.76304592495535</v>
      </c>
      <c r="D1771" s="4">
        <v>865</v>
      </c>
      <c r="E1771">
        <v>216</v>
      </c>
    </row>
    <row r="1772" spans="1:5" x14ac:dyDescent="0.3">
      <c r="A1772" s="6">
        <f t="shared" si="91"/>
        <v>1766</v>
      </c>
      <c r="B1772" s="9">
        <f t="shared" si="92"/>
        <v>333.95331326453015</v>
      </c>
      <c r="C1772" s="9">
        <f t="shared" si="93"/>
        <v>336.75648592495537</v>
      </c>
      <c r="D1772" s="4">
        <v>866</v>
      </c>
      <c r="E1772">
        <v>217</v>
      </c>
    </row>
    <row r="1773" spans="1:5" x14ac:dyDescent="0.3">
      <c r="A1773" s="6">
        <f t="shared" si="91"/>
        <v>1767</v>
      </c>
      <c r="B1773" s="9">
        <f t="shared" si="92"/>
        <v>333.93448326453017</v>
      </c>
      <c r="C1773" s="9">
        <f t="shared" si="93"/>
        <v>336.74992592495539</v>
      </c>
      <c r="D1773" s="4">
        <v>867</v>
      </c>
      <c r="E1773">
        <v>218</v>
      </c>
    </row>
    <row r="1774" spans="1:5" x14ac:dyDescent="0.3">
      <c r="A1774" s="6">
        <f t="shared" si="91"/>
        <v>1768</v>
      </c>
      <c r="B1774" s="9">
        <f t="shared" si="92"/>
        <v>333.91565326453019</v>
      </c>
      <c r="C1774" s="9">
        <f t="shared" si="93"/>
        <v>336.74336592495541</v>
      </c>
      <c r="D1774" s="4">
        <v>868</v>
      </c>
      <c r="E1774">
        <v>219</v>
      </c>
    </row>
    <row r="1775" spans="1:5" x14ac:dyDescent="0.3">
      <c r="A1775" s="6">
        <f t="shared" si="91"/>
        <v>1769</v>
      </c>
      <c r="B1775" s="9">
        <f t="shared" si="92"/>
        <v>333.89682326453021</v>
      </c>
      <c r="C1775" s="9">
        <f t="shared" si="93"/>
        <v>336.73680592495543</v>
      </c>
      <c r="D1775" s="4">
        <v>869</v>
      </c>
      <c r="E1775">
        <v>220</v>
      </c>
    </row>
    <row r="1776" spans="1:5" x14ac:dyDescent="0.3">
      <c r="A1776" s="6">
        <f t="shared" si="91"/>
        <v>1770</v>
      </c>
      <c r="B1776" s="9">
        <f t="shared" si="92"/>
        <v>333.87799326453023</v>
      </c>
      <c r="C1776" s="9">
        <f t="shared" si="93"/>
        <v>336.73024592495545</v>
      </c>
      <c r="D1776" s="4">
        <v>870</v>
      </c>
      <c r="E1776">
        <v>221</v>
      </c>
    </row>
    <row r="1777" spans="1:5" x14ac:dyDescent="0.3">
      <c r="A1777" s="6">
        <f t="shared" si="91"/>
        <v>1771</v>
      </c>
      <c r="B1777" s="9">
        <f t="shared" si="92"/>
        <v>333.85916326453025</v>
      </c>
      <c r="C1777" s="9">
        <f t="shared" si="93"/>
        <v>336.72368592495548</v>
      </c>
      <c r="D1777" s="4">
        <v>871</v>
      </c>
      <c r="E1777">
        <v>222</v>
      </c>
    </row>
    <row r="1778" spans="1:5" x14ac:dyDescent="0.3">
      <c r="A1778" s="6">
        <f t="shared" si="91"/>
        <v>1772</v>
      </c>
      <c r="B1778" s="9">
        <f t="shared" si="92"/>
        <v>333.84033326453027</v>
      </c>
      <c r="C1778" s="9">
        <f t="shared" si="93"/>
        <v>336.7171259249555</v>
      </c>
      <c r="D1778" s="4">
        <v>872</v>
      </c>
      <c r="E1778">
        <v>223</v>
      </c>
    </row>
    <row r="1779" spans="1:5" x14ac:dyDescent="0.3">
      <c r="A1779" s="6">
        <f t="shared" si="91"/>
        <v>1773</v>
      </c>
      <c r="B1779" s="9">
        <f t="shared" si="92"/>
        <v>333.82150326453029</v>
      </c>
      <c r="C1779" s="9">
        <f t="shared" si="93"/>
        <v>336.71056592495552</v>
      </c>
      <c r="D1779" s="4">
        <v>873</v>
      </c>
      <c r="E1779">
        <v>224</v>
      </c>
    </row>
    <row r="1780" spans="1:5" x14ac:dyDescent="0.3">
      <c r="A1780" s="6">
        <f t="shared" si="91"/>
        <v>1774</v>
      </c>
      <c r="B1780" s="9">
        <f t="shared" si="92"/>
        <v>333.80267326453031</v>
      </c>
      <c r="C1780" s="9">
        <f t="shared" si="93"/>
        <v>336.70400592495554</v>
      </c>
      <c r="D1780" s="4">
        <v>874</v>
      </c>
      <c r="E1780">
        <v>225</v>
      </c>
    </row>
    <row r="1781" spans="1:5" x14ac:dyDescent="0.3">
      <c r="A1781" s="6">
        <f t="shared" si="91"/>
        <v>1775</v>
      </c>
      <c r="B1781" s="9">
        <f t="shared" si="92"/>
        <v>333.78384326453033</v>
      </c>
      <c r="C1781" s="9">
        <f t="shared" si="93"/>
        <v>336.69744592495556</v>
      </c>
      <c r="D1781" s="4">
        <v>875</v>
      </c>
      <c r="E1781">
        <v>226</v>
      </c>
    </row>
    <row r="1782" spans="1:5" x14ac:dyDescent="0.3">
      <c r="A1782" s="6">
        <f t="shared" si="91"/>
        <v>1776</v>
      </c>
      <c r="B1782" s="9">
        <f t="shared" si="92"/>
        <v>333.76501326453035</v>
      </c>
      <c r="C1782" s="9">
        <f t="shared" si="93"/>
        <v>336.69088592495558</v>
      </c>
      <c r="D1782" s="4">
        <v>876</v>
      </c>
      <c r="E1782">
        <v>227</v>
      </c>
    </row>
    <row r="1783" spans="1:5" x14ac:dyDescent="0.3">
      <c r="A1783" s="6">
        <f t="shared" si="91"/>
        <v>1777</v>
      </c>
      <c r="B1783" s="9">
        <f t="shared" si="92"/>
        <v>333.74618326453037</v>
      </c>
      <c r="C1783" s="9">
        <f t="shared" si="93"/>
        <v>336.6843259249556</v>
      </c>
      <c r="D1783" s="4">
        <v>877</v>
      </c>
      <c r="E1783">
        <v>228</v>
      </c>
    </row>
    <row r="1784" spans="1:5" x14ac:dyDescent="0.3">
      <c r="A1784" s="6">
        <f t="shared" si="91"/>
        <v>1778</v>
      </c>
      <c r="B1784" s="9">
        <f t="shared" si="92"/>
        <v>333.72735326453039</v>
      </c>
      <c r="C1784" s="9">
        <f t="shared" si="93"/>
        <v>336.67776592495562</v>
      </c>
      <c r="D1784" s="4">
        <v>878</v>
      </c>
      <c r="E1784">
        <v>229</v>
      </c>
    </row>
    <row r="1785" spans="1:5" x14ac:dyDescent="0.3">
      <c r="A1785" s="6">
        <f t="shared" si="91"/>
        <v>1779</v>
      </c>
      <c r="B1785" s="9">
        <f t="shared" si="92"/>
        <v>333.70852326453041</v>
      </c>
      <c r="C1785" s="9">
        <f t="shared" si="93"/>
        <v>336.67120592495564</v>
      </c>
      <c r="D1785" s="4">
        <v>879</v>
      </c>
      <c r="E1785">
        <v>230</v>
      </c>
    </row>
    <row r="1786" spans="1:5" x14ac:dyDescent="0.3">
      <c r="A1786" s="6">
        <f t="shared" si="91"/>
        <v>1780</v>
      </c>
      <c r="B1786" s="9">
        <f t="shared" si="92"/>
        <v>333.68969326453043</v>
      </c>
      <c r="C1786" s="9">
        <f t="shared" si="93"/>
        <v>336.66464592495566</v>
      </c>
      <c r="D1786" s="4">
        <v>880</v>
      </c>
      <c r="E1786">
        <v>231</v>
      </c>
    </row>
    <row r="1787" spans="1:5" x14ac:dyDescent="0.3">
      <c r="A1787" s="6">
        <f t="shared" si="91"/>
        <v>1781</v>
      </c>
      <c r="B1787" s="9">
        <f t="shared" si="92"/>
        <v>333.67086326453045</v>
      </c>
      <c r="C1787" s="9">
        <f t="shared" si="93"/>
        <v>336.65808592495569</v>
      </c>
      <c r="D1787" s="4">
        <v>881</v>
      </c>
      <c r="E1787">
        <v>232</v>
      </c>
    </row>
    <row r="1788" spans="1:5" x14ac:dyDescent="0.3">
      <c r="A1788" s="6">
        <f t="shared" si="91"/>
        <v>1782</v>
      </c>
      <c r="B1788" s="9">
        <f t="shared" si="92"/>
        <v>333.65203326453047</v>
      </c>
      <c r="C1788" s="9">
        <f t="shared" si="93"/>
        <v>336.65152592495571</v>
      </c>
      <c r="D1788" s="4">
        <v>882</v>
      </c>
      <c r="E1788">
        <v>233</v>
      </c>
    </row>
    <row r="1789" spans="1:5" x14ac:dyDescent="0.3">
      <c r="A1789" s="6">
        <f t="shared" si="91"/>
        <v>1783</v>
      </c>
      <c r="B1789" s="9">
        <f t="shared" si="92"/>
        <v>333.63320326453049</v>
      </c>
      <c r="C1789" s="9">
        <f t="shared" si="93"/>
        <v>336.64496592495573</v>
      </c>
      <c r="D1789" s="4">
        <v>883</v>
      </c>
      <c r="E1789">
        <v>234</v>
      </c>
    </row>
    <row r="1790" spans="1:5" x14ac:dyDescent="0.3">
      <c r="A1790" s="6">
        <f t="shared" si="91"/>
        <v>1784</v>
      </c>
      <c r="B1790" s="9">
        <f t="shared" si="92"/>
        <v>333.61437326453051</v>
      </c>
      <c r="C1790" s="9">
        <f t="shared" si="93"/>
        <v>336.63840592495575</v>
      </c>
      <c r="D1790" s="4">
        <v>884</v>
      </c>
      <c r="E1790">
        <v>235</v>
      </c>
    </row>
    <row r="1791" spans="1:5" x14ac:dyDescent="0.3">
      <c r="A1791" s="6">
        <f t="shared" si="91"/>
        <v>1785</v>
      </c>
      <c r="B1791" s="9">
        <f t="shared" si="92"/>
        <v>333.59554326453053</v>
      </c>
      <c r="C1791" s="9">
        <f t="shared" si="93"/>
        <v>336.63184592495577</v>
      </c>
      <c r="D1791" s="4">
        <v>885</v>
      </c>
      <c r="E1791">
        <v>236</v>
      </c>
    </row>
    <row r="1792" spans="1:5" x14ac:dyDescent="0.3">
      <c r="A1792" s="6">
        <f t="shared" si="91"/>
        <v>1786</v>
      </c>
      <c r="B1792" s="9">
        <f t="shared" si="92"/>
        <v>333.57671326453055</v>
      </c>
      <c r="C1792" s="9">
        <f t="shared" si="93"/>
        <v>336.62528592495579</v>
      </c>
      <c r="D1792" s="4">
        <v>886</v>
      </c>
      <c r="E1792">
        <v>237</v>
      </c>
    </row>
    <row r="1793" spans="1:5" x14ac:dyDescent="0.3">
      <c r="A1793" s="6">
        <f t="shared" si="91"/>
        <v>1787</v>
      </c>
      <c r="B1793" s="9">
        <f t="shared" si="92"/>
        <v>333.55788326453057</v>
      </c>
      <c r="C1793" s="9">
        <f t="shared" si="93"/>
        <v>336.61872592495581</v>
      </c>
      <c r="D1793" s="4">
        <v>887</v>
      </c>
      <c r="E1793">
        <v>238</v>
      </c>
    </row>
    <row r="1794" spans="1:5" x14ac:dyDescent="0.3">
      <c r="A1794" s="6">
        <f t="shared" si="91"/>
        <v>1788</v>
      </c>
      <c r="B1794" s="9">
        <f t="shared" si="92"/>
        <v>333.53905326453059</v>
      </c>
      <c r="C1794" s="9">
        <f t="shared" si="93"/>
        <v>336.61216592495583</v>
      </c>
      <c r="D1794" s="4">
        <v>888</v>
      </c>
      <c r="E1794">
        <v>239</v>
      </c>
    </row>
    <row r="1795" spans="1:5" x14ac:dyDescent="0.3">
      <c r="A1795" s="6">
        <f t="shared" si="91"/>
        <v>1789</v>
      </c>
      <c r="B1795" s="9">
        <f t="shared" si="92"/>
        <v>333.52022326453061</v>
      </c>
      <c r="C1795" s="9">
        <f t="shared" si="93"/>
        <v>336.60560592495585</v>
      </c>
      <c r="D1795" s="4">
        <v>889</v>
      </c>
      <c r="E1795">
        <v>240</v>
      </c>
    </row>
    <row r="1796" spans="1:5" x14ac:dyDescent="0.3">
      <c r="A1796" s="6">
        <f t="shared" si="91"/>
        <v>1790</v>
      </c>
      <c r="B1796" s="9">
        <f t="shared" si="92"/>
        <v>333.50139326453063</v>
      </c>
      <c r="C1796" s="9">
        <f t="shared" si="93"/>
        <v>336.59904592495587</v>
      </c>
      <c r="D1796" s="4">
        <v>890</v>
      </c>
      <c r="E1796">
        <v>241</v>
      </c>
    </row>
    <row r="1797" spans="1:5" x14ac:dyDescent="0.3">
      <c r="A1797" s="6">
        <f t="shared" si="91"/>
        <v>1791</v>
      </c>
      <c r="B1797" s="9">
        <f t="shared" si="92"/>
        <v>333.48256326453065</v>
      </c>
      <c r="C1797" s="9">
        <f t="shared" si="93"/>
        <v>336.59248592495589</v>
      </c>
      <c r="D1797" s="4">
        <v>891</v>
      </c>
      <c r="E1797">
        <v>242</v>
      </c>
    </row>
    <row r="1798" spans="1:5" x14ac:dyDescent="0.3">
      <c r="A1798" s="6">
        <f t="shared" si="91"/>
        <v>1792</v>
      </c>
      <c r="B1798" s="9">
        <f t="shared" si="92"/>
        <v>333.46373326453067</v>
      </c>
      <c r="C1798" s="9">
        <f t="shared" si="93"/>
        <v>336.58592592495592</v>
      </c>
      <c r="D1798" s="4">
        <v>892</v>
      </c>
      <c r="E1798">
        <v>243</v>
      </c>
    </row>
    <row r="1799" spans="1:5" x14ac:dyDescent="0.3">
      <c r="A1799" s="6">
        <f t="shared" si="91"/>
        <v>1793</v>
      </c>
      <c r="B1799" s="9">
        <f t="shared" si="92"/>
        <v>333.44490326453069</v>
      </c>
      <c r="C1799" s="9">
        <f t="shared" si="93"/>
        <v>336.57936592495594</v>
      </c>
      <c r="D1799" s="4">
        <v>893</v>
      </c>
      <c r="E1799">
        <v>244</v>
      </c>
    </row>
    <row r="1800" spans="1:5" x14ac:dyDescent="0.3">
      <c r="A1800" s="6">
        <f t="shared" ref="A1800:A1863" si="94">ROW()-6</f>
        <v>1794</v>
      </c>
      <c r="B1800" s="9">
        <f t="shared" si="92"/>
        <v>333.42607326453071</v>
      </c>
      <c r="C1800" s="9">
        <f t="shared" si="93"/>
        <v>336.57280592495596</v>
      </c>
      <c r="D1800" s="4">
        <v>894</v>
      </c>
      <c r="E1800">
        <v>245</v>
      </c>
    </row>
    <row r="1801" spans="1:5" x14ac:dyDescent="0.3">
      <c r="A1801" s="6">
        <f t="shared" si="94"/>
        <v>1795</v>
      </c>
      <c r="B1801" s="9">
        <f t="shared" si="92"/>
        <v>333.40724326453073</v>
      </c>
      <c r="C1801" s="9">
        <f t="shared" si="93"/>
        <v>336.56624592495598</v>
      </c>
      <c r="D1801" s="4">
        <v>895</v>
      </c>
      <c r="E1801">
        <v>246</v>
      </c>
    </row>
    <row r="1802" spans="1:5" x14ac:dyDescent="0.3">
      <c r="A1802" s="6">
        <f t="shared" si="94"/>
        <v>1796</v>
      </c>
      <c r="B1802" s="9">
        <f t="shared" si="92"/>
        <v>333.38841326453075</v>
      </c>
      <c r="C1802" s="9">
        <f t="shared" si="93"/>
        <v>336.559685924956</v>
      </c>
      <c r="D1802" s="4">
        <v>896</v>
      </c>
      <c r="E1802">
        <v>247</v>
      </c>
    </row>
    <row r="1803" spans="1:5" x14ac:dyDescent="0.3">
      <c r="A1803" s="6">
        <f t="shared" si="94"/>
        <v>1797</v>
      </c>
      <c r="B1803" s="9">
        <f t="shared" ref="B1803:B1866" si="95">IF(A1803&lt;=$H$11,B1802+(A1803-A1802)*$J$11,"erreur")</f>
        <v>333.36958326453077</v>
      </c>
      <c r="C1803" s="9">
        <f t="shared" si="93"/>
        <v>336.55312592495602</v>
      </c>
      <c r="D1803" s="4">
        <v>897</v>
      </c>
      <c r="E1803">
        <v>248</v>
      </c>
    </row>
    <row r="1804" spans="1:5" x14ac:dyDescent="0.3">
      <c r="A1804" s="6">
        <f t="shared" si="94"/>
        <v>1798</v>
      </c>
      <c r="B1804" s="9">
        <f t="shared" si="95"/>
        <v>333.35075326453079</v>
      </c>
      <c r="C1804" s="9">
        <f t="shared" si="93"/>
        <v>336.54656592495604</v>
      </c>
      <c r="D1804" s="4">
        <v>898</v>
      </c>
      <c r="E1804">
        <v>249</v>
      </c>
    </row>
    <row r="1805" spans="1:5" x14ac:dyDescent="0.3">
      <c r="A1805" s="6">
        <f t="shared" si="94"/>
        <v>1799</v>
      </c>
      <c r="B1805" s="9">
        <f t="shared" si="95"/>
        <v>333.33192326453081</v>
      </c>
      <c r="C1805" s="9">
        <f t="shared" si="93"/>
        <v>336.54000592495606</v>
      </c>
      <c r="D1805" s="4">
        <v>899</v>
      </c>
      <c r="E1805">
        <v>250</v>
      </c>
    </row>
    <row r="1806" spans="1:5" x14ac:dyDescent="0.3">
      <c r="A1806" s="6">
        <f t="shared" si="94"/>
        <v>1800</v>
      </c>
      <c r="B1806" s="9">
        <f t="shared" si="95"/>
        <v>333.31309326453083</v>
      </c>
      <c r="C1806" s="9">
        <f t="shared" si="93"/>
        <v>336.53344592495608</v>
      </c>
      <c r="D1806" s="4">
        <v>900</v>
      </c>
      <c r="E1806">
        <v>251</v>
      </c>
    </row>
    <row r="1807" spans="1:5" x14ac:dyDescent="0.3">
      <c r="A1807" s="6">
        <f t="shared" si="94"/>
        <v>1801</v>
      </c>
      <c r="B1807" s="9">
        <f t="shared" si="95"/>
        <v>333.29426326453085</v>
      </c>
      <c r="C1807" s="9">
        <f t="shared" si="93"/>
        <v>336.5268859249561</v>
      </c>
      <c r="D1807" s="4">
        <v>901</v>
      </c>
      <c r="E1807">
        <v>252</v>
      </c>
    </row>
    <row r="1808" spans="1:5" x14ac:dyDescent="0.3">
      <c r="A1808" s="6">
        <f t="shared" si="94"/>
        <v>1802</v>
      </c>
      <c r="B1808" s="9">
        <f t="shared" si="95"/>
        <v>333.27543326453088</v>
      </c>
      <c r="C1808" s="9">
        <f t="shared" si="93"/>
        <v>336.52032592495613</v>
      </c>
      <c r="D1808" s="4">
        <v>902</v>
      </c>
      <c r="E1808">
        <v>253</v>
      </c>
    </row>
    <row r="1809" spans="1:5" x14ac:dyDescent="0.3">
      <c r="A1809" s="6">
        <f t="shared" si="94"/>
        <v>1803</v>
      </c>
      <c r="B1809" s="9">
        <f t="shared" si="95"/>
        <v>333.2566032645309</v>
      </c>
      <c r="C1809" s="9">
        <f t="shared" si="93"/>
        <v>336.51376592495615</v>
      </c>
      <c r="D1809" s="4">
        <v>903</v>
      </c>
      <c r="E1809">
        <v>254</v>
      </c>
    </row>
    <row r="1810" spans="1:5" x14ac:dyDescent="0.3">
      <c r="A1810" s="6">
        <f t="shared" si="94"/>
        <v>1804</v>
      </c>
      <c r="B1810" s="9">
        <f t="shared" si="95"/>
        <v>333.23777326453092</v>
      </c>
      <c r="C1810" s="9">
        <f t="shared" si="93"/>
        <v>336.50720592495617</v>
      </c>
      <c r="D1810" s="4">
        <v>904</v>
      </c>
      <c r="E1810">
        <v>255</v>
      </c>
    </row>
    <row r="1811" spans="1:5" x14ac:dyDescent="0.3">
      <c r="A1811" s="6">
        <f t="shared" si="94"/>
        <v>1805</v>
      </c>
      <c r="B1811" s="9">
        <f t="shared" si="95"/>
        <v>333.21894326453094</v>
      </c>
      <c r="C1811" s="9">
        <f t="shared" si="93"/>
        <v>336.50064592495619</v>
      </c>
      <c r="D1811" s="4">
        <v>905</v>
      </c>
      <c r="E1811">
        <v>256</v>
      </c>
    </row>
    <row r="1812" spans="1:5" x14ac:dyDescent="0.3">
      <c r="A1812" s="6">
        <f t="shared" si="94"/>
        <v>1806</v>
      </c>
      <c r="B1812" s="9">
        <f t="shared" si="95"/>
        <v>333.20011326453096</v>
      </c>
      <c r="C1812" s="9">
        <f t="shared" si="93"/>
        <v>336.49408592495621</v>
      </c>
      <c r="D1812" s="4">
        <v>906</v>
      </c>
      <c r="E1812">
        <v>257</v>
      </c>
    </row>
    <row r="1813" spans="1:5" x14ac:dyDescent="0.3">
      <c r="A1813" s="6">
        <f t="shared" si="94"/>
        <v>1807</v>
      </c>
      <c r="B1813" s="9">
        <f t="shared" si="95"/>
        <v>333.18128326453098</v>
      </c>
      <c r="C1813" s="9">
        <f t="shared" ref="C1813:C1876" si="96">IF(8811-A1813&gt;$G$26,C1812+(A1813-A1812)*$K$26,"erreur")</f>
        <v>336.48752592495623</v>
      </c>
      <c r="D1813" s="4">
        <v>907</v>
      </c>
      <c r="E1813">
        <v>258</v>
      </c>
    </row>
    <row r="1814" spans="1:5" x14ac:dyDescent="0.3">
      <c r="A1814" s="6">
        <f t="shared" si="94"/>
        <v>1808</v>
      </c>
      <c r="B1814" s="9">
        <f t="shared" si="95"/>
        <v>333.162453264531</v>
      </c>
      <c r="C1814" s="9">
        <f t="shared" si="96"/>
        <v>336.48096592495625</v>
      </c>
      <c r="D1814" s="4">
        <v>908</v>
      </c>
      <c r="E1814">
        <v>259</v>
      </c>
    </row>
    <row r="1815" spans="1:5" x14ac:dyDescent="0.3">
      <c r="A1815" s="6">
        <f t="shared" si="94"/>
        <v>1809</v>
      </c>
      <c r="B1815" s="9">
        <f t="shared" si="95"/>
        <v>333.14362326453102</v>
      </c>
      <c r="C1815" s="9">
        <f t="shared" si="96"/>
        <v>336.47440592495627</v>
      </c>
      <c r="D1815" s="4">
        <v>909</v>
      </c>
      <c r="E1815">
        <v>260</v>
      </c>
    </row>
    <row r="1816" spans="1:5" x14ac:dyDescent="0.3">
      <c r="A1816" s="6">
        <f t="shared" si="94"/>
        <v>1810</v>
      </c>
      <c r="B1816" s="9">
        <f t="shared" si="95"/>
        <v>333.12479326453104</v>
      </c>
      <c r="C1816" s="9">
        <f t="shared" si="96"/>
        <v>336.46784592495629</v>
      </c>
      <c r="D1816" s="4">
        <v>910</v>
      </c>
      <c r="E1816">
        <v>261</v>
      </c>
    </row>
    <row r="1817" spans="1:5" x14ac:dyDescent="0.3">
      <c r="A1817" s="6">
        <f t="shared" si="94"/>
        <v>1811</v>
      </c>
      <c r="B1817" s="9">
        <f t="shared" si="95"/>
        <v>333.10596326453106</v>
      </c>
      <c r="C1817" s="9">
        <f t="shared" si="96"/>
        <v>336.46128592495631</v>
      </c>
      <c r="D1817" s="4">
        <v>911</v>
      </c>
      <c r="E1817">
        <v>262</v>
      </c>
    </row>
    <row r="1818" spans="1:5" x14ac:dyDescent="0.3">
      <c r="A1818" s="6">
        <f t="shared" si="94"/>
        <v>1812</v>
      </c>
      <c r="B1818" s="9">
        <f t="shared" si="95"/>
        <v>333.08713326453108</v>
      </c>
      <c r="C1818" s="9">
        <f t="shared" si="96"/>
        <v>336.45472592495634</v>
      </c>
      <c r="D1818" s="4">
        <v>912</v>
      </c>
      <c r="E1818">
        <v>263</v>
      </c>
    </row>
    <row r="1819" spans="1:5" x14ac:dyDescent="0.3">
      <c r="A1819" s="6">
        <f t="shared" si="94"/>
        <v>1813</v>
      </c>
      <c r="B1819" s="9">
        <f t="shared" si="95"/>
        <v>333.0683032645311</v>
      </c>
      <c r="C1819" s="9">
        <f t="shared" si="96"/>
        <v>336.44816592495636</v>
      </c>
      <c r="D1819" s="4">
        <v>913</v>
      </c>
      <c r="E1819">
        <v>264</v>
      </c>
    </row>
    <row r="1820" spans="1:5" x14ac:dyDescent="0.3">
      <c r="A1820" s="6">
        <f t="shared" si="94"/>
        <v>1814</v>
      </c>
      <c r="B1820" s="9">
        <f t="shared" si="95"/>
        <v>333.04947326453112</v>
      </c>
      <c r="C1820" s="9">
        <f t="shared" si="96"/>
        <v>336.44160592495638</v>
      </c>
      <c r="D1820" s="4">
        <v>914</v>
      </c>
      <c r="E1820">
        <v>265</v>
      </c>
    </row>
    <row r="1821" spans="1:5" x14ac:dyDescent="0.3">
      <c r="A1821" s="6">
        <f t="shared" si="94"/>
        <v>1815</v>
      </c>
      <c r="B1821" s="9">
        <f t="shared" si="95"/>
        <v>333.03064326453114</v>
      </c>
      <c r="C1821" s="9">
        <f t="shared" si="96"/>
        <v>336.4350459249564</v>
      </c>
      <c r="D1821" s="4">
        <v>915</v>
      </c>
      <c r="E1821">
        <v>266</v>
      </c>
    </row>
    <row r="1822" spans="1:5" x14ac:dyDescent="0.3">
      <c r="A1822" s="6">
        <f t="shared" si="94"/>
        <v>1816</v>
      </c>
      <c r="B1822" s="9">
        <f t="shared" si="95"/>
        <v>333.01181326453116</v>
      </c>
      <c r="C1822" s="9">
        <f t="shared" si="96"/>
        <v>336.42848592495642</v>
      </c>
      <c r="D1822" s="4">
        <v>916</v>
      </c>
      <c r="E1822">
        <v>267</v>
      </c>
    </row>
    <row r="1823" spans="1:5" x14ac:dyDescent="0.3">
      <c r="A1823" s="6">
        <f t="shared" si="94"/>
        <v>1817</v>
      </c>
      <c r="B1823" s="9">
        <f t="shared" si="95"/>
        <v>332.99298326453118</v>
      </c>
      <c r="C1823" s="9">
        <f t="shared" si="96"/>
        <v>336.42192592495644</v>
      </c>
      <c r="D1823" s="4">
        <v>917</v>
      </c>
      <c r="E1823">
        <v>268</v>
      </c>
    </row>
    <row r="1824" spans="1:5" x14ac:dyDescent="0.3">
      <c r="A1824" s="6">
        <f t="shared" si="94"/>
        <v>1818</v>
      </c>
      <c r="B1824" s="9">
        <f t="shared" si="95"/>
        <v>332.9741532645312</v>
      </c>
      <c r="C1824" s="9">
        <f t="shared" si="96"/>
        <v>336.41536592495646</v>
      </c>
      <c r="D1824" s="4">
        <v>918</v>
      </c>
      <c r="E1824">
        <v>269</v>
      </c>
    </row>
    <row r="1825" spans="1:5" x14ac:dyDescent="0.3">
      <c r="A1825" s="6">
        <f t="shared" si="94"/>
        <v>1819</v>
      </c>
      <c r="B1825" s="9">
        <f t="shared" si="95"/>
        <v>332.95532326453122</v>
      </c>
      <c r="C1825" s="9">
        <f t="shared" si="96"/>
        <v>336.40880592495648</v>
      </c>
      <c r="D1825" s="4">
        <v>919</v>
      </c>
      <c r="E1825">
        <v>270</v>
      </c>
    </row>
    <row r="1826" spans="1:5" x14ac:dyDescent="0.3">
      <c r="A1826" s="6">
        <f t="shared" si="94"/>
        <v>1820</v>
      </c>
      <c r="B1826" s="9">
        <f t="shared" si="95"/>
        <v>332.93649326453124</v>
      </c>
      <c r="C1826" s="9">
        <f t="shared" si="96"/>
        <v>336.4022459249565</v>
      </c>
      <c r="D1826" s="4">
        <v>920</v>
      </c>
      <c r="E1826">
        <v>271</v>
      </c>
    </row>
    <row r="1827" spans="1:5" x14ac:dyDescent="0.3">
      <c r="A1827" s="6">
        <f t="shared" si="94"/>
        <v>1821</v>
      </c>
      <c r="B1827" s="9">
        <f t="shared" si="95"/>
        <v>332.91766326453126</v>
      </c>
      <c r="C1827" s="9">
        <f t="shared" si="96"/>
        <v>336.39568592495652</v>
      </c>
      <c r="D1827" s="4">
        <v>921</v>
      </c>
      <c r="E1827">
        <v>272</v>
      </c>
    </row>
    <row r="1828" spans="1:5" x14ac:dyDescent="0.3">
      <c r="A1828" s="6">
        <f t="shared" si="94"/>
        <v>1822</v>
      </c>
      <c r="B1828" s="9">
        <f t="shared" si="95"/>
        <v>332.89883326453128</v>
      </c>
      <c r="C1828" s="9">
        <f t="shared" si="96"/>
        <v>336.38912592495655</v>
      </c>
      <c r="D1828" s="4">
        <v>922</v>
      </c>
      <c r="E1828">
        <v>273</v>
      </c>
    </row>
    <row r="1829" spans="1:5" x14ac:dyDescent="0.3">
      <c r="A1829" s="6">
        <f t="shared" si="94"/>
        <v>1823</v>
      </c>
      <c r="B1829" s="9">
        <f t="shared" si="95"/>
        <v>332.8800032645313</v>
      </c>
      <c r="C1829" s="9">
        <f t="shared" si="96"/>
        <v>336.38256592495657</v>
      </c>
      <c r="D1829" s="4">
        <v>923</v>
      </c>
      <c r="E1829">
        <v>274</v>
      </c>
    </row>
    <row r="1830" spans="1:5" x14ac:dyDescent="0.3">
      <c r="A1830" s="6">
        <f t="shared" si="94"/>
        <v>1824</v>
      </c>
      <c r="B1830" s="9">
        <f t="shared" si="95"/>
        <v>332.86117326453132</v>
      </c>
      <c r="C1830" s="9">
        <f t="shared" si="96"/>
        <v>336.37600592495659</v>
      </c>
      <c r="D1830" s="4">
        <v>924</v>
      </c>
      <c r="E1830">
        <v>275</v>
      </c>
    </row>
    <row r="1831" spans="1:5" x14ac:dyDescent="0.3">
      <c r="A1831" s="6">
        <f t="shared" si="94"/>
        <v>1825</v>
      </c>
      <c r="B1831" s="9">
        <f t="shared" si="95"/>
        <v>332.84234326453134</v>
      </c>
      <c r="C1831" s="9">
        <f t="shared" si="96"/>
        <v>336.36944592495661</v>
      </c>
      <c r="D1831" s="4">
        <v>925</v>
      </c>
      <c r="E1831">
        <v>276</v>
      </c>
    </row>
    <row r="1832" spans="1:5" x14ac:dyDescent="0.3">
      <c r="A1832" s="6">
        <f t="shared" si="94"/>
        <v>1826</v>
      </c>
      <c r="B1832" s="9">
        <f t="shared" si="95"/>
        <v>332.82351326453136</v>
      </c>
      <c r="C1832" s="9">
        <f t="shared" si="96"/>
        <v>336.36288592495663</v>
      </c>
      <c r="D1832" s="4">
        <v>926</v>
      </c>
      <c r="E1832">
        <v>277</v>
      </c>
    </row>
    <row r="1833" spans="1:5" x14ac:dyDescent="0.3">
      <c r="A1833" s="6">
        <f t="shared" si="94"/>
        <v>1827</v>
      </c>
      <c r="B1833" s="9">
        <f t="shared" si="95"/>
        <v>332.80468326453138</v>
      </c>
      <c r="C1833" s="9">
        <f t="shared" si="96"/>
        <v>336.35632592495665</v>
      </c>
      <c r="D1833" s="4">
        <v>927</v>
      </c>
      <c r="E1833">
        <v>278</v>
      </c>
    </row>
    <row r="1834" spans="1:5" x14ac:dyDescent="0.3">
      <c r="A1834" s="6">
        <f t="shared" si="94"/>
        <v>1828</v>
      </c>
      <c r="B1834" s="9">
        <f t="shared" si="95"/>
        <v>332.7858532645314</v>
      </c>
      <c r="C1834" s="9">
        <f t="shared" si="96"/>
        <v>336.34976592495667</v>
      </c>
      <c r="D1834" s="4">
        <v>928</v>
      </c>
      <c r="E1834">
        <v>279</v>
      </c>
    </row>
    <row r="1835" spans="1:5" x14ac:dyDescent="0.3">
      <c r="A1835" s="6">
        <f t="shared" si="94"/>
        <v>1829</v>
      </c>
      <c r="B1835" s="9">
        <f t="shared" si="95"/>
        <v>332.76702326453142</v>
      </c>
      <c r="C1835" s="9">
        <f t="shared" si="96"/>
        <v>336.34320592495669</v>
      </c>
      <c r="D1835" s="4">
        <v>929</v>
      </c>
      <c r="E1835">
        <v>280</v>
      </c>
    </row>
    <row r="1836" spans="1:5" x14ac:dyDescent="0.3">
      <c r="A1836" s="6">
        <f t="shared" si="94"/>
        <v>1830</v>
      </c>
      <c r="B1836" s="9">
        <f t="shared" si="95"/>
        <v>332.74819326453144</v>
      </c>
      <c r="C1836" s="9">
        <f t="shared" si="96"/>
        <v>336.33664592495671</v>
      </c>
      <c r="D1836" s="4">
        <v>930</v>
      </c>
      <c r="E1836">
        <v>281</v>
      </c>
    </row>
    <row r="1837" spans="1:5" x14ac:dyDescent="0.3">
      <c r="A1837" s="6">
        <f t="shared" si="94"/>
        <v>1831</v>
      </c>
      <c r="B1837" s="9">
        <f t="shared" si="95"/>
        <v>332.72936326453146</v>
      </c>
      <c r="C1837" s="9">
        <f t="shared" si="96"/>
        <v>336.33008592495673</v>
      </c>
      <c r="D1837" s="4">
        <v>931</v>
      </c>
      <c r="E1837">
        <v>282</v>
      </c>
    </row>
    <row r="1838" spans="1:5" x14ac:dyDescent="0.3">
      <c r="A1838" s="6">
        <f t="shared" si="94"/>
        <v>1832</v>
      </c>
      <c r="B1838" s="9">
        <f t="shared" si="95"/>
        <v>332.71053326453148</v>
      </c>
      <c r="C1838" s="9">
        <f t="shared" si="96"/>
        <v>336.32352592495675</v>
      </c>
      <c r="D1838" s="4">
        <v>932</v>
      </c>
      <c r="E1838">
        <v>283</v>
      </c>
    </row>
    <row r="1839" spans="1:5" x14ac:dyDescent="0.3">
      <c r="A1839" s="6">
        <f t="shared" si="94"/>
        <v>1833</v>
      </c>
      <c r="B1839" s="9">
        <f t="shared" si="95"/>
        <v>332.6917032645315</v>
      </c>
      <c r="C1839" s="9">
        <f t="shared" si="96"/>
        <v>336.31696592495678</v>
      </c>
      <c r="D1839" s="4">
        <v>933</v>
      </c>
      <c r="E1839">
        <v>284</v>
      </c>
    </row>
    <row r="1840" spans="1:5" x14ac:dyDescent="0.3">
      <c r="A1840" s="6">
        <f t="shared" si="94"/>
        <v>1834</v>
      </c>
      <c r="B1840" s="9">
        <f t="shared" si="95"/>
        <v>332.67287326453152</v>
      </c>
      <c r="C1840" s="9">
        <f t="shared" si="96"/>
        <v>336.3104059249568</v>
      </c>
      <c r="D1840" s="4">
        <v>934</v>
      </c>
      <c r="E1840">
        <v>285</v>
      </c>
    </row>
    <row r="1841" spans="1:5" x14ac:dyDescent="0.3">
      <c r="A1841" s="6">
        <f t="shared" si="94"/>
        <v>1835</v>
      </c>
      <c r="B1841" s="9">
        <f t="shared" si="95"/>
        <v>332.65404326453154</v>
      </c>
      <c r="C1841" s="9">
        <f t="shared" si="96"/>
        <v>336.30384592495682</v>
      </c>
      <c r="D1841" s="4">
        <v>935</v>
      </c>
      <c r="E1841">
        <v>286</v>
      </c>
    </row>
    <row r="1842" spans="1:5" x14ac:dyDescent="0.3">
      <c r="A1842" s="6">
        <f t="shared" si="94"/>
        <v>1836</v>
      </c>
      <c r="B1842" s="9">
        <f t="shared" si="95"/>
        <v>332.63521326453156</v>
      </c>
      <c r="C1842" s="9">
        <f t="shared" si="96"/>
        <v>336.29728592495684</v>
      </c>
      <c r="D1842" s="4">
        <v>936</v>
      </c>
      <c r="E1842">
        <v>287</v>
      </c>
    </row>
    <row r="1843" spans="1:5" x14ac:dyDescent="0.3">
      <c r="A1843" s="6">
        <f t="shared" si="94"/>
        <v>1837</v>
      </c>
      <c r="B1843" s="9">
        <f t="shared" si="95"/>
        <v>332.61638326453158</v>
      </c>
      <c r="C1843" s="9">
        <f t="shared" si="96"/>
        <v>336.29072592495686</v>
      </c>
      <c r="D1843" s="4">
        <v>937</v>
      </c>
      <c r="E1843">
        <v>288</v>
      </c>
    </row>
    <row r="1844" spans="1:5" x14ac:dyDescent="0.3">
      <c r="A1844" s="6">
        <f t="shared" si="94"/>
        <v>1838</v>
      </c>
      <c r="B1844" s="9">
        <f t="shared" si="95"/>
        <v>332.5975532645316</v>
      </c>
      <c r="C1844" s="9">
        <f t="shared" si="96"/>
        <v>336.28416592495688</v>
      </c>
      <c r="D1844" s="4">
        <v>938</v>
      </c>
      <c r="E1844">
        <v>289</v>
      </c>
    </row>
    <row r="1845" spans="1:5" x14ac:dyDescent="0.3">
      <c r="A1845" s="6">
        <f t="shared" si="94"/>
        <v>1839</v>
      </c>
      <c r="B1845" s="9">
        <f t="shared" si="95"/>
        <v>332.57872326453162</v>
      </c>
      <c r="C1845" s="9">
        <f t="shared" si="96"/>
        <v>336.2776059249569</v>
      </c>
      <c r="D1845" s="4">
        <v>939</v>
      </c>
      <c r="E1845">
        <v>290</v>
      </c>
    </row>
    <row r="1846" spans="1:5" x14ac:dyDescent="0.3">
      <c r="A1846" s="6">
        <f t="shared" si="94"/>
        <v>1840</v>
      </c>
      <c r="B1846" s="9">
        <f t="shared" si="95"/>
        <v>332.55989326453164</v>
      </c>
      <c r="C1846" s="9">
        <f t="shared" si="96"/>
        <v>336.27104592495692</v>
      </c>
      <c r="D1846" s="4">
        <v>940</v>
      </c>
      <c r="E1846">
        <v>291</v>
      </c>
    </row>
    <row r="1847" spans="1:5" x14ac:dyDescent="0.3">
      <c r="A1847" s="6">
        <f t="shared" si="94"/>
        <v>1841</v>
      </c>
      <c r="B1847" s="9">
        <f t="shared" si="95"/>
        <v>332.54106326453166</v>
      </c>
      <c r="C1847" s="9">
        <f t="shared" si="96"/>
        <v>336.26448592495694</v>
      </c>
      <c r="D1847" s="4">
        <v>941</v>
      </c>
      <c r="E1847">
        <v>292</v>
      </c>
    </row>
    <row r="1848" spans="1:5" x14ac:dyDescent="0.3">
      <c r="A1848" s="6">
        <f t="shared" si="94"/>
        <v>1842</v>
      </c>
      <c r="B1848" s="9">
        <f t="shared" si="95"/>
        <v>332.52223326453168</v>
      </c>
      <c r="C1848" s="9">
        <f t="shared" si="96"/>
        <v>336.25792592495696</v>
      </c>
      <c r="D1848" s="4">
        <v>942</v>
      </c>
      <c r="E1848">
        <v>293</v>
      </c>
    </row>
    <row r="1849" spans="1:5" x14ac:dyDescent="0.3">
      <c r="A1849" s="6">
        <f t="shared" si="94"/>
        <v>1843</v>
      </c>
      <c r="B1849" s="9">
        <f t="shared" si="95"/>
        <v>332.5034032645317</v>
      </c>
      <c r="C1849" s="9">
        <f t="shared" si="96"/>
        <v>336.25136592495699</v>
      </c>
      <c r="D1849" s="4">
        <v>943</v>
      </c>
      <c r="E1849">
        <v>294</v>
      </c>
    </row>
    <row r="1850" spans="1:5" x14ac:dyDescent="0.3">
      <c r="A1850" s="6">
        <f t="shared" si="94"/>
        <v>1844</v>
      </c>
      <c r="B1850" s="9">
        <f t="shared" si="95"/>
        <v>332.48457326453172</v>
      </c>
      <c r="C1850" s="9">
        <f t="shared" si="96"/>
        <v>336.24480592495701</v>
      </c>
      <c r="D1850" s="4">
        <v>944</v>
      </c>
      <c r="E1850">
        <v>295</v>
      </c>
    </row>
    <row r="1851" spans="1:5" x14ac:dyDescent="0.3">
      <c r="A1851" s="6">
        <f t="shared" si="94"/>
        <v>1845</v>
      </c>
      <c r="B1851" s="9">
        <f t="shared" si="95"/>
        <v>332.46574326453174</v>
      </c>
      <c r="C1851" s="9">
        <f t="shared" si="96"/>
        <v>336.23824592495703</v>
      </c>
      <c r="D1851" s="4">
        <v>945</v>
      </c>
      <c r="E1851">
        <v>296</v>
      </c>
    </row>
    <row r="1852" spans="1:5" x14ac:dyDescent="0.3">
      <c r="A1852" s="6">
        <f t="shared" si="94"/>
        <v>1846</v>
      </c>
      <c r="B1852" s="9">
        <f t="shared" si="95"/>
        <v>332.44691326453176</v>
      </c>
      <c r="C1852" s="9">
        <f t="shared" si="96"/>
        <v>336.23168592495705</v>
      </c>
      <c r="D1852" s="4">
        <v>946</v>
      </c>
      <c r="E1852">
        <v>297</v>
      </c>
    </row>
    <row r="1853" spans="1:5" x14ac:dyDescent="0.3">
      <c r="A1853" s="6">
        <f t="shared" si="94"/>
        <v>1847</v>
      </c>
      <c r="B1853" s="9">
        <f t="shared" si="95"/>
        <v>332.42808326453178</v>
      </c>
      <c r="C1853" s="9">
        <f t="shared" si="96"/>
        <v>336.22512592495707</v>
      </c>
      <c r="D1853" s="4">
        <v>947</v>
      </c>
      <c r="E1853">
        <v>298</v>
      </c>
    </row>
    <row r="1854" spans="1:5" x14ac:dyDescent="0.3">
      <c r="A1854" s="6">
        <f t="shared" si="94"/>
        <v>1848</v>
      </c>
      <c r="B1854" s="9">
        <f t="shared" si="95"/>
        <v>332.4092532645318</v>
      </c>
      <c r="C1854" s="9">
        <f t="shared" si="96"/>
        <v>336.21856592495709</v>
      </c>
      <c r="D1854" s="4">
        <v>948</v>
      </c>
      <c r="E1854">
        <v>299</v>
      </c>
    </row>
    <row r="1855" spans="1:5" x14ac:dyDescent="0.3">
      <c r="A1855" s="6">
        <f t="shared" si="94"/>
        <v>1849</v>
      </c>
      <c r="B1855" s="9">
        <f t="shared" si="95"/>
        <v>332.39042326453182</v>
      </c>
      <c r="C1855" s="9">
        <f t="shared" si="96"/>
        <v>336.21200592495711</v>
      </c>
      <c r="D1855" s="4">
        <v>949</v>
      </c>
      <c r="E1855">
        <v>300</v>
      </c>
    </row>
    <row r="1856" spans="1:5" x14ac:dyDescent="0.3">
      <c r="A1856" s="6">
        <f t="shared" si="94"/>
        <v>1850</v>
      </c>
      <c r="B1856" s="9">
        <f t="shared" si="95"/>
        <v>332.37159326453184</v>
      </c>
      <c r="C1856" s="9">
        <f t="shared" si="96"/>
        <v>336.20544592495713</v>
      </c>
      <c r="D1856" s="4">
        <v>950</v>
      </c>
      <c r="E1856">
        <v>301</v>
      </c>
    </row>
    <row r="1857" spans="1:5" x14ac:dyDescent="0.3">
      <c r="A1857" s="6">
        <f t="shared" si="94"/>
        <v>1851</v>
      </c>
      <c r="B1857" s="9">
        <f t="shared" si="95"/>
        <v>332.35276326453186</v>
      </c>
      <c r="C1857" s="9">
        <f t="shared" si="96"/>
        <v>336.19888592495715</v>
      </c>
      <c r="D1857" s="4">
        <v>951</v>
      </c>
      <c r="E1857">
        <v>302</v>
      </c>
    </row>
    <row r="1858" spans="1:5" x14ac:dyDescent="0.3">
      <c r="A1858" s="6">
        <f t="shared" si="94"/>
        <v>1852</v>
      </c>
      <c r="B1858" s="9">
        <f t="shared" si="95"/>
        <v>332.33393326453188</v>
      </c>
      <c r="C1858" s="9">
        <f t="shared" si="96"/>
        <v>336.19232592495717</v>
      </c>
      <c r="D1858" s="4">
        <v>952</v>
      </c>
      <c r="E1858">
        <v>303</v>
      </c>
    </row>
    <row r="1859" spans="1:5" x14ac:dyDescent="0.3">
      <c r="A1859" s="6">
        <f t="shared" si="94"/>
        <v>1853</v>
      </c>
      <c r="B1859" s="9">
        <f t="shared" si="95"/>
        <v>332.3151032645319</v>
      </c>
      <c r="C1859" s="9">
        <f t="shared" si="96"/>
        <v>336.1857659249572</v>
      </c>
      <c r="D1859" s="4">
        <v>953</v>
      </c>
      <c r="E1859">
        <v>304</v>
      </c>
    </row>
    <row r="1860" spans="1:5" x14ac:dyDescent="0.3">
      <c r="A1860" s="6">
        <f t="shared" si="94"/>
        <v>1854</v>
      </c>
      <c r="B1860" s="9">
        <f t="shared" si="95"/>
        <v>332.29627326453192</v>
      </c>
      <c r="C1860" s="9">
        <f t="shared" si="96"/>
        <v>336.17920592495722</v>
      </c>
      <c r="D1860" s="4">
        <v>954</v>
      </c>
      <c r="E1860">
        <v>305</v>
      </c>
    </row>
    <row r="1861" spans="1:5" x14ac:dyDescent="0.3">
      <c r="A1861" s="6">
        <f t="shared" si="94"/>
        <v>1855</v>
      </c>
      <c r="B1861" s="9">
        <f t="shared" si="95"/>
        <v>332.27744326453194</v>
      </c>
      <c r="C1861" s="9">
        <f t="shared" si="96"/>
        <v>336.17264592495724</v>
      </c>
      <c r="D1861" s="4">
        <v>955</v>
      </c>
      <c r="E1861">
        <v>306</v>
      </c>
    </row>
    <row r="1862" spans="1:5" x14ac:dyDescent="0.3">
      <c r="A1862" s="6">
        <f t="shared" si="94"/>
        <v>1856</v>
      </c>
      <c r="B1862" s="9">
        <f t="shared" si="95"/>
        <v>332.25861326453196</v>
      </c>
      <c r="C1862" s="9">
        <f t="shared" si="96"/>
        <v>336.16608592495726</v>
      </c>
      <c r="D1862" s="4">
        <v>956</v>
      </c>
      <c r="E1862">
        <v>307</v>
      </c>
    </row>
    <row r="1863" spans="1:5" x14ac:dyDescent="0.3">
      <c r="A1863" s="6">
        <f t="shared" si="94"/>
        <v>1857</v>
      </c>
      <c r="B1863" s="9">
        <f t="shared" si="95"/>
        <v>332.23978326453198</v>
      </c>
      <c r="C1863" s="9">
        <f t="shared" si="96"/>
        <v>336.15952592495728</v>
      </c>
      <c r="D1863" s="4">
        <v>957</v>
      </c>
      <c r="E1863">
        <v>308</v>
      </c>
    </row>
    <row r="1864" spans="1:5" x14ac:dyDescent="0.3">
      <c r="A1864" s="6">
        <f t="shared" ref="A1864:A1927" si="97">ROW()-6</f>
        <v>1858</v>
      </c>
      <c r="B1864" s="9">
        <f t="shared" si="95"/>
        <v>332.220953264532</v>
      </c>
      <c r="C1864" s="9">
        <f t="shared" si="96"/>
        <v>336.1529659249573</v>
      </c>
      <c r="D1864" s="4">
        <v>958</v>
      </c>
      <c r="E1864">
        <v>309</v>
      </c>
    </row>
    <row r="1865" spans="1:5" x14ac:dyDescent="0.3">
      <c r="A1865" s="6">
        <f t="shared" si="97"/>
        <v>1859</v>
      </c>
      <c r="B1865" s="9">
        <f t="shared" si="95"/>
        <v>332.20212326453202</v>
      </c>
      <c r="C1865" s="9">
        <f t="shared" si="96"/>
        <v>336.14640592495732</v>
      </c>
      <c r="D1865" s="4">
        <v>959</v>
      </c>
      <c r="E1865">
        <v>310</v>
      </c>
    </row>
    <row r="1866" spans="1:5" x14ac:dyDescent="0.3">
      <c r="A1866" s="6">
        <f t="shared" si="97"/>
        <v>1860</v>
      </c>
      <c r="B1866" s="9">
        <f t="shared" si="95"/>
        <v>332.18329326453204</v>
      </c>
      <c r="C1866" s="9">
        <f t="shared" si="96"/>
        <v>336.13984592495734</v>
      </c>
      <c r="D1866" s="4">
        <v>960</v>
      </c>
      <c r="E1866">
        <v>311</v>
      </c>
    </row>
    <row r="1867" spans="1:5" x14ac:dyDescent="0.3">
      <c r="A1867" s="6">
        <f t="shared" si="97"/>
        <v>1861</v>
      </c>
      <c r="B1867" s="9">
        <f t="shared" ref="B1867:B1930" si="98">IF(A1867&lt;=$H$11,B1866+(A1867-A1866)*$J$11,"erreur")</f>
        <v>332.16446326453206</v>
      </c>
      <c r="C1867" s="9">
        <f t="shared" si="96"/>
        <v>336.13328592495736</v>
      </c>
      <c r="D1867" s="4">
        <v>961</v>
      </c>
      <c r="E1867">
        <v>312</v>
      </c>
    </row>
    <row r="1868" spans="1:5" x14ac:dyDescent="0.3">
      <c r="A1868" s="6">
        <f t="shared" si="97"/>
        <v>1862</v>
      </c>
      <c r="B1868" s="9">
        <f t="shared" si="98"/>
        <v>332.14563326453208</v>
      </c>
      <c r="C1868" s="9">
        <f t="shared" si="96"/>
        <v>336.12672592495738</v>
      </c>
      <c r="D1868" s="4">
        <v>962</v>
      </c>
      <c r="E1868">
        <v>313</v>
      </c>
    </row>
    <row r="1869" spans="1:5" x14ac:dyDescent="0.3">
      <c r="A1869" s="6">
        <f t="shared" si="97"/>
        <v>1863</v>
      </c>
      <c r="B1869" s="9">
        <f t="shared" si="98"/>
        <v>332.1268032645321</v>
      </c>
      <c r="C1869" s="9">
        <f t="shared" si="96"/>
        <v>336.1201659249574</v>
      </c>
      <c r="D1869" s="4">
        <v>963</v>
      </c>
      <c r="E1869">
        <v>314</v>
      </c>
    </row>
    <row r="1870" spans="1:5" x14ac:dyDescent="0.3">
      <c r="A1870" s="6">
        <f t="shared" si="97"/>
        <v>1864</v>
      </c>
      <c r="B1870" s="9">
        <f t="shared" si="98"/>
        <v>332.10797326453212</v>
      </c>
      <c r="C1870" s="9">
        <f t="shared" si="96"/>
        <v>336.11360592495743</v>
      </c>
      <c r="D1870" s="4">
        <v>964</v>
      </c>
      <c r="E1870">
        <v>315</v>
      </c>
    </row>
    <row r="1871" spans="1:5" x14ac:dyDescent="0.3">
      <c r="A1871" s="6">
        <f t="shared" si="97"/>
        <v>1865</v>
      </c>
      <c r="B1871" s="9">
        <f t="shared" si="98"/>
        <v>332.08914326453214</v>
      </c>
      <c r="C1871" s="9">
        <f t="shared" si="96"/>
        <v>336.10704592495745</v>
      </c>
      <c r="D1871" s="4">
        <v>965</v>
      </c>
      <c r="E1871">
        <v>316</v>
      </c>
    </row>
    <row r="1872" spans="1:5" x14ac:dyDescent="0.3">
      <c r="A1872" s="6">
        <f t="shared" si="97"/>
        <v>1866</v>
      </c>
      <c r="B1872" s="9">
        <f t="shared" si="98"/>
        <v>332.07031326453216</v>
      </c>
      <c r="C1872" s="9">
        <f t="shared" si="96"/>
        <v>336.10048592495747</v>
      </c>
      <c r="D1872" s="4">
        <v>966</v>
      </c>
      <c r="E1872">
        <v>317</v>
      </c>
    </row>
    <row r="1873" spans="1:5" x14ac:dyDescent="0.3">
      <c r="A1873" s="6">
        <f t="shared" si="97"/>
        <v>1867</v>
      </c>
      <c r="B1873" s="9">
        <f t="shared" si="98"/>
        <v>332.05148326453218</v>
      </c>
      <c r="C1873" s="9">
        <f t="shared" si="96"/>
        <v>336.09392592495749</v>
      </c>
      <c r="D1873" s="4">
        <v>967</v>
      </c>
      <c r="E1873">
        <v>318</v>
      </c>
    </row>
    <row r="1874" spans="1:5" x14ac:dyDescent="0.3">
      <c r="A1874" s="6">
        <f t="shared" si="97"/>
        <v>1868</v>
      </c>
      <c r="B1874" s="9">
        <f t="shared" si="98"/>
        <v>332.0326532645322</v>
      </c>
      <c r="C1874" s="9">
        <f t="shared" si="96"/>
        <v>336.08736592495751</v>
      </c>
      <c r="D1874" s="4">
        <v>968</v>
      </c>
      <c r="E1874">
        <v>319</v>
      </c>
    </row>
    <row r="1875" spans="1:5" x14ac:dyDescent="0.3">
      <c r="A1875" s="6">
        <f t="shared" si="97"/>
        <v>1869</v>
      </c>
      <c r="B1875" s="9">
        <f t="shared" si="98"/>
        <v>332.01382326453222</v>
      </c>
      <c r="C1875" s="9">
        <f t="shared" si="96"/>
        <v>336.08080592495753</v>
      </c>
      <c r="D1875" s="4">
        <v>969</v>
      </c>
      <c r="E1875">
        <v>320</v>
      </c>
    </row>
    <row r="1876" spans="1:5" x14ac:dyDescent="0.3">
      <c r="A1876" s="6">
        <f t="shared" si="97"/>
        <v>1870</v>
      </c>
      <c r="B1876" s="9">
        <f t="shared" si="98"/>
        <v>331.99499326453224</v>
      </c>
      <c r="C1876" s="9">
        <f t="shared" si="96"/>
        <v>336.07424592495755</v>
      </c>
      <c r="D1876" s="4">
        <v>970</v>
      </c>
      <c r="E1876">
        <v>321</v>
      </c>
    </row>
    <row r="1877" spans="1:5" x14ac:dyDescent="0.3">
      <c r="A1877" s="6">
        <f t="shared" si="97"/>
        <v>1871</v>
      </c>
      <c r="B1877" s="9">
        <f t="shared" si="98"/>
        <v>331.97616326453226</v>
      </c>
      <c r="C1877" s="9">
        <f t="shared" ref="C1877:C1940" si="99">IF(8811-A1877&gt;$G$26,C1876+(A1877-A1876)*$K$26,"erreur")</f>
        <v>336.06768592495757</v>
      </c>
      <c r="D1877" s="4">
        <v>971</v>
      </c>
      <c r="E1877">
        <v>322</v>
      </c>
    </row>
    <row r="1878" spans="1:5" x14ac:dyDescent="0.3">
      <c r="A1878" s="6">
        <f t="shared" si="97"/>
        <v>1872</v>
      </c>
      <c r="B1878" s="9">
        <f t="shared" si="98"/>
        <v>331.95733326453228</v>
      </c>
      <c r="C1878" s="9">
        <f t="shared" si="99"/>
        <v>336.06112592495759</v>
      </c>
      <c r="D1878" s="4">
        <v>972</v>
      </c>
      <c r="E1878">
        <v>323</v>
      </c>
    </row>
    <row r="1879" spans="1:5" x14ac:dyDescent="0.3">
      <c r="A1879" s="6">
        <f t="shared" si="97"/>
        <v>1873</v>
      </c>
      <c r="B1879" s="9">
        <f t="shared" si="98"/>
        <v>331.9385032645323</v>
      </c>
      <c r="C1879" s="9">
        <f t="shared" si="99"/>
        <v>336.05456592495761</v>
      </c>
      <c r="D1879" s="4">
        <v>973</v>
      </c>
      <c r="E1879">
        <v>324</v>
      </c>
    </row>
    <row r="1880" spans="1:5" x14ac:dyDescent="0.3">
      <c r="A1880" s="6">
        <f t="shared" si="97"/>
        <v>1874</v>
      </c>
      <c r="B1880" s="9">
        <f t="shared" si="98"/>
        <v>331.91967326453232</v>
      </c>
      <c r="C1880" s="9">
        <f t="shared" si="99"/>
        <v>336.04800592495764</v>
      </c>
      <c r="D1880" s="4">
        <v>974</v>
      </c>
      <c r="E1880">
        <v>325</v>
      </c>
    </row>
    <row r="1881" spans="1:5" x14ac:dyDescent="0.3">
      <c r="A1881" s="6">
        <f t="shared" si="97"/>
        <v>1875</v>
      </c>
      <c r="B1881" s="9">
        <f t="shared" si="98"/>
        <v>331.90084326453234</v>
      </c>
      <c r="C1881" s="9">
        <f t="shared" si="99"/>
        <v>336.04144592495766</v>
      </c>
      <c r="D1881" s="4">
        <v>975</v>
      </c>
      <c r="E1881">
        <v>326</v>
      </c>
    </row>
    <row r="1882" spans="1:5" x14ac:dyDescent="0.3">
      <c r="A1882" s="6">
        <f t="shared" si="97"/>
        <v>1876</v>
      </c>
      <c r="B1882" s="9">
        <f t="shared" si="98"/>
        <v>331.88201326453236</v>
      </c>
      <c r="C1882" s="9">
        <f t="shared" si="99"/>
        <v>336.03488592495768</v>
      </c>
      <c r="D1882" s="4">
        <v>976</v>
      </c>
      <c r="E1882">
        <v>327</v>
      </c>
    </row>
    <row r="1883" spans="1:5" x14ac:dyDescent="0.3">
      <c r="A1883" s="6">
        <f t="shared" si="97"/>
        <v>1877</v>
      </c>
      <c r="B1883" s="9">
        <f t="shared" si="98"/>
        <v>331.86318326453238</v>
      </c>
      <c r="C1883" s="9">
        <f t="shared" si="99"/>
        <v>336.0283259249577</v>
      </c>
      <c r="D1883" s="4">
        <v>977</v>
      </c>
      <c r="E1883">
        <v>328</v>
      </c>
    </row>
    <row r="1884" spans="1:5" x14ac:dyDescent="0.3">
      <c r="A1884" s="6">
        <f t="shared" si="97"/>
        <v>1878</v>
      </c>
      <c r="B1884" s="9">
        <f t="shared" si="98"/>
        <v>331.8443532645324</v>
      </c>
      <c r="C1884" s="9">
        <f t="shared" si="99"/>
        <v>336.02176592495772</v>
      </c>
      <c r="D1884" s="4">
        <v>978</v>
      </c>
      <c r="E1884">
        <v>329</v>
      </c>
    </row>
    <row r="1885" spans="1:5" x14ac:dyDescent="0.3">
      <c r="A1885" s="6">
        <f t="shared" si="97"/>
        <v>1879</v>
      </c>
      <c r="B1885" s="9">
        <f t="shared" si="98"/>
        <v>331.82552326453242</v>
      </c>
      <c r="C1885" s="9">
        <f t="shared" si="99"/>
        <v>336.01520592495774</v>
      </c>
      <c r="D1885" s="4">
        <v>979</v>
      </c>
      <c r="E1885">
        <v>330</v>
      </c>
    </row>
    <row r="1886" spans="1:5" x14ac:dyDescent="0.3">
      <c r="A1886" s="6">
        <f t="shared" si="97"/>
        <v>1880</v>
      </c>
      <c r="B1886" s="9">
        <f t="shared" si="98"/>
        <v>331.80669326453244</v>
      </c>
      <c r="C1886" s="9">
        <f t="shared" si="99"/>
        <v>336.00864592495776</v>
      </c>
      <c r="D1886" s="4">
        <v>980</v>
      </c>
      <c r="E1886">
        <v>331</v>
      </c>
    </row>
    <row r="1887" spans="1:5" x14ac:dyDescent="0.3">
      <c r="A1887" s="6">
        <f t="shared" si="97"/>
        <v>1881</v>
      </c>
      <c r="B1887" s="9">
        <f t="shared" si="98"/>
        <v>331.78786326453246</v>
      </c>
      <c r="C1887" s="9">
        <f t="shared" si="99"/>
        <v>336.00208592495778</v>
      </c>
      <c r="D1887" s="4">
        <v>981</v>
      </c>
      <c r="E1887">
        <v>332</v>
      </c>
    </row>
    <row r="1888" spans="1:5" x14ac:dyDescent="0.3">
      <c r="A1888" s="6">
        <f t="shared" si="97"/>
        <v>1882</v>
      </c>
      <c r="B1888" s="9">
        <f t="shared" si="98"/>
        <v>331.76903326453248</v>
      </c>
      <c r="C1888" s="9">
        <f t="shared" si="99"/>
        <v>335.9955259249578</v>
      </c>
      <c r="D1888" s="4">
        <v>982</v>
      </c>
      <c r="E1888">
        <v>333</v>
      </c>
    </row>
    <row r="1889" spans="1:5" x14ac:dyDescent="0.3">
      <c r="A1889" s="6">
        <f t="shared" si="97"/>
        <v>1883</v>
      </c>
      <c r="B1889" s="9">
        <f t="shared" si="98"/>
        <v>331.7502032645325</v>
      </c>
      <c r="C1889" s="9">
        <f t="shared" si="99"/>
        <v>335.98896592495782</v>
      </c>
      <c r="D1889" s="4">
        <v>983</v>
      </c>
      <c r="E1889">
        <v>334</v>
      </c>
    </row>
    <row r="1890" spans="1:5" x14ac:dyDescent="0.3">
      <c r="A1890" s="6">
        <f t="shared" si="97"/>
        <v>1884</v>
      </c>
      <c r="B1890" s="9">
        <f t="shared" si="98"/>
        <v>331.73137326453252</v>
      </c>
      <c r="C1890" s="9">
        <f t="shared" si="99"/>
        <v>335.98240592495785</v>
      </c>
      <c r="D1890" s="4">
        <v>984</v>
      </c>
      <c r="E1890">
        <v>335</v>
      </c>
    </row>
    <row r="1891" spans="1:5" x14ac:dyDescent="0.3">
      <c r="A1891" s="6">
        <f t="shared" si="97"/>
        <v>1885</v>
      </c>
      <c r="B1891" s="9">
        <f t="shared" si="98"/>
        <v>331.71254326453254</v>
      </c>
      <c r="C1891" s="9">
        <f t="shared" si="99"/>
        <v>335.97584592495787</v>
      </c>
      <c r="D1891" s="4">
        <v>985</v>
      </c>
      <c r="E1891">
        <v>336</v>
      </c>
    </row>
    <row r="1892" spans="1:5" x14ac:dyDescent="0.3">
      <c r="A1892" s="6">
        <f t="shared" si="97"/>
        <v>1886</v>
      </c>
      <c r="B1892" s="9">
        <f t="shared" si="98"/>
        <v>331.69371326453256</v>
      </c>
      <c r="C1892" s="9">
        <f t="shared" si="99"/>
        <v>335.96928592495789</v>
      </c>
      <c r="D1892" s="4">
        <v>986</v>
      </c>
      <c r="E1892">
        <v>337</v>
      </c>
    </row>
    <row r="1893" spans="1:5" x14ac:dyDescent="0.3">
      <c r="A1893" s="6">
        <f t="shared" si="97"/>
        <v>1887</v>
      </c>
      <c r="B1893" s="9">
        <f t="shared" si="98"/>
        <v>331.67488326453258</v>
      </c>
      <c r="C1893" s="9">
        <f t="shared" si="99"/>
        <v>335.96272592495791</v>
      </c>
      <c r="D1893" s="4">
        <v>987</v>
      </c>
      <c r="E1893">
        <v>338</v>
      </c>
    </row>
    <row r="1894" spans="1:5" x14ac:dyDescent="0.3">
      <c r="A1894" s="6">
        <f t="shared" si="97"/>
        <v>1888</v>
      </c>
      <c r="B1894" s="9">
        <f t="shared" si="98"/>
        <v>331.6560532645326</v>
      </c>
      <c r="C1894" s="9">
        <f t="shared" si="99"/>
        <v>335.95616592495793</v>
      </c>
      <c r="D1894" s="4">
        <v>988</v>
      </c>
      <c r="E1894">
        <v>339</v>
      </c>
    </row>
    <row r="1895" spans="1:5" x14ac:dyDescent="0.3">
      <c r="A1895" s="6">
        <f t="shared" si="97"/>
        <v>1889</v>
      </c>
      <c r="B1895" s="9">
        <f t="shared" si="98"/>
        <v>331.63722326453262</v>
      </c>
      <c r="C1895" s="9">
        <f t="shared" si="99"/>
        <v>335.94960592495795</v>
      </c>
      <c r="D1895" s="4">
        <v>989</v>
      </c>
      <c r="E1895">
        <v>340</v>
      </c>
    </row>
    <row r="1896" spans="1:5" x14ac:dyDescent="0.3">
      <c r="A1896" s="6">
        <f t="shared" si="97"/>
        <v>1890</v>
      </c>
      <c r="B1896" s="9">
        <f t="shared" si="98"/>
        <v>331.61839326453264</v>
      </c>
      <c r="C1896" s="9">
        <f t="shared" si="99"/>
        <v>335.94304592495797</v>
      </c>
      <c r="D1896" s="4">
        <v>990</v>
      </c>
      <c r="E1896">
        <v>341</v>
      </c>
    </row>
    <row r="1897" spans="1:5" x14ac:dyDescent="0.3">
      <c r="A1897" s="6">
        <f t="shared" si="97"/>
        <v>1891</v>
      </c>
      <c r="B1897" s="9">
        <f t="shared" si="98"/>
        <v>331.59956326453266</v>
      </c>
      <c r="C1897" s="9">
        <f t="shared" si="99"/>
        <v>335.93648592495799</v>
      </c>
      <c r="D1897" s="4">
        <v>991</v>
      </c>
      <c r="E1897">
        <v>342</v>
      </c>
    </row>
    <row r="1898" spans="1:5" x14ac:dyDescent="0.3">
      <c r="A1898" s="6">
        <f t="shared" si="97"/>
        <v>1892</v>
      </c>
      <c r="B1898" s="9">
        <f t="shared" si="98"/>
        <v>331.58073326453268</v>
      </c>
      <c r="C1898" s="9">
        <f t="shared" si="99"/>
        <v>335.92992592495801</v>
      </c>
      <c r="D1898" s="4">
        <v>992</v>
      </c>
      <c r="E1898">
        <v>343</v>
      </c>
    </row>
    <row r="1899" spans="1:5" x14ac:dyDescent="0.3">
      <c r="A1899" s="6">
        <f t="shared" si="97"/>
        <v>1893</v>
      </c>
      <c r="B1899" s="9">
        <f t="shared" si="98"/>
        <v>331.5619032645327</v>
      </c>
      <c r="C1899" s="9">
        <f t="shared" si="99"/>
        <v>335.92336592495803</v>
      </c>
      <c r="D1899" s="4">
        <v>993</v>
      </c>
      <c r="E1899">
        <v>344</v>
      </c>
    </row>
    <row r="1900" spans="1:5" x14ac:dyDescent="0.3">
      <c r="A1900" s="6">
        <f t="shared" si="97"/>
        <v>1894</v>
      </c>
      <c r="B1900" s="9">
        <f t="shared" si="98"/>
        <v>331.54307326453272</v>
      </c>
      <c r="C1900" s="9">
        <f t="shared" si="99"/>
        <v>335.91680592495806</v>
      </c>
      <c r="D1900" s="4">
        <v>994</v>
      </c>
      <c r="E1900">
        <v>345</v>
      </c>
    </row>
    <row r="1901" spans="1:5" x14ac:dyDescent="0.3">
      <c r="A1901" s="6">
        <f t="shared" si="97"/>
        <v>1895</v>
      </c>
      <c r="B1901" s="9">
        <f t="shared" si="98"/>
        <v>331.52424326453274</v>
      </c>
      <c r="C1901" s="9">
        <f t="shared" si="99"/>
        <v>335.91024592495808</v>
      </c>
      <c r="D1901" s="4">
        <v>995</v>
      </c>
      <c r="E1901">
        <v>346</v>
      </c>
    </row>
    <row r="1902" spans="1:5" x14ac:dyDescent="0.3">
      <c r="A1902" s="6">
        <f t="shared" si="97"/>
        <v>1896</v>
      </c>
      <c r="B1902" s="9">
        <f t="shared" si="98"/>
        <v>331.50541326453276</v>
      </c>
      <c r="C1902" s="9">
        <f t="shared" si="99"/>
        <v>335.9036859249581</v>
      </c>
      <c r="D1902" s="4">
        <v>996</v>
      </c>
      <c r="E1902">
        <v>347</v>
      </c>
    </row>
    <row r="1903" spans="1:5" x14ac:dyDescent="0.3">
      <c r="A1903" s="6">
        <f t="shared" si="97"/>
        <v>1897</v>
      </c>
      <c r="B1903" s="9">
        <f t="shared" si="98"/>
        <v>331.48658326453278</v>
      </c>
      <c r="C1903" s="9">
        <f t="shared" si="99"/>
        <v>335.89712592495812</v>
      </c>
      <c r="D1903" s="4">
        <v>997</v>
      </c>
      <c r="E1903">
        <v>348</v>
      </c>
    </row>
    <row r="1904" spans="1:5" x14ac:dyDescent="0.3">
      <c r="A1904" s="6">
        <f t="shared" si="97"/>
        <v>1898</v>
      </c>
      <c r="B1904" s="9">
        <f t="shared" si="98"/>
        <v>331.4677532645328</v>
      </c>
      <c r="C1904" s="9">
        <f t="shared" si="99"/>
        <v>335.89056592495814</v>
      </c>
      <c r="D1904" s="4">
        <v>998</v>
      </c>
      <c r="E1904">
        <v>349</v>
      </c>
    </row>
    <row r="1905" spans="1:5" x14ac:dyDescent="0.3">
      <c r="A1905" s="6">
        <f t="shared" si="97"/>
        <v>1899</v>
      </c>
      <c r="B1905" s="9">
        <f t="shared" si="98"/>
        <v>331.44892326453282</v>
      </c>
      <c r="C1905" s="9">
        <f t="shared" si="99"/>
        <v>335.88400592495816</v>
      </c>
      <c r="D1905" s="4">
        <v>999</v>
      </c>
      <c r="E1905">
        <v>350</v>
      </c>
    </row>
    <row r="1906" spans="1:5" x14ac:dyDescent="0.3">
      <c r="A1906" s="6">
        <f t="shared" si="97"/>
        <v>1900</v>
      </c>
      <c r="B1906" s="9">
        <f t="shared" si="98"/>
        <v>331.43009326453284</v>
      </c>
      <c r="C1906" s="9">
        <f t="shared" si="99"/>
        <v>335.87744592495818</v>
      </c>
      <c r="D1906" s="4">
        <v>1000</v>
      </c>
      <c r="E1906">
        <v>351</v>
      </c>
    </row>
    <row r="1907" spans="1:5" x14ac:dyDescent="0.3">
      <c r="A1907" s="6">
        <f t="shared" si="97"/>
        <v>1901</v>
      </c>
      <c r="B1907" s="9">
        <f t="shared" si="98"/>
        <v>331.41126326453286</v>
      </c>
      <c r="C1907" s="9">
        <f t="shared" si="99"/>
        <v>335.8708859249582</v>
      </c>
      <c r="D1907" s="4">
        <v>1001</v>
      </c>
      <c r="E1907">
        <v>352</v>
      </c>
    </row>
    <row r="1908" spans="1:5" x14ac:dyDescent="0.3">
      <c r="A1908" s="6">
        <f t="shared" si="97"/>
        <v>1902</v>
      </c>
      <c r="B1908" s="9">
        <f t="shared" si="98"/>
        <v>331.39243326453288</v>
      </c>
      <c r="C1908" s="9">
        <f t="shared" si="99"/>
        <v>335.86432592495822</v>
      </c>
      <c r="D1908" s="4">
        <v>1002</v>
      </c>
      <c r="E1908">
        <v>353</v>
      </c>
    </row>
    <row r="1909" spans="1:5" x14ac:dyDescent="0.3">
      <c r="A1909" s="6">
        <f t="shared" si="97"/>
        <v>1903</v>
      </c>
      <c r="B1909" s="9">
        <f t="shared" si="98"/>
        <v>331.3736032645329</v>
      </c>
      <c r="C1909" s="9">
        <f t="shared" si="99"/>
        <v>335.85776592495824</v>
      </c>
      <c r="D1909" s="4">
        <v>1003</v>
      </c>
      <c r="E1909">
        <v>354</v>
      </c>
    </row>
    <row r="1910" spans="1:5" x14ac:dyDescent="0.3">
      <c r="A1910" s="6">
        <f t="shared" si="97"/>
        <v>1904</v>
      </c>
      <c r="B1910" s="9">
        <f t="shared" si="98"/>
        <v>331.35477326453292</v>
      </c>
      <c r="C1910" s="9">
        <f t="shared" si="99"/>
        <v>335.85120592495826</v>
      </c>
      <c r="D1910" s="4">
        <v>1004</v>
      </c>
      <c r="E1910">
        <v>355</v>
      </c>
    </row>
    <row r="1911" spans="1:5" x14ac:dyDescent="0.3">
      <c r="A1911" s="6">
        <f t="shared" si="97"/>
        <v>1905</v>
      </c>
      <c r="B1911" s="9">
        <f t="shared" si="98"/>
        <v>331.33594326453294</v>
      </c>
      <c r="C1911" s="9">
        <f t="shared" si="99"/>
        <v>335.84464592495829</v>
      </c>
      <c r="D1911" s="4">
        <v>1005</v>
      </c>
      <c r="E1911">
        <v>356</v>
      </c>
    </row>
    <row r="1912" spans="1:5" x14ac:dyDescent="0.3">
      <c r="A1912" s="6">
        <f t="shared" si="97"/>
        <v>1906</v>
      </c>
      <c r="B1912" s="9">
        <f t="shared" si="98"/>
        <v>331.31711326453296</v>
      </c>
      <c r="C1912" s="9">
        <f t="shared" si="99"/>
        <v>335.83808592495831</v>
      </c>
      <c r="D1912" s="4">
        <v>1006</v>
      </c>
      <c r="E1912">
        <v>357</v>
      </c>
    </row>
    <row r="1913" spans="1:5" x14ac:dyDescent="0.3">
      <c r="A1913" s="6">
        <f t="shared" si="97"/>
        <v>1907</v>
      </c>
      <c r="B1913" s="9">
        <f t="shared" si="98"/>
        <v>331.29828326453298</v>
      </c>
      <c r="C1913" s="9">
        <f t="shared" si="99"/>
        <v>335.83152592495833</v>
      </c>
      <c r="D1913" s="4">
        <v>1007</v>
      </c>
      <c r="E1913">
        <v>358</v>
      </c>
    </row>
    <row r="1914" spans="1:5" x14ac:dyDescent="0.3">
      <c r="A1914" s="6">
        <f t="shared" si="97"/>
        <v>1908</v>
      </c>
      <c r="B1914" s="9">
        <f t="shared" si="98"/>
        <v>331.279453264533</v>
      </c>
      <c r="C1914" s="9">
        <f t="shared" si="99"/>
        <v>335.82496592495835</v>
      </c>
      <c r="D1914" s="4">
        <v>1008</v>
      </c>
      <c r="E1914">
        <v>359</v>
      </c>
    </row>
    <row r="1915" spans="1:5" x14ac:dyDescent="0.3">
      <c r="A1915" s="6">
        <f t="shared" si="97"/>
        <v>1909</v>
      </c>
      <c r="B1915" s="9">
        <f t="shared" si="98"/>
        <v>331.26062326453302</v>
      </c>
      <c r="C1915" s="9">
        <f t="shared" si="99"/>
        <v>335.81840592495837</v>
      </c>
      <c r="D1915" s="4">
        <v>1009</v>
      </c>
      <c r="E1915">
        <v>360</v>
      </c>
    </row>
    <row r="1916" spans="1:5" x14ac:dyDescent="0.3">
      <c r="A1916" s="6">
        <f t="shared" si="97"/>
        <v>1910</v>
      </c>
      <c r="B1916" s="9">
        <f t="shared" si="98"/>
        <v>331.24179326453304</v>
      </c>
      <c r="C1916" s="9">
        <f t="shared" si="99"/>
        <v>335.81184592495839</v>
      </c>
      <c r="D1916" s="4">
        <v>1010</v>
      </c>
      <c r="E1916">
        <v>361</v>
      </c>
    </row>
    <row r="1917" spans="1:5" x14ac:dyDescent="0.3">
      <c r="A1917" s="6">
        <f t="shared" si="97"/>
        <v>1911</v>
      </c>
      <c r="B1917" s="9">
        <f t="shared" si="98"/>
        <v>331.22296326453306</v>
      </c>
      <c r="C1917" s="9">
        <f t="shared" si="99"/>
        <v>335.80528592495841</v>
      </c>
      <c r="D1917" s="4">
        <v>1011</v>
      </c>
      <c r="E1917">
        <v>362</v>
      </c>
    </row>
    <row r="1918" spans="1:5" x14ac:dyDescent="0.3">
      <c r="A1918" s="6">
        <f t="shared" si="97"/>
        <v>1912</v>
      </c>
      <c r="B1918" s="9">
        <f t="shared" si="98"/>
        <v>331.20413326453308</v>
      </c>
      <c r="C1918" s="9">
        <f t="shared" si="99"/>
        <v>335.79872592495843</v>
      </c>
      <c r="D1918" s="4">
        <v>1012</v>
      </c>
      <c r="E1918">
        <v>363</v>
      </c>
    </row>
    <row r="1919" spans="1:5" x14ac:dyDescent="0.3">
      <c r="A1919" s="6">
        <f t="shared" si="97"/>
        <v>1913</v>
      </c>
      <c r="B1919" s="9">
        <f t="shared" si="98"/>
        <v>331.1853032645331</v>
      </c>
      <c r="C1919" s="9">
        <f t="shared" si="99"/>
        <v>335.79216592495845</v>
      </c>
      <c r="D1919" s="4">
        <v>1013</v>
      </c>
      <c r="E1919">
        <v>364</v>
      </c>
    </row>
    <row r="1920" spans="1:5" x14ac:dyDescent="0.3">
      <c r="A1920" s="6">
        <f t="shared" si="97"/>
        <v>1914</v>
      </c>
      <c r="B1920" s="9">
        <f t="shared" si="98"/>
        <v>331.16647326453312</v>
      </c>
      <c r="C1920" s="9">
        <f t="shared" si="99"/>
        <v>335.78560592495847</v>
      </c>
      <c r="D1920" s="4">
        <v>1014</v>
      </c>
      <c r="E1920">
        <v>365</v>
      </c>
    </row>
    <row r="1921" spans="1:5" x14ac:dyDescent="0.3">
      <c r="A1921" s="6">
        <f t="shared" si="97"/>
        <v>1915</v>
      </c>
      <c r="B1921" s="9">
        <f t="shared" si="98"/>
        <v>331.14764326453314</v>
      </c>
      <c r="C1921" s="9">
        <f t="shared" si="99"/>
        <v>335.7790459249585</v>
      </c>
      <c r="D1921" s="4">
        <v>1015</v>
      </c>
      <c r="E1921">
        <v>366</v>
      </c>
    </row>
    <row r="1922" spans="1:5" x14ac:dyDescent="0.3">
      <c r="A1922" s="6">
        <f t="shared" si="97"/>
        <v>1916</v>
      </c>
      <c r="B1922" s="9">
        <f t="shared" si="98"/>
        <v>331.12881326453316</v>
      </c>
      <c r="C1922" s="9">
        <f t="shared" si="99"/>
        <v>335.77248592495852</v>
      </c>
      <c r="D1922" s="4">
        <v>1016</v>
      </c>
      <c r="E1922">
        <v>367</v>
      </c>
    </row>
    <row r="1923" spans="1:5" x14ac:dyDescent="0.3">
      <c r="A1923" s="6">
        <f t="shared" si="97"/>
        <v>1917</v>
      </c>
      <c r="B1923" s="9">
        <f t="shared" si="98"/>
        <v>331.10998326453318</v>
      </c>
      <c r="C1923" s="9">
        <f t="shared" si="99"/>
        <v>335.76592592495854</v>
      </c>
      <c r="D1923" s="4">
        <v>1017</v>
      </c>
      <c r="E1923">
        <v>368</v>
      </c>
    </row>
    <row r="1924" spans="1:5" x14ac:dyDescent="0.3">
      <c r="A1924" s="6">
        <f t="shared" si="97"/>
        <v>1918</v>
      </c>
      <c r="B1924" s="9">
        <f t="shared" si="98"/>
        <v>331.0911532645332</v>
      </c>
      <c r="C1924" s="9">
        <f t="shared" si="99"/>
        <v>335.75936592495856</v>
      </c>
      <c r="D1924" s="4">
        <v>1018</v>
      </c>
      <c r="E1924">
        <v>369</v>
      </c>
    </row>
    <row r="1925" spans="1:5" x14ac:dyDescent="0.3">
      <c r="A1925" s="6">
        <f t="shared" si="97"/>
        <v>1919</v>
      </c>
      <c r="B1925" s="9">
        <f t="shared" si="98"/>
        <v>331.07232326453322</v>
      </c>
      <c r="C1925" s="9">
        <f t="shared" si="99"/>
        <v>335.75280592495858</v>
      </c>
      <c r="D1925" s="4">
        <v>1019</v>
      </c>
      <c r="E1925">
        <v>370</v>
      </c>
    </row>
    <row r="1926" spans="1:5" x14ac:dyDescent="0.3">
      <c r="A1926" s="6">
        <f t="shared" si="97"/>
        <v>1920</v>
      </c>
      <c r="B1926" s="9">
        <f t="shared" si="98"/>
        <v>331.05349326453324</v>
      </c>
      <c r="C1926" s="9">
        <f t="shared" si="99"/>
        <v>335.7462459249586</v>
      </c>
      <c r="D1926" s="4">
        <v>1020</v>
      </c>
      <c r="E1926">
        <v>371</v>
      </c>
    </row>
    <row r="1927" spans="1:5" x14ac:dyDescent="0.3">
      <c r="A1927" s="6">
        <f t="shared" si="97"/>
        <v>1921</v>
      </c>
      <c r="B1927" s="9">
        <f t="shared" si="98"/>
        <v>331.03466326453326</v>
      </c>
      <c r="C1927" s="9">
        <f t="shared" si="99"/>
        <v>335.73968592495862</v>
      </c>
      <c r="D1927" s="4">
        <v>1021</v>
      </c>
      <c r="E1927">
        <v>372</v>
      </c>
    </row>
    <row r="1928" spans="1:5" x14ac:dyDescent="0.3">
      <c r="A1928" s="6">
        <f t="shared" ref="A1928:A1991" si="100">ROW()-6</f>
        <v>1922</v>
      </c>
      <c r="B1928" s="9">
        <f t="shared" si="98"/>
        <v>331.01583326453328</v>
      </c>
      <c r="C1928" s="9">
        <f t="shared" si="99"/>
        <v>335.73312592495864</v>
      </c>
      <c r="D1928" s="4">
        <v>1022</v>
      </c>
      <c r="E1928">
        <v>373</v>
      </c>
    </row>
    <row r="1929" spans="1:5" x14ac:dyDescent="0.3">
      <c r="A1929" s="6">
        <f t="shared" si="100"/>
        <v>1923</v>
      </c>
      <c r="B1929" s="9">
        <f t="shared" si="98"/>
        <v>330.9970032645333</v>
      </c>
      <c r="C1929" s="9">
        <f t="shared" si="99"/>
        <v>335.72656592495866</v>
      </c>
      <c r="D1929" s="4">
        <v>1023</v>
      </c>
      <c r="E1929">
        <v>374</v>
      </c>
    </row>
    <row r="1930" spans="1:5" x14ac:dyDescent="0.3">
      <c r="A1930" s="6">
        <f t="shared" si="100"/>
        <v>1924</v>
      </c>
      <c r="B1930" s="9">
        <f t="shared" si="98"/>
        <v>330.97817326453332</v>
      </c>
      <c r="C1930" s="9">
        <f t="shared" si="99"/>
        <v>335.72000592495868</v>
      </c>
      <c r="D1930" s="4">
        <v>1024</v>
      </c>
      <c r="E1930">
        <v>375</v>
      </c>
    </row>
    <row r="1931" spans="1:5" x14ac:dyDescent="0.3">
      <c r="A1931" s="6">
        <f t="shared" si="100"/>
        <v>1925</v>
      </c>
      <c r="B1931" s="9">
        <f t="shared" ref="B1931:B1994" si="101">IF(A1931&lt;=$H$11,B1930+(A1931-A1930)*$J$11,"erreur")</f>
        <v>330.95934326453335</v>
      </c>
      <c r="C1931" s="9">
        <f t="shared" si="99"/>
        <v>335.71344592495871</v>
      </c>
      <c r="D1931" s="4">
        <v>1025</v>
      </c>
      <c r="E1931">
        <v>376</v>
      </c>
    </row>
    <row r="1932" spans="1:5" x14ac:dyDescent="0.3">
      <c r="A1932" s="6">
        <f t="shared" si="100"/>
        <v>1926</v>
      </c>
      <c r="B1932" s="9">
        <f t="shared" si="101"/>
        <v>330.94051326453337</v>
      </c>
      <c r="C1932" s="9">
        <f t="shared" si="99"/>
        <v>335.70688592495873</v>
      </c>
      <c r="D1932" s="4">
        <v>1026</v>
      </c>
      <c r="E1932">
        <v>377</v>
      </c>
    </row>
    <row r="1933" spans="1:5" x14ac:dyDescent="0.3">
      <c r="A1933" s="6">
        <f t="shared" si="100"/>
        <v>1927</v>
      </c>
      <c r="B1933" s="9">
        <f t="shared" si="101"/>
        <v>330.92168326453339</v>
      </c>
      <c r="C1933" s="9">
        <f t="shared" si="99"/>
        <v>335.70032592495875</v>
      </c>
      <c r="D1933" s="4">
        <v>1027</v>
      </c>
      <c r="E1933">
        <v>378</v>
      </c>
    </row>
    <row r="1934" spans="1:5" x14ac:dyDescent="0.3">
      <c r="A1934" s="6">
        <f t="shared" si="100"/>
        <v>1928</v>
      </c>
      <c r="B1934" s="9">
        <f t="shared" si="101"/>
        <v>330.90285326453341</v>
      </c>
      <c r="C1934" s="9">
        <f t="shared" si="99"/>
        <v>335.69376592495877</v>
      </c>
      <c r="D1934" s="4">
        <v>1028</v>
      </c>
      <c r="E1934">
        <v>379</v>
      </c>
    </row>
    <row r="1935" spans="1:5" x14ac:dyDescent="0.3">
      <c r="A1935" s="6">
        <f t="shared" si="100"/>
        <v>1929</v>
      </c>
      <c r="B1935" s="9">
        <f t="shared" si="101"/>
        <v>330.88402326453343</v>
      </c>
      <c r="C1935" s="9">
        <f t="shared" si="99"/>
        <v>335.68720592495879</v>
      </c>
      <c r="D1935" s="4">
        <v>1029</v>
      </c>
      <c r="E1935">
        <v>380</v>
      </c>
    </row>
    <row r="1936" spans="1:5" x14ac:dyDescent="0.3">
      <c r="A1936" s="6">
        <f t="shared" si="100"/>
        <v>1930</v>
      </c>
      <c r="B1936" s="9">
        <f t="shared" si="101"/>
        <v>330.86519326453345</v>
      </c>
      <c r="C1936" s="9">
        <f t="shared" si="99"/>
        <v>335.68064592495881</v>
      </c>
      <c r="D1936" s="4">
        <v>1030</v>
      </c>
      <c r="E1936">
        <v>381</v>
      </c>
    </row>
    <row r="1937" spans="1:5" x14ac:dyDescent="0.3">
      <c r="A1937" s="6">
        <f t="shared" si="100"/>
        <v>1931</v>
      </c>
      <c r="B1937" s="9">
        <f t="shared" si="101"/>
        <v>330.84636326453347</v>
      </c>
      <c r="C1937" s="9">
        <f t="shared" si="99"/>
        <v>335.67408592495883</v>
      </c>
      <c r="D1937" s="4">
        <v>1031</v>
      </c>
      <c r="E1937">
        <v>382</v>
      </c>
    </row>
    <row r="1938" spans="1:5" x14ac:dyDescent="0.3">
      <c r="A1938" s="6">
        <f t="shared" si="100"/>
        <v>1932</v>
      </c>
      <c r="B1938" s="9">
        <f t="shared" si="101"/>
        <v>330.82753326453349</v>
      </c>
      <c r="C1938" s="9">
        <f t="shared" si="99"/>
        <v>335.66752592495885</v>
      </c>
      <c r="D1938" s="4">
        <v>1032</v>
      </c>
      <c r="E1938">
        <v>383</v>
      </c>
    </row>
    <row r="1939" spans="1:5" x14ac:dyDescent="0.3">
      <c r="A1939" s="6">
        <f t="shared" si="100"/>
        <v>1933</v>
      </c>
      <c r="B1939" s="9">
        <f t="shared" si="101"/>
        <v>330.80870326453351</v>
      </c>
      <c r="C1939" s="9">
        <f t="shared" si="99"/>
        <v>335.66096592495887</v>
      </c>
      <c r="D1939" s="4">
        <v>1033</v>
      </c>
      <c r="E1939">
        <v>384</v>
      </c>
    </row>
    <row r="1940" spans="1:5" x14ac:dyDescent="0.3">
      <c r="A1940" s="6">
        <f t="shared" si="100"/>
        <v>1934</v>
      </c>
      <c r="B1940" s="9">
        <f t="shared" si="101"/>
        <v>330.78987326453353</v>
      </c>
      <c r="C1940" s="9">
        <f t="shared" si="99"/>
        <v>335.65440592495889</v>
      </c>
      <c r="D1940" s="4">
        <v>1034</v>
      </c>
      <c r="E1940">
        <v>385</v>
      </c>
    </row>
    <row r="1941" spans="1:5" x14ac:dyDescent="0.3">
      <c r="A1941" s="6">
        <f t="shared" si="100"/>
        <v>1935</v>
      </c>
      <c r="B1941" s="9">
        <f t="shared" si="101"/>
        <v>330.77104326453355</v>
      </c>
      <c r="C1941" s="9">
        <f t="shared" ref="C1941:C2004" si="102">IF(8811-A1941&gt;$G$26,C1940+(A1941-A1940)*$K$26,"erreur")</f>
        <v>335.64784592495892</v>
      </c>
      <c r="D1941" s="4">
        <v>1035</v>
      </c>
      <c r="E1941">
        <v>386</v>
      </c>
    </row>
    <row r="1942" spans="1:5" x14ac:dyDescent="0.3">
      <c r="A1942" s="6">
        <f t="shared" si="100"/>
        <v>1936</v>
      </c>
      <c r="B1942" s="9">
        <f t="shared" si="101"/>
        <v>330.75221326453357</v>
      </c>
      <c r="C1942" s="9">
        <f t="shared" si="102"/>
        <v>335.64128592495894</v>
      </c>
      <c r="D1942" s="4">
        <v>1036</v>
      </c>
      <c r="E1942">
        <v>387</v>
      </c>
    </row>
    <row r="1943" spans="1:5" x14ac:dyDescent="0.3">
      <c r="A1943" s="6">
        <f t="shared" si="100"/>
        <v>1937</v>
      </c>
      <c r="B1943" s="9">
        <f t="shared" si="101"/>
        <v>330.73338326453359</v>
      </c>
      <c r="C1943" s="9">
        <f t="shared" si="102"/>
        <v>335.63472592495896</v>
      </c>
      <c r="D1943" s="4">
        <v>1037</v>
      </c>
      <c r="E1943">
        <v>388</v>
      </c>
    </row>
    <row r="1944" spans="1:5" x14ac:dyDescent="0.3">
      <c r="A1944" s="6">
        <f t="shared" si="100"/>
        <v>1938</v>
      </c>
      <c r="B1944" s="9">
        <f t="shared" si="101"/>
        <v>330.71455326453361</v>
      </c>
      <c r="C1944" s="9">
        <f t="shared" si="102"/>
        <v>335.62816592495898</v>
      </c>
      <c r="D1944" s="4">
        <v>1038</v>
      </c>
      <c r="E1944">
        <v>389</v>
      </c>
    </row>
    <row r="1945" spans="1:5" x14ac:dyDescent="0.3">
      <c r="A1945" s="6">
        <f t="shared" si="100"/>
        <v>1939</v>
      </c>
      <c r="B1945" s="9">
        <f t="shared" si="101"/>
        <v>330.69572326453363</v>
      </c>
      <c r="C1945" s="9">
        <f t="shared" si="102"/>
        <v>335.621605924959</v>
      </c>
      <c r="D1945" s="4">
        <v>1039</v>
      </c>
      <c r="E1945">
        <v>390</v>
      </c>
    </row>
    <row r="1946" spans="1:5" x14ac:dyDescent="0.3">
      <c r="A1946" s="6">
        <f t="shared" si="100"/>
        <v>1940</v>
      </c>
      <c r="B1946" s="9">
        <f t="shared" si="101"/>
        <v>330.67689326453365</v>
      </c>
      <c r="C1946" s="9">
        <f t="shared" si="102"/>
        <v>335.61504592495902</v>
      </c>
      <c r="D1946" s="4">
        <v>1040</v>
      </c>
      <c r="E1946">
        <v>391</v>
      </c>
    </row>
    <row r="1947" spans="1:5" x14ac:dyDescent="0.3">
      <c r="A1947" s="6">
        <f t="shared" si="100"/>
        <v>1941</v>
      </c>
      <c r="B1947" s="9">
        <f t="shared" si="101"/>
        <v>330.65806326453367</v>
      </c>
      <c r="C1947" s="9">
        <f t="shared" si="102"/>
        <v>335.60848592495904</v>
      </c>
      <c r="D1947" s="4">
        <v>1041</v>
      </c>
      <c r="E1947">
        <v>392</v>
      </c>
    </row>
    <row r="1948" spans="1:5" x14ac:dyDescent="0.3">
      <c r="A1948" s="6">
        <f t="shared" si="100"/>
        <v>1942</v>
      </c>
      <c r="B1948" s="9">
        <f t="shared" si="101"/>
        <v>330.63923326453369</v>
      </c>
      <c r="C1948" s="9">
        <f t="shared" si="102"/>
        <v>335.60192592495906</v>
      </c>
      <c r="D1948" s="4">
        <v>1042</v>
      </c>
      <c r="E1948">
        <v>393</v>
      </c>
    </row>
    <row r="1949" spans="1:5" x14ac:dyDescent="0.3">
      <c r="A1949" s="6">
        <f t="shared" si="100"/>
        <v>1943</v>
      </c>
      <c r="B1949" s="9">
        <f t="shared" si="101"/>
        <v>330.62040326453371</v>
      </c>
      <c r="C1949" s="9">
        <f t="shared" si="102"/>
        <v>335.59536592495908</v>
      </c>
      <c r="D1949" s="4">
        <v>1043</v>
      </c>
      <c r="E1949">
        <v>394</v>
      </c>
    </row>
    <row r="1950" spans="1:5" x14ac:dyDescent="0.3">
      <c r="A1950" s="6">
        <f t="shared" si="100"/>
        <v>1944</v>
      </c>
      <c r="B1950" s="9">
        <f t="shared" si="101"/>
        <v>330.60157326453373</v>
      </c>
      <c r="C1950" s="9">
        <f t="shared" si="102"/>
        <v>335.5888059249591</v>
      </c>
      <c r="D1950" s="4">
        <v>1044</v>
      </c>
      <c r="E1950">
        <v>395</v>
      </c>
    </row>
    <row r="1951" spans="1:5" x14ac:dyDescent="0.3">
      <c r="A1951" s="6">
        <f t="shared" si="100"/>
        <v>1945</v>
      </c>
      <c r="B1951" s="9">
        <f t="shared" si="101"/>
        <v>330.58274326453375</v>
      </c>
      <c r="C1951" s="9">
        <f t="shared" si="102"/>
        <v>335.58224592495912</v>
      </c>
      <c r="D1951" s="4">
        <v>1045</v>
      </c>
      <c r="E1951">
        <v>396</v>
      </c>
    </row>
    <row r="1952" spans="1:5" x14ac:dyDescent="0.3">
      <c r="A1952" s="6">
        <f t="shared" si="100"/>
        <v>1946</v>
      </c>
      <c r="B1952" s="9">
        <f t="shared" si="101"/>
        <v>330.56391326453377</v>
      </c>
      <c r="C1952" s="9">
        <f t="shared" si="102"/>
        <v>335.57568592495915</v>
      </c>
      <c r="D1952" s="4">
        <v>1046</v>
      </c>
      <c r="E1952">
        <v>397</v>
      </c>
    </row>
    <row r="1953" spans="1:5" x14ac:dyDescent="0.3">
      <c r="A1953" s="6">
        <f t="shared" si="100"/>
        <v>1947</v>
      </c>
      <c r="B1953" s="9">
        <f t="shared" si="101"/>
        <v>330.54508326453379</v>
      </c>
      <c r="C1953" s="9">
        <f t="shared" si="102"/>
        <v>335.56912592495917</v>
      </c>
      <c r="D1953" s="4">
        <v>1047</v>
      </c>
      <c r="E1953">
        <v>398</v>
      </c>
    </row>
    <row r="1954" spans="1:5" x14ac:dyDescent="0.3">
      <c r="A1954" s="6">
        <f t="shared" si="100"/>
        <v>1948</v>
      </c>
      <c r="B1954" s="9">
        <f t="shared" si="101"/>
        <v>330.52625326453381</v>
      </c>
      <c r="C1954" s="9">
        <f t="shared" si="102"/>
        <v>335.56256592495919</v>
      </c>
      <c r="D1954" s="4">
        <v>1048</v>
      </c>
      <c r="E1954">
        <v>399</v>
      </c>
    </row>
    <row r="1955" spans="1:5" x14ac:dyDescent="0.3">
      <c r="A1955" s="6">
        <f t="shared" si="100"/>
        <v>1949</v>
      </c>
      <c r="B1955" s="9">
        <f t="shared" si="101"/>
        <v>330.50742326453383</v>
      </c>
      <c r="C1955" s="9">
        <f t="shared" si="102"/>
        <v>335.55600592495921</v>
      </c>
      <c r="D1955" s="4">
        <v>1049</v>
      </c>
      <c r="E1955">
        <v>400</v>
      </c>
    </row>
    <row r="1956" spans="1:5" x14ac:dyDescent="0.3">
      <c r="A1956" s="6">
        <f t="shared" si="100"/>
        <v>1950</v>
      </c>
      <c r="B1956" s="9">
        <f t="shared" si="101"/>
        <v>330.48859326453385</v>
      </c>
      <c r="C1956" s="9">
        <f t="shared" si="102"/>
        <v>335.54944592495923</v>
      </c>
      <c r="D1956" s="4">
        <v>1050</v>
      </c>
      <c r="E1956">
        <v>401</v>
      </c>
    </row>
    <row r="1957" spans="1:5" x14ac:dyDescent="0.3">
      <c r="A1957" s="6">
        <f t="shared" si="100"/>
        <v>1951</v>
      </c>
      <c r="B1957" s="9">
        <f t="shared" si="101"/>
        <v>330.46976326453387</v>
      </c>
      <c r="C1957" s="9">
        <f t="shared" si="102"/>
        <v>335.54288592495925</v>
      </c>
      <c r="D1957" s="4">
        <v>1051</v>
      </c>
      <c r="E1957">
        <v>402</v>
      </c>
    </row>
    <row r="1958" spans="1:5" x14ac:dyDescent="0.3">
      <c r="A1958" s="6">
        <f t="shared" si="100"/>
        <v>1952</v>
      </c>
      <c r="B1958" s="9">
        <f t="shared" si="101"/>
        <v>330.45093326453389</v>
      </c>
      <c r="C1958" s="9">
        <f t="shared" si="102"/>
        <v>335.53632592495927</v>
      </c>
      <c r="D1958" s="4">
        <v>1052</v>
      </c>
      <c r="E1958">
        <v>403</v>
      </c>
    </row>
    <row r="1959" spans="1:5" x14ac:dyDescent="0.3">
      <c r="A1959" s="6">
        <f t="shared" si="100"/>
        <v>1953</v>
      </c>
      <c r="B1959" s="9">
        <f t="shared" si="101"/>
        <v>330.43210326453391</v>
      </c>
      <c r="C1959" s="9">
        <f t="shared" si="102"/>
        <v>335.52976592495929</v>
      </c>
      <c r="D1959" s="4">
        <v>1053</v>
      </c>
      <c r="E1959">
        <v>404</v>
      </c>
    </row>
    <row r="1960" spans="1:5" x14ac:dyDescent="0.3">
      <c r="A1960" s="6">
        <f t="shared" si="100"/>
        <v>1954</v>
      </c>
      <c r="B1960" s="9">
        <f t="shared" si="101"/>
        <v>330.41327326453393</v>
      </c>
      <c r="C1960" s="9">
        <f t="shared" si="102"/>
        <v>335.52320592495931</v>
      </c>
      <c r="D1960" s="4">
        <v>1054</v>
      </c>
      <c r="E1960">
        <v>405</v>
      </c>
    </row>
    <row r="1961" spans="1:5" x14ac:dyDescent="0.3">
      <c r="A1961" s="6">
        <f t="shared" si="100"/>
        <v>1955</v>
      </c>
      <c r="B1961" s="9">
        <f t="shared" si="101"/>
        <v>330.39444326453395</v>
      </c>
      <c r="C1961" s="9">
        <f t="shared" si="102"/>
        <v>335.51664592495933</v>
      </c>
      <c r="D1961" s="4">
        <v>1055</v>
      </c>
      <c r="E1961">
        <v>406</v>
      </c>
    </row>
    <row r="1962" spans="1:5" x14ac:dyDescent="0.3">
      <c r="A1962" s="6">
        <f t="shared" si="100"/>
        <v>1956</v>
      </c>
      <c r="B1962" s="9">
        <f t="shared" si="101"/>
        <v>330.37561326453397</v>
      </c>
      <c r="C1962" s="9">
        <f t="shared" si="102"/>
        <v>335.51008592495936</v>
      </c>
      <c r="D1962" s="4">
        <v>1056</v>
      </c>
      <c r="E1962">
        <v>407</v>
      </c>
    </row>
    <row r="1963" spans="1:5" x14ac:dyDescent="0.3">
      <c r="A1963" s="6">
        <f t="shared" si="100"/>
        <v>1957</v>
      </c>
      <c r="B1963" s="9">
        <f t="shared" si="101"/>
        <v>330.35678326453399</v>
      </c>
      <c r="C1963" s="9">
        <f t="shared" si="102"/>
        <v>335.50352592495938</v>
      </c>
      <c r="D1963" s="4">
        <v>1057</v>
      </c>
      <c r="E1963">
        <v>408</v>
      </c>
    </row>
    <row r="1964" spans="1:5" x14ac:dyDescent="0.3">
      <c r="A1964" s="6">
        <f t="shared" si="100"/>
        <v>1958</v>
      </c>
      <c r="B1964" s="9">
        <f t="shared" si="101"/>
        <v>330.33795326453401</v>
      </c>
      <c r="C1964" s="9">
        <f t="shared" si="102"/>
        <v>335.4969659249594</v>
      </c>
      <c r="D1964" s="4">
        <v>1058</v>
      </c>
      <c r="E1964">
        <v>409</v>
      </c>
    </row>
    <row r="1965" spans="1:5" x14ac:dyDescent="0.3">
      <c r="A1965" s="6">
        <f t="shared" si="100"/>
        <v>1959</v>
      </c>
      <c r="B1965" s="9">
        <f t="shared" si="101"/>
        <v>330.31912326453403</v>
      </c>
      <c r="C1965" s="9">
        <f t="shared" si="102"/>
        <v>335.49040592495942</v>
      </c>
      <c r="D1965" s="4">
        <v>1059</v>
      </c>
      <c r="E1965">
        <v>410</v>
      </c>
    </row>
    <row r="1966" spans="1:5" x14ac:dyDescent="0.3">
      <c r="A1966" s="6">
        <f t="shared" si="100"/>
        <v>1960</v>
      </c>
      <c r="B1966" s="9">
        <f t="shared" si="101"/>
        <v>330.30029326453405</v>
      </c>
      <c r="C1966" s="9">
        <f t="shared" si="102"/>
        <v>335.48384592495944</v>
      </c>
      <c r="D1966" s="4">
        <v>1060</v>
      </c>
      <c r="E1966">
        <v>411</v>
      </c>
    </row>
    <row r="1967" spans="1:5" x14ac:dyDescent="0.3">
      <c r="A1967" s="6">
        <f t="shared" si="100"/>
        <v>1961</v>
      </c>
      <c r="B1967" s="9">
        <f t="shared" si="101"/>
        <v>330.28146326453407</v>
      </c>
      <c r="C1967" s="9">
        <f t="shared" si="102"/>
        <v>335.47728592495946</v>
      </c>
      <c r="D1967" s="4">
        <v>1061</v>
      </c>
      <c r="E1967">
        <v>412</v>
      </c>
    </row>
    <row r="1968" spans="1:5" x14ac:dyDescent="0.3">
      <c r="A1968" s="6">
        <f t="shared" si="100"/>
        <v>1962</v>
      </c>
      <c r="B1968" s="9">
        <f t="shared" si="101"/>
        <v>330.26263326453409</v>
      </c>
      <c r="C1968" s="9">
        <f t="shared" si="102"/>
        <v>335.47072592495948</v>
      </c>
      <c r="D1968" s="4">
        <v>1062</v>
      </c>
      <c r="E1968">
        <v>413</v>
      </c>
    </row>
    <row r="1969" spans="1:5" x14ac:dyDescent="0.3">
      <c r="A1969" s="6">
        <f t="shared" si="100"/>
        <v>1963</v>
      </c>
      <c r="B1969" s="9">
        <f t="shared" si="101"/>
        <v>330.24380326453411</v>
      </c>
      <c r="C1969" s="9">
        <f t="shared" si="102"/>
        <v>335.4641659249595</v>
      </c>
      <c r="D1969" s="4">
        <v>1063</v>
      </c>
      <c r="E1969">
        <v>414</v>
      </c>
    </row>
    <row r="1970" spans="1:5" x14ac:dyDescent="0.3">
      <c r="A1970" s="6">
        <f t="shared" si="100"/>
        <v>1964</v>
      </c>
      <c r="B1970" s="9">
        <f t="shared" si="101"/>
        <v>330.22497326453413</v>
      </c>
      <c r="C1970" s="9">
        <f t="shared" si="102"/>
        <v>335.45760592495952</v>
      </c>
      <c r="D1970" s="4">
        <v>1064</v>
      </c>
      <c r="E1970">
        <v>415</v>
      </c>
    </row>
    <row r="1971" spans="1:5" x14ac:dyDescent="0.3">
      <c r="A1971" s="6">
        <f t="shared" si="100"/>
        <v>1965</v>
      </c>
      <c r="B1971" s="9">
        <f t="shared" si="101"/>
        <v>330.20614326453415</v>
      </c>
      <c r="C1971" s="9">
        <f t="shared" si="102"/>
        <v>335.45104592495954</v>
      </c>
      <c r="D1971" s="4">
        <v>1065</v>
      </c>
      <c r="E1971">
        <v>416</v>
      </c>
    </row>
    <row r="1972" spans="1:5" x14ac:dyDescent="0.3">
      <c r="A1972" s="6">
        <f t="shared" si="100"/>
        <v>1966</v>
      </c>
      <c r="B1972" s="9">
        <f t="shared" si="101"/>
        <v>330.18731326453417</v>
      </c>
      <c r="C1972" s="9">
        <f t="shared" si="102"/>
        <v>335.44448592495957</v>
      </c>
      <c r="D1972" s="4">
        <v>1066</v>
      </c>
      <c r="E1972">
        <v>417</v>
      </c>
    </row>
    <row r="1973" spans="1:5" x14ac:dyDescent="0.3">
      <c r="A1973" s="6">
        <f t="shared" si="100"/>
        <v>1967</v>
      </c>
      <c r="B1973" s="9">
        <f t="shared" si="101"/>
        <v>330.16848326453419</v>
      </c>
      <c r="C1973" s="9">
        <f t="shared" si="102"/>
        <v>335.43792592495959</v>
      </c>
      <c r="D1973" s="4">
        <v>1067</v>
      </c>
      <c r="E1973">
        <v>418</v>
      </c>
    </row>
    <row r="1974" spans="1:5" x14ac:dyDescent="0.3">
      <c r="A1974" s="6">
        <f t="shared" si="100"/>
        <v>1968</v>
      </c>
      <c r="B1974" s="9">
        <f t="shared" si="101"/>
        <v>330.14965326453421</v>
      </c>
      <c r="C1974" s="9">
        <f t="shared" si="102"/>
        <v>335.43136592495961</v>
      </c>
      <c r="D1974" s="4">
        <v>1068</v>
      </c>
      <c r="E1974">
        <v>419</v>
      </c>
    </row>
    <row r="1975" spans="1:5" x14ac:dyDescent="0.3">
      <c r="A1975" s="6">
        <f t="shared" si="100"/>
        <v>1969</v>
      </c>
      <c r="B1975" s="9">
        <f t="shared" si="101"/>
        <v>330.13082326453423</v>
      </c>
      <c r="C1975" s="9">
        <f t="shared" si="102"/>
        <v>335.42480592495963</v>
      </c>
      <c r="D1975" s="4">
        <v>1069</v>
      </c>
      <c r="E1975">
        <v>420</v>
      </c>
    </row>
    <row r="1976" spans="1:5" x14ac:dyDescent="0.3">
      <c r="A1976" s="6">
        <f t="shared" si="100"/>
        <v>1970</v>
      </c>
      <c r="B1976" s="9">
        <f t="shared" si="101"/>
        <v>330.11199326453425</v>
      </c>
      <c r="C1976" s="9">
        <f t="shared" si="102"/>
        <v>335.41824592495965</v>
      </c>
      <c r="D1976" s="4">
        <v>1070</v>
      </c>
      <c r="E1976">
        <v>421</v>
      </c>
    </row>
    <row r="1977" spans="1:5" x14ac:dyDescent="0.3">
      <c r="A1977" s="6">
        <f t="shared" si="100"/>
        <v>1971</v>
      </c>
      <c r="B1977" s="9">
        <f t="shared" si="101"/>
        <v>330.09316326453427</v>
      </c>
      <c r="C1977" s="9">
        <f t="shared" si="102"/>
        <v>335.41168592495967</v>
      </c>
      <c r="D1977" s="4">
        <v>1071</v>
      </c>
      <c r="E1977">
        <v>422</v>
      </c>
    </row>
    <row r="1978" spans="1:5" x14ac:dyDescent="0.3">
      <c r="A1978" s="6">
        <f t="shared" si="100"/>
        <v>1972</v>
      </c>
      <c r="B1978" s="9">
        <f t="shared" si="101"/>
        <v>330.07433326453429</v>
      </c>
      <c r="C1978" s="9">
        <f t="shared" si="102"/>
        <v>335.40512592495969</v>
      </c>
      <c r="D1978" s="4">
        <v>1072</v>
      </c>
      <c r="E1978">
        <v>423</v>
      </c>
    </row>
    <row r="1979" spans="1:5" x14ac:dyDescent="0.3">
      <c r="A1979" s="6">
        <f t="shared" si="100"/>
        <v>1973</v>
      </c>
      <c r="B1979" s="9">
        <f t="shared" si="101"/>
        <v>330.05550326453431</v>
      </c>
      <c r="C1979" s="9">
        <f t="shared" si="102"/>
        <v>335.39856592495971</v>
      </c>
      <c r="D1979" s="4">
        <v>1073</v>
      </c>
      <c r="E1979">
        <v>424</v>
      </c>
    </row>
    <row r="1980" spans="1:5" x14ac:dyDescent="0.3">
      <c r="A1980" s="6">
        <f t="shared" si="100"/>
        <v>1974</v>
      </c>
      <c r="B1980" s="9">
        <f t="shared" si="101"/>
        <v>330.03667326453433</v>
      </c>
      <c r="C1980" s="9">
        <f t="shared" si="102"/>
        <v>335.39200592495973</v>
      </c>
      <c r="D1980" s="4">
        <v>1074</v>
      </c>
      <c r="E1980">
        <v>425</v>
      </c>
    </row>
    <row r="1981" spans="1:5" x14ac:dyDescent="0.3">
      <c r="A1981" s="6">
        <f t="shared" si="100"/>
        <v>1975</v>
      </c>
      <c r="B1981" s="9">
        <f t="shared" si="101"/>
        <v>330.01784326453435</v>
      </c>
      <c r="C1981" s="9">
        <f t="shared" si="102"/>
        <v>335.38544592495975</v>
      </c>
      <c r="D1981" s="4">
        <v>1075</v>
      </c>
      <c r="E1981">
        <v>426</v>
      </c>
    </row>
    <row r="1982" spans="1:5" x14ac:dyDescent="0.3">
      <c r="A1982" s="6">
        <f t="shared" si="100"/>
        <v>1976</v>
      </c>
      <c r="B1982" s="9">
        <f t="shared" si="101"/>
        <v>329.99901326453437</v>
      </c>
      <c r="C1982" s="9">
        <f t="shared" si="102"/>
        <v>335.37888592495977</v>
      </c>
      <c r="D1982" s="4">
        <v>1076</v>
      </c>
      <c r="E1982">
        <v>427</v>
      </c>
    </row>
    <row r="1983" spans="1:5" x14ac:dyDescent="0.3">
      <c r="A1983" s="6">
        <f t="shared" si="100"/>
        <v>1977</v>
      </c>
      <c r="B1983" s="9">
        <f t="shared" si="101"/>
        <v>329.98018326453439</v>
      </c>
      <c r="C1983" s="9">
        <f t="shared" si="102"/>
        <v>335.3723259249598</v>
      </c>
      <c r="D1983" s="4">
        <v>1077</v>
      </c>
      <c r="E1983">
        <v>428</v>
      </c>
    </row>
    <row r="1984" spans="1:5" x14ac:dyDescent="0.3">
      <c r="A1984" s="6">
        <f t="shared" si="100"/>
        <v>1978</v>
      </c>
      <c r="B1984" s="9">
        <f t="shared" si="101"/>
        <v>329.96135326453441</v>
      </c>
      <c r="C1984" s="9">
        <f t="shared" si="102"/>
        <v>335.36576592495982</v>
      </c>
      <c r="D1984" s="4">
        <v>1078</v>
      </c>
      <c r="E1984">
        <v>429</v>
      </c>
    </row>
    <row r="1985" spans="1:5" x14ac:dyDescent="0.3">
      <c r="A1985" s="6">
        <f t="shared" si="100"/>
        <v>1979</v>
      </c>
      <c r="B1985" s="9">
        <f t="shared" si="101"/>
        <v>329.94252326453443</v>
      </c>
      <c r="C1985" s="9">
        <f t="shared" si="102"/>
        <v>335.35920592495984</v>
      </c>
      <c r="D1985" s="4">
        <v>1079</v>
      </c>
      <c r="E1985">
        <v>430</v>
      </c>
    </row>
    <row r="1986" spans="1:5" x14ac:dyDescent="0.3">
      <c r="A1986" s="6">
        <f t="shared" si="100"/>
        <v>1980</v>
      </c>
      <c r="B1986" s="9">
        <f t="shared" si="101"/>
        <v>329.92369326453445</v>
      </c>
      <c r="C1986" s="9">
        <f t="shared" si="102"/>
        <v>335.35264592495986</v>
      </c>
      <c r="D1986" s="4">
        <v>1080</v>
      </c>
      <c r="E1986">
        <v>431</v>
      </c>
    </row>
    <row r="1987" spans="1:5" x14ac:dyDescent="0.3">
      <c r="A1987" s="6">
        <f t="shared" si="100"/>
        <v>1981</v>
      </c>
      <c r="B1987" s="9">
        <f t="shared" si="101"/>
        <v>329.90486326453447</v>
      </c>
      <c r="C1987" s="9">
        <f t="shared" si="102"/>
        <v>335.34608592495988</v>
      </c>
      <c r="D1987" s="4">
        <v>1081</v>
      </c>
      <c r="E1987">
        <v>432</v>
      </c>
    </row>
    <row r="1988" spans="1:5" x14ac:dyDescent="0.3">
      <c r="A1988" s="6">
        <f t="shared" si="100"/>
        <v>1982</v>
      </c>
      <c r="B1988" s="9">
        <f t="shared" si="101"/>
        <v>329.88603326453449</v>
      </c>
      <c r="C1988" s="9">
        <f t="shared" si="102"/>
        <v>335.3395259249599</v>
      </c>
      <c r="D1988" s="4">
        <v>1082</v>
      </c>
      <c r="E1988">
        <v>433</v>
      </c>
    </row>
    <row r="1989" spans="1:5" x14ac:dyDescent="0.3">
      <c r="A1989" s="6">
        <f t="shared" si="100"/>
        <v>1983</v>
      </c>
      <c r="B1989" s="9">
        <f t="shared" si="101"/>
        <v>329.86720326453451</v>
      </c>
      <c r="C1989" s="9">
        <f t="shared" si="102"/>
        <v>335.33296592495992</v>
      </c>
      <c r="D1989" s="4">
        <v>1083</v>
      </c>
      <c r="E1989">
        <v>434</v>
      </c>
    </row>
    <row r="1990" spans="1:5" x14ac:dyDescent="0.3">
      <c r="A1990" s="6">
        <f t="shared" si="100"/>
        <v>1984</v>
      </c>
      <c r="B1990" s="9">
        <f t="shared" si="101"/>
        <v>329.84837326453453</v>
      </c>
      <c r="C1990" s="9">
        <f t="shared" si="102"/>
        <v>335.32640592495994</v>
      </c>
      <c r="D1990" s="4">
        <v>1084</v>
      </c>
      <c r="E1990">
        <v>435</v>
      </c>
    </row>
    <row r="1991" spans="1:5" x14ac:dyDescent="0.3">
      <c r="A1991" s="6">
        <f t="shared" si="100"/>
        <v>1985</v>
      </c>
      <c r="B1991" s="9">
        <f t="shared" si="101"/>
        <v>329.82954326453455</v>
      </c>
      <c r="C1991" s="9">
        <f t="shared" si="102"/>
        <v>335.31984592495996</v>
      </c>
      <c r="D1991" s="4">
        <v>1085</v>
      </c>
      <c r="E1991">
        <v>436</v>
      </c>
    </row>
    <row r="1992" spans="1:5" x14ac:dyDescent="0.3">
      <c r="A1992" s="6">
        <f t="shared" ref="A1992:A2055" si="103">ROW()-6</f>
        <v>1986</v>
      </c>
      <c r="B1992" s="9">
        <f t="shared" si="101"/>
        <v>329.81071326453457</v>
      </c>
      <c r="C1992" s="9">
        <f t="shared" si="102"/>
        <v>335.31328592495998</v>
      </c>
      <c r="D1992" s="4">
        <v>1086</v>
      </c>
      <c r="E1992">
        <v>437</v>
      </c>
    </row>
    <row r="1993" spans="1:5" x14ac:dyDescent="0.3">
      <c r="A1993" s="6">
        <f t="shared" si="103"/>
        <v>1987</v>
      </c>
      <c r="B1993" s="9">
        <f t="shared" si="101"/>
        <v>329.79188326453459</v>
      </c>
      <c r="C1993" s="9">
        <f t="shared" si="102"/>
        <v>335.30672592496001</v>
      </c>
      <c r="D1993" s="4">
        <v>1087</v>
      </c>
      <c r="E1993">
        <v>438</v>
      </c>
    </row>
    <row r="1994" spans="1:5" x14ac:dyDescent="0.3">
      <c r="A1994" s="6">
        <f t="shared" si="103"/>
        <v>1988</v>
      </c>
      <c r="B1994" s="9">
        <f t="shared" si="101"/>
        <v>329.77305326453461</v>
      </c>
      <c r="C1994" s="9">
        <f t="shared" si="102"/>
        <v>335.30016592496003</v>
      </c>
      <c r="D1994" s="4">
        <v>1088</v>
      </c>
      <c r="E1994">
        <v>439</v>
      </c>
    </row>
    <row r="1995" spans="1:5" x14ac:dyDescent="0.3">
      <c r="A1995" s="6">
        <f t="shared" si="103"/>
        <v>1989</v>
      </c>
      <c r="B1995" s="9">
        <f t="shared" ref="B1995:B2058" si="104">IF(A1995&lt;=$H$11,B1994+(A1995-A1994)*$J$11,"erreur")</f>
        <v>329.75422326453463</v>
      </c>
      <c r="C1995" s="9">
        <f t="shared" si="102"/>
        <v>335.29360592496005</v>
      </c>
      <c r="D1995" s="4">
        <v>1089</v>
      </c>
      <c r="E1995">
        <v>440</v>
      </c>
    </row>
    <row r="1996" spans="1:5" x14ac:dyDescent="0.3">
      <c r="A1996" s="6">
        <f t="shared" si="103"/>
        <v>1990</v>
      </c>
      <c r="B1996" s="9">
        <f t="shared" si="104"/>
        <v>329.73539326453465</v>
      </c>
      <c r="C1996" s="9">
        <f t="shared" si="102"/>
        <v>335.28704592496007</v>
      </c>
      <c r="D1996" s="4">
        <v>1090</v>
      </c>
      <c r="E1996">
        <v>441</v>
      </c>
    </row>
    <row r="1997" spans="1:5" x14ac:dyDescent="0.3">
      <c r="A1997" s="6">
        <f t="shared" si="103"/>
        <v>1991</v>
      </c>
      <c r="B1997" s="9">
        <f t="shared" si="104"/>
        <v>329.71656326453467</v>
      </c>
      <c r="C1997" s="9">
        <f t="shared" si="102"/>
        <v>335.28048592496009</v>
      </c>
      <c r="D1997" s="4">
        <v>1091</v>
      </c>
      <c r="E1997">
        <v>442</v>
      </c>
    </row>
    <row r="1998" spans="1:5" x14ac:dyDescent="0.3">
      <c r="A1998" s="6">
        <f t="shared" si="103"/>
        <v>1992</v>
      </c>
      <c r="B1998" s="9">
        <f t="shared" si="104"/>
        <v>329.69773326453469</v>
      </c>
      <c r="C1998" s="9">
        <f t="shared" si="102"/>
        <v>335.27392592496011</v>
      </c>
      <c r="D1998" s="4">
        <v>1092</v>
      </c>
      <c r="E1998">
        <v>443</v>
      </c>
    </row>
    <row r="1999" spans="1:5" x14ac:dyDescent="0.3">
      <c r="A1999" s="6">
        <f t="shared" si="103"/>
        <v>1993</v>
      </c>
      <c r="B1999" s="9">
        <f t="shared" si="104"/>
        <v>329.67890326453471</v>
      </c>
      <c r="C1999" s="9">
        <f t="shared" si="102"/>
        <v>335.26736592496013</v>
      </c>
      <c r="D1999" s="4">
        <v>1093</v>
      </c>
      <c r="E1999">
        <v>444</v>
      </c>
    </row>
    <row r="2000" spans="1:5" x14ac:dyDescent="0.3">
      <c r="A2000" s="6">
        <f t="shared" si="103"/>
        <v>1994</v>
      </c>
      <c r="B2000" s="9">
        <f t="shared" si="104"/>
        <v>329.66007326453473</v>
      </c>
      <c r="C2000" s="9">
        <f t="shared" si="102"/>
        <v>335.26080592496015</v>
      </c>
      <c r="D2000" s="4">
        <v>1094</v>
      </c>
      <c r="E2000">
        <v>445</v>
      </c>
    </row>
    <row r="2001" spans="1:5" x14ac:dyDescent="0.3">
      <c r="A2001" s="6">
        <f t="shared" si="103"/>
        <v>1995</v>
      </c>
      <c r="B2001" s="9">
        <f t="shared" si="104"/>
        <v>329.64124326453475</v>
      </c>
      <c r="C2001" s="9">
        <f t="shared" si="102"/>
        <v>335.25424592496017</v>
      </c>
      <c r="D2001" s="4">
        <v>1095</v>
      </c>
      <c r="E2001">
        <v>446</v>
      </c>
    </row>
    <row r="2002" spans="1:5" x14ac:dyDescent="0.3">
      <c r="A2002" s="6">
        <f t="shared" si="103"/>
        <v>1996</v>
      </c>
      <c r="B2002" s="9">
        <f t="shared" si="104"/>
        <v>329.62241326453477</v>
      </c>
      <c r="C2002" s="9">
        <f t="shared" si="102"/>
        <v>335.24768592496019</v>
      </c>
      <c r="D2002" s="4">
        <v>1096</v>
      </c>
      <c r="E2002">
        <v>447</v>
      </c>
    </row>
    <row r="2003" spans="1:5" x14ac:dyDescent="0.3">
      <c r="A2003" s="6">
        <f t="shared" si="103"/>
        <v>1997</v>
      </c>
      <c r="B2003" s="9">
        <f t="shared" si="104"/>
        <v>329.60358326453479</v>
      </c>
      <c r="C2003" s="9">
        <f t="shared" si="102"/>
        <v>335.24112592496022</v>
      </c>
      <c r="D2003" s="4">
        <v>1097</v>
      </c>
      <c r="E2003">
        <v>448</v>
      </c>
    </row>
    <row r="2004" spans="1:5" x14ac:dyDescent="0.3">
      <c r="A2004" s="6">
        <f t="shared" si="103"/>
        <v>1998</v>
      </c>
      <c r="B2004" s="9">
        <f t="shared" si="104"/>
        <v>329.58475326453481</v>
      </c>
      <c r="C2004" s="9">
        <f t="shared" si="102"/>
        <v>335.23456592496024</v>
      </c>
      <c r="D2004" s="4">
        <v>1098</v>
      </c>
      <c r="E2004">
        <v>449</v>
      </c>
    </row>
    <row r="2005" spans="1:5" x14ac:dyDescent="0.3">
      <c r="A2005" s="6">
        <f t="shared" si="103"/>
        <v>1999</v>
      </c>
      <c r="B2005" s="9">
        <f t="shared" si="104"/>
        <v>329.56592326453483</v>
      </c>
      <c r="C2005" s="9">
        <f t="shared" ref="C2005:C2068" si="105">IF(8811-A2005&gt;$G$26,C2004+(A2005-A2004)*$K$26,"erreur")</f>
        <v>335.22800592496026</v>
      </c>
      <c r="D2005" s="4">
        <v>1099</v>
      </c>
      <c r="E2005">
        <v>450</v>
      </c>
    </row>
    <row r="2006" spans="1:5" x14ac:dyDescent="0.3">
      <c r="A2006" s="6">
        <f t="shared" si="103"/>
        <v>2000</v>
      </c>
      <c r="B2006" s="9">
        <f t="shared" si="104"/>
        <v>329.54709326453485</v>
      </c>
      <c r="C2006" s="9">
        <f t="shared" si="105"/>
        <v>335.22144592496028</v>
      </c>
      <c r="D2006" s="4">
        <v>1100</v>
      </c>
      <c r="E2006">
        <v>451</v>
      </c>
    </row>
    <row r="2007" spans="1:5" x14ac:dyDescent="0.3">
      <c r="A2007" s="6">
        <f t="shared" si="103"/>
        <v>2001</v>
      </c>
      <c r="B2007" s="9">
        <f t="shared" si="104"/>
        <v>329.52826326453487</v>
      </c>
      <c r="C2007" s="9">
        <f t="shared" si="105"/>
        <v>335.2148859249603</v>
      </c>
      <c r="D2007" s="4">
        <v>1101</v>
      </c>
      <c r="E2007">
        <v>452</v>
      </c>
    </row>
    <row r="2008" spans="1:5" x14ac:dyDescent="0.3">
      <c r="A2008" s="6">
        <f t="shared" si="103"/>
        <v>2002</v>
      </c>
      <c r="B2008" s="9">
        <f t="shared" si="104"/>
        <v>329.50943326453489</v>
      </c>
      <c r="C2008" s="9">
        <f t="shared" si="105"/>
        <v>335.20832592496032</v>
      </c>
      <c r="D2008" s="4">
        <v>1102</v>
      </c>
      <c r="E2008">
        <v>453</v>
      </c>
    </row>
    <row r="2009" spans="1:5" x14ac:dyDescent="0.3">
      <c r="A2009" s="6">
        <f t="shared" si="103"/>
        <v>2003</v>
      </c>
      <c r="B2009" s="9">
        <f t="shared" si="104"/>
        <v>329.49060326453491</v>
      </c>
      <c r="C2009" s="9">
        <f t="shared" si="105"/>
        <v>335.20176592496034</v>
      </c>
      <c r="D2009" s="4">
        <v>1103</v>
      </c>
      <c r="E2009">
        <v>454</v>
      </c>
    </row>
    <row r="2010" spans="1:5" x14ac:dyDescent="0.3">
      <c r="A2010" s="6">
        <f t="shared" si="103"/>
        <v>2004</v>
      </c>
      <c r="B2010" s="9">
        <f t="shared" si="104"/>
        <v>329.47177326453493</v>
      </c>
      <c r="C2010" s="9">
        <f t="shared" si="105"/>
        <v>335.19520592496036</v>
      </c>
      <c r="D2010" s="4">
        <v>1104</v>
      </c>
      <c r="E2010">
        <v>455</v>
      </c>
    </row>
    <row r="2011" spans="1:5" x14ac:dyDescent="0.3">
      <c r="A2011" s="6">
        <f t="shared" si="103"/>
        <v>2005</v>
      </c>
      <c r="B2011" s="9">
        <f t="shared" si="104"/>
        <v>329.45294326453495</v>
      </c>
      <c r="C2011" s="9">
        <f t="shared" si="105"/>
        <v>335.18864592496038</v>
      </c>
      <c r="D2011" s="4">
        <v>1105</v>
      </c>
      <c r="E2011">
        <v>456</v>
      </c>
    </row>
    <row r="2012" spans="1:5" x14ac:dyDescent="0.3">
      <c r="A2012" s="6">
        <f t="shared" si="103"/>
        <v>2006</v>
      </c>
      <c r="B2012" s="9">
        <f t="shared" si="104"/>
        <v>329.43411326453497</v>
      </c>
      <c r="C2012" s="9">
        <f t="shared" si="105"/>
        <v>335.1820859249604</v>
      </c>
      <c r="D2012" s="4">
        <v>1106</v>
      </c>
      <c r="E2012">
        <v>457</v>
      </c>
    </row>
    <row r="2013" spans="1:5" x14ac:dyDescent="0.3">
      <c r="A2013" s="6">
        <f t="shared" si="103"/>
        <v>2007</v>
      </c>
      <c r="B2013" s="9">
        <f t="shared" si="104"/>
        <v>329.41528326453499</v>
      </c>
      <c r="C2013" s="9">
        <f t="shared" si="105"/>
        <v>335.17552592496043</v>
      </c>
      <c r="D2013" s="4">
        <v>1107</v>
      </c>
      <c r="E2013">
        <v>458</v>
      </c>
    </row>
    <row r="2014" spans="1:5" x14ac:dyDescent="0.3">
      <c r="A2014" s="6">
        <f t="shared" si="103"/>
        <v>2008</v>
      </c>
      <c r="B2014" s="9">
        <f t="shared" si="104"/>
        <v>329.39645326453501</v>
      </c>
      <c r="C2014" s="9">
        <f t="shared" si="105"/>
        <v>335.16896592496045</v>
      </c>
      <c r="D2014" s="4">
        <v>1108</v>
      </c>
      <c r="E2014">
        <v>459</v>
      </c>
    </row>
    <row r="2015" spans="1:5" x14ac:dyDescent="0.3">
      <c r="A2015" s="6">
        <f t="shared" si="103"/>
        <v>2009</v>
      </c>
      <c r="B2015" s="9">
        <f t="shared" si="104"/>
        <v>329.37762326453503</v>
      </c>
      <c r="C2015" s="9">
        <f t="shared" si="105"/>
        <v>335.16240592496047</v>
      </c>
      <c r="D2015" s="4">
        <v>1109</v>
      </c>
      <c r="E2015">
        <v>460</v>
      </c>
    </row>
    <row r="2016" spans="1:5" x14ac:dyDescent="0.3">
      <c r="A2016" s="6">
        <f t="shared" si="103"/>
        <v>2010</v>
      </c>
      <c r="B2016" s="9">
        <f t="shared" si="104"/>
        <v>329.35879326453505</v>
      </c>
      <c r="C2016" s="9">
        <f t="shared" si="105"/>
        <v>335.15584592496049</v>
      </c>
      <c r="D2016" s="4">
        <v>1110</v>
      </c>
      <c r="E2016">
        <v>461</v>
      </c>
    </row>
    <row r="2017" spans="1:5" x14ac:dyDescent="0.3">
      <c r="A2017" s="6">
        <f t="shared" si="103"/>
        <v>2011</v>
      </c>
      <c r="B2017" s="9">
        <f t="shared" si="104"/>
        <v>329.33996326453507</v>
      </c>
      <c r="C2017" s="9">
        <f t="shared" si="105"/>
        <v>335.14928592496051</v>
      </c>
      <c r="D2017" s="4">
        <v>1111</v>
      </c>
      <c r="E2017">
        <v>462</v>
      </c>
    </row>
    <row r="2018" spans="1:5" x14ac:dyDescent="0.3">
      <c r="A2018" s="6">
        <f t="shared" si="103"/>
        <v>2012</v>
      </c>
      <c r="B2018" s="9">
        <f t="shared" si="104"/>
        <v>329.32113326453509</v>
      </c>
      <c r="C2018" s="9">
        <f t="shared" si="105"/>
        <v>335.14272592496053</v>
      </c>
      <c r="D2018" s="4">
        <v>1112</v>
      </c>
      <c r="E2018">
        <v>463</v>
      </c>
    </row>
    <row r="2019" spans="1:5" x14ac:dyDescent="0.3">
      <c r="A2019" s="6">
        <f t="shared" si="103"/>
        <v>2013</v>
      </c>
      <c r="B2019" s="9">
        <f t="shared" si="104"/>
        <v>329.30230326453511</v>
      </c>
      <c r="C2019" s="9">
        <f t="shared" si="105"/>
        <v>335.13616592496055</v>
      </c>
      <c r="D2019" s="4">
        <v>1113</v>
      </c>
      <c r="E2019">
        <v>464</v>
      </c>
    </row>
    <row r="2020" spans="1:5" x14ac:dyDescent="0.3">
      <c r="A2020" s="6">
        <f t="shared" si="103"/>
        <v>2014</v>
      </c>
      <c r="B2020" s="9">
        <f t="shared" si="104"/>
        <v>329.28347326453513</v>
      </c>
      <c r="C2020" s="9">
        <f t="shared" si="105"/>
        <v>335.12960592496057</v>
      </c>
      <c r="D2020" s="4">
        <v>1114</v>
      </c>
      <c r="E2020">
        <v>465</v>
      </c>
    </row>
    <row r="2021" spans="1:5" x14ac:dyDescent="0.3">
      <c r="A2021" s="6">
        <f t="shared" si="103"/>
        <v>2015</v>
      </c>
      <c r="B2021" s="9">
        <f t="shared" si="104"/>
        <v>329.26464326453515</v>
      </c>
      <c r="C2021" s="9">
        <f t="shared" si="105"/>
        <v>335.12304592496059</v>
      </c>
      <c r="D2021" s="4">
        <v>1115</v>
      </c>
      <c r="E2021">
        <v>466</v>
      </c>
    </row>
    <row r="2022" spans="1:5" x14ac:dyDescent="0.3">
      <c r="A2022" s="6">
        <f t="shared" si="103"/>
        <v>2016</v>
      </c>
      <c r="B2022" s="9">
        <f t="shared" si="104"/>
        <v>329.24581326453517</v>
      </c>
      <c r="C2022" s="9">
        <f t="shared" si="105"/>
        <v>335.11648592496061</v>
      </c>
      <c r="D2022" s="4">
        <v>1116</v>
      </c>
      <c r="E2022">
        <v>467</v>
      </c>
    </row>
    <row r="2023" spans="1:5" x14ac:dyDescent="0.3">
      <c r="A2023" s="6">
        <f t="shared" si="103"/>
        <v>2017</v>
      </c>
      <c r="B2023" s="9">
        <f t="shared" si="104"/>
        <v>329.22698326453519</v>
      </c>
      <c r="C2023" s="9">
        <f t="shared" si="105"/>
        <v>335.10992592496063</v>
      </c>
      <c r="D2023" s="4">
        <v>1117</v>
      </c>
      <c r="E2023">
        <v>468</v>
      </c>
    </row>
    <row r="2024" spans="1:5" x14ac:dyDescent="0.3">
      <c r="A2024" s="6">
        <f t="shared" si="103"/>
        <v>2018</v>
      </c>
      <c r="B2024" s="9">
        <f t="shared" si="104"/>
        <v>329.20815326453521</v>
      </c>
      <c r="C2024" s="9">
        <f t="shared" si="105"/>
        <v>335.10336592496066</v>
      </c>
      <c r="D2024" s="4">
        <v>1118</v>
      </c>
      <c r="E2024">
        <v>469</v>
      </c>
    </row>
    <row r="2025" spans="1:5" x14ac:dyDescent="0.3">
      <c r="A2025" s="6">
        <f t="shared" si="103"/>
        <v>2019</v>
      </c>
      <c r="B2025" s="9">
        <f t="shared" si="104"/>
        <v>329.18932326453523</v>
      </c>
      <c r="C2025" s="9">
        <f t="shared" si="105"/>
        <v>335.09680592496068</v>
      </c>
      <c r="D2025" s="4">
        <v>1119</v>
      </c>
      <c r="E2025">
        <v>470</v>
      </c>
    </row>
    <row r="2026" spans="1:5" x14ac:dyDescent="0.3">
      <c r="A2026" s="6">
        <f t="shared" si="103"/>
        <v>2020</v>
      </c>
      <c r="B2026" s="9">
        <f t="shared" si="104"/>
        <v>329.17049326453525</v>
      </c>
      <c r="C2026" s="9">
        <f t="shared" si="105"/>
        <v>335.0902459249607</v>
      </c>
      <c r="D2026" s="4">
        <v>1120</v>
      </c>
      <c r="E2026">
        <v>471</v>
      </c>
    </row>
    <row r="2027" spans="1:5" x14ac:dyDescent="0.3">
      <c r="A2027" s="6">
        <f t="shared" si="103"/>
        <v>2021</v>
      </c>
      <c r="B2027" s="9">
        <f t="shared" si="104"/>
        <v>329.15166326453527</v>
      </c>
      <c r="C2027" s="9">
        <f t="shared" si="105"/>
        <v>335.08368592496072</v>
      </c>
      <c r="D2027" s="4">
        <v>1121</v>
      </c>
      <c r="E2027">
        <v>472</v>
      </c>
    </row>
    <row r="2028" spans="1:5" x14ac:dyDescent="0.3">
      <c r="A2028" s="6">
        <f t="shared" si="103"/>
        <v>2022</v>
      </c>
      <c r="B2028" s="9">
        <f t="shared" si="104"/>
        <v>329.13283326453529</v>
      </c>
      <c r="C2028" s="9">
        <f t="shared" si="105"/>
        <v>335.07712592496074</v>
      </c>
      <c r="D2028" s="4">
        <v>1122</v>
      </c>
      <c r="E2028">
        <v>473</v>
      </c>
    </row>
    <row r="2029" spans="1:5" x14ac:dyDescent="0.3">
      <c r="A2029" s="6">
        <f t="shared" si="103"/>
        <v>2023</v>
      </c>
      <c r="B2029" s="9">
        <f t="shared" si="104"/>
        <v>329.11400326453531</v>
      </c>
      <c r="C2029" s="9">
        <f t="shared" si="105"/>
        <v>335.07056592496076</v>
      </c>
      <c r="D2029" s="4">
        <v>1123</v>
      </c>
      <c r="E2029">
        <v>474</v>
      </c>
    </row>
    <row r="2030" spans="1:5" x14ac:dyDescent="0.3">
      <c r="A2030" s="6">
        <f t="shared" si="103"/>
        <v>2024</v>
      </c>
      <c r="B2030" s="9">
        <f t="shared" si="104"/>
        <v>329.09517326453533</v>
      </c>
      <c r="C2030" s="9">
        <f t="shared" si="105"/>
        <v>335.06400592496078</v>
      </c>
      <c r="D2030" s="4">
        <v>1124</v>
      </c>
      <c r="E2030">
        <v>475</v>
      </c>
    </row>
    <row r="2031" spans="1:5" x14ac:dyDescent="0.3">
      <c r="A2031" s="6">
        <f t="shared" si="103"/>
        <v>2025</v>
      </c>
      <c r="B2031" s="9">
        <f t="shared" si="104"/>
        <v>329.07634326453535</v>
      </c>
      <c r="C2031" s="9">
        <f t="shared" si="105"/>
        <v>335.0574459249608</v>
      </c>
      <c r="D2031" s="4">
        <v>1125</v>
      </c>
      <c r="E2031">
        <v>476</v>
      </c>
    </row>
    <row r="2032" spans="1:5" x14ac:dyDescent="0.3">
      <c r="A2032" s="6">
        <f t="shared" si="103"/>
        <v>2026</v>
      </c>
      <c r="B2032" s="9">
        <f t="shared" si="104"/>
        <v>329.05751326453537</v>
      </c>
      <c r="C2032" s="9">
        <f t="shared" si="105"/>
        <v>335.05088592496082</v>
      </c>
      <c r="D2032" s="4">
        <v>1126</v>
      </c>
      <c r="E2032">
        <v>477</v>
      </c>
    </row>
    <row r="2033" spans="1:5" x14ac:dyDescent="0.3">
      <c r="A2033" s="6">
        <f t="shared" si="103"/>
        <v>2027</v>
      </c>
      <c r="B2033" s="9">
        <f t="shared" si="104"/>
        <v>329.03868326453539</v>
      </c>
      <c r="C2033" s="9">
        <f t="shared" si="105"/>
        <v>335.04432592496084</v>
      </c>
      <c r="D2033" s="4">
        <v>1127</v>
      </c>
      <c r="E2033">
        <v>478</v>
      </c>
    </row>
    <row r="2034" spans="1:5" x14ac:dyDescent="0.3">
      <c r="A2034" s="6">
        <f t="shared" si="103"/>
        <v>2028</v>
      </c>
      <c r="B2034" s="9">
        <f t="shared" si="104"/>
        <v>329.01985326453541</v>
      </c>
      <c r="C2034" s="9">
        <f t="shared" si="105"/>
        <v>335.03776592496087</v>
      </c>
      <c r="D2034" s="4">
        <v>1128</v>
      </c>
      <c r="E2034">
        <v>479</v>
      </c>
    </row>
    <row r="2035" spans="1:5" x14ac:dyDescent="0.3">
      <c r="A2035" s="6">
        <f t="shared" si="103"/>
        <v>2029</v>
      </c>
      <c r="B2035" s="9">
        <f t="shared" si="104"/>
        <v>329.00102326453543</v>
      </c>
      <c r="C2035" s="9">
        <f t="shared" si="105"/>
        <v>335.03120592496089</v>
      </c>
      <c r="D2035" s="4">
        <v>1129</v>
      </c>
      <c r="E2035">
        <v>480</v>
      </c>
    </row>
    <row r="2036" spans="1:5" x14ac:dyDescent="0.3">
      <c r="A2036" s="6">
        <f t="shared" si="103"/>
        <v>2030</v>
      </c>
      <c r="B2036" s="9">
        <f t="shared" si="104"/>
        <v>328.98219326453545</v>
      </c>
      <c r="C2036" s="9">
        <f t="shared" si="105"/>
        <v>335.02464592496091</v>
      </c>
      <c r="D2036" s="4">
        <v>1130</v>
      </c>
      <c r="E2036">
        <v>481</v>
      </c>
    </row>
    <row r="2037" spans="1:5" x14ac:dyDescent="0.3">
      <c r="A2037" s="6">
        <f t="shared" si="103"/>
        <v>2031</v>
      </c>
      <c r="B2037" s="9">
        <f t="shared" si="104"/>
        <v>328.96336326453547</v>
      </c>
      <c r="C2037" s="9">
        <f t="shared" si="105"/>
        <v>335.01808592496093</v>
      </c>
      <c r="D2037" s="4">
        <v>1131</v>
      </c>
      <c r="E2037">
        <v>482</v>
      </c>
    </row>
    <row r="2038" spans="1:5" x14ac:dyDescent="0.3">
      <c r="A2038" s="6">
        <f t="shared" si="103"/>
        <v>2032</v>
      </c>
      <c r="B2038" s="9">
        <f t="shared" si="104"/>
        <v>328.94453326453549</v>
      </c>
      <c r="C2038" s="9">
        <f t="shared" si="105"/>
        <v>335.01152592496095</v>
      </c>
      <c r="D2038" s="4">
        <v>1132</v>
      </c>
      <c r="E2038">
        <v>483</v>
      </c>
    </row>
    <row r="2039" spans="1:5" x14ac:dyDescent="0.3">
      <c r="A2039" s="6">
        <f t="shared" si="103"/>
        <v>2033</v>
      </c>
      <c r="B2039" s="9">
        <f t="shared" si="104"/>
        <v>328.92570326453551</v>
      </c>
      <c r="C2039" s="9">
        <f t="shared" si="105"/>
        <v>335.00496592496097</v>
      </c>
      <c r="D2039" s="4">
        <v>1133</v>
      </c>
      <c r="E2039">
        <v>484</v>
      </c>
    </row>
    <row r="2040" spans="1:5" x14ac:dyDescent="0.3">
      <c r="A2040" s="6">
        <f t="shared" si="103"/>
        <v>2034</v>
      </c>
      <c r="B2040" s="9">
        <f t="shared" si="104"/>
        <v>328.90687326453553</v>
      </c>
      <c r="C2040" s="9">
        <f t="shared" si="105"/>
        <v>334.99840592496099</v>
      </c>
      <c r="D2040" s="4">
        <v>1134</v>
      </c>
      <c r="E2040">
        <v>485</v>
      </c>
    </row>
    <row r="2041" spans="1:5" x14ac:dyDescent="0.3">
      <c r="A2041" s="6">
        <f t="shared" si="103"/>
        <v>2035</v>
      </c>
      <c r="B2041" s="9">
        <f t="shared" si="104"/>
        <v>328.88804326453555</v>
      </c>
      <c r="C2041" s="9">
        <f t="shared" si="105"/>
        <v>334.99184592496101</v>
      </c>
      <c r="D2041" s="4">
        <v>1135</v>
      </c>
      <c r="E2041">
        <v>486</v>
      </c>
    </row>
    <row r="2042" spans="1:5" x14ac:dyDescent="0.3">
      <c r="A2042" s="6">
        <f t="shared" si="103"/>
        <v>2036</v>
      </c>
      <c r="B2042" s="9">
        <f t="shared" si="104"/>
        <v>328.86921326453557</v>
      </c>
      <c r="C2042" s="9">
        <f t="shared" si="105"/>
        <v>334.98528592496103</v>
      </c>
      <c r="D2042" s="4">
        <v>1136</v>
      </c>
      <c r="E2042">
        <v>487</v>
      </c>
    </row>
    <row r="2043" spans="1:5" x14ac:dyDescent="0.3">
      <c r="A2043" s="6">
        <f t="shared" si="103"/>
        <v>2037</v>
      </c>
      <c r="B2043" s="9">
        <f t="shared" si="104"/>
        <v>328.85038326453559</v>
      </c>
      <c r="C2043" s="9">
        <f t="shared" si="105"/>
        <v>334.97872592496105</v>
      </c>
      <c r="D2043" s="4">
        <v>1137</v>
      </c>
      <c r="E2043">
        <v>488</v>
      </c>
    </row>
    <row r="2044" spans="1:5" x14ac:dyDescent="0.3">
      <c r="A2044" s="6">
        <f t="shared" si="103"/>
        <v>2038</v>
      </c>
      <c r="B2044" s="9">
        <f t="shared" si="104"/>
        <v>328.83155326453561</v>
      </c>
      <c r="C2044" s="9">
        <f t="shared" si="105"/>
        <v>334.97216592496108</v>
      </c>
      <c r="D2044" s="4">
        <v>1138</v>
      </c>
      <c r="E2044">
        <v>489</v>
      </c>
    </row>
    <row r="2045" spans="1:5" x14ac:dyDescent="0.3">
      <c r="A2045" s="6">
        <f t="shared" si="103"/>
        <v>2039</v>
      </c>
      <c r="B2045" s="9">
        <f t="shared" si="104"/>
        <v>328.81272326453563</v>
      </c>
      <c r="C2045" s="9">
        <f t="shared" si="105"/>
        <v>334.9656059249611</v>
      </c>
      <c r="D2045" s="4">
        <v>1139</v>
      </c>
      <c r="E2045">
        <v>490</v>
      </c>
    </row>
    <row r="2046" spans="1:5" x14ac:dyDescent="0.3">
      <c r="A2046" s="6">
        <f t="shared" si="103"/>
        <v>2040</v>
      </c>
      <c r="B2046" s="9">
        <f t="shared" si="104"/>
        <v>328.79389326453565</v>
      </c>
      <c r="C2046" s="9">
        <f t="shared" si="105"/>
        <v>334.95904592496112</v>
      </c>
      <c r="D2046" s="4">
        <v>1140</v>
      </c>
      <c r="E2046">
        <v>491</v>
      </c>
    </row>
    <row r="2047" spans="1:5" x14ac:dyDescent="0.3">
      <c r="A2047" s="6">
        <f t="shared" si="103"/>
        <v>2041</v>
      </c>
      <c r="B2047" s="9">
        <f t="shared" si="104"/>
        <v>328.77506326453567</v>
      </c>
      <c r="C2047" s="9">
        <f t="shared" si="105"/>
        <v>334.95248592496114</v>
      </c>
      <c r="D2047" s="4">
        <v>1141</v>
      </c>
      <c r="E2047">
        <v>492</v>
      </c>
    </row>
    <row r="2048" spans="1:5" x14ac:dyDescent="0.3">
      <c r="A2048" s="6">
        <f t="shared" si="103"/>
        <v>2042</v>
      </c>
      <c r="B2048" s="9">
        <f t="shared" si="104"/>
        <v>328.75623326453569</v>
      </c>
      <c r="C2048" s="9">
        <f t="shared" si="105"/>
        <v>334.94592592496116</v>
      </c>
      <c r="D2048" s="4">
        <v>1142</v>
      </c>
      <c r="E2048">
        <v>493</v>
      </c>
    </row>
    <row r="2049" spans="1:5" x14ac:dyDescent="0.3">
      <c r="A2049" s="6">
        <f t="shared" si="103"/>
        <v>2043</v>
      </c>
      <c r="B2049" s="9">
        <f t="shared" si="104"/>
        <v>328.73740326453571</v>
      </c>
      <c r="C2049" s="9">
        <f t="shared" si="105"/>
        <v>334.93936592496118</v>
      </c>
      <c r="D2049" s="4">
        <v>1143</v>
      </c>
      <c r="E2049">
        <v>494</v>
      </c>
    </row>
    <row r="2050" spans="1:5" x14ac:dyDescent="0.3">
      <c r="A2050" s="6">
        <f t="shared" si="103"/>
        <v>2044</v>
      </c>
      <c r="B2050" s="9">
        <f t="shared" si="104"/>
        <v>328.71857326453573</v>
      </c>
      <c r="C2050" s="9">
        <f t="shared" si="105"/>
        <v>334.9328059249612</v>
      </c>
      <c r="D2050" s="4">
        <v>1144</v>
      </c>
      <c r="E2050">
        <v>495</v>
      </c>
    </row>
    <row r="2051" spans="1:5" x14ac:dyDescent="0.3">
      <c r="A2051" s="6">
        <f t="shared" si="103"/>
        <v>2045</v>
      </c>
      <c r="B2051" s="9">
        <f t="shared" si="104"/>
        <v>328.69974326453575</v>
      </c>
      <c r="C2051" s="9">
        <f t="shared" si="105"/>
        <v>334.92624592496122</v>
      </c>
      <c r="D2051" s="4">
        <v>1145</v>
      </c>
      <c r="E2051">
        <v>496</v>
      </c>
    </row>
    <row r="2052" spans="1:5" x14ac:dyDescent="0.3">
      <c r="A2052" s="6">
        <f t="shared" si="103"/>
        <v>2046</v>
      </c>
      <c r="B2052" s="9">
        <f t="shared" si="104"/>
        <v>328.68091326453577</v>
      </c>
      <c r="C2052" s="9">
        <f t="shared" si="105"/>
        <v>334.91968592496124</v>
      </c>
      <c r="D2052" s="4">
        <v>1146</v>
      </c>
      <c r="E2052">
        <v>497</v>
      </c>
    </row>
    <row r="2053" spans="1:5" x14ac:dyDescent="0.3">
      <c r="A2053" s="6">
        <f t="shared" si="103"/>
        <v>2047</v>
      </c>
      <c r="B2053" s="9">
        <f t="shared" si="104"/>
        <v>328.6620832645358</v>
      </c>
      <c r="C2053" s="9">
        <f t="shared" si="105"/>
        <v>334.91312592496126</v>
      </c>
      <c r="D2053" s="4">
        <v>1147</v>
      </c>
      <c r="E2053">
        <v>498</v>
      </c>
    </row>
    <row r="2054" spans="1:5" x14ac:dyDescent="0.3">
      <c r="A2054" s="6">
        <f t="shared" si="103"/>
        <v>2048</v>
      </c>
      <c r="B2054" s="9">
        <f t="shared" si="104"/>
        <v>328.64325326453582</v>
      </c>
      <c r="C2054" s="9">
        <f t="shared" si="105"/>
        <v>334.90656592496128</v>
      </c>
      <c r="D2054" s="4">
        <v>1148</v>
      </c>
      <c r="E2054">
        <v>499</v>
      </c>
    </row>
    <row r="2055" spans="1:5" x14ac:dyDescent="0.3">
      <c r="A2055" s="6">
        <f t="shared" si="103"/>
        <v>2049</v>
      </c>
      <c r="B2055" s="9">
        <f t="shared" si="104"/>
        <v>328.62442326453584</v>
      </c>
      <c r="C2055" s="9">
        <f t="shared" si="105"/>
        <v>334.90000592496131</v>
      </c>
      <c r="D2055" s="4">
        <v>1149</v>
      </c>
      <c r="E2055">
        <v>500</v>
      </c>
    </row>
    <row r="2056" spans="1:5" x14ac:dyDescent="0.3">
      <c r="A2056" s="6">
        <f t="shared" ref="A2056:A2119" si="106">ROW()-6</f>
        <v>2050</v>
      </c>
      <c r="B2056" s="9">
        <f t="shared" si="104"/>
        <v>328.60559326453586</v>
      </c>
      <c r="C2056" s="9">
        <f t="shared" si="105"/>
        <v>334.89344592496133</v>
      </c>
      <c r="D2056" s="4">
        <v>1150</v>
      </c>
      <c r="E2056">
        <v>501</v>
      </c>
    </row>
    <row r="2057" spans="1:5" x14ac:dyDescent="0.3">
      <c r="A2057" s="6">
        <f t="shared" si="106"/>
        <v>2051</v>
      </c>
      <c r="B2057" s="9">
        <f t="shared" si="104"/>
        <v>328.58676326453588</v>
      </c>
      <c r="C2057" s="9">
        <f t="shared" si="105"/>
        <v>334.88688592496135</v>
      </c>
      <c r="D2057" s="4">
        <v>1151</v>
      </c>
      <c r="E2057">
        <v>502</v>
      </c>
    </row>
    <row r="2058" spans="1:5" x14ac:dyDescent="0.3">
      <c r="A2058" s="6">
        <f t="shared" si="106"/>
        <v>2052</v>
      </c>
      <c r="B2058" s="9">
        <f t="shared" si="104"/>
        <v>328.5679332645359</v>
      </c>
      <c r="C2058" s="9">
        <f t="shared" si="105"/>
        <v>334.88032592496137</v>
      </c>
      <c r="D2058" s="4">
        <v>1152</v>
      </c>
      <c r="E2058">
        <v>503</v>
      </c>
    </row>
    <row r="2059" spans="1:5" x14ac:dyDescent="0.3">
      <c r="A2059" s="6">
        <f t="shared" si="106"/>
        <v>2053</v>
      </c>
      <c r="B2059" s="9">
        <f t="shared" ref="B2059:B2122" si="107">IF(A2059&lt;=$H$11,B2058+(A2059-A2058)*$J$11,"erreur")</f>
        <v>328.54910326453592</v>
      </c>
      <c r="C2059" s="9">
        <f t="shared" si="105"/>
        <v>334.87376592496139</v>
      </c>
      <c r="D2059" s="4">
        <v>1153</v>
      </c>
      <c r="E2059">
        <v>504</v>
      </c>
    </row>
    <row r="2060" spans="1:5" x14ac:dyDescent="0.3">
      <c r="A2060" s="6">
        <f t="shared" si="106"/>
        <v>2054</v>
      </c>
      <c r="B2060" s="9">
        <f t="shared" si="107"/>
        <v>328.53027326453594</v>
      </c>
      <c r="C2060" s="9">
        <f t="shared" si="105"/>
        <v>334.86720592496141</v>
      </c>
      <c r="D2060" s="4">
        <v>1154</v>
      </c>
      <c r="E2060">
        <v>505</v>
      </c>
    </row>
    <row r="2061" spans="1:5" x14ac:dyDescent="0.3">
      <c r="A2061" s="6">
        <f t="shared" si="106"/>
        <v>2055</v>
      </c>
      <c r="B2061" s="9">
        <f t="shared" si="107"/>
        <v>328.51144326453596</v>
      </c>
      <c r="C2061" s="9">
        <f t="shared" si="105"/>
        <v>334.86064592496143</v>
      </c>
      <c r="D2061" s="4">
        <v>1155</v>
      </c>
      <c r="E2061">
        <v>506</v>
      </c>
    </row>
    <row r="2062" spans="1:5" x14ac:dyDescent="0.3">
      <c r="A2062" s="6">
        <f t="shared" si="106"/>
        <v>2056</v>
      </c>
      <c r="B2062" s="9">
        <f t="shared" si="107"/>
        <v>328.49261326453598</v>
      </c>
      <c r="C2062" s="9">
        <f t="shared" si="105"/>
        <v>334.85408592496145</v>
      </c>
      <c r="D2062" s="4">
        <v>1156</v>
      </c>
      <c r="E2062">
        <v>507</v>
      </c>
    </row>
    <row r="2063" spans="1:5" x14ac:dyDescent="0.3">
      <c r="A2063" s="6">
        <f t="shared" si="106"/>
        <v>2057</v>
      </c>
      <c r="B2063" s="9">
        <f t="shared" si="107"/>
        <v>328.473783264536</v>
      </c>
      <c r="C2063" s="9">
        <f t="shared" si="105"/>
        <v>334.84752592496147</v>
      </c>
      <c r="D2063" s="4">
        <v>1157</v>
      </c>
      <c r="E2063">
        <v>508</v>
      </c>
    </row>
    <row r="2064" spans="1:5" x14ac:dyDescent="0.3">
      <c r="A2064" s="6">
        <f t="shared" si="106"/>
        <v>2058</v>
      </c>
      <c r="B2064" s="9">
        <f t="shared" si="107"/>
        <v>328.45495326453602</v>
      </c>
      <c r="C2064" s="9">
        <f t="shared" si="105"/>
        <v>334.84096592496149</v>
      </c>
      <c r="D2064" s="4">
        <v>1158</v>
      </c>
      <c r="E2064">
        <v>509</v>
      </c>
    </row>
    <row r="2065" spans="1:5" x14ac:dyDescent="0.3">
      <c r="A2065" s="6">
        <f t="shared" si="106"/>
        <v>2059</v>
      </c>
      <c r="B2065" s="9">
        <f t="shared" si="107"/>
        <v>328.43612326453604</v>
      </c>
      <c r="C2065" s="9">
        <f t="shared" si="105"/>
        <v>334.83440592496152</v>
      </c>
      <c r="D2065" s="4">
        <v>1159</v>
      </c>
      <c r="E2065">
        <v>510</v>
      </c>
    </row>
    <row r="2066" spans="1:5" x14ac:dyDescent="0.3">
      <c r="A2066" s="6">
        <f t="shared" si="106"/>
        <v>2060</v>
      </c>
      <c r="B2066" s="9">
        <f t="shared" si="107"/>
        <v>328.41729326453606</v>
      </c>
      <c r="C2066" s="9">
        <f t="shared" si="105"/>
        <v>334.82784592496154</v>
      </c>
      <c r="D2066" s="4">
        <v>1160</v>
      </c>
      <c r="E2066">
        <v>511</v>
      </c>
    </row>
    <row r="2067" spans="1:5" x14ac:dyDescent="0.3">
      <c r="A2067" s="6">
        <f t="shared" si="106"/>
        <v>2061</v>
      </c>
      <c r="B2067" s="9">
        <f t="shared" si="107"/>
        <v>328.39846326453608</v>
      </c>
      <c r="C2067" s="9">
        <f t="shared" si="105"/>
        <v>334.82128592496156</v>
      </c>
      <c r="D2067" s="4">
        <v>1161</v>
      </c>
      <c r="E2067">
        <v>512</v>
      </c>
    </row>
    <row r="2068" spans="1:5" x14ac:dyDescent="0.3">
      <c r="A2068" s="6">
        <f t="shared" si="106"/>
        <v>2062</v>
      </c>
      <c r="B2068" s="9">
        <f t="shared" si="107"/>
        <v>328.3796332645361</v>
      </c>
      <c r="C2068" s="9">
        <f t="shared" si="105"/>
        <v>334.81472592496158</v>
      </c>
      <c r="D2068" s="4">
        <v>1162</v>
      </c>
      <c r="E2068">
        <v>513</v>
      </c>
    </row>
    <row r="2069" spans="1:5" x14ac:dyDescent="0.3">
      <c r="A2069" s="6">
        <f t="shared" si="106"/>
        <v>2063</v>
      </c>
      <c r="B2069" s="9">
        <f t="shared" si="107"/>
        <v>328.36080326453612</v>
      </c>
      <c r="C2069" s="9">
        <f t="shared" ref="C2069:C2132" si="108">IF(8811-A2069&gt;$G$26,C2068+(A2069-A2068)*$K$26,"erreur")</f>
        <v>334.8081659249616</v>
      </c>
      <c r="D2069" s="4">
        <v>1163</v>
      </c>
      <c r="E2069">
        <v>514</v>
      </c>
    </row>
    <row r="2070" spans="1:5" x14ac:dyDescent="0.3">
      <c r="A2070" s="6">
        <f t="shared" si="106"/>
        <v>2064</v>
      </c>
      <c r="B2070" s="9">
        <f t="shared" si="107"/>
        <v>328.34197326453614</v>
      </c>
      <c r="C2070" s="9">
        <f t="shared" si="108"/>
        <v>334.80160592496162</v>
      </c>
      <c r="D2070" s="4">
        <v>1164</v>
      </c>
      <c r="E2070">
        <v>515</v>
      </c>
    </row>
    <row r="2071" spans="1:5" x14ac:dyDescent="0.3">
      <c r="A2071" s="6">
        <f t="shared" si="106"/>
        <v>2065</v>
      </c>
      <c r="B2071" s="9">
        <f t="shared" si="107"/>
        <v>328.32314326453616</v>
      </c>
      <c r="C2071" s="9">
        <f t="shared" si="108"/>
        <v>334.79504592496164</v>
      </c>
      <c r="D2071" s="4">
        <v>1165</v>
      </c>
      <c r="E2071">
        <v>516</v>
      </c>
    </row>
    <row r="2072" spans="1:5" x14ac:dyDescent="0.3">
      <c r="A2072" s="6">
        <f t="shared" si="106"/>
        <v>2066</v>
      </c>
      <c r="B2072" s="9">
        <f t="shared" si="107"/>
        <v>328.30431326453618</v>
      </c>
      <c r="C2072" s="9">
        <f t="shared" si="108"/>
        <v>334.78848592496166</v>
      </c>
      <c r="D2072" s="4">
        <v>1166</v>
      </c>
      <c r="E2072">
        <v>517</v>
      </c>
    </row>
    <row r="2073" spans="1:5" x14ac:dyDescent="0.3">
      <c r="A2073" s="6">
        <f t="shared" si="106"/>
        <v>2067</v>
      </c>
      <c r="B2073" s="9">
        <f t="shared" si="107"/>
        <v>328.2854832645362</v>
      </c>
      <c r="C2073" s="9">
        <f t="shared" si="108"/>
        <v>334.78192592496168</v>
      </c>
      <c r="D2073" s="4">
        <v>1167</v>
      </c>
      <c r="E2073">
        <v>518</v>
      </c>
    </row>
    <row r="2074" spans="1:5" x14ac:dyDescent="0.3">
      <c r="A2074" s="6">
        <f t="shared" si="106"/>
        <v>2068</v>
      </c>
      <c r="B2074" s="9">
        <f t="shared" si="107"/>
        <v>328.26665326453622</v>
      </c>
      <c r="C2074" s="9">
        <f t="shared" si="108"/>
        <v>334.7753659249617</v>
      </c>
      <c r="D2074" s="4">
        <v>1168</v>
      </c>
      <c r="E2074">
        <v>519</v>
      </c>
    </row>
    <row r="2075" spans="1:5" x14ac:dyDescent="0.3">
      <c r="A2075" s="6">
        <f t="shared" si="106"/>
        <v>2069</v>
      </c>
      <c r="B2075" s="9">
        <f t="shared" si="107"/>
        <v>328.24782326453624</v>
      </c>
      <c r="C2075" s="9">
        <f t="shared" si="108"/>
        <v>334.76880592496173</v>
      </c>
      <c r="D2075" s="4">
        <v>1169</v>
      </c>
      <c r="E2075">
        <v>520</v>
      </c>
    </row>
    <row r="2076" spans="1:5" x14ac:dyDescent="0.3">
      <c r="A2076" s="6">
        <f t="shared" si="106"/>
        <v>2070</v>
      </c>
      <c r="B2076" s="9">
        <f t="shared" si="107"/>
        <v>328.22899326453626</v>
      </c>
      <c r="C2076" s="9">
        <f t="shared" si="108"/>
        <v>334.76224592496175</v>
      </c>
      <c r="D2076" s="4">
        <v>1170</v>
      </c>
      <c r="E2076">
        <v>521</v>
      </c>
    </row>
    <row r="2077" spans="1:5" x14ac:dyDescent="0.3">
      <c r="A2077" s="6">
        <f t="shared" si="106"/>
        <v>2071</v>
      </c>
      <c r="B2077" s="9">
        <f t="shared" si="107"/>
        <v>328.21016326453628</v>
      </c>
      <c r="C2077" s="9">
        <f t="shared" si="108"/>
        <v>334.75568592496177</v>
      </c>
      <c r="D2077" s="4">
        <v>1171</v>
      </c>
      <c r="E2077">
        <v>522</v>
      </c>
    </row>
    <row r="2078" spans="1:5" x14ac:dyDescent="0.3">
      <c r="A2078" s="6">
        <f t="shared" si="106"/>
        <v>2072</v>
      </c>
      <c r="B2078" s="9">
        <f t="shared" si="107"/>
        <v>328.1913332645363</v>
      </c>
      <c r="C2078" s="9">
        <f t="shared" si="108"/>
        <v>334.74912592496179</v>
      </c>
      <c r="D2078" s="4">
        <v>1172</v>
      </c>
      <c r="E2078">
        <v>523</v>
      </c>
    </row>
    <row r="2079" spans="1:5" x14ac:dyDescent="0.3">
      <c r="A2079" s="6">
        <f t="shared" si="106"/>
        <v>2073</v>
      </c>
      <c r="B2079" s="9">
        <f t="shared" si="107"/>
        <v>328.17250326453632</v>
      </c>
      <c r="C2079" s="9">
        <f t="shared" si="108"/>
        <v>334.74256592496181</v>
      </c>
      <c r="D2079" s="4">
        <v>1173</v>
      </c>
      <c r="E2079">
        <v>524</v>
      </c>
    </row>
    <row r="2080" spans="1:5" x14ac:dyDescent="0.3">
      <c r="A2080" s="6">
        <f t="shared" si="106"/>
        <v>2074</v>
      </c>
      <c r="B2080" s="9">
        <f t="shared" si="107"/>
        <v>328.15367326453634</v>
      </c>
      <c r="C2080" s="9">
        <f t="shared" si="108"/>
        <v>334.73600592496183</v>
      </c>
      <c r="D2080" s="4">
        <v>1174</v>
      </c>
      <c r="E2080">
        <v>525</v>
      </c>
    </row>
    <row r="2081" spans="1:5" x14ac:dyDescent="0.3">
      <c r="A2081" s="6">
        <f t="shared" si="106"/>
        <v>2075</v>
      </c>
      <c r="B2081" s="9">
        <f t="shared" si="107"/>
        <v>328.13484326453636</v>
      </c>
      <c r="C2081" s="9">
        <f t="shared" si="108"/>
        <v>334.72944592496185</v>
      </c>
      <c r="D2081" s="4">
        <v>1175</v>
      </c>
      <c r="E2081">
        <v>526</v>
      </c>
    </row>
    <row r="2082" spans="1:5" x14ac:dyDescent="0.3">
      <c r="A2082" s="6">
        <f t="shared" si="106"/>
        <v>2076</v>
      </c>
      <c r="B2082" s="9">
        <f t="shared" si="107"/>
        <v>328.11601326453638</v>
      </c>
      <c r="C2082" s="9">
        <f t="shared" si="108"/>
        <v>334.72288592496187</v>
      </c>
      <c r="D2082" s="4">
        <v>1176</v>
      </c>
      <c r="E2082">
        <v>527</v>
      </c>
    </row>
    <row r="2083" spans="1:5" x14ac:dyDescent="0.3">
      <c r="A2083" s="6">
        <f t="shared" si="106"/>
        <v>2077</v>
      </c>
      <c r="B2083" s="9">
        <f t="shared" si="107"/>
        <v>328.0971832645364</v>
      </c>
      <c r="C2083" s="9">
        <f t="shared" si="108"/>
        <v>334.71632592496189</v>
      </c>
      <c r="D2083" s="4">
        <v>1177</v>
      </c>
      <c r="E2083">
        <v>528</v>
      </c>
    </row>
    <row r="2084" spans="1:5" x14ac:dyDescent="0.3">
      <c r="A2084" s="6">
        <f t="shared" si="106"/>
        <v>2078</v>
      </c>
      <c r="B2084" s="9">
        <f t="shared" si="107"/>
        <v>328.07835326453642</v>
      </c>
      <c r="C2084" s="9">
        <f t="shared" si="108"/>
        <v>334.70976592496191</v>
      </c>
      <c r="D2084" s="4">
        <v>1178</v>
      </c>
      <c r="E2084">
        <v>529</v>
      </c>
    </row>
    <row r="2085" spans="1:5" x14ac:dyDescent="0.3">
      <c r="A2085" s="6">
        <f t="shared" si="106"/>
        <v>2079</v>
      </c>
      <c r="B2085" s="9">
        <f t="shared" si="107"/>
        <v>328.05952326453644</v>
      </c>
      <c r="C2085" s="9">
        <f t="shared" si="108"/>
        <v>334.70320592496194</v>
      </c>
      <c r="D2085" s="4">
        <v>1179</v>
      </c>
      <c r="E2085">
        <v>530</v>
      </c>
    </row>
    <row r="2086" spans="1:5" x14ac:dyDescent="0.3">
      <c r="A2086" s="6">
        <f t="shared" si="106"/>
        <v>2080</v>
      </c>
      <c r="B2086" s="9">
        <f t="shared" si="107"/>
        <v>328.04069326453646</v>
      </c>
      <c r="C2086" s="9">
        <f t="shared" si="108"/>
        <v>334.69664592496196</v>
      </c>
      <c r="D2086" s="4">
        <v>1180</v>
      </c>
      <c r="E2086">
        <v>531</v>
      </c>
    </row>
    <row r="2087" spans="1:5" x14ac:dyDescent="0.3">
      <c r="A2087" s="6">
        <f t="shared" si="106"/>
        <v>2081</v>
      </c>
      <c r="B2087" s="9">
        <f t="shared" si="107"/>
        <v>328.02186326453648</v>
      </c>
      <c r="C2087" s="9">
        <f t="shared" si="108"/>
        <v>334.69008592496198</v>
      </c>
      <c r="D2087" s="4">
        <v>1181</v>
      </c>
      <c r="E2087">
        <v>532</v>
      </c>
    </row>
    <row r="2088" spans="1:5" x14ac:dyDescent="0.3">
      <c r="A2088" s="6">
        <f t="shared" si="106"/>
        <v>2082</v>
      </c>
      <c r="B2088" s="9">
        <f t="shared" si="107"/>
        <v>328.0030332645365</v>
      </c>
      <c r="C2088" s="9">
        <f t="shared" si="108"/>
        <v>334.683525924962</v>
      </c>
      <c r="D2088" s="4">
        <v>1182</v>
      </c>
      <c r="E2088">
        <v>533</v>
      </c>
    </row>
    <row r="2089" spans="1:5" x14ac:dyDescent="0.3">
      <c r="A2089" s="6">
        <f t="shared" si="106"/>
        <v>2083</v>
      </c>
      <c r="B2089" s="9">
        <f t="shared" si="107"/>
        <v>327.98420326453652</v>
      </c>
      <c r="C2089" s="9">
        <f t="shared" si="108"/>
        <v>334.67696592496202</v>
      </c>
      <c r="D2089" s="4">
        <v>1183</v>
      </c>
      <c r="E2089">
        <v>534</v>
      </c>
    </row>
    <row r="2090" spans="1:5" x14ac:dyDescent="0.3">
      <c r="A2090" s="6">
        <f t="shared" si="106"/>
        <v>2084</v>
      </c>
      <c r="B2090" s="9">
        <f t="shared" si="107"/>
        <v>327.96537326453654</v>
      </c>
      <c r="C2090" s="9">
        <f t="shared" si="108"/>
        <v>334.67040592496204</v>
      </c>
      <c r="D2090" s="4">
        <v>1184</v>
      </c>
      <c r="E2090">
        <v>535</v>
      </c>
    </row>
    <row r="2091" spans="1:5" x14ac:dyDescent="0.3">
      <c r="A2091" s="6">
        <f t="shared" si="106"/>
        <v>2085</v>
      </c>
      <c r="B2091" s="9">
        <f t="shared" si="107"/>
        <v>327.94654326453656</v>
      </c>
      <c r="C2091" s="9">
        <f t="shared" si="108"/>
        <v>334.66384592496206</v>
      </c>
      <c r="D2091" s="4">
        <v>1185</v>
      </c>
      <c r="E2091">
        <v>536</v>
      </c>
    </row>
    <row r="2092" spans="1:5" x14ac:dyDescent="0.3">
      <c r="A2092" s="6">
        <f t="shared" si="106"/>
        <v>2086</v>
      </c>
      <c r="B2092" s="9">
        <f t="shared" si="107"/>
        <v>327.92771326453658</v>
      </c>
      <c r="C2092" s="9">
        <f t="shared" si="108"/>
        <v>334.65728592496208</v>
      </c>
      <c r="D2092" s="4">
        <v>1186</v>
      </c>
      <c r="E2092">
        <v>537</v>
      </c>
    </row>
    <row r="2093" spans="1:5" x14ac:dyDescent="0.3">
      <c r="A2093" s="6">
        <f t="shared" si="106"/>
        <v>2087</v>
      </c>
      <c r="B2093" s="9">
        <f t="shared" si="107"/>
        <v>327.9088832645366</v>
      </c>
      <c r="C2093" s="9">
        <f t="shared" si="108"/>
        <v>334.6507259249621</v>
      </c>
      <c r="D2093" s="4">
        <v>1187</v>
      </c>
      <c r="E2093">
        <v>538</v>
      </c>
    </row>
    <row r="2094" spans="1:5" x14ac:dyDescent="0.3">
      <c r="A2094" s="6">
        <f t="shared" si="106"/>
        <v>2088</v>
      </c>
      <c r="B2094" s="9">
        <f t="shared" si="107"/>
        <v>327.89005326453662</v>
      </c>
      <c r="C2094" s="9">
        <f t="shared" si="108"/>
        <v>334.64416592496212</v>
      </c>
      <c r="D2094" s="4">
        <v>1188</v>
      </c>
      <c r="E2094">
        <v>539</v>
      </c>
    </row>
    <row r="2095" spans="1:5" x14ac:dyDescent="0.3">
      <c r="A2095" s="6">
        <f t="shared" si="106"/>
        <v>2089</v>
      </c>
      <c r="B2095" s="9">
        <f t="shared" si="107"/>
        <v>327.87122326453664</v>
      </c>
      <c r="C2095" s="9">
        <f t="shared" si="108"/>
        <v>334.63760592496214</v>
      </c>
      <c r="D2095" s="4">
        <v>1189</v>
      </c>
      <c r="E2095">
        <v>540</v>
      </c>
    </row>
    <row r="2096" spans="1:5" x14ac:dyDescent="0.3">
      <c r="A2096" s="6">
        <f t="shared" si="106"/>
        <v>2090</v>
      </c>
      <c r="B2096" s="9">
        <f t="shared" si="107"/>
        <v>327.85239326453666</v>
      </c>
      <c r="C2096" s="9">
        <f t="shared" si="108"/>
        <v>334.63104592496217</v>
      </c>
      <c r="D2096" s="4">
        <v>1190</v>
      </c>
      <c r="E2096">
        <v>541</v>
      </c>
    </row>
    <row r="2097" spans="1:5" x14ac:dyDescent="0.3">
      <c r="A2097" s="6">
        <f t="shared" si="106"/>
        <v>2091</v>
      </c>
      <c r="B2097" s="9">
        <f t="shared" si="107"/>
        <v>327.83356326453668</v>
      </c>
      <c r="C2097" s="9">
        <f t="shared" si="108"/>
        <v>334.62448592496219</v>
      </c>
      <c r="D2097" s="4">
        <v>1191</v>
      </c>
      <c r="E2097">
        <v>542</v>
      </c>
    </row>
    <row r="2098" spans="1:5" x14ac:dyDescent="0.3">
      <c r="A2098" s="6">
        <f t="shared" si="106"/>
        <v>2092</v>
      </c>
      <c r="B2098" s="9">
        <f t="shared" si="107"/>
        <v>327.8147332645367</v>
      </c>
      <c r="C2098" s="9">
        <f t="shared" si="108"/>
        <v>334.61792592496221</v>
      </c>
      <c r="D2098" s="4">
        <v>1192</v>
      </c>
      <c r="E2098">
        <v>543</v>
      </c>
    </row>
    <row r="2099" spans="1:5" x14ac:dyDescent="0.3">
      <c r="A2099" s="6">
        <f t="shared" si="106"/>
        <v>2093</v>
      </c>
      <c r="B2099" s="9">
        <f t="shared" si="107"/>
        <v>327.79590326453672</v>
      </c>
      <c r="C2099" s="9">
        <f t="shared" si="108"/>
        <v>334.61136592496223</v>
      </c>
      <c r="D2099" s="4">
        <v>1193</v>
      </c>
      <c r="E2099">
        <v>544</v>
      </c>
    </row>
    <row r="2100" spans="1:5" x14ac:dyDescent="0.3">
      <c r="A2100" s="6">
        <f t="shared" si="106"/>
        <v>2094</v>
      </c>
      <c r="B2100" s="9">
        <f t="shared" si="107"/>
        <v>327.77707326453674</v>
      </c>
      <c r="C2100" s="9">
        <f t="shared" si="108"/>
        <v>334.60480592496225</v>
      </c>
      <c r="D2100" s="4">
        <v>1194</v>
      </c>
      <c r="E2100">
        <v>545</v>
      </c>
    </row>
    <row r="2101" spans="1:5" x14ac:dyDescent="0.3">
      <c r="A2101" s="6">
        <f t="shared" si="106"/>
        <v>2095</v>
      </c>
      <c r="B2101" s="9">
        <f t="shared" si="107"/>
        <v>327.75824326453676</v>
      </c>
      <c r="C2101" s="9">
        <f t="shared" si="108"/>
        <v>334.59824592496227</v>
      </c>
      <c r="D2101" s="4">
        <v>1195</v>
      </c>
      <c r="E2101">
        <v>546</v>
      </c>
    </row>
    <row r="2102" spans="1:5" x14ac:dyDescent="0.3">
      <c r="A2102" s="6">
        <f t="shared" si="106"/>
        <v>2096</v>
      </c>
      <c r="B2102" s="9">
        <f t="shared" si="107"/>
        <v>327.73941326453678</v>
      </c>
      <c r="C2102" s="9">
        <f t="shared" si="108"/>
        <v>334.59168592496229</v>
      </c>
      <c r="D2102" s="4">
        <v>1196</v>
      </c>
      <c r="E2102">
        <v>547</v>
      </c>
    </row>
    <row r="2103" spans="1:5" x14ac:dyDescent="0.3">
      <c r="A2103" s="6">
        <f t="shared" si="106"/>
        <v>2097</v>
      </c>
      <c r="B2103" s="9">
        <f t="shared" si="107"/>
        <v>327.7205832645368</v>
      </c>
      <c r="C2103" s="9">
        <f t="shared" si="108"/>
        <v>334.58512592496231</v>
      </c>
      <c r="D2103" s="4">
        <v>1197</v>
      </c>
      <c r="E2103">
        <v>548</v>
      </c>
    </row>
    <row r="2104" spans="1:5" x14ac:dyDescent="0.3">
      <c r="A2104" s="6">
        <f t="shared" si="106"/>
        <v>2098</v>
      </c>
      <c r="B2104" s="9">
        <f t="shared" si="107"/>
        <v>327.70175326453682</v>
      </c>
      <c r="C2104" s="9">
        <f t="shared" si="108"/>
        <v>334.57856592496233</v>
      </c>
      <c r="D2104" s="4">
        <v>1198</v>
      </c>
      <c r="E2104">
        <v>549</v>
      </c>
    </row>
    <row r="2105" spans="1:5" x14ac:dyDescent="0.3">
      <c r="A2105" s="6">
        <f t="shared" si="106"/>
        <v>2099</v>
      </c>
      <c r="B2105" s="9">
        <f t="shared" si="107"/>
        <v>327.68292326453684</v>
      </c>
      <c r="C2105" s="9">
        <f t="shared" si="108"/>
        <v>334.57200592496235</v>
      </c>
      <c r="D2105" s="4">
        <v>1199</v>
      </c>
      <c r="E2105">
        <v>550</v>
      </c>
    </row>
    <row r="2106" spans="1:5" x14ac:dyDescent="0.3">
      <c r="A2106" s="6">
        <f t="shared" si="106"/>
        <v>2100</v>
      </c>
      <c r="B2106" s="9">
        <f t="shared" si="107"/>
        <v>327.66409326453686</v>
      </c>
      <c r="C2106" s="9">
        <f t="shared" si="108"/>
        <v>334.56544592496238</v>
      </c>
      <c r="D2106" s="4">
        <v>1200</v>
      </c>
      <c r="E2106">
        <v>551</v>
      </c>
    </row>
    <row r="2107" spans="1:5" x14ac:dyDescent="0.3">
      <c r="A2107" s="6">
        <f t="shared" si="106"/>
        <v>2101</v>
      </c>
      <c r="B2107" s="9">
        <f t="shared" si="107"/>
        <v>327.64526326453688</v>
      </c>
      <c r="C2107" s="9">
        <f t="shared" si="108"/>
        <v>334.5588859249624</v>
      </c>
      <c r="D2107" s="4">
        <v>1201</v>
      </c>
      <c r="E2107">
        <v>552</v>
      </c>
    </row>
    <row r="2108" spans="1:5" x14ac:dyDescent="0.3">
      <c r="A2108" s="6">
        <f t="shared" si="106"/>
        <v>2102</v>
      </c>
      <c r="B2108" s="9">
        <f t="shared" si="107"/>
        <v>327.6264332645369</v>
      </c>
      <c r="C2108" s="9">
        <f t="shared" si="108"/>
        <v>334.55232592496242</v>
      </c>
      <c r="D2108" s="4">
        <v>1202</v>
      </c>
      <c r="E2108">
        <v>553</v>
      </c>
    </row>
    <row r="2109" spans="1:5" x14ac:dyDescent="0.3">
      <c r="A2109" s="6">
        <f t="shared" si="106"/>
        <v>2103</v>
      </c>
      <c r="B2109" s="9">
        <f t="shared" si="107"/>
        <v>327.60760326453692</v>
      </c>
      <c r="C2109" s="9">
        <f t="shared" si="108"/>
        <v>334.54576592496244</v>
      </c>
      <c r="D2109" s="4">
        <v>1203</v>
      </c>
      <c r="E2109">
        <v>554</v>
      </c>
    </row>
    <row r="2110" spans="1:5" x14ac:dyDescent="0.3">
      <c r="A2110" s="6">
        <f t="shared" si="106"/>
        <v>2104</v>
      </c>
      <c r="B2110" s="9">
        <f t="shared" si="107"/>
        <v>327.58877326453694</v>
      </c>
      <c r="C2110" s="9">
        <f t="shared" si="108"/>
        <v>334.53920592496246</v>
      </c>
      <c r="D2110" s="4">
        <v>1204</v>
      </c>
      <c r="E2110">
        <v>555</v>
      </c>
    </row>
    <row r="2111" spans="1:5" x14ac:dyDescent="0.3">
      <c r="A2111" s="6">
        <f t="shared" si="106"/>
        <v>2105</v>
      </c>
      <c r="B2111" s="9">
        <f t="shared" si="107"/>
        <v>327.56994326453696</v>
      </c>
      <c r="C2111" s="9">
        <f t="shared" si="108"/>
        <v>334.53264592496248</v>
      </c>
      <c r="D2111" s="4">
        <v>1205</v>
      </c>
      <c r="E2111">
        <v>556</v>
      </c>
    </row>
    <row r="2112" spans="1:5" x14ac:dyDescent="0.3">
      <c r="A2112" s="6">
        <f t="shared" si="106"/>
        <v>2106</v>
      </c>
      <c r="B2112" s="9">
        <f t="shared" si="107"/>
        <v>327.55111326453698</v>
      </c>
      <c r="C2112" s="9">
        <f t="shared" si="108"/>
        <v>334.5260859249625</v>
      </c>
      <c r="D2112" s="4">
        <v>1206</v>
      </c>
      <c r="E2112">
        <v>557</v>
      </c>
    </row>
    <row r="2113" spans="1:5" x14ac:dyDescent="0.3">
      <c r="A2113" s="6">
        <f t="shared" si="106"/>
        <v>2107</v>
      </c>
      <c r="B2113" s="9">
        <f t="shared" si="107"/>
        <v>327.532283264537</v>
      </c>
      <c r="C2113" s="9">
        <f t="shared" si="108"/>
        <v>334.51952592496252</v>
      </c>
      <c r="D2113" s="4">
        <v>1207</v>
      </c>
      <c r="E2113">
        <v>558</v>
      </c>
    </row>
    <row r="2114" spans="1:5" x14ac:dyDescent="0.3">
      <c r="A2114" s="6">
        <f t="shared" si="106"/>
        <v>2108</v>
      </c>
      <c r="B2114" s="9">
        <f t="shared" si="107"/>
        <v>327.51345326453702</v>
      </c>
      <c r="C2114" s="9">
        <f t="shared" si="108"/>
        <v>334.51296592496254</v>
      </c>
      <c r="D2114" s="4">
        <v>1208</v>
      </c>
      <c r="E2114">
        <v>559</v>
      </c>
    </row>
    <row r="2115" spans="1:5" x14ac:dyDescent="0.3">
      <c r="A2115" s="6">
        <f t="shared" si="106"/>
        <v>2109</v>
      </c>
      <c r="B2115" s="9">
        <f t="shared" si="107"/>
        <v>327.49462326453704</v>
      </c>
      <c r="C2115" s="9">
        <f t="shared" si="108"/>
        <v>334.50640592496256</v>
      </c>
      <c r="D2115" s="4">
        <v>1209</v>
      </c>
      <c r="E2115">
        <v>560</v>
      </c>
    </row>
    <row r="2116" spans="1:5" x14ac:dyDescent="0.3">
      <c r="A2116" s="6">
        <f t="shared" si="106"/>
        <v>2110</v>
      </c>
      <c r="B2116" s="9">
        <f t="shared" si="107"/>
        <v>327.47579326453706</v>
      </c>
      <c r="C2116" s="9">
        <f t="shared" si="108"/>
        <v>334.49984592496259</v>
      </c>
      <c r="D2116" s="4">
        <v>1210</v>
      </c>
      <c r="E2116">
        <v>561</v>
      </c>
    </row>
    <row r="2117" spans="1:5" x14ac:dyDescent="0.3">
      <c r="A2117" s="6">
        <f t="shared" si="106"/>
        <v>2111</v>
      </c>
      <c r="B2117" s="9">
        <f t="shared" si="107"/>
        <v>327.45696326453708</v>
      </c>
      <c r="C2117" s="9">
        <f t="shared" si="108"/>
        <v>334.49328592496261</v>
      </c>
      <c r="D2117" s="4">
        <v>1211</v>
      </c>
      <c r="E2117">
        <v>562</v>
      </c>
    </row>
    <row r="2118" spans="1:5" x14ac:dyDescent="0.3">
      <c r="A2118" s="6">
        <f t="shared" si="106"/>
        <v>2112</v>
      </c>
      <c r="B2118" s="9">
        <f t="shared" si="107"/>
        <v>327.4381332645371</v>
      </c>
      <c r="C2118" s="9">
        <f t="shared" si="108"/>
        <v>334.48672592496263</v>
      </c>
      <c r="D2118" s="4">
        <v>1212</v>
      </c>
      <c r="E2118">
        <v>563</v>
      </c>
    </row>
    <row r="2119" spans="1:5" x14ac:dyDescent="0.3">
      <c r="A2119" s="6">
        <f t="shared" si="106"/>
        <v>2113</v>
      </c>
      <c r="B2119" s="9">
        <f t="shared" si="107"/>
        <v>327.41930326453712</v>
      </c>
      <c r="C2119" s="9">
        <f t="shared" si="108"/>
        <v>334.48016592496265</v>
      </c>
      <c r="D2119" s="4">
        <v>1213</v>
      </c>
      <c r="E2119">
        <v>564</v>
      </c>
    </row>
    <row r="2120" spans="1:5" x14ac:dyDescent="0.3">
      <c r="A2120" s="6">
        <f t="shared" ref="A2120:A2183" si="109">ROW()-6</f>
        <v>2114</v>
      </c>
      <c r="B2120" s="9">
        <f t="shared" si="107"/>
        <v>327.40047326453714</v>
      </c>
      <c r="C2120" s="9">
        <f t="shared" si="108"/>
        <v>334.47360592496267</v>
      </c>
      <c r="D2120" s="4">
        <v>1214</v>
      </c>
      <c r="E2120">
        <v>565</v>
      </c>
    </row>
    <row r="2121" spans="1:5" x14ac:dyDescent="0.3">
      <c r="A2121" s="6">
        <f t="shared" si="109"/>
        <v>2115</v>
      </c>
      <c r="B2121" s="9">
        <f t="shared" si="107"/>
        <v>327.38164326453716</v>
      </c>
      <c r="C2121" s="9">
        <f t="shared" si="108"/>
        <v>334.46704592496269</v>
      </c>
      <c r="D2121" s="4">
        <v>1215</v>
      </c>
      <c r="E2121">
        <v>566</v>
      </c>
    </row>
    <row r="2122" spans="1:5" x14ac:dyDescent="0.3">
      <c r="A2122" s="6">
        <f t="shared" si="109"/>
        <v>2116</v>
      </c>
      <c r="B2122" s="9">
        <f t="shared" si="107"/>
        <v>327.36281326453718</v>
      </c>
      <c r="C2122" s="9">
        <f t="shared" si="108"/>
        <v>334.46048592496271</v>
      </c>
      <c r="D2122" s="4">
        <v>1216</v>
      </c>
      <c r="E2122">
        <v>567</v>
      </c>
    </row>
    <row r="2123" spans="1:5" x14ac:dyDescent="0.3">
      <c r="A2123" s="6">
        <f t="shared" si="109"/>
        <v>2117</v>
      </c>
      <c r="B2123" s="9">
        <f t="shared" ref="B2123:B2175" si="110">IF(A2123&lt;=$H$11,B2122+(A2123-A2122)*$J$11,"erreur")</f>
        <v>327.3439832645372</v>
      </c>
      <c r="C2123" s="9">
        <f t="shared" si="108"/>
        <v>334.45392592496273</v>
      </c>
      <c r="D2123" s="4">
        <v>1217</v>
      </c>
      <c r="E2123">
        <v>568</v>
      </c>
    </row>
    <row r="2124" spans="1:5" x14ac:dyDescent="0.3">
      <c r="A2124" s="6">
        <f t="shared" si="109"/>
        <v>2118</v>
      </c>
      <c r="B2124" s="9">
        <f t="shared" si="110"/>
        <v>327.32515326453722</v>
      </c>
      <c r="C2124" s="9">
        <f t="shared" si="108"/>
        <v>334.44736592496275</v>
      </c>
      <c r="D2124" s="4">
        <v>1218</v>
      </c>
      <c r="E2124">
        <v>569</v>
      </c>
    </row>
    <row r="2125" spans="1:5" x14ac:dyDescent="0.3">
      <c r="A2125" s="6">
        <f t="shared" si="109"/>
        <v>2119</v>
      </c>
      <c r="B2125" s="9">
        <f t="shared" si="110"/>
        <v>327.30632326453724</v>
      </c>
      <c r="C2125" s="9">
        <f t="shared" si="108"/>
        <v>334.44080592496277</v>
      </c>
      <c r="D2125" s="4">
        <v>1219</v>
      </c>
      <c r="E2125">
        <v>570</v>
      </c>
    </row>
    <row r="2126" spans="1:5" x14ac:dyDescent="0.3">
      <c r="A2126" s="6">
        <f t="shared" si="109"/>
        <v>2120</v>
      </c>
      <c r="B2126" s="9">
        <f t="shared" si="110"/>
        <v>327.28749326453726</v>
      </c>
      <c r="C2126" s="9">
        <f t="shared" si="108"/>
        <v>334.4342459249628</v>
      </c>
      <c r="D2126" s="4">
        <v>1220</v>
      </c>
      <c r="E2126">
        <v>571</v>
      </c>
    </row>
    <row r="2127" spans="1:5" x14ac:dyDescent="0.3">
      <c r="A2127" s="6">
        <f t="shared" si="109"/>
        <v>2121</v>
      </c>
      <c r="B2127" s="9">
        <f t="shared" si="110"/>
        <v>327.26866326453728</v>
      </c>
      <c r="C2127" s="9">
        <f t="shared" si="108"/>
        <v>334.42768592496282</v>
      </c>
      <c r="D2127" s="4">
        <v>1221</v>
      </c>
      <c r="E2127">
        <v>572</v>
      </c>
    </row>
    <row r="2128" spans="1:5" x14ac:dyDescent="0.3">
      <c r="A2128" s="6">
        <f t="shared" si="109"/>
        <v>2122</v>
      </c>
      <c r="B2128" s="9">
        <f t="shared" si="110"/>
        <v>327.2498332645373</v>
      </c>
      <c r="C2128" s="9">
        <f t="shared" si="108"/>
        <v>334.42112592496284</v>
      </c>
      <c r="D2128" s="4">
        <v>1222</v>
      </c>
      <c r="E2128">
        <v>573</v>
      </c>
    </row>
    <row r="2129" spans="1:5" x14ac:dyDescent="0.3">
      <c r="A2129" s="6">
        <f t="shared" si="109"/>
        <v>2123</v>
      </c>
      <c r="B2129" s="9">
        <f t="shared" si="110"/>
        <v>327.23100326453732</v>
      </c>
      <c r="C2129" s="9">
        <f t="shared" si="108"/>
        <v>334.41456592496286</v>
      </c>
      <c r="D2129" s="4">
        <v>1223</v>
      </c>
      <c r="E2129">
        <v>574</v>
      </c>
    </row>
    <row r="2130" spans="1:5" x14ac:dyDescent="0.3">
      <c r="A2130" s="6">
        <f t="shared" si="109"/>
        <v>2124</v>
      </c>
      <c r="B2130" s="9">
        <f t="shared" si="110"/>
        <v>327.21217326453734</v>
      </c>
      <c r="C2130" s="9">
        <f t="shared" si="108"/>
        <v>334.40800592496288</v>
      </c>
      <c r="D2130" s="4">
        <v>1224</v>
      </c>
      <c r="E2130">
        <v>575</v>
      </c>
    </row>
    <row r="2131" spans="1:5" x14ac:dyDescent="0.3">
      <c r="A2131" s="6">
        <f t="shared" si="109"/>
        <v>2125</v>
      </c>
      <c r="B2131" s="9">
        <f t="shared" si="110"/>
        <v>327.19334326453736</v>
      </c>
      <c r="C2131" s="9">
        <f t="shared" si="108"/>
        <v>334.4014459249629</v>
      </c>
      <c r="D2131" s="4">
        <v>1225</v>
      </c>
      <c r="E2131">
        <v>576</v>
      </c>
    </row>
    <row r="2132" spans="1:5" x14ac:dyDescent="0.3">
      <c r="A2132" s="6">
        <f t="shared" si="109"/>
        <v>2126</v>
      </c>
      <c r="B2132" s="9">
        <f t="shared" si="110"/>
        <v>327.17451326453738</v>
      </c>
      <c r="C2132" s="9">
        <f t="shared" si="108"/>
        <v>334.39488592496292</v>
      </c>
      <c r="D2132" s="4">
        <v>1226</v>
      </c>
      <c r="E2132">
        <v>577</v>
      </c>
    </row>
    <row r="2133" spans="1:5" x14ac:dyDescent="0.3">
      <c r="A2133" s="6">
        <f t="shared" si="109"/>
        <v>2127</v>
      </c>
      <c r="B2133" s="9">
        <f t="shared" si="110"/>
        <v>327.1556832645374</v>
      </c>
      <c r="C2133" s="9">
        <f t="shared" ref="C2133:C2155" si="111">IF(8811-A2133&gt;$G$26,C2132+(A2133-A2132)*$K$26,"erreur")</f>
        <v>334.38832592496294</v>
      </c>
      <c r="D2133" s="4">
        <v>1227</v>
      </c>
      <c r="E2133">
        <v>578</v>
      </c>
    </row>
    <row r="2134" spans="1:5" x14ac:dyDescent="0.3">
      <c r="A2134" s="6">
        <f t="shared" si="109"/>
        <v>2128</v>
      </c>
      <c r="B2134" s="9">
        <f t="shared" si="110"/>
        <v>327.13685326453742</v>
      </c>
      <c r="C2134" s="9">
        <f t="shared" si="111"/>
        <v>334.38176592496296</v>
      </c>
      <c r="D2134" s="4">
        <v>1228</v>
      </c>
      <c r="E2134">
        <v>579</v>
      </c>
    </row>
    <row r="2135" spans="1:5" x14ac:dyDescent="0.3">
      <c r="A2135" s="6">
        <f t="shared" si="109"/>
        <v>2129</v>
      </c>
      <c r="B2135" s="9">
        <f t="shared" si="110"/>
        <v>327.11802326453744</v>
      </c>
      <c r="C2135" s="9">
        <f t="shared" si="111"/>
        <v>334.37520592496298</v>
      </c>
      <c r="D2135" s="4">
        <v>1229</v>
      </c>
      <c r="E2135">
        <v>580</v>
      </c>
    </row>
    <row r="2136" spans="1:5" x14ac:dyDescent="0.3">
      <c r="A2136" s="6">
        <f t="shared" si="109"/>
        <v>2130</v>
      </c>
      <c r="B2136" s="9">
        <f t="shared" si="110"/>
        <v>327.09919326453746</v>
      </c>
      <c r="C2136" s="9">
        <f t="shared" si="111"/>
        <v>334.368645924963</v>
      </c>
      <c r="D2136" s="4">
        <v>1230</v>
      </c>
      <c r="E2136">
        <v>581</v>
      </c>
    </row>
    <row r="2137" spans="1:5" x14ac:dyDescent="0.3">
      <c r="A2137" s="6">
        <f t="shared" si="109"/>
        <v>2131</v>
      </c>
      <c r="B2137" s="9">
        <f t="shared" si="110"/>
        <v>327.08036326453748</v>
      </c>
      <c r="C2137" s="9">
        <f t="shared" si="111"/>
        <v>334.36208592496303</v>
      </c>
      <c r="D2137" s="4">
        <v>1231</v>
      </c>
      <c r="E2137">
        <v>582</v>
      </c>
    </row>
    <row r="2138" spans="1:5" x14ac:dyDescent="0.3">
      <c r="A2138" s="6">
        <f t="shared" si="109"/>
        <v>2132</v>
      </c>
      <c r="B2138" s="9">
        <f t="shared" si="110"/>
        <v>327.0615332645375</v>
      </c>
      <c r="C2138" s="9">
        <f t="shared" si="111"/>
        <v>334.35552592496305</v>
      </c>
      <c r="D2138" s="4">
        <v>1232</v>
      </c>
      <c r="E2138">
        <v>583</v>
      </c>
    </row>
    <row r="2139" spans="1:5" x14ac:dyDescent="0.3">
      <c r="A2139" s="6">
        <f t="shared" si="109"/>
        <v>2133</v>
      </c>
      <c r="B2139" s="9">
        <f t="shared" si="110"/>
        <v>327.04270326453752</v>
      </c>
      <c r="C2139" s="9">
        <f t="shared" si="111"/>
        <v>334.34896592496307</v>
      </c>
      <c r="D2139" s="4">
        <v>1233</v>
      </c>
      <c r="E2139">
        <v>584</v>
      </c>
    </row>
    <row r="2140" spans="1:5" x14ac:dyDescent="0.3">
      <c r="A2140" s="6">
        <f t="shared" si="109"/>
        <v>2134</v>
      </c>
      <c r="B2140" s="9">
        <f t="shared" si="110"/>
        <v>327.02387326453754</v>
      </c>
      <c r="C2140" s="9">
        <f t="shared" si="111"/>
        <v>334.34240592496309</v>
      </c>
      <c r="D2140" s="4">
        <v>1234</v>
      </c>
      <c r="E2140">
        <v>585</v>
      </c>
    </row>
    <row r="2141" spans="1:5" x14ac:dyDescent="0.3">
      <c r="A2141" s="6">
        <f t="shared" si="109"/>
        <v>2135</v>
      </c>
      <c r="B2141" s="9">
        <f t="shared" si="110"/>
        <v>327.00504326453756</v>
      </c>
      <c r="C2141" s="9">
        <f t="shared" si="111"/>
        <v>334.33584592496311</v>
      </c>
      <c r="D2141" s="4">
        <v>1235</v>
      </c>
      <c r="E2141">
        <v>586</v>
      </c>
    </row>
    <row r="2142" spans="1:5" x14ac:dyDescent="0.3">
      <c r="A2142" s="6">
        <f t="shared" si="109"/>
        <v>2136</v>
      </c>
      <c r="B2142" s="9">
        <f t="shared" si="110"/>
        <v>326.98621326453758</v>
      </c>
      <c r="C2142" s="9">
        <f t="shared" si="111"/>
        <v>334.32928592496313</v>
      </c>
      <c r="D2142" s="4">
        <v>1236</v>
      </c>
      <c r="E2142">
        <v>587</v>
      </c>
    </row>
    <row r="2143" spans="1:5" x14ac:dyDescent="0.3">
      <c r="A2143" s="6">
        <f t="shared" si="109"/>
        <v>2137</v>
      </c>
      <c r="B2143" s="9">
        <f t="shared" si="110"/>
        <v>326.9673832645376</v>
      </c>
      <c r="C2143" s="9">
        <f t="shared" si="111"/>
        <v>334.32272592496315</v>
      </c>
      <c r="D2143" s="4">
        <v>1237</v>
      </c>
      <c r="E2143">
        <v>588</v>
      </c>
    </row>
    <row r="2144" spans="1:5" x14ac:dyDescent="0.3">
      <c r="A2144" s="6">
        <f t="shared" si="109"/>
        <v>2138</v>
      </c>
      <c r="B2144" s="9">
        <f t="shared" si="110"/>
        <v>326.94855326453762</v>
      </c>
      <c r="C2144" s="9">
        <f t="shared" si="111"/>
        <v>334.31616592496317</v>
      </c>
      <c r="D2144" s="4">
        <v>1238</v>
      </c>
      <c r="E2144">
        <v>589</v>
      </c>
    </row>
    <row r="2145" spans="1:5" x14ac:dyDescent="0.3">
      <c r="A2145" s="6">
        <f t="shared" si="109"/>
        <v>2139</v>
      </c>
      <c r="B2145" s="9">
        <f t="shared" si="110"/>
        <v>326.92972326453764</v>
      </c>
      <c r="C2145" s="9">
        <f t="shared" si="111"/>
        <v>334.30960592496319</v>
      </c>
      <c r="D2145" s="4">
        <v>1239</v>
      </c>
      <c r="E2145">
        <v>590</v>
      </c>
    </row>
    <row r="2146" spans="1:5" x14ac:dyDescent="0.3">
      <c r="A2146" s="6">
        <f t="shared" si="109"/>
        <v>2140</v>
      </c>
      <c r="B2146" s="9">
        <f t="shared" si="110"/>
        <v>326.91089326453766</v>
      </c>
      <c r="C2146" s="9">
        <f t="shared" si="111"/>
        <v>334.30304592496321</v>
      </c>
      <c r="D2146" s="4">
        <v>1240</v>
      </c>
      <c r="E2146">
        <v>591</v>
      </c>
    </row>
    <row r="2147" spans="1:5" x14ac:dyDescent="0.3">
      <c r="A2147" s="6">
        <f t="shared" si="109"/>
        <v>2141</v>
      </c>
      <c r="B2147" s="9">
        <f t="shared" si="110"/>
        <v>326.89206326453768</v>
      </c>
      <c r="C2147" s="9">
        <f t="shared" si="111"/>
        <v>334.29648592496324</v>
      </c>
      <c r="D2147" s="4">
        <v>1241</v>
      </c>
      <c r="E2147">
        <v>592</v>
      </c>
    </row>
    <row r="2148" spans="1:5" x14ac:dyDescent="0.3">
      <c r="A2148" s="6">
        <f t="shared" si="109"/>
        <v>2142</v>
      </c>
      <c r="B2148" s="9">
        <f t="shared" si="110"/>
        <v>326.8732332645377</v>
      </c>
      <c r="C2148" s="9">
        <f t="shared" si="111"/>
        <v>334.28992592496326</v>
      </c>
      <c r="D2148" s="4">
        <v>1242</v>
      </c>
      <c r="E2148">
        <v>593</v>
      </c>
    </row>
    <row r="2149" spans="1:5" x14ac:dyDescent="0.3">
      <c r="A2149" s="6">
        <f t="shared" si="109"/>
        <v>2143</v>
      </c>
      <c r="B2149" s="9">
        <f t="shared" si="110"/>
        <v>326.85440326453772</v>
      </c>
      <c r="C2149" s="9">
        <f t="shared" si="111"/>
        <v>334.28336592496328</v>
      </c>
      <c r="D2149" s="4">
        <v>1243</v>
      </c>
      <c r="E2149">
        <v>594</v>
      </c>
    </row>
    <row r="2150" spans="1:5" x14ac:dyDescent="0.3">
      <c r="A2150" s="6">
        <f t="shared" si="109"/>
        <v>2144</v>
      </c>
      <c r="B2150" s="9">
        <f t="shared" si="110"/>
        <v>326.83557326453774</v>
      </c>
      <c r="C2150" s="9">
        <f t="shared" si="111"/>
        <v>334.2768059249633</v>
      </c>
      <c r="D2150" s="4">
        <v>1244</v>
      </c>
      <c r="E2150">
        <v>595</v>
      </c>
    </row>
    <row r="2151" spans="1:5" x14ac:dyDescent="0.3">
      <c r="A2151" s="6">
        <f t="shared" si="109"/>
        <v>2145</v>
      </c>
      <c r="B2151" s="9">
        <f t="shared" si="110"/>
        <v>326.81674326453776</v>
      </c>
      <c r="C2151" s="9">
        <f t="shared" si="111"/>
        <v>334.27024592496332</v>
      </c>
      <c r="D2151" s="4">
        <v>1245</v>
      </c>
      <c r="E2151">
        <v>596</v>
      </c>
    </row>
    <row r="2152" spans="1:5" x14ac:dyDescent="0.3">
      <c r="A2152" s="6">
        <f t="shared" si="109"/>
        <v>2146</v>
      </c>
      <c r="B2152" s="9">
        <f t="shared" si="110"/>
        <v>326.79791326453778</v>
      </c>
      <c r="C2152" s="9">
        <f t="shared" si="111"/>
        <v>334.26368592496334</v>
      </c>
      <c r="D2152" s="4">
        <v>1246</v>
      </c>
      <c r="E2152">
        <v>597</v>
      </c>
    </row>
    <row r="2153" spans="1:5" x14ac:dyDescent="0.3">
      <c r="A2153" s="6">
        <f t="shared" si="109"/>
        <v>2147</v>
      </c>
      <c r="B2153" s="9">
        <f t="shared" si="110"/>
        <v>326.7790832645378</v>
      </c>
      <c r="C2153" s="9">
        <f t="shared" si="111"/>
        <v>334.25712592496336</v>
      </c>
      <c r="D2153" s="4">
        <v>1247</v>
      </c>
      <c r="E2153">
        <v>598</v>
      </c>
    </row>
    <row r="2154" spans="1:5" x14ac:dyDescent="0.3">
      <c r="A2154" s="6">
        <f t="shared" si="109"/>
        <v>2148</v>
      </c>
      <c r="B2154" s="9">
        <f t="shared" si="110"/>
        <v>326.76025326453782</v>
      </c>
      <c r="C2154" s="9">
        <f t="shared" si="111"/>
        <v>334.25056592496338</v>
      </c>
      <c r="D2154" s="4">
        <v>1248</v>
      </c>
      <c r="E2154">
        <v>599</v>
      </c>
    </row>
    <row r="2155" spans="1:5" x14ac:dyDescent="0.3">
      <c r="A2155" s="6">
        <f t="shared" si="109"/>
        <v>2149</v>
      </c>
      <c r="B2155" s="9">
        <f t="shared" si="110"/>
        <v>326.74142326453784</v>
      </c>
      <c r="C2155" s="9">
        <f t="shared" si="111"/>
        <v>334.2440059249634</v>
      </c>
      <c r="D2155" s="4">
        <v>1249</v>
      </c>
      <c r="E2155">
        <v>600</v>
      </c>
    </row>
    <row r="2156" spans="1:5" x14ac:dyDescent="0.3">
      <c r="A2156" s="6">
        <f t="shared" si="109"/>
        <v>2150</v>
      </c>
      <c r="B2156" s="9">
        <f t="shared" si="110"/>
        <v>326.72259326453786</v>
      </c>
      <c r="C2156" s="9">
        <f>IF(8811-A2156&gt;$G$25,$M$25+$N$25*SIN($Q$25-$R$25*(A2156-$A$2155)/$N$25),erreur)</f>
        <v>334.23329938490315</v>
      </c>
      <c r="D2156" s="4">
        <v>1250</v>
      </c>
      <c r="E2156">
        <v>1</v>
      </c>
    </row>
    <row r="2157" spans="1:5" x14ac:dyDescent="0.3">
      <c r="A2157" s="6">
        <f t="shared" si="109"/>
        <v>2151</v>
      </c>
      <c r="B2157" s="9">
        <f t="shared" si="110"/>
        <v>326.70376326453788</v>
      </c>
      <c r="C2157" s="9">
        <f>IF(8811-A2157&gt;$G$25,$M$25+$N$25*SIN($Q$25-$R$25*(A2157-$A$2155)/$N$25),erreur)</f>
        <v>334.22650389343289</v>
      </c>
      <c r="D2157" s="4">
        <v>1251</v>
      </c>
      <c r="E2157">
        <v>2</v>
      </c>
    </row>
    <row r="2158" spans="1:5" x14ac:dyDescent="0.3">
      <c r="A2158" s="6">
        <f t="shared" si="109"/>
        <v>2152</v>
      </c>
      <c r="B2158" s="9">
        <f t="shared" si="110"/>
        <v>326.6849332645379</v>
      </c>
      <c r="C2158" s="9">
        <f>IF(8811-A2158&gt;$G$25,$M$25+$N$25*SIN($Q$25-$R$25*(A2158-$A$2155)/$N$25),erreur)</f>
        <v>334.21961352565086</v>
      </c>
      <c r="D2158" s="4">
        <v>1252</v>
      </c>
      <c r="E2158">
        <v>3</v>
      </c>
    </row>
    <row r="2159" spans="1:5" x14ac:dyDescent="0.3">
      <c r="A2159" s="6">
        <f t="shared" si="109"/>
        <v>2153</v>
      </c>
      <c r="B2159" s="9">
        <f t="shared" si="110"/>
        <v>326.66610326453792</v>
      </c>
      <c r="C2159" s="9">
        <f>IF(8811-A2159&gt;$G$25,$M$25+$N$25*SIN($Q$25-$R$25*(A2159-$A$2155)/$N$25),erreur)</f>
        <v>334.21262828162071</v>
      </c>
      <c r="D2159" s="4">
        <v>1253</v>
      </c>
      <c r="E2159">
        <v>4</v>
      </c>
    </row>
    <row r="2160" spans="1:5" x14ac:dyDescent="0.3">
      <c r="A2160" s="6">
        <f t="shared" si="109"/>
        <v>2154</v>
      </c>
      <c r="B2160" s="9">
        <f t="shared" si="110"/>
        <v>326.64727326453794</v>
      </c>
      <c r="C2160" s="9">
        <f>IF(8811-A2160&gt;$G$25,$M$25+$N$25*SIN($Q$25-$R$25*(A2160-$A$2155)/$N$25),erreur)</f>
        <v>334.20554816140611</v>
      </c>
      <c r="D2160" s="4">
        <v>1254</v>
      </c>
      <c r="E2160">
        <v>5</v>
      </c>
    </row>
    <row r="2161" spans="1:5" x14ac:dyDescent="0.3">
      <c r="A2161" s="6">
        <f t="shared" si="109"/>
        <v>2155</v>
      </c>
      <c r="B2161" s="9">
        <f t="shared" si="110"/>
        <v>326.62844326453796</v>
      </c>
      <c r="C2161" s="9">
        <f>IF(8811-A2161&gt;$G$25,$M$25+$N$25*SIN($Q$25-$R$25*(A2161-$A$2155)/$N$25),erreur)</f>
        <v>334.19837316506892</v>
      </c>
      <c r="D2161" s="4">
        <v>1255</v>
      </c>
      <c r="E2161">
        <v>6</v>
      </c>
    </row>
    <row r="2162" spans="1:5" x14ac:dyDescent="0.3">
      <c r="A2162" s="6">
        <f t="shared" si="109"/>
        <v>2156</v>
      </c>
      <c r="B2162" s="9">
        <f t="shared" si="110"/>
        <v>326.60961326453798</v>
      </c>
      <c r="C2162" s="9">
        <f>IF(8811-A2162&gt;$G$25,$M$25+$N$25*SIN($Q$25-$R$25*(A2162-$A$2155)/$N$25),erreur)</f>
        <v>334.19110329267278</v>
      </c>
      <c r="D2162" s="4">
        <v>1256</v>
      </c>
      <c r="E2162">
        <v>7</v>
      </c>
    </row>
    <row r="2163" spans="1:5" x14ac:dyDescent="0.3">
      <c r="A2163" s="6">
        <f t="shared" si="109"/>
        <v>2157</v>
      </c>
      <c r="B2163" s="9">
        <f t="shared" si="110"/>
        <v>326.590783264538</v>
      </c>
      <c r="C2163" s="9">
        <f>IF(8811-A2163&gt;$G$25,$M$25+$N$25*SIN($Q$25-$R$25*(A2163-$A$2155)/$N$25),erreur)</f>
        <v>334.18373854428683</v>
      </c>
      <c r="D2163" s="4">
        <v>1257</v>
      </c>
      <c r="E2163">
        <v>8</v>
      </c>
    </row>
    <row r="2164" spans="1:5" x14ac:dyDescent="0.3">
      <c r="A2164" s="6">
        <f t="shared" si="109"/>
        <v>2158</v>
      </c>
      <c r="B2164" s="9">
        <f t="shared" si="110"/>
        <v>326.57195326453802</v>
      </c>
      <c r="C2164" s="9">
        <f>IF(8811-A2164&gt;$G$25,$M$25+$N$25*SIN($Q$25-$R$25*(A2164-$A$2155)/$N$25),erreur)</f>
        <v>334.17627891997472</v>
      </c>
      <c r="D2164" s="4">
        <v>1258</v>
      </c>
      <c r="E2164">
        <v>9</v>
      </c>
    </row>
    <row r="2165" spans="1:5" x14ac:dyDescent="0.3">
      <c r="A2165" s="6">
        <f t="shared" si="109"/>
        <v>2159</v>
      </c>
      <c r="B2165" s="9">
        <f t="shared" si="110"/>
        <v>326.55312326453804</v>
      </c>
      <c r="C2165" s="9">
        <f>IF(8811-A2165&gt;$G$25,$M$25+$N$25*SIN($Q$25-$R$25*(A2165-$A$2155)/$N$25),erreur)</f>
        <v>334.16872441980195</v>
      </c>
      <c r="D2165" s="4">
        <v>1259</v>
      </c>
      <c r="E2165">
        <v>10</v>
      </c>
    </row>
    <row r="2166" spans="1:5" x14ac:dyDescent="0.3">
      <c r="A2166" s="6">
        <f t="shared" si="109"/>
        <v>2160</v>
      </c>
      <c r="B2166" s="9">
        <f t="shared" si="110"/>
        <v>326.53429326453806</v>
      </c>
      <c r="C2166" s="9">
        <f>IF(8811-A2166&gt;$G$25,$M$25+$N$25*SIN($Q$25-$R$25*(A2166-$A$2155)/$N$25),erreur)</f>
        <v>334.16107504384127</v>
      </c>
      <c r="D2166" s="4">
        <v>1260</v>
      </c>
      <c r="E2166">
        <v>11</v>
      </c>
    </row>
    <row r="2167" spans="1:5" x14ac:dyDescent="0.3">
      <c r="A2167" s="6">
        <f t="shared" si="109"/>
        <v>2161</v>
      </c>
      <c r="B2167" s="9">
        <f t="shared" si="110"/>
        <v>326.51546326453808</v>
      </c>
      <c r="C2167" s="9">
        <f>IF(8811-A2167&gt;$G$25,$M$25+$N$25*SIN($Q$25-$R$25*(A2167-$A$2155)/$N$25),erreur)</f>
        <v>334.15333079215816</v>
      </c>
      <c r="D2167" s="4">
        <v>1261</v>
      </c>
      <c r="E2167">
        <v>12</v>
      </c>
    </row>
    <row r="2168" spans="1:5" x14ac:dyDescent="0.3">
      <c r="A2168" s="6">
        <f t="shared" si="109"/>
        <v>2162</v>
      </c>
      <c r="B2168" s="9">
        <f t="shared" si="110"/>
        <v>326.4966332645381</v>
      </c>
      <c r="C2168" s="9">
        <f>IF(8811-A2168&gt;$G$25,$M$25+$N$25*SIN($Q$25-$R$25*(A2168-$A$2155)/$N$25),erreur)</f>
        <v>334.14549166482175</v>
      </c>
      <c r="D2168" s="4">
        <v>1262</v>
      </c>
      <c r="E2168">
        <v>13</v>
      </c>
    </row>
    <row r="2169" spans="1:5" x14ac:dyDescent="0.3">
      <c r="A2169" s="6">
        <f t="shared" si="109"/>
        <v>2163</v>
      </c>
      <c r="B2169" s="9">
        <f t="shared" si="110"/>
        <v>326.47780326453812</v>
      </c>
      <c r="C2169" s="9">
        <f>IF(8811-A2169&gt;$G$25,$M$25+$N$25*SIN($Q$25-$R$25*(A2169-$A$2155)/$N$25),erreur)</f>
        <v>334.13755766190479</v>
      </c>
      <c r="D2169" s="4">
        <v>1263</v>
      </c>
      <c r="E2169">
        <v>14</v>
      </c>
    </row>
    <row r="2170" spans="1:5" x14ac:dyDescent="0.3">
      <c r="A2170" s="6">
        <f t="shared" si="109"/>
        <v>2164</v>
      </c>
      <c r="B2170" s="9">
        <f t="shared" si="110"/>
        <v>326.45897326453814</v>
      </c>
      <c r="C2170" s="9">
        <f>IF(8811-A2170&gt;$G$25,$M$25+$N$25*SIN($Q$25-$R$25*(A2170-$A$2155)/$N$25),erreur)</f>
        <v>334.12952878347824</v>
      </c>
      <c r="D2170" s="4">
        <v>1264</v>
      </c>
      <c r="E2170">
        <v>15</v>
      </c>
    </row>
    <row r="2171" spans="1:5" x14ac:dyDescent="0.3">
      <c r="A2171" s="6">
        <f t="shared" si="109"/>
        <v>2165</v>
      </c>
      <c r="B2171" s="9">
        <f t="shared" si="110"/>
        <v>326.44014326453816</v>
      </c>
      <c r="C2171" s="9">
        <f>IF(8811-A2171&gt;$G$25,$M$25+$N$25*SIN($Q$25-$R$25*(A2171-$A$2155)/$N$25),erreur)</f>
        <v>334.12140502961483</v>
      </c>
      <c r="D2171" s="4">
        <v>1265</v>
      </c>
      <c r="E2171">
        <v>16</v>
      </c>
    </row>
    <row r="2172" spans="1:5" x14ac:dyDescent="0.3">
      <c r="A2172" s="6">
        <f t="shared" si="109"/>
        <v>2166</v>
      </c>
      <c r="B2172" s="9">
        <f t="shared" si="110"/>
        <v>326.42131326453818</v>
      </c>
      <c r="C2172" s="9">
        <f>IF(8811-A2172&gt;$G$25,$M$25+$N$25*SIN($Q$25-$R$25*(A2172-$A$2155)/$N$25),erreur)</f>
        <v>334.11318640038553</v>
      </c>
      <c r="D2172" s="4">
        <v>1266</v>
      </c>
      <c r="E2172">
        <v>17</v>
      </c>
    </row>
    <row r="2173" spans="1:5" x14ac:dyDescent="0.3">
      <c r="A2173" s="6">
        <f t="shared" si="109"/>
        <v>2167</v>
      </c>
      <c r="B2173" s="9">
        <f t="shared" si="110"/>
        <v>326.4024832645382</v>
      </c>
      <c r="C2173" s="9">
        <f>IF(8811-A2173&gt;$G$25,$M$25+$N$25*SIN($Q$25-$R$25*(A2173-$A$2155)/$N$25),erreur)</f>
        <v>334.10487289586672</v>
      </c>
      <c r="D2173" s="4">
        <v>1267</v>
      </c>
      <c r="E2173">
        <v>18</v>
      </c>
    </row>
    <row r="2174" spans="1:5" x14ac:dyDescent="0.3">
      <c r="A2174" s="6">
        <f t="shared" si="109"/>
        <v>2168</v>
      </c>
      <c r="B2174" s="9">
        <f t="shared" si="110"/>
        <v>326.38365326453822</v>
      </c>
      <c r="C2174" s="9">
        <f>IF(8811-A2174&gt;$G$25,$M$25+$N$25*SIN($Q$25-$R$25*(A2174-$A$2155)/$N$25),erreur)</f>
        <v>334.09646451613116</v>
      </c>
      <c r="D2174" s="4">
        <v>1268</v>
      </c>
      <c r="E2174">
        <v>19</v>
      </c>
    </row>
    <row r="2175" spans="1:5" x14ac:dyDescent="0.3">
      <c r="A2175" s="6">
        <f t="shared" si="109"/>
        <v>2169</v>
      </c>
      <c r="B2175" s="13">
        <f t="shared" si="110"/>
        <v>326.36482326453824</v>
      </c>
      <c r="C2175" s="9">
        <f>IF(8811-A2175&gt;$G$25,$M$25+$N$25*SIN($Q$25-$R$25*(A2175-$A$2155)/$N$25),erreur)</f>
        <v>334.08796126125526</v>
      </c>
      <c r="D2175" s="4">
        <v>1269</v>
      </c>
      <c r="E2175">
        <v>20</v>
      </c>
    </row>
    <row r="2176" spans="1:5" x14ac:dyDescent="0.3">
      <c r="A2176" s="6">
        <f t="shared" si="109"/>
        <v>2170</v>
      </c>
      <c r="B2176" s="9">
        <f>IF(A2176&lt;=$H$12,$M$12+$N$12*SIN($O$12+$P$12*(A2176-$A$2175)/$N$12),erreur)</f>
        <v>326.33420997441863</v>
      </c>
      <c r="C2176" s="9">
        <f>IF(8811-A2176&gt;$G$25,$M$25+$N$25*SIN($Q$25-$R$25*(A2176-$A$2155)/$N$25),erreur)</f>
        <v>334.07936313131722</v>
      </c>
      <c r="D2176" s="4">
        <v>1</v>
      </c>
      <c r="E2176">
        <v>21</v>
      </c>
    </row>
    <row r="2177" spans="1:5" x14ac:dyDescent="0.3">
      <c r="A2177" s="6">
        <f t="shared" si="109"/>
        <v>2171</v>
      </c>
      <c r="B2177" s="9">
        <f>IF(A2177&lt;=$H$12,$M$12+$N$12*SIN($O$12+$P$12*(A2177-$A$2175)/$N$12),erreur)</f>
        <v>326.31542550390077</v>
      </c>
      <c r="C2177" s="9">
        <f>IF(8811-A2177&gt;$G$25,$M$25+$N$25*SIN($Q$25-$R$25*(A2177-$A$2155)/$N$25),erreur)</f>
        <v>334.07067012639345</v>
      </c>
      <c r="D2177" s="4">
        <v>2</v>
      </c>
      <c r="E2177">
        <v>22</v>
      </c>
    </row>
    <row r="2178" spans="1:5" x14ac:dyDescent="0.3">
      <c r="A2178" s="6">
        <f t="shared" si="109"/>
        <v>2172</v>
      </c>
      <c r="B2178" s="9">
        <f>IF(A2178&lt;=$H$12,$M$12+$N$12*SIN($O$12+$P$12*(A2178-$A$2175)/$N$12),erreur)</f>
        <v>326.29667433472059</v>
      </c>
      <c r="C2178" s="9">
        <f>IF(8811-A2178&gt;$G$25,$M$25+$N$25*SIN($Q$25-$R$25*(A2178-$A$2155)/$N$25),erreur)</f>
        <v>334.06188224655853</v>
      </c>
      <c r="D2178" s="4">
        <v>3</v>
      </c>
      <c r="E2178">
        <v>23</v>
      </c>
    </row>
    <row r="2179" spans="1:5" x14ac:dyDescent="0.3">
      <c r="A2179" s="6">
        <f t="shared" si="109"/>
        <v>2173</v>
      </c>
      <c r="B2179" s="9">
        <f>IF(A2179&lt;=$H$12,$M$12+$N$12*SIN($O$12+$P$12*(A2179-$A$2175)/$N$12),erreur)</f>
        <v>326.27795646688537</v>
      </c>
      <c r="C2179" s="9">
        <f>IF(8811-A2179&gt;$G$25,$M$25+$N$25*SIN($Q$25-$R$25*(A2179-$A$2155)/$N$25),erreur)</f>
        <v>334.05299949189794</v>
      </c>
      <c r="D2179" s="4">
        <v>4</v>
      </c>
      <c r="E2179">
        <v>24</v>
      </c>
    </row>
    <row r="2180" spans="1:5" x14ac:dyDescent="0.3">
      <c r="A2180" s="6">
        <f t="shared" si="109"/>
        <v>2174</v>
      </c>
      <c r="B2180" s="9">
        <f>IF(A2180&lt;=$H$12,$M$12+$N$12*SIN($O$12+$P$12*(A2180-$A$2175)/$N$12),erreur)</f>
        <v>326.25927190042057</v>
      </c>
      <c r="C2180" s="9">
        <f>IF(8811-A2180&gt;$G$25,$M$25+$N$25*SIN($Q$25-$R$25*(A2180-$A$2155)/$N$25),erreur)</f>
        <v>334.04402186248808</v>
      </c>
      <c r="D2180" s="4">
        <v>5</v>
      </c>
      <c r="E2180">
        <v>25</v>
      </c>
    </row>
    <row r="2181" spans="1:5" x14ac:dyDescent="0.3">
      <c r="A2181" s="6">
        <f t="shared" si="109"/>
        <v>2175</v>
      </c>
      <c r="B2181" s="9">
        <f>IF(A2181&lt;=$H$12,$M$12+$N$12*SIN($O$12+$P$12*(A2181-$A$2175)/$N$12),erreur)</f>
        <v>326.24062063534438</v>
      </c>
      <c r="C2181" s="9">
        <f>IF(8811-A2181&gt;$G$25,$M$25+$N$25*SIN($Q$25-$R$25*(A2181-$A$2155)/$N$25),erreur)</f>
        <v>334.03494935840899</v>
      </c>
      <c r="D2181" s="4">
        <v>6</v>
      </c>
      <c r="E2181">
        <v>26</v>
      </c>
    </row>
    <row r="2182" spans="1:5" x14ac:dyDescent="0.3">
      <c r="A2182" s="6">
        <f t="shared" si="109"/>
        <v>2176</v>
      </c>
      <c r="B2182" s="9">
        <f>IF(A2182&lt;=$H$12,$M$12+$N$12*SIN($O$12+$P$12*(A2182-$A$2175)/$N$12),erreur)</f>
        <v>326.22200267168228</v>
      </c>
      <c r="C2182" s="9">
        <f>IF(8811-A2182&gt;$G$25,$M$25+$N$25*SIN($Q$25-$R$25*(A2182-$A$2155)/$N$25),erreur)</f>
        <v>334.02578197974435</v>
      </c>
      <c r="D2182" s="4">
        <v>7</v>
      </c>
      <c r="E2182">
        <v>27</v>
      </c>
    </row>
    <row r="2183" spans="1:5" x14ac:dyDescent="0.3">
      <c r="A2183" s="6">
        <f t="shared" si="109"/>
        <v>2177</v>
      </c>
      <c r="B2183" s="9">
        <f>IF(A2183&lt;=$H$12,$M$12+$N$12*SIN($O$12+$P$12*(A2183-$A$2175)/$N$12),erreur)</f>
        <v>326.2034180094488</v>
      </c>
      <c r="C2183" s="9">
        <f>IF(8811-A2183&gt;$G$25,$M$25+$N$25*SIN($Q$25-$R$25*(A2183-$A$2155)/$N$25),erreur)</f>
        <v>334.01651972657783</v>
      </c>
      <c r="D2183" s="4">
        <v>8</v>
      </c>
      <c r="E2183">
        <v>28</v>
      </c>
    </row>
    <row r="2184" spans="1:5" x14ac:dyDescent="0.3">
      <c r="A2184" s="6">
        <f t="shared" ref="A2184:A2247" si="112">ROW()-6</f>
        <v>2178</v>
      </c>
      <c r="B2184" s="9">
        <f>IF(A2184&lt;=$H$12,$M$12+$N$12*SIN($O$12+$P$12*(A2184-$A$2175)/$N$12),erreur)</f>
        <v>326.18486664867305</v>
      </c>
      <c r="C2184" s="9">
        <f>IF(8811-A2184&gt;$G$25,$M$25+$N$25*SIN($Q$25-$R$25*(A2184-$A$2155)/$N$25),erreur)</f>
        <v>334.00716259898763</v>
      </c>
      <c r="D2184" s="4">
        <v>9</v>
      </c>
      <c r="E2184">
        <v>29</v>
      </c>
    </row>
    <row r="2185" spans="1:5" x14ac:dyDescent="0.3">
      <c r="A2185" s="6">
        <f t="shared" si="112"/>
        <v>2179</v>
      </c>
      <c r="B2185" s="9">
        <f>IF(A2185&lt;=$H$12,$M$12+$N$12*SIN($O$12+$P$12*(A2185-$A$2175)/$N$12),erreur)</f>
        <v>326.16634858936595</v>
      </c>
      <c r="C2185" s="9">
        <f>IF(8811-A2185&gt;$G$25,$M$25+$N$25*SIN($Q$25-$R$25*(A2185-$A$2155)/$N$25),erreur)</f>
        <v>333.99771059706291</v>
      </c>
      <c r="D2185" s="4">
        <v>10</v>
      </c>
      <c r="E2185">
        <v>30</v>
      </c>
    </row>
    <row r="2186" spans="1:5" x14ac:dyDescent="0.3">
      <c r="A2186" s="6">
        <f t="shared" si="112"/>
        <v>2180</v>
      </c>
      <c r="B2186" s="9">
        <f>IF(A2186&lt;=$H$12,$M$12+$N$12*SIN($O$12+$P$12*(A2186-$A$2175)/$N$12),erreur)</f>
        <v>326.14786383155297</v>
      </c>
      <c r="C2186" s="9">
        <f>IF(8811-A2186&gt;$G$25,$M$25+$N$25*SIN($Q$25-$R$25*(A2186-$A$2155)/$N$25),erreur)</f>
        <v>333.98816372088731</v>
      </c>
      <c r="D2186" s="4">
        <v>11</v>
      </c>
      <c r="E2186">
        <v>31</v>
      </c>
    </row>
    <row r="2187" spans="1:5" x14ac:dyDescent="0.3">
      <c r="A2187" s="6">
        <f t="shared" si="112"/>
        <v>2181</v>
      </c>
      <c r="B2187" s="9">
        <f>IF(A2187&lt;=$H$12,$M$12+$N$12*SIN($O$12+$P$12*(A2187-$A$2175)/$N$12),erreur)</f>
        <v>326.12941237525592</v>
      </c>
      <c r="C2187" s="9">
        <f>IF(8811-A2187&gt;$G$25,$M$25+$N$25*SIN($Q$25-$R$25*(A2187-$A$2155)/$N$25),erreur)</f>
        <v>333.97852197054635</v>
      </c>
      <c r="D2187" s="4">
        <v>12</v>
      </c>
      <c r="E2187">
        <v>32</v>
      </c>
    </row>
    <row r="2188" spans="1:5" x14ac:dyDescent="0.3">
      <c r="A2188" s="6">
        <f t="shared" si="112"/>
        <v>2182</v>
      </c>
      <c r="B2188" s="9">
        <f>IF(A2188&lt;=$H$12,$M$12+$N$12*SIN($O$12+$P$12*(A2188-$A$2175)/$N$12),erreur)</f>
        <v>326.11099422048937</v>
      </c>
      <c r="C2188" s="9">
        <f>IF(8811-A2188&gt;$G$25,$M$25+$N$25*SIN($Q$25-$R$25*(A2188-$A$2155)/$N$25),erreur)</f>
        <v>333.96878534612733</v>
      </c>
      <c r="D2188" s="4">
        <v>13</v>
      </c>
      <c r="E2188">
        <v>33</v>
      </c>
    </row>
    <row r="2189" spans="1:5" x14ac:dyDescent="0.3">
      <c r="A2189" s="6">
        <f t="shared" si="112"/>
        <v>2183</v>
      </c>
      <c r="B2189" s="9">
        <f>IF(A2189&lt;=$H$12,$M$12+$N$12*SIN($O$12+$P$12*(A2189-$A$2175)/$N$12),erreur)</f>
        <v>326.09260936728242</v>
      </c>
      <c r="C2189" s="9">
        <f>IF(8811-A2189&gt;$G$25,$M$25+$N$25*SIN($Q$25-$R$25*(A2189-$A$2155)/$N$25),erreur)</f>
        <v>333.95895384771575</v>
      </c>
      <c r="D2189" s="4">
        <v>14</v>
      </c>
      <c r="E2189">
        <v>34</v>
      </c>
    </row>
    <row r="2190" spans="1:5" x14ac:dyDescent="0.3">
      <c r="A2190" s="6">
        <f t="shared" si="112"/>
        <v>2184</v>
      </c>
      <c r="B2190" s="9">
        <f>IF(A2190&lt;=$H$12,$M$12+$N$12*SIN($O$12+$P$12*(A2190-$A$2175)/$N$12),erreur)</f>
        <v>326.07425781564962</v>
      </c>
      <c r="C2190" s="9">
        <f>IF(8811-A2190&gt;$G$25,$M$25+$N$25*SIN($Q$25-$R$25*(A2190-$A$2155)/$N$25),erreur)</f>
        <v>333.94902747540436</v>
      </c>
      <c r="D2190" s="4">
        <v>15</v>
      </c>
      <c r="E2190">
        <v>35</v>
      </c>
    </row>
    <row r="2191" spans="1:5" x14ac:dyDescent="0.3">
      <c r="A2191" s="6">
        <f t="shared" si="112"/>
        <v>2185</v>
      </c>
      <c r="B2191" s="9">
        <f>IF(A2191&lt;=$H$12,$M$12+$N$12*SIN($O$12+$P$12*(A2191-$A$2175)/$N$12),erreur)</f>
        <v>326.05593956561279</v>
      </c>
      <c r="C2191" s="9">
        <f>IF(8811-A2191&gt;$G$25,$M$25+$N$25*SIN($Q$25-$R$25*(A2191-$A$2155)/$N$25),erreur)</f>
        <v>333.93900622927868</v>
      </c>
      <c r="D2191" s="4">
        <v>16</v>
      </c>
      <c r="E2191">
        <v>36</v>
      </c>
    </row>
    <row r="2192" spans="1:5" x14ac:dyDescent="0.3">
      <c r="A2192" s="6">
        <f t="shared" si="112"/>
        <v>2186</v>
      </c>
      <c r="B2192" s="9">
        <f>IF(A2192&lt;=$H$12,$M$12+$N$12*SIN($O$12+$P$12*(A2192-$A$2175)/$N$12),erreur)</f>
        <v>326.03765461719377</v>
      </c>
      <c r="C2192" s="9">
        <f>IF(8811-A2192&gt;$G$25,$M$25+$N$25*SIN($Q$25-$R$25*(A2192-$A$2155)/$N$25),erreur)</f>
        <v>333.92889010943145</v>
      </c>
      <c r="D2192" s="4">
        <v>17</v>
      </c>
      <c r="E2192">
        <v>37</v>
      </c>
    </row>
    <row r="2193" spans="1:5" x14ac:dyDescent="0.3">
      <c r="A2193" s="6">
        <f t="shared" si="112"/>
        <v>2187</v>
      </c>
      <c r="B2193" s="9">
        <f>IF(A2193&lt;=$H$12,$M$12+$N$12*SIN($O$12+$P$12*(A2193-$A$2175)/$N$12),erreur)</f>
        <v>326.01940297041074</v>
      </c>
      <c r="C2193" s="9">
        <f>IF(8811-A2193&gt;$G$25,$M$25+$N$25*SIN($Q$25-$R$25*(A2193-$A$2155)/$N$25),erreur)</f>
        <v>333.91867911595182</v>
      </c>
      <c r="D2193" s="4">
        <v>18</v>
      </c>
      <c r="E2193">
        <v>38</v>
      </c>
    </row>
    <row r="2194" spans="1:5" x14ac:dyDescent="0.3">
      <c r="A2194" s="6">
        <f t="shared" si="112"/>
        <v>2188</v>
      </c>
      <c r="B2194" s="9">
        <f>IF(A2194&lt;=$H$12,$M$12+$N$12*SIN($O$12+$P$12*(A2194-$A$2175)/$N$12),erreur)</f>
        <v>326.00118462528189</v>
      </c>
      <c r="C2194" s="9">
        <f>IF(8811-A2194&gt;$G$25,$M$25+$N$25*SIN($Q$25-$R$25*(A2194-$A$2155)/$N$25),erreur)</f>
        <v>333.90837324893255</v>
      </c>
      <c r="D2194" s="4">
        <v>19</v>
      </c>
      <c r="E2194">
        <v>39</v>
      </c>
    </row>
    <row r="2195" spans="1:5" x14ac:dyDescent="0.3">
      <c r="A2195" s="6">
        <f t="shared" si="112"/>
        <v>2189</v>
      </c>
      <c r="B2195" s="9">
        <f>IF(A2195&lt;=$H$12,$M$12+$N$12*SIN($O$12+$P$12*(A2195-$A$2175)/$N$12),erreur)</f>
        <v>325.98299958182906</v>
      </c>
      <c r="C2195" s="9">
        <f>IF(8811-A2195&gt;$G$25,$M$25+$N$25*SIN($Q$25-$R$25*(A2195-$A$2155)/$N$25),erreur)</f>
        <v>333.89797250846641</v>
      </c>
      <c r="D2195" s="4">
        <v>20</v>
      </c>
      <c r="E2195">
        <v>40</v>
      </c>
    </row>
    <row r="2196" spans="1:5" x14ac:dyDescent="0.3">
      <c r="A2196" s="6">
        <f t="shared" si="112"/>
        <v>2190</v>
      </c>
      <c r="B2196" s="9">
        <f>IF(A2196&lt;=$H$12,$M$12+$N$12*SIN($O$12+$P$12*(A2196-$A$2175)/$N$12),erreur)</f>
        <v>325.96484784007771</v>
      </c>
      <c r="C2196" s="9">
        <f>IF(8811-A2196&gt;$G$25,$M$25+$N$25*SIN($Q$25-$R$25*(A2196-$A$2155)/$N$25),erreur)</f>
        <v>333.88747689464799</v>
      </c>
      <c r="D2196" s="4">
        <v>21</v>
      </c>
      <c r="E2196">
        <v>41</v>
      </c>
    </row>
    <row r="2197" spans="1:5" x14ac:dyDescent="0.3">
      <c r="A2197" s="6">
        <f t="shared" si="112"/>
        <v>2191</v>
      </c>
      <c r="B2197" s="9">
        <f>IF(A2197&lt;=$H$12,$M$12+$N$12*SIN($O$12+$P$12*(A2197-$A$2175)/$N$12),erreur)</f>
        <v>325.94672940004239</v>
      </c>
      <c r="C2197" s="9">
        <f>IF(8811-A2197&gt;$G$25,$M$25+$N$25*SIN($Q$25-$R$25*(A2197-$A$2155)/$N$25),erreur)</f>
        <v>333.87688640757187</v>
      </c>
      <c r="D2197" s="4">
        <v>22</v>
      </c>
      <c r="E2197">
        <v>42</v>
      </c>
    </row>
    <row r="2198" spans="1:5" x14ac:dyDescent="0.3">
      <c r="A2198" s="6">
        <f t="shared" si="112"/>
        <v>2192</v>
      </c>
      <c r="B2198" s="9">
        <f>IF(A2198&lt;=$H$12,$M$12+$N$12*SIN($O$12+$P$12*(A2198-$A$2175)/$N$12),erreur)</f>
        <v>325.92864426174492</v>
      </c>
      <c r="C2198" s="9">
        <f>IF(8811-A2198&gt;$G$25,$M$25+$N$25*SIN($Q$25-$R$25*(A2198-$A$2155)/$N$25),erreur)</f>
        <v>333.86620104732901</v>
      </c>
      <c r="D2198" s="4">
        <v>23</v>
      </c>
      <c r="E2198">
        <v>43</v>
      </c>
    </row>
    <row r="2199" spans="1:5" x14ac:dyDescent="0.3">
      <c r="A2199" s="6">
        <f t="shared" si="112"/>
        <v>2193</v>
      </c>
      <c r="B2199" s="9">
        <f>IF(A2199&lt;=$H$12,$M$12+$N$12*SIN($O$12+$P$12*(A2199-$A$2175)/$N$12),erreur)</f>
        <v>325.91059242519987</v>
      </c>
      <c r="C2199" s="9">
        <f>IF(8811-A2199&gt;$G$25,$M$25+$N$25*SIN($Q$25-$R$25*(A2199-$A$2155)/$N$25),erreur)</f>
        <v>333.85542081402127</v>
      </c>
      <c r="D2199" s="4">
        <v>24</v>
      </c>
      <c r="E2199">
        <v>44</v>
      </c>
    </row>
    <row r="2200" spans="1:5" x14ac:dyDescent="0.3">
      <c r="A2200" s="6">
        <f t="shared" si="112"/>
        <v>2194</v>
      </c>
      <c r="B2200" s="9">
        <f>IF(A2200&lt;=$H$12,$M$12+$N$12*SIN($O$12+$P$12*(A2200-$A$2175)/$N$12),erreur)</f>
        <v>325.89257389043996</v>
      </c>
      <c r="C2200" s="9">
        <f>IF(8811-A2200&gt;$G$25,$M$25+$N$25*SIN($Q$25-$R$25*(A2200-$A$2155)/$N$25),erreur)</f>
        <v>333.84454570774324</v>
      </c>
      <c r="D2200" s="4">
        <v>25</v>
      </c>
      <c r="E2200">
        <v>45</v>
      </c>
    </row>
    <row r="2201" spans="1:5" x14ac:dyDescent="0.3">
      <c r="A2201" s="6">
        <f t="shared" si="112"/>
        <v>2195</v>
      </c>
      <c r="B2201" s="9">
        <f>IF(A2201&lt;=$H$12,$M$12+$N$12*SIN($O$12+$P$12*(A2201-$A$2175)/$N$12),erreur)</f>
        <v>325.87458865746885</v>
      </c>
      <c r="C2201" s="9">
        <f>IF(8811-A2201&gt;$G$25,$M$25+$N$25*SIN($Q$25-$R$25*(A2201-$A$2155)/$N$25),erreur)</f>
        <v>333.83357572859131</v>
      </c>
      <c r="D2201" s="4">
        <v>26</v>
      </c>
      <c r="E2201">
        <v>46</v>
      </c>
    </row>
    <row r="2202" spans="1:5" x14ac:dyDescent="0.3">
      <c r="A2202" s="6">
        <f t="shared" si="112"/>
        <v>2196</v>
      </c>
      <c r="B2202" s="9">
        <f>IF(A2202&lt;=$H$12,$M$12+$N$12*SIN($O$12+$P$12*(A2202-$A$2175)/$N$12),erreur)</f>
        <v>325.8566367263229</v>
      </c>
      <c r="C2202" s="9">
        <f>IF(8811-A2202&gt;$G$25,$M$25+$N$25*SIN($Q$25-$R$25*(A2202-$A$2155)/$N$25),erreur)</f>
        <v>333.82251087666737</v>
      </c>
      <c r="D2202" s="4">
        <v>27</v>
      </c>
      <c r="E2202">
        <v>47</v>
      </c>
    </row>
    <row r="2203" spans="1:5" x14ac:dyDescent="0.3">
      <c r="A2203" s="6">
        <f t="shared" si="112"/>
        <v>2197</v>
      </c>
      <c r="B2203" s="9">
        <f>IF(A2203&lt;=$H$12,$M$12+$N$12*SIN($O$12+$P$12*(A2203-$A$2175)/$N$12),erreur)</f>
        <v>325.83871809700941</v>
      </c>
      <c r="C2203" s="9">
        <f>IF(8811-A2203&gt;$G$25,$M$25+$N$25*SIN($Q$25-$R$25*(A2203-$A$2155)/$N$25),erreur)</f>
        <v>333.81135115206962</v>
      </c>
      <c r="D2203" s="4">
        <v>28</v>
      </c>
      <c r="E2203">
        <v>48</v>
      </c>
    </row>
    <row r="2204" spans="1:5" x14ac:dyDescent="0.3">
      <c r="A2204" s="6">
        <f t="shared" si="112"/>
        <v>2198</v>
      </c>
      <c r="B2204" s="9">
        <f>IF(A2204&lt;=$H$12,$M$12+$N$12*SIN($O$12+$P$12*(A2204-$A$2175)/$N$12),erreur)</f>
        <v>325.82083276955746</v>
      </c>
      <c r="C2204" s="9">
        <f>IF(8811-A2204&gt;$G$25,$M$25+$N$25*SIN($Q$25-$R$25*(A2204-$A$2155)/$N$25),erreur)</f>
        <v>333.80009655489812</v>
      </c>
      <c r="D2204" s="4">
        <v>29</v>
      </c>
      <c r="E2204">
        <v>49</v>
      </c>
    </row>
    <row r="2205" spans="1:5" x14ac:dyDescent="0.3">
      <c r="A2205" s="6">
        <f t="shared" si="112"/>
        <v>2199</v>
      </c>
      <c r="B2205" s="9">
        <f>IF(A2205&lt;=$H$12,$M$12+$N$12*SIN($O$12+$P$12*(A2205-$A$2175)/$N$12),erreur)</f>
        <v>325.80298074397797</v>
      </c>
      <c r="C2205" s="9">
        <f>IF(8811-A2205&gt;$G$25,$M$25+$N$25*SIN($Q$25-$R$25*(A2205-$A$2155)/$N$25),erreur)</f>
        <v>333.78874708525291</v>
      </c>
      <c r="D2205" s="4">
        <v>30</v>
      </c>
      <c r="E2205">
        <v>50</v>
      </c>
    </row>
    <row r="2206" spans="1:5" x14ac:dyDescent="0.3">
      <c r="A2206" s="6">
        <f t="shared" si="112"/>
        <v>2200</v>
      </c>
      <c r="B2206" s="9">
        <f>IF(A2206&lt;=$H$12,$M$12+$N$12*SIN($O$12+$P$12*(A2206-$A$2175)/$N$12),erreur)</f>
        <v>325.78516202029641</v>
      </c>
      <c r="C2206" s="9">
        <f>IF(8811-A2206&gt;$G$25,$M$25+$N$25*SIN($Q$25-$R$25*(A2206-$A$2155)/$N$25),erreur)</f>
        <v>333.77730274323949</v>
      </c>
      <c r="D2206" s="4">
        <v>31</v>
      </c>
      <c r="E2206">
        <v>51</v>
      </c>
    </row>
    <row r="2207" spans="1:5" x14ac:dyDescent="0.3">
      <c r="A2207" s="6">
        <f t="shared" si="112"/>
        <v>2201</v>
      </c>
      <c r="B2207" s="9">
        <f>IF(A2207&lt;=$H$12,$M$12+$N$12*SIN($O$12+$P$12*(A2207-$A$2175)/$N$12),erreur)</f>
        <v>325.76737659853461</v>
      </c>
      <c r="C2207" s="9">
        <f>IF(8811-A2207&gt;$G$25,$M$25+$N$25*SIN($Q$25-$R$25*(A2207-$A$2155)/$N$25),erreur)</f>
        <v>333.7657635289579</v>
      </c>
      <c r="D2207" s="4">
        <v>32</v>
      </c>
      <c r="E2207">
        <v>52</v>
      </c>
    </row>
    <row r="2208" spans="1:5" x14ac:dyDescent="0.3">
      <c r="A2208" s="6">
        <f t="shared" si="112"/>
        <v>2202</v>
      </c>
      <c r="B2208" s="9">
        <f>IF(A2208&lt;=$H$12,$M$12+$N$12*SIN($O$12+$P$12*(A2208-$A$2175)/$N$12),erreur)</f>
        <v>325.74962447870348</v>
      </c>
      <c r="C2208" s="9">
        <f>IF(8811-A2208&gt;$G$25,$M$25+$N$25*SIN($Q$25-$R$25*(A2208-$A$2155)/$N$25),erreur)</f>
        <v>333.75412944251366</v>
      </c>
      <c r="D2208" s="4">
        <v>33</v>
      </c>
      <c r="E2208">
        <v>53</v>
      </c>
    </row>
    <row r="2209" spans="1:5" x14ac:dyDescent="0.3">
      <c r="A2209" s="6">
        <f t="shared" si="112"/>
        <v>2203</v>
      </c>
      <c r="B2209" s="9">
        <f>IF(A2209&lt;=$H$12,$M$12+$N$12*SIN($O$12+$P$12*(A2209-$A$2175)/$N$12),erreur)</f>
        <v>325.73190566083213</v>
      </c>
      <c r="C2209" s="9">
        <f>IF(8811-A2209&gt;$G$25,$M$25+$N$25*SIN($Q$25-$R$25*(A2209-$A$2155)/$N$25),erreur)</f>
        <v>333.74240048401225</v>
      </c>
      <c r="D2209" s="4">
        <v>34</v>
      </c>
      <c r="E2209">
        <v>54</v>
      </c>
    </row>
    <row r="2210" spans="1:5" x14ac:dyDescent="0.3">
      <c r="A2210" s="6">
        <f t="shared" si="112"/>
        <v>2204</v>
      </c>
      <c r="B2210" s="9">
        <f>IF(A2210&lt;=$H$12,$M$12+$N$12*SIN($O$12+$P$12*(A2210-$A$2175)/$N$12),erreur)</f>
        <v>325.7142201449351</v>
      </c>
      <c r="C2210" s="9">
        <f>IF(8811-A2210&gt;$G$25,$M$25+$N$25*SIN($Q$25-$R$25*(A2210-$A$2155)/$N$25),erreur)</f>
        <v>333.73057665355736</v>
      </c>
      <c r="D2210" s="4">
        <v>35</v>
      </c>
      <c r="E2210">
        <v>55</v>
      </c>
    </row>
    <row r="2211" spans="1:5" x14ac:dyDescent="0.3">
      <c r="A2211" s="6">
        <f t="shared" si="112"/>
        <v>2205</v>
      </c>
      <c r="B2211" s="9">
        <f>IF(A2211&lt;=$H$12,$M$12+$N$12*SIN($O$12+$P$12*(A2211-$A$2175)/$N$12),erreur)</f>
        <v>325.69656793103422</v>
      </c>
      <c r="C2211" s="9">
        <f>IF(8811-A2211&gt;$G$25,$M$25+$N$25*SIN($Q$25-$R$25*(A2211-$A$2155)/$N$25),erreur)</f>
        <v>333.7186579512545</v>
      </c>
      <c r="D2211" s="4">
        <v>36</v>
      </c>
      <c r="E2211">
        <v>56</v>
      </c>
    </row>
    <row r="2212" spans="1:5" x14ac:dyDescent="0.3">
      <c r="A2212" s="6">
        <f t="shared" si="112"/>
        <v>2206</v>
      </c>
      <c r="B2212" s="9">
        <f>IF(A2212&lt;=$H$12,$M$12+$N$12*SIN($O$12+$P$12*(A2212-$A$2175)/$N$12),erreur)</f>
        <v>325.67894901914769</v>
      </c>
      <c r="C2212" s="9">
        <f>IF(8811-A2212&gt;$G$25,$M$25+$N$25*SIN($Q$25-$R$25*(A2212-$A$2155)/$N$25),erreur)</f>
        <v>333.7066443772128</v>
      </c>
      <c r="D2212" s="4">
        <v>37</v>
      </c>
      <c r="E2212">
        <v>57</v>
      </c>
    </row>
    <row r="2213" spans="1:5" x14ac:dyDescent="0.3">
      <c r="A2213" s="6">
        <f t="shared" si="112"/>
        <v>2207</v>
      </c>
      <c r="B2213" s="9">
        <f>IF(A2213&lt;=$H$12,$M$12+$N$12*SIN($O$12+$P$12*(A2213-$A$2175)/$N$12),erreur)</f>
        <v>325.66136340929734</v>
      </c>
      <c r="C2213" s="9">
        <f>IF(8811-A2213&gt;$G$25,$M$25+$N$25*SIN($Q$25-$R$25*(A2213-$A$2155)/$N$25),erreur)</f>
        <v>333.6945359315414</v>
      </c>
      <c r="D2213" s="4">
        <v>38</v>
      </c>
      <c r="E2213">
        <v>58</v>
      </c>
    </row>
    <row r="2214" spans="1:5" x14ac:dyDescent="0.3">
      <c r="A2214" s="6">
        <f t="shared" si="112"/>
        <v>2208</v>
      </c>
      <c r="B2214" s="9">
        <f>IF(A2214&lt;=$H$12,$M$12+$N$12*SIN($O$12+$P$12*(A2214-$A$2175)/$N$12),erreur)</f>
        <v>325.6438111014977</v>
      </c>
      <c r="C2214" s="9">
        <f>IF(8811-A2214&gt;$G$25,$M$25+$N$25*SIN($Q$25-$R$25*(A2214-$A$2155)/$N$25),erreur)</f>
        <v>333.68233261434943</v>
      </c>
      <c r="D2214" s="4">
        <v>39</v>
      </c>
      <c r="E2214">
        <v>59</v>
      </c>
    </row>
    <row r="2215" spans="1:5" x14ac:dyDescent="0.3">
      <c r="A2215" s="6">
        <f t="shared" si="112"/>
        <v>2209</v>
      </c>
      <c r="B2215" s="9">
        <f>IF(A2215&lt;=$H$12,$M$12+$N$12*SIN($O$12+$P$12*(A2215-$A$2175)/$N$12),erreur)</f>
        <v>325.62629209577426</v>
      </c>
      <c r="C2215" s="9">
        <f>IF(8811-A2215&gt;$G$25,$M$25+$N$25*SIN($Q$25-$R$25*(A2215-$A$2155)/$N$25),erreur)</f>
        <v>333.67003442574241</v>
      </c>
      <c r="D2215" s="4">
        <v>40</v>
      </c>
      <c r="E2215">
        <v>60</v>
      </c>
    </row>
    <row r="2216" spans="1:5" x14ac:dyDescent="0.3">
      <c r="A2216" s="6">
        <f t="shared" si="112"/>
        <v>2210</v>
      </c>
      <c r="B2216" s="9">
        <f>IF(A2216&lt;=$H$12,$M$12+$N$12*SIN($O$12+$P$12*(A2216-$A$2175)/$N$12),erreur)</f>
        <v>325.6088063921452</v>
      </c>
      <c r="C2216" s="9">
        <f>IF(8811-A2216&gt;$G$25,$M$25+$N$25*SIN($Q$25-$R$25*(A2216-$A$2155)/$N$25),erreur)</f>
        <v>333.65764136583675</v>
      </c>
      <c r="D2216" s="4">
        <v>41</v>
      </c>
      <c r="E2216">
        <v>61</v>
      </c>
    </row>
    <row r="2217" spans="1:5" x14ac:dyDescent="0.3">
      <c r="A2217" s="6">
        <f t="shared" si="112"/>
        <v>2211</v>
      </c>
      <c r="B2217" s="9">
        <f>IF(A2217&lt;=$H$12,$M$12+$N$12*SIN($O$12+$P$12*(A2217-$A$2175)/$N$12),erreur)</f>
        <v>325.59135399062143</v>
      </c>
      <c r="C2217" s="9">
        <f>IF(8811-A2217&gt;$G$25,$M$25+$N$25*SIN($Q$25-$R$25*(A2217-$A$2155)/$N$25),erreur)</f>
        <v>333.64515343473977</v>
      </c>
      <c r="D2217" s="4">
        <v>42</v>
      </c>
      <c r="E2217">
        <v>62</v>
      </c>
    </row>
    <row r="2218" spans="1:5" x14ac:dyDescent="0.3">
      <c r="A2218" s="6">
        <f t="shared" si="112"/>
        <v>2212</v>
      </c>
      <c r="B2218" s="9">
        <f>IF(A2218&lt;=$H$12,$M$12+$N$12*SIN($O$12+$P$12*(A2218-$A$2175)/$N$12),erreur)</f>
        <v>325.57393489123569</v>
      </c>
      <c r="C2218" s="9">
        <f>IF(8811-A2218&gt;$G$25,$M$25+$N$25*SIN($Q$25-$R$25*(A2218-$A$2155)/$N$25),erreur)</f>
        <v>333.63257063256606</v>
      </c>
      <c r="D2218" s="4">
        <v>43</v>
      </c>
      <c r="E2218">
        <v>63</v>
      </c>
    </row>
    <row r="2219" spans="1:5" x14ac:dyDescent="0.3">
      <c r="A2219" s="6">
        <f t="shared" si="112"/>
        <v>2213</v>
      </c>
      <c r="B2219" s="9">
        <f>IF(A2219&lt;=$H$12,$M$12+$N$12*SIN($O$12+$P$12*(A2219-$A$2175)/$N$12),erreur)</f>
        <v>325.55654909399891</v>
      </c>
      <c r="C2219" s="9">
        <f>IF(8811-A2219&gt;$G$25,$M$25+$N$25*SIN($Q$25-$R$25*(A2219-$A$2155)/$N$25),erreur)</f>
        <v>333.61989295942658</v>
      </c>
      <c r="D2219" s="4">
        <v>44</v>
      </c>
      <c r="E2219">
        <v>64</v>
      </c>
    </row>
    <row r="2220" spans="1:5" x14ac:dyDescent="0.3">
      <c r="A2220" s="6">
        <f t="shared" si="112"/>
        <v>2214</v>
      </c>
      <c r="B2220" s="9">
        <f>IF(A2220&lt;=$H$12,$M$12+$N$12*SIN($O$12+$P$12*(A2220-$A$2175)/$N$12),erreur)</f>
        <v>325.5391965989329</v>
      </c>
      <c r="C2220" s="9">
        <f>IF(8811-A2220&gt;$G$25,$M$25+$N$25*SIN($Q$25-$R$25*(A2220-$A$2155)/$N$25),erreur)</f>
        <v>333.60712041543957</v>
      </c>
      <c r="D2220" s="4">
        <v>45</v>
      </c>
      <c r="E2220">
        <v>65</v>
      </c>
    </row>
    <row r="2221" spans="1:5" x14ac:dyDescent="0.3">
      <c r="A2221" s="6">
        <f t="shared" si="112"/>
        <v>2215</v>
      </c>
      <c r="B2221" s="9">
        <f>IF(A2221&lt;=$H$12,$M$12+$N$12*SIN($O$12+$P$12*(A2221-$A$2175)/$N$12),erreur)</f>
        <v>325.52187740605586</v>
      </c>
      <c r="C2221" s="9">
        <f>IF(8811-A2221&gt;$G$25,$M$25+$N$25*SIN($Q$25-$R$25*(A2221-$A$2155)/$N$25),erreur)</f>
        <v>333.59425300071598</v>
      </c>
      <c r="D2221" s="4">
        <v>46</v>
      </c>
      <c r="E2221">
        <v>66</v>
      </c>
    </row>
    <row r="2222" spans="1:5" x14ac:dyDescent="0.3">
      <c r="A2222" s="6">
        <f t="shared" si="112"/>
        <v>2216</v>
      </c>
      <c r="B2222" s="9">
        <f>IF(A2222&lt;=$H$12,$M$12+$N$12*SIN($O$12+$P$12*(A2222-$A$2175)/$N$12),erreur)</f>
        <v>325.50459151538598</v>
      </c>
      <c r="C2222" s="9">
        <f>IF(8811-A2222&gt;$G$25,$M$25+$N$25*SIN($Q$25-$R$25*(A2222-$A$2155)/$N$25),erreur)</f>
        <v>333.58129071537405</v>
      </c>
      <c r="D2222" s="4">
        <v>47</v>
      </c>
      <c r="E2222">
        <v>67</v>
      </c>
    </row>
    <row r="2223" spans="1:5" x14ac:dyDescent="0.3">
      <c r="A2223" s="6">
        <f t="shared" si="112"/>
        <v>2217</v>
      </c>
      <c r="B2223" s="9">
        <f>IF(A2223&lt;=$H$12,$M$12+$N$12*SIN($O$12+$P$12*(A2223-$A$2175)/$N$12),erreur)</f>
        <v>325.48733892694509</v>
      </c>
      <c r="C2223" s="9">
        <f>IF(8811-A2223&gt;$G$25,$M$25+$N$25*SIN($Q$25-$R$25*(A2223-$A$2155)/$N$25),erreur)</f>
        <v>333.56823355952838</v>
      </c>
      <c r="D2223" s="4">
        <v>48</v>
      </c>
      <c r="E2223">
        <v>68</v>
      </c>
    </row>
    <row r="2224" spans="1:5" x14ac:dyDescent="0.3">
      <c r="A2224" s="6">
        <f t="shared" si="112"/>
        <v>2218</v>
      </c>
      <c r="B2224" s="9">
        <f>IF(A2224&lt;=$H$12,$M$12+$N$12*SIN($O$12+$P$12*(A2224-$A$2175)/$N$12),erreur)</f>
        <v>325.47011964075136</v>
      </c>
      <c r="C2224" s="9">
        <f>IF(8811-A2224&gt;$G$25,$M$25+$N$25*SIN($Q$25-$R$25*(A2224-$A$2155)/$N$25),erreur)</f>
        <v>333.55508153329902</v>
      </c>
      <c r="D2224" s="4">
        <v>49</v>
      </c>
      <c r="E2224">
        <v>69</v>
      </c>
    </row>
    <row r="2225" spans="1:5" x14ac:dyDescent="0.3">
      <c r="A2225" s="6">
        <f t="shared" si="112"/>
        <v>2219</v>
      </c>
      <c r="B2225" s="9">
        <f>IF(A2225&lt;=$H$12,$M$12+$N$12*SIN($O$12+$P$12*(A2225-$A$2175)/$N$12),erreur)</f>
        <v>325.45293365682301</v>
      </c>
      <c r="C2225" s="9">
        <f>IF(8811-A2225&gt;$G$25,$M$25+$N$25*SIN($Q$25-$R$25*(A2225-$A$2155)/$N$25),erreur)</f>
        <v>333.54183463680238</v>
      </c>
      <c r="D2225" s="4">
        <v>50</v>
      </c>
      <c r="E2225">
        <v>70</v>
      </c>
    </row>
    <row r="2226" spans="1:5" x14ac:dyDescent="0.3">
      <c r="A2226" s="6">
        <f t="shared" si="112"/>
        <v>2220</v>
      </c>
      <c r="B2226" s="9">
        <f>IF(A2226&lt;=$H$12,$M$12+$N$12*SIN($O$12+$P$12*(A2226-$A$2175)/$N$12),erreur)</f>
        <v>325.43578097518184</v>
      </c>
      <c r="C2226" s="9">
        <f>IF(8811-A2226&gt;$G$25,$M$25+$N$25*SIN($Q$25-$R$25*(A2226-$A$2155)/$N$25),erreur)</f>
        <v>333.52849287015852</v>
      </c>
      <c r="D2226" s="4">
        <v>51</v>
      </c>
      <c r="E2226">
        <v>71</v>
      </c>
    </row>
    <row r="2227" spans="1:5" x14ac:dyDescent="0.3">
      <c r="A2227" s="6">
        <f t="shared" si="112"/>
        <v>2221</v>
      </c>
      <c r="B2227" s="9">
        <f>IF(A2227&lt;=$H$12,$M$12+$N$12*SIN($O$12+$P$12*(A2227-$A$2175)/$N$12),erreur)</f>
        <v>325.41866159584242</v>
      </c>
      <c r="C2227" s="9">
        <f>IF(8811-A2227&gt;$G$25,$M$25+$N$25*SIN($Q$25-$R$25*(A2227-$A$2155)/$N$25),erreur)</f>
        <v>333.5150562334893</v>
      </c>
      <c r="D2227" s="4">
        <v>52</v>
      </c>
      <c r="E2227">
        <v>72</v>
      </c>
    </row>
    <row r="2228" spans="1:5" x14ac:dyDescent="0.3">
      <c r="A2228" s="6">
        <f t="shared" si="112"/>
        <v>2222</v>
      </c>
      <c r="B2228" s="9">
        <f>IF(A2228&lt;=$H$12,$M$12+$N$12*SIN($O$12+$P$12*(A2228-$A$2175)/$N$12),erreur)</f>
        <v>325.40157551882658</v>
      </c>
      <c r="C2228" s="9">
        <f>IF(8811-A2228&gt;$G$25,$M$25+$N$25*SIN($Q$25-$R$25*(A2228-$A$2155)/$N$25),erreur)</f>
        <v>333.50152472691116</v>
      </c>
      <c r="D2228" s="4">
        <v>53</v>
      </c>
      <c r="E2228">
        <v>73</v>
      </c>
    </row>
    <row r="2229" spans="1:5" x14ac:dyDescent="0.3">
      <c r="A2229" s="6">
        <f t="shared" si="112"/>
        <v>2223</v>
      </c>
      <c r="B2229" s="9">
        <f>IF(A2229&lt;=$H$12,$M$12+$N$12*SIN($O$12+$P$12*(A2229-$A$2175)/$N$12),erreur)</f>
        <v>325.38452274415613</v>
      </c>
      <c r="C2229" s="9">
        <f>IF(8811-A2229&gt;$G$25,$M$25+$N$25*SIN($Q$25-$R$25*(A2229-$A$2155)/$N$25),erreur)</f>
        <v>333.48789835054959</v>
      </c>
      <c r="D2229" s="4">
        <v>54</v>
      </c>
      <c r="E2229">
        <v>74</v>
      </c>
    </row>
    <row r="2230" spans="1:5" x14ac:dyDescent="0.3">
      <c r="A2230" s="6">
        <f t="shared" si="112"/>
        <v>2224</v>
      </c>
      <c r="B2230" s="9">
        <f>IF(A2230&lt;=$H$12,$M$12+$N$12*SIN($O$12+$P$12*(A2230-$A$2175)/$N$12),erreur)</f>
        <v>325.367503271842</v>
      </c>
      <c r="C2230" s="9">
        <f>IF(8811-A2230&gt;$G$25,$M$25+$N$25*SIN($Q$25-$R$25*(A2230-$A$2155)/$N$25),erreur)</f>
        <v>333.47417710452464</v>
      </c>
      <c r="D2230" s="4">
        <v>55</v>
      </c>
      <c r="E2230">
        <v>75</v>
      </c>
    </row>
    <row r="2231" spans="1:5" x14ac:dyDescent="0.3">
      <c r="A2231" s="6">
        <f t="shared" si="112"/>
        <v>2225</v>
      </c>
      <c r="B2231" s="9">
        <f>IF(A2231&lt;=$H$12,$M$12+$N$12*SIN($O$12+$P$12*(A2231-$A$2175)/$N$12),erreur)</f>
        <v>325.35051710190601</v>
      </c>
      <c r="C2231" s="9">
        <f>IF(8811-A2231&gt;$G$25,$M$25+$N$25*SIN($Q$25-$R$25*(A2231-$A$2155)/$N$25),erreur)</f>
        <v>333.46036098896548</v>
      </c>
      <c r="D2231" s="4">
        <v>56</v>
      </c>
      <c r="E2231">
        <v>76</v>
      </c>
    </row>
    <row r="2232" spans="1:5" x14ac:dyDescent="0.3">
      <c r="A2232" s="6">
        <f t="shared" si="112"/>
        <v>2226</v>
      </c>
      <c r="B2232" s="9">
        <f>IF(A2232&lt;=$H$12,$M$12+$N$12*SIN($O$12+$P$12*(A2232-$A$2175)/$N$12),erreur)</f>
        <v>325.33356423437726</v>
      </c>
      <c r="C2232" s="9">
        <f>IF(8811-A2232&gt;$G$25,$M$25+$N$25*SIN($Q$25-$R$25*(A2232-$A$2155)/$N$25),erreur)</f>
        <v>333.4464500039885</v>
      </c>
      <c r="D2232" s="4">
        <v>57</v>
      </c>
      <c r="E2232">
        <v>77</v>
      </c>
    </row>
    <row r="2233" spans="1:5" x14ac:dyDescent="0.3">
      <c r="A2233" s="6">
        <f t="shared" si="112"/>
        <v>2227</v>
      </c>
      <c r="B2233" s="9">
        <f>IF(A2233&lt;=$H$12,$M$12+$N$12*SIN($O$12+$P$12*(A2233-$A$2175)/$N$12),erreur)</f>
        <v>325.3166446692594</v>
      </c>
      <c r="C2233" s="9">
        <f>IF(8811-A2233&gt;$G$25,$M$25+$N$25*SIN($Q$25-$R$25*(A2233-$A$2155)/$N$25),erreur)</f>
        <v>333.43244414972469</v>
      </c>
      <c r="D2233" s="4">
        <v>58</v>
      </c>
      <c r="E2233">
        <v>78</v>
      </c>
    </row>
    <row r="2234" spans="1:5" x14ac:dyDescent="0.3">
      <c r="A2234" s="6">
        <f t="shared" si="112"/>
        <v>2228</v>
      </c>
      <c r="B2234" s="9">
        <f>IF(A2234&lt;=$H$12,$M$12+$N$12*SIN($O$12+$P$12*(A2234-$A$2175)/$N$12),erreur)</f>
        <v>325.29975840657789</v>
      </c>
      <c r="C2234" s="9">
        <f>IF(8811-A2234&gt;$G$25,$M$25+$N$25*SIN($Q$25-$R$25*(A2234-$A$2155)/$N$25),erreur)</f>
        <v>333.41834342629772</v>
      </c>
      <c r="D2234" s="4">
        <v>59</v>
      </c>
      <c r="E2234">
        <v>79</v>
      </c>
    </row>
    <row r="2235" spans="1:5" x14ac:dyDescent="0.3">
      <c r="A2235" s="6">
        <f t="shared" si="112"/>
        <v>2229</v>
      </c>
      <c r="B2235" s="9">
        <f>IF(A2235&lt;=$H$12,$M$12+$N$12*SIN($O$12+$P$12*(A2235-$A$2175)/$N$12),erreur)</f>
        <v>325.28290544635456</v>
      </c>
      <c r="C2235" s="9">
        <f>IF(8811-A2235&gt;$G$25,$M$25+$N$25*SIN($Q$25-$R$25*(A2235-$A$2155)/$N$25),erreur)</f>
        <v>333.40414783383676</v>
      </c>
      <c r="D2235" s="4">
        <v>60</v>
      </c>
      <c r="E2235">
        <v>80</v>
      </c>
    </row>
    <row r="2236" spans="1:5" x14ac:dyDescent="0.3">
      <c r="A2236" s="6">
        <f t="shared" si="112"/>
        <v>2230</v>
      </c>
      <c r="B2236" s="9">
        <f>IF(A2236&lt;=$H$12,$M$12+$N$12*SIN($O$12+$P$12*(A2236-$A$2175)/$N$12),erreur)</f>
        <v>325.26608578860396</v>
      </c>
      <c r="C2236" s="9">
        <f>IF(8811-A2236&gt;$G$25,$M$25+$N$25*SIN($Q$25-$R$25*(A2236-$A$2155)/$N$25),erreur)</f>
        <v>333.38985737246549</v>
      </c>
      <c r="D2236" s="4">
        <v>61</v>
      </c>
      <c r="E2236">
        <v>81</v>
      </c>
    </row>
    <row r="2237" spans="1:5" x14ac:dyDescent="0.3">
      <c r="A2237" s="6">
        <f t="shared" si="112"/>
        <v>2231</v>
      </c>
      <c r="B2237" s="9">
        <f>IF(A2237&lt;=$H$12,$M$12+$N$12*SIN($O$12+$P$12*(A2237-$A$2175)/$N$12),erreur)</f>
        <v>325.24929943334428</v>
      </c>
      <c r="C2237" s="9">
        <f>IF(8811-A2237&gt;$G$25,$M$25+$N$25*SIN($Q$25-$R$25*(A2237-$A$2155)/$N$25),erreur)</f>
        <v>333.37547204231487</v>
      </c>
      <c r="D2237" s="4">
        <v>62</v>
      </c>
      <c r="E2237">
        <v>82</v>
      </c>
    </row>
    <row r="2238" spans="1:5" x14ac:dyDescent="0.3">
      <c r="A2238" s="6">
        <f t="shared" si="112"/>
        <v>2232</v>
      </c>
      <c r="B2238" s="9">
        <f>IF(A2238&lt;=$H$12,$M$12+$N$12*SIN($O$12+$P$12*(A2238-$A$2175)/$N$12),erreur)</f>
        <v>325.23254638059734</v>
      </c>
      <c r="C2238" s="9">
        <f>IF(8811-A2238&gt;$G$25,$M$25+$N$25*SIN($Q$25-$R$25*(A2238-$A$2155)/$N$25),erreur)</f>
        <v>333.3609918435177</v>
      </c>
      <c r="D2238" s="4">
        <v>63</v>
      </c>
      <c r="E2238">
        <v>83</v>
      </c>
    </row>
    <row r="2239" spans="1:5" x14ac:dyDescent="0.3">
      <c r="A2239" s="6">
        <f t="shared" si="112"/>
        <v>2233</v>
      </c>
      <c r="B2239" s="9">
        <f>IF(A2239&lt;=$H$12,$M$12+$N$12*SIN($O$12+$P$12*(A2239-$A$2175)/$N$12),erreur)</f>
        <v>325.21582663038134</v>
      </c>
      <c r="C2239" s="9">
        <f>IF(8811-A2239&gt;$G$25,$M$25+$N$25*SIN($Q$25-$R$25*(A2239-$A$2155)/$N$25),erreur)</f>
        <v>333.34641677619948</v>
      </c>
      <c r="D2239" s="4">
        <v>64</v>
      </c>
      <c r="E2239">
        <v>84</v>
      </c>
    </row>
    <row r="2240" spans="1:5" x14ac:dyDescent="0.3">
      <c r="A2240" s="6">
        <f t="shared" si="112"/>
        <v>2234</v>
      </c>
      <c r="B2240" s="9">
        <f>IF(A2240&lt;=$H$12,$M$12+$N$12*SIN($O$12+$P$12*(A2240-$A$2175)/$N$12),erreur)</f>
        <v>325.19914018271083</v>
      </c>
      <c r="C2240" s="9">
        <f>IF(8811-A2240&gt;$G$25,$M$25+$N$25*SIN($Q$25-$R$25*(A2240-$A$2155)/$N$25),erreur)</f>
        <v>333.33174684049118</v>
      </c>
      <c r="D2240" s="4">
        <v>65</v>
      </c>
      <c r="E2240">
        <v>85</v>
      </c>
    </row>
    <row r="2241" spans="1:5" x14ac:dyDescent="0.3">
      <c r="A2241" s="6">
        <f t="shared" si="112"/>
        <v>2235</v>
      </c>
      <c r="B2241" s="9">
        <f>IF(A2241&lt;=$H$12,$M$12+$N$12*SIN($O$12+$P$12*(A2241-$A$2175)/$N$12),erreur)</f>
        <v>325.18248703760764</v>
      </c>
      <c r="C2241" s="9">
        <f>IF(8811-A2241&gt;$G$25,$M$25+$N$25*SIN($Q$25-$R$25*(A2241-$A$2155)/$N$25),erreur)</f>
        <v>333.31698203652923</v>
      </c>
      <c r="D2241" s="4">
        <v>66</v>
      </c>
      <c r="E2241">
        <v>86</v>
      </c>
    </row>
    <row r="2242" spans="1:5" x14ac:dyDescent="0.3">
      <c r="A2242" s="6">
        <f t="shared" si="112"/>
        <v>2236</v>
      </c>
      <c r="B2242" s="9">
        <f>IF(A2242&lt;=$H$12,$M$12+$N$12*SIN($O$12+$P$12*(A2242-$A$2175)/$N$12),erreur)</f>
        <v>325.16586719508996</v>
      </c>
      <c r="C2242" s="9">
        <f>IF(8811-A2242&gt;$G$25,$M$25+$N$25*SIN($Q$25-$R$25*(A2242-$A$2155)/$N$25),erreur)</f>
        <v>333.30212236444277</v>
      </c>
      <c r="D2242" s="4">
        <v>67</v>
      </c>
      <c r="E2242">
        <v>87</v>
      </c>
    </row>
    <row r="2243" spans="1:5" x14ac:dyDescent="0.3">
      <c r="A2243" s="6">
        <f t="shared" si="112"/>
        <v>2237</v>
      </c>
      <c r="B2243" s="9">
        <f>IF(A2243&lt;=$H$12,$M$12+$N$12*SIN($O$12+$P$12*(A2243-$A$2175)/$N$12),erreur)</f>
        <v>325.14928065517597</v>
      </c>
      <c r="C2243" s="9">
        <f>IF(8811-A2243&gt;$G$25,$M$25+$N$25*SIN($Q$25-$R$25*(A2243-$A$2155)/$N$25),erreur)</f>
        <v>333.28716782436823</v>
      </c>
      <c r="D2243" s="4">
        <v>68</v>
      </c>
      <c r="E2243">
        <v>88</v>
      </c>
    </row>
    <row r="2244" spans="1:5" x14ac:dyDescent="0.3">
      <c r="A2244" s="6">
        <f t="shared" si="112"/>
        <v>2238</v>
      </c>
      <c r="B2244" s="9">
        <f>IF(A2244&lt;=$H$12,$M$12+$N$12*SIN($O$12+$P$12*(A2244-$A$2175)/$N$12),erreur)</f>
        <v>325.13272741788387</v>
      </c>
      <c r="C2244" s="9">
        <f>IF(8811-A2244&gt;$G$25,$M$25+$N$25*SIN($Q$25-$R$25*(A2244-$A$2155)/$N$25),erreur)</f>
        <v>333.27211841643657</v>
      </c>
      <c r="D2244" s="4">
        <v>69</v>
      </c>
      <c r="E2244">
        <v>89</v>
      </c>
    </row>
    <row r="2245" spans="1:5" x14ac:dyDescent="0.3">
      <c r="A2245" s="6">
        <f t="shared" si="112"/>
        <v>2239</v>
      </c>
      <c r="B2245" s="9">
        <f>IF(A2245&lt;=$H$12,$M$12+$N$12*SIN($O$12+$P$12*(A2245-$A$2175)/$N$12),erreur)</f>
        <v>325.11620748323185</v>
      </c>
      <c r="C2245" s="9">
        <f>IF(8811-A2245&gt;$G$25,$M$25+$N$25*SIN($Q$25-$R$25*(A2245-$A$2155)/$N$25),erreur)</f>
        <v>333.25697414078786</v>
      </c>
      <c r="D2245" s="4">
        <v>70</v>
      </c>
      <c r="E2245">
        <v>90</v>
      </c>
    </row>
    <row r="2246" spans="1:5" x14ac:dyDescent="0.3">
      <c r="A2246" s="6">
        <f t="shared" si="112"/>
        <v>2240</v>
      </c>
      <c r="B2246" s="9">
        <f>IF(A2246&lt;=$H$12,$M$12+$N$12*SIN($O$12+$P$12*(A2246-$A$2175)/$N$12),erreur)</f>
        <v>325.09972085123809</v>
      </c>
      <c r="C2246" s="9">
        <f>IF(8811-A2246&gt;$G$25,$M$25+$N$25*SIN($Q$25-$R$25*(A2246-$A$2155)/$N$25),erreur)</f>
        <v>333.24173499755489</v>
      </c>
      <c r="D2246" s="4">
        <v>71</v>
      </c>
      <c r="E2246">
        <v>91</v>
      </c>
    </row>
    <row r="2247" spans="1:5" x14ac:dyDescent="0.3">
      <c r="A2247" s="6">
        <f t="shared" si="112"/>
        <v>2241</v>
      </c>
      <c r="B2247" s="9">
        <f>IF(A2247&lt;=$H$12,$M$12+$N$12*SIN($O$12+$P$12*(A2247-$A$2175)/$N$12),erreur)</f>
        <v>325.08326752192079</v>
      </c>
      <c r="C2247" s="9">
        <f>IF(8811-A2247&gt;$G$25,$M$25+$N$25*SIN($Q$25-$R$25*(A2247-$A$2155)/$N$25),erreur)</f>
        <v>333.22640098687771</v>
      </c>
      <c r="D2247" s="4">
        <v>72</v>
      </c>
      <c r="E2247">
        <v>92</v>
      </c>
    </row>
    <row r="2248" spans="1:5" x14ac:dyDescent="0.3">
      <c r="A2248" s="6">
        <f t="shared" ref="A2248:A2311" si="113">ROW()-6</f>
        <v>2242</v>
      </c>
      <c r="B2248" s="9">
        <f>IF(A2248&lt;=$H$12,$M$12+$N$12*SIN($O$12+$P$12*(A2248-$A$2175)/$N$12),erreur)</f>
        <v>325.06684749530177</v>
      </c>
      <c r="C2248" s="9">
        <f>IF(8811-A2248&gt;$G$25,$M$25+$N$25*SIN($Q$25-$R$25*(A2248-$A$2155)/$N$25),erreur)</f>
        <v>333.21097210889093</v>
      </c>
      <c r="D2248" s="4">
        <v>73</v>
      </c>
      <c r="E2248">
        <v>93</v>
      </c>
    </row>
    <row r="2249" spans="1:5" x14ac:dyDescent="0.3">
      <c r="A2249" s="6">
        <f t="shared" si="113"/>
        <v>2243</v>
      </c>
      <c r="B2249" s="9">
        <f>IF(A2249&lt;=$H$12,$M$12+$N$12*SIN($O$12+$P$12*(A2249-$A$2175)/$N$12),erreur)</f>
        <v>325.05046077139559</v>
      </c>
      <c r="C2249" s="9">
        <f>IF(8811-A2249&gt;$G$25,$M$25+$N$25*SIN($Q$25-$R$25*(A2249-$A$2155)/$N$25),erreur)</f>
        <v>333.19544836373461</v>
      </c>
      <c r="D2249" s="4">
        <v>74</v>
      </c>
      <c r="E2249">
        <v>94</v>
      </c>
    </row>
    <row r="2250" spans="1:5" x14ac:dyDescent="0.3">
      <c r="A2250" s="6">
        <f t="shared" si="113"/>
        <v>2244</v>
      </c>
      <c r="B2250" s="9">
        <f>IF(A2250&lt;=$H$12,$M$12+$N$12*SIN($O$12+$P$12*(A2250-$A$2175)/$N$12),erreur)</f>
        <v>325.03410735022044</v>
      </c>
      <c r="C2250" s="9">
        <f>IF(8811-A2250&gt;$G$25,$M$25+$N$25*SIN($Q$25-$R$25*(A2250-$A$2155)/$N$25),erreur)</f>
        <v>333.17982975155064</v>
      </c>
      <c r="D2250" s="4">
        <v>75</v>
      </c>
      <c r="E2250">
        <v>95</v>
      </c>
    </row>
    <row r="2251" spans="1:5" x14ac:dyDescent="0.3">
      <c r="A2251" s="6">
        <f t="shared" si="113"/>
        <v>2245</v>
      </c>
      <c r="B2251" s="9">
        <f>IF(A2251&lt;=$H$12,$M$12+$N$12*SIN($O$12+$P$12*(A2251-$A$2175)/$N$12),erreur)</f>
        <v>325.0177872317945</v>
      </c>
      <c r="C2251" s="9">
        <f>IF(8811-A2251&gt;$G$25,$M$25+$N$25*SIN($Q$25-$R$25*(A2251-$A$2155)/$N$25),erreur)</f>
        <v>333.16411627247726</v>
      </c>
      <c r="D2251" s="4">
        <v>76</v>
      </c>
      <c r="E2251">
        <v>96</v>
      </c>
    </row>
    <row r="2252" spans="1:5" x14ac:dyDescent="0.3">
      <c r="A2252" s="6">
        <f t="shared" si="113"/>
        <v>2246</v>
      </c>
      <c r="B2252" s="9">
        <f>IF(A2252&lt;=$H$12,$M$12+$N$12*SIN($O$12+$P$12*(A2252-$A$2175)/$N$12),erreur)</f>
        <v>325.00150041613597</v>
      </c>
      <c r="C2252" s="9">
        <f>IF(8811-A2252&gt;$G$25,$M$25+$N$25*SIN($Q$25-$R$25*(A2252-$A$2155)/$N$25),erreur)</f>
        <v>333.14830792665816</v>
      </c>
      <c r="D2252" s="4">
        <v>77</v>
      </c>
      <c r="E2252">
        <v>97</v>
      </c>
    </row>
    <row r="2253" spans="1:5" x14ac:dyDescent="0.3">
      <c r="A2253" s="6">
        <f t="shared" si="113"/>
        <v>2247</v>
      </c>
      <c r="B2253" s="9">
        <f>IF(A2253&lt;=$H$12,$M$12+$N$12*SIN($O$12+$P$12*(A2253-$A$2175)/$N$12),erreur)</f>
        <v>324.98524690326303</v>
      </c>
      <c r="C2253" s="9">
        <f>IF(8811-A2253&gt;$G$25,$M$25+$N$25*SIN($Q$25-$R$25*(A2253-$A$2155)/$N$25),erreur)</f>
        <v>333.13240471423342</v>
      </c>
      <c r="D2253" s="4">
        <v>78</v>
      </c>
      <c r="E2253">
        <v>98</v>
      </c>
    </row>
    <row r="2254" spans="1:5" x14ac:dyDescent="0.3">
      <c r="A2254" s="6">
        <f t="shared" si="113"/>
        <v>2248</v>
      </c>
      <c r="B2254" s="9">
        <f>IF(A2254&lt;=$H$12,$M$12+$N$12*SIN($O$12+$P$12*(A2254-$A$2175)/$N$12),erreur)</f>
        <v>324.96902669319752</v>
      </c>
      <c r="C2254" s="9">
        <f>IF(8811-A2254&gt;$G$25,$M$25+$N$25*SIN($Q$25-$R$25*(A2254-$A$2155)/$N$25),erreur)</f>
        <v>333.11640663534672</v>
      </c>
      <c r="D2254" s="4">
        <v>79</v>
      </c>
      <c r="E2254">
        <v>99</v>
      </c>
    </row>
    <row r="2255" spans="1:5" x14ac:dyDescent="0.3">
      <c r="A2255" s="6">
        <f t="shared" si="113"/>
        <v>2249</v>
      </c>
      <c r="B2255" s="9">
        <f>IF(A2255&lt;=$H$12,$M$12+$N$12*SIN($O$12+$P$12*(A2255-$A$2175)/$N$12),erreur)</f>
        <v>324.95283978595035</v>
      </c>
      <c r="C2255" s="9">
        <f>IF(8811-A2255&gt;$G$25,$M$25+$N$25*SIN($Q$25-$R$25*(A2255-$A$2155)/$N$25),erreur)</f>
        <v>333.10031369014177</v>
      </c>
      <c r="D2255" s="4">
        <v>80</v>
      </c>
      <c r="E2255">
        <v>100</v>
      </c>
    </row>
    <row r="2256" spans="1:5" x14ac:dyDescent="0.3">
      <c r="A2256" s="6">
        <f t="shared" si="113"/>
        <v>2250</v>
      </c>
      <c r="B2256" s="9">
        <f>IF(A2256&lt;=$H$12,$M$12+$N$12*SIN($O$12+$P$12*(A2256-$A$2175)/$N$12),erreur)</f>
        <v>324.9366861815397</v>
      </c>
      <c r="C2256" s="9">
        <f>IF(8811-A2256&gt;$G$25,$M$25+$N$25*SIN($Q$25-$R$25*(A2256-$A$2155)/$N$25),erreur)</f>
        <v>333.08412587876592</v>
      </c>
      <c r="D2256" s="4">
        <v>81</v>
      </c>
      <c r="E2256">
        <v>101</v>
      </c>
    </row>
    <row r="2257" spans="1:5" x14ac:dyDescent="0.3">
      <c r="A2257" s="6">
        <f t="shared" si="113"/>
        <v>2251</v>
      </c>
      <c r="B2257" s="9">
        <f>IF(A2257&lt;=$H$12,$M$12+$N$12*SIN($O$12+$P$12*(A2257-$A$2175)/$N$12),erreur)</f>
        <v>324.92056587999468</v>
      </c>
      <c r="C2257" s="9">
        <f>IF(8811-A2257&gt;$G$25,$M$25+$N$25*SIN($Q$25-$R$25*(A2257-$A$2155)/$N$25),erreur)</f>
        <v>333.06784320136103</v>
      </c>
      <c r="D2257" s="4">
        <v>82</v>
      </c>
      <c r="E2257">
        <v>102</v>
      </c>
    </row>
    <row r="2258" spans="1:5" x14ac:dyDescent="0.3">
      <c r="A2258" s="6">
        <f t="shared" si="113"/>
        <v>2252</v>
      </c>
      <c r="B2258" s="9">
        <f>IF(A2258&lt;=$H$12,$M$12+$N$12*SIN($O$12+$P$12*(A2258-$A$2175)/$N$12),erreur)</f>
        <v>324.90447888132258</v>
      </c>
      <c r="C2258" s="9">
        <f>IF(8811-A2258&gt;$G$25,$M$25+$N$25*SIN($Q$25-$R$25*(A2258-$A$2155)/$N$25),erreur)</f>
        <v>333.05146565807627</v>
      </c>
      <c r="D2258" s="4">
        <v>83</v>
      </c>
      <c r="E2258">
        <v>103</v>
      </c>
    </row>
    <row r="2259" spans="1:5" x14ac:dyDescent="0.3">
      <c r="A2259" s="6">
        <f t="shared" si="113"/>
        <v>2253</v>
      </c>
      <c r="B2259" s="9">
        <f>IF(A2259&lt;=$H$12,$M$12+$N$12*SIN($O$12+$P$12*(A2259-$A$2175)/$N$12),erreur)</f>
        <v>324.88842518554156</v>
      </c>
      <c r="C2259" s="9">
        <f>IF(8811-A2259&gt;$G$25,$M$25+$N$25*SIN($Q$25-$R$25*(A2259-$A$2155)/$N$25),erreur)</f>
        <v>333.03499324906079</v>
      </c>
      <c r="D2259" s="4">
        <v>84</v>
      </c>
      <c r="E2259">
        <v>104</v>
      </c>
    </row>
    <row r="2260" spans="1:5" x14ac:dyDescent="0.3">
      <c r="A2260" s="6">
        <f t="shared" si="113"/>
        <v>2254</v>
      </c>
      <c r="B2260" s="9">
        <f>IF(A2260&lt;=$H$12,$M$12+$N$12*SIN($O$12+$P$12*(A2260-$A$2175)/$N$12),erreur)</f>
        <v>324.87240479267348</v>
      </c>
      <c r="C2260" s="9">
        <f>IF(8811-A2260&gt;$G$25,$M$25+$N$25*SIN($Q$25-$R$25*(A2260-$A$2155)/$N$25),erreur)</f>
        <v>333.0184259744583</v>
      </c>
      <c r="D2260" s="4">
        <v>85</v>
      </c>
      <c r="E2260">
        <v>105</v>
      </c>
    </row>
    <row r="2261" spans="1:5" x14ac:dyDescent="0.3">
      <c r="A2261" s="6">
        <f t="shared" si="113"/>
        <v>2255</v>
      </c>
      <c r="B2261" s="9">
        <f>IF(A2261&lt;=$H$12,$M$12+$N$12*SIN($O$12+$P$12*(A2261-$A$2175)/$N$12),erreur)</f>
        <v>324.85641770273651</v>
      </c>
      <c r="C2261" s="9">
        <f>IF(8811-A2261&gt;$G$25,$M$25+$N$25*SIN($Q$25-$R$25*(A2261-$A$2155)/$N$25),erreur)</f>
        <v>333.00176383441976</v>
      </c>
      <c r="D2261" s="4">
        <v>86</v>
      </c>
      <c r="E2261">
        <v>106</v>
      </c>
    </row>
    <row r="2262" spans="1:5" x14ac:dyDescent="0.3">
      <c r="A2262" s="6">
        <f t="shared" si="113"/>
        <v>2256</v>
      </c>
      <c r="B2262" s="9">
        <f>IF(A2262&lt;=$H$12,$M$12+$N$12*SIN($O$12+$P$12*(A2262-$A$2175)/$N$12),erreur)</f>
        <v>324.8404639157452</v>
      </c>
      <c r="C2262" s="9">
        <f>IF(8811-A2262&gt;$G$25,$M$25+$N$25*SIN($Q$25-$R$25*(A2262-$A$2155)/$N$25),erreur)</f>
        <v>332.98500682909798</v>
      </c>
      <c r="D2262" s="4">
        <v>87</v>
      </c>
      <c r="E2262">
        <v>107</v>
      </c>
    </row>
    <row r="2263" spans="1:5" x14ac:dyDescent="0.3">
      <c r="A2263" s="6">
        <f t="shared" si="113"/>
        <v>2257</v>
      </c>
      <c r="B2263" s="9">
        <f>IF(A2263&lt;=$H$12,$M$12+$N$12*SIN($O$12+$P$12*(A2263-$A$2175)/$N$12),erreur)</f>
        <v>324.82454343171776</v>
      </c>
      <c r="C2263" s="9">
        <f>IF(8811-A2263&gt;$G$25,$M$25+$N$25*SIN($Q$25-$R$25*(A2263-$A$2155)/$N$25),erreur)</f>
        <v>332.96815495863848</v>
      </c>
      <c r="D2263" s="4">
        <v>88</v>
      </c>
      <c r="E2263">
        <v>108</v>
      </c>
    </row>
    <row r="2264" spans="1:5" x14ac:dyDescent="0.3">
      <c r="A2264" s="6">
        <f t="shared" si="113"/>
        <v>2258</v>
      </c>
      <c r="B2264" s="9">
        <f>IF(A2264&lt;=$H$12,$M$12+$N$12*SIN($O$12+$P$12*(A2264-$A$2175)/$N$12),erreur)</f>
        <v>324.80865625067236</v>
      </c>
      <c r="C2264" s="9">
        <f>IF(8811-A2264&gt;$G$25,$M$25+$N$25*SIN($Q$25-$R$25*(A2264-$A$2155)/$N$25),erreur)</f>
        <v>332.95120822319768</v>
      </c>
      <c r="D2264" s="4">
        <v>89</v>
      </c>
      <c r="E2264">
        <v>109</v>
      </c>
    </row>
    <row r="2265" spans="1:5" x14ac:dyDescent="0.3">
      <c r="A2265" s="6">
        <f t="shared" si="113"/>
        <v>2259</v>
      </c>
      <c r="B2265" s="9">
        <f>IF(A2265&lt;=$H$12,$M$12+$N$12*SIN($O$12+$P$12*(A2265-$A$2175)/$N$12),erreur)</f>
        <v>324.79280237262719</v>
      </c>
      <c r="C2265" s="9">
        <f>IF(8811-A2265&gt;$G$25,$M$25+$N$25*SIN($Q$25-$R$25*(A2265-$A$2155)/$N$25),erreur)</f>
        <v>332.93416662292657</v>
      </c>
      <c r="D2265" s="4">
        <v>90</v>
      </c>
      <c r="E2265">
        <v>110</v>
      </c>
    </row>
    <row r="2266" spans="1:5" x14ac:dyDescent="0.3">
      <c r="A2266" s="6">
        <f t="shared" si="113"/>
        <v>2260</v>
      </c>
      <c r="B2266" s="9">
        <f>IF(A2266&lt;=$H$12,$M$12+$N$12*SIN($O$12+$P$12*(A2266-$A$2175)/$N$12),erreur)</f>
        <v>324.77698179760046</v>
      </c>
      <c r="C2266" s="9">
        <f>IF(8811-A2266&gt;$G$25,$M$25+$N$25*SIN($Q$25-$R$25*(A2266-$A$2155)/$N$25),erreur)</f>
        <v>332.91703015797611</v>
      </c>
      <c r="D2266" s="4">
        <v>91</v>
      </c>
      <c r="E2266">
        <v>111</v>
      </c>
    </row>
    <row r="2267" spans="1:5" x14ac:dyDescent="0.3">
      <c r="A2267" s="6">
        <f t="shared" si="113"/>
        <v>2261</v>
      </c>
      <c r="B2267" s="9">
        <f>IF(A2267&lt;=$H$12,$M$12+$N$12*SIN($O$12+$P$12*(A2267-$A$2175)/$N$12),erreur)</f>
        <v>324.7611945256067</v>
      </c>
      <c r="C2267" s="9">
        <f>IF(8811-A2267&gt;$G$25,$M$25+$N$25*SIN($Q$25-$R$25*(A2267-$A$2155)/$N$25),erreur)</f>
        <v>332.89979882850457</v>
      </c>
      <c r="D2267" s="4">
        <v>92</v>
      </c>
      <c r="E2267">
        <v>112</v>
      </c>
    </row>
    <row r="2268" spans="1:5" x14ac:dyDescent="0.3">
      <c r="A2268" s="6">
        <f t="shared" si="113"/>
        <v>2262</v>
      </c>
      <c r="B2268" s="9">
        <f>IF(A2268&lt;=$H$12,$M$12+$N$12*SIN($O$12+$P$12*(A2268-$A$2175)/$N$12),erreur)</f>
        <v>324.74544055666775</v>
      </c>
      <c r="C2268" s="9">
        <f>IF(8811-A2268&gt;$G$25,$M$25+$N$25*SIN($Q$25-$R$25*(A2268-$A$2155)/$N$25),erreur)</f>
        <v>332.88247263466474</v>
      </c>
      <c r="D2268" s="4">
        <v>93</v>
      </c>
      <c r="E2268">
        <v>113</v>
      </c>
    </row>
    <row r="2269" spans="1:5" x14ac:dyDescent="0.3">
      <c r="A2269" s="6">
        <f t="shared" si="113"/>
        <v>2263</v>
      </c>
      <c r="B2269" s="9">
        <f>IF(A2269&lt;=$H$12,$M$12+$N$12*SIN($O$12+$P$12*(A2269-$A$2175)/$N$12),erreur)</f>
        <v>324.72971989079815</v>
      </c>
      <c r="C2269" s="9">
        <f>IF(8811-A2269&gt;$G$25,$M$25+$N$25*SIN($Q$25-$R$25*(A2269-$A$2155)/$N$25),erreur)</f>
        <v>332.86505157661486</v>
      </c>
      <c r="D2269" s="4">
        <v>94</v>
      </c>
      <c r="E2269">
        <v>114</v>
      </c>
    </row>
    <row r="2270" spans="1:5" x14ac:dyDescent="0.3">
      <c r="A2270" s="6">
        <f t="shared" si="113"/>
        <v>2264</v>
      </c>
      <c r="B2270" s="9">
        <f>IF(A2270&lt;=$H$12,$M$12+$N$12*SIN($O$12+$P$12*(A2270-$A$2175)/$N$12),erreur)</f>
        <v>324.71403252801611</v>
      </c>
      <c r="C2270" s="9">
        <f>IF(8811-A2270&gt;$G$25,$M$25+$N$25*SIN($Q$25-$R$25*(A2270-$A$2155)/$N$25),erreur)</f>
        <v>332.84753565450774</v>
      </c>
      <c r="D2270" s="4">
        <v>95</v>
      </c>
      <c r="E2270">
        <v>115</v>
      </c>
    </row>
    <row r="2271" spans="1:5" x14ac:dyDescent="0.3">
      <c r="A2271" s="6">
        <f t="shared" si="113"/>
        <v>2265</v>
      </c>
      <c r="B2271" s="9">
        <f>IF(A2271&lt;=$H$12,$M$12+$N$12*SIN($O$12+$P$12*(A2271-$A$2175)/$N$12),erreur)</f>
        <v>324.69837846833616</v>
      </c>
      <c r="C2271" s="9">
        <f>IF(8811-A2271&gt;$G$25,$M$25+$N$25*SIN($Q$25-$R$25*(A2271-$A$2155)/$N$25),erreur)</f>
        <v>332.82992486850526</v>
      </c>
      <c r="D2271" s="4">
        <v>96</v>
      </c>
      <c r="E2271">
        <v>116</v>
      </c>
    </row>
    <row r="2272" spans="1:5" x14ac:dyDescent="0.3">
      <c r="A2272" s="6">
        <f t="shared" si="113"/>
        <v>2266</v>
      </c>
      <c r="B2272" s="9">
        <f>IF(A2272&lt;=$H$12,$M$12+$N$12*SIN($O$12+$P$12*(A2272-$A$2175)/$N$12),erreur)</f>
        <v>324.68275771178014</v>
      </c>
      <c r="C2272" s="9">
        <f>IF(8811-A2272&gt;$G$25,$M$25+$N$25*SIN($Q$25-$R$25*(A2272-$A$2155)/$N$25),erreur)</f>
        <v>332.81221921876204</v>
      </c>
      <c r="D2272" s="4">
        <v>97</v>
      </c>
      <c r="E2272">
        <v>117</v>
      </c>
    </row>
    <row r="2273" spans="1:5" x14ac:dyDescent="0.3">
      <c r="A2273" s="6">
        <f t="shared" si="113"/>
        <v>2267</v>
      </c>
      <c r="B2273" s="9">
        <f>IF(A2273&lt;=$H$12,$M$12+$N$12*SIN($O$12+$P$12*(A2273-$A$2175)/$N$12),erreur)</f>
        <v>324.66717025836988</v>
      </c>
      <c r="C2273" s="9">
        <f>IF(8811-A2273&gt;$G$25,$M$25+$N$25*SIN($Q$25-$R$25*(A2273-$A$2155)/$N$25),erreur)</f>
        <v>332.79441870543997</v>
      </c>
      <c r="D2273" s="4">
        <v>98</v>
      </c>
      <c r="E2273">
        <v>118</v>
      </c>
    </row>
    <row r="2274" spans="1:5" x14ac:dyDescent="0.3">
      <c r="A2274" s="6">
        <f t="shared" si="113"/>
        <v>2268</v>
      </c>
      <c r="B2274" s="9">
        <f>IF(A2274&lt;=$H$12,$M$12+$N$12*SIN($O$12+$P$12*(A2274-$A$2175)/$N$12),erreur)</f>
        <v>324.65161610810901</v>
      </c>
      <c r="C2274" s="9">
        <f>IF(8811-A2274&gt;$G$25,$M$25+$N$25*SIN($Q$25-$R$25*(A2274-$A$2155)/$N$25),erreur)</f>
        <v>332.77652332870093</v>
      </c>
      <c r="D2274" s="4">
        <v>99</v>
      </c>
      <c r="E2274">
        <v>119</v>
      </c>
    </row>
    <row r="2275" spans="1:5" x14ac:dyDescent="0.3">
      <c r="A2275" s="6">
        <f t="shared" si="113"/>
        <v>2269</v>
      </c>
      <c r="B2275" s="9">
        <f>IF(A2275&lt;=$H$12,$M$12+$N$12*SIN($O$12+$P$12*(A2275-$A$2175)/$N$12),erreur)</f>
        <v>324.636095261023</v>
      </c>
      <c r="C2275" s="9">
        <f>IF(8811-A2275&gt;$G$25,$M$25+$N$25*SIN($Q$25-$R$25*(A2275-$A$2155)/$N$25),erreur)</f>
        <v>332.75853308870137</v>
      </c>
      <c r="D2275" s="4">
        <v>100</v>
      </c>
      <c r="E2275">
        <v>120</v>
      </c>
    </row>
    <row r="2276" spans="1:5" x14ac:dyDescent="0.3">
      <c r="A2276" s="6">
        <f t="shared" si="113"/>
        <v>2270</v>
      </c>
      <c r="B2276" s="9">
        <f>IF(A2276&lt;=$H$12,$M$12+$N$12*SIN($O$12+$P$12*(A2276-$A$2175)/$N$12),erreur)</f>
        <v>324.62060771713004</v>
      </c>
      <c r="C2276" s="9">
        <f>IF(8811-A2276&gt;$G$25,$M$25+$N$25*SIN($Q$25-$R$25*(A2276-$A$2155)/$N$25),erreur)</f>
        <v>332.74044798560681</v>
      </c>
      <c r="D2276" s="4">
        <v>101</v>
      </c>
      <c r="E2276">
        <v>121</v>
      </c>
    </row>
    <row r="2277" spans="1:5" x14ac:dyDescent="0.3">
      <c r="A2277" s="6">
        <f t="shared" si="113"/>
        <v>2271</v>
      </c>
      <c r="B2277" s="9">
        <f>IF(A2277&lt;=$H$12,$M$12+$N$12*SIN($O$12+$P$12*(A2277-$A$2175)/$N$12),erreur)</f>
        <v>324.60515347644468</v>
      </c>
      <c r="C2277" s="9">
        <f>IF(8811-A2277&gt;$G$25,$M$25+$N$25*SIN($Q$25-$R$25*(A2277-$A$2155)/$N$25),erreur)</f>
        <v>332.72226801957913</v>
      </c>
      <c r="D2277" s="4">
        <v>102</v>
      </c>
      <c r="E2277">
        <v>122</v>
      </c>
    </row>
    <row r="2278" spans="1:5" x14ac:dyDescent="0.3">
      <c r="A2278" s="6">
        <f t="shared" si="113"/>
        <v>2272</v>
      </c>
      <c r="B2278" s="9">
        <f>IF(A2278&lt;=$H$12,$M$12+$N$12*SIN($O$12+$P$12*(A2278-$A$2175)/$N$12),erreur)</f>
        <v>324.58973253898512</v>
      </c>
      <c r="C2278" s="9">
        <f>IF(8811-A2278&gt;$G$25,$M$25+$N$25*SIN($Q$25-$R$25*(A2278-$A$2155)/$N$25),erreur)</f>
        <v>332.70399319078024</v>
      </c>
      <c r="D2278" s="4">
        <v>103</v>
      </c>
      <c r="E2278">
        <v>123</v>
      </c>
    </row>
    <row r="2279" spans="1:5" x14ac:dyDescent="0.3">
      <c r="A2279" s="6">
        <f t="shared" si="113"/>
        <v>2273</v>
      </c>
      <c r="B2279" s="9">
        <f>IF(A2279&lt;=$H$12,$M$12+$N$12*SIN($O$12+$P$12*(A2279-$A$2175)/$N$12),erreur)</f>
        <v>324.57434490476953</v>
      </c>
      <c r="C2279" s="9">
        <f>IF(8811-A2279&gt;$G$25,$M$25+$N$25*SIN($Q$25-$R$25*(A2279-$A$2155)/$N$25),erreur)</f>
        <v>332.68562349937747</v>
      </c>
      <c r="D2279" s="4">
        <v>104</v>
      </c>
      <c r="E2279">
        <v>124</v>
      </c>
    </row>
    <row r="2280" spans="1:5" x14ac:dyDescent="0.3">
      <c r="A2280" s="6">
        <f t="shared" si="113"/>
        <v>2274</v>
      </c>
      <c r="B2280" s="9">
        <f>IF(A2280&lt;=$H$12,$M$12+$N$12*SIN($O$12+$P$12*(A2280-$A$2175)/$N$12),erreur)</f>
        <v>324.55899057381248</v>
      </c>
      <c r="C2280" s="9">
        <f>IF(8811-A2280&gt;$G$25,$M$25+$N$25*SIN($Q$25-$R$25*(A2280-$A$2155)/$N$25),erreur)</f>
        <v>332.66715894553454</v>
      </c>
      <c r="D2280" s="4">
        <v>105</v>
      </c>
      <c r="E2280">
        <v>125</v>
      </c>
    </row>
    <row r="2281" spans="1:5" x14ac:dyDescent="0.3">
      <c r="A2281" s="6">
        <f t="shared" si="113"/>
        <v>2275</v>
      </c>
      <c r="B2281" s="9">
        <f>IF(A2281&lt;=$H$12,$M$12+$N$12*SIN($O$12+$P$12*(A2281-$A$2175)/$N$12),erreur)</f>
        <v>324.54366954612851</v>
      </c>
      <c r="C2281" s="9">
        <f>IF(8811-A2281&gt;$G$25,$M$25+$N$25*SIN($Q$25-$R$25*(A2281-$A$2155)/$N$25),erreur)</f>
        <v>332.64859952941879</v>
      </c>
      <c r="D2281" s="4">
        <v>106</v>
      </c>
      <c r="E2281">
        <v>126</v>
      </c>
    </row>
    <row r="2282" spans="1:5" x14ac:dyDescent="0.3">
      <c r="A2282" s="6">
        <f t="shared" si="113"/>
        <v>2276</v>
      </c>
      <c r="B2282" s="9">
        <f>IF(A2282&lt;=$H$12,$M$12+$N$12*SIN($O$12+$P$12*(A2282-$A$2175)/$N$12),erreur)</f>
        <v>324.5283818217431</v>
      </c>
      <c r="C2282" s="9">
        <f>IF(8811-A2282&gt;$G$25,$M$25+$N$25*SIN($Q$25-$R$25*(A2282-$A$2155)/$N$25),erreur)</f>
        <v>332.62994525119757</v>
      </c>
      <c r="D2282" s="4">
        <v>107</v>
      </c>
      <c r="E2282">
        <v>127</v>
      </c>
    </row>
    <row r="2283" spans="1:5" x14ac:dyDescent="0.3">
      <c r="A2283" s="6">
        <f t="shared" si="113"/>
        <v>2277</v>
      </c>
      <c r="B2283" s="9">
        <f>IF(A2283&lt;=$H$12,$M$12+$N$12*SIN($O$12+$P$12*(A2283-$A$2175)/$N$12),erreur)</f>
        <v>324.51312740067078</v>
      </c>
      <c r="C2283" s="9">
        <f>IF(8811-A2283&gt;$G$25,$M$25+$N$25*SIN($Q$25-$R$25*(A2283-$A$2155)/$N$25),erreur)</f>
        <v>332.61119611103459</v>
      </c>
      <c r="D2283" s="4">
        <v>108</v>
      </c>
      <c r="E2283">
        <v>128</v>
      </c>
    </row>
    <row r="2284" spans="1:5" x14ac:dyDescent="0.3">
      <c r="A2284" s="6">
        <f t="shared" si="113"/>
        <v>2278</v>
      </c>
      <c r="B2284" s="9">
        <f>IF(A2284&lt;=$H$12,$M$12+$N$12*SIN($O$12+$P$12*(A2284-$A$2175)/$N$12),erreur)</f>
        <v>324.49790628292249</v>
      </c>
      <c r="C2284" s="9">
        <f>IF(8811-A2284&gt;$G$24,$M$24+$N$24*SIN($Q$24-$R$24*(A2284-$A$2283)/$N$24),erreur)</f>
        <v>332.59245081831796</v>
      </c>
      <c r="D2284" s="4">
        <v>109</v>
      </c>
      <c r="E2284">
        <v>1</v>
      </c>
    </row>
    <row r="2285" spans="1:5" x14ac:dyDescent="0.3">
      <c r="A2285" s="6">
        <f t="shared" si="113"/>
        <v>2279</v>
      </c>
      <c r="B2285" s="9">
        <f>IF(A2285&lt;=$H$12,$M$12+$N$12*SIN($O$12+$P$12*(A2285-$A$2175)/$N$12),erreur)</f>
        <v>324.48271846852003</v>
      </c>
      <c r="C2285" s="9">
        <f>IF(8811-A2285&gt;$G$24,$M$24+$N$24*SIN($Q$24-$R$24*(A2285-$A$2283)/$N$24),erreur)</f>
        <v>332.57399673482814</v>
      </c>
      <c r="D2285" s="4">
        <v>110</v>
      </c>
      <c r="E2285">
        <v>2</v>
      </c>
    </row>
    <row r="2286" spans="1:5" x14ac:dyDescent="0.3">
      <c r="A2286" s="6">
        <f t="shared" si="113"/>
        <v>2280</v>
      </c>
      <c r="B2286" s="9">
        <f>IF(A2286&lt;=$H$12,$M$12+$N$12*SIN($O$12+$P$12*(A2286-$A$2175)/$N$12),erreur)</f>
        <v>324.46756395747798</v>
      </c>
      <c r="C2286" s="9">
        <f>IF(8811-A2286&gt;$G$24,$M$24+$N$24*SIN($Q$24-$R$24*(A2286-$A$2283)/$N$24),erreur)</f>
        <v>332.55567101448196</v>
      </c>
      <c r="D2286" s="4">
        <v>111</v>
      </c>
      <c r="E2286">
        <v>3</v>
      </c>
    </row>
    <row r="2287" spans="1:5" x14ac:dyDescent="0.3">
      <c r="A2287" s="6">
        <f t="shared" si="113"/>
        <v>2281</v>
      </c>
      <c r="B2287" s="9">
        <f>IF(A2287&lt;=$H$12,$M$12+$N$12*SIN($O$12+$P$12*(A2287-$A$2175)/$N$12),erreur)</f>
        <v>324.45244274981451</v>
      </c>
      <c r="C2287" s="9">
        <f>IF(8811-A2287&gt;$G$24,$M$24+$N$24*SIN($Q$24-$R$24*(A2287-$A$2283)/$N$24),erreur)</f>
        <v>332.53747365757954</v>
      </c>
      <c r="D2287" s="4">
        <v>112</v>
      </c>
      <c r="E2287">
        <v>4</v>
      </c>
    </row>
    <row r="2288" spans="1:5" x14ac:dyDescent="0.3">
      <c r="A2288" s="6">
        <f t="shared" si="113"/>
        <v>2282</v>
      </c>
      <c r="B2288" s="9">
        <f>IF(A2288&lt;=$H$12,$M$12+$N$12*SIN($O$12+$P$12*(A2288-$A$2175)/$N$12),erreur)</f>
        <v>324.43735484554418</v>
      </c>
      <c r="C2288" s="9">
        <f>IF(8811-A2288&gt;$G$24,$M$24+$N$24*SIN($Q$24-$R$24*(A2288-$A$2283)/$N$24),erreur)</f>
        <v>332.51940466442284</v>
      </c>
      <c r="D2288" s="4">
        <v>113</v>
      </c>
      <c r="E2288">
        <v>5</v>
      </c>
    </row>
    <row r="2289" spans="1:5" x14ac:dyDescent="0.3">
      <c r="A2289" s="6">
        <f t="shared" si="113"/>
        <v>2283</v>
      </c>
      <c r="B2289" s="9">
        <f>IF(A2289&lt;=$H$12,$M$12+$N$12*SIN($O$12+$P$12*(A2289-$A$2175)/$N$12),erreur)</f>
        <v>324.42230024469245</v>
      </c>
      <c r="C2289" s="9">
        <f>IF(8811-A2289&gt;$G$24,$M$24+$N$24*SIN($Q$24-$R$24*(A2289-$A$2283)/$N$24),erreur)</f>
        <v>332.50146403530925</v>
      </c>
      <c r="D2289" s="4">
        <v>114</v>
      </c>
      <c r="E2289">
        <v>6</v>
      </c>
    </row>
    <row r="2290" spans="1:5" x14ac:dyDescent="0.3">
      <c r="A2290" s="6">
        <f t="shared" si="113"/>
        <v>2284</v>
      </c>
      <c r="B2290" s="9">
        <f>IF(A2290&lt;=$H$12,$M$12+$N$12*SIN($O$12+$P$12*(A2290-$A$2175)/$N$12),erreur)</f>
        <v>324.40727894726297</v>
      </c>
      <c r="C2290" s="9">
        <f>IF(8811-A2290&gt;$G$24,$M$24+$N$24*SIN($Q$24-$R$24*(A2290-$A$2283)/$N$24),erreur)</f>
        <v>332.48365177053347</v>
      </c>
      <c r="D2290" s="4">
        <v>115</v>
      </c>
      <c r="E2290">
        <v>7</v>
      </c>
    </row>
    <row r="2291" spans="1:5" x14ac:dyDescent="0.3">
      <c r="A2291" s="6">
        <f t="shared" si="113"/>
        <v>2285</v>
      </c>
      <c r="B2291" s="9">
        <f>IF(A2291&lt;=$H$12,$M$12+$N$12*SIN($O$12+$P$12*(A2291-$A$2175)/$N$12),erreur)</f>
        <v>324.39229095328119</v>
      </c>
      <c r="C2291" s="9">
        <f>IF(8811-A2291&gt;$G$24,$M$24+$N$24*SIN($Q$24-$R$24*(A2291-$A$2283)/$N$24),erreur)</f>
        <v>332.46596787039107</v>
      </c>
      <c r="D2291" s="4">
        <v>116</v>
      </c>
      <c r="E2291">
        <v>8</v>
      </c>
    </row>
    <row r="2292" spans="1:5" x14ac:dyDescent="0.3">
      <c r="A2292" s="6">
        <f t="shared" si="113"/>
        <v>2286</v>
      </c>
      <c r="B2292" s="9">
        <f>IF(A2292&lt;=$H$12,$M$12+$N$12*SIN($O$12+$P$12*(A2292-$A$2175)/$N$12),erreur)</f>
        <v>324.37733626275804</v>
      </c>
      <c r="C2292" s="9">
        <f>IF(8811-A2292&gt;$G$24,$M$24+$N$24*SIN($Q$24-$R$24*(A2292-$A$2283)/$N$24),erreur)</f>
        <v>332.44841233517036</v>
      </c>
      <c r="D2292" s="4">
        <v>117</v>
      </c>
      <c r="E2292">
        <v>9</v>
      </c>
    </row>
    <row r="2293" spans="1:5" x14ac:dyDescent="0.3">
      <c r="A2293" s="6">
        <f t="shared" si="113"/>
        <v>2287</v>
      </c>
      <c r="B2293" s="9">
        <f>IF(A2293&lt;=$H$12,$M$12+$N$12*SIN($O$12+$P$12*(A2293-$A$2175)/$N$12),erreur)</f>
        <v>324.36241487571533</v>
      </c>
      <c r="C2293" s="9">
        <f>IF(8811-A2293&gt;$G$24,$M$24+$N$24*SIN($Q$24-$R$24*(A2293-$A$2283)/$N$24),erreur)</f>
        <v>332.43098516516329</v>
      </c>
      <c r="D2293" s="4">
        <v>118</v>
      </c>
      <c r="E2293">
        <v>10</v>
      </c>
    </row>
    <row r="2294" spans="1:5" x14ac:dyDescent="0.3">
      <c r="A2294" s="6">
        <f t="shared" si="113"/>
        <v>2288</v>
      </c>
      <c r="B2294" s="9">
        <f>IF(A2294&lt;=$H$12,$M$12+$N$12*SIN($O$12+$P$12*(A2294-$A$2175)/$N$12),erreur)</f>
        <v>324.34752679216763</v>
      </c>
      <c r="C2294" s="9">
        <f>IF(8811-A2294&gt;$G$24,$M$24+$N$24*SIN($Q$24-$R$24*(A2294-$A$2283)/$N$24),erreur)</f>
        <v>332.41368636065636</v>
      </c>
      <c r="D2294" s="4">
        <v>119</v>
      </c>
      <c r="E2294">
        <v>11</v>
      </c>
    </row>
    <row r="2295" spans="1:5" x14ac:dyDescent="0.3">
      <c r="A2295" s="6">
        <f t="shared" si="113"/>
        <v>2289</v>
      </c>
      <c r="B2295" s="9">
        <f>IF(A2295&lt;=$H$12,$M$12+$N$12*SIN($O$12+$P$12*(A2295-$A$2175)/$N$12),erreur)</f>
        <v>324.33267201213312</v>
      </c>
      <c r="C2295" s="9">
        <f>IF(8811-A2295&gt;$G$24,$M$24+$N$24*SIN($Q$24-$R$24*(A2295-$A$2283)/$N$24),erreur)</f>
        <v>332.39651592193513</v>
      </c>
      <c r="D2295" s="4">
        <v>120</v>
      </c>
      <c r="E2295">
        <v>12</v>
      </c>
    </row>
    <row r="2296" spans="1:5" x14ac:dyDescent="0.3">
      <c r="A2296" s="6">
        <f t="shared" si="113"/>
        <v>2290</v>
      </c>
      <c r="B2296" s="9">
        <f>IF(A2296&lt;=$H$12,$M$12+$N$12*SIN($O$12+$P$12*(A2296-$A$2175)/$N$12),erreur)</f>
        <v>324.31785053562635</v>
      </c>
      <c r="C2296" s="9">
        <f>IF(8811-A2296&gt;$G$24,$M$24+$N$24*SIN($Q$24-$R$24*(A2296-$A$2283)/$N$24),erreur)</f>
        <v>332.37947384928066</v>
      </c>
      <c r="D2296" s="4">
        <v>121</v>
      </c>
      <c r="E2296">
        <v>13</v>
      </c>
    </row>
    <row r="2297" spans="1:5" x14ac:dyDescent="0.3">
      <c r="A2297" s="6">
        <f t="shared" si="113"/>
        <v>2291</v>
      </c>
      <c r="B2297" s="9">
        <f>IF(A2297&lt;=$H$12,$M$12+$N$12*SIN($O$12+$P$12*(A2297-$A$2175)/$N$12),erreur)</f>
        <v>324.30306236265824</v>
      </c>
      <c r="C2297" s="9">
        <f>IF(8811-A2297&gt;$G$24,$M$24+$N$24*SIN($Q$24-$R$24*(A2297-$A$2283)/$N$24),erreur)</f>
        <v>332.36256014297669</v>
      </c>
      <c r="D2297" s="4">
        <v>122</v>
      </c>
      <c r="E2297">
        <v>14</v>
      </c>
    </row>
    <row r="2298" spans="1:5" x14ac:dyDescent="0.3">
      <c r="A2298" s="6">
        <f t="shared" si="113"/>
        <v>2292</v>
      </c>
      <c r="B2298" s="9">
        <f>IF(A2298&lt;=$H$12,$M$12+$N$12*SIN($O$12+$P$12*(A2298-$A$2175)/$N$12),erreur)</f>
        <v>324.28830749325789</v>
      </c>
      <c r="C2298" s="9">
        <f>IF(8811-A2298&gt;$G$24,$M$24+$N$24*SIN($Q$24-$R$24*(A2298-$A$2283)/$N$24),erreur)</f>
        <v>332.34577480330063</v>
      </c>
      <c r="D2298" s="4">
        <v>123</v>
      </c>
      <c r="E2298">
        <v>15</v>
      </c>
    </row>
    <row r="2299" spans="1:5" x14ac:dyDescent="0.3">
      <c r="A2299" s="6">
        <f t="shared" si="113"/>
        <v>2293</v>
      </c>
      <c r="B2299" s="9">
        <f>IF(A2299&lt;=$H$12,$M$12+$N$12*SIN($O$12+$P$12*(A2299-$A$2175)/$N$12),erreur)</f>
        <v>324.27358592743258</v>
      </c>
      <c r="C2299" s="9">
        <f>IF(8811-A2299&gt;$G$24,$M$24+$N$24*SIN($Q$24-$R$24*(A2299-$A$2283)/$N$24),erreur)</f>
        <v>332.32911783052805</v>
      </c>
      <c r="D2299" s="4">
        <v>124</v>
      </c>
      <c r="E2299">
        <v>16</v>
      </c>
    </row>
    <row r="2300" spans="1:5" x14ac:dyDescent="0.3">
      <c r="A2300" s="6">
        <f t="shared" si="113"/>
        <v>2294</v>
      </c>
      <c r="B2300" s="9">
        <f>IF(A2300&lt;=$H$12,$M$12+$N$12*SIN($O$12+$P$12*(A2300-$A$2175)/$N$12),erreur)</f>
        <v>324.25889766519686</v>
      </c>
      <c r="C2300" s="9">
        <f>IF(8811-A2300&gt;$G$24,$M$24+$N$24*SIN($Q$24-$R$24*(A2300-$A$2283)/$N$24),erreur)</f>
        <v>332.31258922493635</v>
      </c>
      <c r="D2300" s="4">
        <v>125</v>
      </c>
      <c r="E2300">
        <v>17</v>
      </c>
    </row>
    <row r="2301" spans="1:5" x14ac:dyDescent="0.3">
      <c r="A2301" s="6">
        <f t="shared" si="113"/>
        <v>2295</v>
      </c>
      <c r="B2301" s="9">
        <f>IF(A2301&lt;=$H$12,$M$12+$N$12*SIN($O$12+$P$12*(A2301-$A$2175)/$N$12),erreur)</f>
        <v>324.24424270657619</v>
      </c>
      <c r="C2301" s="9">
        <f>IF(8811-A2301&gt;$G$24,$M$24+$N$24*SIN($Q$24-$R$24*(A2301-$A$2283)/$N$24),erreur)</f>
        <v>332.29618898679382</v>
      </c>
      <c r="D2301" s="4">
        <v>126</v>
      </c>
      <c r="E2301">
        <v>18</v>
      </c>
    </row>
    <row r="2302" spans="1:5" x14ac:dyDescent="0.3">
      <c r="A2302" s="6">
        <f t="shared" si="113"/>
        <v>2296</v>
      </c>
      <c r="B2302" s="9">
        <f>IF(A2302&lt;=$H$12,$M$12+$N$12*SIN($O$12+$P$12*(A2302-$A$2175)/$N$12),erreur)</f>
        <v>324.22962105157785</v>
      </c>
      <c r="C2302" s="9">
        <f>IF(8811-A2302&gt;$G$24,$M$24+$N$24*SIN($Q$24-$R$24*(A2302-$A$2283)/$N$24),erreur)</f>
        <v>332.27991711637605</v>
      </c>
      <c r="D2302" s="4">
        <v>127</v>
      </c>
      <c r="E2302">
        <v>19</v>
      </c>
    </row>
    <row r="2303" spans="1:5" x14ac:dyDescent="0.3">
      <c r="A2303" s="6">
        <f t="shared" si="113"/>
        <v>2297</v>
      </c>
      <c r="B2303" s="9">
        <f>IF(A2303&lt;=$H$12,$M$12+$N$12*SIN($O$12+$P$12*(A2303-$A$2175)/$N$12),erreur)</f>
        <v>324.21503270022367</v>
      </c>
      <c r="C2303" s="9">
        <f>IF(8811-A2303&gt;$G$24,$M$24+$N$24*SIN($Q$24-$R$24*(A2303-$A$2283)/$N$24),erreur)</f>
        <v>332.26377361394589</v>
      </c>
      <c r="D2303" s="4">
        <v>128</v>
      </c>
      <c r="E2303">
        <v>20</v>
      </c>
    </row>
    <row r="2304" spans="1:5" x14ac:dyDescent="0.3">
      <c r="A2304" s="6">
        <f t="shared" si="113"/>
        <v>2298</v>
      </c>
      <c r="B2304" s="9">
        <f>IF(A2304&lt;=$H$12,$M$12+$N$12*SIN($O$12+$P$12*(A2304-$A$2175)/$N$12),erreur)</f>
        <v>324.20047765252821</v>
      </c>
      <c r="C2304" s="9">
        <f>IF(8811-A2304&gt;$G$24,$M$24+$N$24*SIN($Q$24-$R$24*(A2304-$A$2283)/$N$24),erreur)</f>
        <v>332.24775847977344</v>
      </c>
      <c r="D2304" s="4">
        <v>129</v>
      </c>
      <c r="E2304">
        <v>21</v>
      </c>
    </row>
    <row r="2305" spans="1:5" x14ac:dyDescent="0.3">
      <c r="A2305" s="6">
        <f t="shared" si="113"/>
        <v>2299</v>
      </c>
      <c r="B2305" s="9">
        <f>IF(A2305&lt;=$H$12,$M$12+$N$12*SIN($O$12+$P$12*(A2305-$A$2175)/$N$12),erreur)</f>
        <v>324.185955908506</v>
      </c>
      <c r="C2305" s="9">
        <f>IF(8811-A2305&gt;$G$24,$M$24+$N$24*SIN($Q$24-$R$24*(A2305-$A$2283)/$N$24),erreur)</f>
        <v>332.23187171412064</v>
      </c>
      <c r="D2305" s="4">
        <v>130</v>
      </c>
      <c r="E2305">
        <v>22</v>
      </c>
    </row>
    <row r="2306" spans="1:5" x14ac:dyDescent="0.3">
      <c r="A2306" s="6">
        <f t="shared" si="113"/>
        <v>2300</v>
      </c>
      <c r="B2306" s="9">
        <f>IF(A2306&lt;=$H$12,$M$12+$N$12*SIN($O$12+$P$12*(A2306-$A$2175)/$N$12),erreur)</f>
        <v>324.17146746817525</v>
      </c>
      <c r="C2306" s="9">
        <f>IF(8811-A2306&gt;$G$24,$M$24+$N$24*SIN($Q$24-$R$24*(A2306-$A$2283)/$N$24),erreur)</f>
        <v>332.21611331724944</v>
      </c>
      <c r="D2306" s="4">
        <v>131</v>
      </c>
      <c r="E2306">
        <v>23</v>
      </c>
    </row>
    <row r="2307" spans="1:5" x14ac:dyDescent="0.3">
      <c r="A2307" s="6">
        <f t="shared" si="113"/>
        <v>2301</v>
      </c>
      <c r="B2307" s="9">
        <f>IF(A2307&lt;=$H$12,$M$12+$N$12*SIN($O$12+$P$12*(A2307-$A$2175)/$N$12),erreur)</f>
        <v>324.1570123315505</v>
      </c>
      <c r="C2307" s="9">
        <f>IF(8811-A2307&gt;$G$24,$M$24+$N$24*SIN($Q$24-$R$24*(A2307-$A$2283)/$N$24),erreur)</f>
        <v>332.20048328942084</v>
      </c>
      <c r="D2307" s="4">
        <v>132</v>
      </c>
      <c r="E2307">
        <v>24</v>
      </c>
    </row>
    <row r="2308" spans="1:5" x14ac:dyDescent="0.3">
      <c r="A2308" s="6">
        <f t="shared" si="113"/>
        <v>2302</v>
      </c>
      <c r="B2308" s="9">
        <f>IF(A2308&lt;=$H$12,$M$12+$N$12*SIN($O$12+$P$12*(A2308-$A$2175)/$N$12),erreur)</f>
        <v>324.14259049864995</v>
      </c>
      <c r="C2308" s="9">
        <f>IF(8811-A2308&gt;$G$24,$M$24+$N$24*SIN($Q$24-$R$24*(A2308-$A$2283)/$N$24),erreur)</f>
        <v>332.18498163089225</v>
      </c>
      <c r="D2308" s="4">
        <v>133</v>
      </c>
      <c r="E2308">
        <v>25</v>
      </c>
    </row>
    <row r="2309" spans="1:5" x14ac:dyDescent="0.3">
      <c r="A2309" s="6">
        <f t="shared" si="113"/>
        <v>2303</v>
      </c>
      <c r="B2309" s="9">
        <f>IF(A2309&lt;=$H$12,$M$12+$N$12*SIN($O$12+$P$12*(A2309-$A$2175)/$N$12),erreur)</f>
        <v>324.12820196948815</v>
      </c>
      <c r="C2309" s="9">
        <f>IF(8811-A2309&gt;$G$24,$M$24+$N$24*SIN($Q$24-$R$24*(A2309-$A$2283)/$N$24),erreur)</f>
        <v>332.16960834191741</v>
      </c>
      <c r="D2309" s="4">
        <v>134</v>
      </c>
      <c r="E2309">
        <v>26</v>
      </c>
    </row>
    <row r="2310" spans="1:5" x14ac:dyDescent="0.3">
      <c r="A2310" s="6">
        <f t="shared" si="113"/>
        <v>2304</v>
      </c>
      <c r="B2310" s="9">
        <f>IF(A2310&lt;=$H$12,$M$12+$N$12*SIN($O$12+$P$12*(A2310-$A$2175)/$N$12),erreur)</f>
        <v>324.11384674407964</v>
      </c>
      <c r="C2310" s="9">
        <f>IF(8811-A2310&gt;$G$24,$M$24+$N$24*SIN($Q$24-$R$24*(A2310-$A$2283)/$N$24),erreur)</f>
        <v>332.15436342275007</v>
      </c>
      <c r="D2310" s="4">
        <v>135</v>
      </c>
      <c r="E2310">
        <v>27</v>
      </c>
    </row>
    <row r="2311" spans="1:5" x14ac:dyDescent="0.3">
      <c r="A2311" s="6">
        <f t="shared" si="113"/>
        <v>2305</v>
      </c>
      <c r="B2311" s="9">
        <f>IF(A2311&lt;=$H$12,$M$12+$N$12*SIN($O$12+$P$12*(A2311-$A$2175)/$N$12),erreur)</f>
        <v>324.09952482244262</v>
      </c>
      <c r="C2311" s="9">
        <f>IF(8811-A2311&gt;$G$24,$M$24+$N$24*SIN($Q$24-$R$24*(A2311-$A$2283)/$N$24),erreur)</f>
        <v>332.13924687364397</v>
      </c>
      <c r="D2311" s="4">
        <v>136</v>
      </c>
      <c r="E2311">
        <v>28</v>
      </c>
    </row>
    <row r="2312" spans="1:5" x14ac:dyDescent="0.3">
      <c r="A2312" s="6">
        <f t="shared" ref="A2312:A2375" si="114">ROW()-6</f>
        <v>2306</v>
      </c>
      <c r="B2312" s="9">
        <f>IF(A2312&lt;=$H$12,$M$12+$N$12*SIN($O$12+$P$12*(A2312-$A$2175)/$N$12),erreur)</f>
        <v>324.08523620459164</v>
      </c>
      <c r="C2312" s="9">
        <f>IF(8811-A2312&gt;$G$24,$M$24+$N$24*SIN($Q$24-$R$24*(A2312-$A$2283)/$N$24),erreur)</f>
        <v>332.12425869484559</v>
      </c>
      <c r="D2312" s="4">
        <v>137</v>
      </c>
      <c r="E2312">
        <v>29</v>
      </c>
    </row>
    <row r="2313" spans="1:5" x14ac:dyDescent="0.3">
      <c r="A2313" s="6">
        <f t="shared" si="114"/>
        <v>2307</v>
      </c>
      <c r="B2313" s="9">
        <f>IF(A2313&lt;=$H$12,$M$12+$N$12*SIN($O$12+$P$12*(A2313-$A$2175)/$N$12),erreur)</f>
        <v>324.07098089054489</v>
      </c>
      <c r="C2313" s="9">
        <f>IF(8811-A2313&gt;$G$24,$M$24+$N$24*SIN($Q$24-$R$24*(A2313-$A$2283)/$N$24),erreur)</f>
        <v>332.10939888660323</v>
      </c>
      <c r="D2313" s="4">
        <v>138</v>
      </c>
      <c r="E2313">
        <v>30</v>
      </c>
    </row>
    <row r="2314" spans="1:5" x14ac:dyDescent="0.3">
      <c r="A2314" s="6">
        <f t="shared" si="114"/>
        <v>2308</v>
      </c>
      <c r="B2314" s="9">
        <f>IF(A2314&lt;=$H$12,$M$12+$N$12*SIN($O$12+$P$12*(A2314-$A$2175)/$N$12),erreur)</f>
        <v>324.05675888031328</v>
      </c>
      <c r="C2314" s="9">
        <f>IF(8811-A2314&gt;$G$24,$M$24+$N$24*SIN($Q$24-$R$24*(A2314-$A$2283)/$N$24),erreur)</f>
        <v>332.09466744916153</v>
      </c>
      <c r="D2314" s="4">
        <v>139</v>
      </c>
      <c r="E2314">
        <v>31</v>
      </c>
    </row>
    <row r="2315" spans="1:5" x14ac:dyDescent="0.3">
      <c r="A2315" s="6">
        <f t="shared" si="114"/>
        <v>2309</v>
      </c>
      <c r="B2315" s="9">
        <f>IF(A2315&lt;=$H$12,$M$12+$N$12*SIN($O$12+$P$12*(A2315-$A$2175)/$N$12),erreur)</f>
        <v>324.04257017391865</v>
      </c>
      <c r="C2315" s="9">
        <f>IF(8811-A2315&gt;$G$24,$M$24+$N$24*SIN($Q$24-$R$24*(A2315-$A$2283)/$N$24),erreur)</f>
        <v>332.08006438276425</v>
      </c>
      <c r="D2315" s="4">
        <v>140</v>
      </c>
      <c r="E2315">
        <v>32</v>
      </c>
    </row>
    <row r="2316" spans="1:5" x14ac:dyDescent="0.3">
      <c r="A2316" s="6">
        <f t="shared" si="114"/>
        <v>2310</v>
      </c>
      <c r="B2316" s="9">
        <f>IF(A2316&lt;=$H$12,$M$12+$N$12*SIN($O$12+$P$12*(A2316-$A$2175)/$N$12),erreur)</f>
        <v>324.0284147713719</v>
      </c>
      <c r="C2316" s="9">
        <f>IF(8811-A2316&gt;$G$24,$M$24+$N$24*SIN($Q$24-$R$24*(A2316-$A$2283)/$N$24),erreur)</f>
        <v>332.06558968764966</v>
      </c>
      <c r="D2316" s="4">
        <v>141</v>
      </c>
      <c r="E2316">
        <v>33</v>
      </c>
    </row>
    <row r="2317" spans="1:5" x14ac:dyDescent="0.3">
      <c r="A2317" s="6">
        <f t="shared" si="114"/>
        <v>2311</v>
      </c>
      <c r="B2317" s="9">
        <f>IF(A2317&lt;=$H$12,$M$12+$N$12*SIN($O$12+$P$12*(A2317-$A$2175)/$N$12),erreur)</f>
        <v>324.01429267269123</v>
      </c>
      <c r="C2317" s="9">
        <f>IF(8811-A2317&gt;$G$24,$M$24+$N$24*SIN($Q$24-$R$24*(A2317-$A$2283)/$N$24),erreur)</f>
        <v>332.05124336405879</v>
      </c>
      <c r="D2317" s="4">
        <v>142</v>
      </c>
      <c r="E2317">
        <v>34</v>
      </c>
    </row>
    <row r="2318" spans="1:5" x14ac:dyDescent="0.3">
      <c r="A2318" s="6">
        <f t="shared" si="114"/>
        <v>2312</v>
      </c>
      <c r="B2318" s="9">
        <f>IF(A2318&lt;=$H$12,$M$12+$N$12*SIN($O$12+$P$12*(A2318-$A$2175)/$N$12),erreur)</f>
        <v>324.00020387789118</v>
      </c>
      <c r="C2318" s="9">
        <f>IF(8811-A2318&gt;$G$24,$M$24+$N$24*SIN($Q$24-$R$24*(A2318-$A$2283)/$N$24),erreur)</f>
        <v>332.03702541222719</v>
      </c>
      <c r="D2318" s="4">
        <v>143</v>
      </c>
      <c r="E2318">
        <v>35</v>
      </c>
    </row>
    <row r="2319" spans="1:5" x14ac:dyDescent="0.3">
      <c r="A2319" s="6">
        <f t="shared" si="114"/>
        <v>2313</v>
      </c>
      <c r="B2319" s="9">
        <f>IF(A2319&lt;=$H$12,$M$12+$N$12*SIN($O$12+$P$12*(A2319-$A$2175)/$N$12),erreur)</f>
        <v>323.98614838698995</v>
      </c>
      <c r="C2319" s="9">
        <f>IF(8811-A2319&gt;$G$24,$M$24+$N$24*SIN($Q$24-$R$24*(A2319-$A$2283)/$N$24),erreur)</f>
        <v>332.02293583238861</v>
      </c>
      <c r="D2319" s="4">
        <v>144</v>
      </c>
      <c r="E2319">
        <v>36</v>
      </c>
    </row>
    <row r="2320" spans="1:5" x14ac:dyDescent="0.3">
      <c r="A2320" s="6">
        <f t="shared" si="114"/>
        <v>2314</v>
      </c>
      <c r="B2320" s="9">
        <f>IF(A2320&lt;=$H$12,$M$12+$N$12*SIN($O$12+$P$12*(A2320-$A$2175)/$N$12),erreur)</f>
        <v>323.97212620000209</v>
      </c>
      <c r="C2320" s="9">
        <f>IF(8811-A2320&gt;$G$24,$M$24+$N$24*SIN($Q$24-$R$24*(A2320-$A$2283)/$N$24),erreur)</f>
        <v>332.00897462477678</v>
      </c>
      <c r="D2320" s="4">
        <v>145</v>
      </c>
      <c r="E2320">
        <v>37</v>
      </c>
    </row>
    <row r="2321" spans="1:5" x14ac:dyDescent="0.3">
      <c r="A2321" s="6">
        <f t="shared" si="114"/>
        <v>2315</v>
      </c>
      <c r="B2321" s="9">
        <f>IF(A2321&lt;=$H$12,$M$12+$N$12*SIN($O$12+$P$12*(A2321-$A$2175)/$N$12),erreur)</f>
        <v>323.95813731693852</v>
      </c>
      <c r="C2321" s="9">
        <f>IF(8811-A2321&gt;$G$24,$M$24+$N$24*SIN($Q$24-$R$24*(A2321-$A$2283)/$N$24),erreur)</f>
        <v>331.9951417896209</v>
      </c>
      <c r="D2321" s="4">
        <v>146</v>
      </c>
      <c r="E2321">
        <v>38</v>
      </c>
    </row>
    <row r="2322" spans="1:5" x14ac:dyDescent="0.3">
      <c r="A2322" s="6">
        <f t="shared" si="114"/>
        <v>2316</v>
      </c>
      <c r="B2322" s="9">
        <f>IF(A2322&lt;=$H$12,$M$12+$N$12*SIN($O$12+$P$12*(A2322-$A$2175)/$N$12),erreur)</f>
        <v>323.94418173782105</v>
      </c>
      <c r="C2322" s="9">
        <f>IF(8811-A2322&gt;$G$24,$M$24+$N$24*SIN($Q$24-$R$24*(A2322-$A$2283)/$N$24),erreur)</f>
        <v>331.98143732714834</v>
      </c>
      <c r="D2322" s="4">
        <v>147</v>
      </c>
      <c r="E2322">
        <v>39</v>
      </c>
    </row>
    <row r="2323" spans="1:5" x14ac:dyDescent="0.3">
      <c r="A2323" s="6">
        <f t="shared" si="114"/>
        <v>2317</v>
      </c>
      <c r="B2323" s="9">
        <f>IF(A2323&lt;=$H$12,$M$12+$N$12*SIN($O$12+$P$12*(A2323-$A$2175)/$N$12),erreur)</f>
        <v>323.93025946265698</v>
      </c>
      <c r="C2323" s="9">
        <f>IF(8811-A2323&gt;$G$24,$M$24+$N$24*SIN($Q$24-$R$24*(A2323-$A$2283)/$N$24),erreur)</f>
        <v>331.96786123758557</v>
      </c>
      <c r="D2323" s="4">
        <v>148</v>
      </c>
      <c r="E2323">
        <v>40</v>
      </c>
    </row>
    <row r="2324" spans="1:5" x14ac:dyDescent="0.3">
      <c r="A2324" s="6">
        <f t="shared" si="114"/>
        <v>2318</v>
      </c>
      <c r="B2324" s="9">
        <f>IF(A2324&lt;=$H$12,$M$12+$N$12*SIN($O$12+$P$12*(A2324-$A$2175)/$N$12),erreur)</f>
        <v>323.91637049147175</v>
      </c>
      <c r="C2324" s="9">
        <f>IF(8811-A2324&gt;$G$24,$M$24+$N$24*SIN($Q$24-$R$24*(A2324-$A$2283)/$N$24),erreur)</f>
        <v>331.95441352115722</v>
      </c>
      <c r="D2324" s="4">
        <v>149</v>
      </c>
      <c r="E2324">
        <v>41</v>
      </c>
    </row>
    <row r="2325" spans="1:5" x14ac:dyDescent="0.3">
      <c r="A2325" s="6">
        <f t="shared" si="114"/>
        <v>2319</v>
      </c>
      <c r="B2325" s="9">
        <f>IF(A2325&lt;=$H$12,$M$12+$N$12*SIN($O$12+$P$12*(A2325-$A$2175)/$N$12),erreur)</f>
        <v>323.9025148242763</v>
      </c>
      <c r="C2325" s="9">
        <f>IF(8811-A2325&gt;$G$24,$M$24+$N$24*SIN($Q$24-$R$24*(A2325-$A$2283)/$N$24),erreur)</f>
        <v>331.9410941780834</v>
      </c>
      <c r="D2325" s="4">
        <v>150</v>
      </c>
      <c r="E2325">
        <v>42</v>
      </c>
    </row>
    <row r="2326" spans="1:5" x14ac:dyDescent="0.3">
      <c r="A2326" s="6">
        <f t="shared" si="114"/>
        <v>2320</v>
      </c>
      <c r="B2326" s="9">
        <f>IF(A2326&lt;=$H$12,$M$12+$N$12*SIN($O$12+$P$12*(A2326-$A$2175)/$N$12),erreur)</f>
        <v>323.88869246108516</v>
      </c>
      <c r="C2326" s="9">
        <f>IF(8811-A2326&gt;$G$24,$M$24+$N$24*SIN($Q$24-$R$24*(A2326-$A$2283)/$N$24),erreur)</f>
        <v>331.92790320858512</v>
      </c>
      <c r="D2326" s="4">
        <v>151</v>
      </c>
      <c r="E2326">
        <v>43</v>
      </c>
    </row>
    <row r="2327" spans="1:5" x14ac:dyDescent="0.3">
      <c r="A2327" s="6">
        <f t="shared" si="114"/>
        <v>2321</v>
      </c>
      <c r="B2327" s="9">
        <f>IF(A2327&lt;=$H$12,$M$12+$N$12*SIN($O$12+$P$12*(A2327-$A$2175)/$N$12),erreur)</f>
        <v>323.87490340191653</v>
      </c>
      <c r="C2327" s="9">
        <f>IF(8811-A2327&gt;$G$24,$M$24+$N$24*SIN($Q$24-$R$24*(A2327-$A$2283)/$N$24),erreur)</f>
        <v>331.91484061287792</v>
      </c>
      <c r="D2327" s="4">
        <v>152</v>
      </c>
      <c r="E2327">
        <v>44</v>
      </c>
    </row>
    <row r="2328" spans="1:5" x14ac:dyDescent="0.3">
      <c r="A2328" s="6">
        <f t="shared" si="114"/>
        <v>2322</v>
      </c>
      <c r="B2328" s="9">
        <f>IF(A2328&lt;=$H$12,$M$12+$N$12*SIN($O$12+$P$12*(A2328-$A$2175)/$N$12),erreur)</f>
        <v>323.86114764678132</v>
      </c>
      <c r="C2328" s="9">
        <f>IF(8811-A2328&gt;$G$24,$M$24+$N$24*SIN($Q$24-$R$24*(A2328-$A$2283)/$N$24),erreur)</f>
        <v>331.90190639117918</v>
      </c>
      <c r="D2328" s="4">
        <v>153</v>
      </c>
      <c r="E2328">
        <v>45</v>
      </c>
    </row>
    <row r="2329" spans="1:5" x14ac:dyDescent="0.3">
      <c r="A2329" s="6">
        <f t="shared" si="114"/>
        <v>2323</v>
      </c>
      <c r="B2329" s="9">
        <f>IF(A2329&lt;=$H$12,$M$12+$N$12*SIN($O$12+$P$12*(A2329-$A$2175)/$N$12),erreur)</f>
        <v>323.84742519569409</v>
      </c>
      <c r="C2329" s="9">
        <f>IF(8811-A2329&gt;$G$24,$M$24+$N$24*SIN($Q$24-$R$24*(A2329-$A$2283)/$N$24),erreur)</f>
        <v>331.88910054370081</v>
      </c>
      <c r="D2329" s="4">
        <v>154</v>
      </c>
      <c r="E2329">
        <v>46</v>
      </c>
    </row>
    <row r="2330" spans="1:5" x14ac:dyDescent="0.3">
      <c r="A2330" s="6">
        <f t="shared" si="114"/>
        <v>2324</v>
      </c>
      <c r="B2330" s="9">
        <f>IF(A2330&lt;=$H$12,$M$12+$N$12*SIN($O$12+$P$12*(A2330-$A$2175)/$N$12),erreur)</f>
        <v>323.83373604868029</v>
      </c>
      <c r="C2330" s="9">
        <f>IF(8811-A2330&gt;$G$24,$M$24+$N$24*SIN($Q$24-$R$24*(A2330-$A$2283)/$N$24),erreur)</f>
        <v>331.87642307065471</v>
      </c>
      <c r="D2330" s="4">
        <v>155</v>
      </c>
      <c r="E2330">
        <v>47</v>
      </c>
    </row>
    <row r="2331" spans="1:5" x14ac:dyDescent="0.3">
      <c r="A2331" s="6">
        <f t="shared" si="114"/>
        <v>2325</v>
      </c>
      <c r="B2331" s="9">
        <f>IF(A2331&lt;=$H$12,$M$12+$N$12*SIN($O$12+$P$12*(A2331-$A$2175)/$N$12),erreur)</f>
        <v>323.82008020574358</v>
      </c>
      <c r="C2331" s="9">
        <f>IF(8811-A2331&gt;$G$24,$M$24+$N$24*SIN($Q$24-$R$24*(A2331-$A$2283)/$N$24),erreur)</f>
        <v>331.86387397224917</v>
      </c>
      <c r="D2331" s="4">
        <v>156</v>
      </c>
      <c r="E2331">
        <v>48</v>
      </c>
    </row>
    <row r="2332" spans="1:5" x14ac:dyDescent="0.3">
      <c r="A2332" s="6">
        <f t="shared" si="114"/>
        <v>2326</v>
      </c>
      <c r="B2332" s="9">
        <f>IF(A2332&lt;=$H$12,$M$12+$N$12*SIN($O$12+$P$12*(A2332-$A$2175)/$N$12),erreur)</f>
        <v>323.80645766690213</v>
      </c>
      <c r="C2332" s="9">
        <f>IF(8811-A2332&gt;$G$24,$M$24+$N$24*SIN($Q$24-$R$24*(A2332-$A$2283)/$N$24),erreur)</f>
        <v>331.85145324869063</v>
      </c>
      <c r="D2332" s="4">
        <v>157</v>
      </c>
      <c r="E2332">
        <v>49</v>
      </c>
    </row>
    <row r="2333" spans="1:5" x14ac:dyDescent="0.3">
      <c r="A2333" s="6">
        <f t="shared" si="114"/>
        <v>2327</v>
      </c>
      <c r="B2333" s="9">
        <f>IF(A2333&lt;=$H$12,$M$12+$N$12*SIN($O$12+$P$12*(A2333-$A$2175)/$N$12),erreur)</f>
        <v>323.79286843217415</v>
      </c>
      <c r="C2333" s="9">
        <f>IF(8811-A2333&gt;$G$24,$M$24+$N$24*SIN($Q$24-$R$24*(A2333-$A$2283)/$N$24),erreur)</f>
        <v>331.83916090018556</v>
      </c>
      <c r="D2333" s="4">
        <v>158</v>
      </c>
      <c r="E2333">
        <v>50</v>
      </c>
    </row>
    <row r="2334" spans="1:5" x14ac:dyDescent="0.3">
      <c r="A2334" s="6">
        <f t="shared" si="114"/>
        <v>2328</v>
      </c>
      <c r="B2334" s="9">
        <f>IF(A2334&lt;=$H$12,$M$12+$N$12*SIN($O$12+$P$12*(A2334-$A$2175)/$N$12),erreur)</f>
        <v>323.77931250157417</v>
      </c>
      <c r="C2334" s="9">
        <f>IF(8811-A2334&gt;$G$24,$M$24+$N$24*SIN($Q$24-$R$24*(A2334-$A$2283)/$N$24),erreur)</f>
        <v>331.82699692693404</v>
      </c>
      <c r="D2334" s="4">
        <v>159</v>
      </c>
      <c r="E2334">
        <v>51</v>
      </c>
    </row>
    <row r="2335" spans="1:5" x14ac:dyDescent="0.3">
      <c r="A2335" s="6">
        <f t="shared" si="114"/>
        <v>2329</v>
      </c>
      <c r="B2335" s="9">
        <f>IF(A2335&lt;=$H$12,$M$12+$N$12*SIN($O$12+$P$12*(A2335-$A$2175)/$N$12),erreur)</f>
        <v>323.76578987511311</v>
      </c>
      <c r="C2335" s="9">
        <f>IF(8811-A2335&gt;$G$24,$M$24+$N$24*SIN($Q$24-$R$24*(A2335-$A$2283)/$N$24),erreur)</f>
        <v>331.8149613291389</v>
      </c>
      <c r="D2335" s="4">
        <v>160</v>
      </c>
      <c r="E2335">
        <v>52</v>
      </c>
    </row>
    <row r="2336" spans="1:5" x14ac:dyDescent="0.3">
      <c r="A2336" s="6">
        <f t="shared" si="114"/>
        <v>2330</v>
      </c>
      <c r="B2336" s="9">
        <f>IF(A2336&lt;=$H$12,$M$12+$N$12*SIN($O$12+$P$12*(A2336-$A$2175)/$N$12),erreur)</f>
        <v>323.75230055281281</v>
      </c>
      <c r="C2336" s="9">
        <f>IF(8811-A2336&gt;$G$24,$M$24+$N$24*SIN($Q$24-$R$24*(A2336-$A$2283)/$N$24),erreur)</f>
        <v>331.80305410699839</v>
      </c>
      <c r="D2336" s="4">
        <v>161</v>
      </c>
      <c r="E2336">
        <v>53</v>
      </c>
    </row>
    <row r="2337" spans="1:5" x14ac:dyDescent="0.3">
      <c r="A2337" s="6">
        <f t="shared" si="114"/>
        <v>2331</v>
      </c>
      <c r="B2337" s="9">
        <f>IF(A2337&lt;=$H$12,$M$12+$N$12*SIN($O$12+$P$12*(A2337-$A$2175)/$N$12),erreur)</f>
        <v>323.73884453468418</v>
      </c>
      <c r="C2337" s="9">
        <f>IF(8811-A2337&gt;$G$24,$M$24+$N$24*SIN($Q$24-$R$24*(A2337-$A$2283)/$N$24),erreur)</f>
        <v>331.79127526070715</v>
      </c>
      <c r="D2337" s="4">
        <v>162</v>
      </c>
      <c r="E2337">
        <v>54</v>
      </c>
    </row>
    <row r="2338" spans="1:5" x14ac:dyDescent="0.3">
      <c r="A2338" s="6">
        <f t="shared" si="114"/>
        <v>2332</v>
      </c>
      <c r="B2338" s="9">
        <f>IF(A2338&lt;=$H$12,$M$12+$N$12*SIN($O$12+$P$12*(A2338-$A$2175)/$N$12),erreur)</f>
        <v>323.72542182073812</v>
      </c>
      <c r="C2338" s="9">
        <f>IF(8811-A2338&gt;$G$24,$M$24+$N$24*SIN($Q$24-$R$24*(A2338-$A$2283)/$N$24),erreur)</f>
        <v>331.77962479045982</v>
      </c>
      <c r="D2338" s="4">
        <v>163</v>
      </c>
      <c r="E2338">
        <v>55</v>
      </c>
    </row>
    <row r="2339" spans="1:5" x14ac:dyDescent="0.3">
      <c r="A2339" s="6">
        <f t="shared" si="114"/>
        <v>2333</v>
      </c>
      <c r="B2339" s="9">
        <f>IF(A2339&lt;=$H$12,$M$12+$N$12*SIN($O$12+$P$12*(A2339-$A$2175)/$N$12),erreur)</f>
        <v>323.71203241099647</v>
      </c>
      <c r="C2339" s="9">
        <f>IF(8811-A2339&gt;$G$24,$M$24+$N$24*SIN($Q$24-$R$24*(A2339-$A$2283)/$N$24),erreur)</f>
        <v>331.7681026964483</v>
      </c>
      <c r="D2339" s="4">
        <v>164</v>
      </c>
      <c r="E2339">
        <v>56</v>
      </c>
    </row>
    <row r="2340" spans="1:5" x14ac:dyDescent="0.3">
      <c r="A2340" s="6">
        <f t="shared" si="114"/>
        <v>2334</v>
      </c>
      <c r="B2340" s="9">
        <f>IF(A2340&lt;=$H$12,$M$12+$N$12*SIN($O$12+$P$12*(A2340-$A$2175)/$N$12),erreur)</f>
        <v>323.69867630547014</v>
      </c>
      <c r="C2340" s="9">
        <f>IF(8811-A2340&gt;$G$24,$M$24+$N$24*SIN($Q$24-$R$24*(A2340-$A$2283)/$N$24),erreur)</f>
        <v>331.75670897886448</v>
      </c>
      <c r="D2340" s="4">
        <v>165</v>
      </c>
      <c r="E2340">
        <v>57</v>
      </c>
    </row>
    <row r="2341" spans="1:5" x14ac:dyDescent="0.3">
      <c r="A2341" s="6">
        <f t="shared" si="114"/>
        <v>2335</v>
      </c>
      <c r="B2341" s="9">
        <f>IF(A2341&lt;=$H$12,$M$12+$N$12*SIN($O$12+$P$12*(A2341-$A$2175)/$N$12),erreur)</f>
        <v>323.68535350417369</v>
      </c>
      <c r="C2341" s="9">
        <f>IF(8811-A2341&gt;$G$24,$M$24+$N$24*SIN($Q$24-$R$24*(A2341-$A$2283)/$N$24),erreur)</f>
        <v>331.745443637893</v>
      </c>
      <c r="D2341" s="4">
        <v>166</v>
      </c>
      <c r="E2341">
        <v>58</v>
      </c>
    </row>
    <row r="2342" spans="1:5" x14ac:dyDescent="0.3">
      <c r="A2342" s="6">
        <f t="shared" si="114"/>
        <v>2336</v>
      </c>
      <c r="B2342" s="9">
        <f>IF(A2342&lt;=$H$12,$M$12+$N$12*SIN($O$12+$P$12*(A2342-$A$2175)/$N$12),erreur)</f>
        <v>323.67206400712894</v>
      </c>
      <c r="C2342" s="9">
        <f>IF(8811-A2342&gt;$G$24,$M$24+$N$24*SIN($Q$24-$R$24*(A2342-$A$2283)/$N$24),erreur)</f>
        <v>331.73430667372213</v>
      </c>
      <c r="D2342" s="4">
        <v>167</v>
      </c>
      <c r="E2342">
        <v>59</v>
      </c>
    </row>
    <row r="2343" spans="1:5" x14ac:dyDescent="0.3">
      <c r="A2343" s="6">
        <f t="shared" si="114"/>
        <v>2337</v>
      </c>
      <c r="B2343" s="9">
        <f>IF(A2343&lt;=$H$12,$M$12+$N$12*SIN($O$12+$P$12*(A2343-$A$2175)/$N$12),erreur)</f>
        <v>323.65880781433953</v>
      </c>
      <c r="C2343" s="9">
        <f>IF(8811-A2343&gt;$G$24,$M$24+$N$24*SIN($Q$24-$R$24*(A2343-$A$2283)/$N$24),erreur)</f>
        <v>331.72329808653376</v>
      </c>
      <c r="D2343" s="4">
        <v>168</v>
      </c>
      <c r="E2343">
        <v>60</v>
      </c>
    </row>
    <row r="2344" spans="1:5" x14ac:dyDescent="0.3">
      <c r="A2344" s="6">
        <f t="shared" si="114"/>
        <v>2338</v>
      </c>
      <c r="B2344" s="9">
        <f>IF(A2344&lt;=$H$12,$M$12+$N$12*SIN($O$12+$P$12*(A2344-$A$2175)/$N$12),erreur)</f>
        <v>323.64558492582728</v>
      </c>
      <c r="C2344" s="9">
        <f>IF(8811-A2344&gt;$G$24,$M$24+$N$24*SIN($Q$24-$R$24*(A2344-$A$2283)/$N$24),erreur)</f>
        <v>331.7124178765107</v>
      </c>
      <c r="D2344" s="4">
        <v>169</v>
      </c>
      <c r="E2344">
        <v>61</v>
      </c>
    </row>
    <row r="2345" spans="1:5" x14ac:dyDescent="0.3">
      <c r="A2345" s="6">
        <f t="shared" si="114"/>
        <v>2339</v>
      </c>
      <c r="B2345" s="9">
        <f>IF(A2345&lt;=$H$12,$M$12+$N$12*SIN($O$12+$P$12*(A2345-$A$2175)/$N$12),erreur)</f>
        <v>323.63239534160311</v>
      </c>
      <c r="C2345" s="9">
        <f>IF(8811-A2345&gt;$G$24,$M$24+$N$24*SIN($Q$24-$R$24*(A2345-$A$2283)/$N$24),erreur)</f>
        <v>331.70166604383212</v>
      </c>
      <c r="D2345" s="4">
        <v>170</v>
      </c>
      <c r="E2345">
        <v>62</v>
      </c>
    </row>
    <row r="2346" spans="1:5" x14ac:dyDescent="0.3">
      <c r="A2346" s="6">
        <f t="shared" si="114"/>
        <v>2340</v>
      </c>
      <c r="B2346" s="9">
        <f>IF(A2346&lt;=$H$12,$M$12+$N$12*SIN($O$12+$P$12*(A2346-$A$2175)/$N$12),erreur)</f>
        <v>323.61923906168886</v>
      </c>
      <c r="C2346" s="9">
        <f>IF(8811-A2346&gt;$G$24,$M$24+$N$24*SIN($Q$24-$R$24*(A2346-$A$2283)/$N$24),erreur)</f>
        <v>331.69104258867355</v>
      </c>
      <c r="D2346" s="4">
        <v>171</v>
      </c>
      <c r="E2346">
        <v>63</v>
      </c>
    </row>
    <row r="2347" spans="1:5" x14ac:dyDescent="0.3">
      <c r="A2347" s="6">
        <f t="shared" si="114"/>
        <v>2341</v>
      </c>
      <c r="B2347" s="9">
        <f>IF(A2347&lt;=$H$12,$M$12+$N$12*SIN($O$12+$P$12*(A2347-$A$2175)/$N$12),erreur)</f>
        <v>323.60611608609179</v>
      </c>
      <c r="C2347" s="9">
        <f>IF(8811-A2347&gt;$G$24,$M$24+$N$24*SIN($Q$24-$R$24*(A2347-$A$2283)/$N$24),erreur)</f>
        <v>331.68054751121235</v>
      </c>
      <c r="D2347" s="4">
        <v>172</v>
      </c>
      <c r="E2347">
        <v>64</v>
      </c>
    </row>
    <row r="2348" spans="1:5" x14ac:dyDescent="0.3">
      <c r="A2348" s="6">
        <f t="shared" si="114"/>
        <v>2342</v>
      </c>
      <c r="B2348" s="9">
        <f>IF(A2348&lt;=$H$12,$M$12+$N$12*SIN($O$12+$P$12*(A2348-$A$2175)/$N$12),erreur)</f>
        <v>323.59302641482645</v>
      </c>
      <c r="C2348" s="9">
        <f>IF(8811-A2348&gt;$G$24,$M$24+$N$24*SIN($Q$24-$R$24*(A2348-$A$2283)/$N$24),erreur)</f>
        <v>331.6701808116195</v>
      </c>
      <c r="D2348" s="4">
        <v>173</v>
      </c>
      <c r="E2348">
        <v>65</v>
      </c>
    </row>
    <row r="2349" spans="1:5" x14ac:dyDescent="0.3">
      <c r="A2349" s="6">
        <f t="shared" si="114"/>
        <v>2343</v>
      </c>
      <c r="B2349" s="9">
        <f>IF(A2349&lt;=$H$12,$M$12+$N$12*SIN($O$12+$P$12*(A2349-$A$2175)/$N$12),erreur)</f>
        <v>323.57997004790741</v>
      </c>
      <c r="C2349" s="9">
        <f>IF(8811-A2349&gt;$G$24,$M$24+$N$24*SIN($Q$24-$R$24*(A2349-$A$2283)/$N$24),erreur)</f>
        <v>331.65994249006781</v>
      </c>
      <c r="D2349" s="4">
        <v>174</v>
      </c>
      <c r="E2349">
        <v>66</v>
      </c>
    </row>
    <row r="2350" spans="1:5" x14ac:dyDescent="0.3">
      <c r="A2350" s="6">
        <f t="shared" si="114"/>
        <v>2344</v>
      </c>
      <c r="B2350" s="9">
        <f>IF(A2350&lt;=$H$12,$M$12+$N$12*SIN($O$12+$P$12*(A2350-$A$2175)/$N$12),erreur)</f>
        <v>323.56694698535648</v>
      </c>
      <c r="C2350" s="9">
        <f>IF(8811-A2350&gt;$G$24,$M$24+$N$24*SIN($Q$24-$R$24*(A2350-$A$2283)/$N$24),erreur)</f>
        <v>331.64983254672552</v>
      </c>
      <c r="D2350" s="4">
        <v>175</v>
      </c>
      <c r="E2350">
        <v>67</v>
      </c>
    </row>
    <row r="2351" spans="1:5" x14ac:dyDescent="0.3">
      <c r="A2351" s="6">
        <f t="shared" si="114"/>
        <v>2345</v>
      </c>
      <c r="B2351" s="9">
        <f>IF(A2351&lt;=$H$12,$M$12+$N$12*SIN($O$12+$P$12*(A2351-$A$2175)/$N$12),erreur)</f>
        <v>323.55395722718458</v>
      </c>
      <c r="C2351" s="9">
        <f>IF(8811-A2351&gt;$G$24,$M$24+$N$24*SIN($Q$24-$R$24*(A2351-$A$2283)/$N$24),erreur)</f>
        <v>331.63985098175726</v>
      </c>
      <c r="D2351" s="4">
        <v>176</v>
      </c>
      <c r="E2351">
        <v>68</v>
      </c>
    </row>
    <row r="2352" spans="1:5" x14ac:dyDescent="0.3">
      <c r="A2352" s="6">
        <f t="shared" si="114"/>
        <v>2346</v>
      </c>
      <c r="B2352" s="9">
        <f>IF(A2352&lt;=$H$12,$M$12+$N$12*SIN($O$12+$P$12*(A2352-$A$2175)/$N$12),erreur)</f>
        <v>323.54100077339899</v>
      </c>
      <c r="C2352" s="9">
        <f>IF(8811-A2352&gt;$G$24,$M$24+$N$24*SIN($Q$24-$R$24*(A2352-$A$2283)/$N$24),erreur)</f>
        <v>331.62999779532947</v>
      </c>
      <c r="D2352" s="4">
        <v>177</v>
      </c>
      <c r="E2352">
        <v>69</v>
      </c>
    </row>
    <row r="2353" spans="1:5" x14ac:dyDescent="0.3">
      <c r="A2353" s="6">
        <f t="shared" si="114"/>
        <v>2347</v>
      </c>
      <c r="B2353" s="9">
        <f>IF(A2353&lt;=$H$12,$M$12+$N$12*SIN($O$12+$P$12*(A2353-$A$2175)/$N$12),erreur)</f>
        <v>323.52807762402153</v>
      </c>
      <c r="C2353" s="9">
        <f>IF(8811-A2353&gt;$G$24,$M$24+$N$24*SIN($Q$24-$R$24*(A2353-$A$2283)/$N$24),erreur)</f>
        <v>331.62027298760495</v>
      </c>
      <c r="D2353" s="4">
        <v>178</v>
      </c>
      <c r="E2353">
        <v>70</v>
      </c>
    </row>
    <row r="2354" spans="1:5" x14ac:dyDescent="0.3">
      <c r="A2354" s="6">
        <f t="shared" si="114"/>
        <v>2348</v>
      </c>
      <c r="B2354" s="9">
        <f>IF(A2354&lt;=$H$12,$M$12+$N$12*SIN($O$12+$P$12*(A2354-$A$2175)/$N$12),erreur)</f>
        <v>323.51518777906313</v>
      </c>
      <c r="C2354" s="9">
        <f>IF(8811-A2354&gt;$G$24,$M$24+$N$24*SIN($Q$24-$R$24*(A2354-$A$2283)/$N$24),erreur)</f>
        <v>331.61067655874285</v>
      </c>
      <c r="D2354" s="4">
        <v>179</v>
      </c>
      <c r="E2354">
        <v>71</v>
      </c>
    </row>
    <row r="2355" spans="1:5" x14ac:dyDescent="0.3">
      <c r="A2355" s="6">
        <f t="shared" si="114"/>
        <v>2349</v>
      </c>
      <c r="B2355" s="9">
        <f>IF(A2355&lt;=$H$12,$M$12+$N$12*SIN($O$12+$P$12*(A2355-$A$2175)/$N$12),erreur)</f>
        <v>323.50233123854196</v>
      </c>
      <c r="C2355" s="9">
        <f>IF(8811-A2355&gt;$G$24,$M$24+$N$24*SIN($Q$24-$R$24*(A2355-$A$2283)/$N$24),erreur)</f>
        <v>331.60120850890235</v>
      </c>
      <c r="D2355" s="4">
        <v>180</v>
      </c>
      <c r="E2355">
        <v>72</v>
      </c>
    </row>
    <row r="2356" spans="1:5" x14ac:dyDescent="0.3">
      <c r="A2356" s="6">
        <f t="shared" si="114"/>
        <v>2350</v>
      </c>
      <c r="B2356" s="9">
        <f>IF(A2356&lt;=$H$12,$M$12+$N$12*SIN($O$12+$P$12*(A2356-$A$2175)/$N$12),erreur)</f>
        <v>323.48950800246894</v>
      </c>
      <c r="C2356" s="9">
        <f>IF(8811-A2356&gt;$G$24,$M$24+$N$24*SIN($Q$24-$R$24*(A2356-$A$2283)/$N$24),erreur)</f>
        <v>331.59186883823804</v>
      </c>
      <c r="D2356" s="4">
        <v>181</v>
      </c>
      <c r="E2356">
        <v>73</v>
      </c>
    </row>
    <row r="2357" spans="1:5" x14ac:dyDescent="0.3">
      <c r="A2357" s="6">
        <f t="shared" si="114"/>
        <v>2351</v>
      </c>
      <c r="B2357" s="9">
        <f>IF(A2357&lt;=$H$12,$M$12+$N$12*SIN($O$12+$P$12*(A2357-$A$2175)/$N$12),erreur)</f>
        <v>323.47671807085862</v>
      </c>
      <c r="C2357" s="9">
        <f>IF(8811-A2357&gt;$G$24,$M$24+$N$24*SIN($Q$24-$R$24*(A2357-$A$2283)/$N$24),erreur)</f>
        <v>331.58265754690456</v>
      </c>
      <c r="D2357" s="4">
        <v>182</v>
      </c>
      <c r="E2357">
        <v>74</v>
      </c>
    </row>
    <row r="2358" spans="1:5" x14ac:dyDescent="0.3">
      <c r="A2358" s="6">
        <f t="shared" si="114"/>
        <v>2352</v>
      </c>
      <c r="B2358" s="9">
        <f>IF(A2358&lt;=$H$12,$M$12+$N$12*SIN($O$12+$P$12*(A2358-$A$2175)/$N$12),erreur)</f>
        <v>323.4639614437292</v>
      </c>
      <c r="C2358" s="9">
        <f>IF(8811-A2358&gt;$G$24,$M$24+$N$24*SIN($Q$24-$R$24*(A2358-$A$2283)/$N$24),erreur)</f>
        <v>331.57357463505468</v>
      </c>
      <c r="D2358" s="4">
        <v>183</v>
      </c>
      <c r="E2358">
        <v>75</v>
      </c>
    </row>
    <row r="2359" spans="1:5" x14ac:dyDescent="0.3">
      <c r="A2359" s="6">
        <f t="shared" si="114"/>
        <v>2353</v>
      </c>
      <c r="B2359" s="9">
        <f>IF(A2359&lt;=$H$12,$M$12+$N$12*SIN($O$12+$P$12*(A2359-$A$2175)/$N$12),erreur)</f>
        <v>323.45123812108795</v>
      </c>
      <c r="C2359" s="9">
        <f>IF(8811-A2359&gt;$G$23,C2358+(A2359-A2358)*$K$23,"erreur")</f>
        <v>331.56434463505468</v>
      </c>
      <c r="D2359" s="4">
        <v>184</v>
      </c>
      <c r="E2359">
        <v>1</v>
      </c>
    </row>
    <row r="2360" spans="1:5" x14ac:dyDescent="0.3">
      <c r="A2360" s="6">
        <f t="shared" si="114"/>
        <v>2354</v>
      </c>
      <c r="B2360" s="9">
        <f>IF(A2360&lt;=$H$12,$M$12+$N$12*SIN($O$12+$P$12*(A2360-$A$2175)/$N$12),erreur)</f>
        <v>323.43854810295306</v>
      </c>
      <c r="C2360" s="9">
        <f t="shared" ref="C2360:C2423" si="115">IF(8811-A2360&gt;$G$23,C2359+(A2360-A2359)*$K$23,"erreur")</f>
        <v>331.55511463505468</v>
      </c>
      <c r="D2360" s="4">
        <v>185</v>
      </c>
      <c r="E2360">
        <v>2</v>
      </c>
    </row>
    <row r="2361" spans="1:5" x14ac:dyDescent="0.3">
      <c r="A2361" s="6">
        <f t="shared" si="114"/>
        <v>2355</v>
      </c>
      <c r="B2361" s="9">
        <f>IF(A2361&lt;=$H$12,$M$12+$N$12*SIN($O$12+$P$12*(A2361-$A$2175)/$N$12),erreur)</f>
        <v>323.42589138933545</v>
      </c>
      <c r="C2361" s="9">
        <f t="shared" si="115"/>
        <v>331.54588463505468</v>
      </c>
      <c r="D2361" s="4">
        <v>186</v>
      </c>
      <c r="E2361">
        <v>3</v>
      </c>
    </row>
    <row r="2362" spans="1:5" x14ac:dyDescent="0.3">
      <c r="A2362" s="6">
        <f t="shared" si="114"/>
        <v>2356</v>
      </c>
      <c r="B2362" s="9">
        <f>IF(A2362&lt;=$H$12,$M$12+$N$12*SIN($O$12+$P$12*(A2362-$A$2175)/$N$12),erreur)</f>
        <v>323.41326798025693</v>
      </c>
      <c r="C2362" s="9">
        <f t="shared" si="115"/>
        <v>331.53665463505467</v>
      </c>
      <c r="D2362" s="4">
        <v>187</v>
      </c>
      <c r="E2362">
        <v>4</v>
      </c>
    </row>
    <row r="2363" spans="1:5" x14ac:dyDescent="0.3">
      <c r="A2363" s="6">
        <f t="shared" si="114"/>
        <v>2357</v>
      </c>
      <c r="B2363" s="9">
        <f>IF(A2363&lt;=$H$12,$M$12+$N$12*SIN($O$12+$P$12*(A2363-$A$2175)/$N$12),erreur)</f>
        <v>323.40067787572116</v>
      </c>
      <c r="C2363" s="9">
        <f t="shared" si="115"/>
        <v>331.52742463505467</v>
      </c>
      <c r="D2363" s="4">
        <v>188</v>
      </c>
      <c r="E2363">
        <v>5</v>
      </c>
    </row>
    <row r="2364" spans="1:5" x14ac:dyDescent="0.3">
      <c r="A2364" s="6">
        <f t="shared" si="114"/>
        <v>2358</v>
      </c>
      <c r="B2364" s="9">
        <f>IF(A2364&lt;=$H$12,$M$12+$N$12*SIN($O$12+$P$12*(A2364-$A$2175)/$N$12),erreur)</f>
        <v>323.38812107574995</v>
      </c>
      <c r="C2364" s="9">
        <f t="shared" si="115"/>
        <v>331.51819463505467</v>
      </c>
      <c r="D2364" s="4">
        <v>189</v>
      </c>
      <c r="E2364">
        <v>6</v>
      </c>
    </row>
    <row r="2365" spans="1:5" x14ac:dyDescent="0.3">
      <c r="A2365" s="6">
        <f t="shared" si="114"/>
        <v>2359</v>
      </c>
      <c r="B2365" s="9">
        <f>IF(A2365&lt;=$H$12,$M$12+$N$12*SIN($O$12+$P$12*(A2365-$A$2175)/$N$12),erreur)</f>
        <v>323.37559758035786</v>
      </c>
      <c r="C2365" s="9">
        <f t="shared" si="115"/>
        <v>331.50896463505467</v>
      </c>
      <c r="D2365" s="4">
        <v>190</v>
      </c>
      <c r="E2365">
        <v>7</v>
      </c>
    </row>
    <row r="2366" spans="1:5" x14ac:dyDescent="0.3">
      <c r="A2366" s="6">
        <f t="shared" si="114"/>
        <v>2360</v>
      </c>
      <c r="B2366" s="9">
        <f>IF(A2366&lt;=$H$12,$M$12+$N$12*SIN($O$12+$P$12*(A2366-$A$2175)/$N$12),erreur)</f>
        <v>323.36310738955217</v>
      </c>
      <c r="C2366" s="9">
        <f t="shared" si="115"/>
        <v>331.49973463505466</v>
      </c>
      <c r="D2366" s="4">
        <v>191</v>
      </c>
      <c r="E2366">
        <v>8</v>
      </c>
    </row>
    <row r="2367" spans="1:5" x14ac:dyDescent="0.3">
      <c r="A2367" s="6">
        <f t="shared" si="114"/>
        <v>2361</v>
      </c>
      <c r="B2367" s="9">
        <f>IF(A2367&lt;=$H$12,$M$12+$N$12*SIN($O$12+$P$12*(A2367-$A$2175)/$N$12),erreur)</f>
        <v>323.35065050335106</v>
      </c>
      <c r="C2367" s="9">
        <f t="shared" si="115"/>
        <v>331.49050463505466</v>
      </c>
      <c r="D2367" s="4">
        <v>192</v>
      </c>
      <c r="E2367">
        <v>9</v>
      </c>
    </row>
    <row r="2368" spans="1:5" x14ac:dyDescent="0.3">
      <c r="A2368" s="6">
        <f t="shared" si="114"/>
        <v>2362</v>
      </c>
      <c r="B2368" s="9">
        <f>IF(A2368&lt;=$H$12,$M$12+$N$12*SIN($O$12+$P$12*(A2368-$A$2175)/$N$12),erreur)</f>
        <v>323.33822692176545</v>
      </c>
      <c r="C2368" s="9">
        <f t="shared" si="115"/>
        <v>331.48127463505466</v>
      </c>
      <c r="D2368" s="4">
        <v>193</v>
      </c>
      <c r="E2368">
        <v>10</v>
      </c>
    </row>
    <row r="2369" spans="1:5" x14ac:dyDescent="0.3">
      <c r="A2369" s="6">
        <f t="shared" si="114"/>
        <v>2363</v>
      </c>
      <c r="B2369" s="9">
        <f>IF(A2369&lt;=$H$12,$M$12+$N$12*SIN($O$12+$P$12*(A2369-$A$2175)/$N$12),erreur)</f>
        <v>323.3258366448099</v>
      </c>
      <c r="C2369" s="9">
        <f t="shared" si="115"/>
        <v>331.47204463505466</v>
      </c>
      <c r="D2369" s="4">
        <v>194</v>
      </c>
      <c r="E2369">
        <v>11</v>
      </c>
    </row>
    <row r="2370" spans="1:5" x14ac:dyDescent="0.3">
      <c r="A2370" s="6">
        <f t="shared" si="114"/>
        <v>2364</v>
      </c>
      <c r="B2370" s="9">
        <f>IF(A2370&lt;=$H$12,$M$12+$N$12*SIN($O$12+$P$12*(A2370-$A$2175)/$N$12),erreur)</f>
        <v>323.31347967250258</v>
      </c>
      <c r="C2370" s="9">
        <f t="shared" si="115"/>
        <v>331.46281463505466</v>
      </c>
      <c r="D2370" s="4">
        <v>195</v>
      </c>
      <c r="E2370">
        <v>12</v>
      </c>
    </row>
    <row r="2371" spans="1:5" x14ac:dyDescent="0.3">
      <c r="A2371" s="6">
        <f t="shared" si="114"/>
        <v>2365</v>
      </c>
      <c r="B2371" s="9">
        <f>IF(A2371&lt;=$H$12,$M$12+$N$12*SIN($O$12+$P$12*(A2371-$A$2175)/$N$12),erreur)</f>
        <v>323.30115600485078</v>
      </c>
      <c r="C2371" s="9">
        <f t="shared" si="115"/>
        <v>331.45358463505465</v>
      </c>
      <c r="D2371" s="4">
        <v>196</v>
      </c>
      <c r="E2371">
        <v>13</v>
      </c>
    </row>
    <row r="2372" spans="1:5" x14ac:dyDescent="0.3">
      <c r="A2372" s="6">
        <f t="shared" si="114"/>
        <v>2366</v>
      </c>
      <c r="B2372" s="9">
        <f>IF(A2372&lt;=$H$12,$M$12+$N$12*SIN($O$12+$P$12*(A2372-$A$2175)/$N$12),erreur)</f>
        <v>323.28886564187269</v>
      </c>
      <c r="C2372" s="9">
        <f t="shared" si="115"/>
        <v>331.44435463505465</v>
      </c>
      <c r="D2372" s="4">
        <v>197</v>
      </c>
      <c r="E2372">
        <v>14</v>
      </c>
    </row>
    <row r="2373" spans="1:5" x14ac:dyDescent="0.3">
      <c r="A2373" s="6">
        <f t="shared" si="114"/>
        <v>2367</v>
      </c>
      <c r="B2373" s="9">
        <f>IF(A2373&lt;=$H$12,$M$12+$N$12*SIN($O$12+$P$12*(A2373-$A$2175)/$N$12),erreur)</f>
        <v>323.27660858358286</v>
      </c>
      <c r="C2373" s="9">
        <f t="shared" si="115"/>
        <v>331.43512463505465</v>
      </c>
      <c r="D2373" s="4">
        <v>198</v>
      </c>
      <c r="E2373">
        <v>15</v>
      </c>
    </row>
    <row r="2374" spans="1:5" x14ac:dyDescent="0.3">
      <c r="A2374" s="6">
        <f t="shared" si="114"/>
        <v>2368</v>
      </c>
      <c r="B2374" s="9">
        <f>IF(A2374&lt;=$H$12,$M$12+$N$12*SIN($O$12+$P$12*(A2374-$A$2175)/$N$12),erreur)</f>
        <v>323.26438482998856</v>
      </c>
      <c r="C2374" s="9">
        <f t="shared" si="115"/>
        <v>331.42589463505465</v>
      </c>
      <c r="D2374" s="4">
        <v>199</v>
      </c>
      <c r="E2374">
        <v>16</v>
      </c>
    </row>
    <row r="2375" spans="1:5" x14ac:dyDescent="0.3">
      <c r="A2375" s="6">
        <f t="shared" si="114"/>
        <v>2369</v>
      </c>
      <c r="B2375" s="9">
        <f>IF(A2375&lt;=$H$12,$M$12+$N$12*SIN($O$12+$P$12*(A2375-$A$2175)/$N$12),erreur)</f>
        <v>323.25219438110798</v>
      </c>
      <c r="C2375" s="9">
        <f t="shared" si="115"/>
        <v>331.41666463505464</v>
      </c>
      <c r="D2375" s="4">
        <v>200</v>
      </c>
      <c r="E2375">
        <v>17</v>
      </c>
    </row>
    <row r="2376" spans="1:5" x14ac:dyDescent="0.3">
      <c r="A2376" s="6">
        <f t="shared" ref="A2376:A2439" si="116">ROW()-6</f>
        <v>2370</v>
      </c>
      <c r="B2376" s="9">
        <f>IF(A2376&lt;=$H$12,$M$12+$N$12*SIN($O$12+$P$12*(A2376-$A$2175)/$N$12),erreur)</f>
        <v>323.24003723695569</v>
      </c>
      <c r="C2376" s="9">
        <f t="shared" si="115"/>
        <v>331.40743463505464</v>
      </c>
      <c r="D2376" s="4">
        <v>201</v>
      </c>
      <c r="E2376">
        <v>18</v>
      </c>
    </row>
    <row r="2377" spans="1:5" x14ac:dyDescent="0.3">
      <c r="A2377" s="6">
        <f t="shared" si="116"/>
        <v>2371</v>
      </c>
      <c r="B2377" s="9">
        <f>IF(A2377&lt;=$H$12,$M$12+$N$12*SIN($O$12+$P$12*(A2377-$A$2175)/$N$12),erreur)</f>
        <v>323.22791339754258</v>
      </c>
      <c r="C2377" s="9">
        <f t="shared" si="115"/>
        <v>331.39820463505464</v>
      </c>
      <c r="D2377" s="4">
        <v>202</v>
      </c>
      <c r="E2377">
        <v>19</v>
      </c>
    </row>
    <row r="2378" spans="1:5" x14ac:dyDescent="0.3">
      <c r="A2378" s="6">
        <f t="shared" si="116"/>
        <v>2372</v>
      </c>
      <c r="B2378" s="9">
        <f>IF(A2378&lt;=$H$12,$M$12+$N$12*SIN($O$12+$P$12*(A2378-$A$2175)/$N$12),erreur)</f>
        <v>323.21582286288321</v>
      </c>
      <c r="C2378" s="9">
        <f t="shared" si="115"/>
        <v>331.38897463505464</v>
      </c>
      <c r="D2378" s="4">
        <v>203</v>
      </c>
      <c r="E2378">
        <v>20</v>
      </c>
    </row>
    <row r="2379" spans="1:5" x14ac:dyDescent="0.3">
      <c r="A2379" s="6">
        <f t="shared" si="116"/>
        <v>2373</v>
      </c>
      <c r="B2379" s="9">
        <f>IF(A2379&lt;=$H$12,$M$12+$N$12*SIN($O$12+$P$12*(A2379-$A$2175)/$N$12),erreur)</f>
        <v>323.20376563298851</v>
      </c>
      <c r="C2379" s="9">
        <f t="shared" si="115"/>
        <v>331.37974463505464</v>
      </c>
      <c r="D2379" s="4">
        <v>204</v>
      </c>
      <c r="E2379">
        <v>21</v>
      </c>
    </row>
    <row r="2380" spans="1:5" x14ac:dyDescent="0.3">
      <c r="A2380" s="6">
        <f t="shared" si="116"/>
        <v>2374</v>
      </c>
      <c r="B2380" s="9">
        <f>IF(A2380&lt;=$H$12,$M$12+$N$12*SIN($O$12+$P$12*(A2380-$A$2175)/$N$12),erreur)</f>
        <v>323.19174170787664</v>
      </c>
      <c r="C2380" s="9">
        <f t="shared" si="115"/>
        <v>331.37051463505463</v>
      </c>
      <c r="D2380" s="4">
        <v>205</v>
      </c>
      <c r="E2380">
        <v>22</v>
      </c>
    </row>
    <row r="2381" spans="1:5" x14ac:dyDescent="0.3">
      <c r="A2381" s="6">
        <f t="shared" si="116"/>
        <v>2375</v>
      </c>
      <c r="B2381" s="9">
        <f>IF(A2381&lt;=$H$12,$M$12+$N$12*SIN($O$12+$P$12*(A2381-$A$2175)/$N$12),erreur)</f>
        <v>323.17975108755854</v>
      </c>
      <c r="C2381" s="9">
        <f t="shared" si="115"/>
        <v>331.36128463505463</v>
      </c>
      <c r="D2381" s="4">
        <v>206</v>
      </c>
      <c r="E2381">
        <v>23</v>
      </c>
    </row>
    <row r="2382" spans="1:5" x14ac:dyDescent="0.3">
      <c r="A2382" s="6">
        <f t="shared" si="116"/>
        <v>2376</v>
      </c>
      <c r="B2382" s="9">
        <f>IF(A2382&lt;=$H$12,$M$12+$N$12*SIN($O$12+$P$12*(A2382-$A$2175)/$N$12),erreur)</f>
        <v>323.16779377204875</v>
      </c>
      <c r="C2382" s="9">
        <f t="shared" si="115"/>
        <v>331.35205463505463</v>
      </c>
      <c r="D2382" s="4">
        <v>207</v>
      </c>
      <c r="E2382">
        <v>24</v>
      </c>
    </row>
    <row r="2383" spans="1:5" x14ac:dyDescent="0.3">
      <c r="A2383" s="6">
        <f t="shared" si="116"/>
        <v>2377</v>
      </c>
      <c r="B2383" s="9">
        <f>IF(A2383&lt;=$H$12,$M$12+$N$12*SIN($O$12+$P$12*(A2383-$A$2175)/$N$12),erreur)</f>
        <v>323.15586976135455</v>
      </c>
      <c r="C2383" s="9">
        <f t="shared" si="115"/>
        <v>331.34282463505463</v>
      </c>
      <c r="D2383" s="4">
        <v>208</v>
      </c>
      <c r="E2383">
        <v>25</v>
      </c>
    </row>
    <row r="2384" spans="1:5" x14ac:dyDescent="0.3">
      <c r="A2384" s="6">
        <f t="shared" si="116"/>
        <v>2378</v>
      </c>
      <c r="B2384" s="9">
        <f>IF(A2384&lt;=$H$12,$M$12+$N$12*SIN($O$12+$P$12*(A2384-$A$2175)/$N$12),erreur)</f>
        <v>323.14397905549777</v>
      </c>
      <c r="C2384" s="9">
        <f t="shared" si="115"/>
        <v>331.33359463505462</v>
      </c>
      <c r="D2384" s="4">
        <v>209</v>
      </c>
      <c r="E2384">
        <v>26</v>
      </c>
    </row>
    <row r="2385" spans="1:5" x14ac:dyDescent="0.3">
      <c r="A2385" s="6">
        <f t="shared" si="116"/>
        <v>2379</v>
      </c>
      <c r="B2385" s="9">
        <f>IF(A2385&lt;=$H$12,$M$12+$N$12*SIN($O$12+$P$12*(A2385-$A$2175)/$N$12),erreur)</f>
        <v>323.13212165448567</v>
      </c>
      <c r="C2385" s="9">
        <f t="shared" si="115"/>
        <v>331.32436463505462</v>
      </c>
      <c r="D2385" s="4">
        <v>210</v>
      </c>
      <c r="E2385">
        <v>27</v>
      </c>
    </row>
    <row r="2386" spans="1:5" x14ac:dyDescent="0.3">
      <c r="A2386" s="6">
        <f t="shared" si="116"/>
        <v>2380</v>
      </c>
      <c r="B2386" s="9">
        <f>IF(A2386&lt;=$H$12,$M$12+$N$12*SIN($O$12+$P$12*(A2386-$A$2175)/$N$12),erreur)</f>
        <v>323.12029755833646</v>
      </c>
      <c r="C2386" s="9">
        <f t="shared" si="115"/>
        <v>331.31513463505462</v>
      </c>
      <c r="D2386" s="4">
        <v>211</v>
      </c>
      <c r="E2386">
        <v>28</v>
      </c>
    </row>
    <row r="2387" spans="1:5" x14ac:dyDescent="0.3">
      <c r="A2387" s="6">
        <f t="shared" si="116"/>
        <v>2381</v>
      </c>
      <c r="B2387" s="9">
        <f>IF(A2387&lt;=$H$12,$M$12+$N$12*SIN($O$12+$P$12*(A2387-$A$2175)/$N$12),erreur)</f>
        <v>323.10850676705741</v>
      </c>
      <c r="C2387" s="9">
        <f t="shared" si="115"/>
        <v>331.30590463505462</v>
      </c>
      <c r="D2387" s="4">
        <v>212</v>
      </c>
      <c r="E2387">
        <v>29</v>
      </c>
    </row>
    <row r="2388" spans="1:5" x14ac:dyDescent="0.3">
      <c r="A2388" s="6">
        <f t="shared" si="116"/>
        <v>2382</v>
      </c>
      <c r="B2388" s="9">
        <f>IF(A2388&lt;=$H$12,$M$12+$N$12*SIN($O$12+$P$12*(A2388-$A$2175)/$N$12),erreur)</f>
        <v>323.0967492806667</v>
      </c>
      <c r="C2388" s="9">
        <f t="shared" si="115"/>
        <v>331.29667463505461</v>
      </c>
      <c r="D2388" s="4">
        <v>213</v>
      </c>
      <c r="E2388">
        <v>30</v>
      </c>
    </row>
    <row r="2389" spans="1:5" x14ac:dyDescent="0.3">
      <c r="A2389" s="6">
        <f t="shared" si="116"/>
        <v>2383</v>
      </c>
      <c r="B2389" s="9">
        <f>IF(A2389&lt;=$H$12,$M$12+$N$12*SIN($O$12+$P$12*(A2389-$A$2175)/$N$12),erreur)</f>
        <v>323.08502509917162</v>
      </c>
      <c r="C2389" s="9">
        <f t="shared" si="115"/>
        <v>331.28744463505461</v>
      </c>
      <c r="D2389" s="4">
        <v>214</v>
      </c>
      <c r="E2389">
        <v>31</v>
      </c>
    </row>
    <row r="2390" spans="1:5" x14ac:dyDescent="0.3">
      <c r="A2390" s="6">
        <f t="shared" si="116"/>
        <v>2384</v>
      </c>
      <c r="B2390" s="9">
        <f>IF(A2390&lt;=$H$12,$M$12+$N$12*SIN($O$12+$P$12*(A2390-$A$2175)/$N$12),erreur)</f>
        <v>323.07333422259035</v>
      </c>
      <c r="C2390" s="9">
        <f t="shared" si="115"/>
        <v>331.27821463505461</v>
      </c>
      <c r="D2390" s="4">
        <v>215</v>
      </c>
      <c r="E2390">
        <v>32</v>
      </c>
    </row>
    <row r="2391" spans="1:5" x14ac:dyDescent="0.3">
      <c r="A2391" s="6">
        <f t="shared" si="116"/>
        <v>2385</v>
      </c>
      <c r="B2391" s="9">
        <f>IF(A2391&lt;=$H$12,$M$12+$N$12*SIN($O$12+$P$12*(A2391-$A$2175)/$N$12),erreur)</f>
        <v>323.06167665093017</v>
      </c>
      <c r="C2391" s="9">
        <f t="shared" si="115"/>
        <v>331.26898463505461</v>
      </c>
      <c r="D2391" s="4">
        <v>216</v>
      </c>
      <c r="E2391">
        <v>33</v>
      </c>
    </row>
    <row r="2392" spans="1:5" x14ac:dyDescent="0.3">
      <c r="A2392" s="6">
        <f t="shared" si="116"/>
        <v>2386</v>
      </c>
      <c r="B2392" s="9">
        <f>IF(A2392&lt;=$H$12,$M$12+$N$12*SIN($O$12+$P$12*(A2392-$A$2175)/$N$12),erreur)</f>
        <v>323.0500523842129</v>
      </c>
      <c r="C2392" s="9">
        <f t="shared" si="115"/>
        <v>331.25975463505461</v>
      </c>
      <c r="D2392" s="4">
        <v>217</v>
      </c>
      <c r="E2392">
        <v>34</v>
      </c>
    </row>
    <row r="2393" spans="1:5" x14ac:dyDescent="0.3">
      <c r="A2393" s="6">
        <f t="shared" si="116"/>
        <v>2387</v>
      </c>
      <c r="B2393" s="9">
        <f>IF(A2393&lt;=$H$12,$M$12+$N$12*SIN($O$12+$P$12*(A2393-$A$2175)/$N$12),erreur)</f>
        <v>323.03846142244583</v>
      </c>
      <c r="C2393" s="9">
        <f t="shared" si="115"/>
        <v>331.2505246350546</v>
      </c>
      <c r="D2393" s="4">
        <v>218</v>
      </c>
      <c r="E2393">
        <v>35</v>
      </c>
    </row>
    <row r="2394" spans="1:5" x14ac:dyDescent="0.3">
      <c r="A2394" s="6">
        <f t="shared" si="116"/>
        <v>2388</v>
      </c>
      <c r="B2394" s="9">
        <f>IF(A2394&lt;=$H$12,$M$12+$N$12*SIN($O$12+$P$12*(A2394-$A$2175)/$N$12),erreur)</f>
        <v>323.02690376563987</v>
      </c>
      <c r="C2394" s="9">
        <f t="shared" si="115"/>
        <v>331.2412946350546</v>
      </c>
      <c r="D2394" s="4">
        <v>219</v>
      </c>
      <c r="E2394">
        <v>36</v>
      </c>
    </row>
    <row r="2395" spans="1:5" x14ac:dyDescent="0.3">
      <c r="A2395" s="6">
        <f t="shared" si="116"/>
        <v>2389</v>
      </c>
      <c r="B2395" s="9">
        <f>IF(A2395&lt;=$H$12,$M$12+$N$12*SIN($O$12+$P$12*(A2395-$A$2175)/$N$12),erreur)</f>
        <v>323.01537941381321</v>
      </c>
      <c r="C2395" s="9">
        <f t="shared" si="115"/>
        <v>331.2320646350546</v>
      </c>
      <c r="D2395" s="4">
        <v>220</v>
      </c>
      <c r="E2395">
        <v>37</v>
      </c>
    </row>
    <row r="2396" spans="1:5" x14ac:dyDescent="0.3">
      <c r="A2396" s="6">
        <f t="shared" si="116"/>
        <v>2390</v>
      </c>
      <c r="B2396" s="9">
        <f>IF(A2396&lt;=$H$12,$M$12+$N$12*SIN($O$12+$P$12*(A2396-$A$2175)/$N$12),erreur)</f>
        <v>323.00388836697311</v>
      </c>
      <c r="C2396" s="9">
        <f t="shared" si="115"/>
        <v>331.2228346350546</v>
      </c>
      <c r="D2396" s="4">
        <v>221</v>
      </c>
      <c r="E2396">
        <v>38</v>
      </c>
    </row>
    <row r="2397" spans="1:5" x14ac:dyDescent="0.3">
      <c r="A2397" s="6">
        <f t="shared" si="116"/>
        <v>2391</v>
      </c>
      <c r="B2397" s="9">
        <f>IF(A2397&lt;=$H$12,$M$12+$N$12*SIN($O$12+$P$12*(A2397-$A$2175)/$N$12),erreur)</f>
        <v>322.99243062513779</v>
      </c>
      <c r="C2397" s="9">
        <f t="shared" si="115"/>
        <v>331.21360463505459</v>
      </c>
      <c r="D2397" s="4">
        <v>222</v>
      </c>
      <c r="E2397">
        <v>39</v>
      </c>
    </row>
    <row r="2398" spans="1:5" x14ac:dyDescent="0.3">
      <c r="A2398" s="6">
        <f t="shared" si="116"/>
        <v>2392</v>
      </c>
      <c r="B2398" s="9">
        <f>IF(A2398&lt;=$H$12,$M$12+$N$12*SIN($O$12+$P$12*(A2398-$A$2175)/$N$12),erreur)</f>
        <v>322.9810061883145</v>
      </c>
      <c r="C2398" s="9">
        <f t="shared" si="115"/>
        <v>331.20437463505459</v>
      </c>
      <c r="D2398" s="4">
        <v>223</v>
      </c>
      <c r="E2398">
        <v>40</v>
      </c>
    </row>
    <row r="2399" spans="1:5" x14ac:dyDescent="0.3">
      <c r="A2399" s="6">
        <f t="shared" si="116"/>
        <v>2393</v>
      </c>
      <c r="B2399" s="9">
        <f>IF(A2399&lt;=$H$12,$M$12+$N$12*SIN($O$12+$P$12*(A2399-$A$2175)/$N$12),erreur)</f>
        <v>322.96961505652143</v>
      </c>
      <c r="C2399" s="9">
        <f t="shared" si="115"/>
        <v>331.19514463505459</v>
      </c>
      <c r="D2399" s="4">
        <v>224</v>
      </c>
      <c r="E2399">
        <v>41</v>
      </c>
    </row>
    <row r="2400" spans="1:5" x14ac:dyDescent="0.3">
      <c r="A2400" s="6">
        <f t="shared" si="116"/>
        <v>2394</v>
      </c>
      <c r="B2400" s="9">
        <f>IF(A2400&lt;=$H$12,$M$12+$N$12*SIN($O$12+$P$12*(A2400-$A$2175)/$N$12),erreur)</f>
        <v>322.95825722976588</v>
      </c>
      <c r="C2400" s="9">
        <f t="shared" si="115"/>
        <v>331.18591463505459</v>
      </c>
      <c r="D2400" s="4">
        <v>225</v>
      </c>
      <c r="E2400">
        <v>42</v>
      </c>
    </row>
    <row r="2401" spans="1:5" x14ac:dyDescent="0.3">
      <c r="A2401" s="6">
        <f t="shared" si="116"/>
        <v>2395</v>
      </c>
      <c r="B2401" s="9">
        <f>IF(A2401&lt;=$H$12,$M$12+$N$12*SIN($O$12+$P$12*(A2401-$A$2175)/$N$12),erreur)</f>
        <v>322.94693270806602</v>
      </c>
      <c r="C2401" s="9">
        <f t="shared" si="115"/>
        <v>331.17668463505458</v>
      </c>
      <c r="D2401" s="4">
        <v>226</v>
      </c>
      <c r="E2401">
        <v>43</v>
      </c>
    </row>
    <row r="2402" spans="1:5" x14ac:dyDescent="0.3">
      <c r="A2402" s="6">
        <f t="shared" si="116"/>
        <v>2396</v>
      </c>
      <c r="B2402" s="9">
        <f>IF(A2402&lt;=$H$12,$M$12+$N$12*SIN($O$12+$P$12*(A2402-$A$2175)/$N$12),erreur)</f>
        <v>322.93564149142912</v>
      </c>
      <c r="C2402" s="9">
        <f t="shared" si="115"/>
        <v>331.16745463505458</v>
      </c>
      <c r="D2402" s="4">
        <v>227</v>
      </c>
      <c r="E2402">
        <v>44</v>
      </c>
    </row>
    <row r="2403" spans="1:5" x14ac:dyDescent="0.3">
      <c r="A2403" s="6">
        <f t="shared" si="116"/>
        <v>2397</v>
      </c>
      <c r="B2403" s="9">
        <f>IF(A2403&lt;=$H$12,$M$12+$N$12*SIN($O$12+$P$12*(A2403-$A$2175)/$N$12),erreur)</f>
        <v>322.92438357987339</v>
      </c>
      <c r="C2403" s="9">
        <f t="shared" si="115"/>
        <v>331.15822463505458</v>
      </c>
      <c r="D2403" s="4">
        <v>228</v>
      </c>
      <c r="E2403">
        <v>45</v>
      </c>
    </row>
    <row r="2404" spans="1:5" x14ac:dyDescent="0.3">
      <c r="A2404" s="6">
        <f t="shared" si="116"/>
        <v>2398</v>
      </c>
      <c r="B2404" s="9">
        <f>IF(A2404&lt;=$H$12,$M$12+$N$12*SIN($O$12+$P$12*(A2404-$A$2175)/$N$12),erreur)</f>
        <v>322.91315897340246</v>
      </c>
      <c r="C2404" s="9">
        <f t="shared" si="115"/>
        <v>331.14899463505458</v>
      </c>
      <c r="D2404" s="4">
        <v>229</v>
      </c>
      <c r="E2404">
        <v>46</v>
      </c>
    </row>
    <row r="2405" spans="1:5" x14ac:dyDescent="0.3">
      <c r="A2405" s="6">
        <f t="shared" si="116"/>
        <v>2399</v>
      </c>
      <c r="B2405" s="9">
        <f>IF(A2405&lt;=$H$12,$M$12+$N$12*SIN($O$12+$P$12*(A2405-$A$2175)/$N$12),erreur)</f>
        <v>322.90196767203815</v>
      </c>
      <c r="C2405" s="9">
        <f t="shared" si="115"/>
        <v>331.13976463505458</v>
      </c>
      <c r="D2405" s="4">
        <v>230</v>
      </c>
      <c r="E2405">
        <v>47</v>
      </c>
    </row>
    <row r="2406" spans="1:5" x14ac:dyDescent="0.3">
      <c r="A2406" s="6">
        <f t="shared" si="116"/>
        <v>2400</v>
      </c>
      <c r="B2406" s="9">
        <f>IF(A2406&lt;=$H$12,$M$12+$N$12*SIN($O$12+$P$12*(A2406-$A$2175)/$N$12),erreur)</f>
        <v>322.89080967578411</v>
      </c>
      <c r="C2406" s="9">
        <f t="shared" si="115"/>
        <v>331.13053463505457</v>
      </c>
      <c r="D2406" s="4">
        <v>231</v>
      </c>
      <c r="E2406">
        <v>48</v>
      </c>
    </row>
    <row r="2407" spans="1:5" x14ac:dyDescent="0.3">
      <c r="A2407" s="6">
        <f t="shared" si="116"/>
        <v>2401</v>
      </c>
      <c r="B2407" s="9">
        <f>IF(A2407&lt;=$H$12,$M$12+$N$12*SIN($O$12+$P$12*(A2407-$A$2175)/$N$12),erreur)</f>
        <v>322.87968498466216</v>
      </c>
      <c r="C2407" s="9">
        <f t="shared" si="115"/>
        <v>331.12130463505457</v>
      </c>
      <c r="D2407" s="4">
        <v>232</v>
      </c>
      <c r="E2407">
        <v>49</v>
      </c>
    </row>
    <row r="2408" spans="1:5" x14ac:dyDescent="0.3">
      <c r="A2408" s="6">
        <f t="shared" si="116"/>
        <v>2402</v>
      </c>
      <c r="B2408" s="9">
        <f>IF(A2408&lt;=$H$12,$M$12+$N$12*SIN($O$12+$P$12*(A2408-$A$2175)/$N$12),erreur)</f>
        <v>322.86859359867958</v>
      </c>
      <c r="C2408" s="9">
        <f t="shared" si="115"/>
        <v>331.11207463505457</v>
      </c>
      <c r="D2408" s="4">
        <v>233</v>
      </c>
      <c r="E2408">
        <v>50</v>
      </c>
    </row>
    <row r="2409" spans="1:5" x14ac:dyDescent="0.3">
      <c r="A2409" s="6">
        <f t="shared" si="116"/>
        <v>2403</v>
      </c>
      <c r="B2409" s="9">
        <f>IF(A2409&lt;=$H$12,$M$12+$N$12*SIN($O$12+$P$12*(A2409-$A$2175)/$N$12),erreur)</f>
        <v>322.85753551785092</v>
      </c>
      <c r="C2409" s="9">
        <f t="shared" si="115"/>
        <v>331.10284463505457</v>
      </c>
      <c r="D2409" s="4">
        <v>234</v>
      </c>
      <c r="E2409">
        <v>51</v>
      </c>
    </row>
    <row r="2410" spans="1:5" x14ac:dyDescent="0.3">
      <c r="A2410" s="6">
        <f t="shared" si="116"/>
        <v>2404</v>
      </c>
      <c r="B2410" s="9">
        <f>IF(A2410&lt;=$H$12,$M$12+$N$12*SIN($O$12+$P$12*(A2410-$A$2175)/$N$12),erreur)</f>
        <v>322.84651074217982</v>
      </c>
      <c r="C2410" s="9">
        <f t="shared" si="115"/>
        <v>331.09361463505456</v>
      </c>
      <c r="D2410" s="4">
        <v>235</v>
      </c>
      <c r="E2410">
        <v>52</v>
      </c>
    </row>
    <row r="2411" spans="1:5" x14ac:dyDescent="0.3">
      <c r="A2411" s="6">
        <f t="shared" si="116"/>
        <v>2405</v>
      </c>
      <c r="B2411" s="9">
        <f>IF(A2411&lt;=$H$12,$M$12+$N$12*SIN($O$12+$P$12*(A2411-$A$2175)/$N$12),erreur)</f>
        <v>322.83551927169174</v>
      </c>
      <c r="C2411" s="9">
        <f t="shared" si="115"/>
        <v>331.08438463505456</v>
      </c>
      <c r="D2411" s="4">
        <v>236</v>
      </c>
      <c r="E2411">
        <v>53</v>
      </c>
    </row>
    <row r="2412" spans="1:5" x14ac:dyDescent="0.3">
      <c r="A2412" s="6">
        <f t="shared" si="116"/>
        <v>2406</v>
      </c>
      <c r="B2412" s="9">
        <f>IF(A2412&lt;=$H$12,$M$12+$N$12*SIN($O$12+$P$12*(A2412-$A$2175)/$N$12),erreur)</f>
        <v>322.82456110639032</v>
      </c>
      <c r="C2412" s="9">
        <f t="shared" si="115"/>
        <v>331.07515463505456</v>
      </c>
      <c r="D2412" s="4">
        <v>237</v>
      </c>
      <c r="E2412">
        <v>54</v>
      </c>
    </row>
    <row r="2413" spans="1:5" x14ac:dyDescent="0.3">
      <c r="A2413" s="6">
        <f t="shared" si="116"/>
        <v>2407</v>
      </c>
      <c r="B2413" s="9">
        <f>IF(A2413&lt;=$H$12,$M$12+$N$12*SIN($O$12+$P$12*(A2413-$A$2175)/$N$12),erreur)</f>
        <v>322.81363624629012</v>
      </c>
      <c r="C2413" s="9">
        <f t="shared" si="115"/>
        <v>331.06592463505456</v>
      </c>
      <c r="D2413" s="4">
        <v>238</v>
      </c>
      <c r="E2413">
        <v>55</v>
      </c>
    </row>
    <row r="2414" spans="1:5" x14ac:dyDescent="0.3">
      <c r="A2414" s="6">
        <f t="shared" si="116"/>
        <v>2408</v>
      </c>
      <c r="B2414" s="9">
        <f>IF(A2414&lt;=$H$12,$M$12+$N$12*SIN($O$12+$P$12*(A2414-$A$2175)/$N$12),erreur)</f>
        <v>322.80274469140204</v>
      </c>
      <c r="C2414" s="9">
        <f t="shared" si="115"/>
        <v>331.05669463505455</v>
      </c>
      <c r="D2414" s="4">
        <v>239</v>
      </c>
      <c r="E2414">
        <v>56</v>
      </c>
    </row>
    <row r="2415" spans="1:5" x14ac:dyDescent="0.3">
      <c r="A2415" s="6">
        <f t="shared" si="116"/>
        <v>2409</v>
      </c>
      <c r="B2415" s="9">
        <f>IF(A2415&lt;=$H$12,$M$12+$N$12*SIN($O$12+$P$12*(A2415-$A$2175)/$N$12),erreur)</f>
        <v>322.79188644174064</v>
      </c>
      <c r="C2415" s="9">
        <f t="shared" si="115"/>
        <v>331.04746463505455</v>
      </c>
      <c r="D2415" s="4">
        <v>240</v>
      </c>
      <c r="E2415">
        <v>57</v>
      </c>
    </row>
    <row r="2416" spans="1:5" x14ac:dyDescent="0.3">
      <c r="A2416" s="6">
        <f t="shared" si="116"/>
        <v>2410</v>
      </c>
      <c r="B2416" s="9">
        <f>IF(A2416&lt;=$H$12,$M$12+$N$12*SIN($O$12+$P$12*(A2416-$A$2175)/$N$12),erreur)</f>
        <v>322.78106149731684</v>
      </c>
      <c r="C2416" s="9">
        <f t="shared" si="115"/>
        <v>331.03823463505455</v>
      </c>
      <c r="D2416" s="4">
        <v>241</v>
      </c>
      <c r="E2416">
        <v>58</v>
      </c>
    </row>
    <row r="2417" spans="1:5" x14ac:dyDescent="0.3">
      <c r="A2417" s="6">
        <f t="shared" si="116"/>
        <v>2411</v>
      </c>
      <c r="B2417" s="9">
        <f>IF(A2417&lt;=$H$12,$M$12+$N$12*SIN($O$12+$P$12*(A2417-$A$2175)/$N$12),erreur)</f>
        <v>322.77026985814155</v>
      </c>
      <c r="C2417" s="9">
        <f t="shared" si="115"/>
        <v>331.02900463505455</v>
      </c>
      <c r="D2417" s="4">
        <v>242</v>
      </c>
      <c r="E2417">
        <v>59</v>
      </c>
    </row>
    <row r="2418" spans="1:5" x14ac:dyDescent="0.3">
      <c r="A2418" s="6">
        <f t="shared" si="116"/>
        <v>2412</v>
      </c>
      <c r="B2418" s="9">
        <f>IF(A2418&lt;=$H$12,$M$12+$N$12*SIN($O$12+$P$12*(A2418-$A$2175)/$N$12),erreur)</f>
        <v>322.75951152422567</v>
      </c>
      <c r="C2418" s="9">
        <f t="shared" si="115"/>
        <v>331.01977463505455</v>
      </c>
      <c r="D2418" s="4">
        <v>243</v>
      </c>
      <c r="E2418">
        <v>60</v>
      </c>
    </row>
    <row r="2419" spans="1:5" x14ac:dyDescent="0.3">
      <c r="A2419" s="6">
        <f t="shared" si="116"/>
        <v>2413</v>
      </c>
      <c r="B2419" s="9">
        <f>IF(A2419&lt;=$H$12,$M$12+$N$12*SIN($O$12+$P$12*(A2419-$A$2175)/$N$12),erreur)</f>
        <v>322.74878649558377</v>
      </c>
      <c r="C2419" s="9">
        <f t="shared" si="115"/>
        <v>331.01054463505454</v>
      </c>
      <c r="D2419" s="4">
        <v>244</v>
      </c>
      <c r="E2419">
        <v>61</v>
      </c>
    </row>
    <row r="2420" spans="1:5" x14ac:dyDescent="0.3">
      <c r="A2420" s="6">
        <f t="shared" si="116"/>
        <v>2414</v>
      </c>
      <c r="B2420" s="9">
        <f>IF(A2420&lt;=$H$12,$M$12+$N$12*SIN($O$12+$P$12*(A2420-$A$2175)/$N$12),erreur)</f>
        <v>322.73809477222676</v>
      </c>
      <c r="C2420" s="9">
        <f t="shared" si="115"/>
        <v>331.00131463505454</v>
      </c>
      <c r="D2420" s="4">
        <v>245</v>
      </c>
      <c r="E2420">
        <v>62</v>
      </c>
    </row>
    <row r="2421" spans="1:5" x14ac:dyDescent="0.3">
      <c r="A2421" s="6">
        <f t="shared" si="116"/>
        <v>2415</v>
      </c>
      <c r="B2421" s="9">
        <f>IF(A2421&lt;=$H$12,$M$12+$N$12*SIN($O$12+$P$12*(A2421-$A$2175)/$N$12),erreur)</f>
        <v>322.72743635416919</v>
      </c>
      <c r="C2421" s="9">
        <f t="shared" si="115"/>
        <v>330.99208463505454</v>
      </c>
      <c r="D2421" s="4">
        <v>246</v>
      </c>
      <c r="E2421">
        <v>63</v>
      </c>
    </row>
    <row r="2422" spans="1:5" x14ac:dyDescent="0.3">
      <c r="A2422" s="6">
        <f t="shared" si="116"/>
        <v>2416</v>
      </c>
      <c r="B2422" s="9">
        <f>IF(A2422&lt;=$H$12,$M$12+$N$12*SIN($O$12+$P$12*(A2422-$A$2175)/$N$12),erreur)</f>
        <v>322.71681124141833</v>
      </c>
      <c r="C2422" s="9">
        <f t="shared" si="115"/>
        <v>330.98285463505454</v>
      </c>
      <c r="D2422" s="4">
        <v>247</v>
      </c>
      <c r="E2422">
        <v>64</v>
      </c>
    </row>
    <row r="2423" spans="1:5" x14ac:dyDescent="0.3">
      <c r="A2423" s="6">
        <f t="shared" si="116"/>
        <v>2417</v>
      </c>
      <c r="B2423" s="9">
        <f>IF(A2423&lt;=$H$12,$M$12+$N$12*SIN($O$12+$P$12*(A2423-$A$2175)/$N$12),erreur)</f>
        <v>322.70621943398874</v>
      </c>
      <c r="C2423" s="9">
        <f t="shared" si="115"/>
        <v>330.97362463505453</v>
      </c>
      <c r="D2423" s="4">
        <v>248</v>
      </c>
      <c r="E2423">
        <v>65</v>
      </c>
    </row>
    <row r="2424" spans="1:5" x14ac:dyDescent="0.3">
      <c r="A2424" s="6">
        <f t="shared" si="116"/>
        <v>2418</v>
      </c>
      <c r="B2424" s="9">
        <f>IF(A2424&lt;=$H$12,$M$12+$N$12*SIN($O$12+$P$12*(A2424-$A$2175)/$N$12),erreur)</f>
        <v>322.69566093188769</v>
      </c>
      <c r="C2424" s="9">
        <f t="shared" ref="C2424:C2487" si="117">IF(8811-A2424&gt;$G$23,C2423+(A2424-A2423)*$K$23,"erreur")</f>
        <v>330.96439463505453</v>
      </c>
      <c r="D2424" s="4">
        <v>249</v>
      </c>
      <c r="E2424">
        <v>66</v>
      </c>
    </row>
    <row r="2425" spans="1:5" x14ac:dyDescent="0.3">
      <c r="A2425" s="6">
        <f t="shared" si="116"/>
        <v>2419</v>
      </c>
      <c r="B2425" s="9">
        <f>IF(A2425&lt;=$H$12,$M$12+$N$12*SIN($O$12+$P$12*(A2425-$A$2175)/$N$12),erreur)</f>
        <v>322.68513573513337</v>
      </c>
      <c r="C2425" s="9">
        <f t="shared" si="117"/>
        <v>330.95516463505453</v>
      </c>
      <c r="D2425" s="4">
        <v>250</v>
      </c>
      <c r="E2425">
        <v>67</v>
      </c>
    </row>
    <row r="2426" spans="1:5" x14ac:dyDescent="0.3">
      <c r="A2426" s="6">
        <f t="shared" si="116"/>
        <v>2420</v>
      </c>
      <c r="B2426" s="9">
        <f>IF(A2426&lt;=$H$12,$M$12+$N$12*SIN($O$12+$P$12*(A2426-$A$2175)/$N$12),erreur)</f>
        <v>322.6746438437367</v>
      </c>
      <c r="C2426" s="9">
        <f t="shared" si="117"/>
        <v>330.94593463505453</v>
      </c>
      <c r="D2426" s="4">
        <v>251</v>
      </c>
      <c r="E2426">
        <v>68</v>
      </c>
    </row>
    <row r="2427" spans="1:5" x14ac:dyDescent="0.3">
      <c r="A2427" s="6">
        <f t="shared" si="116"/>
        <v>2421</v>
      </c>
      <c r="B2427" s="9">
        <f>IF(A2427&lt;=$H$12,$M$12+$N$12*SIN($O$12+$P$12*(A2427-$A$2175)/$N$12),erreur)</f>
        <v>322.6641852577086</v>
      </c>
      <c r="C2427" s="9">
        <f t="shared" si="117"/>
        <v>330.93670463505453</v>
      </c>
      <c r="D2427" s="4">
        <v>252</v>
      </c>
      <c r="E2427">
        <v>69</v>
      </c>
    </row>
    <row r="2428" spans="1:5" x14ac:dyDescent="0.3">
      <c r="A2428" s="6">
        <f t="shared" si="116"/>
        <v>2422</v>
      </c>
      <c r="B2428" s="9">
        <f>IF(A2428&lt;=$H$12,$M$12+$N$12*SIN($O$12+$P$12*(A2428-$A$2175)/$N$12),erreur)</f>
        <v>322.65375997705632</v>
      </c>
      <c r="C2428" s="9">
        <f t="shared" si="117"/>
        <v>330.92747463505452</v>
      </c>
      <c r="D2428" s="4">
        <v>253</v>
      </c>
      <c r="E2428">
        <v>70</v>
      </c>
    </row>
    <row r="2429" spans="1:5" x14ac:dyDescent="0.3">
      <c r="A2429" s="6">
        <f t="shared" si="116"/>
        <v>2423</v>
      </c>
      <c r="B2429" s="9">
        <f>IF(A2429&lt;=$H$12,$M$12+$N$12*SIN($O$12+$P$12*(A2429-$A$2175)/$N$12),erreur)</f>
        <v>322.64336800179444</v>
      </c>
      <c r="C2429" s="9">
        <f t="shared" si="117"/>
        <v>330.91824463505452</v>
      </c>
      <c r="D2429" s="4">
        <v>254</v>
      </c>
      <c r="E2429">
        <v>71</v>
      </c>
    </row>
    <row r="2430" spans="1:5" x14ac:dyDescent="0.3">
      <c r="A2430" s="6">
        <f t="shared" si="116"/>
        <v>2424</v>
      </c>
      <c r="B2430" s="9">
        <f>IF(A2430&lt;=$H$12,$M$12+$N$12*SIN($O$12+$P$12*(A2430-$A$2175)/$N$12),erreur)</f>
        <v>322.63300933193386</v>
      </c>
      <c r="C2430" s="9">
        <f t="shared" si="117"/>
        <v>330.90901463505452</v>
      </c>
      <c r="D2430" s="4">
        <v>255</v>
      </c>
      <c r="E2430">
        <v>72</v>
      </c>
    </row>
    <row r="2431" spans="1:5" x14ac:dyDescent="0.3">
      <c r="A2431" s="6">
        <f t="shared" si="116"/>
        <v>2425</v>
      </c>
      <c r="B2431" s="9">
        <f>IF(A2431&lt;=$H$12,$M$12+$N$12*SIN($O$12+$P$12*(A2431-$A$2175)/$N$12),erreur)</f>
        <v>322.62268396748914</v>
      </c>
      <c r="C2431" s="9">
        <f t="shared" si="117"/>
        <v>330.89978463505452</v>
      </c>
      <c r="D2431" s="4">
        <v>256</v>
      </c>
      <c r="E2431">
        <v>73</v>
      </c>
    </row>
    <row r="2432" spans="1:5" x14ac:dyDescent="0.3">
      <c r="A2432" s="6">
        <f t="shared" si="116"/>
        <v>2426</v>
      </c>
      <c r="B2432" s="9">
        <f>IF(A2432&lt;=$H$12,$M$12+$N$12*SIN($O$12+$P$12*(A2432-$A$2175)/$N$12),erreur)</f>
        <v>322.61239190846754</v>
      </c>
      <c r="C2432" s="9">
        <f t="shared" si="117"/>
        <v>330.89055463505451</v>
      </c>
      <c r="D2432" s="4">
        <v>257</v>
      </c>
      <c r="E2432">
        <v>74</v>
      </c>
    </row>
    <row r="2433" spans="1:5" x14ac:dyDescent="0.3">
      <c r="A2433" s="6">
        <f t="shared" si="116"/>
        <v>2427</v>
      </c>
      <c r="B2433" s="9">
        <f>IF(A2433&lt;=$H$12,$M$12+$N$12*SIN($O$12+$P$12*(A2433-$A$2175)/$N$12),erreur)</f>
        <v>322.60213315488363</v>
      </c>
      <c r="C2433" s="9">
        <f t="shared" si="117"/>
        <v>330.88132463505451</v>
      </c>
      <c r="D2433" s="4">
        <v>258</v>
      </c>
      <c r="E2433">
        <v>75</v>
      </c>
    </row>
    <row r="2434" spans="1:5" x14ac:dyDescent="0.3">
      <c r="A2434" s="6">
        <f t="shared" si="116"/>
        <v>2428</v>
      </c>
      <c r="B2434" s="9">
        <f>IF(A2434&lt;=$H$12,$M$12+$N$12*SIN($O$12+$P$12*(A2434-$A$2175)/$N$12),erreur)</f>
        <v>322.59190770674468</v>
      </c>
      <c r="C2434" s="9">
        <f t="shared" si="117"/>
        <v>330.87209463505451</v>
      </c>
      <c r="D2434" s="4">
        <v>259</v>
      </c>
      <c r="E2434">
        <v>76</v>
      </c>
    </row>
    <row r="2435" spans="1:5" x14ac:dyDescent="0.3">
      <c r="A2435" s="6">
        <f t="shared" si="116"/>
        <v>2429</v>
      </c>
      <c r="B2435" s="9">
        <f>IF(A2435&lt;=$H$12,$M$12+$N$12*SIN($O$12+$P$12*(A2435-$A$2175)/$N$12),erreur)</f>
        <v>322.58171556406523</v>
      </c>
      <c r="C2435" s="9">
        <f t="shared" si="117"/>
        <v>330.86286463505451</v>
      </c>
      <c r="D2435" s="4">
        <v>260</v>
      </c>
      <c r="E2435">
        <v>77</v>
      </c>
    </row>
    <row r="2436" spans="1:5" x14ac:dyDescent="0.3">
      <c r="A2436" s="6">
        <f t="shared" si="116"/>
        <v>2430</v>
      </c>
      <c r="B2436" s="9">
        <f>IF(A2436&lt;=$H$12,$M$12+$N$12*SIN($O$12+$P$12*(A2436-$A$2175)/$N$12),erreur)</f>
        <v>322.57155672685985</v>
      </c>
      <c r="C2436" s="9">
        <f t="shared" si="117"/>
        <v>330.8536346350545</v>
      </c>
      <c r="D2436" s="4">
        <v>261</v>
      </c>
      <c r="E2436">
        <v>78</v>
      </c>
    </row>
    <row r="2437" spans="1:5" x14ac:dyDescent="0.3">
      <c r="A2437" s="6">
        <f t="shared" si="116"/>
        <v>2431</v>
      </c>
      <c r="B2437" s="9">
        <f>IF(A2437&lt;=$H$12,$M$12+$N$12*SIN($O$12+$P$12*(A2437-$A$2175)/$N$12),erreur)</f>
        <v>322.56143119513217</v>
      </c>
      <c r="C2437" s="9">
        <f t="shared" si="117"/>
        <v>330.8444046350545</v>
      </c>
      <c r="D2437" s="4">
        <v>262</v>
      </c>
      <c r="E2437">
        <v>79</v>
      </c>
    </row>
    <row r="2438" spans="1:5" x14ac:dyDescent="0.3">
      <c r="A2438" s="6">
        <f t="shared" si="116"/>
        <v>2432</v>
      </c>
      <c r="B2438" s="9">
        <f>IF(A2438&lt;=$H$12,$M$12+$N$12*SIN($O$12+$P$12*(A2438-$A$2175)/$N$12),erreur)</f>
        <v>322.55133896889674</v>
      </c>
      <c r="C2438" s="9">
        <f t="shared" si="117"/>
        <v>330.8351746350545</v>
      </c>
      <c r="D2438" s="4">
        <v>263</v>
      </c>
      <c r="E2438">
        <v>80</v>
      </c>
    </row>
    <row r="2439" spans="1:5" x14ac:dyDescent="0.3">
      <c r="A2439" s="6">
        <f t="shared" si="116"/>
        <v>2433</v>
      </c>
      <c r="B2439" s="9">
        <f>IF(A2439&lt;=$H$12,$M$12+$N$12*SIN($O$12+$P$12*(A2439-$A$2175)/$N$12),erreur)</f>
        <v>322.54128004817176</v>
      </c>
      <c r="C2439" s="9">
        <f t="shared" si="117"/>
        <v>330.8259446350545</v>
      </c>
      <c r="D2439" s="4">
        <v>264</v>
      </c>
      <c r="E2439">
        <v>81</v>
      </c>
    </row>
    <row r="2440" spans="1:5" x14ac:dyDescent="0.3">
      <c r="A2440" s="6">
        <f t="shared" ref="A2440:A2503" si="118">ROW()-6</f>
        <v>2434</v>
      </c>
      <c r="B2440" s="9">
        <f>IF(A2440&lt;=$H$12,$M$12+$N$12*SIN($O$12+$P$12*(A2440-$A$2175)/$N$12),erreur)</f>
        <v>322.53125443295721</v>
      </c>
      <c r="C2440" s="9">
        <f t="shared" si="117"/>
        <v>330.8167146350545</v>
      </c>
      <c r="D2440" s="4">
        <v>265</v>
      </c>
      <c r="E2440">
        <v>82</v>
      </c>
    </row>
    <row r="2441" spans="1:5" x14ac:dyDescent="0.3">
      <c r="A2441" s="6">
        <f t="shared" si="118"/>
        <v>2435</v>
      </c>
      <c r="B2441" s="9">
        <f>IF(A2441&lt;=$H$12,$M$12+$N$12*SIN($O$12+$P$12*(A2441-$A$2175)/$N$12),erreur)</f>
        <v>322.52126212326766</v>
      </c>
      <c r="C2441" s="9">
        <f t="shared" si="117"/>
        <v>330.80748463505449</v>
      </c>
      <c r="D2441" s="4">
        <v>266</v>
      </c>
      <c r="E2441">
        <v>83</v>
      </c>
    </row>
    <row r="2442" spans="1:5" x14ac:dyDescent="0.3">
      <c r="A2442" s="6">
        <f t="shared" si="118"/>
        <v>2436</v>
      </c>
      <c r="B2442" s="9">
        <f>IF(A2442&lt;=$H$12,$M$12+$N$12*SIN($O$12+$P$12*(A2442-$A$2175)/$N$12),erreur)</f>
        <v>322.51130311912129</v>
      </c>
      <c r="C2442" s="9">
        <f t="shared" si="117"/>
        <v>330.79825463505449</v>
      </c>
      <c r="D2442" s="4">
        <v>267</v>
      </c>
      <c r="E2442">
        <v>84</v>
      </c>
    </row>
    <row r="2443" spans="1:5" x14ac:dyDescent="0.3">
      <c r="A2443" s="6">
        <f t="shared" si="118"/>
        <v>2437</v>
      </c>
      <c r="B2443" s="9">
        <f>IF(A2443&lt;=$H$12,$M$12+$N$12*SIN($O$12+$P$12*(A2443-$A$2175)/$N$12),erreur)</f>
        <v>322.50137742051811</v>
      </c>
      <c r="C2443" s="9">
        <f t="shared" si="117"/>
        <v>330.78902463505449</v>
      </c>
      <c r="D2443" s="4">
        <v>268</v>
      </c>
      <c r="E2443">
        <v>85</v>
      </c>
    </row>
    <row r="2444" spans="1:5" x14ac:dyDescent="0.3">
      <c r="A2444" s="6">
        <f t="shared" si="118"/>
        <v>2438</v>
      </c>
      <c r="B2444" s="9">
        <f>IF(A2444&lt;=$H$12,$M$12+$N$12*SIN($O$12+$P$12*(A2444-$A$2175)/$N$12),erreur)</f>
        <v>322.4914850274763</v>
      </c>
      <c r="C2444" s="9">
        <f t="shared" si="117"/>
        <v>330.77979463505449</v>
      </c>
      <c r="D2444" s="4">
        <v>269</v>
      </c>
      <c r="E2444">
        <v>86</v>
      </c>
    </row>
    <row r="2445" spans="1:5" x14ac:dyDescent="0.3">
      <c r="A2445" s="6">
        <f t="shared" si="118"/>
        <v>2439</v>
      </c>
      <c r="B2445" s="9">
        <f>IF(A2445&lt;=$H$12,$M$12+$N$12*SIN($O$12+$P$12*(A2445-$A$2175)/$N$12),erreur)</f>
        <v>322.48162594000314</v>
      </c>
      <c r="C2445" s="9">
        <f t="shared" si="117"/>
        <v>330.77056463505448</v>
      </c>
      <c r="D2445" s="4">
        <v>270</v>
      </c>
      <c r="E2445">
        <v>87</v>
      </c>
    </row>
    <row r="2446" spans="1:5" x14ac:dyDescent="0.3">
      <c r="A2446" s="6">
        <f t="shared" si="118"/>
        <v>2440</v>
      </c>
      <c r="B2446" s="9">
        <f>IF(A2446&lt;=$H$12,$M$12+$N$12*SIN($O$12+$P$12*(A2446-$A$2175)/$N$12),erreur)</f>
        <v>322.47180015811318</v>
      </c>
      <c r="C2446" s="9">
        <f t="shared" si="117"/>
        <v>330.76133463505448</v>
      </c>
      <c r="D2446" s="4">
        <v>271</v>
      </c>
      <c r="E2446">
        <v>88</v>
      </c>
    </row>
    <row r="2447" spans="1:5" x14ac:dyDescent="0.3">
      <c r="A2447" s="6">
        <f t="shared" si="118"/>
        <v>2441</v>
      </c>
      <c r="B2447" s="9">
        <f>IF(A2447&lt;=$H$12,$M$12+$N$12*SIN($O$12+$P$12*(A2447-$A$2175)/$N$12),erreur)</f>
        <v>322.4620076818137</v>
      </c>
      <c r="C2447" s="9">
        <f t="shared" si="117"/>
        <v>330.75210463505448</v>
      </c>
      <c r="D2447" s="4">
        <v>272</v>
      </c>
      <c r="E2447">
        <v>89</v>
      </c>
    </row>
    <row r="2448" spans="1:5" x14ac:dyDescent="0.3">
      <c r="A2448" s="6">
        <f t="shared" si="118"/>
        <v>2442</v>
      </c>
      <c r="B2448" s="9">
        <f>IF(A2448&lt;=$H$12,$M$12+$N$12*SIN($O$12+$P$12*(A2448-$A$2175)/$N$12),erreur)</f>
        <v>322.45224851112289</v>
      </c>
      <c r="C2448" s="9">
        <f t="shared" si="117"/>
        <v>330.74287463505448</v>
      </c>
      <c r="D2448" s="4">
        <v>273</v>
      </c>
      <c r="E2448">
        <v>90</v>
      </c>
    </row>
    <row r="2449" spans="1:5" x14ac:dyDescent="0.3">
      <c r="A2449" s="6">
        <f t="shared" si="118"/>
        <v>2443</v>
      </c>
      <c r="B2449" s="9">
        <f>IF(A2449&lt;=$H$12,$M$12+$N$12*SIN($O$12+$P$12*(A2449-$A$2175)/$N$12),erreur)</f>
        <v>322.44252264604074</v>
      </c>
      <c r="C2449" s="9">
        <f t="shared" si="117"/>
        <v>330.73364463505447</v>
      </c>
      <c r="D2449" s="4">
        <v>274</v>
      </c>
      <c r="E2449">
        <v>91</v>
      </c>
    </row>
    <row r="2450" spans="1:5" x14ac:dyDescent="0.3">
      <c r="A2450" s="6">
        <f t="shared" si="118"/>
        <v>2444</v>
      </c>
      <c r="B2450" s="9">
        <f>IF(A2450&lt;=$H$12,$M$12+$N$12*SIN($O$12+$P$12*(A2450-$A$2175)/$N$12),erreur)</f>
        <v>322.43283008658545</v>
      </c>
      <c r="C2450" s="9">
        <f t="shared" si="117"/>
        <v>330.72441463505447</v>
      </c>
      <c r="D2450" s="4">
        <v>275</v>
      </c>
      <c r="E2450">
        <v>92</v>
      </c>
    </row>
    <row r="2451" spans="1:5" x14ac:dyDescent="0.3">
      <c r="A2451" s="6">
        <f t="shared" si="118"/>
        <v>2445</v>
      </c>
      <c r="B2451" s="9">
        <f>IF(A2451&lt;=$H$12,$M$12+$N$12*SIN($O$12+$P$12*(A2451-$A$2175)/$N$12),erreur)</f>
        <v>322.4231708327643</v>
      </c>
      <c r="C2451" s="9">
        <f t="shared" si="117"/>
        <v>330.71518463505447</v>
      </c>
      <c r="D2451" s="4">
        <v>276</v>
      </c>
      <c r="E2451">
        <v>93</v>
      </c>
    </row>
    <row r="2452" spans="1:5" x14ac:dyDescent="0.3">
      <c r="A2452" s="6">
        <f t="shared" si="118"/>
        <v>2446</v>
      </c>
      <c r="B2452" s="9">
        <f>IF(A2452&lt;=$H$12,$M$12+$N$12*SIN($O$12+$P$12*(A2452-$A$2175)/$N$12),erreur)</f>
        <v>322.41354488459183</v>
      </c>
      <c r="C2452" s="9">
        <f t="shared" si="117"/>
        <v>330.70595463505447</v>
      </c>
      <c r="D2452" s="4">
        <v>277</v>
      </c>
      <c r="E2452">
        <v>94</v>
      </c>
    </row>
    <row r="2453" spans="1:5" x14ac:dyDescent="0.3">
      <c r="A2453" s="6">
        <f t="shared" si="118"/>
        <v>2447</v>
      </c>
      <c r="B2453" s="9">
        <f>IF(A2453&lt;=$H$12,$M$12+$N$12*SIN($O$12+$P$12*(A2453-$A$2175)/$N$12),erreur)</f>
        <v>322.40395224207532</v>
      </c>
      <c r="C2453" s="9">
        <f t="shared" si="117"/>
        <v>330.69672463505447</v>
      </c>
      <c r="D2453" s="4">
        <v>278</v>
      </c>
      <c r="E2453">
        <v>95</v>
      </c>
    </row>
    <row r="2454" spans="1:5" x14ac:dyDescent="0.3">
      <c r="A2454" s="6">
        <f t="shared" si="118"/>
        <v>2448</v>
      </c>
      <c r="B2454" s="9">
        <f>IF(A2454&lt;=$H$12,$M$12+$N$12*SIN($O$12+$P$12*(A2454-$A$2175)/$N$12),erreur)</f>
        <v>322.39439290522569</v>
      </c>
      <c r="C2454" s="9">
        <f t="shared" si="117"/>
        <v>330.68749463505446</v>
      </c>
      <c r="D2454" s="4">
        <v>279</v>
      </c>
      <c r="E2454">
        <v>96</v>
      </c>
    </row>
    <row r="2455" spans="1:5" x14ac:dyDescent="0.3">
      <c r="A2455" s="6">
        <f t="shared" si="118"/>
        <v>2449</v>
      </c>
      <c r="B2455" s="9">
        <f>IF(A2455&lt;=$H$12,$M$12+$N$12*SIN($O$12+$P$12*(A2455-$A$2175)/$N$12),erreur)</f>
        <v>322.38486687405384</v>
      </c>
      <c r="C2455" s="9">
        <f t="shared" si="117"/>
        <v>330.67826463505446</v>
      </c>
      <c r="D2455" s="4">
        <v>280</v>
      </c>
      <c r="E2455">
        <v>97</v>
      </c>
    </row>
    <row r="2456" spans="1:5" x14ac:dyDescent="0.3">
      <c r="A2456" s="6">
        <f t="shared" si="118"/>
        <v>2450</v>
      </c>
      <c r="B2456" s="9">
        <f>IF(A2456&lt;=$H$12,$M$12+$N$12*SIN($O$12+$P$12*(A2456-$A$2175)/$N$12),erreur)</f>
        <v>322.37537414856706</v>
      </c>
      <c r="C2456" s="9">
        <f t="shared" si="117"/>
        <v>330.66903463505446</v>
      </c>
      <c r="D2456" s="4">
        <v>281</v>
      </c>
      <c r="E2456">
        <v>98</v>
      </c>
    </row>
    <row r="2457" spans="1:5" x14ac:dyDescent="0.3">
      <c r="A2457" s="6">
        <f t="shared" si="118"/>
        <v>2451</v>
      </c>
      <c r="B2457" s="9">
        <f>IF(A2457&lt;=$H$12,$M$12+$N$12*SIN($O$12+$P$12*(A2457-$A$2175)/$N$12),erreur)</f>
        <v>322.36591472878717</v>
      </c>
      <c r="C2457" s="9">
        <f t="shared" si="117"/>
        <v>330.65980463505446</v>
      </c>
      <c r="D2457" s="4">
        <v>282</v>
      </c>
      <c r="E2457">
        <v>99</v>
      </c>
    </row>
    <row r="2458" spans="1:5" x14ac:dyDescent="0.3">
      <c r="A2458" s="6">
        <f t="shared" si="118"/>
        <v>2452</v>
      </c>
      <c r="B2458" s="9">
        <f>IF(A2458&lt;=$H$12,$M$12+$N$12*SIN($O$12+$P$12*(A2458-$A$2175)/$N$12),erreur)</f>
        <v>322.35648861471418</v>
      </c>
      <c r="C2458" s="9">
        <f t="shared" si="117"/>
        <v>330.65057463505445</v>
      </c>
      <c r="D2458" s="4">
        <v>283</v>
      </c>
      <c r="E2458">
        <v>100</v>
      </c>
    </row>
    <row r="2459" spans="1:5" x14ac:dyDescent="0.3">
      <c r="A2459" s="6">
        <f t="shared" si="118"/>
        <v>2453</v>
      </c>
      <c r="B2459" s="9">
        <f>IF(A2459&lt;=$H$12,$M$12+$N$12*SIN($O$12+$P$12*(A2459-$A$2175)/$N$12),erreur)</f>
        <v>322.34709580635899</v>
      </c>
      <c r="C2459" s="9">
        <f t="shared" si="117"/>
        <v>330.64134463505445</v>
      </c>
      <c r="D2459" s="4">
        <v>284</v>
      </c>
      <c r="E2459">
        <v>101</v>
      </c>
    </row>
    <row r="2460" spans="1:5" x14ac:dyDescent="0.3">
      <c r="A2460" s="6">
        <f t="shared" si="118"/>
        <v>2454</v>
      </c>
      <c r="B2460" s="9">
        <f>IF(A2460&lt;=$H$12,$M$12+$N$12*SIN($O$12+$P$12*(A2460-$A$2175)/$N$12),erreur)</f>
        <v>322.33773630373616</v>
      </c>
      <c r="C2460" s="9">
        <f t="shared" si="117"/>
        <v>330.63211463505445</v>
      </c>
      <c r="D2460" s="4">
        <v>285</v>
      </c>
      <c r="E2460">
        <v>102</v>
      </c>
    </row>
    <row r="2461" spans="1:5" x14ac:dyDescent="0.3">
      <c r="A2461" s="6">
        <f t="shared" si="118"/>
        <v>2455</v>
      </c>
      <c r="B2461" s="9">
        <f>IF(A2461&lt;=$H$12,$M$12+$N$12*SIN($O$12+$P$12*(A2461-$A$2175)/$N$12),erreur)</f>
        <v>322.32841010685297</v>
      </c>
      <c r="C2461" s="9">
        <f t="shared" si="117"/>
        <v>330.62288463505445</v>
      </c>
      <c r="D2461" s="4">
        <v>286</v>
      </c>
      <c r="E2461">
        <v>103</v>
      </c>
    </row>
    <row r="2462" spans="1:5" x14ac:dyDescent="0.3">
      <c r="A2462" s="6">
        <f t="shared" si="118"/>
        <v>2456</v>
      </c>
      <c r="B2462" s="9">
        <f>IF(A2462&lt;=$H$12,$M$12+$N$12*SIN($O$12+$P$12*(A2462-$A$2175)/$N$12),erreur)</f>
        <v>322.31911721572396</v>
      </c>
      <c r="C2462" s="9">
        <f t="shared" si="117"/>
        <v>330.61365463505444</v>
      </c>
      <c r="D2462" s="4">
        <v>287</v>
      </c>
      <c r="E2462">
        <v>104</v>
      </c>
    </row>
    <row r="2463" spans="1:5" x14ac:dyDescent="0.3">
      <c r="A2463" s="6">
        <f t="shared" si="118"/>
        <v>2457</v>
      </c>
      <c r="B2463" s="9">
        <f>IF(A2463&lt;=$H$12,$M$12+$N$12*SIN($O$12+$P$12*(A2463-$A$2175)/$N$12),erreur)</f>
        <v>322.30985763035642</v>
      </c>
      <c r="C2463" s="9">
        <f t="shared" si="117"/>
        <v>330.60442463505444</v>
      </c>
      <c r="D2463" s="4">
        <v>288</v>
      </c>
      <c r="E2463">
        <v>105</v>
      </c>
    </row>
    <row r="2464" spans="1:5" x14ac:dyDescent="0.3">
      <c r="A2464" s="6">
        <f t="shared" si="118"/>
        <v>2458</v>
      </c>
      <c r="B2464" s="9">
        <f>IF(A2464&lt;=$H$12,$M$12+$N$12*SIN($O$12+$P$12*(A2464-$A$2175)/$N$12),erreur)</f>
        <v>322.30063135076125</v>
      </c>
      <c r="C2464" s="9">
        <f t="shared" si="117"/>
        <v>330.59519463505444</v>
      </c>
      <c r="D2464" s="4">
        <v>289</v>
      </c>
      <c r="E2464">
        <v>106</v>
      </c>
    </row>
    <row r="2465" spans="1:5" x14ac:dyDescent="0.3">
      <c r="A2465" s="6">
        <f t="shared" si="118"/>
        <v>2459</v>
      </c>
      <c r="B2465" s="9">
        <f>IF(A2465&lt;=$H$12,$M$12+$N$12*SIN($O$12+$P$12*(A2465-$A$2175)/$N$12),erreur)</f>
        <v>322.29143837694937</v>
      </c>
      <c r="C2465" s="9">
        <f t="shared" si="117"/>
        <v>330.58596463505444</v>
      </c>
      <c r="D2465" s="4">
        <v>290</v>
      </c>
      <c r="E2465">
        <v>107</v>
      </c>
    </row>
    <row r="2466" spans="1:5" x14ac:dyDescent="0.3">
      <c r="A2466" s="6">
        <f t="shared" si="118"/>
        <v>2460</v>
      </c>
      <c r="B2466" s="9">
        <f>IF(A2466&lt;=$H$12,$M$12+$N$12*SIN($O$12+$P$12*(A2466-$A$2175)/$N$12),erreur)</f>
        <v>322.28227870892442</v>
      </c>
      <c r="C2466" s="9">
        <f t="shared" si="117"/>
        <v>330.57673463505444</v>
      </c>
      <c r="D2466" s="4">
        <v>291</v>
      </c>
      <c r="E2466">
        <v>108</v>
      </c>
    </row>
    <row r="2467" spans="1:5" x14ac:dyDescent="0.3">
      <c r="A2467" s="6">
        <f t="shared" si="118"/>
        <v>2461</v>
      </c>
      <c r="B2467" s="9">
        <f>IF(A2467&lt;=$H$12,$M$12+$N$12*SIN($O$12+$P$12*(A2467-$A$2175)/$N$12),erreur)</f>
        <v>322.27315234670459</v>
      </c>
      <c r="C2467" s="9">
        <f t="shared" si="117"/>
        <v>330.56750463505443</v>
      </c>
      <c r="D2467" s="4">
        <v>292</v>
      </c>
      <c r="E2467">
        <v>109</v>
      </c>
    </row>
    <row r="2468" spans="1:5" x14ac:dyDescent="0.3">
      <c r="A2468" s="6">
        <f t="shared" si="118"/>
        <v>2462</v>
      </c>
      <c r="B2468" s="9">
        <f>IF(A2468&lt;=$H$12,$M$12+$N$12*SIN($O$12+$P$12*(A2468-$A$2175)/$N$12),erreur)</f>
        <v>322.26405929029715</v>
      </c>
      <c r="C2468" s="9">
        <f t="shared" si="117"/>
        <v>330.55827463505443</v>
      </c>
      <c r="D2468" s="4">
        <v>293</v>
      </c>
      <c r="E2468">
        <v>110</v>
      </c>
    </row>
    <row r="2469" spans="1:5" x14ac:dyDescent="0.3">
      <c r="A2469" s="6">
        <f t="shared" si="118"/>
        <v>2463</v>
      </c>
      <c r="B2469" s="9">
        <f>IF(A2469&lt;=$H$12,$M$12+$N$12*SIN($O$12+$P$12*(A2469-$A$2175)/$N$12),erreur)</f>
        <v>322.25499953971666</v>
      </c>
      <c r="C2469" s="9">
        <f t="shared" si="117"/>
        <v>330.54904463505443</v>
      </c>
      <c r="D2469" s="4">
        <v>294</v>
      </c>
      <c r="E2469">
        <v>111</v>
      </c>
    </row>
    <row r="2470" spans="1:5" x14ac:dyDescent="0.3">
      <c r="A2470" s="6">
        <f t="shared" si="118"/>
        <v>2464</v>
      </c>
      <c r="B2470" s="9">
        <f>IF(A2470&lt;=$H$12,$M$12+$N$12*SIN($O$12+$P$12*(A2470-$A$2175)/$N$12),erreur)</f>
        <v>322.24597309496312</v>
      </c>
      <c r="C2470" s="9">
        <f t="shared" si="117"/>
        <v>330.53981463505443</v>
      </c>
      <c r="D2470" s="4">
        <v>295</v>
      </c>
      <c r="E2470">
        <v>112</v>
      </c>
    </row>
    <row r="2471" spans="1:5" x14ac:dyDescent="0.3">
      <c r="A2471" s="6">
        <f t="shared" si="118"/>
        <v>2465</v>
      </c>
      <c r="B2471" s="9">
        <f>IF(A2471&lt;=$H$12,$M$12+$N$12*SIN($O$12+$P$12*(A2471-$A$2175)/$N$12),erreur)</f>
        <v>322.23697995605471</v>
      </c>
      <c r="C2471" s="9">
        <f t="shared" si="117"/>
        <v>330.53058463505442</v>
      </c>
      <c r="D2471" s="4">
        <v>296</v>
      </c>
      <c r="E2471">
        <v>113</v>
      </c>
    </row>
    <row r="2472" spans="1:5" x14ac:dyDescent="0.3">
      <c r="A2472" s="6">
        <f t="shared" si="118"/>
        <v>2466</v>
      </c>
      <c r="B2472" s="9">
        <f>IF(A2472&lt;=$H$12,$M$12+$N$12*SIN($O$12+$P$12*(A2472-$A$2175)/$N$12),erreur)</f>
        <v>322.22802012299871</v>
      </c>
      <c r="C2472" s="9">
        <f t="shared" si="117"/>
        <v>330.52135463505442</v>
      </c>
      <c r="D2472" s="4">
        <v>297</v>
      </c>
      <c r="E2472">
        <v>114</v>
      </c>
    </row>
    <row r="2473" spans="1:5" x14ac:dyDescent="0.3">
      <c r="A2473" s="6">
        <f t="shared" si="118"/>
        <v>2467</v>
      </c>
      <c r="B2473" s="9">
        <f>IF(A2473&lt;=$H$12,$M$12+$N$12*SIN($O$12+$P$12*(A2473-$A$2175)/$N$12),erreur)</f>
        <v>322.21909359580604</v>
      </c>
      <c r="C2473" s="9">
        <f t="shared" si="117"/>
        <v>330.51212463505442</v>
      </c>
      <c r="D2473" s="4">
        <v>298</v>
      </c>
      <c r="E2473">
        <v>115</v>
      </c>
    </row>
    <row r="2474" spans="1:5" x14ac:dyDescent="0.3">
      <c r="A2474" s="6">
        <f t="shared" si="118"/>
        <v>2468</v>
      </c>
      <c r="B2474" s="9">
        <f>IF(A2474&lt;=$H$12,$M$12+$N$12*SIN($O$12+$P$12*(A2474-$A$2175)/$N$12),erreur)</f>
        <v>322.21020037448761</v>
      </c>
      <c r="C2474" s="9">
        <f t="shared" si="117"/>
        <v>330.50289463505442</v>
      </c>
      <c r="D2474" s="4">
        <v>299</v>
      </c>
      <c r="E2474">
        <v>116</v>
      </c>
    </row>
    <row r="2475" spans="1:5" x14ac:dyDescent="0.3">
      <c r="A2475" s="6">
        <f t="shared" si="118"/>
        <v>2469</v>
      </c>
      <c r="B2475" s="9">
        <f>IF(A2475&lt;=$H$12,$M$12+$N$12*SIN($O$12+$P$12*(A2475-$A$2175)/$N$12),erreur)</f>
        <v>322.2013404590507</v>
      </c>
      <c r="C2475" s="9">
        <f t="shared" si="117"/>
        <v>330.49366463505442</v>
      </c>
      <c r="D2475" s="4">
        <v>300</v>
      </c>
      <c r="E2475">
        <v>117</v>
      </c>
    </row>
    <row r="2476" spans="1:5" x14ac:dyDescent="0.3">
      <c r="A2476" s="6">
        <f t="shared" si="118"/>
        <v>2470</v>
      </c>
      <c r="B2476" s="9">
        <f>IF(A2476&lt;=$H$12,$M$12+$N$12*SIN($O$12+$P$12*(A2476-$A$2175)/$N$12),erreur)</f>
        <v>322.19251384950621</v>
      </c>
      <c r="C2476" s="9">
        <f t="shared" si="117"/>
        <v>330.48443463505441</v>
      </c>
      <c r="D2476" s="4">
        <v>301</v>
      </c>
      <c r="E2476">
        <v>118</v>
      </c>
    </row>
    <row r="2477" spans="1:5" x14ac:dyDescent="0.3">
      <c r="A2477" s="6">
        <f t="shared" si="118"/>
        <v>2471</v>
      </c>
      <c r="B2477" s="9">
        <f>IF(A2477&lt;=$H$12,$M$12+$N$12*SIN($O$12+$P$12*(A2477-$A$2175)/$N$12),erreur)</f>
        <v>322.18372054586143</v>
      </c>
      <c r="C2477" s="9">
        <f t="shared" si="117"/>
        <v>330.47520463505441</v>
      </c>
      <c r="D2477" s="4">
        <v>302</v>
      </c>
      <c r="E2477">
        <v>119</v>
      </c>
    </row>
    <row r="2478" spans="1:5" x14ac:dyDescent="0.3">
      <c r="A2478" s="6">
        <f t="shared" si="118"/>
        <v>2472</v>
      </c>
      <c r="B2478" s="9">
        <f>IF(A2478&lt;=$H$12,$M$12+$N$12*SIN($O$12+$P$12*(A2478-$A$2175)/$N$12),erreur)</f>
        <v>322.17496054813455</v>
      </c>
      <c r="C2478" s="9">
        <f t="shared" si="117"/>
        <v>330.46597463505441</v>
      </c>
      <c r="D2478" s="4">
        <v>303</v>
      </c>
      <c r="E2478">
        <v>120</v>
      </c>
    </row>
    <row r="2479" spans="1:5" x14ac:dyDescent="0.3">
      <c r="A2479" s="6">
        <f t="shared" si="118"/>
        <v>2473</v>
      </c>
      <c r="B2479" s="9">
        <f>IF(A2479&lt;=$H$12,$M$12+$N$12*SIN($O$12+$P$12*(A2479-$A$2175)/$N$12),erreur)</f>
        <v>322.16623385632192</v>
      </c>
      <c r="C2479" s="9">
        <f t="shared" si="117"/>
        <v>330.45674463505441</v>
      </c>
      <c r="D2479" s="4">
        <v>304</v>
      </c>
      <c r="E2479">
        <v>121</v>
      </c>
    </row>
    <row r="2480" spans="1:5" x14ac:dyDescent="0.3">
      <c r="A2480" s="6">
        <f t="shared" si="118"/>
        <v>2474</v>
      </c>
      <c r="B2480" s="9">
        <f>IF(A2480&lt;=$H$12,$M$12+$N$12*SIN($O$12+$P$12*(A2480-$A$2175)/$N$12),erreur)</f>
        <v>322.15754047044538</v>
      </c>
      <c r="C2480" s="9">
        <f t="shared" si="117"/>
        <v>330.4475146350544</v>
      </c>
      <c r="D2480" s="4">
        <v>305</v>
      </c>
      <c r="E2480">
        <v>122</v>
      </c>
    </row>
    <row r="2481" spans="1:5" x14ac:dyDescent="0.3">
      <c r="A2481" s="6">
        <f t="shared" si="118"/>
        <v>2475</v>
      </c>
      <c r="B2481" s="9">
        <f>IF(A2481&lt;=$H$12,$M$12+$N$12*SIN($O$12+$P$12*(A2481-$A$2175)/$N$12),erreur)</f>
        <v>322.14888039050857</v>
      </c>
      <c r="C2481" s="9">
        <f t="shared" si="117"/>
        <v>330.4382846350544</v>
      </c>
      <c r="D2481" s="4">
        <v>306</v>
      </c>
      <c r="E2481">
        <v>123</v>
      </c>
    </row>
    <row r="2482" spans="1:5" x14ac:dyDescent="0.3">
      <c r="A2482" s="6">
        <f t="shared" si="118"/>
        <v>2476</v>
      </c>
      <c r="B2482" s="9">
        <f>IF(A2482&lt;=$H$12,$M$12+$N$12*SIN($O$12+$P$12*(A2482-$A$2175)/$N$12),erreur)</f>
        <v>322.14025361652239</v>
      </c>
      <c r="C2482" s="9">
        <f t="shared" si="117"/>
        <v>330.4290546350544</v>
      </c>
      <c r="D2482" s="4">
        <v>307</v>
      </c>
      <c r="E2482">
        <v>124</v>
      </c>
    </row>
    <row r="2483" spans="1:5" x14ac:dyDescent="0.3">
      <c r="A2483" s="6">
        <f t="shared" si="118"/>
        <v>2477</v>
      </c>
      <c r="B2483" s="9">
        <f>IF(A2483&lt;=$H$12,$M$12+$N$12*SIN($O$12+$P$12*(A2483-$A$2175)/$N$12),erreur)</f>
        <v>322.13166014849412</v>
      </c>
      <c r="C2483" s="9">
        <f t="shared" si="117"/>
        <v>330.4198246350544</v>
      </c>
      <c r="D2483" s="4">
        <v>308</v>
      </c>
      <c r="E2483">
        <v>125</v>
      </c>
    </row>
    <row r="2484" spans="1:5" x14ac:dyDescent="0.3">
      <c r="A2484" s="6">
        <f t="shared" si="118"/>
        <v>2478</v>
      </c>
      <c r="B2484" s="9">
        <f>IF(A2484&lt;=$H$12,$M$12+$N$12*SIN($O$12+$P$12*(A2484-$A$2175)/$N$12),erreur)</f>
        <v>322.12309998643832</v>
      </c>
      <c r="C2484" s="9">
        <f t="shared" si="117"/>
        <v>330.41059463505439</v>
      </c>
      <c r="D2484" s="4">
        <v>309</v>
      </c>
      <c r="E2484">
        <v>126</v>
      </c>
    </row>
    <row r="2485" spans="1:5" x14ac:dyDescent="0.3">
      <c r="A2485" s="6">
        <f t="shared" si="118"/>
        <v>2479</v>
      </c>
      <c r="B2485" s="9">
        <f>IF(A2485&lt;=$H$12,$M$12+$N$12*SIN($O$12+$P$12*(A2485-$A$2175)/$N$12),erreur)</f>
        <v>322.11457313036226</v>
      </c>
      <c r="C2485" s="9">
        <f t="shared" si="117"/>
        <v>330.40136463505439</v>
      </c>
      <c r="D2485" s="4">
        <v>310</v>
      </c>
      <c r="E2485">
        <v>127</v>
      </c>
    </row>
    <row r="2486" spans="1:5" x14ac:dyDescent="0.3">
      <c r="A2486" s="6">
        <f t="shared" si="118"/>
        <v>2480</v>
      </c>
      <c r="B2486" s="9">
        <f>IF(A2486&lt;=$H$12,$M$12+$N$12*SIN($O$12+$P$12*(A2486-$A$2175)/$N$12),erreur)</f>
        <v>322.10607958026958</v>
      </c>
      <c r="C2486" s="9">
        <f t="shared" si="117"/>
        <v>330.39213463505439</v>
      </c>
      <c r="D2486" s="4">
        <v>311</v>
      </c>
      <c r="E2486">
        <v>128</v>
      </c>
    </row>
    <row r="2487" spans="1:5" x14ac:dyDescent="0.3">
      <c r="A2487" s="6">
        <f t="shared" si="118"/>
        <v>2481</v>
      </c>
      <c r="B2487" s="9">
        <f>IF(A2487&lt;=$H$12,$M$12+$N$12*SIN($O$12+$P$12*(A2487-$A$2175)/$N$12),erreur)</f>
        <v>322.09761933618211</v>
      </c>
      <c r="C2487" s="9">
        <f t="shared" si="117"/>
        <v>330.38290463505439</v>
      </c>
      <c r="D2487" s="4">
        <v>312</v>
      </c>
      <c r="E2487">
        <v>129</v>
      </c>
    </row>
    <row r="2488" spans="1:5" x14ac:dyDescent="0.3">
      <c r="A2488" s="6">
        <f t="shared" si="118"/>
        <v>2482</v>
      </c>
      <c r="B2488" s="9">
        <f>IF(A2488&lt;=$H$12,$M$12+$N$12*SIN($O$12+$P$12*(A2488-$A$2175)/$N$12),erreur)</f>
        <v>322.0891923980962</v>
      </c>
      <c r="C2488" s="9">
        <f t="shared" ref="C2488:C2551" si="119">IF(8811-A2488&gt;$G$23,C2487+(A2488-A2487)*$K$23,"erreur")</f>
        <v>330.37367463505439</v>
      </c>
      <c r="D2488" s="4">
        <v>313</v>
      </c>
      <c r="E2488">
        <v>130</v>
      </c>
    </row>
    <row r="2489" spans="1:5" x14ac:dyDescent="0.3">
      <c r="A2489" s="6">
        <f t="shared" si="118"/>
        <v>2483</v>
      </c>
      <c r="B2489" s="9">
        <f>IF(A2489&lt;=$H$12,$M$12+$N$12*SIN($O$12+$P$12*(A2489-$A$2175)/$N$12),erreur)</f>
        <v>322.08079876603006</v>
      </c>
      <c r="C2489" s="9">
        <f t="shared" si="119"/>
        <v>330.36444463505438</v>
      </c>
      <c r="D2489" s="4">
        <v>314</v>
      </c>
      <c r="E2489">
        <v>131</v>
      </c>
    </row>
    <row r="2490" spans="1:5" x14ac:dyDescent="0.3">
      <c r="A2490" s="6">
        <f t="shared" si="118"/>
        <v>2484</v>
      </c>
      <c r="B2490" s="9">
        <f>IF(A2490&lt;=$H$12,$M$12+$N$12*SIN($O$12+$P$12*(A2490-$A$2175)/$N$12),erreur)</f>
        <v>322.07243843999095</v>
      </c>
      <c r="C2490" s="9">
        <f t="shared" si="119"/>
        <v>330.35521463505438</v>
      </c>
      <c r="D2490" s="4">
        <v>315</v>
      </c>
      <c r="E2490">
        <v>132</v>
      </c>
    </row>
    <row r="2491" spans="1:5" x14ac:dyDescent="0.3">
      <c r="A2491" s="6">
        <f t="shared" si="118"/>
        <v>2485</v>
      </c>
      <c r="B2491" s="9">
        <f>IF(A2491&lt;=$H$12,$M$12+$N$12*SIN($O$12+$P$12*(A2491-$A$2175)/$N$12),erreur)</f>
        <v>322.06411141998615</v>
      </c>
      <c r="C2491" s="9">
        <f t="shared" si="119"/>
        <v>330.34598463505438</v>
      </c>
      <c r="D2491" s="4">
        <v>316</v>
      </c>
      <c r="E2491">
        <v>133</v>
      </c>
    </row>
    <row r="2492" spans="1:5" x14ac:dyDescent="0.3">
      <c r="A2492" s="6">
        <f t="shared" si="118"/>
        <v>2486</v>
      </c>
      <c r="B2492" s="9">
        <f>IF(A2492&lt;=$H$12,$M$12+$N$12*SIN($O$12+$P$12*(A2492-$A$2175)/$N$12),erreur)</f>
        <v>322.05581770602294</v>
      </c>
      <c r="C2492" s="9">
        <f t="shared" si="119"/>
        <v>330.33675463505438</v>
      </c>
      <c r="D2492" s="4">
        <v>317</v>
      </c>
      <c r="E2492">
        <v>134</v>
      </c>
    </row>
    <row r="2493" spans="1:5" x14ac:dyDescent="0.3">
      <c r="A2493" s="6">
        <f t="shared" si="118"/>
        <v>2487</v>
      </c>
      <c r="B2493" s="9">
        <f>IF(A2493&lt;=$H$12,$M$12+$N$12*SIN($O$12+$P$12*(A2493-$A$2175)/$N$12),erreur)</f>
        <v>322.04755729811586</v>
      </c>
      <c r="C2493" s="9">
        <f t="shared" si="119"/>
        <v>330.32752463505437</v>
      </c>
      <c r="D2493" s="4">
        <v>318</v>
      </c>
      <c r="E2493">
        <v>135</v>
      </c>
    </row>
    <row r="2494" spans="1:5" x14ac:dyDescent="0.3">
      <c r="A2494" s="6">
        <f t="shared" si="118"/>
        <v>2488</v>
      </c>
      <c r="B2494" s="9">
        <f>IF(A2494&lt;=$H$12,$M$12+$N$12*SIN($O$12+$P$12*(A2494-$A$2175)/$N$12),erreur)</f>
        <v>322.0393301962722</v>
      </c>
      <c r="C2494" s="9">
        <f t="shared" si="119"/>
        <v>330.31829463505437</v>
      </c>
      <c r="D2494" s="4">
        <v>319</v>
      </c>
      <c r="E2494">
        <v>136</v>
      </c>
    </row>
    <row r="2495" spans="1:5" x14ac:dyDescent="0.3">
      <c r="A2495" s="6">
        <f t="shared" si="118"/>
        <v>2489</v>
      </c>
      <c r="B2495" s="9">
        <f>IF(A2495&lt;=$H$12,$M$12+$N$12*SIN($O$12+$P$12*(A2495-$A$2175)/$N$12),erreur)</f>
        <v>322.03113640049924</v>
      </c>
      <c r="C2495" s="9">
        <f t="shared" si="119"/>
        <v>330.30906463505437</v>
      </c>
      <c r="D2495" s="4">
        <v>320</v>
      </c>
      <c r="E2495">
        <v>137</v>
      </c>
    </row>
    <row r="2496" spans="1:5" x14ac:dyDescent="0.3">
      <c r="A2496" s="6">
        <f t="shared" si="118"/>
        <v>2490</v>
      </c>
      <c r="B2496" s="9">
        <f>IF(A2496&lt;=$H$12,$M$12+$N$12*SIN($O$12+$P$12*(A2496-$A$2175)/$N$12),erreur)</f>
        <v>322.02297591081151</v>
      </c>
      <c r="C2496" s="9">
        <f t="shared" si="119"/>
        <v>330.29983463505437</v>
      </c>
      <c r="D2496" s="4">
        <v>321</v>
      </c>
      <c r="E2496">
        <v>138</v>
      </c>
    </row>
    <row r="2497" spans="1:5" x14ac:dyDescent="0.3">
      <c r="A2497" s="6">
        <f t="shared" si="118"/>
        <v>2491</v>
      </c>
      <c r="B2497" s="9">
        <f>IF(A2497&lt;=$H$12,$M$12+$N$12*SIN($O$12+$P$12*(A2497-$A$2175)/$N$12),erreur)</f>
        <v>322.01484872720903</v>
      </c>
      <c r="C2497" s="9">
        <f t="shared" si="119"/>
        <v>330.29060463505436</v>
      </c>
      <c r="D2497" s="4">
        <v>322</v>
      </c>
      <c r="E2497">
        <v>139</v>
      </c>
    </row>
    <row r="2498" spans="1:5" x14ac:dyDescent="0.3">
      <c r="A2498" s="6">
        <f t="shared" si="118"/>
        <v>2492</v>
      </c>
      <c r="B2498" s="9">
        <f>IF(A2498&lt;=$H$12,$M$12+$N$12*SIN($O$12+$P$12*(A2498-$A$2175)/$N$12),erreur)</f>
        <v>322.00675484970998</v>
      </c>
      <c r="C2498" s="9">
        <f t="shared" si="119"/>
        <v>330.28137463505436</v>
      </c>
      <c r="D2498" s="4">
        <v>323</v>
      </c>
      <c r="E2498">
        <v>140</v>
      </c>
    </row>
    <row r="2499" spans="1:5" x14ac:dyDescent="0.3">
      <c r="A2499" s="6">
        <f t="shared" si="118"/>
        <v>2493</v>
      </c>
      <c r="B2499" s="9">
        <f>IF(A2499&lt;=$H$12,$M$12+$N$12*SIN($O$12+$P$12*(A2499-$A$2175)/$N$12),erreur)</f>
        <v>321.99869427831436</v>
      </c>
      <c r="C2499" s="9">
        <f t="shared" si="119"/>
        <v>330.27214463505436</v>
      </c>
      <c r="D2499" s="4">
        <v>324</v>
      </c>
      <c r="E2499">
        <v>141</v>
      </c>
    </row>
    <row r="2500" spans="1:5" x14ac:dyDescent="0.3">
      <c r="A2500" s="6">
        <f t="shared" si="118"/>
        <v>2494</v>
      </c>
      <c r="B2500" s="9">
        <f>IF(A2500&lt;=$H$12,$M$12+$N$12*SIN($O$12+$P$12*(A2500-$A$2175)/$N$12),erreur)</f>
        <v>321.99066701303673</v>
      </c>
      <c r="C2500" s="9">
        <f t="shared" si="119"/>
        <v>330.26291463505436</v>
      </c>
      <c r="D2500" s="4">
        <v>325</v>
      </c>
      <c r="E2500">
        <v>142</v>
      </c>
    </row>
    <row r="2501" spans="1:5" x14ac:dyDescent="0.3">
      <c r="A2501" s="6">
        <f t="shared" si="118"/>
        <v>2495</v>
      </c>
      <c r="B2501" s="9">
        <f>IF(A2501&lt;=$H$12,$M$12+$N$12*SIN($O$12+$P$12*(A2501-$A$2175)/$N$12),erreur)</f>
        <v>321.98267305388799</v>
      </c>
      <c r="C2501" s="9">
        <f t="shared" si="119"/>
        <v>330.25368463505436</v>
      </c>
      <c r="D2501" s="4">
        <v>326</v>
      </c>
      <c r="E2501">
        <v>143</v>
      </c>
    </row>
    <row r="2502" spans="1:5" x14ac:dyDescent="0.3">
      <c r="A2502" s="6">
        <f t="shared" si="118"/>
        <v>2496</v>
      </c>
      <c r="B2502" s="9">
        <f>IF(A2502&lt;=$H$12,$M$12+$N$12*SIN($O$12+$P$12*(A2502-$A$2175)/$N$12),erreur)</f>
        <v>321.97471240087543</v>
      </c>
      <c r="C2502" s="9">
        <f t="shared" si="119"/>
        <v>330.24445463505435</v>
      </c>
      <c r="D2502" s="4">
        <v>327</v>
      </c>
      <c r="E2502">
        <v>144</v>
      </c>
    </row>
    <row r="2503" spans="1:5" x14ac:dyDescent="0.3">
      <c r="A2503" s="6">
        <f t="shared" si="118"/>
        <v>2497</v>
      </c>
      <c r="B2503" s="9">
        <f>IF(A2503&lt;=$H$12,$M$12+$N$12*SIN($O$12+$P$12*(A2503-$A$2175)/$N$12),erreur)</f>
        <v>321.96678505400268</v>
      </c>
      <c r="C2503" s="9">
        <f t="shared" si="119"/>
        <v>330.23522463505435</v>
      </c>
      <c r="D2503" s="4">
        <v>328</v>
      </c>
      <c r="E2503">
        <v>145</v>
      </c>
    </row>
    <row r="2504" spans="1:5" x14ac:dyDescent="0.3">
      <c r="A2504" s="6">
        <f t="shared" ref="A2504:A2567" si="120">ROW()-6</f>
        <v>2498</v>
      </c>
      <c r="B2504" s="9">
        <f>IF(A2504&lt;=$H$12,$M$12+$N$12*SIN($O$12+$P$12*(A2504-$A$2175)/$N$12),erreur)</f>
        <v>321.9588910132843</v>
      </c>
      <c r="C2504" s="9">
        <f t="shared" si="119"/>
        <v>330.22599463505435</v>
      </c>
      <c r="D2504" s="4">
        <v>329</v>
      </c>
      <c r="E2504">
        <v>146</v>
      </c>
    </row>
    <row r="2505" spans="1:5" x14ac:dyDescent="0.3">
      <c r="A2505" s="6">
        <f t="shared" si="120"/>
        <v>2499</v>
      </c>
      <c r="B2505" s="9">
        <f>IF(A2505&lt;=$H$12,$M$12+$N$12*SIN($O$12+$P$12*(A2505-$A$2175)/$N$12),erreur)</f>
        <v>321.95103027872756</v>
      </c>
      <c r="C2505" s="9">
        <f t="shared" si="119"/>
        <v>330.21676463505435</v>
      </c>
      <c r="D2505" s="4">
        <v>330</v>
      </c>
      <c r="E2505">
        <v>147</v>
      </c>
    </row>
    <row r="2506" spans="1:5" x14ac:dyDescent="0.3">
      <c r="A2506" s="6">
        <f t="shared" si="120"/>
        <v>2500</v>
      </c>
      <c r="B2506" s="9">
        <f>IF(A2506&lt;=$H$12,$M$12+$N$12*SIN($O$12+$P$12*(A2506-$A$2175)/$N$12),erreur)</f>
        <v>321.94320285033973</v>
      </c>
      <c r="C2506" s="9">
        <f t="shared" si="119"/>
        <v>330.20753463505434</v>
      </c>
      <c r="D2506" s="4">
        <v>331</v>
      </c>
      <c r="E2506">
        <v>148</v>
      </c>
    </row>
    <row r="2507" spans="1:5" x14ac:dyDescent="0.3">
      <c r="A2507" s="6">
        <f t="shared" si="120"/>
        <v>2501</v>
      </c>
      <c r="B2507" s="9">
        <f>IF(A2507&lt;=$H$12,$M$12+$N$12*SIN($O$12+$P$12*(A2507-$A$2175)/$N$12),erreur)</f>
        <v>321.93540872813173</v>
      </c>
      <c r="C2507" s="9">
        <f t="shared" si="119"/>
        <v>330.19830463505434</v>
      </c>
      <c r="D2507" s="4">
        <v>332</v>
      </c>
      <c r="E2507">
        <v>149</v>
      </c>
    </row>
    <row r="2508" spans="1:5" x14ac:dyDescent="0.3">
      <c r="A2508" s="6">
        <f t="shared" si="120"/>
        <v>2502</v>
      </c>
      <c r="B2508" s="9">
        <f>IF(A2508&lt;=$H$12,$M$12+$N$12*SIN($O$12+$P$12*(A2508-$A$2175)/$N$12),erreur)</f>
        <v>321.92764791211084</v>
      </c>
      <c r="C2508" s="9">
        <f t="shared" si="119"/>
        <v>330.18907463505434</v>
      </c>
      <c r="D2508" s="4">
        <v>333</v>
      </c>
      <c r="E2508">
        <v>150</v>
      </c>
    </row>
    <row r="2509" spans="1:5" x14ac:dyDescent="0.3">
      <c r="A2509" s="6">
        <f t="shared" si="120"/>
        <v>2503</v>
      </c>
      <c r="B2509" s="9">
        <f>IF(A2509&lt;=$H$12,$M$12+$N$12*SIN($O$12+$P$12*(A2509-$A$2175)/$N$12),erreur)</f>
        <v>321.91992040228433</v>
      </c>
      <c r="C2509" s="9">
        <f t="shared" si="119"/>
        <v>330.17984463505434</v>
      </c>
      <c r="D2509" s="4">
        <v>334</v>
      </c>
      <c r="E2509">
        <v>151</v>
      </c>
    </row>
    <row r="2510" spans="1:5" x14ac:dyDescent="0.3">
      <c r="A2510" s="6">
        <f t="shared" si="120"/>
        <v>2504</v>
      </c>
      <c r="B2510" s="9">
        <f>IF(A2510&lt;=$H$12,$M$12+$N$12*SIN($O$12+$P$12*(A2510-$A$2175)/$N$12),erreur)</f>
        <v>321.91222619866312</v>
      </c>
      <c r="C2510" s="9">
        <f t="shared" si="119"/>
        <v>330.17061463505433</v>
      </c>
      <c r="D2510" s="4">
        <v>335</v>
      </c>
      <c r="E2510">
        <v>152</v>
      </c>
    </row>
    <row r="2511" spans="1:5" x14ac:dyDescent="0.3">
      <c r="A2511" s="6">
        <f t="shared" si="120"/>
        <v>2505</v>
      </c>
      <c r="B2511" s="9">
        <f>IF(A2511&lt;=$H$12,$M$12+$N$12*SIN($O$12+$P$12*(A2511-$A$2175)/$N$12),erreur)</f>
        <v>321.90456530125812</v>
      </c>
      <c r="C2511" s="9">
        <f t="shared" si="119"/>
        <v>330.16138463505433</v>
      </c>
      <c r="D2511" s="4">
        <v>336</v>
      </c>
      <c r="E2511">
        <v>153</v>
      </c>
    </row>
    <row r="2512" spans="1:5" x14ac:dyDescent="0.3">
      <c r="A2512" s="6">
        <f t="shared" si="120"/>
        <v>2506</v>
      </c>
      <c r="B2512" s="9">
        <f>IF(A2512&lt;=$H$12,$M$12+$N$12*SIN($O$12+$P$12*(A2512-$A$2175)/$N$12),erreur)</f>
        <v>321.89693771006932</v>
      </c>
      <c r="C2512" s="9">
        <f t="shared" si="119"/>
        <v>330.15215463505433</v>
      </c>
      <c r="D2512" s="4">
        <v>337</v>
      </c>
      <c r="E2512">
        <v>154</v>
      </c>
    </row>
    <row r="2513" spans="1:5" x14ac:dyDescent="0.3">
      <c r="A2513" s="6">
        <f t="shared" si="120"/>
        <v>2507</v>
      </c>
      <c r="B2513" s="9">
        <f>IF(A2513&lt;=$H$12,$M$12+$N$12*SIN($O$12+$P$12*(A2513-$A$2175)/$N$12),erreur)</f>
        <v>321.88934342511857</v>
      </c>
      <c r="C2513" s="9">
        <f t="shared" si="119"/>
        <v>330.14292463505433</v>
      </c>
      <c r="D2513" s="4">
        <v>338</v>
      </c>
      <c r="E2513">
        <v>155</v>
      </c>
    </row>
    <row r="2514" spans="1:5" x14ac:dyDescent="0.3">
      <c r="A2514" s="6">
        <f t="shared" si="120"/>
        <v>2508</v>
      </c>
      <c r="B2514" s="9">
        <f>IF(A2514&lt;=$H$12,$M$12+$N$12*SIN($O$12+$P$12*(A2514-$A$2175)/$N$12),erreur)</f>
        <v>321.88178244639857</v>
      </c>
      <c r="C2514" s="9">
        <f t="shared" si="119"/>
        <v>330.13369463505433</v>
      </c>
      <c r="D2514" s="4">
        <v>339</v>
      </c>
      <c r="E2514">
        <v>156</v>
      </c>
    </row>
    <row r="2515" spans="1:5" x14ac:dyDescent="0.3">
      <c r="A2515" s="6">
        <f t="shared" si="120"/>
        <v>2509</v>
      </c>
      <c r="B2515" s="9">
        <f>IF(A2515&lt;=$H$12,$M$12+$N$12*SIN($O$12+$P$12*(A2515-$A$2175)/$N$12),erreur)</f>
        <v>321.87425477393117</v>
      </c>
      <c r="C2515" s="9">
        <f t="shared" si="119"/>
        <v>330.12446463505432</v>
      </c>
      <c r="D2515" s="4">
        <v>340</v>
      </c>
      <c r="E2515">
        <v>157</v>
      </c>
    </row>
    <row r="2516" spans="1:5" x14ac:dyDescent="0.3">
      <c r="A2516" s="6">
        <f t="shared" si="120"/>
        <v>2510</v>
      </c>
      <c r="B2516" s="9">
        <f>IF(A2516&lt;=$H$12,$M$12+$N$12*SIN($O$12+$P$12*(A2516-$A$2175)/$N$12),erreur)</f>
        <v>321.86676040771636</v>
      </c>
      <c r="C2516" s="9">
        <f t="shared" si="119"/>
        <v>330.11523463505432</v>
      </c>
      <c r="D2516" s="4">
        <v>341</v>
      </c>
      <c r="E2516">
        <v>158</v>
      </c>
    </row>
    <row r="2517" spans="1:5" x14ac:dyDescent="0.3">
      <c r="A2517" s="6">
        <f t="shared" si="120"/>
        <v>2511</v>
      </c>
      <c r="B2517" s="9">
        <f>IF(A2517&lt;=$H$12,$M$12+$N$12*SIN($O$12+$P$12*(A2517-$A$2175)/$N$12),erreur)</f>
        <v>321.85929934776141</v>
      </c>
      <c r="C2517" s="9">
        <f t="shared" si="119"/>
        <v>330.10600463505432</v>
      </c>
      <c r="D2517" s="4">
        <v>342</v>
      </c>
      <c r="E2517">
        <v>159</v>
      </c>
    </row>
    <row r="2518" spans="1:5" x14ac:dyDescent="0.3">
      <c r="A2518" s="6">
        <f t="shared" si="120"/>
        <v>2512</v>
      </c>
      <c r="B2518" s="9">
        <f>IF(A2518&lt;=$H$12,$M$12+$N$12*SIN($O$12+$P$12*(A2518-$A$2175)/$N$12),erreur)</f>
        <v>321.85187159408451</v>
      </c>
      <c r="C2518" s="9">
        <f t="shared" si="119"/>
        <v>330.09677463505432</v>
      </c>
      <c r="D2518" s="4">
        <v>343</v>
      </c>
      <c r="E2518">
        <v>160</v>
      </c>
    </row>
    <row r="2519" spans="1:5" x14ac:dyDescent="0.3">
      <c r="A2519" s="6">
        <f t="shared" si="120"/>
        <v>2513</v>
      </c>
      <c r="B2519" s="9">
        <f>IF(A2519&lt;=$H$12,$M$12+$N$12*SIN($O$12+$P$12*(A2519-$A$2175)/$N$12),erreur)</f>
        <v>321.84447714668204</v>
      </c>
      <c r="C2519" s="9">
        <f t="shared" si="119"/>
        <v>330.08754463505431</v>
      </c>
      <c r="D2519" s="4">
        <v>344</v>
      </c>
      <c r="E2519">
        <v>161</v>
      </c>
    </row>
    <row r="2520" spans="1:5" x14ac:dyDescent="0.3">
      <c r="A2520" s="6">
        <f t="shared" si="120"/>
        <v>2514</v>
      </c>
      <c r="B2520" s="9">
        <f>IF(A2520&lt;=$H$12,$M$12+$N$12*SIN($O$12+$P$12*(A2520-$A$2175)/$N$12),erreur)</f>
        <v>321.83711600557217</v>
      </c>
      <c r="C2520" s="9">
        <f t="shared" si="119"/>
        <v>330.07831463505431</v>
      </c>
      <c r="D2520" s="4">
        <v>345</v>
      </c>
      <c r="E2520">
        <v>162</v>
      </c>
    </row>
    <row r="2521" spans="1:5" x14ac:dyDescent="0.3">
      <c r="A2521" s="6">
        <f t="shared" si="120"/>
        <v>2515</v>
      </c>
      <c r="B2521" s="9">
        <f>IF(A2521&lt;=$H$12,$M$12+$N$12*SIN($O$12+$P$12*(A2521-$A$2175)/$N$12),erreur)</f>
        <v>321.82978817075491</v>
      </c>
      <c r="C2521" s="9">
        <f t="shared" si="119"/>
        <v>330.06908463505431</v>
      </c>
      <c r="D2521" s="4">
        <v>346</v>
      </c>
      <c r="E2521">
        <v>163</v>
      </c>
    </row>
    <row r="2522" spans="1:5" x14ac:dyDescent="0.3">
      <c r="A2522" s="6">
        <f t="shared" si="120"/>
        <v>2516</v>
      </c>
      <c r="B2522" s="9">
        <f>IF(A2522&lt;=$H$12,$M$12+$N$12*SIN($O$12+$P$12*(A2522-$A$2175)/$N$12),erreur)</f>
        <v>321.82249364224481</v>
      </c>
      <c r="C2522" s="9">
        <f t="shared" si="119"/>
        <v>330.05985463505431</v>
      </c>
      <c r="D2522" s="4">
        <v>347</v>
      </c>
      <c r="E2522">
        <v>164</v>
      </c>
    </row>
    <row r="2523" spans="1:5" x14ac:dyDescent="0.3">
      <c r="A2523" s="6">
        <f t="shared" si="120"/>
        <v>2517</v>
      </c>
      <c r="B2523" s="9">
        <f>IF(A2523&lt;=$H$12,$M$12+$N$12*SIN($O$12+$P$12*(A2523-$A$2175)/$N$12),erreur)</f>
        <v>321.81523242004914</v>
      </c>
      <c r="C2523" s="9">
        <f t="shared" si="119"/>
        <v>330.05062463505431</v>
      </c>
      <c r="D2523" s="4">
        <v>348</v>
      </c>
      <c r="E2523">
        <v>165</v>
      </c>
    </row>
    <row r="2524" spans="1:5" x14ac:dyDescent="0.3">
      <c r="A2524" s="6">
        <f t="shared" si="120"/>
        <v>2518</v>
      </c>
      <c r="B2524" s="9">
        <f>IF(A2524&lt;=$H$12,$M$12+$N$12*SIN($O$12+$P$12*(A2524-$A$2175)/$N$12),erreur)</f>
        <v>321.80800450417155</v>
      </c>
      <c r="C2524" s="9">
        <f t="shared" si="119"/>
        <v>330.0413946350543</v>
      </c>
      <c r="D2524" s="4">
        <v>349</v>
      </c>
      <c r="E2524">
        <v>166</v>
      </c>
    </row>
    <row r="2525" spans="1:5" x14ac:dyDescent="0.3">
      <c r="A2525" s="6">
        <f t="shared" si="120"/>
        <v>2519</v>
      </c>
      <c r="B2525" s="9">
        <f>IF(A2525&lt;=$H$12,$M$12+$N$12*SIN($O$12+$P$12*(A2525-$A$2175)/$N$12),erreur)</f>
        <v>321.80080989461931</v>
      </c>
      <c r="C2525" s="9">
        <f t="shared" si="119"/>
        <v>330.0321646350543</v>
      </c>
      <c r="D2525" s="4">
        <v>350</v>
      </c>
      <c r="E2525">
        <v>167</v>
      </c>
    </row>
    <row r="2526" spans="1:5" x14ac:dyDescent="0.3">
      <c r="A2526" s="6">
        <f t="shared" si="120"/>
        <v>2520</v>
      </c>
      <c r="B2526" s="9">
        <f>IF(A2526&lt;=$H$12,$M$12+$N$12*SIN($O$12+$P$12*(A2526-$A$2175)/$N$12),erreur)</f>
        <v>321.79364859140696</v>
      </c>
      <c r="C2526" s="9">
        <f t="shared" si="119"/>
        <v>330.0229346350543</v>
      </c>
      <c r="D2526" s="4">
        <v>351</v>
      </c>
      <c r="E2526">
        <v>168</v>
      </c>
    </row>
    <row r="2527" spans="1:5" x14ac:dyDescent="0.3">
      <c r="A2527" s="6">
        <f t="shared" si="120"/>
        <v>2521</v>
      </c>
      <c r="B2527" s="9">
        <f>IF(A2527&lt;=$H$12,$M$12+$N$12*SIN($O$12+$P$12*(A2527-$A$2175)/$N$12),erreur)</f>
        <v>321.7865205945418</v>
      </c>
      <c r="C2527" s="9">
        <f t="shared" si="119"/>
        <v>330.0137046350543</v>
      </c>
      <c r="D2527" s="4">
        <v>352</v>
      </c>
      <c r="E2527">
        <v>169</v>
      </c>
    </row>
    <row r="2528" spans="1:5" x14ac:dyDescent="0.3">
      <c r="A2528" s="6">
        <f t="shared" si="120"/>
        <v>2522</v>
      </c>
      <c r="B2528" s="9">
        <f>IF(A2528&lt;=$H$12,$M$12+$N$12*SIN($O$12+$P$12*(A2528-$A$2175)/$N$12),erreur)</f>
        <v>321.77942590402745</v>
      </c>
      <c r="C2528" s="9">
        <f t="shared" si="119"/>
        <v>330.00447463505429</v>
      </c>
      <c r="D2528" s="4">
        <v>353</v>
      </c>
      <c r="E2528">
        <v>170</v>
      </c>
    </row>
    <row r="2529" spans="1:5" x14ac:dyDescent="0.3">
      <c r="A2529" s="6">
        <f t="shared" si="120"/>
        <v>2523</v>
      </c>
      <c r="B2529" s="9">
        <f>IF(A2529&lt;=$H$12,$M$12+$N$12*SIN($O$12+$P$12*(A2529-$A$2175)/$N$12),erreur)</f>
        <v>321.77236451987119</v>
      </c>
      <c r="C2529" s="9">
        <f t="shared" si="119"/>
        <v>329.99524463505429</v>
      </c>
      <c r="D2529" s="4">
        <v>354</v>
      </c>
      <c r="E2529">
        <v>171</v>
      </c>
    </row>
    <row r="2530" spans="1:5" x14ac:dyDescent="0.3">
      <c r="A2530" s="6">
        <f t="shared" si="120"/>
        <v>2524</v>
      </c>
      <c r="B2530" s="9">
        <f>IF(A2530&lt;=$H$12,$M$12+$N$12*SIN($O$12+$P$12*(A2530-$A$2175)/$N$12),erreur)</f>
        <v>321.76533644208757</v>
      </c>
      <c r="C2530" s="9">
        <f t="shared" si="119"/>
        <v>329.98601463505429</v>
      </c>
      <c r="D2530" s="4">
        <v>355</v>
      </c>
      <c r="E2530">
        <v>172</v>
      </c>
    </row>
    <row r="2531" spans="1:5" x14ac:dyDescent="0.3">
      <c r="A2531" s="6">
        <f t="shared" si="120"/>
        <v>2525</v>
      </c>
      <c r="B2531" s="9">
        <f>IF(A2531&lt;=$H$12,$M$12+$N$12*SIN($O$12+$P$12*(A2531-$A$2175)/$N$12),erreur)</f>
        <v>321.7583416706766</v>
      </c>
      <c r="C2531" s="9">
        <f t="shared" si="119"/>
        <v>329.97678463505429</v>
      </c>
      <c r="D2531" s="4">
        <v>356</v>
      </c>
      <c r="E2531">
        <v>173</v>
      </c>
    </row>
    <row r="2532" spans="1:5" x14ac:dyDescent="0.3">
      <c r="A2532" s="6">
        <f t="shared" si="120"/>
        <v>2526</v>
      </c>
      <c r="B2532" s="9">
        <f>IF(A2532&lt;=$H$12,$M$12+$N$12*SIN($O$12+$P$12*(A2532-$A$2175)/$N$12),erreur)</f>
        <v>321.75138020564918</v>
      </c>
      <c r="C2532" s="9">
        <f t="shared" si="119"/>
        <v>329.96755463505428</v>
      </c>
      <c r="D2532" s="4">
        <v>357</v>
      </c>
      <c r="E2532">
        <v>174</v>
      </c>
    </row>
    <row r="2533" spans="1:5" x14ac:dyDescent="0.3">
      <c r="A2533" s="6">
        <f t="shared" si="120"/>
        <v>2527</v>
      </c>
      <c r="B2533" s="9">
        <f>IF(A2533&lt;=$H$12,$M$12+$N$12*SIN($O$12+$P$12*(A2533-$A$2175)/$N$12),erreur)</f>
        <v>321.74445204701624</v>
      </c>
      <c r="C2533" s="9">
        <f t="shared" si="119"/>
        <v>329.95832463505428</v>
      </c>
      <c r="D2533" s="4">
        <v>358</v>
      </c>
      <c r="E2533">
        <v>175</v>
      </c>
    </row>
    <row r="2534" spans="1:5" x14ac:dyDescent="0.3">
      <c r="A2534" s="6">
        <f t="shared" si="120"/>
        <v>2528</v>
      </c>
      <c r="B2534" s="9">
        <f>IF(A2534&lt;=$H$12,$M$12+$N$12*SIN($O$12+$P$12*(A2534-$A$2175)/$N$12),erreur)</f>
        <v>321.7375571947814</v>
      </c>
      <c r="C2534" s="9">
        <f t="shared" si="119"/>
        <v>329.94909463505428</v>
      </c>
      <c r="D2534" s="4">
        <v>359</v>
      </c>
      <c r="E2534">
        <v>176</v>
      </c>
    </row>
    <row r="2535" spans="1:5" x14ac:dyDescent="0.3">
      <c r="A2535" s="6">
        <f t="shared" si="120"/>
        <v>2529</v>
      </c>
      <c r="B2535" s="9">
        <f>IF(A2535&lt;=$H$12,$M$12+$N$12*SIN($O$12+$P$12*(A2535-$A$2175)/$N$12),erreur)</f>
        <v>321.73069564895195</v>
      </c>
      <c r="C2535" s="9">
        <f t="shared" si="119"/>
        <v>329.93986463505428</v>
      </c>
      <c r="D2535" s="4">
        <v>360</v>
      </c>
      <c r="E2535">
        <v>177</v>
      </c>
    </row>
    <row r="2536" spans="1:5" x14ac:dyDescent="0.3">
      <c r="A2536" s="6">
        <f t="shared" si="120"/>
        <v>2530</v>
      </c>
      <c r="B2536" s="9">
        <f>IF(A2536&lt;=$H$12,$M$12+$N$12*SIN($O$12+$P$12*(A2536-$A$2175)/$N$12),erreur)</f>
        <v>321.72386740953516</v>
      </c>
      <c r="C2536" s="9">
        <f t="shared" si="119"/>
        <v>329.93063463505428</v>
      </c>
      <c r="D2536" s="4">
        <v>361</v>
      </c>
      <c r="E2536">
        <v>178</v>
      </c>
    </row>
    <row r="2537" spans="1:5" x14ac:dyDescent="0.3">
      <c r="A2537" s="6">
        <f t="shared" si="120"/>
        <v>2531</v>
      </c>
      <c r="B2537" s="9">
        <f>IF(A2537&lt;=$H$12,$M$12+$N$12*SIN($O$12+$P$12*(A2537-$A$2175)/$N$12),erreur)</f>
        <v>321.71707247654558</v>
      </c>
      <c r="C2537" s="9">
        <f t="shared" si="119"/>
        <v>329.92140463505427</v>
      </c>
      <c r="D2537" s="4">
        <v>362</v>
      </c>
      <c r="E2537">
        <v>179</v>
      </c>
    </row>
    <row r="2538" spans="1:5" x14ac:dyDescent="0.3">
      <c r="A2538" s="6">
        <f t="shared" si="120"/>
        <v>2532</v>
      </c>
      <c r="B2538" s="9">
        <f>IF(A2538&lt;=$H$12,$M$12+$N$12*SIN($O$12+$P$12*(A2538-$A$2175)/$N$12),erreur)</f>
        <v>321.71031084998322</v>
      </c>
      <c r="C2538" s="9">
        <f t="shared" si="119"/>
        <v>329.91217463505427</v>
      </c>
      <c r="D2538" s="4">
        <v>363</v>
      </c>
      <c r="E2538">
        <v>180</v>
      </c>
    </row>
    <row r="2539" spans="1:5" x14ac:dyDescent="0.3">
      <c r="A2539" s="6">
        <f t="shared" si="120"/>
        <v>2533</v>
      </c>
      <c r="B2539" s="9">
        <f>IF(A2539&lt;=$H$12,$M$12+$N$12*SIN($O$12+$P$12*(A2539-$A$2175)/$N$12),erreur)</f>
        <v>321.70358252985898</v>
      </c>
      <c r="C2539" s="9">
        <f t="shared" si="119"/>
        <v>329.90294463505427</v>
      </c>
      <c r="D2539" s="4">
        <v>364</v>
      </c>
      <c r="E2539">
        <v>181</v>
      </c>
    </row>
    <row r="2540" spans="1:5" x14ac:dyDescent="0.3">
      <c r="A2540" s="6">
        <f t="shared" si="120"/>
        <v>2534</v>
      </c>
      <c r="B2540" s="9">
        <f>IF(A2540&lt;=$H$12,$M$12+$N$12*SIN($O$12+$P$12*(A2540-$A$2175)/$N$12),erreur)</f>
        <v>321.6968875161765</v>
      </c>
      <c r="C2540" s="9">
        <f t="shared" si="119"/>
        <v>329.89371463505427</v>
      </c>
      <c r="D2540" s="4">
        <v>365</v>
      </c>
      <c r="E2540">
        <v>182</v>
      </c>
    </row>
    <row r="2541" spans="1:5" x14ac:dyDescent="0.3">
      <c r="A2541" s="6">
        <f t="shared" si="120"/>
        <v>2535</v>
      </c>
      <c r="B2541" s="9">
        <f>IF(A2541&lt;=$H$12,$M$12+$N$12*SIN($O$12+$P$12*(A2541-$A$2175)/$N$12),erreur)</f>
        <v>321.69022580894671</v>
      </c>
      <c r="C2541" s="9">
        <f t="shared" si="119"/>
        <v>329.88448463505426</v>
      </c>
      <c r="D2541" s="4">
        <v>366</v>
      </c>
      <c r="E2541">
        <v>183</v>
      </c>
    </row>
    <row r="2542" spans="1:5" x14ac:dyDescent="0.3">
      <c r="A2542" s="6">
        <f t="shared" si="120"/>
        <v>2536</v>
      </c>
      <c r="B2542" s="9">
        <f>IF(A2542&lt;=$H$12,$M$12+$N$12*SIN($O$12+$P$12*(A2542-$A$2175)/$N$12),erreur)</f>
        <v>321.68359740817687</v>
      </c>
      <c r="C2542" s="9">
        <f t="shared" si="119"/>
        <v>329.87525463505426</v>
      </c>
      <c r="D2542" s="4">
        <v>367</v>
      </c>
      <c r="E2542">
        <v>184</v>
      </c>
    </row>
    <row r="2543" spans="1:5" x14ac:dyDescent="0.3">
      <c r="A2543" s="6">
        <f t="shared" si="120"/>
        <v>2537</v>
      </c>
      <c r="B2543" s="9">
        <f>IF(A2543&lt;=$H$12,$M$12+$N$12*SIN($O$12+$P$12*(A2543-$A$2175)/$N$12),erreur)</f>
        <v>321.67700231387425</v>
      </c>
      <c r="C2543" s="9">
        <f t="shared" si="119"/>
        <v>329.86602463505426</v>
      </c>
      <c r="D2543" s="4">
        <v>368</v>
      </c>
      <c r="E2543">
        <v>185</v>
      </c>
    </row>
    <row r="2544" spans="1:5" x14ac:dyDescent="0.3">
      <c r="A2544" s="6">
        <f t="shared" si="120"/>
        <v>2538</v>
      </c>
      <c r="B2544" s="9">
        <f>IF(A2544&lt;=$H$12,$M$12+$N$12*SIN($O$12+$P$12*(A2544-$A$2175)/$N$12),erreur)</f>
        <v>321.67044052604615</v>
      </c>
      <c r="C2544" s="9">
        <f t="shared" si="119"/>
        <v>329.85679463505426</v>
      </c>
      <c r="D2544" s="4">
        <v>369</v>
      </c>
      <c r="E2544">
        <v>186</v>
      </c>
    </row>
    <row r="2545" spans="1:5" x14ac:dyDescent="0.3">
      <c r="A2545" s="6">
        <f t="shared" si="120"/>
        <v>2539</v>
      </c>
      <c r="B2545" s="9">
        <f>IF(A2545&lt;=$H$12,$M$12+$N$12*SIN($O$12+$P$12*(A2545-$A$2175)/$N$12),erreur)</f>
        <v>321.66391204469983</v>
      </c>
      <c r="C2545" s="9">
        <f t="shared" si="119"/>
        <v>329.84756463505425</v>
      </c>
      <c r="D2545" s="4">
        <v>370</v>
      </c>
      <c r="E2545">
        <v>187</v>
      </c>
    </row>
    <row r="2546" spans="1:5" x14ac:dyDescent="0.3">
      <c r="A2546" s="6">
        <f t="shared" si="120"/>
        <v>2540</v>
      </c>
      <c r="B2546" s="9">
        <f>IF(A2546&lt;=$H$12,$M$12+$N$12*SIN($O$12+$P$12*(A2546-$A$2175)/$N$12),erreur)</f>
        <v>321.65741686984256</v>
      </c>
      <c r="C2546" s="9">
        <f t="shared" si="119"/>
        <v>329.83833463505425</v>
      </c>
      <c r="D2546" s="4">
        <v>371</v>
      </c>
      <c r="E2546">
        <v>188</v>
      </c>
    </row>
    <row r="2547" spans="1:5" x14ac:dyDescent="0.3">
      <c r="A2547" s="6">
        <f t="shared" si="120"/>
        <v>2541</v>
      </c>
      <c r="B2547" s="9">
        <f>IF(A2547&lt;=$H$12,$M$12+$N$12*SIN($O$12+$P$12*(A2547-$A$2175)/$N$12),erreur)</f>
        <v>321.650955001478</v>
      </c>
      <c r="C2547" s="9">
        <f t="shared" si="119"/>
        <v>329.82910463505425</v>
      </c>
      <c r="D2547" s="4">
        <v>372</v>
      </c>
      <c r="E2547">
        <v>189</v>
      </c>
    </row>
    <row r="2548" spans="1:5" x14ac:dyDescent="0.3">
      <c r="A2548" s="6">
        <f t="shared" si="120"/>
        <v>2542</v>
      </c>
      <c r="B2548" s="9">
        <f>IF(A2548&lt;=$H$12,$M$12+$N$12*SIN($O$12+$P$12*(A2548-$A$2175)/$N$12),erreur)</f>
        <v>321.64452643962068</v>
      </c>
      <c r="C2548" s="9">
        <f t="shared" si="119"/>
        <v>329.81987463505425</v>
      </c>
      <c r="D2548" s="4">
        <v>373</v>
      </c>
      <c r="E2548">
        <v>190</v>
      </c>
    </row>
    <row r="2549" spans="1:5" x14ac:dyDescent="0.3">
      <c r="A2549" s="6">
        <f t="shared" si="120"/>
        <v>2543</v>
      </c>
      <c r="B2549" s="9">
        <f>IF(A2549&lt;=$H$12,$M$12+$N$12*SIN($O$12+$P$12*(A2549-$A$2175)/$N$12),erreur)</f>
        <v>321.63813118426697</v>
      </c>
      <c r="C2549" s="9">
        <f t="shared" si="119"/>
        <v>329.81064463505425</v>
      </c>
      <c r="D2549" s="4">
        <v>374</v>
      </c>
      <c r="E2549">
        <v>191</v>
      </c>
    </row>
    <row r="2550" spans="1:5" x14ac:dyDescent="0.3">
      <c r="A2550" s="6">
        <f t="shared" si="120"/>
        <v>2544</v>
      </c>
      <c r="B2550" s="9">
        <f>IF(A2550&lt;=$H$12,$M$12+$N$12*SIN($O$12+$P$12*(A2550-$A$2175)/$N$12),erreur)</f>
        <v>321.63176923543506</v>
      </c>
      <c r="C2550" s="9">
        <f t="shared" si="119"/>
        <v>329.80141463505424</v>
      </c>
      <c r="D2550" s="4">
        <v>375</v>
      </c>
      <c r="E2550">
        <v>192</v>
      </c>
    </row>
    <row r="2551" spans="1:5" x14ac:dyDescent="0.3">
      <c r="A2551" s="6">
        <f t="shared" si="120"/>
        <v>2545</v>
      </c>
      <c r="B2551" s="9">
        <f>IF(A2551&lt;=$H$12,$M$12+$N$12*SIN($O$12+$P$12*(A2551-$A$2175)/$N$12),erreur)</f>
        <v>321.62544059312495</v>
      </c>
      <c r="C2551" s="9">
        <f t="shared" si="119"/>
        <v>329.79218463505424</v>
      </c>
      <c r="D2551" s="4">
        <v>376</v>
      </c>
      <c r="E2551">
        <v>193</v>
      </c>
    </row>
    <row r="2552" spans="1:5" x14ac:dyDescent="0.3">
      <c r="A2552" s="6">
        <f t="shared" si="120"/>
        <v>2546</v>
      </c>
      <c r="B2552" s="9">
        <f>IF(A2552&lt;=$H$12,$M$12+$N$12*SIN($O$12+$P$12*(A2552-$A$2175)/$N$12),erreur)</f>
        <v>321.61914525734755</v>
      </c>
      <c r="C2552" s="9">
        <f t="shared" ref="C2552:C2615" si="121">IF(8811-A2552&gt;$G$23,C2551+(A2552-A2551)*$K$23,"erreur")</f>
        <v>329.78295463505424</v>
      </c>
      <c r="D2552" s="4">
        <v>377</v>
      </c>
      <c r="E2552">
        <v>194</v>
      </c>
    </row>
    <row r="2553" spans="1:5" x14ac:dyDescent="0.3">
      <c r="A2553" s="6">
        <f t="shared" si="120"/>
        <v>2547</v>
      </c>
      <c r="B2553" s="13">
        <f>IF(A2553&lt;=$H$12,$M$12+$N$12*SIN($O$12+$P$12*(A2553-$A$2175)/$N$12),erreur)</f>
        <v>321.61288322811015</v>
      </c>
      <c r="C2553" s="9">
        <f t="shared" si="121"/>
        <v>329.77372463505424</v>
      </c>
      <c r="D2553" s="4">
        <v>378</v>
      </c>
      <c r="E2553">
        <v>195</v>
      </c>
    </row>
    <row r="2554" spans="1:5" x14ac:dyDescent="0.3">
      <c r="A2554" s="6">
        <f t="shared" si="120"/>
        <v>2548</v>
      </c>
      <c r="B2554" s="9">
        <f t="shared" ref="B2554:B2617" si="122">IF(A2554&lt;=$H$13,B2553+(A2554-A2553)*$J$13,"erreur")</f>
        <v>321.60668322811017</v>
      </c>
      <c r="C2554" s="9">
        <f t="shared" si="121"/>
        <v>329.76449463505423</v>
      </c>
      <c r="D2554" s="4">
        <v>1</v>
      </c>
      <c r="E2554">
        <v>196</v>
      </c>
    </row>
    <row r="2555" spans="1:5" x14ac:dyDescent="0.3">
      <c r="A2555" s="6">
        <f t="shared" si="120"/>
        <v>2549</v>
      </c>
      <c r="B2555" s="9">
        <f t="shared" si="122"/>
        <v>321.60048322811019</v>
      </c>
      <c r="C2555" s="9">
        <f t="shared" si="121"/>
        <v>329.75526463505423</v>
      </c>
      <c r="D2555" s="4">
        <v>2</v>
      </c>
      <c r="E2555">
        <v>197</v>
      </c>
    </row>
    <row r="2556" spans="1:5" x14ac:dyDescent="0.3">
      <c r="A2556" s="6">
        <f t="shared" si="120"/>
        <v>2550</v>
      </c>
      <c r="B2556" s="9">
        <f t="shared" si="122"/>
        <v>321.59428322811021</v>
      </c>
      <c r="C2556" s="9">
        <f t="shared" si="121"/>
        <v>329.74603463505423</v>
      </c>
      <c r="D2556" s="4">
        <v>3</v>
      </c>
      <c r="E2556">
        <v>198</v>
      </c>
    </row>
    <row r="2557" spans="1:5" x14ac:dyDescent="0.3">
      <c r="A2557" s="6">
        <f t="shared" si="120"/>
        <v>2551</v>
      </c>
      <c r="B2557" s="9">
        <f t="shared" si="122"/>
        <v>321.58808322811024</v>
      </c>
      <c r="C2557" s="9">
        <f t="shared" si="121"/>
        <v>329.73680463505423</v>
      </c>
      <c r="D2557" s="4">
        <v>4</v>
      </c>
      <c r="E2557">
        <v>199</v>
      </c>
    </row>
    <row r="2558" spans="1:5" x14ac:dyDescent="0.3">
      <c r="A2558" s="6">
        <f t="shared" si="120"/>
        <v>2552</v>
      </c>
      <c r="B2558" s="9">
        <f t="shared" si="122"/>
        <v>321.58188322811026</v>
      </c>
      <c r="C2558" s="9">
        <f t="shared" si="121"/>
        <v>329.72757463505422</v>
      </c>
      <c r="D2558" s="4">
        <v>5</v>
      </c>
      <c r="E2558">
        <v>200</v>
      </c>
    </row>
    <row r="2559" spans="1:5" x14ac:dyDescent="0.3">
      <c r="A2559" s="6">
        <f t="shared" si="120"/>
        <v>2553</v>
      </c>
      <c r="B2559" s="9">
        <f t="shared" si="122"/>
        <v>321.57568322811028</v>
      </c>
      <c r="C2559" s="9">
        <f t="shared" si="121"/>
        <v>329.71834463505422</v>
      </c>
      <c r="D2559" s="4">
        <v>6</v>
      </c>
      <c r="E2559">
        <v>201</v>
      </c>
    </row>
    <row r="2560" spans="1:5" x14ac:dyDescent="0.3">
      <c r="A2560" s="6">
        <f t="shared" si="120"/>
        <v>2554</v>
      </c>
      <c r="B2560" s="9">
        <f t="shared" si="122"/>
        <v>321.5694832281103</v>
      </c>
      <c r="C2560" s="9">
        <f t="shared" si="121"/>
        <v>329.70911463505422</v>
      </c>
      <c r="D2560" s="4">
        <v>7</v>
      </c>
      <c r="E2560">
        <v>202</v>
      </c>
    </row>
    <row r="2561" spans="1:5" x14ac:dyDescent="0.3">
      <c r="A2561" s="6">
        <f t="shared" si="120"/>
        <v>2555</v>
      </c>
      <c r="B2561" s="9">
        <f t="shared" si="122"/>
        <v>321.56328322811032</v>
      </c>
      <c r="C2561" s="9">
        <f t="shared" si="121"/>
        <v>329.69988463505422</v>
      </c>
      <c r="D2561" s="4">
        <v>8</v>
      </c>
      <c r="E2561">
        <v>203</v>
      </c>
    </row>
    <row r="2562" spans="1:5" x14ac:dyDescent="0.3">
      <c r="A2562" s="6">
        <f t="shared" si="120"/>
        <v>2556</v>
      </c>
      <c r="B2562" s="9">
        <f t="shared" si="122"/>
        <v>321.55708322811034</v>
      </c>
      <c r="C2562" s="9">
        <f t="shared" si="121"/>
        <v>329.69065463505422</v>
      </c>
      <c r="D2562" s="4">
        <v>9</v>
      </c>
      <c r="E2562">
        <v>204</v>
      </c>
    </row>
    <row r="2563" spans="1:5" x14ac:dyDescent="0.3">
      <c r="A2563" s="6">
        <f t="shared" si="120"/>
        <v>2557</v>
      </c>
      <c r="B2563" s="9">
        <f t="shared" si="122"/>
        <v>321.55088322811037</v>
      </c>
      <c r="C2563" s="9">
        <f t="shared" si="121"/>
        <v>329.68142463505421</v>
      </c>
      <c r="D2563" s="4">
        <v>10</v>
      </c>
      <c r="E2563">
        <v>205</v>
      </c>
    </row>
    <row r="2564" spans="1:5" x14ac:dyDescent="0.3">
      <c r="A2564" s="6">
        <f t="shared" si="120"/>
        <v>2558</v>
      </c>
      <c r="B2564" s="9">
        <f t="shared" si="122"/>
        <v>321.54468322811039</v>
      </c>
      <c r="C2564" s="9">
        <f t="shared" si="121"/>
        <v>329.67219463505421</v>
      </c>
      <c r="D2564" s="4">
        <v>11</v>
      </c>
      <c r="E2564">
        <v>206</v>
      </c>
    </row>
    <row r="2565" spans="1:5" x14ac:dyDescent="0.3">
      <c r="A2565" s="6">
        <f t="shared" si="120"/>
        <v>2559</v>
      </c>
      <c r="B2565" s="9">
        <f t="shared" si="122"/>
        <v>321.53848322811041</v>
      </c>
      <c r="C2565" s="9">
        <f t="shared" si="121"/>
        <v>329.66296463505421</v>
      </c>
      <c r="D2565" s="4">
        <v>12</v>
      </c>
      <c r="E2565">
        <v>207</v>
      </c>
    </row>
    <row r="2566" spans="1:5" x14ac:dyDescent="0.3">
      <c r="A2566" s="6">
        <f t="shared" si="120"/>
        <v>2560</v>
      </c>
      <c r="B2566" s="9">
        <f t="shared" si="122"/>
        <v>321.53228322811043</v>
      </c>
      <c r="C2566" s="9">
        <f t="shared" si="121"/>
        <v>329.65373463505421</v>
      </c>
      <c r="D2566" s="4">
        <v>13</v>
      </c>
      <c r="E2566">
        <v>208</v>
      </c>
    </row>
    <row r="2567" spans="1:5" x14ac:dyDescent="0.3">
      <c r="A2567" s="6">
        <f t="shared" si="120"/>
        <v>2561</v>
      </c>
      <c r="B2567" s="9">
        <f t="shared" si="122"/>
        <v>321.52608322811045</v>
      </c>
      <c r="C2567" s="9">
        <f t="shared" si="121"/>
        <v>329.6445046350542</v>
      </c>
      <c r="D2567" s="4">
        <v>14</v>
      </c>
      <c r="E2567">
        <v>209</v>
      </c>
    </row>
    <row r="2568" spans="1:5" x14ac:dyDescent="0.3">
      <c r="A2568" s="6">
        <f t="shared" ref="A2568:A2631" si="123">ROW()-6</f>
        <v>2562</v>
      </c>
      <c r="B2568" s="9">
        <f t="shared" si="122"/>
        <v>321.51988322811047</v>
      </c>
      <c r="C2568" s="9">
        <f t="shared" si="121"/>
        <v>329.6352746350542</v>
      </c>
      <c r="D2568" s="4">
        <v>15</v>
      </c>
      <c r="E2568">
        <v>210</v>
      </c>
    </row>
    <row r="2569" spans="1:5" x14ac:dyDescent="0.3">
      <c r="A2569" s="6">
        <f t="shared" si="123"/>
        <v>2563</v>
      </c>
      <c r="B2569" s="9">
        <f t="shared" si="122"/>
        <v>321.51368322811049</v>
      </c>
      <c r="C2569" s="9">
        <f t="shared" si="121"/>
        <v>329.6260446350542</v>
      </c>
      <c r="D2569" s="4">
        <v>16</v>
      </c>
      <c r="E2569">
        <v>211</v>
      </c>
    </row>
    <row r="2570" spans="1:5" x14ac:dyDescent="0.3">
      <c r="A2570" s="6">
        <f t="shared" si="123"/>
        <v>2564</v>
      </c>
      <c r="B2570" s="9">
        <f t="shared" si="122"/>
        <v>321.50748322811052</v>
      </c>
      <c r="C2570" s="9">
        <f t="shared" si="121"/>
        <v>329.6168146350542</v>
      </c>
      <c r="D2570" s="4">
        <v>17</v>
      </c>
      <c r="E2570">
        <v>212</v>
      </c>
    </row>
    <row r="2571" spans="1:5" x14ac:dyDescent="0.3">
      <c r="A2571" s="6">
        <f t="shared" si="123"/>
        <v>2565</v>
      </c>
      <c r="B2571" s="9">
        <f t="shared" si="122"/>
        <v>321.50128322811054</v>
      </c>
      <c r="C2571" s="9">
        <f t="shared" si="121"/>
        <v>329.6075846350542</v>
      </c>
      <c r="D2571" s="4">
        <v>18</v>
      </c>
      <c r="E2571">
        <v>213</v>
      </c>
    </row>
    <row r="2572" spans="1:5" x14ac:dyDescent="0.3">
      <c r="A2572" s="6">
        <f t="shared" si="123"/>
        <v>2566</v>
      </c>
      <c r="B2572" s="9">
        <f t="shared" si="122"/>
        <v>321.49508322811056</v>
      </c>
      <c r="C2572" s="9">
        <f t="shared" si="121"/>
        <v>329.59835463505419</v>
      </c>
      <c r="D2572" s="4">
        <v>19</v>
      </c>
      <c r="E2572">
        <v>214</v>
      </c>
    </row>
    <row r="2573" spans="1:5" x14ac:dyDescent="0.3">
      <c r="A2573" s="6">
        <f t="shared" si="123"/>
        <v>2567</v>
      </c>
      <c r="B2573" s="9">
        <f t="shared" si="122"/>
        <v>321.48888322811058</v>
      </c>
      <c r="C2573" s="9">
        <f t="shared" si="121"/>
        <v>329.58912463505419</v>
      </c>
      <c r="D2573" s="4">
        <v>20</v>
      </c>
      <c r="E2573">
        <v>215</v>
      </c>
    </row>
    <row r="2574" spans="1:5" x14ac:dyDescent="0.3">
      <c r="A2574" s="6">
        <f t="shared" si="123"/>
        <v>2568</v>
      </c>
      <c r="B2574" s="9">
        <f t="shared" si="122"/>
        <v>321.4826832281106</v>
      </c>
      <c r="C2574" s="9">
        <f t="shared" si="121"/>
        <v>329.57989463505419</v>
      </c>
      <c r="D2574" s="4">
        <v>21</v>
      </c>
      <c r="E2574">
        <v>216</v>
      </c>
    </row>
    <row r="2575" spans="1:5" x14ac:dyDescent="0.3">
      <c r="A2575" s="6">
        <f t="shared" si="123"/>
        <v>2569</v>
      </c>
      <c r="B2575" s="9">
        <f t="shared" si="122"/>
        <v>321.47648322811062</v>
      </c>
      <c r="C2575" s="9">
        <f t="shared" si="121"/>
        <v>329.57066463505419</v>
      </c>
      <c r="D2575" s="4">
        <v>22</v>
      </c>
      <c r="E2575">
        <v>217</v>
      </c>
    </row>
    <row r="2576" spans="1:5" x14ac:dyDescent="0.3">
      <c r="A2576" s="6">
        <f t="shared" si="123"/>
        <v>2570</v>
      </c>
      <c r="B2576" s="9">
        <f t="shared" si="122"/>
        <v>321.47028322811065</v>
      </c>
      <c r="C2576" s="9">
        <f t="shared" si="121"/>
        <v>329.56143463505418</v>
      </c>
      <c r="D2576" s="4">
        <v>23</v>
      </c>
      <c r="E2576">
        <v>218</v>
      </c>
    </row>
    <row r="2577" spans="1:5" x14ac:dyDescent="0.3">
      <c r="A2577" s="6">
        <f t="shared" si="123"/>
        <v>2571</v>
      </c>
      <c r="B2577" s="9">
        <f t="shared" si="122"/>
        <v>321.46408322811067</v>
      </c>
      <c r="C2577" s="9">
        <f t="shared" si="121"/>
        <v>329.55220463505418</v>
      </c>
      <c r="D2577" s="4">
        <v>24</v>
      </c>
      <c r="E2577">
        <v>219</v>
      </c>
    </row>
    <row r="2578" spans="1:5" x14ac:dyDescent="0.3">
      <c r="A2578" s="6">
        <f t="shared" si="123"/>
        <v>2572</v>
      </c>
      <c r="B2578" s="9">
        <f t="shared" si="122"/>
        <v>321.45788322811069</v>
      </c>
      <c r="C2578" s="9">
        <f t="shared" si="121"/>
        <v>329.54297463505418</v>
      </c>
      <c r="D2578" s="4">
        <v>25</v>
      </c>
      <c r="E2578">
        <v>220</v>
      </c>
    </row>
    <row r="2579" spans="1:5" x14ac:dyDescent="0.3">
      <c r="A2579" s="6">
        <f t="shared" si="123"/>
        <v>2573</v>
      </c>
      <c r="B2579" s="9">
        <f t="shared" si="122"/>
        <v>321.45168322811071</v>
      </c>
      <c r="C2579" s="9">
        <f t="shared" si="121"/>
        <v>329.53374463505418</v>
      </c>
      <c r="D2579" s="4">
        <v>26</v>
      </c>
      <c r="E2579">
        <v>221</v>
      </c>
    </row>
    <row r="2580" spans="1:5" x14ac:dyDescent="0.3">
      <c r="A2580" s="6">
        <f t="shared" si="123"/>
        <v>2574</v>
      </c>
      <c r="B2580" s="9">
        <f t="shared" si="122"/>
        <v>321.44548322811073</v>
      </c>
      <c r="C2580" s="9">
        <f t="shared" si="121"/>
        <v>329.52451463505417</v>
      </c>
      <c r="D2580" s="4">
        <v>27</v>
      </c>
      <c r="E2580">
        <v>222</v>
      </c>
    </row>
    <row r="2581" spans="1:5" x14ac:dyDescent="0.3">
      <c r="A2581" s="6">
        <f t="shared" si="123"/>
        <v>2575</v>
      </c>
      <c r="B2581" s="9">
        <f t="shared" si="122"/>
        <v>321.43928322811075</v>
      </c>
      <c r="C2581" s="9">
        <f t="shared" si="121"/>
        <v>329.51528463505417</v>
      </c>
      <c r="D2581" s="4">
        <v>28</v>
      </c>
      <c r="E2581">
        <v>223</v>
      </c>
    </row>
    <row r="2582" spans="1:5" x14ac:dyDescent="0.3">
      <c r="A2582" s="6">
        <f t="shared" si="123"/>
        <v>2576</v>
      </c>
      <c r="B2582" s="9">
        <f t="shared" si="122"/>
        <v>321.43308322811077</v>
      </c>
      <c r="C2582" s="9">
        <f t="shared" si="121"/>
        <v>329.50605463505417</v>
      </c>
      <c r="D2582" s="4">
        <v>29</v>
      </c>
      <c r="E2582">
        <v>224</v>
      </c>
    </row>
    <row r="2583" spans="1:5" x14ac:dyDescent="0.3">
      <c r="A2583" s="6">
        <f t="shared" si="123"/>
        <v>2577</v>
      </c>
      <c r="B2583" s="9">
        <f t="shared" si="122"/>
        <v>321.4268832281108</v>
      </c>
      <c r="C2583" s="9">
        <f t="shared" si="121"/>
        <v>329.49682463505417</v>
      </c>
      <c r="D2583" s="4">
        <v>30</v>
      </c>
      <c r="E2583">
        <v>225</v>
      </c>
    </row>
    <row r="2584" spans="1:5" x14ac:dyDescent="0.3">
      <c r="A2584" s="6">
        <f t="shared" si="123"/>
        <v>2578</v>
      </c>
      <c r="B2584" s="9">
        <f t="shared" si="122"/>
        <v>321.42068322811082</v>
      </c>
      <c r="C2584" s="9">
        <f t="shared" si="121"/>
        <v>329.48759463505417</v>
      </c>
      <c r="D2584" s="4">
        <v>31</v>
      </c>
      <c r="E2584">
        <v>226</v>
      </c>
    </row>
    <row r="2585" spans="1:5" x14ac:dyDescent="0.3">
      <c r="A2585" s="6">
        <f t="shared" si="123"/>
        <v>2579</v>
      </c>
      <c r="B2585" s="9">
        <f t="shared" si="122"/>
        <v>321.41448322811084</v>
      </c>
      <c r="C2585" s="9">
        <f t="shared" si="121"/>
        <v>329.47836463505416</v>
      </c>
      <c r="D2585" s="4">
        <v>32</v>
      </c>
      <c r="E2585">
        <v>227</v>
      </c>
    </row>
    <row r="2586" spans="1:5" x14ac:dyDescent="0.3">
      <c r="A2586" s="6">
        <f t="shared" si="123"/>
        <v>2580</v>
      </c>
      <c r="B2586" s="9">
        <f t="shared" si="122"/>
        <v>321.40828322811086</v>
      </c>
      <c r="C2586" s="9">
        <f t="shared" si="121"/>
        <v>329.46913463505416</v>
      </c>
      <c r="D2586" s="4">
        <v>33</v>
      </c>
      <c r="E2586">
        <v>228</v>
      </c>
    </row>
    <row r="2587" spans="1:5" x14ac:dyDescent="0.3">
      <c r="A2587" s="6">
        <f t="shared" si="123"/>
        <v>2581</v>
      </c>
      <c r="B2587" s="9">
        <f t="shared" si="122"/>
        <v>321.40208322811088</v>
      </c>
      <c r="C2587" s="9">
        <f t="shared" si="121"/>
        <v>329.45990463505416</v>
      </c>
      <c r="D2587" s="4">
        <v>34</v>
      </c>
      <c r="E2587">
        <v>229</v>
      </c>
    </row>
    <row r="2588" spans="1:5" x14ac:dyDescent="0.3">
      <c r="A2588" s="6">
        <f t="shared" si="123"/>
        <v>2582</v>
      </c>
      <c r="B2588" s="9">
        <f t="shared" si="122"/>
        <v>321.3958832281109</v>
      </c>
      <c r="C2588" s="9">
        <f t="shared" si="121"/>
        <v>329.45067463505416</v>
      </c>
      <c r="D2588" s="4">
        <v>35</v>
      </c>
      <c r="E2588">
        <v>230</v>
      </c>
    </row>
    <row r="2589" spans="1:5" x14ac:dyDescent="0.3">
      <c r="A2589" s="6">
        <f t="shared" si="123"/>
        <v>2583</v>
      </c>
      <c r="B2589" s="9">
        <f t="shared" si="122"/>
        <v>321.38968322811093</v>
      </c>
      <c r="C2589" s="9">
        <f t="shared" si="121"/>
        <v>329.44144463505415</v>
      </c>
      <c r="D2589" s="4">
        <v>36</v>
      </c>
      <c r="E2589">
        <v>231</v>
      </c>
    </row>
    <row r="2590" spans="1:5" x14ac:dyDescent="0.3">
      <c r="A2590" s="6">
        <f t="shared" si="123"/>
        <v>2584</v>
      </c>
      <c r="B2590" s="9">
        <f t="shared" si="122"/>
        <v>321.38348322811095</v>
      </c>
      <c r="C2590" s="9">
        <f t="shared" si="121"/>
        <v>329.43221463505415</v>
      </c>
      <c r="D2590" s="4">
        <v>37</v>
      </c>
      <c r="E2590">
        <v>232</v>
      </c>
    </row>
    <row r="2591" spans="1:5" x14ac:dyDescent="0.3">
      <c r="A2591" s="6">
        <f t="shared" si="123"/>
        <v>2585</v>
      </c>
      <c r="B2591" s="9">
        <f t="shared" si="122"/>
        <v>321.37728322811097</v>
      </c>
      <c r="C2591" s="9">
        <f t="shared" si="121"/>
        <v>329.42298463505415</v>
      </c>
      <c r="D2591" s="4">
        <v>38</v>
      </c>
      <c r="E2591">
        <v>233</v>
      </c>
    </row>
    <row r="2592" spans="1:5" x14ac:dyDescent="0.3">
      <c r="A2592" s="6">
        <f t="shared" si="123"/>
        <v>2586</v>
      </c>
      <c r="B2592" s="9">
        <f t="shared" si="122"/>
        <v>321.37108322811099</v>
      </c>
      <c r="C2592" s="9">
        <f t="shared" si="121"/>
        <v>329.41375463505415</v>
      </c>
      <c r="D2592" s="4">
        <v>39</v>
      </c>
      <c r="E2592">
        <v>234</v>
      </c>
    </row>
    <row r="2593" spans="1:5" x14ac:dyDescent="0.3">
      <c r="A2593" s="6">
        <f t="shared" si="123"/>
        <v>2587</v>
      </c>
      <c r="B2593" s="9">
        <f t="shared" si="122"/>
        <v>321.36488322811101</v>
      </c>
      <c r="C2593" s="9">
        <f t="shared" si="121"/>
        <v>329.40452463505414</v>
      </c>
      <c r="D2593" s="4">
        <v>40</v>
      </c>
      <c r="E2593">
        <v>235</v>
      </c>
    </row>
    <row r="2594" spans="1:5" x14ac:dyDescent="0.3">
      <c r="A2594" s="6">
        <f t="shared" si="123"/>
        <v>2588</v>
      </c>
      <c r="B2594" s="9">
        <f t="shared" si="122"/>
        <v>321.35868322811103</v>
      </c>
      <c r="C2594" s="9">
        <f t="shared" si="121"/>
        <v>329.39529463505414</v>
      </c>
      <c r="D2594" s="4">
        <v>41</v>
      </c>
      <c r="E2594">
        <v>236</v>
      </c>
    </row>
    <row r="2595" spans="1:5" x14ac:dyDescent="0.3">
      <c r="A2595" s="6">
        <f t="shared" si="123"/>
        <v>2589</v>
      </c>
      <c r="B2595" s="9">
        <f t="shared" si="122"/>
        <v>321.35248322811105</v>
      </c>
      <c r="C2595" s="9">
        <f t="shared" si="121"/>
        <v>329.38606463505414</v>
      </c>
      <c r="D2595" s="4">
        <v>42</v>
      </c>
      <c r="E2595">
        <v>237</v>
      </c>
    </row>
    <row r="2596" spans="1:5" x14ac:dyDescent="0.3">
      <c r="A2596" s="6">
        <f t="shared" si="123"/>
        <v>2590</v>
      </c>
      <c r="B2596" s="9">
        <f t="shared" si="122"/>
        <v>321.34628322811108</v>
      </c>
      <c r="C2596" s="9">
        <f t="shared" si="121"/>
        <v>329.37683463505414</v>
      </c>
      <c r="D2596" s="4">
        <v>43</v>
      </c>
      <c r="E2596">
        <v>238</v>
      </c>
    </row>
    <row r="2597" spans="1:5" x14ac:dyDescent="0.3">
      <c r="A2597" s="6">
        <f t="shared" si="123"/>
        <v>2591</v>
      </c>
      <c r="B2597" s="9">
        <f t="shared" si="122"/>
        <v>321.3400832281111</v>
      </c>
      <c r="C2597" s="9">
        <f t="shared" si="121"/>
        <v>329.36760463505414</v>
      </c>
      <c r="D2597" s="4">
        <v>44</v>
      </c>
      <c r="E2597">
        <v>239</v>
      </c>
    </row>
    <row r="2598" spans="1:5" x14ac:dyDescent="0.3">
      <c r="A2598" s="6">
        <f t="shared" si="123"/>
        <v>2592</v>
      </c>
      <c r="B2598" s="9">
        <f t="shared" si="122"/>
        <v>321.33388322811112</v>
      </c>
      <c r="C2598" s="9">
        <f t="shared" si="121"/>
        <v>329.35837463505413</v>
      </c>
      <c r="D2598" s="4">
        <v>45</v>
      </c>
      <c r="E2598">
        <v>240</v>
      </c>
    </row>
    <row r="2599" spans="1:5" x14ac:dyDescent="0.3">
      <c r="A2599" s="6">
        <f t="shared" si="123"/>
        <v>2593</v>
      </c>
      <c r="B2599" s="9">
        <f t="shared" si="122"/>
        <v>321.32768322811114</v>
      </c>
      <c r="C2599" s="9">
        <f t="shared" si="121"/>
        <v>329.34914463505413</v>
      </c>
      <c r="D2599" s="4">
        <v>46</v>
      </c>
      <c r="E2599">
        <v>241</v>
      </c>
    </row>
    <row r="2600" spans="1:5" x14ac:dyDescent="0.3">
      <c r="A2600" s="6">
        <f t="shared" si="123"/>
        <v>2594</v>
      </c>
      <c r="B2600" s="9">
        <f t="shared" si="122"/>
        <v>321.32148322811116</v>
      </c>
      <c r="C2600" s="9">
        <f t="shared" si="121"/>
        <v>329.33991463505413</v>
      </c>
      <c r="D2600" s="4">
        <v>47</v>
      </c>
      <c r="E2600">
        <v>242</v>
      </c>
    </row>
    <row r="2601" spans="1:5" x14ac:dyDescent="0.3">
      <c r="A2601" s="6">
        <f t="shared" si="123"/>
        <v>2595</v>
      </c>
      <c r="B2601" s="9">
        <f t="shared" si="122"/>
        <v>321.31528322811118</v>
      </c>
      <c r="C2601" s="9">
        <f t="shared" si="121"/>
        <v>329.33068463505413</v>
      </c>
      <c r="D2601" s="4">
        <v>48</v>
      </c>
      <c r="E2601">
        <v>243</v>
      </c>
    </row>
    <row r="2602" spans="1:5" x14ac:dyDescent="0.3">
      <c r="A2602" s="6">
        <f t="shared" si="123"/>
        <v>2596</v>
      </c>
      <c r="B2602" s="9">
        <f t="shared" si="122"/>
        <v>321.30908322811121</v>
      </c>
      <c r="C2602" s="9">
        <f t="shared" si="121"/>
        <v>329.32145463505412</v>
      </c>
      <c r="D2602" s="4">
        <v>49</v>
      </c>
      <c r="E2602">
        <v>244</v>
      </c>
    </row>
    <row r="2603" spans="1:5" x14ac:dyDescent="0.3">
      <c r="A2603" s="6">
        <f t="shared" si="123"/>
        <v>2597</v>
      </c>
      <c r="B2603" s="9">
        <f t="shared" si="122"/>
        <v>321.30288322811123</v>
      </c>
      <c r="C2603" s="9">
        <f t="shared" si="121"/>
        <v>329.31222463505412</v>
      </c>
      <c r="D2603" s="4">
        <v>50</v>
      </c>
      <c r="E2603">
        <v>245</v>
      </c>
    </row>
    <row r="2604" spans="1:5" x14ac:dyDescent="0.3">
      <c r="A2604" s="6">
        <f t="shared" si="123"/>
        <v>2598</v>
      </c>
      <c r="B2604" s="9">
        <f t="shared" si="122"/>
        <v>321.29668322811125</v>
      </c>
      <c r="C2604" s="9">
        <f t="shared" si="121"/>
        <v>329.30299463505412</v>
      </c>
      <c r="D2604" s="4">
        <v>51</v>
      </c>
      <c r="E2604">
        <v>246</v>
      </c>
    </row>
    <row r="2605" spans="1:5" x14ac:dyDescent="0.3">
      <c r="A2605" s="6">
        <f t="shared" si="123"/>
        <v>2599</v>
      </c>
      <c r="B2605" s="9">
        <f t="shared" si="122"/>
        <v>321.29048322811127</v>
      </c>
      <c r="C2605" s="9">
        <f t="shared" si="121"/>
        <v>329.29376463505412</v>
      </c>
      <c r="D2605" s="4">
        <v>52</v>
      </c>
      <c r="E2605">
        <v>247</v>
      </c>
    </row>
    <row r="2606" spans="1:5" x14ac:dyDescent="0.3">
      <c r="A2606" s="6">
        <f t="shared" si="123"/>
        <v>2600</v>
      </c>
      <c r="B2606" s="9">
        <f t="shared" si="122"/>
        <v>321.28428322811129</v>
      </c>
      <c r="C2606" s="9">
        <f t="shared" si="121"/>
        <v>329.28453463505411</v>
      </c>
      <c r="D2606" s="4">
        <v>53</v>
      </c>
      <c r="E2606">
        <v>248</v>
      </c>
    </row>
    <row r="2607" spans="1:5" x14ac:dyDescent="0.3">
      <c r="A2607" s="6">
        <f t="shared" si="123"/>
        <v>2601</v>
      </c>
      <c r="B2607" s="9">
        <f t="shared" si="122"/>
        <v>321.27808322811131</v>
      </c>
      <c r="C2607" s="9">
        <f t="shared" si="121"/>
        <v>329.27530463505411</v>
      </c>
      <c r="D2607" s="4">
        <v>54</v>
      </c>
      <c r="E2607">
        <v>249</v>
      </c>
    </row>
    <row r="2608" spans="1:5" x14ac:dyDescent="0.3">
      <c r="A2608" s="6">
        <f t="shared" si="123"/>
        <v>2602</v>
      </c>
      <c r="B2608" s="9">
        <f t="shared" si="122"/>
        <v>321.27188322811134</v>
      </c>
      <c r="C2608" s="9">
        <f t="shared" si="121"/>
        <v>329.26607463505411</v>
      </c>
      <c r="D2608" s="4">
        <v>55</v>
      </c>
      <c r="E2608">
        <v>250</v>
      </c>
    </row>
    <row r="2609" spans="1:5" x14ac:dyDescent="0.3">
      <c r="A2609" s="6">
        <f t="shared" si="123"/>
        <v>2603</v>
      </c>
      <c r="B2609" s="9">
        <f t="shared" si="122"/>
        <v>321.26568322811136</v>
      </c>
      <c r="C2609" s="9">
        <f t="shared" si="121"/>
        <v>329.25684463505411</v>
      </c>
      <c r="D2609" s="4">
        <v>56</v>
      </c>
      <c r="E2609">
        <v>251</v>
      </c>
    </row>
    <row r="2610" spans="1:5" x14ac:dyDescent="0.3">
      <c r="A2610" s="6">
        <f t="shared" si="123"/>
        <v>2604</v>
      </c>
      <c r="B2610" s="9">
        <f t="shared" si="122"/>
        <v>321.25948322811138</v>
      </c>
      <c r="C2610" s="9">
        <f t="shared" si="121"/>
        <v>329.24761463505411</v>
      </c>
      <c r="D2610" s="4">
        <v>57</v>
      </c>
      <c r="E2610">
        <v>252</v>
      </c>
    </row>
    <row r="2611" spans="1:5" x14ac:dyDescent="0.3">
      <c r="A2611" s="6">
        <f t="shared" si="123"/>
        <v>2605</v>
      </c>
      <c r="B2611" s="9">
        <f t="shared" si="122"/>
        <v>321.2532832281114</v>
      </c>
      <c r="C2611" s="9">
        <f t="shared" si="121"/>
        <v>329.2383846350541</v>
      </c>
      <c r="D2611" s="4">
        <v>58</v>
      </c>
      <c r="E2611">
        <v>253</v>
      </c>
    </row>
    <row r="2612" spans="1:5" x14ac:dyDescent="0.3">
      <c r="A2612" s="6">
        <f t="shared" si="123"/>
        <v>2606</v>
      </c>
      <c r="B2612" s="9">
        <f t="shared" si="122"/>
        <v>321.24708322811142</v>
      </c>
      <c r="C2612" s="9">
        <f t="shared" si="121"/>
        <v>329.2291546350541</v>
      </c>
      <c r="D2612" s="4">
        <v>59</v>
      </c>
      <c r="E2612">
        <v>254</v>
      </c>
    </row>
    <row r="2613" spans="1:5" x14ac:dyDescent="0.3">
      <c r="A2613" s="6">
        <f t="shared" si="123"/>
        <v>2607</v>
      </c>
      <c r="B2613" s="9">
        <f t="shared" si="122"/>
        <v>321.24088322811144</v>
      </c>
      <c r="C2613" s="9">
        <f t="shared" si="121"/>
        <v>329.2199246350541</v>
      </c>
      <c r="D2613" s="4">
        <v>60</v>
      </c>
      <c r="E2613">
        <v>255</v>
      </c>
    </row>
    <row r="2614" spans="1:5" x14ac:dyDescent="0.3">
      <c r="A2614" s="6">
        <f t="shared" si="123"/>
        <v>2608</v>
      </c>
      <c r="B2614" s="9">
        <f t="shared" si="122"/>
        <v>321.23468322811146</v>
      </c>
      <c r="C2614" s="9">
        <f t="shared" si="121"/>
        <v>329.2106946350541</v>
      </c>
      <c r="D2614" s="4">
        <v>61</v>
      </c>
      <c r="E2614">
        <v>256</v>
      </c>
    </row>
    <row r="2615" spans="1:5" x14ac:dyDescent="0.3">
      <c r="A2615" s="6">
        <f t="shared" si="123"/>
        <v>2609</v>
      </c>
      <c r="B2615" s="9">
        <f t="shared" si="122"/>
        <v>321.22848322811149</v>
      </c>
      <c r="C2615" s="9">
        <f t="shared" si="121"/>
        <v>329.20146463505409</v>
      </c>
      <c r="D2615" s="4">
        <v>62</v>
      </c>
      <c r="E2615">
        <v>257</v>
      </c>
    </row>
    <row r="2616" spans="1:5" x14ac:dyDescent="0.3">
      <c r="A2616" s="6">
        <f t="shared" si="123"/>
        <v>2610</v>
      </c>
      <c r="B2616" s="9">
        <f t="shared" si="122"/>
        <v>321.22228322811151</v>
      </c>
      <c r="C2616" s="9">
        <f t="shared" ref="C2616:C2679" si="124">IF(8811-A2616&gt;$G$23,C2615+(A2616-A2615)*$K$23,"erreur")</f>
        <v>329.19223463505409</v>
      </c>
      <c r="D2616" s="4">
        <v>63</v>
      </c>
      <c r="E2616">
        <v>258</v>
      </c>
    </row>
    <row r="2617" spans="1:5" x14ac:dyDescent="0.3">
      <c r="A2617" s="6">
        <f t="shared" si="123"/>
        <v>2611</v>
      </c>
      <c r="B2617" s="9">
        <f t="shared" si="122"/>
        <v>321.21608322811153</v>
      </c>
      <c r="C2617" s="9">
        <f t="shared" si="124"/>
        <v>329.18300463505409</v>
      </c>
      <c r="D2617" s="4">
        <v>64</v>
      </c>
      <c r="E2617">
        <v>259</v>
      </c>
    </row>
    <row r="2618" spans="1:5" x14ac:dyDescent="0.3">
      <c r="A2618" s="6">
        <f t="shared" si="123"/>
        <v>2612</v>
      </c>
      <c r="B2618" s="9">
        <f t="shared" ref="B2618:B2681" si="125">IF(A2618&lt;=$H$13,B2617+(A2618-A2617)*$J$13,"erreur")</f>
        <v>321.20988322811155</v>
      </c>
      <c r="C2618" s="9">
        <f t="shared" si="124"/>
        <v>329.17377463505409</v>
      </c>
      <c r="D2618" s="4">
        <v>65</v>
      </c>
      <c r="E2618">
        <v>260</v>
      </c>
    </row>
    <row r="2619" spans="1:5" x14ac:dyDescent="0.3">
      <c r="A2619" s="6">
        <f t="shared" si="123"/>
        <v>2613</v>
      </c>
      <c r="B2619" s="9">
        <f t="shared" si="125"/>
        <v>321.20368322811157</v>
      </c>
      <c r="C2619" s="9">
        <f t="shared" si="124"/>
        <v>329.16454463505409</v>
      </c>
      <c r="D2619" s="4">
        <v>66</v>
      </c>
      <c r="E2619">
        <v>261</v>
      </c>
    </row>
    <row r="2620" spans="1:5" x14ac:dyDescent="0.3">
      <c r="A2620" s="6">
        <f t="shared" si="123"/>
        <v>2614</v>
      </c>
      <c r="B2620" s="9">
        <f t="shared" si="125"/>
        <v>321.19748322811159</v>
      </c>
      <c r="C2620" s="9">
        <f t="shared" si="124"/>
        <v>329.15531463505408</v>
      </c>
      <c r="D2620" s="4">
        <v>67</v>
      </c>
      <c r="E2620">
        <v>262</v>
      </c>
    </row>
    <row r="2621" spans="1:5" x14ac:dyDescent="0.3">
      <c r="A2621" s="6">
        <f t="shared" si="123"/>
        <v>2615</v>
      </c>
      <c r="B2621" s="9">
        <f t="shared" si="125"/>
        <v>321.19128322811162</v>
      </c>
      <c r="C2621" s="9">
        <f t="shared" si="124"/>
        <v>329.14608463505408</v>
      </c>
      <c r="D2621" s="4">
        <v>68</v>
      </c>
      <c r="E2621">
        <v>263</v>
      </c>
    </row>
    <row r="2622" spans="1:5" x14ac:dyDescent="0.3">
      <c r="A2622" s="6">
        <f t="shared" si="123"/>
        <v>2616</v>
      </c>
      <c r="B2622" s="9">
        <f t="shared" si="125"/>
        <v>321.18508322811164</v>
      </c>
      <c r="C2622" s="9">
        <f t="shared" si="124"/>
        <v>329.13685463505408</v>
      </c>
      <c r="D2622" s="4">
        <v>69</v>
      </c>
      <c r="E2622">
        <v>264</v>
      </c>
    </row>
    <row r="2623" spans="1:5" x14ac:dyDescent="0.3">
      <c r="A2623" s="6">
        <f t="shared" si="123"/>
        <v>2617</v>
      </c>
      <c r="B2623" s="9">
        <f t="shared" si="125"/>
        <v>321.17888322811166</v>
      </c>
      <c r="C2623" s="9">
        <f t="shared" si="124"/>
        <v>329.12762463505408</v>
      </c>
      <c r="D2623" s="4">
        <v>70</v>
      </c>
      <c r="E2623">
        <v>265</v>
      </c>
    </row>
    <row r="2624" spans="1:5" x14ac:dyDescent="0.3">
      <c r="A2624" s="6">
        <f t="shared" si="123"/>
        <v>2618</v>
      </c>
      <c r="B2624" s="9">
        <f t="shared" si="125"/>
        <v>321.17268322811168</v>
      </c>
      <c r="C2624" s="9">
        <f t="shared" si="124"/>
        <v>329.11839463505407</v>
      </c>
      <c r="D2624" s="4">
        <v>71</v>
      </c>
      <c r="E2624">
        <v>266</v>
      </c>
    </row>
    <row r="2625" spans="1:5" x14ac:dyDescent="0.3">
      <c r="A2625" s="6">
        <f t="shared" si="123"/>
        <v>2619</v>
      </c>
      <c r="B2625" s="9">
        <f t="shared" si="125"/>
        <v>321.1664832281117</v>
      </c>
      <c r="C2625" s="9">
        <f t="shared" si="124"/>
        <v>329.10916463505407</v>
      </c>
      <c r="D2625" s="4">
        <v>72</v>
      </c>
      <c r="E2625">
        <v>267</v>
      </c>
    </row>
    <row r="2626" spans="1:5" x14ac:dyDescent="0.3">
      <c r="A2626" s="6">
        <f t="shared" si="123"/>
        <v>2620</v>
      </c>
      <c r="B2626" s="9">
        <f t="shared" si="125"/>
        <v>321.16028322811172</v>
      </c>
      <c r="C2626" s="9">
        <f t="shared" si="124"/>
        <v>329.09993463505407</v>
      </c>
      <c r="D2626" s="4">
        <v>73</v>
      </c>
      <c r="E2626">
        <v>268</v>
      </c>
    </row>
    <row r="2627" spans="1:5" x14ac:dyDescent="0.3">
      <c r="A2627" s="6">
        <f t="shared" si="123"/>
        <v>2621</v>
      </c>
      <c r="B2627" s="9">
        <f t="shared" si="125"/>
        <v>321.15408322811174</v>
      </c>
      <c r="C2627" s="9">
        <f t="shared" si="124"/>
        <v>329.09070463505407</v>
      </c>
      <c r="D2627" s="4">
        <v>74</v>
      </c>
      <c r="E2627">
        <v>269</v>
      </c>
    </row>
    <row r="2628" spans="1:5" x14ac:dyDescent="0.3">
      <c r="A2628" s="6">
        <f t="shared" si="123"/>
        <v>2622</v>
      </c>
      <c r="B2628" s="9">
        <f t="shared" si="125"/>
        <v>321.14788322811177</v>
      </c>
      <c r="C2628" s="9">
        <f t="shared" si="124"/>
        <v>329.08147463505406</v>
      </c>
      <c r="D2628" s="4">
        <v>75</v>
      </c>
      <c r="E2628">
        <v>270</v>
      </c>
    </row>
    <row r="2629" spans="1:5" x14ac:dyDescent="0.3">
      <c r="A2629" s="6">
        <f t="shared" si="123"/>
        <v>2623</v>
      </c>
      <c r="B2629" s="9">
        <f t="shared" si="125"/>
        <v>321.14168322811179</v>
      </c>
      <c r="C2629" s="9">
        <f t="shared" si="124"/>
        <v>329.07224463505406</v>
      </c>
      <c r="D2629" s="4">
        <v>76</v>
      </c>
      <c r="E2629">
        <v>271</v>
      </c>
    </row>
    <row r="2630" spans="1:5" x14ac:dyDescent="0.3">
      <c r="A2630" s="6">
        <f t="shared" si="123"/>
        <v>2624</v>
      </c>
      <c r="B2630" s="9">
        <f t="shared" si="125"/>
        <v>321.13548322811181</v>
      </c>
      <c r="C2630" s="9">
        <f t="shared" si="124"/>
        <v>329.06301463505406</v>
      </c>
      <c r="D2630" s="4">
        <v>77</v>
      </c>
      <c r="E2630">
        <v>272</v>
      </c>
    </row>
    <row r="2631" spans="1:5" x14ac:dyDescent="0.3">
      <c r="A2631" s="6">
        <f t="shared" si="123"/>
        <v>2625</v>
      </c>
      <c r="B2631" s="9">
        <f t="shared" si="125"/>
        <v>321.12928322811183</v>
      </c>
      <c r="C2631" s="9">
        <f t="shared" si="124"/>
        <v>329.05378463505406</v>
      </c>
      <c r="D2631" s="4">
        <v>78</v>
      </c>
      <c r="E2631">
        <v>273</v>
      </c>
    </row>
    <row r="2632" spans="1:5" x14ac:dyDescent="0.3">
      <c r="A2632" s="6">
        <f t="shared" ref="A2632:A2695" si="126">ROW()-6</f>
        <v>2626</v>
      </c>
      <c r="B2632" s="9">
        <f t="shared" si="125"/>
        <v>321.12308322811185</v>
      </c>
      <c r="C2632" s="9">
        <f t="shared" si="124"/>
        <v>329.04455463505406</v>
      </c>
      <c r="D2632" s="4">
        <v>79</v>
      </c>
      <c r="E2632">
        <v>274</v>
      </c>
    </row>
    <row r="2633" spans="1:5" x14ac:dyDescent="0.3">
      <c r="A2633" s="6">
        <f t="shared" si="126"/>
        <v>2627</v>
      </c>
      <c r="B2633" s="9">
        <f t="shared" si="125"/>
        <v>321.11688322811187</v>
      </c>
      <c r="C2633" s="9">
        <f t="shared" si="124"/>
        <v>329.03532463505405</v>
      </c>
      <c r="D2633" s="4">
        <v>80</v>
      </c>
      <c r="E2633">
        <v>275</v>
      </c>
    </row>
    <row r="2634" spans="1:5" x14ac:dyDescent="0.3">
      <c r="A2634" s="6">
        <f t="shared" si="126"/>
        <v>2628</v>
      </c>
      <c r="B2634" s="9">
        <f t="shared" si="125"/>
        <v>321.1106832281119</v>
      </c>
      <c r="C2634" s="9">
        <f t="shared" si="124"/>
        <v>329.02609463505405</v>
      </c>
      <c r="D2634" s="4">
        <v>81</v>
      </c>
      <c r="E2634">
        <v>276</v>
      </c>
    </row>
    <row r="2635" spans="1:5" x14ac:dyDescent="0.3">
      <c r="A2635" s="6">
        <f t="shared" si="126"/>
        <v>2629</v>
      </c>
      <c r="B2635" s="9">
        <f t="shared" si="125"/>
        <v>321.10448322811192</v>
      </c>
      <c r="C2635" s="9">
        <f t="shared" si="124"/>
        <v>329.01686463505405</v>
      </c>
      <c r="D2635" s="4">
        <v>82</v>
      </c>
      <c r="E2635">
        <v>277</v>
      </c>
    </row>
    <row r="2636" spans="1:5" x14ac:dyDescent="0.3">
      <c r="A2636" s="6">
        <f t="shared" si="126"/>
        <v>2630</v>
      </c>
      <c r="B2636" s="9">
        <f t="shared" si="125"/>
        <v>321.09828322811194</v>
      </c>
      <c r="C2636" s="9">
        <f t="shared" si="124"/>
        <v>329.00763463505405</v>
      </c>
      <c r="D2636" s="4">
        <v>83</v>
      </c>
      <c r="E2636">
        <v>278</v>
      </c>
    </row>
    <row r="2637" spans="1:5" x14ac:dyDescent="0.3">
      <c r="A2637" s="6">
        <f t="shared" si="126"/>
        <v>2631</v>
      </c>
      <c r="B2637" s="9">
        <f t="shared" si="125"/>
        <v>321.09208322811196</v>
      </c>
      <c r="C2637" s="9">
        <f t="shared" si="124"/>
        <v>328.99840463505404</v>
      </c>
      <c r="D2637" s="4">
        <v>84</v>
      </c>
      <c r="E2637">
        <v>279</v>
      </c>
    </row>
    <row r="2638" spans="1:5" x14ac:dyDescent="0.3">
      <c r="A2638" s="6">
        <f t="shared" si="126"/>
        <v>2632</v>
      </c>
      <c r="B2638" s="9">
        <f t="shared" si="125"/>
        <v>321.08588322811198</v>
      </c>
      <c r="C2638" s="9">
        <f t="shared" si="124"/>
        <v>328.98917463505404</v>
      </c>
      <c r="D2638" s="4">
        <v>85</v>
      </c>
      <c r="E2638">
        <v>280</v>
      </c>
    </row>
    <row r="2639" spans="1:5" x14ac:dyDescent="0.3">
      <c r="A2639" s="6">
        <f t="shared" si="126"/>
        <v>2633</v>
      </c>
      <c r="B2639" s="9">
        <f t="shared" si="125"/>
        <v>321.079683228112</v>
      </c>
      <c r="C2639" s="9">
        <f t="shared" si="124"/>
        <v>328.97994463505404</v>
      </c>
      <c r="D2639" s="4">
        <v>86</v>
      </c>
      <c r="E2639">
        <v>281</v>
      </c>
    </row>
    <row r="2640" spans="1:5" x14ac:dyDescent="0.3">
      <c r="A2640" s="6">
        <f t="shared" si="126"/>
        <v>2634</v>
      </c>
      <c r="B2640" s="9">
        <f t="shared" si="125"/>
        <v>321.07348322811202</v>
      </c>
      <c r="C2640" s="9">
        <f t="shared" si="124"/>
        <v>328.97071463505404</v>
      </c>
      <c r="D2640" s="4">
        <v>87</v>
      </c>
      <c r="E2640">
        <v>282</v>
      </c>
    </row>
    <row r="2641" spans="1:5" x14ac:dyDescent="0.3">
      <c r="A2641" s="6">
        <f t="shared" si="126"/>
        <v>2635</v>
      </c>
      <c r="B2641" s="9">
        <f t="shared" si="125"/>
        <v>321.06728322811205</v>
      </c>
      <c r="C2641" s="9">
        <f t="shared" si="124"/>
        <v>328.96148463505403</v>
      </c>
      <c r="D2641" s="4">
        <v>88</v>
      </c>
      <c r="E2641">
        <v>283</v>
      </c>
    </row>
    <row r="2642" spans="1:5" x14ac:dyDescent="0.3">
      <c r="A2642" s="6">
        <f t="shared" si="126"/>
        <v>2636</v>
      </c>
      <c r="B2642" s="9">
        <f t="shared" si="125"/>
        <v>321.06108322811207</v>
      </c>
      <c r="C2642" s="9">
        <f t="shared" si="124"/>
        <v>328.95225463505403</v>
      </c>
      <c r="D2642" s="4">
        <v>89</v>
      </c>
      <c r="E2642">
        <v>284</v>
      </c>
    </row>
    <row r="2643" spans="1:5" x14ac:dyDescent="0.3">
      <c r="A2643" s="6">
        <f t="shared" si="126"/>
        <v>2637</v>
      </c>
      <c r="B2643" s="9">
        <f t="shared" si="125"/>
        <v>321.05488322811209</v>
      </c>
      <c r="C2643" s="9">
        <f t="shared" si="124"/>
        <v>328.94302463505403</v>
      </c>
      <c r="D2643" s="4">
        <v>90</v>
      </c>
      <c r="E2643">
        <v>285</v>
      </c>
    </row>
    <row r="2644" spans="1:5" x14ac:dyDescent="0.3">
      <c r="A2644" s="6">
        <f t="shared" si="126"/>
        <v>2638</v>
      </c>
      <c r="B2644" s="9">
        <f t="shared" si="125"/>
        <v>321.04868322811211</v>
      </c>
      <c r="C2644" s="9">
        <f t="shared" si="124"/>
        <v>328.93379463505403</v>
      </c>
      <c r="D2644" s="4">
        <v>91</v>
      </c>
      <c r="E2644">
        <v>286</v>
      </c>
    </row>
    <row r="2645" spans="1:5" x14ac:dyDescent="0.3">
      <c r="A2645" s="6">
        <f t="shared" si="126"/>
        <v>2639</v>
      </c>
      <c r="B2645" s="9">
        <f t="shared" si="125"/>
        <v>321.04248322811213</v>
      </c>
      <c r="C2645" s="9">
        <f t="shared" si="124"/>
        <v>328.92456463505403</v>
      </c>
      <c r="D2645" s="4">
        <v>92</v>
      </c>
      <c r="E2645">
        <v>287</v>
      </c>
    </row>
    <row r="2646" spans="1:5" x14ac:dyDescent="0.3">
      <c r="A2646" s="6">
        <f t="shared" si="126"/>
        <v>2640</v>
      </c>
      <c r="B2646" s="9">
        <f t="shared" si="125"/>
        <v>321.03628322811215</v>
      </c>
      <c r="C2646" s="9">
        <f t="shared" si="124"/>
        <v>328.91533463505402</v>
      </c>
      <c r="D2646" s="4">
        <v>93</v>
      </c>
      <c r="E2646">
        <v>288</v>
      </c>
    </row>
    <row r="2647" spans="1:5" x14ac:dyDescent="0.3">
      <c r="A2647" s="6">
        <f t="shared" si="126"/>
        <v>2641</v>
      </c>
      <c r="B2647" s="9">
        <f t="shared" si="125"/>
        <v>321.03008322811218</v>
      </c>
      <c r="C2647" s="9">
        <f t="shared" si="124"/>
        <v>328.90610463505402</v>
      </c>
      <c r="D2647" s="4">
        <v>94</v>
      </c>
      <c r="E2647">
        <v>289</v>
      </c>
    </row>
    <row r="2648" spans="1:5" x14ac:dyDescent="0.3">
      <c r="A2648" s="6">
        <f t="shared" si="126"/>
        <v>2642</v>
      </c>
      <c r="B2648" s="9">
        <f t="shared" si="125"/>
        <v>321.0238832281122</v>
      </c>
      <c r="C2648" s="9">
        <f t="shared" si="124"/>
        <v>328.89687463505402</v>
      </c>
      <c r="D2648" s="4">
        <v>95</v>
      </c>
      <c r="E2648">
        <v>290</v>
      </c>
    </row>
    <row r="2649" spans="1:5" x14ac:dyDescent="0.3">
      <c r="A2649" s="6">
        <f t="shared" si="126"/>
        <v>2643</v>
      </c>
      <c r="B2649" s="9">
        <f t="shared" si="125"/>
        <v>321.01768322811222</v>
      </c>
      <c r="C2649" s="9">
        <f t="shared" si="124"/>
        <v>328.88764463505402</v>
      </c>
      <c r="D2649" s="4">
        <v>96</v>
      </c>
      <c r="E2649">
        <v>291</v>
      </c>
    </row>
    <row r="2650" spans="1:5" x14ac:dyDescent="0.3">
      <c r="A2650" s="6">
        <f t="shared" si="126"/>
        <v>2644</v>
      </c>
      <c r="B2650" s="9">
        <f t="shared" si="125"/>
        <v>321.01148322811224</v>
      </c>
      <c r="C2650" s="9">
        <f t="shared" si="124"/>
        <v>328.87841463505401</v>
      </c>
      <c r="D2650" s="4">
        <v>97</v>
      </c>
      <c r="E2650">
        <v>292</v>
      </c>
    </row>
    <row r="2651" spans="1:5" x14ac:dyDescent="0.3">
      <c r="A2651" s="6">
        <f t="shared" si="126"/>
        <v>2645</v>
      </c>
      <c r="B2651" s="9">
        <f t="shared" si="125"/>
        <v>321.00528322811226</v>
      </c>
      <c r="C2651" s="9">
        <f t="shared" si="124"/>
        <v>328.86918463505401</v>
      </c>
      <c r="D2651" s="4">
        <v>98</v>
      </c>
      <c r="E2651">
        <v>293</v>
      </c>
    </row>
    <row r="2652" spans="1:5" x14ac:dyDescent="0.3">
      <c r="A2652" s="6">
        <f t="shared" si="126"/>
        <v>2646</v>
      </c>
      <c r="B2652" s="9">
        <f t="shared" si="125"/>
        <v>320.99908322811228</v>
      </c>
      <c r="C2652" s="9">
        <f t="shared" si="124"/>
        <v>328.85995463505401</v>
      </c>
      <c r="D2652" s="4">
        <v>99</v>
      </c>
      <c r="E2652">
        <v>294</v>
      </c>
    </row>
    <row r="2653" spans="1:5" x14ac:dyDescent="0.3">
      <c r="A2653" s="6">
        <f t="shared" si="126"/>
        <v>2647</v>
      </c>
      <c r="B2653" s="9">
        <f t="shared" si="125"/>
        <v>320.99288322811231</v>
      </c>
      <c r="C2653" s="9">
        <f t="shared" si="124"/>
        <v>328.85072463505401</v>
      </c>
      <c r="D2653" s="4">
        <v>100</v>
      </c>
      <c r="E2653">
        <v>295</v>
      </c>
    </row>
    <row r="2654" spans="1:5" x14ac:dyDescent="0.3">
      <c r="A2654" s="6">
        <f t="shared" si="126"/>
        <v>2648</v>
      </c>
      <c r="B2654" s="9">
        <f t="shared" si="125"/>
        <v>320.98668322811233</v>
      </c>
      <c r="C2654" s="9">
        <f t="shared" si="124"/>
        <v>328.841494635054</v>
      </c>
      <c r="D2654" s="4">
        <v>101</v>
      </c>
      <c r="E2654">
        <v>296</v>
      </c>
    </row>
    <row r="2655" spans="1:5" x14ac:dyDescent="0.3">
      <c r="A2655" s="6">
        <f t="shared" si="126"/>
        <v>2649</v>
      </c>
      <c r="B2655" s="9">
        <f t="shared" si="125"/>
        <v>320.98048322811235</v>
      </c>
      <c r="C2655" s="9">
        <f t="shared" si="124"/>
        <v>328.832264635054</v>
      </c>
      <c r="D2655" s="4">
        <v>102</v>
      </c>
      <c r="E2655">
        <v>297</v>
      </c>
    </row>
    <row r="2656" spans="1:5" x14ac:dyDescent="0.3">
      <c r="A2656" s="6">
        <f t="shared" si="126"/>
        <v>2650</v>
      </c>
      <c r="B2656" s="9">
        <f t="shared" si="125"/>
        <v>320.97428322811237</v>
      </c>
      <c r="C2656" s="9">
        <f t="shared" si="124"/>
        <v>328.823034635054</v>
      </c>
      <c r="D2656" s="4">
        <v>103</v>
      </c>
      <c r="E2656">
        <v>298</v>
      </c>
    </row>
    <row r="2657" spans="1:5" x14ac:dyDescent="0.3">
      <c r="A2657" s="6">
        <f t="shared" si="126"/>
        <v>2651</v>
      </c>
      <c r="B2657" s="9">
        <f t="shared" si="125"/>
        <v>320.96808322811239</v>
      </c>
      <c r="C2657" s="9">
        <f t="shared" si="124"/>
        <v>328.813804635054</v>
      </c>
      <c r="D2657" s="4">
        <v>104</v>
      </c>
      <c r="E2657">
        <v>299</v>
      </c>
    </row>
    <row r="2658" spans="1:5" x14ac:dyDescent="0.3">
      <c r="A2658" s="6">
        <f t="shared" si="126"/>
        <v>2652</v>
      </c>
      <c r="B2658" s="9">
        <f t="shared" si="125"/>
        <v>320.96188322811241</v>
      </c>
      <c r="C2658" s="9">
        <f t="shared" si="124"/>
        <v>328.804574635054</v>
      </c>
      <c r="D2658" s="4">
        <v>105</v>
      </c>
      <c r="E2658">
        <v>300</v>
      </c>
    </row>
    <row r="2659" spans="1:5" x14ac:dyDescent="0.3">
      <c r="A2659" s="6">
        <f t="shared" si="126"/>
        <v>2653</v>
      </c>
      <c r="B2659" s="9">
        <f t="shared" si="125"/>
        <v>320.95568322811243</v>
      </c>
      <c r="C2659" s="9">
        <f t="shared" si="124"/>
        <v>328.79534463505399</v>
      </c>
      <c r="D2659" s="4">
        <v>106</v>
      </c>
      <c r="E2659">
        <v>301</v>
      </c>
    </row>
    <row r="2660" spans="1:5" x14ac:dyDescent="0.3">
      <c r="A2660" s="6">
        <f t="shared" si="126"/>
        <v>2654</v>
      </c>
      <c r="B2660" s="9">
        <f t="shared" si="125"/>
        <v>320.94948322811246</v>
      </c>
      <c r="C2660" s="9">
        <f t="shared" si="124"/>
        <v>328.78611463505399</v>
      </c>
      <c r="D2660" s="4">
        <v>107</v>
      </c>
      <c r="E2660">
        <v>302</v>
      </c>
    </row>
    <row r="2661" spans="1:5" x14ac:dyDescent="0.3">
      <c r="A2661" s="6">
        <f t="shared" si="126"/>
        <v>2655</v>
      </c>
      <c r="B2661" s="9">
        <f t="shared" si="125"/>
        <v>320.94328322811248</v>
      </c>
      <c r="C2661" s="9">
        <f t="shared" si="124"/>
        <v>328.77688463505399</v>
      </c>
      <c r="D2661" s="4">
        <v>108</v>
      </c>
      <c r="E2661">
        <v>303</v>
      </c>
    </row>
    <row r="2662" spans="1:5" x14ac:dyDescent="0.3">
      <c r="A2662" s="6">
        <f t="shared" si="126"/>
        <v>2656</v>
      </c>
      <c r="B2662" s="9">
        <f t="shared" si="125"/>
        <v>320.9370832281125</v>
      </c>
      <c r="C2662" s="9">
        <f t="shared" si="124"/>
        <v>328.76765463505399</v>
      </c>
      <c r="D2662" s="4">
        <v>109</v>
      </c>
      <c r="E2662">
        <v>304</v>
      </c>
    </row>
    <row r="2663" spans="1:5" x14ac:dyDescent="0.3">
      <c r="A2663" s="6">
        <f t="shared" si="126"/>
        <v>2657</v>
      </c>
      <c r="B2663" s="9">
        <f t="shared" si="125"/>
        <v>320.93088322811252</v>
      </c>
      <c r="C2663" s="9">
        <f t="shared" si="124"/>
        <v>328.75842463505398</v>
      </c>
      <c r="D2663" s="4">
        <v>110</v>
      </c>
      <c r="E2663">
        <v>305</v>
      </c>
    </row>
    <row r="2664" spans="1:5" x14ac:dyDescent="0.3">
      <c r="A2664" s="6">
        <f t="shared" si="126"/>
        <v>2658</v>
      </c>
      <c r="B2664" s="9">
        <f t="shared" si="125"/>
        <v>320.92468322811254</v>
      </c>
      <c r="C2664" s="9">
        <f t="shared" si="124"/>
        <v>328.74919463505398</v>
      </c>
      <c r="D2664" s="4">
        <v>111</v>
      </c>
      <c r="E2664">
        <v>306</v>
      </c>
    </row>
    <row r="2665" spans="1:5" x14ac:dyDescent="0.3">
      <c r="A2665" s="6">
        <f t="shared" si="126"/>
        <v>2659</v>
      </c>
      <c r="B2665" s="9">
        <f t="shared" si="125"/>
        <v>320.91848322811256</v>
      </c>
      <c r="C2665" s="9">
        <f t="shared" si="124"/>
        <v>328.73996463505398</v>
      </c>
      <c r="D2665" s="4">
        <v>112</v>
      </c>
      <c r="E2665">
        <v>307</v>
      </c>
    </row>
    <row r="2666" spans="1:5" x14ac:dyDescent="0.3">
      <c r="A2666" s="6">
        <f t="shared" si="126"/>
        <v>2660</v>
      </c>
      <c r="B2666" s="9">
        <f t="shared" si="125"/>
        <v>320.91228322811259</v>
      </c>
      <c r="C2666" s="9">
        <f t="shared" si="124"/>
        <v>328.73073463505398</v>
      </c>
      <c r="D2666" s="4">
        <v>113</v>
      </c>
      <c r="E2666">
        <v>308</v>
      </c>
    </row>
    <row r="2667" spans="1:5" x14ac:dyDescent="0.3">
      <c r="A2667" s="6">
        <f t="shared" si="126"/>
        <v>2661</v>
      </c>
      <c r="B2667" s="9">
        <f t="shared" si="125"/>
        <v>320.90608322811261</v>
      </c>
      <c r="C2667" s="9">
        <f t="shared" si="124"/>
        <v>328.72150463505398</v>
      </c>
      <c r="D2667" s="4">
        <v>114</v>
      </c>
      <c r="E2667">
        <v>309</v>
      </c>
    </row>
    <row r="2668" spans="1:5" x14ac:dyDescent="0.3">
      <c r="A2668" s="6">
        <f t="shared" si="126"/>
        <v>2662</v>
      </c>
      <c r="B2668" s="9">
        <f t="shared" si="125"/>
        <v>320.89988322811263</v>
      </c>
      <c r="C2668" s="9">
        <f t="shared" si="124"/>
        <v>328.71227463505397</v>
      </c>
      <c r="D2668" s="4">
        <v>115</v>
      </c>
      <c r="E2668">
        <v>310</v>
      </c>
    </row>
    <row r="2669" spans="1:5" x14ac:dyDescent="0.3">
      <c r="A2669" s="6">
        <f t="shared" si="126"/>
        <v>2663</v>
      </c>
      <c r="B2669" s="9">
        <f t="shared" si="125"/>
        <v>320.89368322811265</v>
      </c>
      <c r="C2669" s="9">
        <f t="shared" si="124"/>
        <v>328.70304463505397</v>
      </c>
      <c r="D2669" s="4">
        <v>116</v>
      </c>
      <c r="E2669">
        <v>311</v>
      </c>
    </row>
    <row r="2670" spans="1:5" x14ac:dyDescent="0.3">
      <c r="A2670" s="6">
        <f t="shared" si="126"/>
        <v>2664</v>
      </c>
      <c r="B2670" s="9">
        <f t="shared" si="125"/>
        <v>320.88748322811267</v>
      </c>
      <c r="C2670" s="9">
        <f t="shared" si="124"/>
        <v>328.69381463505397</v>
      </c>
      <c r="D2670" s="4">
        <v>117</v>
      </c>
      <c r="E2670">
        <v>312</v>
      </c>
    </row>
    <row r="2671" spans="1:5" x14ac:dyDescent="0.3">
      <c r="A2671" s="6">
        <f t="shared" si="126"/>
        <v>2665</v>
      </c>
      <c r="B2671" s="9">
        <f t="shared" si="125"/>
        <v>320.88128322811269</v>
      </c>
      <c r="C2671" s="9">
        <f t="shared" si="124"/>
        <v>328.68458463505397</v>
      </c>
      <c r="D2671" s="4">
        <v>118</v>
      </c>
      <c r="E2671">
        <v>313</v>
      </c>
    </row>
    <row r="2672" spans="1:5" x14ac:dyDescent="0.3">
      <c r="A2672" s="6">
        <f t="shared" si="126"/>
        <v>2666</v>
      </c>
      <c r="B2672" s="9">
        <f t="shared" si="125"/>
        <v>320.87508322811271</v>
      </c>
      <c r="C2672" s="9">
        <f t="shared" si="124"/>
        <v>328.67535463505396</v>
      </c>
      <c r="D2672" s="4">
        <v>119</v>
      </c>
      <c r="E2672">
        <v>314</v>
      </c>
    </row>
    <row r="2673" spans="1:5" x14ac:dyDescent="0.3">
      <c r="A2673" s="6">
        <f t="shared" si="126"/>
        <v>2667</v>
      </c>
      <c r="B2673" s="9">
        <f t="shared" si="125"/>
        <v>320.86888322811274</v>
      </c>
      <c r="C2673" s="9">
        <f t="shared" si="124"/>
        <v>328.66612463505396</v>
      </c>
      <c r="D2673" s="4">
        <v>120</v>
      </c>
      <c r="E2673">
        <v>315</v>
      </c>
    </row>
    <row r="2674" spans="1:5" x14ac:dyDescent="0.3">
      <c r="A2674" s="6">
        <f t="shared" si="126"/>
        <v>2668</v>
      </c>
      <c r="B2674" s="9">
        <f t="shared" si="125"/>
        <v>320.86268322811276</v>
      </c>
      <c r="C2674" s="9">
        <f t="shared" si="124"/>
        <v>328.65689463505396</v>
      </c>
      <c r="D2674" s="4">
        <v>121</v>
      </c>
      <c r="E2674">
        <v>316</v>
      </c>
    </row>
    <row r="2675" spans="1:5" x14ac:dyDescent="0.3">
      <c r="A2675" s="6">
        <f t="shared" si="126"/>
        <v>2669</v>
      </c>
      <c r="B2675" s="9">
        <f t="shared" si="125"/>
        <v>320.85648322811278</v>
      </c>
      <c r="C2675" s="9">
        <f t="shared" si="124"/>
        <v>328.64766463505396</v>
      </c>
      <c r="D2675" s="4">
        <v>122</v>
      </c>
      <c r="E2675">
        <v>317</v>
      </c>
    </row>
    <row r="2676" spans="1:5" x14ac:dyDescent="0.3">
      <c r="A2676" s="6">
        <f t="shared" si="126"/>
        <v>2670</v>
      </c>
      <c r="B2676" s="9">
        <f t="shared" si="125"/>
        <v>320.8502832281128</v>
      </c>
      <c r="C2676" s="9">
        <f t="shared" si="124"/>
        <v>328.63843463505395</v>
      </c>
      <c r="D2676" s="4">
        <v>123</v>
      </c>
      <c r="E2676">
        <v>318</v>
      </c>
    </row>
    <row r="2677" spans="1:5" x14ac:dyDescent="0.3">
      <c r="A2677" s="6">
        <f t="shared" si="126"/>
        <v>2671</v>
      </c>
      <c r="B2677" s="9">
        <f t="shared" si="125"/>
        <v>320.84408322811282</v>
      </c>
      <c r="C2677" s="9">
        <f t="shared" si="124"/>
        <v>328.62920463505395</v>
      </c>
      <c r="D2677" s="4">
        <v>124</v>
      </c>
      <c r="E2677">
        <v>319</v>
      </c>
    </row>
    <row r="2678" spans="1:5" x14ac:dyDescent="0.3">
      <c r="A2678" s="6">
        <f t="shared" si="126"/>
        <v>2672</v>
      </c>
      <c r="B2678" s="9">
        <f t="shared" si="125"/>
        <v>320.83788322811284</v>
      </c>
      <c r="C2678" s="9">
        <f t="shared" si="124"/>
        <v>328.61997463505395</v>
      </c>
      <c r="D2678" s="4">
        <v>125</v>
      </c>
      <c r="E2678">
        <v>320</v>
      </c>
    </row>
    <row r="2679" spans="1:5" x14ac:dyDescent="0.3">
      <c r="A2679" s="6">
        <f t="shared" si="126"/>
        <v>2673</v>
      </c>
      <c r="B2679" s="9">
        <f t="shared" si="125"/>
        <v>320.83168322811287</v>
      </c>
      <c r="C2679" s="9">
        <f t="shared" si="124"/>
        <v>328.61074463505395</v>
      </c>
      <c r="D2679" s="4">
        <v>126</v>
      </c>
      <c r="E2679">
        <v>321</v>
      </c>
    </row>
    <row r="2680" spans="1:5" x14ac:dyDescent="0.3">
      <c r="A2680" s="6">
        <f t="shared" si="126"/>
        <v>2674</v>
      </c>
      <c r="B2680" s="9">
        <f t="shared" si="125"/>
        <v>320.82548322811289</v>
      </c>
      <c r="C2680" s="9">
        <f t="shared" ref="C2680:C2743" si="127">IF(8811-A2680&gt;$G$23,C2679+(A2680-A2679)*$K$23,"erreur")</f>
        <v>328.60151463505395</v>
      </c>
      <c r="D2680" s="4">
        <v>127</v>
      </c>
      <c r="E2680">
        <v>322</v>
      </c>
    </row>
    <row r="2681" spans="1:5" x14ac:dyDescent="0.3">
      <c r="A2681" s="6">
        <f t="shared" si="126"/>
        <v>2675</v>
      </c>
      <c r="B2681" s="9">
        <f t="shared" si="125"/>
        <v>320.81928322811291</v>
      </c>
      <c r="C2681" s="9">
        <f t="shared" si="127"/>
        <v>328.59228463505394</v>
      </c>
      <c r="D2681" s="4">
        <v>128</v>
      </c>
      <c r="E2681">
        <v>323</v>
      </c>
    </row>
    <row r="2682" spans="1:5" x14ac:dyDescent="0.3">
      <c r="A2682" s="6">
        <f t="shared" si="126"/>
        <v>2676</v>
      </c>
      <c r="B2682" s="9">
        <f t="shared" ref="B2682:B2745" si="128">IF(A2682&lt;=$H$13,B2681+(A2682-A2681)*$J$13,"erreur")</f>
        <v>320.81308322811293</v>
      </c>
      <c r="C2682" s="9">
        <f t="shared" si="127"/>
        <v>328.58305463505394</v>
      </c>
      <c r="D2682" s="4">
        <v>129</v>
      </c>
      <c r="E2682">
        <v>324</v>
      </c>
    </row>
    <row r="2683" spans="1:5" x14ac:dyDescent="0.3">
      <c r="A2683" s="6">
        <f t="shared" si="126"/>
        <v>2677</v>
      </c>
      <c r="B2683" s="9">
        <f t="shared" si="128"/>
        <v>320.80688322811295</v>
      </c>
      <c r="C2683" s="9">
        <f t="shared" si="127"/>
        <v>328.57382463505394</v>
      </c>
      <c r="D2683" s="4">
        <v>130</v>
      </c>
      <c r="E2683">
        <v>325</v>
      </c>
    </row>
    <row r="2684" spans="1:5" x14ac:dyDescent="0.3">
      <c r="A2684" s="6">
        <f t="shared" si="126"/>
        <v>2678</v>
      </c>
      <c r="B2684" s="9">
        <f t="shared" si="128"/>
        <v>320.80068322811297</v>
      </c>
      <c r="C2684" s="9">
        <f t="shared" si="127"/>
        <v>328.56459463505394</v>
      </c>
      <c r="D2684" s="4">
        <v>131</v>
      </c>
      <c r="E2684">
        <v>326</v>
      </c>
    </row>
    <row r="2685" spans="1:5" x14ac:dyDescent="0.3">
      <c r="A2685" s="6">
        <f t="shared" si="126"/>
        <v>2679</v>
      </c>
      <c r="B2685" s="9">
        <f t="shared" si="128"/>
        <v>320.79448322811299</v>
      </c>
      <c r="C2685" s="9">
        <f t="shared" si="127"/>
        <v>328.55536463505393</v>
      </c>
      <c r="D2685" s="4">
        <v>132</v>
      </c>
      <c r="E2685">
        <v>327</v>
      </c>
    </row>
    <row r="2686" spans="1:5" x14ac:dyDescent="0.3">
      <c r="A2686" s="6">
        <f t="shared" si="126"/>
        <v>2680</v>
      </c>
      <c r="B2686" s="9">
        <f t="shared" si="128"/>
        <v>320.78828322811302</v>
      </c>
      <c r="C2686" s="9">
        <f t="shared" si="127"/>
        <v>328.54613463505393</v>
      </c>
      <c r="D2686" s="4">
        <v>133</v>
      </c>
      <c r="E2686">
        <v>328</v>
      </c>
    </row>
    <row r="2687" spans="1:5" x14ac:dyDescent="0.3">
      <c r="A2687" s="6">
        <f t="shared" si="126"/>
        <v>2681</v>
      </c>
      <c r="B2687" s="9">
        <f t="shared" si="128"/>
        <v>320.78208322811304</v>
      </c>
      <c r="C2687" s="9">
        <f t="shared" si="127"/>
        <v>328.53690463505393</v>
      </c>
      <c r="D2687" s="4">
        <v>134</v>
      </c>
      <c r="E2687">
        <v>329</v>
      </c>
    </row>
    <row r="2688" spans="1:5" x14ac:dyDescent="0.3">
      <c r="A2688" s="6">
        <f t="shared" si="126"/>
        <v>2682</v>
      </c>
      <c r="B2688" s="9">
        <f t="shared" si="128"/>
        <v>320.77588322811306</v>
      </c>
      <c r="C2688" s="9">
        <f t="shared" si="127"/>
        <v>328.52767463505393</v>
      </c>
      <c r="D2688" s="4">
        <v>135</v>
      </c>
      <c r="E2688">
        <v>330</v>
      </c>
    </row>
    <row r="2689" spans="1:5" x14ac:dyDescent="0.3">
      <c r="A2689" s="6">
        <f t="shared" si="126"/>
        <v>2683</v>
      </c>
      <c r="B2689" s="9">
        <f t="shared" si="128"/>
        <v>320.76968322811308</v>
      </c>
      <c r="C2689" s="9">
        <f t="shared" si="127"/>
        <v>328.51844463505392</v>
      </c>
      <c r="D2689" s="4">
        <v>136</v>
      </c>
      <c r="E2689">
        <v>331</v>
      </c>
    </row>
    <row r="2690" spans="1:5" x14ac:dyDescent="0.3">
      <c r="A2690" s="6">
        <f t="shared" si="126"/>
        <v>2684</v>
      </c>
      <c r="B2690" s="9">
        <f t="shared" si="128"/>
        <v>320.7634832281131</v>
      </c>
      <c r="C2690" s="9">
        <f t="shared" si="127"/>
        <v>328.50921463505392</v>
      </c>
      <c r="D2690" s="4">
        <v>137</v>
      </c>
      <c r="E2690">
        <v>332</v>
      </c>
    </row>
    <row r="2691" spans="1:5" x14ac:dyDescent="0.3">
      <c r="A2691" s="6">
        <f t="shared" si="126"/>
        <v>2685</v>
      </c>
      <c r="B2691" s="9">
        <f t="shared" si="128"/>
        <v>320.75728322811312</v>
      </c>
      <c r="C2691" s="9">
        <f t="shared" si="127"/>
        <v>328.49998463505392</v>
      </c>
      <c r="D2691" s="4">
        <v>138</v>
      </c>
      <c r="E2691">
        <v>333</v>
      </c>
    </row>
    <row r="2692" spans="1:5" x14ac:dyDescent="0.3">
      <c r="A2692" s="6">
        <f t="shared" si="126"/>
        <v>2686</v>
      </c>
      <c r="B2692" s="9">
        <f t="shared" si="128"/>
        <v>320.75108322811315</v>
      </c>
      <c r="C2692" s="9">
        <f t="shared" si="127"/>
        <v>328.49075463505392</v>
      </c>
      <c r="D2692" s="4">
        <v>139</v>
      </c>
      <c r="E2692">
        <v>334</v>
      </c>
    </row>
    <row r="2693" spans="1:5" x14ac:dyDescent="0.3">
      <c r="A2693" s="6">
        <f t="shared" si="126"/>
        <v>2687</v>
      </c>
      <c r="B2693" s="9">
        <f t="shared" si="128"/>
        <v>320.74488322811317</v>
      </c>
      <c r="C2693" s="9">
        <f t="shared" si="127"/>
        <v>328.48152463505392</v>
      </c>
      <c r="D2693" s="4">
        <v>140</v>
      </c>
      <c r="E2693">
        <v>335</v>
      </c>
    </row>
    <row r="2694" spans="1:5" x14ac:dyDescent="0.3">
      <c r="A2694" s="6">
        <f t="shared" si="126"/>
        <v>2688</v>
      </c>
      <c r="B2694" s="9">
        <f t="shared" si="128"/>
        <v>320.73868322811319</v>
      </c>
      <c r="C2694" s="9">
        <f t="shared" si="127"/>
        <v>328.47229463505391</v>
      </c>
      <c r="D2694" s="4">
        <v>141</v>
      </c>
      <c r="E2694">
        <v>336</v>
      </c>
    </row>
    <row r="2695" spans="1:5" x14ac:dyDescent="0.3">
      <c r="A2695" s="6">
        <f t="shared" si="126"/>
        <v>2689</v>
      </c>
      <c r="B2695" s="9">
        <f t="shared" si="128"/>
        <v>320.73248322811321</v>
      </c>
      <c r="C2695" s="9">
        <f t="shared" si="127"/>
        <v>328.46306463505391</v>
      </c>
      <c r="D2695" s="4">
        <v>142</v>
      </c>
      <c r="E2695">
        <v>337</v>
      </c>
    </row>
    <row r="2696" spans="1:5" x14ac:dyDescent="0.3">
      <c r="A2696" s="6">
        <f t="shared" ref="A2696:A2759" si="129">ROW()-6</f>
        <v>2690</v>
      </c>
      <c r="B2696" s="9">
        <f t="shared" si="128"/>
        <v>320.72628322811323</v>
      </c>
      <c r="C2696" s="9">
        <f t="shared" si="127"/>
        <v>328.45383463505391</v>
      </c>
      <c r="D2696" s="4">
        <v>143</v>
      </c>
      <c r="E2696">
        <v>338</v>
      </c>
    </row>
    <row r="2697" spans="1:5" x14ac:dyDescent="0.3">
      <c r="A2697" s="6">
        <f t="shared" si="129"/>
        <v>2691</v>
      </c>
      <c r="B2697" s="9">
        <f t="shared" si="128"/>
        <v>320.72008322811325</v>
      </c>
      <c r="C2697" s="9">
        <f t="shared" si="127"/>
        <v>328.44460463505391</v>
      </c>
      <c r="D2697" s="4">
        <v>144</v>
      </c>
      <c r="E2697">
        <v>339</v>
      </c>
    </row>
    <row r="2698" spans="1:5" x14ac:dyDescent="0.3">
      <c r="A2698" s="6">
        <f t="shared" si="129"/>
        <v>2692</v>
      </c>
      <c r="B2698" s="9">
        <f t="shared" si="128"/>
        <v>320.71388322811327</v>
      </c>
      <c r="C2698" s="9">
        <f t="shared" si="127"/>
        <v>328.4353746350539</v>
      </c>
      <c r="D2698" s="4">
        <v>145</v>
      </c>
      <c r="E2698">
        <v>340</v>
      </c>
    </row>
    <row r="2699" spans="1:5" x14ac:dyDescent="0.3">
      <c r="A2699" s="6">
        <f t="shared" si="129"/>
        <v>2693</v>
      </c>
      <c r="B2699" s="9">
        <f t="shared" si="128"/>
        <v>320.7076832281133</v>
      </c>
      <c r="C2699" s="9">
        <f t="shared" si="127"/>
        <v>328.4261446350539</v>
      </c>
      <c r="D2699" s="4">
        <v>146</v>
      </c>
      <c r="E2699">
        <v>341</v>
      </c>
    </row>
    <row r="2700" spans="1:5" x14ac:dyDescent="0.3">
      <c r="A2700" s="6">
        <f t="shared" si="129"/>
        <v>2694</v>
      </c>
      <c r="B2700" s="9">
        <f t="shared" si="128"/>
        <v>320.70148322811332</v>
      </c>
      <c r="C2700" s="9">
        <f t="shared" si="127"/>
        <v>328.4169146350539</v>
      </c>
      <c r="D2700" s="4">
        <v>147</v>
      </c>
      <c r="E2700">
        <v>342</v>
      </c>
    </row>
    <row r="2701" spans="1:5" x14ac:dyDescent="0.3">
      <c r="A2701" s="6">
        <f t="shared" si="129"/>
        <v>2695</v>
      </c>
      <c r="B2701" s="9">
        <f t="shared" si="128"/>
        <v>320.69528322811334</v>
      </c>
      <c r="C2701" s="9">
        <f t="shared" si="127"/>
        <v>328.4076846350539</v>
      </c>
      <c r="D2701" s="4">
        <v>148</v>
      </c>
      <c r="E2701">
        <v>343</v>
      </c>
    </row>
    <row r="2702" spans="1:5" x14ac:dyDescent="0.3">
      <c r="A2702" s="6">
        <f t="shared" si="129"/>
        <v>2696</v>
      </c>
      <c r="B2702" s="9">
        <f t="shared" si="128"/>
        <v>320.68908322811336</v>
      </c>
      <c r="C2702" s="9">
        <f t="shared" si="127"/>
        <v>328.39845463505389</v>
      </c>
      <c r="D2702" s="4">
        <v>149</v>
      </c>
      <c r="E2702">
        <v>344</v>
      </c>
    </row>
    <row r="2703" spans="1:5" x14ac:dyDescent="0.3">
      <c r="A2703" s="6">
        <f t="shared" si="129"/>
        <v>2697</v>
      </c>
      <c r="B2703" s="9">
        <f t="shared" si="128"/>
        <v>320.68288322811338</v>
      </c>
      <c r="C2703" s="9">
        <f t="shared" si="127"/>
        <v>328.38922463505389</v>
      </c>
      <c r="D2703" s="4">
        <v>150</v>
      </c>
      <c r="E2703">
        <v>345</v>
      </c>
    </row>
    <row r="2704" spans="1:5" x14ac:dyDescent="0.3">
      <c r="A2704" s="6">
        <f t="shared" si="129"/>
        <v>2698</v>
      </c>
      <c r="B2704" s="9">
        <f t="shared" si="128"/>
        <v>320.6766832281134</v>
      </c>
      <c r="C2704" s="9">
        <f t="shared" si="127"/>
        <v>328.37999463505389</v>
      </c>
      <c r="D2704" s="4">
        <v>151</v>
      </c>
      <c r="E2704">
        <v>346</v>
      </c>
    </row>
    <row r="2705" spans="1:5" x14ac:dyDescent="0.3">
      <c r="A2705" s="6">
        <f t="shared" si="129"/>
        <v>2699</v>
      </c>
      <c r="B2705" s="9">
        <f t="shared" si="128"/>
        <v>320.67048322811343</v>
      </c>
      <c r="C2705" s="9">
        <f t="shared" si="127"/>
        <v>328.37076463505389</v>
      </c>
      <c r="D2705" s="4">
        <v>152</v>
      </c>
      <c r="E2705">
        <v>347</v>
      </c>
    </row>
    <row r="2706" spans="1:5" x14ac:dyDescent="0.3">
      <c r="A2706" s="6">
        <f t="shared" si="129"/>
        <v>2700</v>
      </c>
      <c r="B2706" s="9">
        <f t="shared" si="128"/>
        <v>320.66428322811345</v>
      </c>
      <c r="C2706" s="9">
        <f t="shared" si="127"/>
        <v>328.36153463505389</v>
      </c>
      <c r="D2706" s="4">
        <v>153</v>
      </c>
      <c r="E2706">
        <v>348</v>
      </c>
    </row>
    <row r="2707" spans="1:5" x14ac:dyDescent="0.3">
      <c r="A2707" s="6">
        <f t="shared" si="129"/>
        <v>2701</v>
      </c>
      <c r="B2707" s="9">
        <f t="shared" si="128"/>
        <v>320.65808322811347</v>
      </c>
      <c r="C2707" s="9">
        <f t="shared" si="127"/>
        <v>328.35230463505388</v>
      </c>
      <c r="D2707" s="4">
        <v>154</v>
      </c>
      <c r="E2707">
        <v>349</v>
      </c>
    </row>
    <row r="2708" spans="1:5" x14ac:dyDescent="0.3">
      <c r="A2708" s="6">
        <f t="shared" si="129"/>
        <v>2702</v>
      </c>
      <c r="B2708" s="9">
        <f t="shared" si="128"/>
        <v>320.65188322811349</v>
      </c>
      <c r="C2708" s="9">
        <f t="shared" si="127"/>
        <v>328.34307463505388</v>
      </c>
      <c r="D2708" s="4">
        <v>155</v>
      </c>
      <c r="E2708">
        <v>350</v>
      </c>
    </row>
    <row r="2709" spans="1:5" x14ac:dyDescent="0.3">
      <c r="A2709" s="6">
        <f t="shared" si="129"/>
        <v>2703</v>
      </c>
      <c r="B2709" s="9">
        <f t="shared" si="128"/>
        <v>320.64568322811351</v>
      </c>
      <c r="C2709" s="9">
        <f t="shared" si="127"/>
        <v>328.33384463505388</v>
      </c>
      <c r="D2709" s="4">
        <v>156</v>
      </c>
      <c r="E2709">
        <v>351</v>
      </c>
    </row>
    <row r="2710" spans="1:5" x14ac:dyDescent="0.3">
      <c r="A2710" s="6">
        <f t="shared" si="129"/>
        <v>2704</v>
      </c>
      <c r="B2710" s="9">
        <f t="shared" si="128"/>
        <v>320.63948322811353</v>
      </c>
      <c r="C2710" s="9">
        <f t="shared" si="127"/>
        <v>328.32461463505388</v>
      </c>
      <c r="D2710" s="4">
        <v>157</v>
      </c>
      <c r="E2710">
        <v>352</v>
      </c>
    </row>
    <row r="2711" spans="1:5" x14ac:dyDescent="0.3">
      <c r="A2711" s="6">
        <f t="shared" si="129"/>
        <v>2705</v>
      </c>
      <c r="B2711" s="9">
        <f t="shared" si="128"/>
        <v>320.63328322811356</v>
      </c>
      <c r="C2711" s="9">
        <f t="shared" si="127"/>
        <v>328.31538463505387</v>
      </c>
      <c r="D2711" s="4">
        <v>158</v>
      </c>
      <c r="E2711">
        <v>353</v>
      </c>
    </row>
    <row r="2712" spans="1:5" x14ac:dyDescent="0.3">
      <c r="A2712" s="6">
        <f t="shared" si="129"/>
        <v>2706</v>
      </c>
      <c r="B2712" s="9">
        <f t="shared" si="128"/>
        <v>320.62708322811358</v>
      </c>
      <c r="C2712" s="9">
        <f t="shared" si="127"/>
        <v>328.30615463505387</v>
      </c>
      <c r="D2712" s="4">
        <v>159</v>
      </c>
      <c r="E2712">
        <v>354</v>
      </c>
    </row>
    <row r="2713" spans="1:5" x14ac:dyDescent="0.3">
      <c r="A2713" s="6">
        <f t="shared" si="129"/>
        <v>2707</v>
      </c>
      <c r="B2713" s="9">
        <f t="shared" si="128"/>
        <v>320.6208832281136</v>
      </c>
      <c r="C2713" s="9">
        <f t="shared" si="127"/>
        <v>328.29692463505387</v>
      </c>
      <c r="D2713" s="4">
        <v>160</v>
      </c>
      <c r="E2713">
        <v>355</v>
      </c>
    </row>
    <row r="2714" spans="1:5" x14ac:dyDescent="0.3">
      <c r="A2714" s="6">
        <f t="shared" si="129"/>
        <v>2708</v>
      </c>
      <c r="B2714" s="9">
        <f t="shared" si="128"/>
        <v>320.61468322811362</v>
      </c>
      <c r="C2714" s="9">
        <f t="shared" si="127"/>
        <v>328.28769463505387</v>
      </c>
      <c r="D2714" s="4">
        <v>161</v>
      </c>
      <c r="E2714">
        <v>356</v>
      </c>
    </row>
    <row r="2715" spans="1:5" x14ac:dyDescent="0.3">
      <c r="A2715" s="6">
        <f t="shared" si="129"/>
        <v>2709</v>
      </c>
      <c r="B2715" s="9">
        <f t="shared" si="128"/>
        <v>320.60848322811364</v>
      </c>
      <c r="C2715" s="9">
        <f t="shared" si="127"/>
        <v>328.27846463505387</v>
      </c>
      <c r="D2715" s="4">
        <v>162</v>
      </c>
      <c r="E2715">
        <v>357</v>
      </c>
    </row>
    <row r="2716" spans="1:5" x14ac:dyDescent="0.3">
      <c r="A2716" s="6">
        <f t="shared" si="129"/>
        <v>2710</v>
      </c>
      <c r="B2716" s="9">
        <f t="shared" si="128"/>
        <v>320.60228322811366</v>
      </c>
      <c r="C2716" s="9">
        <f t="shared" si="127"/>
        <v>328.26923463505386</v>
      </c>
      <c r="D2716" s="4">
        <v>163</v>
      </c>
      <c r="E2716">
        <v>358</v>
      </c>
    </row>
    <row r="2717" spans="1:5" x14ac:dyDescent="0.3">
      <c r="A2717" s="6">
        <f t="shared" si="129"/>
        <v>2711</v>
      </c>
      <c r="B2717" s="9">
        <f t="shared" si="128"/>
        <v>320.59608322811368</v>
      </c>
      <c r="C2717" s="9">
        <f t="shared" si="127"/>
        <v>328.26000463505386</v>
      </c>
      <c r="D2717" s="4">
        <v>164</v>
      </c>
      <c r="E2717">
        <v>359</v>
      </c>
    </row>
    <row r="2718" spans="1:5" x14ac:dyDescent="0.3">
      <c r="A2718" s="6">
        <f t="shared" si="129"/>
        <v>2712</v>
      </c>
      <c r="B2718" s="9">
        <f t="shared" si="128"/>
        <v>320.58988322811371</v>
      </c>
      <c r="C2718" s="9">
        <f t="shared" si="127"/>
        <v>328.25077463505386</v>
      </c>
      <c r="D2718" s="4">
        <v>165</v>
      </c>
      <c r="E2718">
        <v>360</v>
      </c>
    </row>
    <row r="2719" spans="1:5" x14ac:dyDescent="0.3">
      <c r="A2719" s="6">
        <f t="shared" si="129"/>
        <v>2713</v>
      </c>
      <c r="B2719" s="9">
        <f t="shared" si="128"/>
        <v>320.58368322811373</v>
      </c>
      <c r="C2719" s="9">
        <f t="shared" si="127"/>
        <v>328.24154463505386</v>
      </c>
      <c r="D2719" s="4">
        <v>166</v>
      </c>
      <c r="E2719">
        <v>361</v>
      </c>
    </row>
    <row r="2720" spans="1:5" x14ac:dyDescent="0.3">
      <c r="A2720" s="6">
        <f t="shared" si="129"/>
        <v>2714</v>
      </c>
      <c r="B2720" s="9">
        <f t="shared" si="128"/>
        <v>320.57748322811375</v>
      </c>
      <c r="C2720" s="9">
        <f t="shared" si="127"/>
        <v>328.23231463505385</v>
      </c>
      <c r="D2720" s="4">
        <v>167</v>
      </c>
      <c r="E2720">
        <v>362</v>
      </c>
    </row>
    <row r="2721" spans="1:5" x14ac:dyDescent="0.3">
      <c r="A2721" s="6">
        <f t="shared" si="129"/>
        <v>2715</v>
      </c>
      <c r="B2721" s="9">
        <f t="shared" si="128"/>
        <v>320.57128322811377</v>
      </c>
      <c r="C2721" s="9">
        <f t="shared" si="127"/>
        <v>328.22308463505385</v>
      </c>
      <c r="D2721" s="4">
        <v>168</v>
      </c>
      <c r="E2721">
        <v>363</v>
      </c>
    </row>
    <row r="2722" spans="1:5" x14ac:dyDescent="0.3">
      <c r="A2722" s="6">
        <f t="shared" si="129"/>
        <v>2716</v>
      </c>
      <c r="B2722" s="9">
        <f t="shared" si="128"/>
        <v>320.56508322811379</v>
      </c>
      <c r="C2722" s="9">
        <f t="shared" si="127"/>
        <v>328.21385463505385</v>
      </c>
      <c r="D2722" s="4">
        <v>169</v>
      </c>
      <c r="E2722">
        <v>364</v>
      </c>
    </row>
    <row r="2723" spans="1:5" x14ac:dyDescent="0.3">
      <c r="A2723" s="6">
        <f t="shared" si="129"/>
        <v>2717</v>
      </c>
      <c r="B2723" s="9">
        <f t="shared" si="128"/>
        <v>320.55888322811381</v>
      </c>
      <c r="C2723" s="9">
        <f t="shared" si="127"/>
        <v>328.20462463505385</v>
      </c>
      <c r="D2723" s="4">
        <v>170</v>
      </c>
      <c r="E2723">
        <v>365</v>
      </c>
    </row>
    <row r="2724" spans="1:5" x14ac:dyDescent="0.3">
      <c r="A2724" s="6">
        <f t="shared" si="129"/>
        <v>2718</v>
      </c>
      <c r="B2724" s="9">
        <f t="shared" si="128"/>
        <v>320.55268322811384</v>
      </c>
      <c r="C2724" s="9">
        <f t="shared" si="127"/>
        <v>328.19539463505384</v>
      </c>
      <c r="D2724" s="4">
        <v>171</v>
      </c>
      <c r="E2724">
        <v>366</v>
      </c>
    </row>
    <row r="2725" spans="1:5" x14ac:dyDescent="0.3">
      <c r="A2725" s="6">
        <f t="shared" si="129"/>
        <v>2719</v>
      </c>
      <c r="B2725" s="9">
        <f t="shared" si="128"/>
        <v>320.54648322811386</v>
      </c>
      <c r="C2725" s="9">
        <f t="shared" si="127"/>
        <v>328.18616463505384</v>
      </c>
      <c r="D2725" s="4">
        <v>172</v>
      </c>
      <c r="E2725">
        <v>367</v>
      </c>
    </row>
    <row r="2726" spans="1:5" x14ac:dyDescent="0.3">
      <c r="A2726" s="6">
        <f t="shared" si="129"/>
        <v>2720</v>
      </c>
      <c r="B2726" s="9">
        <f t="shared" si="128"/>
        <v>320.54028322811388</v>
      </c>
      <c r="C2726" s="9">
        <f t="shared" si="127"/>
        <v>328.17693463505384</v>
      </c>
      <c r="D2726" s="4">
        <v>173</v>
      </c>
      <c r="E2726">
        <v>368</v>
      </c>
    </row>
    <row r="2727" spans="1:5" x14ac:dyDescent="0.3">
      <c r="A2727" s="6">
        <f t="shared" si="129"/>
        <v>2721</v>
      </c>
      <c r="B2727" s="9">
        <f t="shared" si="128"/>
        <v>320.5340832281139</v>
      </c>
      <c r="C2727" s="9">
        <f t="shared" si="127"/>
        <v>328.16770463505384</v>
      </c>
      <c r="D2727" s="4">
        <v>174</v>
      </c>
      <c r="E2727">
        <v>369</v>
      </c>
    </row>
    <row r="2728" spans="1:5" x14ac:dyDescent="0.3">
      <c r="A2728" s="6">
        <f t="shared" si="129"/>
        <v>2722</v>
      </c>
      <c r="B2728" s="9">
        <f t="shared" si="128"/>
        <v>320.52788322811392</v>
      </c>
      <c r="C2728" s="9">
        <f t="shared" si="127"/>
        <v>328.15847463505384</v>
      </c>
      <c r="D2728" s="4">
        <v>175</v>
      </c>
      <c r="E2728">
        <v>370</v>
      </c>
    </row>
    <row r="2729" spans="1:5" x14ac:dyDescent="0.3">
      <c r="A2729" s="6">
        <f t="shared" si="129"/>
        <v>2723</v>
      </c>
      <c r="B2729" s="9">
        <f t="shared" si="128"/>
        <v>320.52168322811394</v>
      </c>
      <c r="C2729" s="9">
        <f t="shared" si="127"/>
        <v>328.14924463505383</v>
      </c>
      <c r="D2729" s="4">
        <v>176</v>
      </c>
      <c r="E2729">
        <v>371</v>
      </c>
    </row>
    <row r="2730" spans="1:5" x14ac:dyDescent="0.3">
      <c r="A2730" s="6">
        <f t="shared" si="129"/>
        <v>2724</v>
      </c>
      <c r="B2730" s="9">
        <f t="shared" si="128"/>
        <v>320.51548322811396</v>
      </c>
      <c r="C2730" s="9">
        <f t="shared" si="127"/>
        <v>328.14001463505383</v>
      </c>
      <c r="D2730" s="4">
        <v>177</v>
      </c>
      <c r="E2730">
        <v>372</v>
      </c>
    </row>
    <row r="2731" spans="1:5" x14ac:dyDescent="0.3">
      <c r="A2731" s="6">
        <f t="shared" si="129"/>
        <v>2725</v>
      </c>
      <c r="B2731" s="9">
        <f t="shared" si="128"/>
        <v>320.50928322811399</v>
      </c>
      <c r="C2731" s="9">
        <f t="shared" si="127"/>
        <v>328.13078463505383</v>
      </c>
      <c r="D2731" s="4">
        <v>178</v>
      </c>
      <c r="E2731">
        <v>373</v>
      </c>
    </row>
    <row r="2732" spans="1:5" x14ac:dyDescent="0.3">
      <c r="A2732" s="6">
        <f t="shared" si="129"/>
        <v>2726</v>
      </c>
      <c r="B2732" s="9">
        <f t="shared" si="128"/>
        <v>320.50308322811401</v>
      </c>
      <c r="C2732" s="9">
        <f t="shared" si="127"/>
        <v>328.12155463505383</v>
      </c>
      <c r="D2732" s="4">
        <v>179</v>
      </c>
      <c r="E2732">
        <v>374</v>
      </c>
    </row>
    <row r="2733" spans="1:5" x14ac:dyDescent="0.3">
      <c r="A2733" s="6">
        <f t="shared" si="129"/>
        <v>2727</v>
      </c>
      <c r="B2733" s="9">
        <f t="shared" si="128"/>
        <v>320.49688322811403</v>
      </c>
      <c r="C2733" s="9">
        <f t="shared" si="127"/>
        <v>328.11232463505382</v>
      </c>
      <c r="D2733" s="4">
        <v>180</v>
      </c>
      <c r="E2733">
        <v>375</v>
      </c>
    </row>
    <row r="2734" spans="1:5" x14ac:dyDescent="0.3">
      <c r="A2734" s="6">
        <f t="shared" si="129"/>
        <v>2728</v>
      </c>
      <c r="B2734" s="9">
        <f t="shared" si="128"/>
        <v>320.49068322811405</v>
      </c>
      <c r="C2734" s="9">
        <f t="shared" si="127"/>
        <v>328.10309463505382</v>
      </c>
      <c r="D2734" s="4">
        <v>181</v>
      </c>
      <c r="E2734">
        <v>376</v>
      </c>
    </row>
    <row r="2735" spans="1:5" x14ac:dyDescent="0.3">
      <c r="A2735" s="6">
        <f t="shared" si="129"/>
        <v>2729</v>
      </c>
      <c r="B2735" s="9">
        <f t="shared" si="128"/>
        <v>320.48448322811407</v>
      </c>
      <c r="C2735" s="9">
        <f t="shared" si="127"/>
        <v>328.09386463505382</v>
      </c>
      <c r="D2735" s="4">
        <v>182</v>
      </c>
      <c r="E2735">
        <v>377</v>
      </c>
    </row>
    <row r="2736" spans="1:5" x14ac:dyDescent="0.3">
      <c r="A2736" s="6">
        <f t="shared" si="129"/>
        <v>2730</v>
      </c>
      <c r="B2736" s="9">
        <f t="shared" si="128"/>
        <v>320.47828322811409</v>
      </c>
      <c r="C2736" s="9">
        <f t="shared" si="127"/>
        <v>328.08463463505382</v>
      </c>
      <c r="D2736" s="4">
        <v>183</v>
      </c>
      <c r="E2736">
        <v>378</v>
      </c>
    </row>
    <row r="2737" spans="1:5" x14ac:dyDescent="0.3">
      <c r="A2737" s="6">
        <f t="shared" si="129"/>
        <v>2731</v>
      </c>
      <c r="B2737" s="9">
        <f t="shared" si="128"/>
        <v>320.47208322811412</v>
      </c>
      <c r="C2737" s="9">
        <f t="shared" si="127"/>
        <v>328.07540463505381</v>
      </c>
      <c r="D2737" s="4">
        <v>184</v>
      </c>
      <c r="E2737">
        <v>379</v>
      </c>
    </row>
    <row r="2738" spans="1:5" x14ac:dyDescent="0.3">
      <c r="A2738" s="6">
        <f t="shared" si="129"/>
        <v>2732</v>
      </c>
      <c r="B2738" s="9">
        <f t="shared" si="128"/>
        <v>320.46588322811414</v>
      </c>
      <c r="C2738" s="9">
        <f t="shared" si="127"/>
        <v>328.06617463505381</v>
      </c>
      <c r="D2738" s="4">
        <v>185</v>
      </c>
      <c r="E2738">
        <v>380</v>
      </c>
    </row>
    <row r="2739" spans="1:5" x14ac:dyDescent="0.3">
      <c r="A2739" s="6">
        <f t="shared" si="129"/>
        <v>2733</v>
      </c>
      <c r="B2739" s="9">
        <f t="shared" si="128"/>
        <v>320.45968322811416</v>
      </c>
      <c r="C2739" s="9">
        <f t="shared" si="127"/>
        <v>328.05694463505381</v>
      </c>
      <c r="D2739" s="4">
        <v>186</v>
      </c>
      <c r="E2739">
        <v>381</v>
      </c>
    </row>
    <row r="2740" spans="1:5" x14ac:dyDescent="0.3">
      <c r="A2740" s="6">
        <f t="shared" si="129"/>
        <v>2734</v>
      </c>
      <c r="B2740" s="9">
        <f t="shared" si="128"/>
        <v>320.45348322811418</v>
      </c>
      <c r="C2740" s="9">
        <f t="shared" si="127"/>
        <v>328.04771463505381</v>
      </c>
      <c r="D2740" s="4">
        <v>187</v>
      </c>
      <c r="E2740">
        <v>382</v>
      </c>
    </row>
    <row r="2741" spans="1:5" x14ac:dyDescent="0.3">
      <c r="A2741" s="6">
        <f t="shared" si="129"/>
        <v>2735</v>
      </c>
      <c r="B2741" s="9">
        <f t="shared" si="128"/>
        <v>320.4472832281142</v>
      </c>
      <c r="C2741" s="9">
        <f t="shared" si="127"/>
        <v>328.03848463505381</v>
      </c>
      <c r="D2741" s="4">
        <v>188</v>
      </c>
      <c r="E2741">
        <v>383</v>
      </c>
    </row>
    <row r="2742" spans="1:5" x14ac:dyDescent="0.3">
      <c r="A2742" s="6">
        <f t="shared" si="129"/>
        <v>2736</v>
      </c>
      <c r="B2742" s="9">
        <f t="shared" si="128"/>
        <v>320.44108322811422</v>
      </c>
      <c r="C2742" s="9">
        <f t="shared" si="127"/>
        <v>328.0292546350538</v>
      </c>
      <c r="D2742" s="4">
        <v>189</v>
      </c>
      <c r="E2742">
        <v>384</v>
      </c>
    </row>
    <row r="2743" spans="1:5" x14ac:dyDescent="0.3">
      <c r="A2743" s="6">
        <f t="shared" si="129"/>
        <v>2737</v>
      </c>
      <c r="B2743" s="9">
        <f t="shared" si="128"/>
        <v>320.43488322811424</v>
      </c>
      <c r="C2743" s="9">
        <f t="shared" si="127"/>
        <v>328.0200246350538</v>
      </c>
      <c r="D2743" s="4">
        <v>190</v>
      </c>
      <c r="E2743">
        <v>385</v>
      </c>
    </row>
    <row r="2744" spans="1:5" x14ac:dyDescent="0.3">
      <c r="A2744" s="6">
        <f t="shared" si="129"/>
        <v>2738</v>
      </c>
      <c r="B2744" s="9">
        <f t="shared" si="128"/>
        <v>320.42868322811427</v>
      </c>
      <c r="C2744" s="9">
        <f t="shared" ref="C2744:C2807" si="130">IF(8811-A2744&gt;$G$23,C2743+(A2744-A2743)*$K$23,"erreur")</f>
        <v>328.0107946350538</v>
      </c>
      <c r="D2744" s="4">
        <v>191</v>
      </c>
      <c r="E2744">
        <v>386</v>
      </c>
    </row>
    <row r="2745" spans="1:5" x14ac:dyDescent="0.3">
      <c r="A2745" s="6">
        <f t="shared" si="129"/>
        <v>2739</v>
      </c>
      <c r="B2745" s="9">
        <f t="shared" si="128"/>
        <v>320.42248322811429</v>
      </c>
      <c r="C2745" s="9">
        <f t="shared" si="130"/>
        <v>328.0015646350538</v>
      </c>
      <c r="D2745" s="4">
        <v>192</v>
      </c>
      <c r="E2745">
        <v>387</v>
      </c>
    </row>
    <row r="2746" spans="1:5" x14ac:dyDescent="0.3">
      <c r="A2746" s="6">
        <f t="shared" si="129"/>
        <v>2740</v>
      </c>
      <c r="B2746" s="9">
        <f t="shared" ref="B2746:B2809" si="131">IF(A2746&lt;=$H$13,B2745+(A2746-A2745)*$J$13,"erreur")</f>
        <v>320.41628322811431</v>
      </c>
      <c r="C2746" s="9">
        <f t="shared" si="130"/>
        <v>327.99233463505379</v>
      </c>
      <c r="D2746" s="4">
        <v>193</v>
      </c>
      <c r="E2746">
        <v>388</v>
      </c>
    </row>
    <row r="2747" spans="1:5" x14ac:dyDescent="0.3">
      <c r="A2747" s="6">
        <f t="shared" si="129"/>
        <v>2741</v>
      </c>
      <c r="B2747" s="9">
        <f t="shared" si="131"/>
        <v>320.41008322811433</v>
      </c>
      <c r="C2747" s="9">
        <f t="shared" si="130"/>
        <v>327.98310463505379</v>
      </c>
      <c r="D2747" s="4">
        <v>194</v>
      </c>
      <c r="E2747">
        <v>389</v>
      </c>
    </row>
    <row r="2748" spans="1:5" x14ac:dyDescent="0.3">
      <c r="A2748" s="6">
        <f t="shared" si="129"/>
        <v>2742</v>
      </c>
      <c r="B2748" s="9">
        <f t="shared" si="131"/>
        <v>320.40388322811435</v>
      </c>
      <c r="C2748" s="9">
        <f t="shared" si="130"/>
        <v>327.97387463505379</v>
      </c>
      <c r="D2748" s="4">
        <v>195</v>
      </c>
      <c r="E2748">
        <v>390</v>
      </c>
    </row>
    <row r="2749" spans="1:5" x14ac:dyDescent="0.3">
      <c r="A2749" s="6">
        <f t="shared" si="129"/>
        <v>2743</v>
      </c>
      <c r="B2749" s="9">
        <f t="shared" si="131"/>
        <v>320.39768322811437</v>
      </c>
      <c r="C2749" s="9">
        <f t="shared" si="130"/>
        <v>327.96464463505379</v>
      </c>
      <c r="D2749" s="4">
        <v>196</v>
      </c>
      <c r="E2749">
        <v>391</v>
      </c>
    </row>
    <row r="2750" spans="1:5" x14ac:dyDescent="0.3">
      <c r="A2750" s="6">
        <f t="shared" si="129"/>
        <v>2744</v>
      </c>
      <c r="B2750" s="9">
        <f t="shared" si="131"/>
        <v>320.3914832281144</v>
      </c>
      <c r="C2750" s="9">
        <f t="shared" si="130"/>
        <v>327.95541463505378</v>
      </c>
      <c r="D2750" s="4">
        <v>197</v>
      </c>
      <c r="E2750">
        <v>392</v>
      </c>
    </row>
    <row r="2751" spans="1:5" x14ac:dyDescent="0.3">
      <c r="A2751" s="6">
        <f t="shared" si="129"/>
        <v>2745</v>
      </c>
      <c r="B2751" s="9">
        <f t="shared" si="131"/>
        <v>320.38528322811442</v>
      </c>
      <c r="C2751" s="9">
        <f t="shared" si="130"/>
        <v>327.94618463505378</v>
      </c>
      <c r="D2751" s="4">
        <v>198</v>
      </c>
      <c r="E2751">
        <v>393</v>
      </c>
    </row>
    <row r="2752" spans="1:5" x14ac:dyDescent="0.3">
      <c r="A2752" s="6">
        <f t="shared" si="129"/>
        <v>2746</v>
      </c>
      <c r="B2752" s="9">
        <f t="shared" si="131"/>
        <v>320.37908322811444</v>
      </c>
      <c r="C2752" s="9">
        <f t="shared" si="130"/>
        <v>327.93695463505378</v>
      </c>
      <c r="D2752" s="4">
        <v>199</v>
      </c>
      <c r="E2752">
        <v>394</v>
      </c>
    </row>
    <row r="2753" spans="1:5" x14ac:dyDescent="0.3">
      <c r="A2753" s="6">
        <f t="shared" si="129"/>
        <v>2747</v>
      </c>
      <c r="B2753" s="9">
        <f t="shared" si="131"/>
        <v>320.37288322811446</v>
      </c>
      <c r="C2753" s="9">
        <f t="shared" si="130"/>
        <v>327.92772463505378</v>
      </c>
      <c r="D2753" s="4">
        <v>200</v>
      </c>
      <c r="E2753">
        <v>395</v>
      </c>
    </row>
    <row r="2754" spans="1:5" x14ac:dyDescent="0.3">
      <c r="A2754" s="6">
        <f t="shared" si="129"/>
        <v>2748</v>
      </c>
      <c r="B2754" s="9">
        <f t="shared" si="131"/>
        <v>320.36668322811448</v>
      </c>
      <c r="C2754" s="9">
        <f t="shared" si="130"/>
        <v>327.91849463505378</v>
      </c>
      <c r="D2754" s="4">
        <v>201</v>
      </c>
      <c r="E2754">
        <v>396</v>
      </c>
    </row>
    <row r="2755" spans="1:5" x14ac:dyDescent="0.3">
      <c r="A2755" s="6">
        <f t="shared" si="129"/>
        <v>2749</v>
      </c>
      <c r="B2755" s="9">
        <f t="shared" si="131"/>
        <v>320.3604832281145</v>
      </c>
      <c r="C2755" s="9">
        <f t="shared" si="130"/>
        <v>327.90926463505377</v>
      </c>
      <c r="D2755" s="4">
        <v>202</v>
      </c>
      <c r="E2755">
        <v>397</v>
      </c>
    </row>
    <row r="2756" spans="1:5" x14ac:dyDescent="0.3">
      <c r="A2756" s="6">
        <f t="shared" si="129"/>
        <v>2750</v>
      </c>
      <c r="B2756" s="9">
        <f t="shared" si="131"/>
        <v>320.35428322811453</v>
      </c>
      <c r="C2756" s="9">
        <f t="shared" si="130"/>
        <v>327.90003463505377</v>
      </c>
      <c r="D2756" s="4">
        <v>203</v>
      </c>
      <c r="E2756">
        <v>398</v>
      </c>
    </row>
    <row r="2757" spans="1:5" x14ac:dyDescent="0.3">
      <c r="A2757" s="6">
        <f t="shared" si="129"/>
        <v>2751</v>
      </c>
      <c r="B2757" s="9">
        <f t="shared" si="131"/>
        <v>320.34808322811455</v>
      </c>
      <c r="C2757" s="9">
        <f t="shared" si="130"/>
        <v>327.89080463505377</v>
      </c>
      <c r="D2757" s="4">
        <v>204</v>
      </c>
      <c r="E2757">
        <v>399</v>
      </c>
    </row>
    <row r="2758" spans="1:5" x14ac:dyDescent="0.3">
      <c r="A2758" s="6">
        <f t="shared" si="129"/>
        <v>2752</v>
      </c>
      <c r="B2758" s="9">
        <f t="shared" si="131"/>
        <v>320.34188322811457</v>
      </c>
      <c r="C2758" s="9">
        <f t="shared" si="130"/>
        <v>327.88157463505377</v>
      </c>
      <c r="D2758" s="4">
        <v>205</v>
      </c>
      <c r="E2758">
        <v>400</v>
      </c>
    </row>
    <row r="2759" spans="1:5" x14ac:dyDescent="0.3">
      <c r="A2759" s="6">
        <f t="shared" si="129"/>
        <v>2753</v>
      </c>
      <c r="B2759" s="9">
        <f t="shared" si="131"/>
        <v>320.33568322811459</v>
      </c>
      <c r="C2759" s="9">
        <f t="shared" si="130"/>
        <v>327.87234463505376</v>
      </c>
      <c r="D2759" s="4">
        <v>206</v>
      </c>
      <c r="E2759">
        <v>401</v>
      </c>
    </row>
    <row r="2760" spans="1:5" x14ac:dyDescent="0.3">
      <c r="A2760" s="6">
        <f t="shared" ref="A2760:A2823" si="132">ROW()-6</f>
        <v>2754</v>
      </c>
      <c r="B2760" s="9">
        <f t="shared" si="131"/>
        <v>320.32948322811461</v>
      </c>
      <c r="C2760" s="9">
        <f t="shared" si="130"/>
        <v>327.86311463505376</v>
      </c>
      <c r="D2760" s="4">
        <v>207</v>
      </c>
      <c r="E2760">
        <v>402</v>
      </c>
    </row>
    <row r="2761" spans="1:5" x14ac:dyDescent="0.3">
      <c r="A2761" s="6">
        <f t="shared" si="132"/>
        <v>2755</v>
      </c>
      <c r="B2761" s="9">
        <f t="shared" si="131"/>
        <v>320.32328322811463</v>
      </c>
      <c r="C2761" s="9">
        <f t="shared" si="130"/>
        <v>327.85388463505376</v>
      </c>
      <c r="D2761" s="4">
        <v>208</v>
      </c>
      <c r="E2761">
        <v>403</v>
      </c>
    </row>
    <row r="2762" spans="1:5" x14ac:dyDescent="0.3">
      <c r="A2762" s="6">
        <f t="shared" si="132"/>
        <v>2756</v>
      </c>
      <c r="B2762" s="9">
        <f t="shared" si="131"/>
        <v>320.31708322811465</v>
      </c>
      <c r="C2762" s="9">
        <f t="shared" si="130"/>
        <v>327.84465463505376</v>
      </c>
      <c r="D2762" s="4">
        <v>209</v>
      </c>
      <c r="E2762">
        <v>404</v>
      </c>
    </row>
    <row r="2763" spans="1:5" x14ac:dyDescent="0.3">
      <c r="A2763" s="6">
        <f t="shared" si="132"/>
        <v>2757</v>
      </c>
      <c r="B2763" s="9">
        <f t="shared" si="131"/>
        <v>320.31088322811468</v>
      </c>
      <c r="C2763" s="9">
        <f t="shared" si="130"/>
        <v>327.83542463505376</v>
      </c>
      <c r="D2763" s="4">
        <v>210</v>
      </c>
      <c r="E2763">
        <v>405</v>
      </c>
    </row>
    <row r="2764" spans="1:5" x14ac:dyDescent="0.3">
      <c r="A2764" s="6">
        <f t="shared" si="132"/>
        <v>2758</v>
      </c>
      <c r="B2764" s="9">
        <f t="shared" si="131"/>
        <v>320.3046832281147</v>
      </c>
      <c r="C2764" s="9">
        <f t="shared" si="130"/>
        <v>327.82619463505375</v>
      </c>
      <c r="D2764" s="4">
        <v>211</v>
      </c>
      <c r="E2764">
        <v>406</v>
      </c>
    </row>
    <row r="2765" spans="1:5" x14ac:dyDescent="0.3">
      <c r="A2765" s="6">
        <f t="shared" si="132"/>
        <v>2759</v>
      </c>
      <c r="B2765" s="9">
        <f t="shared" si="131"/>
        <v>320.29848322811472</v>
      </c>
      <c r="C2765" s="9">
        <f t="shared" si="130"/>
        <v>327.81696463505375</v>
      </c>
      <c r="D2765" s="4">
        <v>212</v>
      </c>
      <c r="E2765">
        <v>407</v>
      </c>
    </row>
    <row r="2766" spans="1:5" x14ac:dyDescent="0.3">
      <c r="A2766" s="6">
        <f t="shared" si="132"/>
        <v>2760</v>
      </c>
      <c r="B2766" s="9">
        <f t="shared" si="131"/>
        <v>320.29228322811474</v>
      </c>
      <c r="C2766" s="9">
        <f t="shared" si="130"/>
        <v>327.80773463505375</v>
      </c>
      <c r="D2766" s="4">
        <v>213</v>
      </c>
      <c r="E2766">
        <v>408</v>
      </c>
    </row>
    <row r="2767" spans="1:5" x14ac:dyDescent="0.3">
      <c r="A2767" s="6">
        <f t="shared" si="132"/>
        <v>2761</v>
      </c>
      <c r="B2767" s="9">
        <f t="shared" si="131"/>
        <v>320.28608322811476</v>
      </c>
      <c r="C2767" s="9">
        <f t="shared" si="130"/>
        <v>327.79850463505375</v>
      </c>
      <c r="D2767" s="4">
        <v>214</v>
      </c>
      <c r="E2767">
        <v>409</v>
      </c>
    </row>
    <row r="2768" spans="1:5" x14ac:dyDescent="0.3">
      <c r="A2768" s="6">
        <f t="shared" si="132"/>
        <v>2762</v>
      </c>
      <c r="B2768" s="9">
        <f t="shared" si="131"/>
        <v>320.27988322811478</v>
      </c>
      <c r="C2768" s="9">
        <f t="shared" si="130"/>
        <v>327.78927463505374</v>
      </c>
      <c r="D2768" s="4">
        <v>215</v>
      </c>
      <c r="E2768">
        <v>410</v>
      </c>
    </row>
    <row r="2769" spans="1:5" x14ac:dyDescent="0.3">
      <c r="A2769" s="6">
        <f t="shared" si="132"/>
        <v>2763</v>
      </c>
      <c r="B2769" s="9">
        <f t="shared" si="131"/>
        <v>320.27368322811481</v>
      </c>
      <c r="C2769" s="9">
        <f t="shared" si="130"/>
        <v>327.78004463505374</v>
      </c>
      <c r="D2769" s="4">
        <v>216</v>
      </c>
      <c r="E2769">
        <v>411</v>
      </c>
    </row>
    <row r="2770" spans="1:5" x14ac:dyDescent="0.3">
      <c r="A2770" s="6">
        <f t="shared" si="132"/>
        <v>2764</v>
      </c>
      <c r="B2770" s="9">
        <f t="shared" si="131"/>
        <v>320.26748322811483</v>
      </c>
      <c r="C2770" s="9">
        <f t="shared" si="130"/>
        <v>327.77081463505374</v>
      </c>
      <c r="D2770" s="4">
        <v>217</v>
      </c>
      <c r="E2770">
        <v>412</v>
      </c>
    </row>
    <row r="2771" spans="1:5" x14ac:dyDescent="0.3">
      <c r="A2771" s="6">
        <f t="shared" si="132"/>
        <v>2765</v>
      </c>
      <c r="B2771" s="9">
        <f t="shared" si="131"/>
        <v>320.26128322811485</v>
      </c>
      <c r="C2771" s="9">
        <f t="shared" si="130"/>
        <v>327.76158463505374</v>
      </c>
      <c r="D2771" s="4">
        <v>218</v>
      </c>
      <c r="E2771">
        <v>413</v>
      </c>
    </row>
    <row r="2772" spans="1:5" x14ac:dyDescent="0.3">
      <c r="A2772" s="6">
        <f t="shared" si="132"/>
        <v>2766</v>
      </c>
      <c r="B2772" s="9">
        <f t="shared" si="131"/>
        <v>320.25508322811487</v>
      </c>
      <c r="C2772" s="9">
        <f t="shared" si="130"/>
        <v>327.75235463505373</v>
      </c>
      <c r="D2772" s="4">
        <v>219</v>
      </c>
      <c r="E2772">
        <v>414</v>
      </c>
    </row>
    <row r="2773" spans="1:5" x14ac:dyDescent="0.3">
      <c r="A2773" s="6">
        <f t="shared" si="132"/>
        <v>2767</v>
      </c>
      <c r="B2773" s="9">
        <f t="shared" si="131"/>
        <v>320.24888322811489</v>
      </c>
      <c r="C2773" s="9">
        <f t="shared" si="130"/>
        <v>327.74312463505373</v>
      </c>
      <c r="D2773" s="4">
        <v>220</v>
      </c>
      <c r="E2773">
        <v>415</v>
      </c>
    </row>
    <row r="2774" spans="1:5" x14ac:dyDescent="0.3">
      <c r="A2774" s="6">
        <f t="shared" si="132"/>
        <v>2768</v>
      </c>
      <c r="B2774" s="9">
        <f t="shared" si="131"/>
        <v>320.24268322811491</v>
      </c>
      <c r="C2774" s="9">
        <f t="shared" si="130"/>
        <v>327.73389463505373</v>
      </c>
      <c r="D2774" s="4">
        <v>221</v>
      </c>
      <c r="E2774">
        <v>416</v>
      </c>
    </row>
    <row r="2775" spans="1:5" x14ac:dyDescent="0.3">
      <c r="A2775" s="6">
        <f t="shared" si="132"/>
        <v>2769</v>
      </c>
      <c r="B2775" s="9">
        <f t="shared" si="131"/>
        <v>320.23648322811493</v>
      </c>
      <c r="C2775" s="9">
        <f t="shared" si="130"/>
        <v>327.72466463505373</v>
      </c>
      <c r="D2775" s="4">
        <v>222</v>
      </c>
      <c r="E2775">
        <v>417</v>
      </c>
    </row>
    <row r="2776" spans="1:5" x14ac:dyDescent="0.3">
      <c r="A2776" s="6">
        <f t="shared" si="132"/>
        <v>2770</v>
      </c>
      <c r="B2776" s="9">
        <f t="shared" si="131"/>
        <v>320.23028322811496</v>
      </c>
      <c r="C2776" s="9">
        <f t="shared" si="130"/>
        <v>327.71543463505373</v>
      </c>
      <c r="D2776" s="4">
        <v>223</v>
      </c>
      <c r="E2776">
        <v>418</v>
      </c>
    </row>
    <row r="2777" spans="1:5" x14ac:dyDescent="0.3">
      <c r="A2777" s="6">
        <f t="shared" si="132"/>
        <v>2771</v>
      </c>
      <c r="B2777" s="9">
        <f t="shared" si="131"/>
        <v>320.22408322811498</v>
      </c>
      <c r="C2777" s="9">
        <f t="shared" si="130"/>
        <v>327.70620463505372</v>
      </c>
      <c r="D2777" s="4">
        <v>224</v>
      </c>
      <c r="E2777">
        <v>419</v>
      </c>
    </row>
    <row r="2778" spans="1:5" x14ac:dyDescent="0.3">
      <c r="A2778" s="6">
        <f t="shared" si="132"/>
        <v>2772</v>
      </c>
      <c r="B2778" s="9">
        <f t="shared" si="131"/>
        <v>320.217883228115</v>
      </c>
      <c r="C2778" s="9">
        <f t="shared" si="130"/>
        <v>327.69697463505372</v>
      </c>
      <c r="D2778" s="4">
        <v>225</v>
      </c>
      <c r="E2778">
        <v>420</v>
      </c>
    </row>
    <row r="2779" spans="1:5" x14ac:dyDescent="0.3">
      <c r="A2779" s="6">
        <f t="shared" si="132"/>
        <v>2773</v>
      </c>
      <c r="B2779" s="9">
        <f t="shared" si="131"/>
        <v>320.21168322811502</v>
      </c>
      <c r="C2779" s="9">
        <f t="shared" si="130"/>
        <v>327.68774463505372</v>
      </c>
      <c r="D2779" s="4">
        <v>226</v>
      </c>
      <c r="E2779">
        <v>421</v>
      </c>
    </row>
    <row r="2780" spans="1:5" x14ac:dyDescent="0.3">
      <c r="A2780" s="6">
        <f t="shared" si="132"/>
        <v>2774</v>
      </c>
      <c r="B2780" s="9">
        <f t="shared" si="131"/>
        <v>320.20548322811504</v>
      </c>
      <c r="C2780" s="9">
        <f t="shared" si="130"/>
        <v>327.67851463505372</v>
      </c>
      <c r="D2780" s="4">
        <v>227</v>
      </c>
      <c r="E2780">
        <v>422</v>
      </c>
    </row>
    <row r="2781" spans="1:5" x14ac:dyDescent="0.3">
      <c r="A2781" s="6">
        <f t="shared" si="132"/>
        <v>2775</v>
      </c>
      <c r="B2781" s="9">
        <f t="shared" si="131"/>
        <v>320.19928322811506</v>
      </c>
      <c r="C2781" s="9">
        <f t="shared" si="130"/>
        <v>327.66928463505371</v>
      </c>
      <c r="D2781" s="4">
        <v>228</v>
      </c>
      <c r="E2781">
        <v>423</v>
      </c>
    </row>
    <row r="2782" spans="1:5" x14ac:dyDescent="0.3">
      <c r="A2782" s="6">
        <f t="shared" si="132"/>
        <v>2776</v>
      </c>
      <c r="B2782" s="9">
        <f t="shared" si="131"/>
        <v>320.19308322811509</v>
      </c>
      <c r="C2782" s="9">
        <f t="shared" si="130"/>
        <v>327.66005463505371</v>
      </c>
      <c r="D2782" s="4">
        <v>229</v>
      </c>
      <c r="E2782">
        <v>424</v>
      </c>
    </row>
    <row r="2783" spans="1:5" x14ac:dyDescent="0.3">
      <c r="A2783" s="6">
        <f t="shared" si="132"/>
        <v>2777</v>
      </c>
      <c r="B2783" s="9">
        <f t="shared" si="131"/>
        <v>320.18688322811511</v>
      </c>
      <c r="C2783" s="9">
        <f t="shared" si="130"/>
        <v>327.65082463505371</v>
      </c>
      <c r="D2783" s="4">
        <v>230</v>
      </c>
      <c r="E2783">
        <v>425</v>
      </c>
    </row>
    <row r="2784" spans="1:5" x14ac:dyDescent="0.3">
      <c r="A2784" s="6">
        <f t="shared" si="132"/>
        <v>2778</v>
      </c>
      <c r="B2784" s="9">
        <f t="shared" si="131"/>
        <v>320.18068322811513</v>
      </c>
      <c r="C2784" s="9">
        <f t="shared" si="130"/>
        <v>327.64159463505371</v>
      </c>
      <c r="D2784" s="4">
        <v>231</v>
      </c>
      <c r="E2784">
        <v>426</v>
      </c>
    </row>
    <row r="2785" spans="1:5" x14ac:dyDescent="0.3">
      <c r="A2785" s="6">
        <f t="shared" si="132"/>
        <v>2779</v>
      </c>
      <c r="B2785" s="9">
        <f t="shared" si="131"/>
        <v>320.17448322811515</v>
      </c>
      <c r="C2785" s="9">
        <f t="shared" si="130"/>
        <v>327.6323646350537</v>
      </c>
      <c r="D2785" s="4">
        <v>232</v>
      </c>
      <c r="E2785">
        <v>427</v>
      </c>
    </row>
    <row r="2786" spans="1:5" x14ac:dyDescent="0.3">
      <c r="A2786" s="6">
        <f t="shared" si="132"/>
        <v>2780</v>
      </c>
      <c r="B2786" s="9">
        <f t="shared" si="131"/>
        <v>320.16828322811517</v>
      </c>
      <c r="C2786" s="9">
        <f t="shared" si="130"/>
        <v>327.6231346350537</v>
      </c>
      <c r="D2786" s="4">
        <v>233</v>
      </c>
      <c r="E2786">
        <v>428</v>
      </c>
    </row>
    <row r="2787" spans="1:5" x14ac:dyDescent="0.3">
      <c r="A2787" s="6">
        <f t="shared" si="132"/>
        <v>2781</v>
      </c>
      <c r="B2787" s="9">
        <f t="shared" si="131"/>
        <v>320.16208322811519</v>
      </c>
      <c r="C2787" s="9">
        <f t="shared" si="130"/>
        <v>327.6139046350537</v>
      </c>
      <c r="D2787" s="4">
        <v>234</v>
      </c>
      <c r="E2787">
        <v>429</v>
      </c>
    </row>
    <row r="2788" spans="1:5" x14ac:dyDescent="0.3">
      <c r="A2788" s="6">
        <f t="shared" si="132"/>
        <v>2782</v>
      </c>
      <c r="B2788" s="9">
        <f t="shared" si="131"/>
        <v>320.15588322811521</v>
      </c>
      <c r="C2788" s="9">
        <f t="shared" si="130"/>
        <v>327.6046746350537</v>
      </c>
      <c r="D2788" s="4">
        <v>235</v>
      </c>
      <c r="E2788">
        <v>430</v>
      </c>
    </row>
    <row r="2789" spans="1:5" x14ac:dyDescent="0.3">
      <c r="A2789" s="6">
        <f t="shared" si="132"/>
        <v>2783</v>
      </c>
      <c r="B2789" s="9">
        <f t="shared" si="131"/>
        <v>320.14968322811524</v>
      </c>
      <c r="C2789" s="9">
        <f t="shared" si="130"/>
        <v>327.5954446350537</v>
      </c>
      <c r="D2789" s="4">
        <v>236</v>
      </c>
      <c r="E2789">
        <v>431</v>
      </c>
    </row>
    <row r="2790" spans="1:5" x14ac:dyDescent="0.3">
      <c r="A2790" s="6">
        <f t="shared" si="132"/>
        <v>2784</v>
      </c>
      <c r="B2790" s="9">
        <f t="shared" si="131"/>
        <v>320.14348322811526</v>
      </c>
      <c r="C2790" s="9">
        <f t="shared" si="130"/>
        <v>327.58621463505369</v>
      </c>
      <c r="D2790" s="4">
        <v>237</v>
      </c>
      <c r="E2790">
        <v>432</v>
      </c>
    </row>
    <row r="2791" spans="1:5" x14ac:dyDescent="0.3">
      <c r="A2791" s="6">
        <f t="shared" si="132"/>
        <v>2785</v>
      </c>
      <c r="B2791" s="9">
        <f t="shared" si="131"/>
        <v>320.13728322811528</v>
      </c>
      <c r="C2791" s="9">
        <f t="shared" si="130"/>
        <v>327.57698463505369</v>
      </c>
      <c r="D2791" s="4">
        <v>238</v>
      </c>
      <c r="E2791">
        <v>433</v>
      </c>
    </row>
    <row r="2792" spans="1:5" x14ac:dyDescent="0.3">
      <c r="A2792" s="6">
        <f t="shared" si="132"/>
        <v>2786</v>
      </c>
      <c r="B2792" s="9">
        <f t="shared" si="131"/>
        <v>320.1310832281153</v>
      </c>
      <c r="C2792" s="9">
        <f t="shared" si="130"/>
        <v>327.56775463505369</v>
      </c>
      <c r="D2792" s="4">
        <v>239</v>
      </c>
      <c r="E2792">
        <v>434</v>
      </c>
    </row>
    <row r="2793" spans="1:5" x14ac:dyDescent="0.3">
      <c r="A2793" s="6">
        <f t="shared" si="132"/>
        <v>2787</v>
      </c>
      <c r="B2793" s="9">
        <f t="shared" si="131"/>
        <v>320.12488322811532</v>
      </c>
      <c r="C2793" s="9">
        <f t="shared" si="130"/>
        <v>327.55852463505369</v>
      </c>
      <c r="D2793" s="4">
        <v>240</v>
      </c>
      <c r="E2793">
        <v>435</v>
      </c>
    </row>
    <row r="2794" spans="1:5" x14ac:dyDescent="0.3">
      <c r="A2794" s="6">
        <f t="shared" si="132"/>
        <v>2788</v>
      </c>
      <c r="B2794" s="9">
        <f t="shared" si="131"/>
        <v>320.11868322811534</v>
      </c>
      <c r="C2794" s="9">
        <f t="shared" si="130"/>
        <v>327.54929463505368</v>
      </c>
      <c r="D2794" s="4">
        <v>241</v>
      </c>
      <c r="E2794">
        <v>436</v>
      </c>
    </row>
    <row r="2795" spans="1:5" x14ac:dyDescent="0.3">
      <c r="A2795" s="6">
        <f t="shared" si="132"/>
        <v>2789</v>
      </c>
      <c r="B2795" s="9">
        <f t="shared" si="131"/>
        <v>320.11248322811537</v>
      </c>
      <c r="C2795" s="9">
        <f t="shared" si="130"/>
        <v>327.54006463505368</v>
      </c>
      <c r="D2795" s="4">
        <v>242</v>
      </c>
      <c r="E2795">
        <v>437</v>
      </c>
    </row>
    <row r="2796" spans="1:5" x14ac:dyDescent="0.3">
      <c r="A2796" s="6">
        <f t="shared" si="132"/>
        <v>2790</v>
      </c>
      <c r="B2796" s="9">
        <f t="shared" si="131"/>
        <v>320.10628322811539</v>
      </c>
      <c r="C2796" s="9">
        <f t="shared" si="130"/>
        <v>327.53083463505368</v>
      </c>
      <c r="D2796" s="4">
        <v>243</v>
      </c>
      <c r="E2796">
        <v>438</v>
      </c>
    </row>
    <row r="2797" spans="1:5" x14ac:dyDescent="0.3">
      <c r="A2797" s="6">
        <f t="shared" si="132"/>
        <v>2791</v>
      </c>
      <c r="B2797" s="9">
        <f t="shared" si="131"/>
        <v>320.10008322811541</v>
      </c>
      <c r="C2797" s="9">
        <f t="shared" si="130"/>
        <v>327.52160463505368</v>
      </c>
      <c r="D2797" s="4">
        <v>244</v>
      </c>
      <c r="E2797">
        <v>439</v>
      </c>
    </row>
    <row r="2798" spans="1:5" x14ac:dyDescent="0.3">
      <c r="A2798" s="6">
        <f t="shared" si="132"/>
        <v>2792</v>
      </c>
      <c r="B2798" s="9">
        <f t="shared" si="131"/>
        <v>320.09388322811543</v>
      </c>
      <c r="C2798" s="9">
        <f t="shared" si="130"/>
        <v>327.51237463505367</v>
      </c>
      <c r="D2798" s="4">
        <v>245</v>
      </c>
      <c r="E2798">
        <v>440</v>
      </c>
    </row>
    <row r="2799" spans="1:5" x14ac:dyDescent="0.3">
      <c r="A2799" s="6">
        <f t="shared" si="132"/>
        <v>2793</v>
      </c>
      <c r="B2799" s="9">
        <f t="shared" si="131"/>
        <v>320.08768322811545</v>
      </c>
      <c r="C2799" s="9">
        <f t="shared" si="130"/>
        <v>327.50314463505367</v>
      </c>
      <c r="D2799" s="4">
        <v>246</v>
      </c>
      <c r="E2799">
        <v>441</v>
      </c>
    </row>
    <row r="2800" spans="1:5" x14ac:dyDescent="0.3">
      <c r="A2800" s="6">
        <f t="shared" si="132"/>
        <v>2794</v>
      </c>
      <c r="B2800" s="9">
        <f t="shared" si="131"/>
        <v>320.08148322811547</v>
      </c>
      <c r="C2800" s="9">
        <f t="shared" si="130"/>
        <v>327.49391463505367</v>
      </c>
      <c r="D2800" s="4">
        <v>247</v>
      </c>
      <c r="E2800">
        <v>442</v>
      </c>
    </row>
    <row r="2801" spans="1:5" x14ac:dyDescent="0.3">
      <c r="A2801" s="6">
        <f t="shared" si="132"/>
        <v>2795</v>
      </c>
      <c r="B2801" s="9">
        <f t="shared" si="131"/>
        <v>320.0752832281155</v>
      </c>
      <c r="C2801" s="9">
        <f t="shared" si="130"/>
        <v>327.48468463505367</v>
      </c>
      <c r="D2801" s="4">
        <v>248</v>
      </c>
      <c r="E2801">
        <v>443</v>
      </c>
    </row>
    <row r="2802" spans="1:5" x14ac:dyDescent="0.3">
      <c r="A2802" s="6">
        <f t="shared" si="132"/>
        <v>2796</v>
      </c>
      <c r="B2802" s="9">
        <f t="shared" si="131"/>
        <v>320.06908322811552</v>
      </c>
      <c r="C2802" s="9">
        <f t="shared" si="130"/>
        <v>327.47545463505367</v>
      </c>
      <c r="D2802" s="4">
        <v>249</v>
      </c>
      <c r="E2802">
        <v>444</v>
      </c>
    </row>
    <row r="2803" spans="1:5" x14ac:dyDescent="0.3">
      <c r="A2803" s="6">
        <f t="shared" si="132"/>
        <v>2797</v>
      </c>
      <c r="B2803" s="9">
        <f t="shared" si="131"/>
        <v>320.06288322811554</v>
      </c>
      <c r="C2803" s="9">
        <f t="shared" si="130"/>
        <v>327.46622463505366</v>
      </c>
      <c r="D2803" s="4">
        <v>250</v>
      </c>
      <c r="E2803">
        <v>445</v>
      </c>
    </row>
    <row r="2804" spans="1:5" x14ac:dyDescent="0.3">
      <c r="A2804" s="6">
        <f t="shared" si="132"/>
        <v>2798</v>
      </c>
      <c r="B2804" s="9">
        <f t="shared" si="131"/>
        <v>320.05668322811556</v>
      </c>
      <c r="C2804" s="9">
        <f t="shared" si="130"/>
        <v>327.45699463505366</v>
      </c>
      <c r="D2804" s="4">
        <v>251</v>
      </c>
      <c r="E2804">
        <v>446</v>
      </c>
    </row>
    <row r="2805" spans="1:5" x14ac:dyDescent="0.3">
      <c r="A2805" s="6">
        <f t="shared" si="132"/>
        <v>2799</v>
      </c>
      <c r="B2805" s="9">
        <f t="shared" si="131"/>
        <v>320.05048322811558</v>
      </c>
      <c r="C2805" s="9">
        <f t="shared" si="130"/>
        <v>327.44776463505366</v>
      </c>
      <c r="D2805" s="4">
        <v>252</v>
      </c>
      <c r="E2805">
        <v>447</v>
      </c>
    </row>
    <row r="2806" spans="1:5" x14ac:dyDescent="0.3">
      <c r="A2806" s="6">
        <f t="shared" si="132"/>
        <v>2800</v>
      </c>
      <c r="B2806" s="9">
        <f t="shared" si="131"/>
        <v>320.0442832281156</v>
      </c>
      <c r="C2806" s="9">
        <f t="shared" si="130"/>
        <v>327.43853463505366</v>
      </c>
      <c r="D2806" s="4">
        <v>253</v>
      </c>
      <c r="E2806">
        <v>448</v>
      </c>
    </row>
    <row r="2807" spans="1:5" x14ac:dyDescent="0.3">
      <c r="A2807" s="6">
        <f t="shared" si="132"/>
        <v>2801</v>
      </c>
      <c r="B2807" s="9">
        <f t="shared" si="131"/>
        <v>320.03808322811562</v>
      </c>
      <c r="C2807" s="9">
        <f t="shared" si="130"/>
        <v>327.42930463505365</v>
      </c>
      <c r="D2807" s="4">
        <v>254</v>
      </c>
      <c r="E2807">
        <v>449</v>
      </c>
    </row>
    <row r="2808" spans="1:5" x14ac:dyDescent="0.3">
      <c r="A2808" s="6">
        <f t="shared" si="132"/>
        <v>2802</v>
      </c>
      <c r="B2808" s="9">
        <f t="shared" si="131"/>
        <v>320.03188322811565</v>
      </c>
      <c r="C2808" s="9">
        <f t="shared" ref="C2808:C2823" si="133">IF(8811-A2808&gt;$G$23,C2807+(A2808-A2807)*$K$23,"erreur")</f>
        <v>327.42007463505365</v>
      </c>
      <c r="D2808" s="4">
        <v>255</v>
      </c>
      <c r="E2808">
        <v>450</v>
      </c>
    </row>
    <row r="2809" spans="1:5" x14ac:dyDescent="0.3">
      <c r="A2809" s="6">
        <f t="shared" si="132"/>
        <v>2803</v>
      </c>
      <c r="B2809" s="9">
        <f t="shared" si="131"/>
        <v>320.02568322811567</v>
      </c>
      <c r="C2809" s="9">
        <f t="shared" si="133"/>
        <v>327.41084463505365</v>
      </c>
      <c r="D2809" s="4">
        <v>256</v>
      </c>
      <c r="E2809">
        <v>451</v>
      </c>
    </row>
    <row r="2810" spans="1:5" x14ac:dyDescent="0.3">
      <c r="A2810" s="6">
        <f t="shared" si="132"/>
        <v>2804</v>
      </c>
      <c r="B2810" s="9">
        <f t="shared" ref="B2810:B2873" si="134">IF(A2810&lt;=$H$13,B2809+(A2810-A2809)*$J$13,"erreur")</f>
        <v>320.01948322811569</v>
      </c>
      <c r="C2810" s="9">
        <f t="shared" si="133"/>
        <v>327.40161463505365</v>
      </c>
      <c r="D2810" s="4">
        <v>257</v>
      </c>
      <c r="E2810">
        <v>452</v>
      </c>
    </row>
    <row r="2811" spans="1:5" x14ac:dyDescent="0.3">
      <c r="A2811" s="6">
        <f t="shared" si="132"/>
        <v>2805</v>
      </c>
      <c r="B2811" s="9">
        <f t="shared" si="134"/>
        <v>320.01328322811571</v>
      </c>
      <c r="C2811" s="9">
        <f t="shared" si="133"/>
        <v>327.39238463505365</v>
      </c>
      <c r="D2811" s="4">
        <v>258</v>
      </c>
      <c r="E2811">
        <v>453</v>
      </c>
    </row>
    <row r="2812" spans="1:5" x14ac:dyDescent="0.3">
      <c r="A2812" s="6">
        <f t="shared" si="132"/>
        <v>2806</v>
      </c>
      <c r="B2812" s="9">
        <f t="shared" si="134"/>
        <v>320.00708322811573</v>
      </c>
      <c r="C2812" s="9">
        <f t="shared" si="133"/>
        <v>327.38315463505364</v>
      </c>
      <c r="D2812" s="4">
        <v>259</v>
      </c>
      <c r="E2812">
        <v>454</v>
      </c>
    </row>
    <row r="2813" spans="1:5" x14ac:dyDescent="0.3">
      <c r="A2813" s="6">
        <f t="shared" si="132"/>
        <v>2807</v>
      </c>
      <c r="B2813" s="9">
        <f t="shared" si="134"/>
        <v>320.00088322811575</v>
      </c>
      <c r="C2813" s="9">
        <f t="shared" si="133"/>
        <v>327.37392463505364</v>
      </c>
      <c r="D2813" s="4">
        <v>260</v>
      </c>
      <c r="E2813">
        <v>455</v>
      </c>
    </row>
    <row r="2814" spans="1:5" x14ac:dyDescent="0.3">
      <c r="A2814" s="6">
        <f t="shared" si="132"/>
        <v>2808</v>
      </c>
      <c r="B2814" s="9">
        <f t="shared" si="134"/>
        <v>319.99468322811578</v>
      </c>
      <c r="C2814" s="9">
        <f t="shared" si="133"/>
        <v>327.36469463505364</v>
      </c>
      <c r="D2814" s="4">
        <v>261</v>
      </c>
      <c r="E2814">
        <v>456</v>
      </c>
    </row>
    <row r="2815" spans="1:5" x14ac:dyDescent="0.3">
      <c r="A2815" s="6">
        <f t="shared" si="132"/>
        <v>2809</v>
      </c>
      <c r="B2815" s="9">
        <f t="shared" si="134"/>
        <v>319.9884832281158</v>
      </c>
      <c r="C2815" s="9">
        <f t="shared" si="133"/>
        <v>327.35546463505364</v>
      </c>
      <c r="D2815" s="4">
        <v>262</v>
      </c>
      <c r="E2815">
        <v>457</v>
      </c>
    </row>
    <row r="2816" spans="1:5" x14ac:dyDescent="0.3">
      <c r="A2816" s="6">
        <f t="shared" si="132"/>
        <v>2810</v>
      </c>
      <c r="B2816" s="9">
        <f t="shared" si="134"/>
        <v>319.98228322811582</v>
      </c>
      <c r="C2816" s="9">
        <f t="shared" si="133"/>
        <v>327.34623463505363</v>
      </c>
      <c r="D2816" s="4">
        <v>263</v>
      </c>
      <c r="E2816">
        <v>458</v>
      </c>
    </row>
    <row r="2817" spans="1:5" x14ac:dyDescent="0.3">
      <c r="A2817" s="6">
        <f t="shared" si="132"/>
        <v>2811</v>
      </c>
      <c r="B2817" s="9">
        <f t="shared" si="134"/>
        <v>319.97608322811584</v>
      </c>
      <c r="C2817" s="9">
        <f t="shared" si="133"/>
        <v>327.33700463505363</v>
      </c>
      <c r="D2817" s="4">
        <v>264</v>
      </c>
      <c r="E2817">
        <v>459</v>
      </c>
    </row>
    <row r="2818" spans="1:5" x14ac:dyDescent="0.3">
      <c r="A2818" s="6">
        <f t="shared" si="132"/>
        <v>2812</v>
      </c>
      <c r="B2818" s="9">
        <f t="shared" si="134"/>
        <v>319.96988322811586</v>
      </c>
      <c r="C2818" s="9">
        <f t="shared" si="133"/>
        <v>327.32777463505363</v>
      </c>
      <c r="D2818" s="4">
        <v>265</v>
      </c>
      <c r="E2818">
        <v>460</v>
      </c>
    </row>
    <row r="2819" spans="1:5" x14ac:dyDescent="0.3">
      <c r="A2819" s="6">
        <f t="shared" si="132"/>
        <v>2813</v>
      </c>
      <c r="B2819" s="9">
        <f t="shared" si="134"/>
        <v>319.96368322811588</v>
      </c>
      <c r="C2819" s="9">
        <f t="shared" si="133"/>
        <v>327.31854463505363</v>
      </c>
      <c r="D2819" s="4">
        <v>266</v>
      </c>
      <c r="E2819">
        <v>461</v>
      </c>
    </row>
    <row r="2820" spans="1:5" x14ac:dyDescent="0.3">
      <c r="A2820" s="6">
        <f t="shared" si="132"/>
        <v>2814</v>
      </c>
      <c r="B2820" s="9">
        <f t="shared" si="134"/>
        <v>319.9574832281159</v>
      </c>
      <c r="C2820" s="9">
        <f t="shared" si="133"/>
        <v>327.30931463505362</v>
      </c>
      <c r="D2820" s="4">
        <v>267</v>
      </c>
      <c r="E2820">
        <v>462</v>
      </c>
    </row>
    <row r="2821" spans="1:5" x14ac:dyDescent="0.3">
      <c r="A2821" s="6">
        <f t="shared" si="132"/>
        <v>2815</v>
      </c>
      <c r="B2821" s="9">
        <f t="shared" si="134"/>
        <v>319.95128322811593</v>
      </c>
      <c r="C2821" s="9">
        <f t="shared" si="133"/>
        <v>327.30008463505362</v>
      </c>
      <c r="D2821" s="4">
        <v>268</v>
      </c>
      <c r="E2821">
        <v>463</v>
      </c>
    </row>
    <row r="2822" spans="1:5" x14ac:dyDescent="0.3">
      <c r="A2822" s="6">
        <f t="shared" si="132"/>
        <v>2816</v>
      </c>
      <c r="B2822" s="9">
        <f t="shared" si="134"/>
        <v>319.94508322811595</v>
      </c>
      <c r="C2822" s="9">
        <f t="shared" si="133"/>
        <v>327.29085463505362</v>
      </c>
      <c r="D2822" s="4">
        <v>269</v>
      </c>
      <c r="E2822">
        <v>464</v>
      </c>
    </row>
    <row r="2823" spans="1:5" x14ac:dyDescent="0.3">
      <c r="A2823" s="6">
        <f t="shared" si="132"/>
        <v>2817</v>
      </c>
      <c r="B2823" s="9">
        <f t="shared" si="134"/>
        <v>319.93888322811597</v>
      </c>
      <c r="C2823" s="9">
        <f t="shared" si="133"/>
        <v>327.28162463505362</v>
      </c>
      <c r="D2823" s="4">
        <v>270</v>
      </c>
      <c r="E2823">
        <v>465</v>
      </c>
    </row>
    <row r="2824" spans="1:5" x14ac:dyDescent="0.3">
      <c r="A2824" s="6">
        <f t="shared" ref="A2824:A2887" si="135">ROW()-6</f>
        <v>2818</v>
      </c>
      <c r="B2824" s="9">
        <f t="shared" si="134"/>
        <v>319.93268322811599</v>
      </c>
      <c r="C2824" s="9">
        <f>IF(8811-A2824&gt;$G$22,$M$22+$N$22*SIN($Q$22-$R$22*(A2824-$A$2823)/$N$22),erreur)</f>
        <v>327.27326298100706</v>
      </c>
      <c r="D2824" s="4">
        <v>271</v>
      </c>
      <c r="E2824">
        <v>1</v>
      </c>
    </row>
    <row r="2825" spans="1:5" x14ac:dyDescent="0.3">
      <c r="A2825" s="6">
        <f t="shared" si="135"/>
        <v>2819</v>
      </c>
      <c r="B2825" s="9">
        <f t="shared" si="134"/>
        <v>319.92648322811601</v>
      </c>
      <c r="C2825" s="9">
        <f>IF(8811-A2825&gt;$G$22,$M$22+$N$22*SIN($Q$22-$R$22*(A2825-$A$2823)/$N$22),erreur)</f>
        <v>327.26394643254207</v>
      </c>
      <c r="D2825" s="4">
        <v>272</v>
      </c>
      <c r="E2825">
        <v>2</v>
      </c>
    </row>
    <row r="2826" spans="1:5" x14ac:dyDescent="0.3">
      <c r="A2826" s="6">
        <f t="shared" si="135"/>
        <v>2820</v>
      </c>
      <c r="B2826" s="9">
        <f t="shared" si="134"/>
        <v>319.92028322811603</v>
      </c>
      <c r="C2826" s="9">
        <f>IF(8811-A2826&gt;$G$22,$M$22+$N$22*SIN($Q$22-$R$22*(A2826-$A$2823)/$N$22),erreur)</f>
        <v>327.25452859848701</v>
      </c>
      <c r="D2826" s="4">
        <v>273</v>
      </c>
      <c r="E2826">
        <v>3</v>
      </c>
    </row>
    <row r="2827" spans="1:5" x14ac:dyDescent="0.3">
      <c r="A2827" s="6">
        <f t="shared" si="135"/>
        <v>2821</v>
      </c>
      <c r="B2827" s="9">
        <f t="shared" si="134"/>
        <v>319.91408322811606</v>
      </c>
      <c r="C2827" s="9">
        <f>IF(8811-A2827&gt;$G$22,$M$22+$N$22*SIN($Q$22-$R$22*(A2827-$A$2823)/$N$22),erreur)</f>
        <v>327.24500947893648</v>
      </c>
      <c r="D2827" s="4">
        <v>274</v>
      </c>
      <c r="E2827">
        <v>4</v>
      </c>
    </row>
    <row r="2828" spans="1:5" x14ac:dyDescent="0.3">
      <c r="A2828" s="6">
        <f t="shared" si="135"/>
        <v>2822</v>
      </c>
      <c r="B2828" s="9">
        <f t="shared" si="134"/>
        <v>319.90788322811608</v>
      </c>
      <c r="C2828" s="9">
        <f>IF(8811-A2828&gt;$G$22,$M$22+$N$22*SIN($Q$22-$R$22*(A2828-$A$2823)/$N$22),erreur)</f>
        <v>327.23538907398688</v>
      </c>
      <c r="D2828" s="4">
        <v>275</v>
      </c>
      <c r="E2828">
        <v>5</v>
      </c>
    </row>
    <row r="2829" spans="1:5" x14ac:dyDescent="0.3">
      <c r="A2829" s="6">
        <f t="shared" si="135"/>
        <v>2823</v>
      </c>
      <c r="B2829" s="9">
        <f t="shared" si="134"/>
        <v>319.9016832281161</v>
      </c>
      <c r="C2829" s="9">
        <f>IF(8811-A2829&gt;$G$22,$M$22+$N$22*SIN($Q$22-$R$22*(A2829-$A$2823)/$N$22),erreur)</f>
        <v>327.22566738374007</v>
      </c>
      <c r="D2829" s="4">
        <v>276</v>
      </c>
      <c r="E2829">
        <v>6</v>
      </c>
    </row>
    <row r="2830" spans="1:5" x14ac:dyDescent="0.3">
      <c r="A2830" s="6">
        <f t="shared" si="135"/>
        <v>2824</v>
      </c>
      <c r="B2830" s="9">
        <f t="shared" si="134"/>
        <v>319.89548322811612</v>
      </c>
      <c r="C2830" s="9">
        <f>IF(8811-A2830&gt;$G$22,$M$22+$N$22*SIN($Q$22-$R$22*(A2830-$A$2823)/$N$22),erreur)</f>
        <v>327.21584440829247</v>
      </c>
      <c r="D2830" s="4">
        <v>277</v>
      </c>
      <c r="E2830">
        <v>7</v>
      </c>
    </row>
    <row r="2831" spans="1:5" x14ac:dyDescent="0.3">
      <c r="A2831" s="6">
        <f t="shared" si="135"/>
        <v>2825</v>
      </c>
      <c r="B2831" s="9">
        <f t="shared" si="134"/>
        <v>319.88928322811614</v>
      </c>
      <c r="C2831" s="9">
        <f>IF(8811-A2831&gt;$G$22,$M$22+$N$22*SIN($Q$22-$R$22*(A2831-$A$2823)/$N$22),erreur)</f>
        <v>327.20592014774593</v>
      </c>
      <c r="D2831" s="4">
        <v>278</v>
      </c>
      <c r="E2831">
        <v>8</v>
      </c>
    </row>
    <row r="2832" spans="1:5" x14ac:dyDescent="0.3">
      <c r="A2832" s="6">
        <f t="shared" si="135"/>
        <v>2826</v>
      </c>
      <c r="B2832" s="9">
        <f t="shared" si="134"/>
        <v>319.88308322811616</v>
      </c>
      <c r="C2832" s="9">
        <f>IF(8811-A2832&gt;$G$22,$M$22+$N$22*SIN($Q$22-$R$22*(A2832-$A$2823)/$N$22),erreur)</f>
        <v>327.19589460220413</v>
      </c>
      <c r="D2832" s="4">
        <v>279</v>
      </c>
      <c r="E2832">
        <v>9</v>
      </c>
    </row>
    <row r="2833" spans="1:5" x14ac:dyDescent="0.3">
      <c r="A2833" s="6">
        <f t="shared" si="135"/>
        <v>2827</v>
      </c>
      <c r="B2833" s="9">
        <f t="shared" si="134"/>
        <v>319.87688322811618</v>
      </c>
      <c r="C2833" s="9">
        <f>IF(8811-A2833&gt;$G$22,$M$22+$N$22*SIN($Q$22-$R$22*(A2833-$A$2823)/$N$22),erreur)</f>
        <v>327.18576777176713</v>
      </c>
      <c r="D2833" s="4">
        <v>280</v>
      </c>
      <c r="E2833">
        <v>10</v>
      </c>
    </row>
    <row r="2834" spans="1:5" x14ac:dyDescent="0.3">
      <c r="A2834" s="6">
        <f t="shared" si="135"/>
        <v>2828</v>
      </c>
      <c r="B2834" s="9">
        <f t="shared" si="134"/>
        <v>319.87068322811621</v>
      </c>
      <c r="C2834" s="9">
        <f>IF(8811-A2834&gt;$G$22,$M$22+$N$22*SIN($Q$22-$R$22*(A2834-$A$2823)/$N$22),erreur)</f>
        <v>327.17553965654224</v>
      </c>
      <c r="D2834" s="4">
        <v>281</v>
      </c>
      <c r="E2834">
        <v>11</v>
      </c>
    </row>
    <row r="2835" spans="1:5" x14ac:dyDescent="0.3">
      <c r="A2835" s="6">
        <f t="shared" si="135"/>
        <v>2829</v>
      </c>
      <c r="B2835" s="9">
        <f t="shared" si="134"/>
        <v>319.86448322811623</v>
      </c>
      <c r="C2835" s="9">
        <f>IF(8811-A2835&gt;$G$22,$M$22+$N$22*SIN($Q$22-$R$22*(A2835-$A$2823)/$N$22),erreur)</f>
        <v>327.16521025663133</v>
      </c>
      <c r="D2835" s="4">
        <v>282</v>
      </c>
      <c r="E2835">
        <v>12</v>
      </c>
    </row>
    <row r="2836" spans="1:5" x14ac:dyDescent="0.3">
      <c r="A2836" s="6">
        <f t="shared" si="135"/>
        <v>2830</v>
      </c>
      <c r="B2836" s="9">
        <f t="shared" si="134"/>
        <v>319.85828322811625</v>
      </c>
      <c r="C2836" s="9">
        <f>IF(8811-A2836&gt;$G$22,$M$22+$N$22*SIN($Q$22-$R$22*(A2836-$A$2823)/$N$22),erreur)</f>
        <v>327.15477957214171</v>
      </c>
      <c r="D2836" s="4">
        <v>283</v>
      </c>
      <c r="E2836">
        <v>13</v>
      </c>
    </row>
    <row r="2837" spans="1:5" x14ac:dyDescent="0.3">
      <c r="A2837" s="6">
        <f t="shared" si="135"/>
        <v>2831</v>
      </c>
      <c r="B2837" s="9">
        <f t="shared" si="134"/>
        <v>319.85208322811627</v>
      </c>
      <c r="C2837" s="9">
        <f>IF(8811-A2837&gt;$G$22,$M$22+$N$22*SIN($Q$22-$R$22*(A2837-$A$2823)/$N$22),erreur)</f>
        <v>327.14424760317888</v>
      </c>
      <c r="D2837" s="4">
        <v>284</v>
      </c>
      <c r="E2837">
        <v>14</v>
      </c>
    </row>
    <row r="2838" spans="1:5" x14ac:dyDescent="0.3">
      <c r="A2838" s="6">
        <f t="shared" si="135"/>
        <v>2832</v>
      </c>
      <c r="B2838" s="9">
        <f t="shared" si="134"/>
        <v>319.84588322811629</v>
      </c>
      <c r="C2838" s="9">
        <f>IF(8811-A2838&gt;$G$22,$M$22+$N$22*SIN($Q$22-$R$22*(A2838-$A$2823)/$N$22),erreur)</f>
        <v>327.133614349852</v>
      </c>
      <c r="D2838" s="4">
        <v>285</v>
      </c>
      <c r="E2838">
        <v>15</v>
      </c>
    </row>
    <row r="2839" spans="1:5" x14ac:dyDescent="0.3">
      <c r="A2839" s="6">
        <f t="shared" si="135"/>
        <v>2833</v>
      </c>
      <c r="B2839" s="9">
        <f t="shared" si="134"/>
        <v>319.83968322811631</v>
      </c>
      <c r="C2839" s="9">
        <f>IF(8811-A2839&gt;$G$22,$M$22+$N$22*SIN($Q$22-$R$22*(A2839-$A$2823)/$N$22),erreur)</f>
        <v>327.122879812272</v>
      </c>
      <c r="D2839" s="4">
        <v>286</v>
      </c>
      <c r="E2839">
        <v>16</v>
      </c>
    </row>
    <row r="2840" spans="1:5" x14ac:dyDescent="0.3">
      <c r="A2840" s="6">
        <f t="shared" si="135"/>
        <v>2834</v>
      </c>
      <c r="B2840" s="9">
        <f t="shared" si="134"/>
        <v>319.83348322811634</v>
      </c>
      <c r="C2840" s="9">
        <f>IF(8811-A2840&gt;$G$22,$M$22+$N$22*SIN($Q$22-$R$22*(A2840-$A$2823)/$N$22),erreur)</f>
        <v>327.11204399054623</v>
      </c>
      <c r="D2840" s="4">
        <v>287</v>
      </c>
      <c r="E2840">
        <v>17</v>
      </c>
    </row>
    <row r="2841" spans="1:5" x14ac:dyDescent="0.3">
      <c r="A2841" s="6">
        <f t="shared" si="135"/>
        <v>2835</v>
      </c>
      <c r="B2841" s="9">
        <f t="shared" si="134"/>
        <v>319.82728322811636</v>
      </c>
      <c r="C2841" s="9">
        <f>IF(8811-A2841&gt;$G$22,$M$22+$N$22*SIN($Q$22-$R$22*(A2841-$A$2823)/$N$22),erreur)</f>
        <v>327.10110688478744</v>
      </c>
      <c r="D2841" s="4">
        <v>288</v>
      </c>
      <c r="E2841">
        <v>18</v>
      </c>
    </row>
    <row r="2842" spans="1:5" x14ac:dyDescent="0.3">
      <c r="A2842" s="6">
        <f t="shared" si="135"/>
        <v>2836</v>
      </c>
      <c r="B2842" s="9">
        <f t="shared" si="134"/>
        <v>319.82108322811638</v>
      </c>
      <c r="C2842" s="9">
        <f>IF(8811-A2842&gt;$G$22,$M$22+$N$22*SIN($Q$22-$R$22*(A2842-$A$2823)/$N$22),erreur)</f>
        <v>327.09006849510843</v>
      </c>
      <c r="D2842" s="4">
        <v>289</v>
      </c>
      <c r="E2842">
        <v>19</v>
      </c>
    </row>
    <row r="2843" spans="1:5" x14ac:dyDescent="0.3">
      <c r="A2843" s="6">
        <f t="shared" si="135"/>
        <v>2837</v>
      </c>
      <c r="B2843" s="9">
        <f t="shared" si="134"/>
        <v>319.8148832281164</v>
      </c>
      <c r="C2843" s="9">
        <f>IF(8811-A2843&gt;$G$22,$M$22+$N$22*SIN($Q$22-$R$22*(A2843-$A$2823)/$N$22),erreur)</f>
        <v>327.07892882161832</v>
      </c>
      <c r="D2843" s="4">
        <v>290</v>
      </c>
      <c r="E2843">
        <v>20</v>
      </c>
    </row>
    <row r="2844" spans="1:5" x14ac:dyDescent="0.3">
      <c r="A2844" s="6">
        <f t="shared" si="135"/>
        <v>2838</v>
      </c>
      <c r="B2844" s="9">
        <f t="shared" si="134"/>
        <v>319.80868322811642</v>
      </c>
      <c r="C2844" s="9">
        <f>IF(8811-A2844&gt;$G$22,$M$22+$N$22*SIN($Q$22-$R$22*(A2844-$A$2823)/$N$22),erreur)</f>
        <v>327.06768786443718</v>
      </c>
      <c r="D2844" s="4">
        <v>291</v>
      </c>
      <c r="E2844">
        <v>21</v>
      </c>
    </row>
    <row r="2845" spans="1:5" x14ac:dyDescent="0.3">
      <c r="A2845" s="6">
        <f t="shared" si="135"/>
        <v>2839</v>
      </c>
      <c r="B2845" s="9">
        <f t="shared" si="134"/>
        <v>319.80248322811644</v>
      </c>
      <c r="C2845" s="9">
        <f>IF(8811-A2845&gt;$G$22,$M$22+$N$22*SIN($Q$22-$R$22*(A2845-$A$2823)/$N$22),erreur)</f>
        <v>327.05634562367595</v>
      </c>
      <c r="D2845" s="4">
        <v>292</v>
      </c>
      <c r="E2845">
        <v>22</v>
      </c>
    </row>
    <row r="2846" spans="1:5" x14ac:dyDescent="0.3">
      <c r="A2846" s="6">
        <f t="shared" si="135"/>
        <v>2840</v>
      </c>
      <c r="B2846" s="9">
        <f t="shared" si="134"/>
        <v>319.79628322811647</v>
      </c>
      <c r="C2846" s="9">
        <f>IF(8811-A2846&gt;$G$22,$M$22+$N$22*SIN($Q$22-$R$22*(A2846-$A$2823)/$N$22),erreur)</f>
        <v>327.04490209945288</v>
      </c>
      <c r="D2846" s="4">
        <v>293</v>
      </c>
      <c r="E2846">
        <v>23</v>
      </c>
    </row>
    <row r="2847" spans="1:5" x14ac:dyDescent="0.3">
      <c r="A2847" s="6">
        <f t="shared" si="135"/>
        <v>2841</v>
      </c>
      <c r="B2847" s="9">
        <f t="shared" si="134"/>
        <v>319.79008322811649</v>
      </c>
      <c r="C2847" s="9">
        <f>IF(8811-A2847&gt;$G$22,$M$22+$N$22*SIN($Q$22-$R$22*(A2847-$A$2823)/$N$22),erreur)</f>
        <v>327.03335729188439</v>
      </c>
      <c r="D2847" s="4">
        <v>294</v>
      </c>
      <c r="E2847">
        <v>24</v>
      </c>
    </row>
    <row r="2848" spans="1:5" x14ac:dyDescent="0.3">
      <c r="A2848" s="6">
        <f t="shared" si="135"/>
        <v>2842</v>
      </c>
      <c r="B2848" s="9">
        <f t="shared" si="134"/>
        <v>319.78388322811651</v>
      </c>
      <c r="C2848" s="9">
        <f>IF(8811-A2848&gt;$G$22,$M$22+$N$22*SIN($Q$22-$R$22*(A2848-$A$2823)/$N$22),erreur)</f>
        <v>327.02171120109051</v>
      </c>
      <c r="D2848" s="4">
        <v>295</v>
      </c>
      <c r="E2848">
        <v>25</v>
      </c>
    </row>
    <row r="2849" spans="1:5" x14ac:dyDescent="0.3">
      <c r="A2849" s="6">
        <f t="shared" si="135"/>
        <v>2843</v>
      </c>
      <c r="B2849" s="9">
        <f t="shared" si="134"/>
        <v>319.77768322811653</v>
      </c>
      <c r="C2849" s="9">
        <f>IF(8811-A2849&gt;$G$22,$M$22+$N$22*SIN($Q$22-$R$22*(A2849-$A$2823)/$N$22),erreur)</f>
        <v>327.00996382719131</v>
      </c>
      <c r="D2849" s="4">
        <v>296</v>
      </c>
      <c r="E2849">
        <v>26</v>
      </c>
    </row>
    <row r="2850" spans="1:5" x14ac:dyDescent="0.3">
      <c r="A2850" s="6">
        <f t="shared" si="135"/>
        <v>2844</v>
      </c>
      <c r="B2850" s="9">
        <f t="shared" si="134"/>
        <v>319.77148322811655</v>
      </c>
      <c r="C2850" s="9">
        <f>IF(8811-A2850&gt;$G$22,$M$22+$N$22*SIN($Q$22-$R$22*(A2850-$A$2823)/$N$22),erreur)</f>
        <v>326.99811517030321</v>
      </c>
      <c r="D2850" s="4">
        <v>297</v>
      </c>
      <c r="E2850">
        <v>27</v>
      </c>
    </row>
    <row r="2851" spans="1:5" x14ac:dyDescent="0.3">
      <c r="A2851" s="6">
        <f t="shared" si="135"/>
        <v>2845</v>
      </c>
      <c r="B2851" s="9">
        <f t="shared" si="134"/>
        <v>319.76528322811657</v>
      </c>
      <c r="C2851" s="9">
        <f>IF(8811-A2851&gt;$G$22,$M$22+$N$22*SIN($Q$22-$R$22*(A2851-$A$2823)/$N$22),erreur)</f>
        <v>326.98616523055352</v>
      </c>
      <c r="D2851" s="4">
        <v>298</v>
      </c>
      <c r="E2851">
        <v>28</v>
      </c>
    </row>
    <row r="2852" spans="1:5" x14ac:dyDescent="0.3">
      <c r="A2852" s="6">
        <f t="shared" si="135"/>
        <v>2846</v>
      </c>
      <c r="B2852" s="9">
        <f t="shared" si="134"/>
        <v>319.75908322811659</v>
      </c>
      <c r="C2852" s="9">
        <f>IF(8811-A2852&gt;$G$22,$M$22+$N$22*SIN($Q$22-$R$22*(A2852-$A$2823)/$N$22),erreur)</f>
        <v>326.97411400805868</v>
      </c>
      <c r="D2852" s="4">
        <v>299</v>
      </c>
      <c r="E2852">
        <v>29</v>
      </c>
    </row>
    <row r="2853" spans="1:5" x14ac:dyDescent="0.3">
      <c r="A2853" s="6">
        <f t="shared" si="135"/>
        <v>2847</v>
      </c>
      <c r="B2853" s="9">
        <f t="shared" si="134"/>
        <v>319.75288322811662</v>
      </c>
      <c r="C2853" s="9">
        <f>IF(8811-A2853&gt;$G$22,$M$22+$N$22*SIN($Q$22-$R$22*(A2853-$A$2823)/$N$22),erreur)</f>
        <v>326.96196150294782</v>
      </c>
      <c r="D2853" s="4">
        <v>300</v>
      </c>
      <c r="E2853">
        <v>30</v>
      </c>
    </row>
    <row r="2854" spans="1:5" x14ac:dyDescent="0.3">
      <c r="A2854" s="6">
        <f t="shared" si="135"/>
        <v>2848</v>
      </c>
      <c r="B2854" s="9">
        <f t="shared" si="134"/>
        <v>319.74668322811664</v>
      </c>
      <c r="C2854" s="9">
        <f>IF(8811-A2854&gt;$G$22,$M$22+$N$22*SIN($Q$22-$R$22*(A2854-$A$2823)/$N$22),erreur)</f>
        <v>326.94970771534099</v>
      </c>
      <c r="D2854" s="4">
        <v>301</v>
      </c>
      <c r="E2854">
        <v>31</v>
      </c>
    </row>
    <row r="2855" spans="1:5" x14ac:dyDescent="0.3">
      <c r="A2855" s="6">
        <f t="shared" si="135"/>
        <v>2849</v>
      </c>
      <c r="B2855" s="9">
        <f t="shared" si="134"/>
        <v>319.74048322811666</v>
      </c>
      <c r="C2855" s="9">
        <f>IF(8811-A2855&gt;$G$22,$M$22+$N$22*SIN($Q$22-$R$22*(A2855-$A$2823)/$N$22),erreur)</f>
        <v>326.93735264536735</v>
      </c>
      <c r="D2855" s="4">
        <v>302</v>
      </c>
      <c r="E2855">
        <v>32</v>
      </c>
    </row>
    <row r="2856" spans="1:5" x14ac:dyDescent="0.3">
      <c r="A2856" s="6">
        <f t="shared" si="135"/>
        <v>2850</v>
      </c>
      <c r="B2856" s="9">
        <f t="shared" si="134"/>
        <v>319.73428322811668</v>
      </c>
      <c r="C2856" s="9">
        <f>IF(8811-A2856&gt;$G$22,$M$22+$N$22*SIN($Q$22-$R$22*(A2856-$A$2823)/$N$22),erreur)</f>
        <v>326.92489629315241</v>
      </c>
      <c r="D2856" s="4">
        <v>303</v>
      </c>
      <c r="E2856">
        <v>33</v>
      </c>
    </row>
    <row r="2857" spans="1:5" x14ac:dyDescent="0.3">
      <c r="A2857" s="6">
        <f t="shared" si="135"/>
        <v>2851</v>
      </c>
      <c r="B2857" s="9">
        <f t="shared" si="134"/>
        <v>319.7280832281167</v>
      </c>
      <c r="C2857" s="9">
        <f>IF(8811-A2857&gt;$G$22,$M$22+$N$22*SIN($Q$22-$R$22*(A2857-$A$2823)/$N$22),erreur)</f>
        <v>326.9123386588235</v>
      </c>
      <c r="D2857" s="4">
        <v>304</v>
      </c>
      <c r="E2857">
        <v>34</v>
      </c>
    </row>
    <row r="2858" spans="1:5" x14ac:dyDescent="0.3">
      <c r="A2858" s="6">
        <f t="shared" si="135"/>
        <v>2852</v>
      </c>
      <c r="B2858" s="9">
        <f t="shared" si="134"/>
        <v>319.72188322811672</v>
      </c>
      <c r="C2858" s="9">
        <f>IF(8811-A2858&gt;$G$22,$M$22+$N$22*SIN($Q$22-$R$22*(A2858-$A$2823)/$N$22),erreur)</f>
        <v>326.89967974251158</v>
      </c>
      <c r="D2858" s="4">
        <v>305</v>
      </c>
      <c r="E2858">
        <v>35</v>
      </c>
    </row>
    <row r="2859" spans="1:5" x14ac:dyDescent="0.3">
      <c r="A2859" s="6">
        <f t="shared" si="135"/>
        <v>2853</v>
      </c>
      <c r="B2859" s="9">
        <f t="shared" si="134"/>
        <v>319.71568322811675</v>
      </c>
      <c r="C2859" s="9">
        <f>IF(8811-A2859&gt;$G$22,$M$22+$N$22*SIN($Q$22-$R$22*(A2859-$A$2823)/$N$22),erreur)</f>
        <v>326.88691954434216</v>
      </c>
      <c r="D2859" s="4">
        <v>306</v>
      </c>
      <c r="E2859">
        <v>36</v>
      </c>
    </row>
    <row r="2860" spans="1:5" x14ac:dyDescent="0.3">
      <c r="A2860" s="6">
        <f t="shared" si="135"/>
        <v>2854</v>
      </c>
      <c r="B2860" s="9">
        <f t="shared" si="134"/>
        <v>319.70948322811677</v>
      </c>
      <c r="C2860" s="9">
        <f>IF(8811-A2860&gt;$G$22,$M$22+$N$22*SIN($Q$22-$R$22*(A2860-$A$2823)/$N$22),erreur)</f>
        <v>326.87405806445167</v>
      </c>
      <c r="D2860" s="4">
        <v>307</v>
      </c>
      <c r="E2860">
        <v>37</v>
      </c>
    </row>
    <row r="2861" spans="1:5" x14ac:dyDescent="0.3">
      <c r="A2861" s="6">
        <f t="shared" si="135"/>
        <v>2855</v>
      </c>
      <c r="B2861" s="9">
        <f t="shared" si="134"/>
        <v>319.70328322811679</v>
      </c>
      <c r="C2861" s="9">
        <f>IF(8811-A2861&gt;$G$22,$M$22+$N$22*SIN($Q$22-$R$22*(A2861-$A$2823)/$N$22),erreur)</f>
        <v>326.86109530296744</v>
      </c>
      <c r="D2861" s="4">
        <v>308</v>
      </c>
      <c r="E2861">
        <v>38</v>
      </c>
    </row>
    <row r="2862" spans="1:5" x14ac:dyDescent="0.3">
      <c r="A2862" s="6">
        <f t="shared" si="135"/>
        <v>2856</v>
      </c>
      <c r="B2862" s="9">
        <f t="shared" si="134"/>
        <v>319.69708322811681</v>
      </c>
      <c r="C2862" s="9">
        <f>IF(8811-A2862&gt;$G$22,$M$22+$N$22*SIN($Q$22-$R$22*(A2862-$A$2823)/$N$22),erreur)</f>
        <v>326.84803126002589</v>
      </c>
      <c r="D2862" s="4">
        <v>309</v>
      </c>
      <c r="E2862">
        <v>39</v>
      </c>
    </row>
    <row r="2863" spans="1:5" x14ac:dyDescent="0.3">
      <c r="A2863" s="6">
        <f t="shared" si="135"/>
        <v>2857</v>
      </c>
      <c r="B2863" s="9">
        <f t="shared" si="134"/>
        <v>319.69088322811683</v>
      </c>
      <c r="C2863" s="9">
        <f>IF(8811-A2863&gt;$G$22,$M$22+$N$22*SIN($Q$22-$R$22*(A2863-$A$2823)/$N$22),erreur)</f>
        <v>326.83486593575799</v>
      </c>
      <c r="D2863" s="4">
        <v>310</v>
      </c>
      <c r="E2863">
        <v>40</v>
      </c>
    </row>
    <row r="2864" spans="1:5" x14ac:dyDescent="0.3">
      <c r="A2864" s="6">
        <f t="shared" si="135"/>
        <v>2858</v>
      </c>
      <c r="B2864" s="9">
        <f t="shared" si="134"/>
        <v>319.68468322811685</v>
      </c>
      <c r="C2864" s="9">
        <f>IF(8811-A2864&gt;$G$22,$M$22+$N$22*SIN($Q$22-$R$22*(A2864-$A$2823)/$N$22),erreur)</f>
        <v>326.82159933030016</v>
      </c>
      <c r="D2864" s="4">
        <v>311</v>
      </c>
      <c r="E2864">
        <v>41</v>
      </c>
    </row>
    <row r="2865" spans="1:5" x14ac:dyDescent="0.3">
      <c r="A2865" s="6">
        <f t="shared" si="135"/>
        <v>2859</v>
      </c>
      <c r="B2865" s="9">
        <f t="shared" si="134"/>
        <v>319.67848322811687</v>
      </c>
      <c r="C2865" s="9">
        <f>IF(8811-A2865&gt;$G$22,$M$22+$N$22*SIN($Q$22-$R$22*(A2865-$A$2823)/$N$22),erreur)</f>
        <v>326.80823144379065</v>
      </c>
      <c r="D2865" s="4">
        <v>312</v>
      </c>
      <c r="E2865">
        <v>42</v>
      </c>
    </row>
    <row r="2866" spans="1:5" x14ac:dyDescent="0.3">
      <c r="A2866" s="6">
        <f t="shared" si="135"/>
        <v>2860</v>
      </c>
      <c r="B2866" s="9">
        <f t="shared" si="134"/>
        <v>319.6722832281169</v>
      </c>
      <c r="C2866" s="9">
        <f>IF(8811-A2866&gt;$G$22,$M$22+$N$22*SIN($Q$22-$R$22*(A2866-$A$2823)/$N$22),erreur)</f>
        <v>326.79476227636223</v>
      </c>
      <c r="D2866" s="4">
        <v>313</v>
      </c>
      <c r="E2866">
        <v>43</v>
      </c>
    </row>
    <row r="2867" spans="1:5" x14ac:dyDescent="0.3">
      <c r="A2867" s="6">
        <f t="shared" si="135"/>
        <v>2861</v>
      </c>
      <c r="B2867" s="9">
        <f t="shared" si="134"/>
        <v>319.66608322811692</v>
      </c>
      <c r="C2867" s="9">
        <f>IF(8811-A2867&gt;$G$22,$M$22+$N$22*SIN($Q$22-$R$22*(A2867-$A$2823)/$N$22),erreur)</f>
        <v>326.78119182815681</v>
      </c>
      <c r="D2867" s="4">
        <v>314</v>
      </c>
      <c r="E2867">
        <v>44</v>
      </c>
    </row>
    <row r="2868" spans="1:5" x14ac:dyDescent="0.3">
      <c r="A2868" s="6">
        <f t="shared" si="135"/>
        <v>2862</v>
      </c>
      <c r="B2868" s="9">
        <f t="shared" si="134"/>
        <v>319.65988322811694</v>
      </c>
      <c r="C2868" s="9">
        <f>IF(8811-A2868&gt;$G$22,$M$22+$N$22*SIN($Q$22-$R$22*(A2868-$A$2823)/$N$22),erreur)</f>
        <v>326.76752009931079</v>
      </c>
      <c r="D2868" s="4">
        <v>315</v>
      </c>
      <c r="E2868">
        <v>45</v>
      </c>
    </row>
    <row r="2869" spans="1:5" x14ac:dyDescent="0.3">
      <c r="A2869" s="6">
        <f t="shared" si="135"/>
        <v>2863</v>
      </c>
      <c r="B2869" s="9">
        <f t="shared" si="134"/>
        <v>319.65368322811696</v>
      </c>
      <c r="C2869" s="9">
        <f>IF(8811-A2869&gt;$G$22,$M$22+$N$22*SIN($Q$22-$R$22*(A2869-$A$2823)/$N$22),erreur)</f>
        <v>326.75374708996787</v>
      </c>
      <c r="D2869" s="4">
        <v>316</v>
      </c>
      <c r="E2869">
        <v>46</v>
      </c>
    </row>
    <row r="2870" spans="1:5" x14ac:dyDescent="0.3">
      <c r="A2870" s="6">
        <f t="shared" si="135"/>
        <v>2864</v>
      </c>
      <c r="B2870" s="9">
        <f t="shared" si="134"/>
        <v>319.64748322811698</v>
      </c>
      <c r="C2870" s="9">
        <f>IF(8811-A2870&gt;$G$22,$M$22+$N$22*SIN($Q$22-$R$22*(A2870-$A$2823)/$N$22),erreur)</f>
        <v>326.73987280026631</v>
      </c>
      <c r="D2870" s="4">
        <v>317</v>
      </c>
      <c r="E2870">
        <v>47</v>
      </c>
    </row>
    <row r="2871" spans="1:5" x14ac:dyDescent="0.3">
      <c r="A2871" s="6">
        <f t="shared" si="135"/>
        <v>2865</v>
      </c>
      <c r="B2871" s="9">
        <f t="shared" si="134"/>
        <v>319.641283228117</v>
      </c>
      <c r="C2871" s="9">
        <f>IF(8811-A2871&gt;$G$22,$M$22+$N$22*SIN($Q$22-$R$22*(A2871-$A$2823)/$N$22),erreur)</f>
        <v>326.72589723035162</v>
      </c>
      <c r="D2871" s="4">
        <v>318</v>
      </c>
      <c r="E2871">
        <v>48</v>
      </c>
    </row>
    <row r="2872" spans="1:5" x14ac:dyDescent="0.3">
      <c r="A2872" s="6">
        <f t="shared" si="135"/>
        <v>2866</v>
      </c>
      <c r="B2872" s="9">
        <f t="shared" si="134"/>
        <v>319.63508322811703</v>
      </c>
      <c r="C2872" s="9">
        <f>IF(8811-A2872&gt;$G$22,$M$22+$N$22*SIN($Q$22-$R$22*(A2872-$A$2823)/$N$22),erreur)</f>
        <v>326.71182038036204</v>
      </c>
      <c r="D2872" s="4">
        <v>319</v>
      </c>
      <c r="E2872">
        <v>49</v>
      </c>
    </row>
    <row r="2873" spans="1:5" x14ac:dyDescent="0.3">
      <c r="A2873" s="6">
        <f t="shared" si="135"/>
        <v>2867</v>
      </c>
      <c r="B2873" s="9">
        <f t="shared" si="134"/>
        <v>319.62888322811705</v>
      </c>
      <c r="C2873" s="9">
        <f>IF(8811-A2873&gt;$G$22,$M$22+$N$22*SIN($Q$22-$R$22*(A2873-$A$2823)/$N$22),erreur)</f>
        <v>326.69764225044673</v>
      </c>
      <c r="D2873" s="4">
        <v>320</v>
      </c>
      <c r="E2873">
        <v>50</v>
      </c>
    </row>
    <row r="2874" spans="1:5" x14ac:dyDescent="0.3">
      <c r="A2874" s="6">
        <f t="shared" si="135"/>
        <v>2868</v>
      </c>
      <c r="B2874" s="9">
        <f t="shared" ref="B2874:B2877" si="136">IF(A2874&lt;=$H$13,B2873+(A2874-A2873)*$J$13,"erreur")</f>
        <v>319.62268322811707</v>
      </c>
      <c r="C2874" s="9">
        <f>IF(8811-A2874&gt;$G$22,$M$22+$N$22*SIN($Q$22-$R$22*(A2874-$A$2823)/$N$22),erreur)</f>
        <v>326.6833628407494</v>
      </c>
      <c r="D2874" s="4">
        <v>321</v>
      </c>
      <c r="E2874">
        <v>51</v>
      </c>
    </row>
    <row r="2875" spans="1:5" x14ac:dyDescent="0.3">
      <c r="A2875" s="6">
        <f t="shared" si="135"/>
        <v>2869</v>
      </c>
      <c r="B2875" s="9">
        <f t="shared" si="136"/>
        <v>319.61648322811709</v>
      </c>
      <c r="C2875" s="9">
        <f>IF(8811-A2875&gt;$G$22,$M$22+$N$22*SIN($Q$22-$R$22*(A2875-$A$2823)/$N$22),erreur)</f>
        <v>326.66898215141555</v>
      </c>
      <c r="D2875" s="4">
        <v>322</v>
      </c>
      <c r="E2875">
        <v>52</v>
      </c>
    </row>
    <row r="2876" spans="1:5" x14ac:dyDescent="0.3">
      <c r="A2876" s="6">
        <f t="shared" si="135"/>
        <v>2870</v>
      </c>
      <c r="B2876" s="9">
        <f t="shared" si="136"/>
        <v>319.61028322811711</v>
      </c>
      <c r="C2876" s="9">
        <f>IF(8811-A2876&gt;$G$22,$M$22+$N$22*SIN($Q$22-$R$22*(A2876-$A$2823)/$N$22),erreur)</f>
        <v>326.65450018259617</v>
      </c>
      <c r="D2876" s="4">
        <v>323</v>
      </c>
      <c r="E2876">
        <v>53</v>
      </c>
    </row>
    <row r="2877" spans="1:5" x14ac:dyDescent="0.3">
      <c r="A2877" s="6">
        <f t="shared" si="135"/>
        <v>2871</v>
      </c>
      <c r="B2877" s="13">
        <f t="shared" si="136"/>
        <v>319.60408322811713</v>
      </c>
      <c r="C2877" s="9">
        <f>IF(8811-A2877&gt;$G$22,$M$22+$N$22*SIN($Q$22-$R$22*(A2877-$A$2823)/$N$22),erreur)</f>
        <v>326.63991693443495</v>
      </c>
      <c r="D2877" s="4">
        <v>324</v>
      </c>
      <c r="E2877">
        <v>54</v>
      </c>
    </row>
    <row r="2878" spans="1:5" x14ac:dyDescent="0.3">
      <c r="A2878" s="6">
        <f t="shared" si="135"/>
        <v>2872</v>
      </c>
      <c r="B2878" s="9">
        <f>IF(A2878&lt;=$H$14,$M$14+$N$14*SIN($O$14+$P$14*(A2878-$A$2877)/$N$14),erreur)</f>
        <v>319.59202192542944</v>
      </c>
      <c r="C2878" s="9">
        <f>IF(8811-A2878&gt;$G$22,$M$22+$N$22*SIN($Q$22-$R$22*(A2878-$A$2823)/$N$22),erreur)</f>
        <v>326.6252324070847</v>
      </c>
      <c r="D2878" s="4">
        <v>1</v>
      </c>
      <c r="E2878">
        <v>55</v>
      </c>
    </row>
    <row r="2879" spans="1:5" x14ac:dyDescent="0.3">
      <c r="A2879" s="6">
        <f t="shared" si="135"/>
        <v>2873</v>
      </c>
      <c r="B2879" s="9">
        <f>IF(A2879&lt;=$H$14,$M$14+$N$14*SIN($O$14+$P$14*(A2879-$A$2877)/$N$14),erreur)</f>
        <v>319.5860931080224</v>
      </c>
      <c r="C2879" s="9">
        <f>IF(8811-A2879&gt;$G$22,$M$22+$N$22*SIN($Q$22-$R$22*(A2879-$A$2823)/$N$22),erreur)</f>
        <v>326.61044660069638</v>
      </c>
      <c r="D2879" s="4">
        <v>2</v>
      </c>
      <c r="E2879">
        <v>56</v>
      </c>
    </row>
    <row r="2880" spans="1:5" x14ac:dyDescent="0.3">
      <c r="A2880" s="6">
        <f t="shared" si="135"/>
        <v>2874</v>
      </c>
      <c r="B2880" s="9">
        <f>IF(A2880&lt;=$H$14,$M$14+$N$14*SIN($O$14+$P$14*(A2880-$A$2877)/$N$14),erreur)</f>
        <v>319.58026355876973</v>
      </c>
      <c r="C2880" s="9">
        <f>IF(8811-A2880&gt;$G$22,$M$22+$N$22*SIN($Q$22-$R$22*(A2880-$A$2823)/$N$22),erreur)</f>
        <v>326.59555951542097</v>
      </c>
      <c r="D2880" s="4">
        <v>3</v>
      </c>
      <c r="E2880">
        <v>57</v>
      </c>
    </row>
    <row r="2881" spans="1:5" x14ac:dyDescent="0.3">
      <c r="A2881" s="6">
        <f t="shared" si="135"/>
        <v>2875</v>
      </c>
      <c r="B2881" s="9">
        <f>IF(A2881&lt;=$H$14,$M$14+$N$14*SIN($O$14+$P$14*(A2881-$A$2877)/$N$14),erreur)</f>
        <v>319.57453327772782</v>
      </c>
      <c r="C2881" s="9">
        <f>IF(8811-A2881&gt;$G$22,$M$22+$N$22*SIN($Q$22-$R$22*(A2881-$A$2823)/$N$22),erreur)</f>
        <v>326.58057115140946</v>
      </c>
      <c r="D2881" s="4">
        <v>4</v>
      </c>
      <c r="E2881">
        <v>58</v>
      </c>
    </row>
    <row r="2882" spans="1:5" x14ac:dyDescent="0.3">
      <c r="A2882" s="6">
        <f t="shared" si="135"/>
        <v>2876</v>
      </c>
      <c r="B2882" s="9">
        <f>IF(A2882&lt;=$H$14,$M$14+$N$14*SIN($O$14+$P$14*(A2882-$A$2877)/$N$14),erreur)</f>
        <v>319.56890226495307</v>
      </c>
      <c r="C2882" s="9">
        <f>IF(8811-A2882&gt;$G$22,$M$22+$N$22*SIN($Q$22-$R$22*(A2882-$A$2823)/$N$22),erreur)</f>
        <v>326.56548150881827</v>
      </c>
      <c r="D2882" s="4">
        <v>5</v>
      </c>
      <c r="E2882">
        <v>59</v>
      </c>
    </row>
    <row r="2883" spans="1:5" x14ac:dyDescent="0.3">
      <c r="A2883" s="6">
        <f t="shared" si="135"/>
        <v>2877</v>
      </c>
      <c r="B2883" s="9">
        <f>IF(A2883&lt;=$H$14,$M$14+$N$14*SIN($O$14+$P$14*(A2883-$A$2877)/$N$14),erreur)</f>
        <v>319.56337052050185</v>
      </c>
      <c r="C2883" s="9">
        <f>IF(8811-A2883&gt;$G$22,$M$22+$N$22*SIN($Q$22-$R$22*(A2883-$A$2823)/$N$22),erreur)</f>
        <v>326.55029058780201</v>
      </c>
      <c r="D2883" s="4">
        <v>6</v>
      </c>
      <c r="E2883">
        <v>60</v>
      </c>
    </row>
    <row r="2884" spans="1:5" x14ac:dyDescent="0.3">
      <c r="A2884" s="6">
        <f t="shared" si="135"/>
        <v>2878</v>
      </c>
      <c r="B2884" s="9">
        <f>IF(A2884&lt;=$H$14,$M$14+$N$14*SIN($O$14+$P$14*(A2884-$A$2877)/$N$14),erreur)</f>
        <v>319.55793804442692</v>
      </c>
      <c r="C2884" s="9">
        <f>IF(8811-A2884&gt;$G$22,$M$22+$N$22*SIN($Q$22-$R$22*(A2884-$A$2823)/$N$22),erreur)</f>
        <v>326.53499838851349</v>
      </c>
      <c r="D2884" s="4">
        <v>7</v>
      </c>
      <c r="E2884">
        <v>61</v>
      </c>
    </row>
    <row r="2885" spans="1:5" x14ac:dyDescent="0.3">
      <c r="A2885" s="6">
        <f t="shared" si="135"/>
        <v>2879</v>
      </c>
      <c r="B2885" s="9">
        <f>IF(A2885&lt;=$H$14,$M$14+$N$14*SIN($O$14+$P$14*(A2885-$A$2877)/$N$14),erreur)</f>
        <v>319.55260483678285</v>
      </c>
      <c r="C2885" s="9">
        <f>IF(8811-A2885&gt;$G$22,$M$22+$N$22*SIN($Q$22-$R$22*(A2885-$A$2823)/$N$22),erreur)</f>
        <v>326.51960491111276</v>
      </c>
      <c r="D2885" s="4">
        <v>8</v>
      </c>
      <c r="E2885">
        <v>62</v>
      </c>
    </row>
    <row r="2886" spans="1:5" x14ac:dyDescent="0.3">
      <c r="A2886" s="6">
        <f t="shared" si="135"/>
        <v>2880</v>
      </c>
      <c r="B2886" s="9">
        <f>IF(A2886&lt;=$H$14,$M$14+$N$14*SIN($O$14+$P$14*(A2886-$A$2877)/$N$14),erreur)</f>
        <v>319.54737089762421</v>
      </c>
      <c r="C2886" s="9">
        <f>IF(8811-A2886&gt;$G$22,$M$22+$N$22*SIN($Q$22-$R$22*(A2886-$A$2823)/$N$22),erreur)</f>
        <v>326.50411015575628</v>
      </c>
      <c r="D2886" s="4">
        <v>9</v>
      </c>
      <c r="E2886">
        <v>63</v>
      </c>
    </row>
    <row r="2887" spans="1:5" x14ac:dyDescent="0.3">
      <c r="A2887" s="6">
        <f t="shared" si="135"/>
        <v>2881</v>
      </c>
      <c r="B2887" s="9">
        <f>IF(A2887&lt;=$H$14,$M$14+$N$14*SIN($O$14+$P$14*(A2887-$A$2877)/$N$14),erreur)</f>
        <v>319.54223622699828</v>
      </c>
      <c r="C2887" s="9">
        <f>IF(8811-A2887&gt;$G$22,$M$22+$N$22*SIN($Q$22-$R$22*(A2887-$A$2823)/$N$22),erreur)</f>
        <v>326.4885141226041</v>
      </c>
      <c r="D2887" s="4">
        <v>10</v>
      </c>
      <c r="E2887">
        <v>64</v>
      </c>
    </row>
    <row r="2888" spans="1:5" x14ac:dyDescent="0.3">
      <c r="A2888" s="6">
        <f t="shared" ref="A2888:A2951" si="137">ROW()-6</f>
        <v>2882</v>
      </c>
      <c r="B2888" s="9">
        <f>IF(A2888&lt;=$H$14,$M$14+$N$14*SIN($O$14+$P$14*(A2888-$A$2877)/$N$14),erreur)</f>
        <v>319.53720082495784</v>
      </c>
      <c r="C2888" s="9">
        <f>IF(8811-A2888&gt;$G$22,$M$22+$N$22*SIN($Q$22-$R$22*(A2888-$A$2823)/$N$22),erreur)</f>
        <v>326.47281681181448</v>
      </c>
      <c r="D2888" s="4">
        <v>11</v>
      </c>
      <c r="E2888">
        <v>65</v>
      </c>
    </row>
    <row r="2889" spans="1:5" x14ac:dyDescent="0.3">
      <c r="A2889" s="6">
        <f t="shared" si="137"/>
        <v>2883</v>
      </c>
      <c r="B2889" s="9">
        <f>IF(A2889&lt;=$H$14,$M$14+$N$14*SIN($O$14+$P$14*(A2889-$A$2877)/$N$14),erreur)</f>
        <v>319.53226469155561</v>
      </c>
      <c r="C2889" s="9">
        <f>IF(8811-A2889&gt;$G$22,$M$22+$N$22*SIN($Q$22-$R$22*(A2889-$A$2823)/$N$22),erreur)</f>
        <v>326.45701822355113</v>
      </c>
      <c r="D2889" s="4">
        <v>12</v>
      </c>
      <c r="E2889">
        <v>66</v>
      </c>
    </row>
    <row r="2890" spans="1:5" x14ac:dyDescent="0.3">
      <c r="A2890" s="6">
        <f t="shared" si="137"/>
        <v>2884</v>
      </c>
      <c r="B2890" s="9">
        <f>IF(A2890&lt;=$H$14,$M$14+$N$14*SIN($O$14+$P$14*(A2890-$A$2877)/$N$14),erreur)</f>
        <v>319.52742782683345</v>
      </c>
      <c r="C2890" s="9">
        <f>IF(8811-A2890&gt;$G$22,$M$22+$N$22*SIN($Q$22-$R$22*(A2890-$A$2823)/$N$22),erreur)</f>
        <v>326.44111835797412</v>
      </c>
      <c r="D2890" s="4">
        <v>13</v>
      </c>
      <c r="E2890">
        <v>67</v>
      </c>
    </row>
    <row r="2891" spans="1:5" x14ac:dyDescent="0.3">
      <c r="A2891" s="6">
        <f t="shared" si="137"/>
        <v>2885</v>
      </c>
      <c r="B2891" s="9">
        <f>IF(A2891&lt;=$H$14,$M$14+$N$14*SIN($O$14+$P$14*(A2891-$A$2877)/$N$14),erreur)</f>
        <v>319.52269023084409</v>
      </c>
      <c r="C2891" s="9">
        <f>IF(8811-A2891&gt;$G$22,$M$22+$N$22*SIN($Q$22-$R$22*(A2891-$A$2823)/$N$22),erreur)</f>
        <v>326.42511721524534</v>
      </c>
      <c r="D2891" s="4">
        <v>14</v>
      </c>
      <c r="E2891">
        <v>68</v>
      </c>
    </row>
    <row r="2892" spans="1:5" x14ac:dyDescent="0.3">
      <c r="A2892" s="6">
        <f t="shared" si="137"/>
        <v>2886</v>
      </c>
      <c r="B2892" s="9">
        <f>IF(A2892&lt;=$H$14,$M$14+$N$14*SIN($O$14+$P$14*(A2892-$A$2877)/$N$14),erreur)</f>
        <v>319.51805190363484</v>
      </c>
      <c r="C2892" s="9">
        <f>IF(8811-A2892&gt;$G$22,$M$22+$N$22*SIN($Q$22-$R$22*(A2892-$A$2823)/$N$22),erreur)</f>
        <v>326.40901479553213</v>
      </c>
      <c r="D2892" s="4">
        <v>15</v>
      </c>
      <c r="E2892">
        <v>69</v>
      </c>
    </row>
    <row r="2893" spans="1:5" x14ac:dyDescent="0.3">
      <c r="A2893" s="6">
        <f t="shared" si="137"/>
        <v>2887</v>
      </c>
      <c r="B2893" s="9">
        <f>IF(A2893&lt;=$H$14,$M$14+$N$14*SIN($O$14+$P$14*(A2893-$A$2877)/$N$14),erreur)</f>
        <v>319.51351284524753</v>
      </c>
      <c r="C2893" s="9">
        <f>IF(8811-A2893&gt;$G$22,$M$22+$N$22*SIN($Q$22-$R$22*(A2893-$A$2823)/$N$22),erreur)</f>
        <v>326.39281109899821</v>
      </c>
      <c r="D2893" s="4">
        <v>16</v>
      </c>
      <c r="E2893">
        <v>70</v>
      </c>
    </row>
    <row r="2894" spans="1:5" x14ac:dyDescent="0.3">
      <c r="A2894" s="6">
        <f t="shared" si="137"/>
        <v>2888</v>
      </c>
      <c r="B2894" s="9">
        <f>IF(A2894&lt;=$H$14,$M$14+$N$14*SIN($O$14+$P$14*(A2894-$A$2877)/$N$14),erreur)</f>
        <v>319.50907305572946</v>
      </c>
      <c r="C2894" s="9">
        <f>IF(8811-A2894&gt;$G$22,$M$22+$N$22*SIN($Q$22-$R$22*(A2894-$A$2823)/$N$22),erreur)</f>
        <v>326.3765061258091</v>
      </c>
      <c r="D2894" s="4">
        <v>17</v>
      </c>
      <c r="E2894">
        <v>71</v>
      </c>
    </row>
    <row r="2895" spans="1:5" x14ac:dyDescent="0.3">
      <c r="A2895" s="6">
        <f t="shared" si="137"/>
        <v>2889</v>
      </c>
      <c r="B2895" s="9">
        <f>IF(A2895&lt;=$H$14,$M$14+$N$14*SIN($O$14+$P$14*(A2895-$A$2877)/$N$14),erreur)</f>
        <v>319.50473253512428</v>
      </c>
      <c r="C2895" s="9">
        <f>IF(8811-A2895&gt;$G$22,$M$22+$N$22*SIN($Q$22-$R$22*(A2895-$A$2823)/$N$22),erreur)</f>
        <v>326.36009987613397</v>
      </c>
      <c r="D2895" s="4">
        <v>18</v>
      </c>
      <c r="E2895">
        <v>72</v>
      </c>
    </row>
    <row r="2896" spans="1:5" x14ac:dyDescent="0.3">
      <c r="A2896" s="6">
        <f t="shared" si="137"/>
        <v>2890</v>
      </c>
      <c r="B2896" s="9">
        <f>IF(A2896&lt;=$H$14,$M$14+$N$14*SIN($O$14+$P$14*(A2896-$A$2877)/$N$14),erreur)</f>
        <v>319.500491283472</v>
      </c>
      <c r="C2896" s="9">
        <f>IF(8811-A2896&gt;$G$22,$M$22+$N$22*SIN($Q$22-$R$22*(A2896-$A$2823)/$N$22),erreur)</f>
        <v>326.34359235014017</v>
      </c>
      <c r="D2896" s="4">
        <v>19</v>
      </c>
      <c r="E2896">
        <v>73</v>
      </c>
    </row>
    <row r="2897" spans="1:5" x14ac:dyDescent="0.3">
      <c r="A2897" s="6">
        <f t="shared" si="137"/>
        <v>2891</v>
      </c>
      <c r="B2897" s="9">
        <f>IF(A2897&lt;=$H$14,$M$14+$N$14*SIN($O$14+$P$14*(A2897-$A$2877)/$N$14),erreur)</f>
        <v>319.49634930081993</v>
      </c>
      <c r="C2897" s="9">
        <f>IF(8811-A2897&gt;$G$22,$M$22+$N$22*SIN($Q$22-$R$22*(A2897-$A$2823)/$N$22),erreur)</f>
        <v>326.32698354799686</v>
      </c>
      <c r="D2897" s="4">
        <v>20</v>
      </c>
      <c r="E2897">
        <v>74</v>
      </c>
    </row>
    <row r="2898" spans="1:5" x14ac:dyDescent="0.3">
      <c r="A2898" s="6">
        <f t="shared" si="137"/>
        <v>2892</v>
      </c>
      <c r="B2898" s="9">
        <f>IF(A2898&lt;=$H$14,$M$14+$N$14*SIN($O$14+$P$14*(A2898-$A$2877)/$N$14),erreur)</f>
        <v>319.49230658720444</v>
      </c>
      <c r="C2898" s="9">
        <f>IF(8811-A2898&gt;$G$22,$M$22+$N$22*SIN($Q$22-$R$22*(A2898-$A$2823)/$N$22),erreur)</f>
        <v>326.31027346987321</v>
      </c>
      <c r="D2898" s="4">
        <v>21</v>
      </c>
      <c r="E2898">
        <v>75</v>
      </c>
    </row>
    <row r="2899" spans="1:5" x14ac:dyDescent="0.3">
      <c r="A2899" s="6">
        <f t="shared" si="137"/>
        <v>2893</v>
      </c>
      <c r="B2899" s="9">
        <f>IF(A2899&lt;=$H$14,$M$14+$N$14*SIN($O$14+$P$14*(A2899-$A$2877)/$N$14),erreur)</f>
        <v>319.48836314266555</v>
      </c>
      <c r="C2899" s="9">
        <f>IF(8811-A2899&gt;$G$22,$M$22+$N$22*SIN($Q$22-$R$22*(A2899-$A$2823)/$N$22),erreur)</f>
        <v>326.29346211594202</v>
      </c>
      <c r="D2899" s="4">
        <v>22</v>
      </c>
      <c r="E2899">
        <v>76</v>
      </c>
    </row>
    <row r="2900" spans="1:5" x14ac:dyDescent="0.3">
      <c r="A2900" s="6">
        <f t="shared" si="137"/>
        <v>2894</v>
      </c>
      <c r="B2900" s="9">
        <f>IF(A2900&lt;=$H$14,$M$14+$N$14*SIN($O$14+$P$14*(A2900-$A$2877)/$N$14),erreur)</f>
        <v>319.48451896724509</v>
      </c>
      <c r="C2900" s="9">
        <f>IF(8811-A2900&gt;$G$22,$M$22+$N$22*SIN($Q$22-$R$22*(A2900-$A$2823)/$N$22),erreur)</f>
        <v>326.2765494863761</v>
      </c>
      <c r="D2900" s="4">
        <v>23</v>
      </c>
      <c r="E2900">
        <v>77</v>
      </c>
    </row>
    <row r="2901" spans="1:5" x14ac:dyDescent="0.3">
      <c r="A2901" s="6">
        <f t="shared" si="137"/>
        <v>2895</v>
      </c>
      <c r="B2901" s="9">
        <f>IF(A2901&lt;=$H$14,$M$14+$N$14*SIN($O$14+$P$14*(A2901-$A$2877)/$N$14),erreur)</f>
        <v>319.48077406097764</v>
      </c>
      <c r="C2901" s="9">
        <f>IF(8811-A2901&gt;$G$22,$M$22+$N$22*SIN($Q$22-$R$22*(A2901-$A$2823)/$N$22),erreur)</f>
        <v>326.25953558135006</v>
      </c>
      <c r="D2901" s="4">
        <v>24</v>
      </c>
      <c r="E2901">
        <v>78</v>
      </c>
    </row>
    <row r="2902" spans="1:5" x14ac:dyDescent="0.3">
      <c r="A2902" s="6">
        <f t="shared" si="137"/>
        <v>2896</v>
      </c>
      <c r="B2902" s="9">
        <f>IF(A2902&lt;=$H$14,$M$14+$N$14*SIN($O$14+$P$14*(A2902-$A$2877)/$N$14),erreur)</f>
        <v>319.47712842390138</v>
      </c>
      <c r="C2902" s="9">
        <f>IF(8811-A2902&gt;$G$22,$M$22+$N$22*SIN($Q$22-$R$22*(A2902-$A$2823)/$N$22),erreur)</f>
        <v>326.24242040103491</v>
      </c>
      <c r="D2902" s="4">
        <v>25</v>
      </c>
      <c r="E2902">
        <v>79</v>
      </c>
    </row>
    <row r="2903" spans="1:5" x14ac:dyDescent="0.3">
      <c r="A2903" s="6">
        <f t="shared" si="137"/>
        <v>2897</v>
      </c>
      <c r="B2903" s="9">
        <f>IF(A2903&lt;=$H$14,$M$14+$N$14*SIN($O$14+$P$14*(A2903-$A$2877)/$N$14),erreur)</f>
        <v>319.47358205605269</v>
      </c>
      <c r="C2903" s="9">
        <f>IF(8811-A2903&gt;$G$22,$M$22+$N$22*SIN($Q$22-$R$22*(A2903-$A$2823)/$N$22),erreur)</f>
        <v>326.22520394560888</v>
      </c>
      <c r="D2903" s="4">
        <v>26</v>
      </c>
      <c r="E2903">
        <v>80</v>
      </c>
    </row>
    <row r="2904" spans="1:5" x14ac:dyDescent="0.3">
      <c r="A2904" s="6">
        <f t="shared" si="137"/>
        <v>2898</v>
      </c>
      <c r="B2904" s="9">
        <f>IF(A2904&lt;=$H$14,$M$14+$N$14*SIN($O$14+$P$14*(A2904-$A$2877)/$N$14),erreur)</f>
        <v>319.47013495746614</v>
      </c>
      <c r="C2904" s="9">
        <f>IF(8811-A2904&gt;$G$22,$M$22+$N$22*SIN($Q$22-$R$22*(A2904-$A$2823)/$N$22),erreur)</f>
        <v>326.20788621524662</v>
      </c>
      <c r="D2904" s="4">
        <v>27</v>
      </c>
      <c r="E2904">
        <v>81</v>
      </c>
    </row>
    <row r="2905" spans="1:5" x14ac:dyDescent="0.3">
      <c r="A2905" s="6">
        <f t="shared" si="137"/>
        <v>2899</v>
      </c>
      <c r="B2905" s="9">
        <f>IF(A2905&lt;=$H$14,$M$14+$N$14*SIN($O$14+$P$14*(A2905-$A$2877)/$N$14),erreur)</f>
        <v>319.46678712817629</v>
      </c>
      <c r="C2905" s="9">
        <f>IF(8811-A2905&gt;$G$22,$M$22+$N$22*SIN($Q$22-$R$22*(A2905-$A$2823)/$N$22),erreur)</f>
        <v>326.19046721013001</v>
      </c>
      <c r="D2905" s="4">
        <v>28</v>
      </c>
      <c r="E2905">
        <v>82</v>
      </c>
    </row>
    <row r="2906" spans="1:5" x14ac:dyDescent="0.3">
      <c r="A2906" s="6">
        <f t="shared" si="137"/>
        <v>2900</v>
      </c>
      <c r="B2906" s="9">
        <f>IF(A2906&lt;=$H$14,$M$14+$N$14*SIN($O$14+$P$14*(A2906-$A$2877)/$N$14),erreur)</f>
        <v>319.46353856821406</v>
      </c>
      <c r="C2906" s="9">
        <f>IF(8811-A2906&gt;$G$22,$M$22+$N$22*SIN($Q$22-$R$22*(A2906-$A$2823)/$N$22),erreur)</f>
        <v>326.17294693043186</v>
      </c>
      <c r="D2906" s="4">
        <v>29</v>
      </c>
      <c r="E2906">
        <v>83</v>
      </c>
    </row>
    <row r="2907" spans="1:5" x14ac:dyDescent="0.3">
      <c r="A2907" s="6">
        <f t="shared" si="137"/>
        <v>2901</v>
      </c>
      <c r="B2907" s="9">
        <f>IF(A2907&lt;=$H$14,$M$14+$N$14*SIN($O$14+$P$14*(A2907-$A$2877)/$N$14),erreur)</f>
        <v>319.46038927761401</v>
      </c>
      <c r="C2907" s="9">
        <f>IF(8811-A2907&gt;$G$22,$M$22+$N$22*SIN($Q$22-$R$22*(A2907-$A$2823)/$N$22),erreur)</f>
        <v>326.15532537633771</v>
      </c>
      <c r="D2907" s="4">
        <v>30</v>
      </c>
      <c r="E2907">
        <v>84</v>
      </c>
    </row>
    <row r="2908" spans="1:5" x14ac:dyDescent="0.3">
      <c r="A2908" s="6">
        <f t="shared" si="137"/>
        <v>2902</v>
      </c>
      <c r="B2908" s="9">
        <f>IF(A2908&lt;=$H$14,$M$14+$N$14*SIN($O$14+$P$14*(A2908-$A$2877)/$N$14),erreur)</f>
        <v>319.45733925640707</v>
      </c>
      <c r="C2908" s="9">
        <f>IF(8811-A2908&gt;$G$22,$M$22+$N$22*SIN($Q$22-$R$22*(A2908-$A$2823)/$N$22),erreur)</f>
        <v>326.13760254802401</v>
      </c>
      <c r="D2908" s="4">
        <v>31</v>
      </c>
      <c r="E2908">
        <v>85</v>
      </c>
    </row>
    <row r="2909" spans="1:5" x14ac:dyDescent="0.3">
      <c r="A2909" s="6">
        <f t="shared" si="137"/>
        <v>2903</v>
      </c>
      <c r="B2909" s="9">
        <f>IF(A2909&lt;=$H$14,$M$14+$N$14*SIN($O$14+$P$14*(A2909-$A$2877)/$N$14),erreur)</f>
        <v>319.45438850462051</v>
      </c>
      <c r="C2909" s="9">
        <f>IF(8811-A2909&gt;$G$22,$M$22+$N$22*SIN($Q$22-$R$22*(A2909-$A$2823)/$N$22),erreur)</f>
        <v>326.11977844567446</v>
      </c>
      <c r="D2909" s="4">
        <v>32</v>
      </c>
      <c r="E2909">
        <v>86</v>
      </c>
    </row>
    <row r="2910" spans="1:5" x14ac:dyDescent="0.3">
      <c r="A2910" s="6">
        <f t="shared" si="137"/>
        <v>2904</v>
      </c>
      <c r="B2910" s="9">
        <f>IF(A2910&lt;=$H$14,$M$14+$N$14*SIN($O$14+$P$14*(A2910-$A$2877)/$N$14),erreur)</f>
        <v>319.45153702228708</v>
      </c>
      <c r="C2910" s="9">
        <f>IF(8811-A2910&gt;$G$22,$M$22+$N$22*SIN($Q$22-$R$22*(A2910-$A$2823)/$N$22),erreur)</f>
        <v>326.10185306947278</v>
      </c>
      <c r="D2910" s="4">
        <v>33</v>
      </c>
      <c r="E2910">
        <v>87</v>
      </c>
    </row>
    <row r="2911" spans="1:5" x14ac:dyDescent="0.3">
      <c r="A2911" s="6">
        <f t="shared" si="137"/>
        <v>2905</v>
      </c>
      <c r="B2911" s="9">
        <f>IF(A2911&lt;=$H$14,$M$14+$N$14*SIN($O$14+$P$14*(A2911-$A$2877)/$N$14),erreur)</f>
        <v>319.44878480943225</v>
      </c>
      <c r="C2911" s="9">
        <f>IF(8811-A2911&gt;$G$22,$M$22+$N$22*SIN($Q$22-$R$22*(A2911-$A$2823)/$N$22),erreur)</f>
        <v>326.08382641960088</v>
      </c>
      <c r="D2911" s="4">
        <v>34</v>
      </c>
      <c r="E2911">
        <v>88</v>
      </c>
    </row>
    <row r="2912" spans="1:5" x14ac:dyDescent="0.3">
      <c r="A2912" s="6">
        <f t="shared" si="137"/>
        <v>2906</v>
      </c>
      <c r="B2912" s="9">
        <f>IF(A2912&lt;=$H$14,$M$14+$N$14*SIN($O$14+$P$14*(A2912-$A$2877)/$N$14),erreur)</f>
        <v>319.44613186608331</v>
      </c>
      <c r="C2912" s="9">
        <f>IF(8811-A2912&gt;$G$22,$M$22+$N$22*SIN($Q$22-$R$22*(A2912-$A$2823)/$N$22),erreur)</f>
        <v>326.06569849624429</v>
      </c>
      <c r="D2912" s="4">
        <v>35</v>
      </c>
      <c r="E2912">
        <v>89</v>
      </c>
    </row>
    <row r="2913" spans="1:5" x14ac:dyDescent="0.3">
      <c r="A2913" s="6">
        <f t="shared" si="137"/>
        <v>2907</v>
      </c>
      <c r="B2913" s="9">
        <f>IF(A2913&lt;=$H$14,$M$14+$N$14*SIN($O$14+$P$14*(A2913-$A$2877)/$N$14),erreur)</f>
        <v>319.4435781922657</v>
      </c>
      <c r="C2913" s="9">
        <f>IF(8811-A2913&gt;$G$22,$M$22+$N$22*SIN($Q$22-$R$22*(A2913-$A$2823)/$N$22),erreur)</f>
        <v>326.04746929959038</v>
      </c>
      <c r="D2913" s="4">
        <v>36</v>
      </c>
      <c r="E2913">
        <v>90</v>
      </c>
    </row>
    <row r="2914" spans="1:5" x14ac:dyDescent="0.3">
      <c r="A2914" s="6">
        <f t="shared" si="137"/>
        <v>2908</v>
      </c>
      <c r="B2914" s="9">
        <f>IF(A2914&lt;=$H$14,$M$14+$N$14*SIN($O$14+$P$14*(A2914-$A$2877)/$N$14),erreur)</f>
        <v>319.44112378800855</v>
      </c>
      <c r="C2914" s="9">
        <f>IF(8811-A2914&gt;$G$22,$M$22+$N$22*SIN($Q$22-$R$22*(A2914-$A$2823)/$N$22),erreur)</f>
        <v>326.02913882982284</v>
      </c>
      <c r="D2914" s="4">
        <v>37</v>
      </c>
      <c r="E2914">
        <v>91</v>
      </c>
    </row>
    <row r="2915" spans="1:5" x14ac:dyDescent="0.3">
      <c r="A2915" s="6">
        <f t="shared" si="137"/>
        <v>2909</v>
      </c>
      <c r="B2915" s="9">
        <f>IF(A2915&lt;=$H$14,$M$14+$N$14*SIN($O$14+$P$14*(A2915-$A$2877)/$N$14),erreur)</f>
        <v>319.43876865333186</v>
      </c>
      <c r="C2915" s="9">
        <f>IF(8811-A2915&gt;$G$22,$M$22+$N$22*SIN($Q$22-$R$22*(A2915-$A$2823)/$N$22),erreur)</f>
        <v>326.01070708713451</v>
      </c>
      <c r="D2915" s="4">
        <v>38</v>
      </c>
      <c r="E2915">
        <v>92</v>
      </c>
    </row>
    <row r="2916" spans="1:5" x14ac:dyDescent="0.3">
      <c r="A2916" s="6">
        <f t="shared" si="137"/>
        <v>2910</v>
      </c>
      <c r="B2916" s="9">
        <f>IF(A2916&lt;=$H$14,$M$14+$N$14*SIN($O$14+$P$14*(A2916-$A$2877)/$N$14),erreur)</f>
        <v>319.43651278826292</v>
      </c>
      <c r="C2916" s="9">
        <f>IF(8811-A2916&gt;$G$22,$M$22+$N$22*SIN($Q$22-$R$22*(A2916-$A$2823)/$N$22),erreur)</f>
        <v>325.99217407171091</v>
      </c>
      <c r="D2916" s="4">
        <v>39</v>
      </c>
      <c r="E2916">
        <v>93</v>
      </c>
    </row>
    <row r="2917" spans="1:5" x14ac:dyDescent="0.3">
      <c r="A2917" s="6">
        <f t="shared" si="137"/>
        <v>2911</v>
      </c>
      <c r="B2917" s="9">
        <f>IF(A2917&lt;=$H$14,$M$14+$N$14*SIN($O$14+$P$14*(A2917-$A$2877)/$N$14),erreur)</f>
        <v>319.43435619281991</v>
      </c>
      <c r="C2917" s="9">
        <f>IF(8811-A2917&gt;$G$22,$M$22+$N$22*SIN($Q$22-$R$22*(A2917-$A$2823)/$N$22),erreur)</f>
        <v>325.97353978374304</v>
      </c>
      <c r="D2917" s="4">
        <v>40</v>
      </c>
      <c r="E2917">
        <v>94</v>
      </c>
    </row>
    <row r="2918" spans="1:5" x14ac:dyDescent="0.3">
      <c r="A2918" s="6">
        <f t="shared" si="137"/>
        <v>2912</v>
      </c>
      <c r="B2918" s="9">
        <f>IF(A2918&lt;=$H$14,$M$14+$N$14*SIN($O$14+$P$14*(A2918-$A$2877)/$N$14),erreur)</f>
        <v>319.43229886702466</v>
      </c>
      <c r="C2918" s="9">
        <f>IF(8811-A2918&gt;$G$22,$M$22+$N$22*SIN($Q$22-$R$22*(A2918-$A$2823)/$N$22),erreur)</f>
        <v>325.95480422342371</v>
      </c>
      <c r="D2918" s="4">
        <v>41</v>
      </c>
      <c r="E2918">
        <v>95</v>
      </c>
    </row>
    <row r="2919" spans="1:5" x14ac:dyDescent="0.3">
      <c r="A2919" s="6">
        <f t="shared" si="137"/>
        <v>2913</v>
      </c>
      <c r="B2919" s="9">
        <f>IF(A2919&lt;=$H$14,$M$14+$N$14*SIN($O$14+$P$14*(A2919-$A$2877)/$N$14),erreur)</f>
        <v>319.430340810899</v>
      </c>
      <c r="C2919" s="9">
        <f>IF(8811-A2919&gt;$G$22,$M$22+$N$22*SIN($Q$22-$R$22*(A2919-$A$2823)/$N$22),erreur)</f>
        <v>325.9359673909421</v>
      </c>
      <c r="D2919" s="4">
        <v>42</v>
      </c>
      <c r="E2919">
        <v>96</v>
      </c>
    </row>
    <row r="2920" spans="1:5" x14ac:dyDescent="0.3">
      <c r="A2920" s="6">
        <f t="shared" si="137"/>
        <v>2914</v>
      </c>
      <c r="B2920" s="9">
        <f>IF(A2920&lt;=$H$14,$M$14+$N$14*SIN($O$14+$P$14*(A2920-$A$2877)/$N$14),erreur)</f>
        <v>319.42848202446112</v>
      </c>
      <c r="C2920" s="9">
        <f>IF(8811-A2920&gt;$G$22,$M$22+$N$22*SIN($Q$22-$R$22*(A2920-$A$2823)/$N$22),erreur)</f>
        <v>325.91702928649283</v>
      </c>
      <c r="D2920" s="4">
        <v>43</v>
      </c>
      <c r="E2920">
        <v>97</v>
      </c>
    </row>
    <row r="2921" spans="1:5" x14ac:dyDescent="0.3">
      <c r="A2921" s="6">
        <f t="shared" si="137"/>
        <v>2915</v>
      </c>
      <c r="B2921" s="9">
        <f>IF(A2921&lt;=$H$14,$M$14+$N$14*SIN($O$14+$P$14*(A2921-$A$2877)/$N$14),erreur)</f>
        <v>319.42672250773103</v>
      </c>
      <c r="C2921" s="9">
        <f>IF(8811-A2921&gt;$G$22,$M$22+$N$22*SIN($Q$22-$R$22*(A2921-$A$2823)/$N$22),erreur)</f>
        <v>325.89798991027237</v>
      </c>
      <c r="D2921" s="4">
        <v>44</v>
      </c>
      <c r="E2921">
        <v>98</v>
      </c>
    </row>
    <row r="2922" spans="1:5" x14ac:dyDescent="0.3">
      <c r="A2922" s="6">
        <f t="shared" si="137"/>
        <v>2916</v>
      </c>
      <c r="B2922" s="9">
        <f>IF(A2922&lt;=$H$14,$M$14+$N$14*SIN($O$14+$P$14*(A2922-$A$2877)/$N$14),erreur)</f>
        <v>319.4250622607251</v>
      </c>
      <c r="C2922" s="9">
        <f>IF(8811-A2922&gt;$G$22,$M$22+$N$22*SIN($Q$22-$R$22*(A2922-$A$2823)/$N$22),erreur)</f>
        <v>325.8788492624717</v>
      </c>
      <c r="D2922" s="4">
        <v>45</v>
      </c>
      <c r="E2922">
        <v>99</v>
      </c>
    </row>
    <row r="2923" spans="1:5" x14ac:dyDescent="0.3">
      <c r="A2923" s="6">
        <f t="shared" si="137"/>
        <v>2917</v>
      </c>
      <c r="B2923" s="9">
        <f>IF(A2923&lt;=$H$14,$M$14+$N$14*SIN($O$14+$P$14*(A2923-$A$2877)/$N$14),erreur)</f>
        <v>319.42350128345788</v>
      </c>
      <c r="C2923" s="9">
        <f>IF(8811-A2923&gt;$G$22,$M$22+$N$22*SIN($Q$22-$R$22*(A2923-$A$2823)/$N$22),erreur)</f>
        <v>325.85960734329274</v>
      </c>
      <c r="D2923" s="4">
        <v>46</v>
      </c>
      <c r="E2923">
        <v>100</v>
      </c>
    </row>
    <row r="2924" spans="1:5" x14ac:dyDescent="0.3">
      <c r="A2924" s="6">
        <f t="shared" si="137"/>
        <v>2918</v>
      </c>
      <c r="B2924" s="9">
        <f>IF(A2924&lt;=$H$14,$M$14+$N$14*SIN($O$14+$P$14*(A2924-$A$2877)/$N$14),erreur)</f>
        <v>319.42203957594757</v>
      </c>
      <c r="C2924" s="9">
        <f>IF(8811-A2924&gt;$G$22,$M$22+$N$22*SIN($Q$22-$R$22*(A2924-$A$2823)/$N$22),erreur)</f>
        <v>325.84026415292647</v>
      </c>
      <c r="D2924" s="4">
        <v>47</v>
      </c>
      <c r="E2924">
        <v>101</v>
      </c>
    </row>
    <row r="2925" spans="1:5" x14ac:dyDescent="0.3">
      <c r="A2925" s="6">
        <f t="shared" si="137"/>
        <v>2919</v>
      </c>
      <c r="B2925" s="9">
        <f>IF(A2925&lt;=$H$14,$M$14+$N$14*SIN($O$14+$P$14*(A2925-$A$2877)/$N$14),erreur)</f>
        <v>319.42067713820688</v>
      </c>
      <c r="C2925" s="9">
        <f>IF(8811-A2925&gt;$G$22,$M$22+$N$22*SIN($Q$22-$R$22*(A2925-$A$2823)/$N$22),erreur)</f>
        <v>325.82081969157662</v>
      </c>
      <c r="D2925" s="4">
        <v>48</v>
      </c>
      <c r="E2925">
        <v>102</v>
      </c>
    </row>
    <row r="2926" spans="1:5" x14ac:dyDescent="0.3">
      <c r="A2926" s="6">
        <f t="shared" si="137"/>
        <v>2920</v>
      </c>
      <c r="B2926" s="9">
        <f>IF(A2926&lt;=$H$14,$M$14+$N$14*SIN($O$14+$P$14*(A2926-$A$2877)/$N$14),erreur)</f>
        <v>319.41941397024857</v>
      </c>
      <c r="C2926" s="9">
        <f>IF(8811-A2926&gt;$G$22,$M$22+$N$22*SIN($Q$22-$R$22*(A2926-$A$2823)/$N$22),erreur)</f>
        <v>325.80127395944146</v>
      </c>
      <c r="D2926" s="4">
        <v>49</v>
      </c>
      <c r="E2926">
        <v>103</v>
      </c>
    </row>
    <row r="2927" spans="1:5" x14ac:dyDescent="0.3">
      <c r="A2927" s="6">
        <f t="shared" si="137"/>
        <v>2921</v>
      </c>
      <c r="B2927" s="9">
        <f>IF(A2927&lt;=$H$14,$M$14+$N$14*SIN($O$14+$P$14*(A2927-$A$2877)/$N$14),erreur)</f>
        <v>319.41825007208899</v>
      </c>
      <c r="C2927" s="9">
        <f>IF(8811-A2927&gt;$G$22,$M$22+$N$22*SIN($Q$22-$R$22*(A2927-$A$2823)/$N$22),erreur)</f>
        <v>325.78162695671926</v>
      </c>
      <c r="D2927" s="4">
        <v>50</v>
      </c>
      <c r="E2927">
        <v>104</v>
      </c>
    </row>
    <row r="2928" spans="1:5" x14ac:dyDescent="0.3">
      <c r="A2928" s="6">
        <f t="shared" si="137"/>
        <v>2922</v>
      </c>
      <c r="B2928" s="9">
        <f>IF(A2928&lt;=$H$14,$M$14+$N$14*SIN($O$14+$P$14*(A2928-$A$2877)/$N$14),erreur)</f>
        <v>319.41718544373543</v>
      </c>
      <c r="C2928" s="9">
        <f>IF(8811-A2928&gt;$G$22,$M$22+$N$22*SIN($Q$22-$R$22*(A2928-$A$2823)/$N$22),erreur)</f>
        <v>325.76187868361376</v>
      </c>
      <c r="D2928" s="4">
        <v>51</v>
      </c>
      <c r="E2928">
        <v>105</v>
      </c>
    </row>
    <row r="2929" spans="1:5" x14ac:dyDescent="0.3">
      <c r="A2929" s="6">
        <f t="shared" si="137"/>
        <v>2923</v>
      </c>
      <c r="B2929" s="9">
        <f>IF(A2929&lt;=$H$14,$M$14+$N$14*SIN($O$14+$P$14*(A2929-$A$2877)/$N$14),erreur)</f>
        <v>319.4162200851988</v>
      </c>
      <c r="C2929" s="9">
        <f>IF(8811-A2929&gt;$G$22,$M$22+$N$22*SIN($Q$22-$R$22*(A2929-$A$2823)/$N$22),erreur)</f>
        <v>325.74202914032685</v>
      </c>
      <c r="D2929" s="4">
        <v>52</v>
      </c>
      <c r="E2929">
        <v>106</v>
      </c>
    </row>
    <row r="2930" spans="1:5" x14ac:dyDescent="0.3">
      <c r="A2930" s="6">
        <f t="shared" si="137"/>
        <v>2924</v>
      </c>
      <c r="B2930" s="9">
        <f>IF(A2930&lt;=$H$14,$M$14+$N$14*SIN($O$14+$P$14*(A2930-$A$2877)/$N$14),erreur)</f>
        <v>319.41535399649001</v>
      </c>
      <c r="C2930" s="9">
        <f>IF(8811-A2930&gt;$G$22,$M$22+$N$22*SIN($Q$22-$R$22*(A2930-$A$2823)/$N$22),erreur)</f>
        <v>325.72207832706226</v>
      </c>
      <c r="D2930" s="4">
        <v>53</v>
      </c>
      <c r="E2930">
        <v>107</v>
      </c>
    </row>
    <row r="2931" spans="1:5" x14ac:dyDescent="0.3">
      <c r="A2931" s="6">
        <f t="shared" si="137"/>
        <v>2925</v>
      </c>
      <c r="B2931" s="9">
        <f>IF(A2931&lt;=$H$14,$M$14+$N$14*SIN($O$14+$P$14*(A2931-$A$2877)/$N$14),erreur)</f>
        <v>319.41458717761816</v>
      </c>
      <c r="C2931" s="9">
        <f>IF(8811-A2931&gt;$G$22,$M$22+$N$22*SIN($Q$22-$R$22*(A2931-$A$2823)/$N$22),erreur)</f>
        <v>325.70202624402555</v>
      </c>
      <c r="D2931" s="4">
        <v>54</v>
      </c>
      <c r="E2931">
        <v>108</v>
      </c>
    </row>
    <row r="2932" spans="1:5" x14ac:dyDescent="0.3">
      <c r="A2932" s="6">
        <f t="shared" si="137"/>
        <v>2926</v>
      </c>
      <c r="B2932" s="9">
        <f>IF(A2932&lt;=$H$14,$M$14+$N$14*SIN($O$14+$P$14*(A2932-$A$2877)/$N$14),erreur)</f>
        <v>319.4139196285887</v>
      </c>
      <c r="C2932" s="9">
        <f>IF(8811-A2932&gt;$G$22,$M$22+$N$22*SIN($Q$22-$R$22*(A2932-$A$2823)/$N$22),erreur)</f>
        <v>325.68187289142043</v>
      </c>
      <c r="D2932" s="4">
        <v>55</v>
      </c>
      <c r="E2932">
        <v>109</v>
      </c>
    </row>
    <row r="2933" spans="1:5" x14ac:dyDescent="0.3">
      <c r="A2933" s="6">
        <f t="shared" si="137"/>
        <v>2927</v>
      </c>
      <c r="B2933" s="9">
        <f>IF(A2933&lt;=$H$14,$M$14+$N$14*SIN($O$14+$P$14*(A2933-$A$2877)/$N$14),erreur)</f>
        <v>319.41335134940891</v>
      </c>
      <c r="C2933" s="9">
        <f>IF(8811-A2933&gt;$G$22,$M$22+$N$22*SIN($Q$22-$R$22*(A2933-$A$2823)/$N$22),erreur)</f>
        <v>325.66161826945608</v>
      </c>
      <c r="D2933" s="4">
        <v>56</v>
      </c>
      <c r="E2933">
        <v>110</v>
      </c>
    </row>
    <row r="2934" spans="1:5" x14ac:dyDescent="0.3">
      <c r="A2934" s="6">
        <f t="shared" si="137"/>
        <v>2928</v>
      </c>
      <c r="B2934" s="9">
        <f>IF(A2934&lt;=$H$14,$M$14+$N$14*SIN($O$14+$P$14*(A2934-$A$2877)/$N$14),erreur)</f>
        <v>319.41288234008789</v>
      </c>
      <c r="C2934" s="9">
        <f>IF(8811-A2934&gt;$G$22,$M$22+$N$22*SIN($Q$22-$R$22*(A2934-$A$2823)/$N$22),erreur)</f>
        <v>325.64126237833807</v>
      </c>
      <c r="D2934" s="4">
        <v>57</v>
      </c>
      <c r="E2934">
        <v>111</v>
      </c>
    </row>
    <row r="2935" spans="1:5" x14ac:dyDescent="0.3">
      <c r="A2935" s="6">
        <f t="shared" si="137"/>
        <v>2929</v>
      </c>
      <c r="B2935" s="9">
        <f>IF(A2935&lt;=$H$14,$M$14+$N$14*SIN($O$14+$P$14*(A2935-$A$2877)/$N$14),erreur)</f>
        <v>319.41251260062381</v>
      </c>
      <c r="C2935" s="9">
        <f>IF(8811-A2935&gt;$G$22,$M$22+$N$22*SIN($Q$22-$R$22*(A2935-$A$2823)/$N$22),erreur)</f>
        <v>325.62080521827738</v>
      </c>
      <c r="D2935" s="4">
        <v>58</v>
      </c>
      <c r="E2935">
        <v>112</v>
      </c>
    </row>
    <row r="2936" spans="1:5" x14ac:dyDescent="0.3">
      <c r="A2936" s="6">
        <f t="shared" si="137"/>
        <v>2930</v>
      </c>
      <c r="B2936" s="9">
        <f>IF(A2936&lt;=$H$14,$M$14+$N$14*SIN($O$14+$P$14*(A2936-$A$2877)/$N$14),erreur)</f>
        <v>319.41224213102578</v>
      </c>
      <c r="C2936" s="9">
        <f>IF(8811-A2936&gt;$G$22,$M$22+$N$22*SIN($Q$22-$R$22*(A2936-$A$2823)/$N$22),erreur)</f>
        <v>325.60024678948139</v>
      </c>
      <c r="D2936" s="4">
        <v>59</v>
      </c>
      <c r="E2936">
        <v>113</v>
      </c>
    </row>
    <row r="2937" spans="1:5" x14ac:dyDescent="0.3">
      <c r="A2937" s="6">
        <f t="shared" si="137"/>
        <v>2931</v>
      </c>
      <c r="B2937" s="9">
        <f>IF(A2937&lt;=$H$14,$M$14+$N$14*SIN($O$14+$P$14*(A2937-$A$2877)/$N$14),erreur)</f>
        <v>319.41207093129378</v>
      </c>
      <c r="C2937" s="9">
        <f>IF(8811-A2937&gt;$G$22,$M$22+$N$22*SIN($Q$22-$R$22*(A2937-$A$2823)/$N$22),erreur)</f>
        <v>325.57958709216291</v>
      </c>
      <c r="D2937" s="4">
        <v>60</v>
      </c>
      <c r="E2937">
        <v>114</v>
      </c>
    </row>
    <row r="2938" spans="1:5" x14ac:dyDescent="0.3">
      <c r="A2938" s="6">
        <f t="shared" si="137"/>
        <v>2932</v>
      </c>
      <c r="B2938" s="9">
        <f>IF(A2938&lt;=$H$14,$M$14+$N$14*SIN($O$14+$P$14*(A2938-$A$2877)/$N$14),erreur)</f>
        <v>319.41199900142965</v>
      </c>
      <c r="C2938" s="9">
        <f>IF(8811-A2938&gt;$G$22,$M$22+$N$22*SIN($Q$22-$R$22*(A2938-$A$2823)/$N$22),erreur)</f>
        <v>325.55882612653295</v>
      </c>
      <c r="D2938" s="4">
        <v>61</v>
      </c>
      <c r="E2938">
        <v>115</v>
      </c>
    </row>
    <row r="2939" spans="1:5" x14ac:dyDescent="0.3">
      <c r="A2939" s="6">
        <f t="shared" si="137"/>
        <v>2933</v>
      </c>
      <c r="B2939" s="9">
        <f>IF(A2939&lt;=$H$14,$M$14+$N$14*SIN($O$14+$P$14*(A2939-$A$2877)/$N$14),erreur)</f>
        <v>319.41202634143519</v>
      </c>
      <c r="C2939" s="9">
        <f>IF(8811-A2939&gt;$G$22,$M$22+$N$22*SIN($Q$22-$R$22*(A2939-$A$2823)/$N$22),erreur)</f>
        <v>325.53796389280433</v>
      </c>
      <c r="D2939" s="4">
        <v>62</v>
      </c>
      <c r="E2939">
        <v>116</v>
      </c>
    </row>
    <row r="2940" spans="1:5" x14ac:dyDescent="0.3">
      <c r="A2940" s="6">
        <f t="shared" si="137"/>
        <v>2934</v>
      </c>
      <c r="B2940" s="9">
        <f>IF(A2940&lt;=$H$14,$M$14+$N$14*SIN($O$14+$P$14*(A2940-$A$2877)/$N$14),erreur)</f>
        <v>319.4121529513086</v>
      </c>
      <c r="C2940" s="9">
        <f>IF(8811-A2940&gt;$G$22,$M$22+$N$22*SIN($Q$22-$R$22*(A2940-$A$2823)/$N$22),erreur)</f>
        <v>325.51700039119351</v>
      </c>
      <c r="D2940" s="4">
        <v>63</v>
      </c>
      <c r="E2940">
        <v>117</v>
      </c>
    </row>
    <row r="2941" spans="1:5" x14ac:dyDescent="0.3">
      <c r="A2941" s="6">
        <f t="shared" si="137"/>
        <v>2935</v>
      </c>
      <c r="B2941" s="9">
        <f>IF(A2941&lt;=$H$14,$M$14+$N$14*SIN($O$14+$P$14*(A2941-$A$2877)/$N$14),erreur)</f>
        <v>319.41237883104986</v>
      </c>
      <c r="C2941" s="9">
        <f>IF(8811-A2941&gt;$G$22,$M$22+$N$22*SIN($Q$22-$R$22*(A2941-$A$2823)/$N$22),erreur)</f>
        <v>325.4959356219133</v>
      </c>
      <c r="D2941" s="4">
        <v>64</v>
      </c>
      <c r="E2941">
        <v>118</v>
      </c>
    </row>
    <row r="2942" spans="1:5" x14ac:dyDescent="0.3">
      <c r="A2942" s="6">
        <f t="shared" si="137"/>
        <v>2936</v>
      </c>
      <c r="B2942" s="9">
        <f>IF(A2942&lt;=$H$14,$M$14+$N$14*SIN($O$14+$P$14*(A2942-$A$2877)/$N$14),erreur)</f>
        <v>319.41270398065717</v>
      </c>
      <c r="C2942" s="9">
        <f>IF(8811-A2942&gt;$G$22,$M$22+$N$22*SIN($Q$22-$R$22*(A2942-$A$2823)/$N$22),erreur)</f>
        <v>325.47476958518018</v>
      </c>
      <c r="D2942" s="4">
        <v>65</v>
      </c>
      <c r="E2942">
        <v>119</v>
      </c>
    </row>
    <row r="2943" spans="1:5" x14ac:dyDescent="0.3">
      <c r="A2943" s="6">
        <f t="shared" si="137"/>
        <v>2937</v>
      </c>
      <c r="B2943" s="9">
        <f>IF(A2943&lt;=$H$14,$M$14+$N$14*SIN($O$14+$P$14*(A2943-$A$2877)/$N$14),erreur)</f>
        <v>319.41312840012506</v>
      </c>
      <c r="C2943" s="9">
        <f>IF(8811-A2943&gt;$G$22,$M$22+$N$22*SIN($Q$22-$R$22*(A2943-$A$2823)/$N$22),erreur)</f>
        <v>325.4535022812106</v>
      </c>
      <c r="D2943" s="4">
        <v>66</v>
      </c>
      <c r="E2943">
        <v>120</v>
      </c>
    </row>
    <row r="2944" spans="1:5" x14ac:dyDescent="0.3">
      <c r="A2944" s="6">
        <f t="shared" si="137"/>
        <v>2938</v>
      </c>
      <c r="B2944" s="9">
        <f>IF(A2944&lt;=$H$14,$M$14+$N$14*SIN($O$14+$P$14*(A2944-$A$2877)/$N$14),erreur)</f>
        <v>319.41365208945354</v>
      </c>
      <c r="C2944" s="9">
        <f>IF(8811-A2944&gt;$G$22,$M$22+$N$22*SIN($Q$22-$R$22*(A2944-$A$2823)/$N$22),erreur)</f>
        <v>325.43213371022466</v>
      </c>
      <c r="D2944" s="4">
        <v>67</v>
      </c>
      <c r="E2944">
        <v>121</v>
      </c>
    </row>
    <row r="2945" spans="1:5" x14ac:dyDescent="0.3">
      <c r="A2945" s="6">
        <f t="shared" si="137"/>
        <v>2939</v>
      </c>
      <c r="B2945" s="9">
        <f>IF(A2945&lt;=$H$14,$M$14+$N$14*SIN($O$14+$P$14*(A2945-$A$2877)/$N$14),erreur)</f>
        <v>319.41427504863168</v>
      </c>
      <c r="C2945" s="9">
        <f>IF(8811-A2945&gt;$G$22,$M$22+$N$22*SIN($Q$22-$R$22*(A2945-$A$2823)/$N$22),erreur)</f>
        <v>325.41066387244064</v>
      </c>
      <c r="D2945" s="4">
        <v>68</v>
      </c>
      <c r="E2945">
        <v>122</v>
      </c>
    </row>
    <row r="2946" spans="1:5" x14ac:dyDescent="0.3">
      <c r="A2946" s="6">
        <f t="shared" si="137"/>
        <v>2940</v>
      </c>
      <c r="B2946" s="9">
        <f>IF(A2946&lt;=$H$14,$M$14+$N$14*SIN($O$14+$P$14*(A2946-$A$2877)/$N$14),erreur)</f>
        <v>319.4149972776595</v>
      </c>
      <c r="C2946" s="9">
        <f>IF(8811-A2946&gt;$G$22,$M$22+$N$22*SIN($Q$22-$R$22*(A2946-$A$2823)/$N$22),erreur)</f>
        <v>325.38909276807681</v>
      </c>
      <c r="D2946" s="4">
        <v>69</v>
      </c>
      <c r="E2946">
        <v>123</v>
      </c>
    </row>
    <row r="2947" spans="1:5" x14ac:dyDescent="0.3">
      <c r="A2947" s="6">
        <f t="shared" si="137"/>
        <v>2941</v>
      </c>
      <c r="B2947" s="9">
        <f>IF(A2947&lt;=$H$14,$M$14+$N$14*SIN($O$14+$P$14*(A2947-$A$2877)/$N$14),erreur)</f>
        <v>319.41581877652425</v>
      </c>
      <c r="C2947" s="9">
        <f>IF(8811-A2947&gt;$G$22,$M$22+$N$22*SIN($Q$22-$R$22*(A2947-$A$2823)/$N$22),erreur)</f>
        <v>325.36742039735873</v>
      </c>
      <c r="D2947" s="4">
        <v>70</v>
      </c>
      <c r="E2947">
        <v>124</v>
      </c>
    </row>
    <row r="2948" spans="1:5" x14ac:dyDescent="0.3">
      <c r="A2948" s="6">
        <f t="shared" si="137"/>
        <v>2942</v>
      </c>
      <c r="B2948" s="9">
        <f>IF(A2948&lt;=$H$14,$M$14+$N$14*SIN($O$14+$P$14*(A2948-$A$2877)/$N$14),erreur)</f>
        <v>319.41673954522048</v>
      </c>
      <c r="C2948" s="9">
        <f>IF(8811-A2948&gt;$G$22,$M$22+$N$22*SIN($Q$22-$R$22*(A2948-$A$2823)/$N$22),erreur)</f>
        <v>325.3456467605065</v>
      </c>
      <c r="D2948" s="4">
        <v>71</v>
      </c>
      <c r="E2948">
        <v>125</v>
      </c>
    </row>
    <row r="2949" spans="1:5" x14ac:dyDescent="0.3">
      <c r="A2949" s="6">
        <f t="shared" si="137"/>
        <v>2943</v>
      </c>
      <c r="B2949" s="9">
        <f>IF(A2949&lt;=$H$14,$M$14+$N$14*SIN($O$14+$P$14*(A2949-$A$2877)/$N$14),erreur)</f>
        <v>319.41775958374092</v>
      </c>
      <c r="C2949" s="9">
        <f>IF(8811-A2949&gt;$G$22,$M$22+$N$22*SIN($Q$22-$R$22*(A2949-$A$2823)/$N$22),erreur)</f>
        <v>325.32377185774021</v>
      </c>
      <c r="D2949" s="4">
        <v>72</v>
      </c>
      <c r="E2949">
        <v>126</v>
      </c>
    </row>
    <row r="2950" spans="1:5" x14ac:dyDescent="0.3">
      <c r="A2950" s="6">
        <f t="shared" si="137"/>
        <v>2944</v>
      </c>
      <c r="B2950" s="9">
        <f>IF(A2950&lt;=$H$14,$M$14+$N$14*SIN($O$14+$P$14*(A2950-$A$2877)/$N$14),erreur)</f>
        <v>319.41887889207283</v>
      </c>
      <c r="C2950" s="9">
        <f>IF(8811-A2950&gt;$G$22,$M$22+$N$22*SIN($Q$22-$R$22*(A2950-$A$2823)/$N$22),erreur)</f>
        <v>325.30179568929088</v>
      </c>
      <c r="D2950" s="4">
        <v>73</v>
      </c>
      <c r="E2950">
        <v>127</v>
      </c>
    </row>
    <row r="2951" spans="1:5" x14ac:dyDescent="0.3">
      <c r="A2951" s="6">
        <f t="shared" si="137"/>
        <v>2945</v>
      </c>
      <c r="B2951" s="9">
        <f>IF(A2951&lt;=$H$14,$M$14+$N$14*SIN($O$14+$P$14*(A2951-$A$2877)/$N$14),erreur)</f>
        <v>319.42009747020529</v>
      </c>
      <c r="C2951" s="9">
        <f>IF(8811-A2951&gt;$G$22,$M$22+$N$22*SIN($Q$22-$R$22*(A2951-$A$2823)/$N$22),erreur)</f>
        <v>325.27971825537861</v>
      </c>
      <c r="D2951" s="4">
        <v>74</v>
      </c>
      <c r="E2951">
        <v>128</v>
      </c>
    </row>
    <row r="2952" spans="1:5" x14ac:dyDescent="0.3">
      <c r="A2952" s="6">
        <f t="shared" ref="A2952:A3015" si="138">ROW()-6</f>
        <v>2946</v>
      </c>
      <c r="B2952" s="9">
        <f>IF(A2952&lt;=$H$14,$M$14+$N$14*SIN($O$14+$P$14*(A2952-$A$2877)/$N$14),erreur)</f>
        <v>319.4214153181274</v>
      </c>
      <c r="C2952" s="9">
        <f>IF(8811-A2952&gt;$G$22,$M$22+$N$22*SIN($Q$22-$R$22*(A2952-$A$2823)/$N$22),erreur)</f>
        <v>325.25753955623259</v>
      </c>
      <c r="D2952" s="4">
        <v>75</v>
      </c>
      <c r="E2952">
        <v>129</v>
      </c>
    </row>
    <row r="2953" spans="1:5" x14ac:dyDescent="0.3">
      <c r="A2953" s="6">
        <f t="shared" si="138"/>
        <v>2947</v>
      </c>
      <c r="B2953" s="9">
        <f>IF(A2953&lt;=$H$14,$M$14+$N$14*SIN($O$14+$P$14*(A2953-$A$2877)/$N$14),erreur)</f>
        <v>319.42283243582642</v>
      </c>
      <c r="C2953" s="9">
        <f>IF(8811-A2953&gt;$G$22,$M$22+$N$22*SIN($Q$22-$R$22*(A2953-$A$2823)/$N$22),erreur)</f>
        <v>325.23525959207836</v>
      </c>
      <c r="D2953" s="4">
        <v>76</v>
      </c>
      <c r="E2953">
        <v>130</v>
      </c>
    </row>
    <row r="2954" spans="1:5" x14ac:dyDescent="0.3">
      <c r="A2954" s="6">
        <f t="shared" si="138"/>
        <v>2948</v>
      </c>
      <c r="B2954" s="9">
        <f>IF(A2954&lt;=$H$14,$M$14+$N$14*SIN($O$14+$P$14*(A2954-$A$2877)/$N$14),erreur)</f>
        <v>319.42434882328598</v>
      </c>
      <c r="C2954" s="9">
        <f>IF(8811-A2954&gt;$G$22,$M$22+$N$22*SIN($Q$22-$R$22*(A2954-$A$2823)/$N$22),erreur)</f>
        <v>325.21287836314696</v>
      </c>
      <c r="D2954" s="4">
        <v>77</v>
      </c>
      <c r="E2954">
        <v>131</v>
      </c>
    </row>
    <row r="2955" spans="1:5" x14ac:dyDescent="0.3">
      <c r="A2955" s="6">
        <f t="shared" si="138"/>
        <v>2949</v>
      </c>
      <c r="B2955" s="9">
        <f>IF(A2955&lt;=$H$14,$M$14+$N$14*SIN($O$14+$P$14*(A2955-$A$2877)/$N$14),erreur)</f>
        <v>319.42596448049335</v>
      </c>
      <c r="C2955" s="9">
        <f>IF(8811-A2955&gt;$G$22,$M$22+$N$22*SIN($Q$22-$R$22*(A2955-$A$2823)/$N$22),erreur)</f>
        <v>325.19039586966755</v>
      </c>
      <c r="D2955" s="4">
        <v>78</v>
      </c>
      <c r="E2955">
        <v>132</v>
      </c>
    </row>
    <row r="2956" spans="1:5" x14ac:dyDescent="0.3">
      <c r="A2956" s="6">
        <f t="shared" si="138"/>
        <v>2950</v>
      </c>
      <c r="B2956" s="9">
        <f>IF(A2956&lt;=$H$14,$M$14+$N$14*SIN($O$14+$P$14*(A2956-$A$2877)/$N$14),erreur)</f>
        <v>319.42767940743215</v>
      </c>
      <c r="C2956" s="9">
        <f>IF(8811-A2956&gt;$G$21,$M$21+$N$21*SIN($Q$21-$R$21*(A2956-$A$2955)/$N$21),erreur)</f>
        <v>325.16761172165934</v>
      </c>
      <c r="D2956" s="4">
        <v>79</v>
      </c>
      <c r="E2956">
        <v>1</v>
      </c>
    </row>
    <row r="2957" spans="1:5" x14ac:dyDescent="0.3">
      <c r="A2957" s="6">
        <f t="shared" si="138"/>
        <v>2951</v>
      </c>
      <c r="B2957" s="9">
        <f>IF(A2957&lt;=$H$14,$M$14+$N$14*SIN($O$14+$P$14*(A2957-$A$2877)/$N$14),erreur)</f>
        <v>319.42949360408602</v>
      </c>
      <c r="C2957" s="9">
        <f>IF(8811-A2957&gt;$G$21,$M$21+$N$21*SIN($Q$21-$R$21*(A2957-$A$2955)/$N$21),erreur)</f>
        <v>325.14534818066022</v>
      </c>
      <c r="D2957" s="4">
        <v>80</v>
      </c>
      <c r="E2957">
        <v>2</v>
      </c>
    </row>
    <row r="2958" spans="1:5" x14ac:dyDescent="0.3">
      <c r="A2958" s="6">
        <f t="shared" si="138"/>
        <v>2952</v>
      </c>
      <c r="B2958" s="9">
        <f>IF(A2958&lt;=$H$14,$M$14+$N$14*SIN($O$14+$P$14*(A2958-$A$2877)/$N$14),erreur)</f>
        <v>319.43140707043858</v>
      </c>
      <c r="C2958" s="9">
        <f>IF(8811-A2958&gt;$G$21,$M$21+$N$21*SIN($Q$21-$R$21*(A2958-$A$2955)/$N$21),erreur)</f>
        <v>325.12320937734967</v>
      </c>
      <c r="D2958" s="4">
        <v>81</v>
      </c>
      <c r="E2958">
        <v>3</v>
      </c>
    </row>
    <row r="2959" spans="1:5" x14ac:dyDescent="0.3">
      <c r="A2959" s="6">
        <f t="shared" si="138"/>
        <v>2953</v>
      </c>
      <c r="B2959" s="9">
        <f>IF(A2959&lt;=$H$14,$M$14+$N$14*SIN($O$14+$P$14*(A2959-$A$2877)/$N$14),erreur)</f>
        <v>319.43341980646619</v>
      </c>
      <c r="C2959" s="9">
        <f>IF(8811-A2959&gt;$G$21,$M$21+$N$21*SIN($Q$21-$R$21*(A2959-$A$2955)/$N$21),erreur)</f>
        <v>325.10119531207329</v>
      </c>
      <c r="D2959" s="4">
        <v>82</v>
      </c>
      <c r="E2959">
        <v>4</v>
      </c>
    </row>
    <row r="2960" spans="1:5" x14ac:dyDescent="0.3">
      <c r="A2960" s="6">
        <f t="shared" si="138"/>
        <v>2954</v>
      </c>
      <c r="B2960" s="9">
        <f>IF(A2960&lt;=$H$14,$M$14+$N$14*SIN($O$14+$P$14*(A2960-$A$2877)/$N$14),erreur)</f>
        <v>319.43553181215248</v>
      </c>
      <c r="C2960" s="9">
        <f>IF(8811-A2960&gt;$G$21,$M$21+$N$21*SIN($Q$21-$R$21*(A2960-$A$2955)/$N$21),erreur)</f>
        <v>325.07930598517123</v>
      </c>
      <c r="D2960" s="4">
        <v>83</v>
      </c>
      <c r="E2960">
        <v>5</v>
      </c>
    </row>
    <row r="2961" spans="1:5" x14ac:dyDescent="0.3">
      <c r="A2961" s="6">
        <f t="shared" si="138"/>
        <v>2955</v>
      </c>
      <c r="B2961" s="9">
        <f>IF(A2961&lt;=$H$14,$M$14+$N$14*SIN($O$14+$P$14*(A2961-$A$2877)/$N$14),erreur)</f>
        <v>319.43774308747561</v>
      </c>
      <c r="C2961" s="9">
        <f>IF(8811-A2961&gt;$G$21,$M$21+$N$21*SIN($Q$21-$R$21*(A2961-$A$2955)/$N$21),erreur)</f>
        <v>325.05754139698638</v>
      </c>
      <c r="D2961" s="4">
        <v>84</v>
      </c>
      <c r="E2961">
        <v>6</v>
      </c>
    </row>
    <row r="2962" spans="1:5" x14ac:dyDescent="0.3">
      <c r="A2962" s="6">
        <f t="shared" si="138"/>
        <v>2956</v>
      </c>
      <c r="B2962" s="9">
        <f>IF(A2962&lt;=$H$14,$M$14+$N$14*SIN($O$14+$P$14*(A2962-$A$2877)/$N$14),erreur)</f>
        <v>319.44005363241376</v>
      </c>
      <c r="C2962" s="9">
        <f>IF(8811-A2962&gt;$G$21,$M$21+$N$21*SIN($Q$21-$R$21*(A2962-$A$2955)/$N$21),erreur)</f>
        <v>325.03590154785797</v>
      </c>
      <c r="D2962" s="4">
        <v>85</v>
      </c>
      <c r="E2962">
        <v>7</v>
      </c>
    </row>
    <row r="2963" spans="1:5" x14ac:dyDescent="0.3">
      <c r="A2963" s="6">
        <f t="shared" si="138"/>
        <v>2957</v>
      </c>
      <c r="B2963" s="9">
        <f>IF(A2963&lt;=$H$14,$M$14+$N$14*SIN($O$14+$P$14*(A2963-$A$2877)/$N$14),erreur)</f>
        <v>319.44246344694511</v>
      </c>
      <c r="C2963" s="9">
        <f>IF(8811-A2963&gt;$G$21,$M$21+$N$21*SIN($Q$21-$R$21*(A2963-$A$2955)/$N$21),erreur)</f>
        <v>325.0143864381198</v>
      </c>
      <c r="D2963" s="4">
        <v>86</v>
      </c>
      <c r="E2963">
        <v>8</v>
      </c>
    </row>
    <row r="2964" spans="1:5" x14ac:dyDescent="0.3">
      <c r="A2964" s="6">
        <f t="shared" si="138"/>
        <v>2958</v>
      </c>
      <c r="B2964" s="9">
        <f>IF(A2964&lt;=$H$14,$M$14+$N$14*SIN($O$14+$P$14*(A2964-$A$2877)/$N$14),erreur)</f>
        <v>319.44497253104601</v>
      </c>
      <c r="C2964" s="9">
        <f>IF(8811-A2964&gt;$G$21,$M$21+$N$21*SIN($Q$21-$R$21*(A2964-$A$2955)/$N$21),erreur)</f>
        <v>324.9929960681111</v>
      </c>
      <c r="D2964" s="4">
        <v>87</v>
      </c>
      <c r="E2964">
        <v>9</v>
      </c>
    </row>
    <row r="2965" spans="1:5" x14ac:dyDescent="0.3">
      <c r="A2965" s="6">
        <f t="shared" si="138"/>
        <v>2959</v>
      </c>
      <c r="B2965" s="9">
        <f>IF(A2965&lt;=$H$14,$M$14+$N$14*SIN($O$14+$P$14*(A2965-$A$2877)/$N$14),erreur)</f>
        <v>319.44758088468916</v>
      </c>
      <c r="C2965" s="9">
        <f>IF(8811-A2965&gt;$G$21,$M$21+$N$21*SIN($Q$21-$R$21*(A2965-$A$2955)/$N$21),erreur)</f>
        <v>324.97173043816019</v>
      </c>
      <c r="D2965" s="4">
        <v>88</v>
      </c>
      <c r="E2965">
        <v>10</v>
      </c>
    </row>
    <row r="2966" spans="1:5" x14ac:dyDescent="0.3">
      <c r="A2966" s="6">
        <f t="shared" si="138"/>
        <v>2960</v>
      </c>
      <c r="B2966" s="9">
        <f>IF(A2966&lt;=$H$14,$M$14+$N$14*SIN($O$14+$P$14*(A2966-$A$2877)/$N$14),erreur)</f>
        <v>319.45028850785275</v>
      </c>
      <c r="C2966" s="9">
        <f>IF(8811-A2966&gt;$G$21,$M$21+$N$21*SIN($Q$21-$R$21*(A2966-$A$2955)/$N$21),erreur)</f>
        <v>324.95058954860269</v>
      </c>
      <c r="D2966" s="4">
        <v>89</v>
      </c>
      <c r="E2966">
        <v>11</v>
      </c>
    </row>
    <row r="2967" spans="1:5" x14ac:dyDescent="0.3">
      <c r="A2967" s="6">
        <f t="shared" si="138"/>
        <v>2961</v>
      </c>
      <c r="B2967" s="9">
        <f>IF(A2967&lt;=$H$14,$M$14+$N$14*SIN($O$14+$P$14*(A2967-$A$2877)/$N$14),erreur)</f>
        <v>319.45309540050584</v>
      </c>
      <c r="C2967" s="9">
        <f>IF(8811-A2967&gt;$G$21,$M$21+$N$21*SIN($Q$21-$R$21*(A2967-$A$2955)/$N$21),erreur)</f>
        <v>324.92957339976329</v>
      </c>
      <c r="D2967" s="4">
        <v>90</v>
      </c>
      <c r="E2967">
        <v>12</v>
      </c>
    </row>
    <row r="2968" spans="1:5" x14ac:dyDescent="0.3">
      <c r="A2968" s="6">
        <f t="shared" si="138"/>
        <v>2962</v>
      </c>
      <c r="B2968" s="9">
        <f>IF(A2968&lt;=$H$14,$M$14+$N$14*SIN($O$14+$P$14*(A2968-$A$2877)/$N$14),erreur)</f>
        <v>319.45600156262481</v>
      </c>
      <c r="C2968" s="9">
        <f>IF(8811-A2968&gt;$G$21,$M$21+$N$21*SIN($Q$21-$R$21*(A2968-$A$2955)/$N$21),erreur)</f>
        <v>324.90868199197303</v>
      </c>
      <c r="D2968" s="4">
        <v>91</v>
      </c>
      <c r="E2968">
        <v>13</v>
      </c>
    </row>
    <row r="2969" spans="1:5" x14ac:dyDescent="0.3">
      <c r="A2969" s="6">
        <f t="shared" si="138"/>
        <v>2963</v>
      </c>
      <c r="B2969" s="9">
        <f>IF(A2969&lt;=$H$14,$M$14+$N$14*SIN($O$14+$P$14*(A2969-$A$2877)/$N$14),erreur)</f>
        <v>319.45900699417871</v>
      </c>
      <c r="C2969" s="9">
        <f>IF(8811-A2969&gt;$G$21,$M$21+$N$21*SIN($Q$21-$R$21*(A2969-$A$2955)/$N$21),erreur)</f>
        <v>324.88791532555479</v>
      </c>
      <c r="D2969" s="4">
        <v>92</v>
      </c>
      <c r="E2969">
        <v>14</v>
      </c>
    </row>
    <row r="2970" spans="1:5" x14ac:dyDescent="0.3">
      <c r="A2970" s="6">
        <f t="shared" si="138"/>
        <v>2964</v>
      </c>
      <c r="B2970" s="9">
        <f>IF(A2970&lt;=$H$14,$M$14+$N$14*SIN($O$14+$P$14*(A2970-$A$2877)/$N$14),erreur)</f>
        <v>319.46211169513845</v>
      </c>
      <c r="C2970" s="9">
        <f>IF(8811-A2970&gt;$G$21,$M$21+$N$21*SIN($Q$21-$R$21*(A2970-$A$2955)/$N$21),erreur)</f>
        <v>324.86727340083326</v>
      </c>
      <c r="D2970" s="4">
        <v>93</v>
      </c>
      <c r="E2970">
        <v>15</v>
      </c>
    </row>
    <row r="2971" spans="1:5" x14ac:dyDescent="0.3">
      <c r="A2971" s="6">
        <f t="shared" si="138"/>
        <v>2965</v>
      </c>
      <c r="B2971" s="9">
        <f>IF(A2971&lt;=$H$14,$M$14+$N$14*SIN($O$14+$P$14*(A2971-$A$2877)/$N$14),erreur)</f>
        <v>319.4653156654731</v>
      </c>
      <c r="C2971" s="9">
        <f>IF(8811-A2971&gt;$G$21,$M$21+$N$21*SIN($Q$21-$R$21*(A2971-$A$2955)/$N$21),erreur)</f>
        <v>324.84675621812767</v>
      </c>
      <c r="D2971" s="4">
        <v>94</v>
      </c>
      <c r="E2971">
        <v>16</v>
      </c>
    </row>
    <row r="2972" spans="1:5" x14ac:dyDescent="0.3">
      <c r="A2972" s="6">
        <f t="shared" si="138"/>
        <v>2966</v>
      </c>
      <c r="B2972" s="9">
        <f>IF(A2972&lt;=$H$14,$M$14+$N$14*SIN($O$14+$P$14*(A2972-$A$2877)/$N$14),erreur)</f>
        <v>319.46861890515174</v>
      </c>
      <c r="C2972" s="9">
        <f>IF(8811-A2972&gt;$G$21,$M$21+$N$21*SIN($Q$21-$R$21*(A2972-$A$2955)/$N$21),erreur)</f>
        <v>324.82636377776089</v>
      </c>
      <c r="D2972" s="4">
        <v>95</v>
      </c>
      <c r="E2972">
        <v>17</v>
      </c>
    </row>
    <row r="2973" spans="1:5" x14ac:dyDescent="0.3">
      <c r="A2973" s="6">
        <f t="shared" si="138"/>
        <v>2967</v>
      </c>
      <c r="B2973" s="9">
        <f>IF(A2973&lt;=$H$14,$M$14+$N$14*SIN($O$14+$P$14*(A2973-$A$2877)/$N$14),erreur)</f>
        <v>319.47202141413982</v>
      </c>
      <c r="C2973" s="9">
        <f>IF(8811-A2973&gt;$G$21,$M$21+$N$21*SIN($Q$21-$R$21*(A2973-$A$2955)/$N$21),erreur)</f>
        <v>324.80609608004579</v>
      </c>
      <c r="D2973" s="4">
        <v>96</v>
      </c>
      <c r="E2973">
        <v>18</v>
      </c>
    </row>
    <row r="2974" spans="1:5" x14ac:dyDescent="0.3">
      <c r="A2974" s="6">
        <f t="shared" si="138"/>
        <v>2968</v>
      </c>
      <c r="B2974" s="9">
        <f>IF(A2974&lt;=$H$14,$M$14+$N$14*SIN($O$14+$P$14*(A2974-$A$2877)/$N$14),erreur)</f>
        <v>319.47552319240822</v>
      </c>
      <c r="C2974" s="9">
        <f>IF(8811-A2974&gt;$G$21,$M$21+$N$21*SIN($Q$21-$R$21*(A2974-$A$2955)/$N$21),erreur)</f>
        <v>324.78595312530251</v>
      </c>
      <c r="D2974" s="4">
        <v>97</v>
      </c>
      <c r="E2974">
        <v>19</v>
      </c>
    </row>
    <row r="2975" spans="1:5" x14ac:dyDescent="0.3">
      <c r="A2975" s="6">
        <f t="shared" si="138"/>
        <v>2969</v>
      </c>
      <c r="B2975" s="9">
        <f>IF(A2975&lt;=$H$14,$M$14+$N$14*SIN($O$14+$P$14*(A2975-$A$2877)/$N$14),erreur)</f>
        <v>319.47912423991693</v>
      </c>
      <c r="C2975" s="9">
        <f>IF(8811-A2975&gt;$G$21,$M$21+$N$21*SIN($Q$21-$R$21*(A2975-$A$2955)/$N$21),erreur)</f>
        <v>324.76593491384119</v>
      </c>
      <c r="D2975" s="4">
        <v>98</v>
      </c>
      <c r="E2975">
        <v>20</v>
      </c>
    </row>
    <row r="2976" spans="1:5" x14ac:dyDescent="0.3">
      <c r="A2976" s="6">
        <f t="shared" si="138"/>
        <v>2970</v>
      </c>
      <c r="B2976" s="9">
        <f>IF(A2976&lt;=$H$14,$M$14+$N$14*SIN($O$14+$P$14*(A2976-$A$2877)/$N$14),erreur)</f>
        <v>319.48282455663502</v>
      </c>
      <c r="C2976" s="9">
        <f>IF(8811-A2976&gt;$G$21,$M$21+$N$21*SIN($Q$21-$R$21*(A2976-$A$2955)/$N$21),erreur)</f>
        <v>324.7460414459747</v>
      </c>
      <c r="D2976" s="4">
        <v>99</v>
      </c>
      <c r="E2976">
        <v>21</v>
      </c>
    </row>
    <row r="2977" spans="1:5" x14ac:dyDescent="0.3">
      <c r="A2977" s="6">
        <f t="shared" si="138"/>
        <v>2971</v>
      </c>
      <c r="B2977" s="9">
        <f>IF(A2977&lt;=$H$14,$M$14+$N$14*SIN($O$14+$P$14*(A2977-$A$2877)/$N$14),erreur)</f>
        <v>319.48662414252431</v>
      </c>
      <c r="C2977" s="9">
        <f>IF(8811-A2977&gt;$G$21,$M$21+$N$21*SIN($Q$21-$R$21*(A2977-$A$2955)/$N$21),erreur)</f>
        <v>324.72627272201316</v>
      </c>
      <c r="D2977" s="4">
        <v>100</v>
      </c>
      <c r="E2977">
        <v>22</v>
      </c>
    </row>
    <row r="2978" spans="1:5" x14ac:dyDescent="0.3">
      <c r="A2978" s="6">
        <f t="shared" si="138"/>
        <v>2972</v>
      </c>
      <c r="B2978" s="9">
        <f>IF(A2978&lt;=$H$14,$M$14+$N$14*SIN($O$14+$P$14*(A2978-$A$2877)/$N$14),erreur)</f>
        <v>319.49052299754476</v>
      </c>
      <c r="C2978" s="9">
        <f>IF(8811-A2978&gt;$G$21,$M$21+$N$21*SIN($Q$21-$R$21*(A2978-$A$2955)/$N$21),erreur)</f>
        <v>324.706628742264</v>
      </c>
      <c r="D2978" s="4">
        <v>101</v>
      </c>
      <c r="E2978">
        <v>23</v>
      </c>
    </row>
    <row r="2979" spans="1:5" x14ac:dyDescent="0.3">
      <c r="A2979" s="6">
        <f t="shared" si="138"/>
        <v>2973</v>
      </c>
      <c r="B2979" s="9">
        <f>IF(A2979&lt;=$H$14,$M$14+$N$14*SIN($O$14+$P$14*(A2979-$A$2877)/$N$14),erreur)</f>
        <v>319.49452112166364</v>
      </c>
      <c r="C2979" s="9">
        <f>IF(8811-A2979&gt;$G$21,$M$21+$N$21*SIN($Q$21-$R$21*(A2979-$A$2955)/$N$21),erreur)</f>
        <v>324.6871095070328</v>
      </c>
      <c r="D2979" s="4">
        <v>102</v>
      </c>
      <c r="E2979">
        <v>24</v>
      </c>
    </row>
    <row r="2980" spans="1:5" x14ac:dyDescent="0.3">
      <c r="A2980" s="6">
        <f t="shared" si="138"/>
        <v>2974</v>
      </c>
      <c r="B2980" s="9">
        <f>IF(A2980&lt;=$H$14,$M$14+$N$14*SIN($O$14+$P$14*(A2980-$A$2877)/$N$14),erreur)</f>
        <v>319.49861851483729</v>
      </c>
      <c r="C2980" s="9">
        <f>IF(8811-A2980&gt;$G$21,$M$21+$N$21*SIN($Q$21-$R$21*(A2980-$A$2955)/$N$21),erreur)</f>
        <v>324.66771501662333</v>
      </c>
      <c r="D2980" s="4">
        <v>103</v>
      </c>
      <c r="E2980">
        <v>25</v>
      </c>
    </row>
    <row r="2981" spans="1:5" x14ac:dyDescent="0.3">
      <c r="A2981" s="6">
        <f t="shared" si="138"/>
        <v>2975</v>
      </c>
      <c r="B2981" s="9">
        <f>IF(A2981&lt;=$H$14,$M$14+$N$14*SIN($O$14+$P$14*(A2981-$A$2877)/$N$14),erreur)</f>
        <v>319.5028151770257</v>
      </c>
      <c r="C2981" s="9">
        <f>IF(8811-A2981&gt;$G$21,$M$21+$N$21*SIN($Q$21-$R$21*(A2981-$A$2955)/$N$21),erreur)</f>
        <v>324.64844527133846</v>
      </c>
      <c r="D2981" s="4">
        <v>104</v>
      </c>
      <c r="E2981">
        <v>26</v>
      </c>
    </row>
    <row r="2982" spans="1:5" x14ac:dyDescent="0.3">
      <c r="A2982" s="6">
        <f t="shared" si="138"/>
        <v>2976</v>
      </c>
      <c r="B2982" s="9">
        <f>IF(A2982&lt;=$H$14,$M$14+$N$14*SIN($O$14+$P$14*(A2982-$A$2877)/$N$14),erreur)</f>
        <v>319.50711110818884</v>
      </c>
      <c r="C2982" s="9">
        <f>IF(8811-A2982&gt;$G$21,$M$21+$N$21*SIN($Q$21-$R$21*(A2982-$A$2955)/$N$21),erreur)</f>
        <v>324.6293002714774</v>
      </c>
      <c r="D2982" s="4">
        <v>105</v>
      </c>
      <c r="E2982">
        <v>27</v>
      </c>
    </row>
    <row r="2983" spans="1:5" x14ac:dyDescent="0.3">
      <c r="A2983" s="6">
        <f t="shared" si="138"/>
        <v>2977</v>
      </c>
      <c r="B2983" s="9">
        <f>IF(A2983&lt;=$H$14,$M$14+$N$14*SIN($O$14+$P$14*(A2983-$A$2877)/$N$14),erreur)</f>
        <v>319.51150630828124</v>
      </c>
      <c r="C2983" s="9">
        <f>IF(8811-A2983&gt;$G$21,$M$21+$N$21*SIN($Q$21-$R$21*(A2983-$A$2955)/$N$21),erreur)</f>
        <v>324.61028001733757</v>
      </c>
      <c r="D2983" s="4">
        <v>106</v>
      </c>
      <c r="E2983">
        <v>28</v>
      </c>
    </row>
    <row r="2984" spans="1:5" x14ac:dyDescent="0.3">
      <c r="A2984" s="6">
        <f t="shared" si="138"/>
        <v>2978</v>
      </c>
      <c r="B2984" s="9">
        <f>IF(A2984&lt;=$H$14,$M$14+$N$14*SIN($O$14+$P$14*(A2984-$A$2877)/$N$14),erreur)</f>
        <v>319.51600077726653</v>
      </c>
      <c r="C2984" s="9">
        <f>IF(8811-A2984&gt;$G$21,$M$21+$N$21*SIN($Q$21-$R$21*(A2984-$A$2955)/$N$21),erreur)</f>
        <v>324.59138450921546</v>
      </c>
      <c r="D2984" s="4">
        <v>107</v>
      </c>
      <c r="E2984">
        <v>29</v>
      </c>
    </row>
    <row r="2985" spans="1:5" x14ac:dyDescent="0.3">
      <c r="A2985" s="6">
        <f t="shared" si="138"/>
        <v>2979</v>
      </c>
      <c r="B2985" s="9">
        <f>IF(A2985&lt;=$H$14,$M$14+$N$14*SIN($O$14+$P$14*(A2985-$A$2877)/$N$14),erreur)</f>
        <v>319.52059451509376</v>
      </c>
      <c r="C2985" s="9">
        <f>IF(8811-A2985&gt;$G$21,$M$21+$N$21*SIN($Q$21-$R$21*(A2985-$A$2955)/$N$21),erreur)</f>
        <v>324.57261374740574</v>
      </c>
      <c r="D2985" s="4">
        <v>108</v>
      </c>
      <c r="E2985">
        <v>30</v>
      </c>
    </row>
    <row r="2986" spans="1:5" x14ac:dyDescent="0.3">
      <c r="A2986" s="6">
        <f t="shared" si="138"/>
        <v>2980</v>
      </c>
      <c r="B2986" s="9">
        <f>IF(A2986&lt;=$H$14,$M$14+$N$14*SIN($O$14+$P$14*(A2986-$A$2877)/$N$14),erreur)</f>
        <v>319.52528752171929</v>
      </c>
      <c r="C2986" s="9">
        <f>IF(8811-A2986&gt;$G$21,$M$21+$N$21*SIN($Q$21-$R$21*(A2986-$A$2955)/$N$21),erreur)</f>
        <v>324.55396773220127</v>
      </c>
      <c r="D2986" s="4">
        <v>109</v>
      </c>
      <c r="E2986">
        <v>31</v>
      </c>
    </row>
    <row r="2987" spans="1:5" x14ac:dyDescent="0.3">
      <c r="A2987" s="6">
        <f t="shared" si="138"/>
        <v>2981</v>
      </c>
      <c r="B2987" s="9">
        <f>IF(A2987&lt;=$H$14,$M$14+$N$14*SIN($O$14+$P$14*(A2987-$A$2877)/$N$14),erreur)</f>
        <v>319.53007979709764</v>
      </c>
      <c r="C2987" s="9">
        <f>IF(8811-A2987&gt;$G$21,$M$21+$N$21*SIN($Q$21-$R$21*(A2987-$A$2955)/$N$21),erreur)</f>
        <v>324.53544646389037</v>
      </c>
      <c r="D2987" s="4">
        <v>110</v>
      </c>
      <c r="E2987">
        <v>32</v>
      </c>
    </row>
    <row r="2988" spans="1:5" x14ac:dyDescent="0.3">
      <c r="A2988" s="6">
        <f t="shared" si="138"/>
        <v>2982</v>
      </c>
      <c r="B2988" s="9">
        <f>IF(A2988&lt;=$H$14,$M$14+$N$14*SIN($O$14+$P$14*(A2988-$A$2877)/$N$14),erreur)</f>
        <v>319.53497134118152</v>
      </c>
      <c r="C2988" s="9">
        <f>IF(8811-A2988&gt;$G$21,$M$21+$N$21*SIN($Q$21-$R$21*(A2988-$A$2955)/$N$21),erreur)</f>
        <v>324.51704994276315</v>
      </c>
      <c r="D2988" s="4">
        <v>111</v>
      </c>
      <c r="E2988">
        <v>33</v>
      </c>
    </row>
    <row r="2989" spans="1:5" x14ac:dyDescent="0.3">
      <c r="A2989" s="6">
        <f t="shared" si="138"/>
        <v>2983</v>
      </c>
      <c r="B2989" s="9">
        <f>IF(A2989&lt;=$H$14,$M$14+$N$14*SIN($O$14+$P$14*(A2989-$A$2877)/$N$14),erreur)</f>
        <v>319.53996215392181</v>
      </c>
      <c r="C2989" s="9">
        <f>IF(8811-A2989&gt;$G$21,$M$21+$N$21*SIN($Q$21-$R$21*(A2989-$A$2955)/$N$21),erreur)</f>
        <v>324.49877816910521</v>
      </c>
      <c r="D2989" s="4">
        <v>112</v>
      </c>
      <c r="E2989">
        <v>34</v>
      </c>
    </row>
    <row r="2990" spans="1:5" x14ac:dyDescent="0.3">
      <c r="A2990" s="6">
        <f t="shared" si="138"/>
        <v>2984</v>
      </c>
      <c r="B2990" s="9">
        <f>IF(A2990&lt;=$H$14,$M$14+$N$14*SIN($O$14+$P$14*(A2990-$A$2877)/$N$14),erreur)</f>
        <v>319.54505223527121</v>
      </c>
      <c r="C2990" s="9">
        <f>IF(8811-A2990&gt;$G$21,$M$21+$N$21*SIN($Q$21-$R$21*(A2990-$A$2955)/$N$21),erreur)</f>
        <v>324.4806311432003</v>
      </c>
      <c r="D2990" s="4">
        <v>113</v>
      </c>
      <c r="E2990">
        <v>35</v>
      </c>
    </row>
    <row r="2991" spans="1:5" x14ac:dyDescent="0.3">
      <c r="A2991" s="6">
        <f t="shared" si="138"/>
        <v>2985</v>
      </c>
      <c r="B2991" s="9">
        <f>IF(A2991&lt;=$H$14,$M$14+$N$14*SIN($O$14+$P$14*(A2991-$A$2877)/$N$14),erreur)</f>
        <v>319.55024158517881</v>
      </c>
      <c r="C2991" s="9">
        <f>IF(8811-A2991&gt;$G$21,$M$21+$N$21*SIN($Q$21-$R$21*(A2991-$A$2955)/$N$21),erreur)</f>
        <v>324.46260886533128</v>
      </c>
      <c r="D2991" s="4">
        <v>114</v>
      </c>
      <c r="E2991">
        <v>36</v>
      </c>
    </row>
    <row r="2992" spans="1:5" x14ac:dyDescent="0.3">
      <c r="A2992" s="6">
        <f t="shared" si="138"/>
        <v>2986</v>
      </c>
      <c r="B2992" s="9">
        <f>IF(A2992&lt;=$H$14,$M$14+$N$14*SIN($O$14+$P$14*(A2992-$A$2877)/$N$14),erreur)</f>
        <v>319.55553020359366</v>
      </c>
      <c r="C2992" s="9">
        <f>IF(8811-A2992&gt;$G$21,$M$21+$N$21*SIN($Q$21-$R$21*(A2992-$A$2955)/$N$21),erreur)</f>
        <v>324.44471133578099</v>
      </c>
      <c r="D2992" s="4">
        <v>115</v>
      </c>
      <c r="E2992">
        <v>37</v>
      </c>
    </row>
    <row r="2993" spans="1:5" x14ac:dyDescent="0.3">
      <c r="A2993" s="6">
        <f t="shared" si="138"/>
        <v>2987</v>
      </c>
      <c r="B2993" s="9">
        <f>IF(A2993&lt;=$H$14,$M$14+$N$14*SIN($O$14+$P$14*(A2993-$A$2877)/$N$14),erreur)</f>
        <v>319.5609180904612</v>
      </c>
      <c r="C2993" s="9">
        <f>IF(8811-A2993&gt;$G$21,$M$21+$N$21*SIN($Q$21-$R$21*(A2993-$A$2955)/$N$21),erreur)</f>
        <v>324.42693855482412</v>
      </c>
      <c r="D2993" s="4">
        <v>116</v>
      </c>
      <c r="E2993">
        <v>38</v>
      </c>
    </row>
    <row r="2994" spans="1:5" x14ac:dyDescent="0.3">
      <c r="A2994" s="6">
        <f t="shared" si="138"/>
        <v>2988</v>
      </c>
      <c r="B2994" s="9">
        <f>IF(A2994&lt;=$H$14,$M$14+$N$14*SIN($O$14+$P$14*(A2994-$A$2877)/$N$14),erreur)</f>
        <v>319.56640524573231</v>
      </c>
      <c r="C2994" s="9">
        <f>IF(8811-A2994&gt;$G$21,$M$21+$N$21*SIN($Q$21-$R$21*(A2994-$A$2955)/$N$21),erreur)</f>
        <v>324.40929052274078</v>
      </c>
      <c r="D2994" s="4">
        <v>117</v>
      </c>
      <c r="E2994">
        <v>39</v>
      </c>
    </row>
    <row r="2995" spans="1:5" x14ac:dyDescent="0.3">
      <c r="A2995" s="6">
        <f t="shared" si="138"/>
        <v>2989</v>
      </c>
      <c r="B2995" s="9">
        <f>IF(A2995&lt;=$H$14,$M$14+$N$14*SIN($O$14+$P$14*(A2995-$A$2877)/$N$14),erreur)</f>
        <v>319.57199166934879</v>
      </c>
      <c r="C2995" s="9">
        <f>IF(8811-A2995&gt;$G$21,$M$21+$N$21*SIN($Q$21-$R$21*(A2995-$A$2955)/$N$21),erreur)</f>
        <v>324.3917672398029</v>
      </c>
      <c r="D2995" s="4">
        <v>118</v>
      </c>
      <c r="E2995">
        <v>40</v>
      </c>
    </row>
    <row r="2996" spans="1:5" x14ac:dyDescent="0.3">
      <c r="A2996" s="6">
        <f t="shared" si="138"/>
        <v>2990</v>
      </c>
      <c r="B2996" s="9">
        <f>IF(A2996&lt;=$H$14,$M$14+$N$14*SIN($O$14+$P$14*(A2996-$A$2877)/$N$14),erreur)</f>
        <v>319.57767736125788</v>
      </c>
      <c r="C2996" s="9">
        <f>IF(8811-A2996&gt;$G$21,$M$21+$N$21*SIN($Q$21-$R$21*(A2996-$A$2955)/$N$21),erreur)</f>
        <v>324.37436870628517</v>
      </c>
      <c r="D2996" s="4">
        <v>119</v>
      </c>
      <c r="E2996">
        <v>41</v>
      </c>
    </row>
    <row r="2997" spans="1:5" x14ac:dyDescent="0.3">
      <c r="A2997" s="6">
        <f t="shared" si="138"/>
        <v>2991</v>
      </c>
      <c r="B2997" s="9">
        <f>IF(A2997&lt;=$H$14,$M$14+$N$14*SIN($O$14+$P$14*(A2997-$A$2877)/$N$14),erreur)</f>
        <v>319.58346232140502</v>
      </c>
      <c r="C2997" s="9">
        <f>IF(8811-A2997&gt;$G$21,$M$21+$N$21*SIN($Q$21-$R$21*(A2997-$A$2955)/$N$21),erreur)</f>
        <v>324.3570949224586</v>
      </c>
      <c r="D2997" s="4">
        <v>120</v>
      </c>
      <c r="E2997">
        <v>42</v>
      </c>
    </row>
    <row r="2998" spans="1:5" x14ac:dyDescent="0.3">
      <c r="A2998" s="6">
        <f t="shared" si="138"/>
        <v>2992</v>
      </c>
      <c r="B2998" s="9">
        <f>IF(A2998&lt;=$H$14,$M$14+$N$14*SIN($O$14+$P$14*(A2998-$A$2877)/$N$14),erreur)</f>
        <v>319.58934654973018</v>
      </c>
      <c r="C2998" s="9">
        <f>IF(8811-A2998&gt;$G$21,$M$21+$N$21*SIN($Q$21-$R$21*(A2998-$A$2955)/$N$21),erreur)</f>
        <v>324.33994588859059</v>
      </c>
      <c r="D2998" s="4">
        <v>121</v>
      </c>
      <c r="E2998">
        <v>43</v>
      </c>
    </row>
    <row r="2999" spans="1:5" x14ac:dyDescent="0.3">
      <c r="A2999" s="6">
        <f t="shared" si="138"/>
        <v>2993</v>
      </c>
      <c r="B2999" s="9">
        <f>IF(A2999&lt;=$H$14,$M$14+$N$14*SIN($O$14+$P$14*(A2999-$A$2877)/$N$14),erreur)</f>
        <v>319.59533004617697</v>
      </c>
      <c r="C2999" s="9">
        <f>IF(8811-A2999&gt;$G$21,$M$21+$N$21*SIN($Q$21-$R$21*(A2999-$A$2955)/$N$21),erreur)</f>
        <v>324.32292160494853</v>
      </c>
      <c r="D2999" s="4">
        <v>122</v>
      </c>
      <c r="E2999">
        <v>44</v>
      </c>
    </row>
    <row r="3000" spans="1:5" x14ac:dyDescent="0.3">
      <c r="A3000" s="6">
        <f t="shared" si="138"/>
        <v>2994</v>
      </c>
      <c r="B3000" s="9">
        <f>IF(A3000&lt;=$H$14,$M$14+$N$14*SIN($O$14+$P$14*(A3000-$A$2877)/$N$14),erreur)</f>
        <v>319.60141281068718</v>
      </c>
      <c r="C3000" s="9">
        <f>IF(8811-A3000&gt;$G$21,$M$21+$N$21*SIN($Q$21-$R$21*(A3000-$A$2955)/$N$21),erreur)</f>
        <v>324.30602207179891</v>
      </c>
      <c r="D3000" s="4">
        <v>123</v>
      </c>
      <c r="E3000">
        <v>45</v>
      </c>
    </row>
    <row r="3001" spans="1:5" x14ac:dyDescent="0.3">
      <c r="A3001" s="6">
        <f t="shared" si="138"/>
        <v>2995</v>
      </c>
      <c r="B3001" s="9">
        <f>IF(A3001&lt;=$H$14,$M$14+$N$14*SIN($O$14+$P$14*(A3001-$A$2877)/$N$14),erreur)</f>
        <v>319.60759484319715</v>
      </c>
      <c r="C3001" s="9">
        <f>IF(8811-A3001&gt;$G$21,$M$21+$N$21*SIN($Q$21-$R$21*(A3001-$A$2955)/$N$21),erreur)</f>
        <v>324.28924728940365</v>
      </c>
      <c r="D3001" s="4">
        <v>124</v>
      </c>
      <c r="E3001">
        <v>46</v>
      </c>
    </row>
    <row r="3002" spans="1:5" x14ac:dyDescent="0.3">
      <c r="A3002" s="6">
        <f t="shared" si="138"/>
        <v>2996</v>
      </c>
      <c r="B3002" s="9">
        <f>IF(A3002&lt;=$H$14,$M$14+$N$14*SIN($O$14+$P$14*(A3002-$A$2877)/$N$14),erreur)</f>
        <v>319.61387614365231</v>
      </c>
      <c r="C3002" s="9">
        <f>IF(8811-A3002&gt;$G$21,$M$21+$N$21*SIN($Q$21-$R$21*(A3002-$A$2955)/$N$21),erreur)</f>
        <v>324.27259725802287</v>
      </c>
      <c r="D3002" s="4">
        <v>125</v>
      </c>
      <c r="E3002">
        <v>47</v>
      </c>
    </row>
    <row r="3003" spans="1:5" x14ac:dyDescent="0.3">
      <c r="A3003" s="6">
        <f t="shared" si="138"/>
        <v>2997</v>
      </c>
      <c r="B3003" s="9">
        <f>IF(A3003&lt;=$H$14,$M$14+$N$14*SIN($O$14+$P$14*(A3003-$A$2877)/$N$14),erreur)</f>
        <v>319.62025671198535</v>
      </c>
      <c r="C3003" s="9">
        <f>IF(8811-A3003&gt;$G$21,$M$21+$N$21*SIN($Q$21-$R$21*(A3003-$A$2955)/$N$21),erreur)</f>
        <v>324.2560719779176</v>
      </c>
      <c r="D3003" s="4">
        <v>126</v>
      </c>
      <c r="E3003">
        <v>48</v>
      </c>
    </row>
    <row r="3004" spans="1:5" x14ac:dyDescent="0.3">
      <c r="A3004" s="6">
        <f t="shared" si="138"/>
        <v>2998</v>
      </c>
      <c r="B3004" s="9">
        <f>IF(A3004&lt;=$H$14,$M$14+$N$14*SIN($O$14+$P$14*(A3004-$A$2877)/$N$14),erreur)</f>
        <v>319.62673654813443</v>
      </c>
      <c r="C3004" s="9">
        <f>IF(8811-A3004&gt;$G$21,$M$21+$N$21*SIN($Q$21-$R$21*(A3004-$A$2955)/$N$21),erreur)</f>
        <v>324.23967144934431</v>
      </c>
      <c r="D3004" s="4">
        <v>127</v>
      </c>
      <c r="E3004">
        <v>49</v>
      </c>
    </row>
    <row r="3005" spans="1:5" x14ac:dyDescent="0.3">
      <c r="A3005" s="6">
        <f t="shared" si="138"/>
        <v>2999</v>
      </c>
      <c r="B3005" s="9">
        <f>IF(A3005&lt;=$H$14,$M$14+$N$14*SIN($O$14+$P$14*(A3005-$A$2877)/$N$14),erreur)</f>
        <v>319.63331565203589</v>
      </c>
      <c r="C3005" s="9">
        <f>IF(8811-A3005&gt;$G$21,$M$21+$N$21*SIN($Q$21-$R$21*(A3005-$A$2955)/$N$21),erreur)</f>
        <v>324.22339567255767</v>
      </c>
      <c r="D3005" s="4">
        <v>128</v>
      </c>
      <c r="E3005">
        <v>50</v>
      </c>
    </row>
    <row r="3006" spans="1:5" x14ac:dyDescent="0.3">
      <c r="A3006" s="6">
        <f t="shared" si="138"/>
        <v>3000</v>
      </c>
      <c r="B3006" s="9">
        <f>IF(A3006&lt;=$H$14,$M$14+$N$14*SIN($O$14+$P$14*(A3006-$A$2877)/$N$14),erreur)</f>
        <v>319.63999402362606</v>
      </c>
      <c r="C3006" s="9">
        <f>IF(8811-A3006&gt;$G$21,$M$21+$N$21*SIN($Q$21-$R$21*(A3006-$A$2955)/$N$21),erreur)</f>
        <v>324.20724464781233</v>
      </c>
      <c r="D3006" s="4">
        <v>129</v>
      </c>
      <c r="E3006">
        <v>51</v>
      </c>
    </row>
    <row r="3007" spans="1:5" x14ac:dyDescent="0.3">
      <c r="A3007" s="6">
        <f t="shared" si="138"/>
        <v>3001</v>
      </c>
      <c r="B3007" s="9">
        <f>IF(A3007&lt;=$H$14,$M$14+$N$14*SIN($O$14+$P$14*(A3007-$A$2877)/$N$14),erreur)</f>
        <v>319.64677166283946</v>
      </c>
      <c r="C3007" s="9">
        <f>IF(8811-A3007&gt;$G$21,$M$21+$N$21*SIN($Q$21-$R$21*(A3007-$A$2955)/$N$21),erreur)</f>
        <v>324.1912183753584</v>
      </c>
      <c r="D3007" s="4">
        <v>130</v>
      </c>
      <c r="E3007">
        <v>52</v>
      </c>
    </row>
    <row r="3008" spans="1:5" x14ac:dyDescent="0.3">
      <c r="A3008" s="6">
        <f t="shared" si="138"/>
        <v>3002</v>
      </c>
      <c r="B3008" s="9">
        <f>IF(A3008&lt;=$H$14,$M$14+$N$14*SIN($O$14+$P$14*(A3008-$A$2877)/$N$14),erreur)</f>
        <v>319.65364856960878</v>
      </c>
      <c r="C3008" s="9">
        <f>IF(8811-A3008&gt;$G$21,$M$21+$N$21*SIN($Q$21-$R$21*(A3008-$A$2955)/$N$21),erreur)</f>
        <v>324.17531685544691</v>
      </c>
      <c r="D3008" s="4">
        <v>131</v>
      </c>
      <c r="E3008">
        <v>53</v>
      </c>
    </row>
    <row r="3009" spans="1:5" x14ac:dyDescent="0.3">
      <c r="A3009" s="6">
        <f t="shared" si="138"/>
        <v>3003</v>
      </c>
      <c r="B3009" s="9">
        <f>IF(A3009&lt;=$H$14,$M$14+$N$14*SIN($O$14+$P$14*(A3009-$A$2877)/$N$14),erreur)</f>
        <v>319.6606247438649</v>
      </c>
      <c r="C3009" s="9">
        <f>IF(8811-A3009&gt;$G$21,$M$21+$N$21*SIN($Q$21-$R$21*(A3009-$A$2955)/$N$21),erreur)</f>
        <v>324.15954008832432</v>
      </c>
      <c r="D3009" s="4">
        <v>132</v>
      </c>
      <c r="E3009">
        <v>54</v>
      </c>
    </row>
    <row r="3010" spans="1:5" x14ac:dyDescent="0.3">
      <c r="A3010" s="6">
        <f t="shared" si="138"/>
        <v>3004</v>
      </c>
      <c r="B3010" s="9">
        <f>IF(A3010&lt;=$H$14,$M$14+$N$14*SIN($O$14+$P$14*(A3010-$A$2877)/$N$14),erreur)</f>
        <v>319.66770018553871</v>
      </c>
      <c r="C3010" s="9">
        <f>IF(8811-A3010&gt;$G$21,$M$21+$N$21*SIN($Q$21-$R$21*(A3010-$A$2955)/$N$21),erreur)</f>
        <v>324.1438880742362</v>
      </c>
      <c r="D3010" s="4">
        <v>133</v>
      </c>
      <c r="E3010">
        <v>55</v>
      </c>
    </row>
    <row r="3011" spans="1:5" x14ac:dyDescent="0.3">
      <c r="A3011" s="6">
        <f t="shared" si="138"/>
        <v>3005</v>
      </c>
      <c r="B3011" s="9">
        <f>IF(A3011&lt;=$H$14,$M$14+$N$14*SIN($O$14+$P$14*(A3011-$A$2877)/$N$14),erreur)</f>
        <v>319.67487489456289</v>
      </c>
      <c r="C3011" s="9">
        <f>IF(8811-A3011&gt;$G$21,$M$21+$N$21*SIN($Q$21-$R$21*(A3011-$A$2955)/$N$21),erreur)</f>
        <v>324.1283608134263</v>
      </c>
      <c r="D3011" s="4">
        <v>134</v>
      </c>
      <c r="E3011">
        <v>56</v>
      </c>
    </row>
    <row r="3012" spans="1:5" x14ac:dyDescent="0.3">
      <c r="A3012" s="6">
        <f t="shared" si="138"/>
        <v>3006</v>
      </c>
      <c r="B3012" s="9">
        <f>IF(A3012&lt;=$H$14,$M$14+$N$14*SIN($O$14+$P$14*(A3012-$A$2877)/$N$14),erreur)</f>
        <v>319.68214887086651</v>
      </c>
      <c r="C3012" s="9">
        <f>IF(8811-A3012&gt;$G$21,$M$21+$N$21*SIN($Q$21-$R$21*(A3012-$A$2955)/$N$21),erreur)</f>
        <v>324.11295830613744</v>
      </c>
      <c r="D3012" s="4">
        <v>135</v>
      </c>
      <c r="E3012">
        <v>57</v>
      </c>
    </row>
    <row r="3013" spans="1:5" x14ac:dyDescent="0.3">
      <c r="A3013" s="6">
        <f t="shared" si="138"/>
        <v>3007</v>
      </c>
      <c r="B3013" s="9">
        <f>IF(A3013&lt;=$H$14,$M$14+$N$14*SIN($O$14+$P$14*(A3013-$A$2877)/$N$14),erreur)</f>
        <v>319.68952211437681</v>
      </c>
      <c r="C3013" s="9">
        <f>IF(8811-A3013&gt;$G$21,$M$21+$N$21*SIN($Q$21-$R$21*(A3013-$A$2955)/$N$21),erreur)</f>
        <v>324.09768055260702</v>
      </c>
      <c r="D3013" s="4">
        <v>136</v>
      </c>
      <c r="E3013">
        <v>58</v>
      </c>
    </row>
    <row r="3014" spans="1:5" x14ac:dyDescent="0.3">
      <c r="A3014" s="6">
        <f t="shared" si="138"/>
        <v>3008</v>
      </c>
      <c r="B3014" s="9">
        <f>IF(A3014&lt;=$H$14,$M$14+$N$14*SIN($O$14+$P$14*(A3014-$A$2877)/$N$14),erreur)</f>
        <v>319.69699462501922</v>
      </c>
      <c r="C3014" s="9">
        <f>IF(8811-A3014&gt;$G$21,$M$21+$N$21*SIN($Q$21-$R$21*(A3014-$A$2955)/$N$21),erreur)</f>
        <v>324.08252755307512</v>
      </c>
      <c r="D3014" s="4">
        <v>137</v>
      </c>
      <c r="E3014">
        <v>59</v>
      </c>
    </row>
    <row r="3015" spans="1:5" x14ac:dyDescent="0.3">
      <c r="A3015" s="6">
        <f t="shared" si="138"/>
        <v>3009</v>
      </c>
      <c r="B3015" s="9">
        <f>IF(A3015&lt;=$H$14,$M$14+$N$14*SIN($O$14+$P$14*(A3015-$A$2877)/$N$14),erreur)</f>
        <v>319.70456640272459</v>
      </c>
      <c r="C3015" s="9">
        <f>IF(8811-A3015&gt;$G$21,$M$21+$N$21*SIN($Q$21-$R$21*(A3015-$A$2955)/$N$21),erreur)</f>
        <v>324.06749930777733</v>
      </c>
      <c r="D3015" s="4">
        <v>138</v>
      </c>
      <c r="E3015">
        <v>60</v>
      </c>
    </row>
    <row r="3016" spans="1:5" x14ac:dyDescent="0.3">
      <c r="A3016" s="6">
        <f t="shared" ref="A3016:A3079" si="139">ROW()-6</f>
        <v>3010</v>
      </c>
      <c r="B3016" s="9">
        <f>IF(A3016&lt;=$H$14,$M$14+$N$14*SIN($O$14+$P$14*(A3016-$A$2877)/$N$14),erreur)</f>
        <v>319.71223744741292</v>
      </c>
      <c r="C3016" s="9">
        <f>IF(8811-A3016&gt;$G$21,$M$21+$N$21*SIN($Q$21-$R$21*(A3016-$A$2955)/$N$21),erreur)</f>
        <v>324.05259581694554</v>
      </c>
      <c r="D3016" s="4">
        <v>139</v>
      </c>
      <c r="E3016">
        <v>61</v>
      </c>
    </row>
    <row r="3017" spans="1:5" x14ac:dyDescent="0.3">
      <c r="A3017" s="6">
        <f t="shared" si="139"/>
        <v>3011</v>
      </c>
      <c r="B3017" s="9">
        <f>IF(A3017&lt;=$H$14,$M$14+$N$14*SIN($O$14+$P$14*(A3017-$A$2877)/$N$14),erreur)</f>
        <v>319.72000775901506</v>
      </c>
      <c r="C3017" s="9">
        <f>IF(8811-A3017&gt;$G$21,$M$21+$N$21*SIN($Q$21-$R$21*(A3017-$A$2955)/$N$21),erreur)</f>
        <v>324.03781708081442</v>
      </c>
      <c r="D3017" s="4">
        <v>140</v>
      </c>
      <c r="E3017">
        <v>62</v>
      </c>
    </row>
    <row r="3018" spans="1:5" x14ac:dyDescent="0.3">
      <c r="A3018" s="6">
        <f t="shared" si="139"/>
        <v>3012</v>
      </c>
      <c r="B3018" s="9">
        <f>IF(A3018&lt;=$H$14,$M$14+$N$14*SIN($O$14+$P$14*(A3018-$A$2877)/$N$14),erreur)</f>
        <v>319.72787733744917</v>
      </c>
      <c r="C3018" s="9">
        <f>IF(8811-A3018&gt;$G$21,$M$21+$N$21*SIN($Q$21-$R$21*(A3018-$A$2955)/$N$21),erreur)</f>
        <v>324.02316309961316</v>
      </c>
      <c r="D3018" s="4">
        <v>141</v>
      </c>
      <c r="E3018">
        <v>63</v>
      </c>
    </row>
    <row r="3019" spans="1:5" x14ac:dyDescent="0.3">
      <c r="A3019" s="6">
        <f t="shared" si="139"/>
        <v>3013</v>
      </c>
      <c r="B3019" s="9">
        <f>IF(A3019&lt;=$H$14,$M$14+$N$14*SIN($O$14+$P$14*(A3019-$A$2877)/$N$14),erreur)</f>
        <v>319.73584618263885</v>
      </c>
      <c r="C3019" s="9">
        <f>IF(8811-A3019&gt;$G$21,$M$21+$N$21*SIN($Q$21-$R$21*(A3019-$A$2955)/$N$21),erreur)</f>
        <v>324.00863387356912</v>
      </c>
      <c r="D3019" s="4">
        <v>142</v>
      </c>
      <c r="E3019">
        <v>64</v>
      </c>
    </row>
    <row r="3020" spans="1:5" x14ac:dyDescent="0.3">
      <c r="A3020" s="6">
        <f t="shared" si="139"/>
        <v>3014</v>
      </c>
      <c r="B3020" s="9">
        <f>IF(A3020&lt;=$H$14,$M$14+$N$14*SIN($O$14+$P$14*(A3020-$A$2877)/$N$14),erreur)</f>
        <v>319.7439142945077</v>
      </c>
      <c r="C3020" s="9">
        <f>IF(8811-A3020&gt;$G$21,$M$21+$N$21*SIN($Q$21-$R$21*(A3020-$A$2955)/$N$21),erreur)</f>
        <v>323.99422940290879</v>
      </c>
      <c r="D3020" s="4">
        <v>143</v>
      </c>
      <c r="E3020">
        <v>65</v>
      </c>
    </row>
    <row r="3021" spans="1:5" x14ac:dyDescent="0.3">
      <c r="A3021" s="6">
        <f t="shared" si="139"/>
        <v>3015</v>
      </c>
      <c r="B3021" s="9">
        <f>IF(A3021&lt;=$H$14,$M$14+$N$14*SIN($O$14+$P$14*(A3021-$A$2877)/$N$14),erreur)</f>
        <v>319.75208167297387</v>
      </c>
      <c r="C3021" s="9">
        <f>IF(8811-A3021&gt;$G$21,$M$21+$N$21*SIN($Q$21-$R$21*(A3021-$A$2955)/$N$21),erreur)</f>
        <v>323.9799496878577</v>
      </c>
      <c r="D3021" s="4">
        <v>144</v>
      </c>
      <c r="E3021">
        <v>66</v>
      </c>
    </row>
    <row r="3022" spans="1:5" x14ac:dyDescent="0.3">
      <c r="A3022" s="6">
        <f t="shared" si="139"/>
        <v>3016</v>
      </c>
      <c r="B3022" s="9">
        <f>IF(A3022&lt;=$H$14,$M$14+$N$14*SIN($O$14+$P$14*(A3022-$A$2877)/$N$14),erreur)</f>
        <v>319.76034831795914</v>
      </c>
      <c r="C3022" s="9">
        <f>IF(8811-A3022&gt;$G$21,$M$21+$N$21*SIN($Q$21-$R$21*(A3022-$A$2955)/$N$21),erreur)</f>
        <v>323.96579472863505</v>
      </c>
      <c r="D3022" s="4">
        <v>145</v>
      </c>
      <c r="E3022">
        <v>67</v>
      </c>
    </row>
    <row r="3023" spans="1:5" x14ac:dyDescent="0.3">
      <c r="A3023" s="6">
        <f t="shared" si="139"/>
        <v>3017</v>
      </c>
      <c r="B3023" s="9">
        <f>IF(A3023&lt;=$H$14,$M$14+$N$14*SIN($O$14+$P$14*(A3023-$A$2877)/$N$14),erreur)</f>
        <v>319.76871422937802</v>
      </c>
      <c r="C3023" s="9">
        <f>IF(8811-A3023&gt;$G$21,$M$21+$N$21*SIN($Q$21-$R$21*(A3023-$A$2955)/$N$21),erreur)</f>
        <v>323.95176452546457</v>
      </c>
      <c r="D3023" s="4">
        <v>146</v>
      </c>
      <c r="E3023">
        <v>68</v>
      </c>
    </row>
    <row r="3024" spans="1:5" x14ac:dyDescent="0.3">
      <c r="A3024" s="6">
        <f t="shared" si="139"/>
        <v>3018</v>
      </c>
      <c r="B3024" s="9">
        <f>IF(A3024&lt;=$H$14,$M$14+$N$14*SIN($O$14+$P$14*(A3024-$A$2877)/$N$14),erreur)</f>
        <v>319.77717940715229</v>
      </c>
      <c r="C3024" s="9">
        <f>IF(8811-A3024&gt;$G$21,$M$21+$N$21*SIN($Q$21-$R$21*(A3024-$A$2955)/$N$21),erreur)</f>
        <v>323.93785907856363</v>
      </c>
      <c r="D3024" s="4">
        <v>147</v>
      </c>
      <c r="E3024">
        <v>69</v>
      </c>
    </row>
    <row r="3025" spans="1:5" x14ac:dyDescent="0.3">
      <c r="A3025" s="6">
        <f t="shared" si="139"/>
        <v>3019</v>
      </c>
      <c r="B3025" s="9">
        <f>IF(A3025&lt;=$H$14,$M$14+$N$14*SIN($O$14+$P$14*(A3025-$A$2877)/$N$14),erreur)</f>
        <v>319.78574385119646</v>
      </c>
      <c r="C3025" s="9">
        <f>IF(8811-A3025&gt;$G$21,$M$21+$N$21*SIN($Q$21-$R$21*(A3025-$A$2955)/$N$21),erreur)</f>
        <v>323.92407838814779</v>
      </c>
      <c r="D3025" s="4">
        <v>148</v>
      </c>
      <c r="E3025">
        <v>70</v>
      </c>
    </row>
    <row r="3026" spans="1:5" x14ac:dyDescent="0.3">
      <c r="A3026" s="6">
        <f t="shared" si="139"/>
        <v>3020</v>
      </c>
      <c r="B3026" s="9">
        <f>IF(A3026&lt;=$H$14,$M$14+$N$14*SIN($O$14+$P$14*(A3026-$A$2877)/$N$14),erreur)</f>
        <v>319.79440756142685</v>
      </c>
      <c r="C3026" s="9">
        <f>IF(8811-A3026&gt;$G$21,$M$21+$N$21*SIN($Q$21-$R$21*(A3026-$A$2955)/$N$21),erreur)</f>
        <v>323.91042245443168</v>
      </c>
      <c r="D3026" s="4">
        <v>149</v>
      </c>
      <c r="E3026">
        <v>71</v>
      </c>
    </row>
    <row r="3027" spans="1:5" x14ac:dyDescent="0.3">
      <c r="A3027" s="6">
        <f t="shared" si="139"/>
        <v>3021</v>
      </c>
      <c r="B3027" s="9">
        <f>IF(A3027&lt;=$H$14,$M$14+$N$14*SIN($O$14+$P$14*(A3027-$A$2877)/$N$14),erreur)</f>
        <v>319.80317053775798</v>
      </c>
      <c r="C3027" s="9">
        <f>IF(8811-A3027&gt;$G$21,$M$21+$N$21*SIN($Q$21-$R$21*(A3027-$A$2955)/$N$21),erreur)</f>
        <v>323.89689127762813</v>
      </c>
      <c r="D3027" s="4">
        <v>150</v>
      </c>
      <c r="E3027">
        <v>72</v>
      </c>
    </row>
    <row r="3028" spans="1:5" x14ac:dyDescent="0.3">
      <c r="A3028" s="6">
        <f t="shared" si="139"/>
        <v>3022</v>
      </c>
      <c r="B3028" s="9">
        <f>IF(A3028&lt;=$H$14,$M$14+$N$14*SIN($O$14+$P$14*(A3028-$A$2877)/$N$14),erreur)</f>
        <v>319.81203278010253</v>
      </c>
      <c r="C3028" s="9">
        <f>IF(8811-A3028&gt;$G$21,$M$21+$N$21*SIN($Q$21-$R$21*(A3028-$A$2955)/$N$21),erreur)</f>
        <v>323.88348485794904</v>
      </c>
      <c r="D3028" s="4">
        <v>151</v>
      </c>
      <c r="E3028">
        <v>73</v>
      </c>
    </row>
    <row r="3029" spans="1:5" x14ac:dyDescent="0.3">
      <c r="A3029" s="6">
        <f t="shared" si="139"/>
        <v>3023</v>
      </c>
      <c r="B3029" s="9">
        <f>IF(A3029&lt;=$H$14,$M$14+$N$14*SIN($O$14+$P$14*(A3029-$A$2877)/$N$14),erreur)</f>
        <v>319.820994288375</v>
      </c>
      <c r="C3029" s="9">
        <f>IF(8811-A3029&gt;$G$21,$M$21+$N$21*SIN($Q$21-$R$21*(A3029-$A$2955)/$N$21),erreur)</f>
        <v>323.87020319560179</v>
      </c>
      <c r="D3029" s="4">
        <v>152</v>
      </c>
      <c r="E3029">
        <v>74</v>
      </c>
    </row>
    <row r="3030" spans="1:5" x14ac:dyDescent="0.3">
      <c r="A3030" s="6">
        <f t="shared" si="139"/>
        <v>3024</v>
      </c>
      <c r="B3030" s="9">
        <f>IF(A3030&lt;=$H$14,$M$14+$N$14*SIN($O$14+$P$14*(A3030-$A$2877)/$N$14),erreur)</f>
        <v>319.83005506248628</v>
      </c>
      <c r="C3030" s="9">
        <f>IF(8811-A3030&gt;$G$21,$M$21+$N$21*SIN($Q$21-$R$21*(A3030-$A$2955)/$N$21),erreur)</f>
        <v>323.85704629079282</v>
      </c>
      <c r="D3030" s="4">
        <v>153</v>
      </c>
      <c r="E3030">
        <v>75</v>
      </c>
    </row>
    <row r="3031" spans="1:5" x14ac:dyDescent="0.3">
      <c r="A3031" s="6">
        <f t="shared" si="139"/>
        <v>3025</v>
      </c>
      <c r="B3031" s="9">
        <f>IF(A3031&lt;=$H$14,$M$14+$N$14*SIN($O$14+$P$14*(A3031-$A$2877)/$N$14),erreur)</f>
        <v>319.83921510234541</v>
      </c>
      <c r="C3031" s="9">
        <f>IF(8811-A3031&gt;$G$21,$M$21+$N$21*SIN($Q$21-$R$21*(A3031-$A$2955)/$N$21),erreur)</f>
        <v>323.8440141437286</v>
      </c>
      <c r="D3031" s="4">
        <v>154</v>
      </c>
      <c r="E3031">
        <v>76</v>
      </c>
    </row>
    <row r="3032" spans="1:5" x14ac:dyDescent="0.3">
      <c r="A3032" s="6">
        <f t="shared" si="139"/>
        <v>3026</v>
      </c>
      <c r="B3032" s="9">
        <f>IF(A3032&lt;=$H$14,$M$14+$N$14*SIN($O$14+$P$14*(A3032-$A$2877)/$N$14),erreur)</f>
        <v>319.84847440786507</v>
      </c>
      <c r="C3032" s="9">
        <f>IF(8811-A3032&gt;$G$21,$M$21+$N$21*SIN($Q$21-$R$21*(A3032-$A$2955)/$N$21),erreur)</f>
        <v>323.83110675461012</v>
      </c>
      <c r="D3032" s="4">
        <v>155</v>
      </c>
      <c r="E3032">
        <v>77</v>
      </c>
    </row>
    <row r="3033" spans="1:5" x14ac:dyDescent="0.3">
      <c r="A3033" s="6">
        <f t="shared" si="139"/>
        <v>3027</v>
      </c>
      <c r="B3033" s="9">
        <f>IF(A3033&lt;=$H$14,$M$14+$N$14*SIN($O$14+$P$14*(A3033-$A$2877)/$N$14),erreur)</f>
        <v>319.85783297895068</v>
      </c>
      <c r="C3033" s="9">
        <f>IF(8811-A3033&gt;$G$21,$M$21+$N$21*SIN($Q$21-$R$21*(A3033-$A$2955)/$N$21),erreur)</f>
        <v>323.81832412363929</v>
      </c>
      <c r="D3033" s="4">
        <v>156</v>
      </c>
      <c r="E3033">
        <v>78</v>
      </c>
    </row>
    <row r="3034" spans="1:5" x14ac:dyDescent="0.3">
      <c r="A3034" s="6">
        <f t="shared" si="139"/>
        <v>3028</v>
      </c>
      <c r="B3034" s="9">
        <f>IF(A3034&lt;=$H$14,$M$14+$N$14*SIN($O$14+$P$14*(A3034-$A$2877)/$N$14),erreur)</f>
        <v>319.86729081551493</v>
      </c>
      <c r="C3034" s="9">
        <f>IF(8811-A3034&gt;$G$21,$M$21+$N$21*SIN($Q$21-$R$21*(A3034-$A$2955)/$N$21),erreur)</f>
        <v>323.80566625101437</v>
      </c>
      <c r="D3034" s="4">
        <v>157</v>
      </c>
      <c r="E3034">
        <v>79</v>
      </c>
    </row>
    <row r="3035" spans="1:5" x14ac:dyDescent="0.3">
      <c r="A3035" s="6">
        <f t="shared" si="139"/>
        <v>3029</v>
      </c>
      <c r="B3035" s="9">
        <f>IF(A3035&lt;=$H$14,$M$14+$N$14*SIN($O$14+$P$14*(A3035-$A$2877)/$N$14),erreur)</f>
        <v>319.8768479174596</v>
      </c>
      <c r="C3035" s="9">
        <f>IF(8811-A3035&gt;$G$21,$M$21+$N$21*SIN($Q$21-$R$21*(A3035-$A$2955)/$N$21),erreur)</f>
        <v>323.79313313693456</v>
      </c>
      <c r="D3035" s="4">
        <v>158</v>
      </c>
      <c r="E3035">
        <v>80</v>
      </c>
    </row>
    <row r="3036" spans="1:5" x14ac:dyDescent="0.3">
      <c r="A3036" s="6">
        <f t="shared" si="139"/>
        <v>3030</v>
      </c>
      <c r="B3036" s="9">
        <f>IF(A3036&lt;=$H$14,$M$14+$N$14*SIN($O$14+$P$14*(A3036-$A$2877)/$N$14),erreur)</f>
        <v>319.88650428469191</v>
      </c>
      <c r="C3036" s="9">
        <f>IF(8811-A3036&gt;$G$21,$M$21+$N$21*SIN($Q$21-$R$21*(A3036-$A$2955)/$N$21),erreur)</f>
        <v>323.78072478159265</v>
      </c>
      <c r="D3036" s="4">
        <v>159</v>
      </c>
      <c r="E3036">
        <v>81</v>
      </c>
    </row>
    <row r="3037" spans="1:5" x14ac:dyDescent="0.3">
      <c r="A3037" s="6">
        <f t="shared" si="139"/>
        <v>3031</v>
      </c>
      <c r="B3037" s="9">
        <f>IF(A3037&lt;=$H$14,$M$14+$N$14*SIN($O$14+$P$14*(A3037-$A$2877)/$N$14),erreur)</f>
        <v>319.89625991711728</v>
      </c>
      <c r="C3037" s="9">
        <f>IF(8811-A3037&gt;$G$21,$M$21+$N$21*SIN($Q$21-$R$21*(A3037-$A$2955)/$N$21),erreur)</f>
        <v>323.76844118518238</v>
      </c>
      <c r="D3037" s="4">
        <v>160</v>
      </c>
      <c r="E3037">
        <v>82</v>
      </c>
    </row>
    <row r="3038" spans="1:5" x14ac:dyDescent="0.3">
      <c r="A3038" s="6">
        <f t="shared" si="139"/>
        <v>3032</v>
      </c>
      <c r="B3038" s="9">
        <f>IF(A3038&lt;=$H$14,$M$14+$N$14*SIN($O$14+$P$14*(A3038-$A$2877)/$N$14),erreur)</f>
        <v>319.90611481464111</v>
      </c>
      <c r="C3038" s="9">
        <f>IF(8811-A3038&gt;$G$21,$M$21+$N$21*SIN($Q$21-$R$21*(A3038-$A$2955)/$N$21),erreur)</f>
        <v>323.75628234789474</v>
      </c>
      <c r="D3038" s="4">
        <v>161</v>
      </c>
      <c r="E3038">
        <v>83</v>
      </c>
    </row>
    <row r="3039" spans="1:5" x14ac:dyDescent="0.3">
      <c r="A3039" s="6">
        <f t="shared" si="139"/>
        <v>3033</v>
      </c>
      <c r="B3039" s="9">
        <f>IF(A3039&lt;=$H$14,$M$14+$N$14*SIN($O$14+$P$14*(A3039-$A$2877)/$N$14),erreur)</f>
        <v>319.91606897716338</v>
      </c>
      <c r="C3039" s="9">
        <f>IF(8811-A3039&gt;$G$21,$M$21+$N$21*SIN($Q$21-$R$21*(A3039-$A$2955)/$N$21),erreur)</f>
        <v>323.7442482699189</v>
      </c>
      <c r="D3039" s="4">
        <v>162</v>
      </c>
      <c r="E3039">
        <v>84</v>
      </c>
    </row>
    <row r="3040" spans="1:5" x14ac:dyDescent="0.3">
      <c r="A3040" s="6">
        <f t="shared" si="139"/>
        <v>3034</v>
      </c>
      <c r="B3040" s="9">
        <f>IF(A3040&lt;=$H$14,$M$14+$N$14*SIN($O$14+$P$14*(A3040-$A$2877)/$N$14),erreur)</f>
        <v>319.92612240458766</v>
      </c>
      <c r="C3040" s="9">
        <f>IF(8811-A3040&gt;$G$21,$M$21+$N$21*SIN($Q$21-$R$21*(A3040-$A$2955)/$N$21),erreur)</f>
        <v>323.73233895144404</v>
      </c>
      <c r="D3040" s="4">
        <v>163</v>
      </c>
      <c r="E3040">
        <v>85</v>
      </c>
    </row>
    <row r="3041" spans="1:5" x14ac:dyDescent="0.3">
      <c r="A3041" s="6">
        <f t="shared" si="139"/>
        <v>3035</v>
      </c>
      <c r="B3041" s="9">
        <f>IF(A3041&lt;=$H$14,$M$14+$N$14*SIN($O$14+$P$14*(A3041-$A$2877)/$N$14),erreur)</f>
        <v>319.93627509681392</v>
      </c>
      <c r="C3041" s="9">
        <f>IF(8811-A3041&gt;$G$21,$M$21+$N$21*SIN($Q$21-$R$21*(A3041-$A$2955)/$N$21),erreur)</f>
        <v>323.72055439265387</v>
      </c>
      <c r="D3041" s="4">
        <v>164</v>
      </c>
      <c r="E3041">
        <v>86</v>
      </c>
    </row>
    <row r="3042" spans="1:5" x14ac:dyDescent="0.3">
      <c r="A3042" s="6">
        <f t="shared" si="139"/>
        <v>3036</v>
      </c>
      <c r="B3042" s="9">
        <f>IF(A3042&lt;=$H$14,$M$14+$N$14*SIN($O$14+$P$14*(A3042-$A$2877)/$N$14),erreur)</f>
        <v>319.9465270537421</v>
      </c>
      <c r="C3042" s="9">
        <f>IF(8811-A3042&gt;$G$21,$M$21+$N$21*SIN($Q$21-$R$21*(A3042-$A$2955)/$N$21),erreur)</f>
        <v>323.7088945937312</v>
      </c>
      <c r="D3042" s="4">
        <v>165</v>
      </c>
      <c r="E3042">
        <v>87</v>
      </c>
    </row>
    <row r="3043" spans="1:5" x14ac:dyDescent="0.3">
      <c r="A3043" s="6">
        <f t="shared" si="139"/>
        <v>3037</v>
      </c>
      <c r="B3043" s="9">
        <f>IF(A3043&lt;=$H$14,$M$14+$N$14*SIN($O$14+$P$14*(A3043-$A$2877)/$N$14),erreur)</f>
        <v>319.95687827527399</v>
      </c>
      <c r="C3043" s="9">
        <f>IF(8811-A3043&gt;$G$21,$M$21+$N$21*SIN($Q$21-$R$21*(A3043-$A$2955)/$N$21),erreur)</f>
        <v>323.69735955486067</v>
      </c>
      <c r="D3043" s="4">
        <v>166</v>
      </c>
      <c r="E3043">
        <v>88</v>
      </c>
    </row>
    <row r="3044" spans="1:5" x14ac:dyDescent="0.3">
      <c r="A3044" s="6">
        <f t="shared" si="139"/>
        <v>3038</v>
      </c>
      <c r="B3044" s="9">
        <f>IF(A3044&lt;=$H$14,$M$14+$N$14*SIN($O$14+$P$14*(A3044-$A$2877)/$N$14),erreur)</f>
        <v>319.96732876130409</v>
      </c>
      <c r="C3044" s="9">
        <f>IF(8811-A3044&gt;$G$21,$M$21+$N$21*SIN($Q$21-$R$21*(A3044-$A$2955)/$N$21),erreur)</f>
        <v>323.6859492762178</v>
      </c>
      <c r="D3044" s="4">
        <v>167</v>
      </c>
      <c r="E3044">
        <v>89</v>
      </c>
    </row>
    <row r="3045" spans="1:5" x14ac:dyDescent="0.3">
      <c r="A3045" s="6">
        <f t="shared" si="139"/>
        <v>3039</v>
      </c>
      <c r="B3045" s="9">
        <f>IF(A3045&lt;=$H$14,$M$14+$N$14*SIN($O$14+$P$14*(A3045-$A$2877)/$N$14),erreur)</f>
        <v>319.97787851173234</v>
      </c>
      <c r="C3045" s="9">
        <f>IF(8811-A3045&gt;$G$21,$M$21+$N$21*SIN($Q$21-$R$21*(A3045-$A$2955)/$N$21),erreur)</f>
        <v>323.67466375798267</v>
      </c>
      <c r="D3045" s="4">
        <v>168</v>
      </c>
      <c r="E3045">
        <v>90</v>
      </c>
    </row>
    <row r="3046" spans="1:5" x14ac:dyDescent="0.3">
      <c r="A3046" s="6">
        <f t="shared" si="139"/>
        <v>3040</v>
      </c>
      <c r="B3046" s="9">
        <f>IF(A3046&lt;=$H$14,$M$14+$N$14*SIN($O$14+$P$14*(A3046-$A$2877)/$N$14),erreur)</f>
        <v>319.98852752645143</v>
      </c>
      <c r="C3046" s="9">
        <f>IF(8811-A3046&gt;$G$21,$M$21+$N$21*SIN($Q$21-$R$21*(A3046-$A$2955)/$N$21),erreur)</f>
        <v>323.66350300033082</v>
      </c>
      <c r="D3046" s="4">
        <v>169</v>
      </c>
      <c r="E3046">
        <v>91</v>
      </c>
    </row>
    <row r="3047" spans="1:5" x14ac:dyDescent="0.3">
      <c r="A3047" s="6">
        <f t="shared" si="139"/>
        <v>3041</v>
      </c>
      <c r="B3047" s="9">
        <f>IF(A3047&lt;=$H$14,$M$14+$N$14*SIN($O$14+$P$14*(A3047-$A$2877)/$N$14),erreur)</f>
        <v>319.99927580535768</v>
      </c>
      <c r="C3047" s="9">
        <f>IF(8811-A3047&gt;$G$21,$M$21+$N$21*SIN($Q$21-$R$21*(A3047-$A$2955)/$N$21),erreur)</f>
        <v>323.65246700343414</v>
      </c>
      <c r="D3047" s="4">
        <v>170</v>
      </c>
      <c r="E3047">
        <v>92</v>
      </c>
    </row>
    <row r="3048" spans="1:5" x14ac:dyDescent="0.3">
      <c r="A3048" s="6">
        <f t="shared" si="139"/>
        <v>3042</v>
      </c>
      <c r="B3048" s="9">
        <f>IF(A3048&lt;=$H$14,$M$14+$N$14*SIN($O$14+$P$14*(A3048-$A$2877)/$N$14),erreur)</f>
        <v>320.01012334834741</v>
      </c>
      <c r="C3048" s="9">
        <f>IF(8811-A3048&gt;$G$21,$M$21+$N$21*SIN($Q$21-$R$21*(A3048-$A$2955)/$N$21),erreur)</f>
        <v>323.64155576746725</v>
      </c>
      <c r="D3048" s="4">
        <v>171</v>
      </c>
      <c r="E3048">
        <v>93</v>
      </c>
    </row>
    <row r="3049" spans="1:5" x14ac:dyDescent="0.3">
      <c r="A3049" s="6">
        <f t="shared" si="139"/>
        <v>3043</v>
      </c>
      <c r="B3049" s="9">
        <f>IF(A3049&lt;=$H$14,$M$14+$N$14*SIN($O$14+$P$14*(A3049-$A$2877)/$N$14),erreur)</f>
        <v>320.02107015531146</v>
      </c>
      <c r="C3049" s="9">
        <f>IF(8811-A3049&gt;$G$21,$M$21+$N$21*SIN($Q$21-$R$21*(A3049-$A$2955)/$N$21),erreur)</f>
        <v>323.63076929259842</v>
      </c>
      <c r="D3049" s="4">
        <v>172</v>
      </c>
      <c r="E3049">
        <v>94</v>
      </c>
    </row>
    <row r="3050" spans="1:5" x14ac:dyDescent="0.3">
      <c r="A3050" s="6">
        <f t="shared" si="139"/>
        <v>3044</v>
      </c>
      <c r="B3050" s="9">
        <f>IF(A3050&lt;=$H$14,$M$14+$N$14*SIN($O$14+$P$14*(A3050-$A$2877)/$N$14),erreur)</f>
        <v>320.03211622614072</v>
      </c>
      <c r="C3050" s="9">
        <f>IF(8811-A3050&gt;$G$21,$M$21+$N$21*SIN($Q$21-$R$21*(A3050-$A$2955)/$N$21),erreur)</f>
        <v>323.62010757899588</v>
      </c>
      <c r="D3050" s="4">
        <v>173</v>
      </c>
      <c r="E3050">
        <v>95</v>
      </c>
    </row>
    <row r="3051" spans="1:5" x14ac:dyDescent="0.3">
      <c r="A3051" s="6">
        <f t="shared" si="139"/>
        <v>3045</v>
      </c>
      <c r="B3051" s="9">
        <f>IF(A3051&lt;=$H$14,$M$14+$N$14*SIN($O$14+$P$14*(A3051-$A$2877)/$N$14),erreur)</f>
        <v>320.04326156072966</v>
      </c>
      <c r="C3051" s="9">
        <f>IF(8811-A3051&gt;$G$21,$M$21+$N$21*SIN($Q$21-$R$21*(A3051-$A$2955)/$N$21),erreur)</f>
        <v>323.60957062682519</v>
      </c>
      <c r="D3051" s="4">
        <v>174</v>
      </c>
      <c r="E3051">
        <v>96</v>
      </c>
    </row>
    <row r="3052" spans="1:5" x14ac:dyDescent="0.3">
      <c r="A3052" s="6">
        <f t="shared" si="139"/>
        <v>3046</v>
      </c>
      <c r="B3052" s="9">
        <f>IF(A3052&lt;=$H$14,$M$14+$N$14*SIN($O$14+$P$14*(A3052-$A$2877)/$N$14),erreur)</f>
        <v>320.05450615896734</v>
      </c>
      <c r="C3052" s="9">
        <f>IF(8811-A3052&gt;$G$21,$M$21+$N$21*SIN($Q$21-$R$21*(A3052-$A$2955)/$N$21),erreur)</f>
        <v>323.59915843625095</v>
      </c>
      <c r="D3052" s="4">
        <v>175</v>
      </c>
      <c r="E3052">
        <v>97</v>
      </c>
    </row>
    <row r="3053" spans="1:5" x14ac:dyDescent="0.3">
      <c r="A3053" s="6">
        <f t="shared" si="139"/>
        <v>3047</v>
      </c>
      <c r="B3053" s="9">
        <f>IF(A3053&lt;=$H$14,$M$14+$N$14*SIN($O$14+$P$14*(A3053-$A$2877)/$N$14),erreur)</f>
        <v>320.06585002074098</v>
      </c>
      <c r="C3053" s="9">
        <f>IF(8811-A3053&gt;$G$21,$M$21+$N$21*SIN($Q$21-$R$21*(A3053-$A$2955)/$N$21),erreur)</f>
        <v>323.58887100743414</v>
      </c>
      <c r="D3053" s="4">
        <v>176</v>
      </c>
      <c r="E3053">
        <v>98</v>
      </c>
    </row>
    <row r="3054" spans="1:5" x14ac:dyDescent="0.3">
      <c r="A3054" s="6">
        <f t="shared" si="139"/>
        <v>3048</v>
      </c>
      <c r="B3054" s="9">
        <f>IF(A3054&lt;=$H$14,$M$14+$N$14*SIN($O$14+$P$14*(A3054-$A$2877)/$N$14),erreur)</f>
        <v>320.07729314594144</v>
      </c>
      <c r="C3054" s="9">
        <f>IF(8811-A3054&gt;$G$21,$M$21+$N$21*SIN($Q$21-$R$21*(A3054-$A$2955)/$N$21),erreur)</f>
        <v>323.57870834053665</v>
      </c>
      <c r="D3054" s="4">
        <v>177</v>
      </c>
      <c r="E3054">
        <v>99</v>
      </c>
    </row>
    <row r="3055" spans="1:5" x14ac:dyDescent="0.3">
      <c r="A3055" s="6">
        <f t="shared" si="139"/>
        <v>3049</v>
      </c>
      <c r="B3055" s="9">
        <f>IF(A3055&lt;=$H$14,$M$14+$N$14*SIN($O$14+$P$14*(A3055-$A$2877)/$N$14),erreur)</f>
        <v>320.08883553445412</v>
      </c>
      <c r="C3055" s="9">
        <f>IF(8811-A3055&gt;$G$21,$M$21+$N$21*SIN($Q$21-$R$21*(A3055-$A$2955)/$N$21),erreur)</f>
        <v>323.56867043571583</v>
      </c>
      <c r="D3055" s="4">
        <v>178</v>
      </c>
      <c r="E3055">
        <v>100</v>
      </c>
    </row>
    <row r="3056" spans="1:5" x14ac:dyDescent="0.3">
      <c r="A3056" s="6">
        <f t="shared" si="139"/>
        <v>3050</v>
      </c>
      <c r="B3056" s="9">
        <f>IF(A3056&lt;=$H$14,$M$14+$N$14*SIN($O$14+$P$14*(A3056-$A$2877)/$N$14),erreur)</f>
        <v>320.10047718616624</v>
      </c>
      <c r="C3056" s="9">
        <f>IF(8811-A3056&gt;$G$21,$M$21+$N$21*SIN($Q$21-$R$21*(A3056-$A$2955)/$N$21),erreur)</f>
        <v>323.5587572931272</v>
      </c>
      <c r="D3056" s="4">
        <v>179</v>
      </c>
      <c r="E3056">
        <v>101</v>
      </c>
    </row>
    <row r="3057" spans="1:5" x14ac:dyDescent="0.3">
      <c r="A3057" s="6">
        <f t="shared" si="139"/>
        <v>3051</v>
      </c>
      <c r="B3057" s="9">
        <f>IF(A3057&lt;=$H$14,$M$14+$N$14*SIN($O$14+$P$14*(A3057-$A$2877)/$N$14),erreur)</f>
        <v>320.11221810096322</v>
      </c>
      <c r="C3057" s="9">
        <f>IF(8811-A3057&gt;$G$21,$M$21+$N$21*SIN($Q$21-$R$21*(A3057-$A$2955)/$N$21),erreur)</f>
        <v>323.54896891292628</v>
      </c>
      <c r="D3057" s="4">
        <v>180</v>
      </c>
      <c r="E3057">
        <v>102</v>
      </c>
    </row>
    <row r="3058" spans="1:5" x14ac:dyDescent="0.3">
      <c r="A3058" s="6">
        <f t="shared" si="139"/>
        <v>3052</v>
      </c>
      <c r="B3058" s="9">
        <f>IF(A3058&lt;=$H$14,$M$14+$N$14*SIN($O$14+$P$14*(A3058-$A$2877)/$N$14),erreur)</f>
        <v>320.12405827872863</v>
      </c>
      <c r="C3058" s="9">
        <f>IF(8811-A3058&gt;$G$21,$M$21+$N$21*SIN($Q$21-$R$21*(A3058-$A$2955)/$N$21),erreur)</f>
        <v>323.53930529526497</v>
      </c>
      <c r="D3058" s="4">
        <v>181</v>
      </c>
      <c r="E3058">
        <v>103</v>
      </c>
    </row>
    <row r="3059" spans="1:5" x14ac:dyDescent="0.3">
      <c r="A3059" s="6">
        <f t="shared" si="139"/>
        <v>3053</v>
      </c>
      <c r="B3059" s="9">
        <f>IF(A3059&lt;=$H$14,$M$14+$N$14*SIN($O$14+$P$14*(A3059-$A$2877)/$N$14),erreur)</f>
        <v>320.13599771934605</v>
      </c>
      <c r="C3059" s="9">
        <f>IF(8811-A3059&gt;$G$21,$M$21+$N$21*SIN($Q$21-$R$21*(A3059-$A$2955)/$N$21),erreur)</f>
        <v>323.52976644029332</v>
      </c>
      <c r="D3059" s="4">
        <v>182</v>
      </c>
      <c r="E3059">
        <v>104</v>
      </c>
    </row>
    <row r="3060" spans="1:5" x14ac:dyDescent="0.3">
      <c r="A3060" s="6">
        <f t="shared" si="139"/>
        <v>3054</v>
      </c>
      <c r="B3060" s="9">
        <f>IF(A3060&lt;=$H$14,$M$14+$N$14*SIN($O$14+$P$14*(A3060-$A$2877)/$N$14),erreur)</f>
        <v>320.14803642269726</v>
      </c>
      <c r="C3060" s="9">
        <f>IF(8811-A3060&gt;$G$21,$M$21+$N$21*SIN($Q$21-$R$21*(A3060-$A$2955)/$N$21),erreur)</f>
        <v>323.52035234816049</v>
      </c>
      <c r="D3060" s="4">
        <v>183</v>
      </c>
      <c r="E3060">
        <v>105</v>
      </c>
    </row>
    <row r="3061" spans="1:5" x14ac:dyDescent="0.3">
      <c r="A3061" s="6">
        <f t="shared" si="139"/>
        <v>3055</v>
      </c>
      <c r="B3061" s="9">
        <f>IF(A3061&lt;=$H$14,$M$14+$N$14*SIN($O$14+$P$14*(A3061-$A$2877)/$N$14),erreur)</f>
        <v>320.16017438866402</v>
      </c>
      <c r="C3061" s="9">
        <f>IF(8811-A3061&gt;$G$21,$M$21+$N$21*SIN($Q$21-$R$21*(A3061-$A$2955)/$N$21),erreur)</f>
        <v>323.511063019012</v>
      </c>
      <c r="D3061" s="4">
        <v>184</v>
      </c>
      <c r="E3061">
        <v>106</v>
      </c>
    </row>
    <row r="3062" spans="1:5" x14ac:dyDescent="0.3">
      <c r="A3062" s="6">
        <f t="shared" si="139"/>
        <v>3056</v>
      </c>
      <c r="B3062" s="9">
        <f>IF(A3062&lt;=$H$14,$M$14+$N$14*SIN($O$14+$P$14*(A3062-$A$2877)/$N$14),erreur)</f>
        <v>320.17241161712809</v>
      </c>
      <c r="C3062" s="9">
        <f>IF(8811-A3062&gt;$G$21,$M$21+$N$21*SIN($Q$21-$R$21*(A3062-$A$2955)/$N$21),erreur)</f>
        <v>323.50189845299428</v>
      </c>
      <c r="D3062" s="4">
        <v>185</v>
      </c>
      <c r="E3062">
        <v>107</v>
      </c>
    </row>
    <row r="3063" spans="1:5" x14ac:dyDescent="0.3">
      <c r="A3063" s="6">
        <f t="shared" si="139"/>
        <v>3057</v>
      </c>
      <c r="B3063" s="9">
        <f>IF(A3063&lt;=$H$14,$M$14+$N$14*SIN($O$14+$P$14*(A3063-$A$2877)/$N$14),erreur)</f>
        <v>320.18474810796761</v>
      </c>
      <c r="C3063" s="9">
        <f>IF(8811-A3063&gt;$G$21,$M$21+$N$21*SIN($Q$21-$R$21*(A3063-$A$2955)/$N$21),erreur)</f>
        <v>323.49285865024831</v>
      </c>
      <c r="D3063" s="4">
        <v>186</v>
      </c>
      <c r="E3063">
        <v>108</v>
      </c>
    </row>
    <row r="3064" spans="1:5" x14ac:dyDescent="0.3">
      <c r="A3064" s="6">
        <f t="shared" si="139"/>
        <v>3058</v>
      </c>
      <c r="B3064" s="9">
        <f>IF(A3064&lt;=$H$14,$M$14+$N$14*SIN($O$14+$P$14*(A3064-$A$2877)/$N$14),erreur)</f>
        <v>320.19718386106069</v>
      </c>
      <c r="C3064" s="9">
        <f>IF(8811-A3064&gt;$G$21,$M$21+$N$21*SIN($Q$21-$R$21*(A3064-$A$2955)/$N$21),erreur)</f>
        <v>323.48394361091596</v>
      </c>
      <c r="D3064" s="4">
        <v>187</v>
      </c>
      <c r="E3064">
        <v>109</v>
      </c>
    </row>
    <row r="3065" spans="1:5" x14ac:dyDescent="0.3">
      <c r="A3065" s="6">
        <f t="shared" si="139"/>
        <v>3059</v>
      </c>
      <c r="B3065" s="9">
        <f>IF(A3065&lt;=$H$14,$M$14+$N$14*SIN($O$14+$P$14*(A3065-$A$2877)/$N$14),erreur)</f>
        <v>320.20971887628548</v>
      </c>
      <c r="C3065" s="9">
        <f>IF(8811-A3065&gt;$G$21,$M$21+$N$21*SIN($Q$21-$R$21*(A3065-$A$2955)/$N$21),erreur)</f>
        <v>323.47515333513456</v>
      </c>
      <c r="D3065" s="4">
        <v>188</v>
      </c>
      <c r="E3065">
        <v>110</v>
      </c>
    </row>
    <row r="3066" spans="1:5" x14ac:dyDescent="0.3">
      <c r="A3066" s="6">
        <f t="shared" si="139"/>
        <v>3060</v>
      </c>
      <c r="B3066" s="9">
        <f>IF(A3066&lt;=$H$14,$M$14+$N$14*SIN($O$14+$P$14*(A3066-$A$2877)/$N$14),erreur)</f>
        <v>320.22235315351827</v>
      </c>
      <c r="C3066" s="9">
        <f>IF(8811-A3066&gt;$G$21,$M$21+$N$21*SIN($Q$21-$R$21*(A3066-$A$2955)/$N$21),erreur)</f>
        <v>323.46648782304237</v>
      </c>
      <c r="D3066" s="4">
        <v>189</v>
      </c>
      <c r="E3066">
        <v>111</v>
      </c>
    </row>
    <row r="3067" spans="1:5" x14ac:dyDescent="0.3">
      <c r="A3067" s="6">
        <f t="shared" si="139"/>
        <v>3061</v>
      </c>
      <c r="B3067" s="9">
        <f>IF(A3067&lt;=$H$14,$M$14+$N$14*SIN($O$14+$P$14*(A3067-$A$2877)/$N$14),erreur)</f>
        <v>320.23508669263356</v>
      </c>
      <c r="C3067" s="9">
        <f>IF(8811-A3067&gt;$G$21,$M$21+$N$21*SIN($Q$21-$R$21*(A3067-$A$2955)/$N$21),erreur)</f>
        <v>323.45794707477398</v>
      </c>
      <c r="D3067" s="4">
        <v>190</v>
      </c>
      <c r="E3067">
        <v>112</v>
      </c>
    </row>
    <row r="3068" spans="1:5" x14ac:dyDescent="0.3">
      <c r="A3068" s="6">
        <f t="shared" si="139"/>
        <v>3062</v>
      </c>
      <c r="B3068" s="9">
        <f>IF(A3068&lt;=$H$14,$M$14+$N$14*SIN($O$14+$P$14*(A3068-$A$2877)/$N$14),erreur)</f>
        <v>320.24791949350583</v>
      </c>
      <c r="C3068" s="9">
        <f>IF(8811-A3068&gt;$G$21,$M$21+$N$21*SIN($Q$21-$R$21*(A3068-$A$2955)/$N$21),erreur)</f>
        <v>323.44953109046128</v>
      </c>
      <c r="D3068" s="4">
        <v>191</v>
      </c>
      <c r="E3068">
        <v>113</v>
      </c>
    </row>
    <row r="3069" spans="1:5" x14ac:dyDescent="0.3">
      <c r="A3069" s="6">
        <f t="shared" si="139"/>
        <v>3063</v>
      </c>
      <c r="B3069" s="9">
        <f>IF(A3069&lt;=$H$14,$M$14+$N$14*SIN($O$14+$P$14*(A3069-$A$2877)/$N$14),erreur)</f>
        <v>320.2608515560114</v>
      </c>
      <c r="C3069" s="9">
        <f>IF(8811-A3069&gt;$G$21,$M$21+$N$21*SIN($Q$21-$R$21*(A3069-$A$2955)/$N$21),erreur)</f>
        <v>323.44123987023704</v>
      </c>
      <c r="D3069" s="4">
        <v>192</v>
      </c>
      <c r="E3069">
        <v>114</v>
      </c>
    </row>
    <row r="3070" spans="1:5" x14ac:dyDescent="0.3">
      <c r="A3070" s="6">
        <f t="shared" si="139"/>
        <v>3064</v>
      </c>
      <c r="B3070" s="9">
        <f>IF(A3070&lt;=$H$14,$M$14+$N$14*SIN($O$14+$P$14*(A3070-$A$2877)/$N$14),erreur)</f>
        <v>320.27388288002112</v>
      </c>
      <c r="C3070" s="9">
        <f>IF(8811-A3070&gt;$G$21,$M$21+$N$21*SIN($Q$21-$R$21*(A3070-$A$2955)/$N$21),erreur)</f>
        <v>323.4330734142286</v>
      </c>
      <c r="D3070" s="4">
        <v>193</v>
      </c>
      <c r="E3070">
        <v>115</v>
      </c>
    </row>
    <row r="3071" spans="1:5" x14ac:dyDescent="0.3">
      <c r="A3071" s="6">
        <f t="shared" si="139"/>
        <v>3065</v>
      </c>
      <c r="B3071" s="9">
        <f>IF(A3071&lt;=$H$14,$M$14+$N$14*SIN($O$14+$P$14*(A3071-$A$2877)/$N$14),erreur)</f>
        <v>320.28701346540583</v>
      </c>
      <c r="C3071" s="9">
        <f>IF(8811-A3071&gt;$G$21,$M$21+$N$21*SIN($Q$21-$R$21*(A3071-$A$2955)/$N$21),erreur)</f>
        <v>323.4250317225642</v>
      </c>
      <c r="D3071" s="4">
        <v>194</v>
      </c>
      <c r="E3071">
        <v>116</v>
      </c>
    </row>
    <row r="3072" spans="1:5" x14ac:dyDescent="0.3">
      <c r="A3072" s="6">
        <f t="shared" si="139"/>
        <v>3066</v>
      </c>
      <c r="B3072" s="9">
        <f>IF(A3072&lt;=$H$14,$M$14+$N$14*SIN($O$14+$P$14*(A3072-$A$2877)/$N$14),erreur)</f>
        <v>320.3002433120364</v>
      </c>
      <c r="C3072" s="9">
        <f>IF(8811-A3072&gt;$G$21,$M$21+$N$21*SIN($Q$21-$R$21*(A3072-$A$2955)/$N$21),erreur)</f>
        <v>323.41711479536934</v>
      </c>
      <c r="D3072" s="4">
        <v>195</v>
      </c>
      <c r="E3072">
        <v>117</v>
      </c>
    </row>
    <row r="3073" spans="1:5" x14ac:dyDescent="0.3">
      <c r="A3073" s="6">
        <f t="shared" si="139"/>
        <v>3067</v>
      </c>
      <c r="B3073" s="9">
        <f>IF(A3073&lt;=$H$14,$M$14+$N$14*SIN($O$14+$P$14*(A3073-$A$2877)/$N$14),erreur)</f>
        <v>320.31357241978367</v>
      </c>
      <c r="C3073" s="9">
        <f>IF(8811-A3073&gt;$G$21,$M$21+$N$21*SIN($Q$21-$R$21*(A3073-$A$2955)/$N$21),erreur)</f>
        <v>323.40932263276591</v>
      </c>
      <c r="D3073" s="4">
        <v>196</v>
      </c>
      <c r="E3073">
        <v>118</v>
      </c>
    </row>
    <row r="3074" spans="1:5" x14ac:dyDescent="0.3">
      <c r="A3074" s="6">
        <f t="shared" si="139"/>
        <v>3068</v>
      </c>
      <c r="B3074" s="9">
        <f>IF(A3074&lt;=$H$14,$M$14+$N$14*SIN($O$14+$P$14*(A3074-$A$2877)/$N$14),erreur)</f>
        <v>320.32700078851485</v>
      </c>
      <c r="C3074" s="9">
        <f>IF(8811-A3074&gt;$G$21,$M$21+$N$21*SIN($Q$21-$R$21*(A3074-$A$2955)/$N$21),erreur)</f>
        <v>323.40165523487667</v>
      </c>
      <c r="D3074" s="4">
        <v>197</v>
      </c>
      <c r="E3074">
        <v>119</v>
      </c>
    </row>
    <row r="3075" spans="1:5" x14ac:dyDescent="0.3">
      <c r="A3075" s="6">
        <f t="shared" si="139"/>
        <v>3069</v>
      </c>
      <c r="B3075" s="9">
        <f>IF(A3075&lt;=$H$14,$M$14+$N$14*SIN($O$14+$P$14*(A3075-$A$2877)/$N$14),erreur)</f>
        <v>320.34052841809716</v>
      </c>
      <c r="C3075" s="9">
        <f>IF(8811-A3075&gt;$G$21,$M$21+$N$21*SIN($Q$21-$R$21*(A3075-$A$2955)/$N$21),erreur)</f>
        <v>323.39411260181896</v>
      </c>
      <c r="D3075" s="4">
        <v>198</v>
      </c>
      <c r="E3075">
        <v>120</v>
      </c>
    </row>
    <row r="3076" spans="1:5" x14ac:dyDescent="0.3">
      <c r="A3076" s="6">
        <f t="shared" si="139"/>
        <v>3070</v>
      </c>
      <c r="B3076" s="9">
        <f>IF(A3076&lt;=$H$14,$M$14+$N$14*SIN($O$14+$P$14*(A3076-$A$2877)/$N$14),erreur)</f>
        <v>320.35415530839964</v>
      </c>
      <c r="C3076" s="9">
        <f>IF(8811-A3076&gt;$G$21,$M$21+$N$21*SIN($Q$21-$R$21*(A3076-$A$2955)/$N$21),erreur)</f>
        <v>323.38669473371192</v>
      </c>
      <c r="D3076" s="4">
        <v>199</v>
      </c>
      <c r="E3076">
        <v>121</v>
      </c>
    </row>
    <row r="3077" spans="1:5" x14ac:dyDescent="0.3">
      <c r="A3077" s="6">
        <f t="shared" si="139"/>
        <v>3071</v>
      </c>
      <c r="B3077" s="9">
        <f>IF(A3077&lt;=$H$14,$M$14+$N$14*SIN($O$14+$P$14*(A3077-$A$2877)/$N$14),erreur)</f>
        <v>320.36788145928767</v>
      </c>
      <c r="C3077" s="9">
        <f>IF(8811-A3077&gt;$G$21,$M$21+$N$21*SIN($Q$21-$R$21*(A3077-$A$2955)/$N$21),erreur)</f>
        <v>323.37940163067196</v>
      </c>
      <c r="D3077" s="4">
        <v>200</v>
      </c>
      <c r="E3077">
        <v>122</v>
      </c>
    </row>
    <row r="3078" spans="1:5" x14ac:dyDescent="0.3">
      <c r="A3078" s="6">
        <f t="shared" si="139"/>
        <v>3072</v>
      </c>
      <c r="B3078" s="9">
        <f>IF(A3078&lt;=$H$14,$M$14+$N$14*SIN($O$14+$P$14*(A3078-$A$2877)/$N$14),erreur)</f>
        <v>320.38170687062302</v>
      </c>
      <c r="C3078" s="9">
        <f>IF(8811-A3078&gt;$G$21,$M$21+$N$21*SIN($Q$21-$R$21*(A3078-$A$2955)/$N$21),erreur)</f>
        <v>323.37223329281005</v>
      </c>
      <c r="D3078" s="4">
        <v>201</v>
      </c>
      <c r="E3078">
        <v>123</v>
      </c>
    </row>
    <row r="3079" spans="1:5" x14ac:dyDescent="0.3">
      <c r="A3079" s="6">
        <f t="shared" si="139"/>
        <v>3073</v>
      </c>
      <c r="B3079" s="9">
        <f>IF(A3079&lt;=$H$14,$M$14+$N$14*SIN($O$14+$P$14*(A3079-$A$2877)/$N$14),erreur)</f>
        <v>320.39563154227108</v>
      </c>
      <c r="C3079" s="9">
        <f>IF(8811-A3079&gt;$G$21,$M$21+$N$21*SIN($Q$21-$R$21*(A3079-$A$2955)/$N$21),erreur)</f>
        <v>323.36518972023896</v>
      </c>
      <c r="D3079" s="4">
        <v>202</v>
      </c>
      <c r="E3079">
        <v>124</v>
      </c>
    </row>
    <row r="3080" spans="1:5" x14ac:dyDescent="0.3">
      <c r="A3080" s="6">
        <f t="shared" ref="A3080:A3143" si="140">ROW()-6</f>
        <v>3074</v>
      </c>
      <c r="B3080" s="9">
        <f>IF(A3080&lt;=$H$14,$M$14+$N$14*SIN($O$14+$P$14*(A3080-$A$2877)/$N$14),erreur)</f>
        <v>320.40965547409724</v>
      </c>
      <c r="C3080" s="9">
        <f>IF(8811-A3080&gt;$G$21,$M$21+$N$21*SIN($Q$21-$R$21*(A3080-$A$2955)/$N$21),erreur)</f>
        <v>323.35827091306874</v>
      </c>
      <c r="D3080" s="4">
        <v>203</v>
      </c>
      <c r="E3080">
        <v>125</v>
      </c>
    </row>
    <row r="3081" spans="1:5" x14ac:dyDescent="0.3">
      <c r="A3081" s="6">
        <f t="shared" si="140"/>
        <v>3075</v>
      </c>
      <c r="B3081" s="9">
        <f>IF(A3081&lt;=$H$14,$M$14+$N$14*SIN($O$14+$P$14*(A3081-$A$2877)/$N$14),erreur)</f>
        <v>320.42377866595962</v>
      </c>
      <c r="C3081" s="9">
        <f>IF(8811-A3081&gt;$G$21,$M$21+$N$21*SIN($Q$21-$R$21*(A3081-$A$2955)/$N$21),erreur)</f>
        <v>323.35147687140761</v>
      </c>
      <c r="D3081" s="4">
        <v>204</v>
      </c>
      <c r="E3081">
        <v>126</v>
      </c>
    </row>
    <row r="3082" spans="1:5" x14ac:dyDescent="0.3">
      <c r="A3082" s="6">
        <f t="shared" si="140"/>
        <v>3076</v>
      </c>
      <c r="B3082" s="9">
        <f>IF(A3082&lt;=$H$14,$M$14+$N$14*SIN($O$14+$P$14*(A3082-$A$2877)/$N$14),erreur)</f>
        <v>320.43800111771998</v>
      </c>
      <c r="C3082" s="9">
        <f>IF(8811-A3082&gt;$G$21,$M$21+$N$21*SIN($Q$21-$R$21*(A3082-$A$2955)/$N$21),erreur)</f>
        <v>323.34480759535836</v>
      </c>
      <c r="D3082" s="4">
        <v>205</v>
      </c>
      <c r="E3082">
        <v>127</v>
      </c>
    </row>
    <row r="3083" spans="1:5" x14ac:dyDescent="0.3">
      <c r="A3083" s="6">
        <f t="shared" si="140"/>
        <v>3077</v>
      </c>
      <c r="B3083" s="9">
        <f>IF(A3083&lt;=$H$14,$M$14+$N$14*SIN($O$14+$P$14*(A3083-$A$2877)/$N$14),erreur)</f>
        <v>320.45232282923826</v>
      </c>
      <c r="C3083" s="9">
        <f>IF(8811-A3083&gt;$G$21,$M$21+$N$21*SIN($Q$21-$R$21*(A3083-$A$2955)/$N$21),erreur)</f>
        <v>323.3382630850283</v>
      </c>
      <c r="D3083" s="4">
        <v>206</v>
      </c>
      <c r="E3083">
        <v>128</v>
      </c>
    </row>
    <row r="3084" spans="1:5" x14ac:dyDescent="0.3">
      <c r="A3084" s="6">
        <f t="shared" si="140"/>
        <v>3078</v>
      </c>
      <c r="B3084" s="9">
        <f>IF(A3084&lt;=$H$14,$M$14+$N$14*SIN($O$14+$P$14*(A3084-$A$2877)/$N$14),erreur)</f>
        <v>320.46674380037621</v>
      </c>
      <c r="C3084" s="9">
        <f>IF(8811-A3084&gt;$G$21,$M$21+$N$21*SIN($Q$21-$R$21*(A3084-$A$2955)/$N$21),erreur)</f>
        <v>323.33184334051748</v>
      </c>
      <c r="D3084" s="4">
        <v>207</v>
      </c>
      <c r="E3084">
        <v>129</v>
      </c>
    </row>
    <row r="3085" spans="1:5" x14ac:dyDescent="0.3">
      <c r="A3085" s="6">
        <f t="shared" si="140"/>
        <v>3079</v>
      </c>
      <c r="B3085" s="9">
        <f>IF(A3085&lt;=$H$14,$M$14+$N$14*SIN($O$14+$P$14*(A3085-$A$2877)/$N$14),erreur)</f>
        <v>320.48126403098831</v>
      </c>
      <c r="C3085" s="9">
        <f>IF(8811-A3085&gt;$G$21,$M$21+$N$21*SIN($Q$21-$R$21*(A3085-$A$2955)/$N$21),erreur)</f>
        <v>323.32554836192685</v>
      </c>
      <c r="D3085" s="4">
        <v>208</v>
      </c>
      <c r="E3085">
        <v>130</v>
      </c>
    </row>
    <row r="3086" spans="1:5" x14ac:dyDescent="0.3">
      <c r="A3086" s="6">
        <f t="shared" si="140"/>
        <v>3080</v>
      </c>
      <c r="B3086" s="9">
        <f>IF(A3086&lt;=$H$14,$M$14+$N$14*SIN($O$14+$P$14*(A3086-$A$2877)/$N$14),erreur)</f>
        <v>320.49588352093087</v>
      </c>
      <c r="C3086" s="9">
        <f>IF(8811-A3086&gt;$G$21,$M$21+$N$21*SIN($Q$21-$R$21*(A3086-$A$2955)/$N$21),erreur)</f>
        <v>323.31937814935372</v>
      </c>
      <c r="D3086" s="4">
        <v>209</v>
      </c>
      <c r="E3086">
        <v>131</v>
      </c>
    </row>
    <row r="3087" spans="1:5" x14ac:dyDescent="0.3">
      <c r="A3087" s="6">
        <f t="shared" si="140"/>
        <v>3081</v>
      </c>
      <c r="B3087" s="9">
        <f>IF(A3087&lt;=$H$14,$M$14+$N$14*SIN($O$14+$P$14*(A3087-$A$2877)/$N$14),erreur)</f>
        <v>320.51060227006201</v>
      </c>
      <c r="C3087" s="9">
        <f>IF(8811-A3087&gt;$G$21,$M$21+$N$21*SIN($Q$21-$R$21*(A3087-$A$2955)/$N$21),erreur)</f>
        <v>323.3133327028936</v>
      </c>
      <c r="D3087" s="4">
        <v>210</v>
      </c>
      <c r="E3087">
        <v>132</v>
      </c>
    </row>
    <row r="3088" spans="1:5" x14ac:dyDescent="0.3">
      <c r="A3088" s="6">
        <f t="shared" si="140"/>
        <v>3082</v>
      </c>
      <c r="B3088" s="9">
        <f>IF(A3088&lt;=$H$14,$M$14+$N$14*SIN($O$14+$P$14*(A3088-$A$2877)/$N$14),erreur)</f>
        <v>320.5254202782362</v>
      </c>
      <c r="C3088" s="9">
        <f>IF(8811-A3088&gt;$G$21,$M$21+$N$21*SIN($Q$21-$R$21*(A3088-$A$2955)/$N$21),erreur)</f>
        <v>323.30741202264107</v>
      </c>
      <c r="D3088" s="4">
        <v>211</v>
      </c>
      <c r="E3088">
        <v>133</v>
      </c>
    </row>
    <row r="3089" spans="1:5" x14ac:dyDescent="0.3">
      <c r="A3089" s="6">
        <f t="shared" si="140"/>
        <v>3083</v>
      </c>
      <c r="B3089" s="9">
        <f>IF(A3089&lt;=$H$14,$M$14+$N$14*SIN($O$14+$P$14*(A3089-$A$2877)/$N$14),erreur)</f>
        <v>320.5403375453061</v>
      </c>
      <c r="C3089" s="9">
        <f>IF(8811-A3089&gt;$G$21,$M$21+$N$21*SIN($Q$21-$R$21*(A3089-$A$2955)/$N$21),erreur)</f>
        <v>323.30161610868981</v>
      </c>
      <c r="D3089" s="4">
        <v>212</v>
      </c>
      <c r="E3089">
        <v>134</v>
      </c>
    </row>
    <row r="3090" spans="1:5" x14ac:dyDescent="0.3">
      <c r="A3090" s="6">
        <f t="shared" si="140"/>
        <v>3084</v>
      </c>
      <c r="B3090" s="9">
        <f>IF(A3090&lt;=$H$14,$M$14+$N$14*SIN($O$14+$P$14*(A3090-$A$2877)/$N$14),erreur)</f>
        <v>320.55535407112802</v>
      </c>
      <c r="C3090" s="9">
        <f>IF(8811-A3090&gt;$G$21,$M$21+$N$21*SIN($Q$21-$R$21*(A3090-$A$2955)/$N$21),erreur)</f>
        <v>323.29594496112713</v>
      </c>
      <c r="D3090" s="4">
        <v>213</v>
      </c>
      <c r="E3090">
        <v>135</v>
      </c>
    </row>
    <row r="3091" spans="1:5" x14ac:dyDescent="0.3">
      <c r="A3091" s="6">
        <f t="shared" si="140"/>
        <v>3085</v>
      </c>
      <c r="B3091" s="9">
        <f>IF(A3091&lt;=$H$14,$M$14+$N$14*SIN($O$14+$P$14*(A3091-$A$2877)/$N$14),erreur)</f>
        <v>320.57046985555098</v>
      </c>
      <c r="C3091" s="9">
        <f>IF(8811-A3091&gt;$G$21,$M$21+$N$21*SIN($Q$21-$R$21*(A3091-$A$2955)/$N$21),erreur)</f>
        <v>323.29039858004398</v>
      </c>
      <c r="D3091" s="4">
        <v>214</v>
      </c>
      <c r="E3091">
        <v>136</v>
      </c>
    </row>
    <row r="3092" spans="1:5" x14ac:dyDescent="0.3">
      <c r="A3092" s="6">
        <f t="shared" si="140"/>
        <v>3086</v>
      </c>
      <c r="B3092" s="9">
        <f>IF(A3092&lt;=$H$14,$M$14+$N$14*SIN($O$14+$P$14*(A3092-$A$2877)/$N$14),erreur)</f>
        <v>320.58568489842582</v>
      </c>
      <c r="C3092" s="9">
        <f>IF(8811-A3092&gt;$G$21,$M$21+$N$21*SIN($Q$21-$R$21*(A3092-$A$2955)/$N$21),erreur)</f>
        <v>323.28497696552586</v>
      </c>
      <c r="D3092" s="4">
        <v>215</v>
      </c>
      <c r="E3092">
        <v>137</v>
      </c>
    </row>
    <row r="3093" spans="1:5" x14ac:dyDescent="0.3">
      <c r="A3093" s="6">
        <f t="shared" si="140"/>
        <v>3087</v>
      </c>
      <c r="B3093" s="9">
        <f>IF(A3093&lt;=$H$14,$M$14+$N$14*SIN($O$14+$P$14*(A3093-$A$2877)/$N$14),erreur)</f>
        <v>320.60099919960339</v>
      </c>
      <c r="C3093" s="9">
        <f>IF(8811-A3093&gt;$G$21,$M$21+$N$21*SIN($Q$21-$R$21*(A3093-$A$2955)/$N$21),erreur)</f>
        <v>323.27968011765552</v>
      </c>
      <c r="D3093" s="4">
        <v>216</v>
      </c>
      <c r="E3093">
        <v>138</v>
      </c>
    </row>
    <row r="3094" spans="1:5" x14ac:dyDescent="0.3">
      <c r="A3094" s="6">
        <f t="shared" si="140"/>
        <v>3088</v>
      </c>
      <c r="B3094" s="9">
        <f>IF(A3094&lt;=$H$14,$M$14+$N$14*SIN($O$14+$P$14*(A3094-$A$2877)/$N$14),erreur)</f>
        <v>320.61641275893453</v>
      </c>
      <c r="C3094" s="9">
        <f>IF(8811-A3094&gt;$G$21,$M$21+$N$21*SIN($Q$21-$R$21*(A3094-$A$2955)/$N$21),erreur)</f>
        <v>323.27450803651845</v>
      </c>
      <c r="D3094" s="4">
        <v>217</v>
      </c>
      <c r="E3094">
        <v>139</v>
      </c>
    </row>
    <row r="3095" spans="1:5" x14ac:dyDescent="0.3">
      <c r="A3095" s="6">
        <f t="shared" si="140"/>
        <v>3089</v>
      </c>
      <c r="B3095" s="9">
        <f>IF(A3095&lt;=$H$14,$M$14+$N$14*SIN($O$14+$P$14*(A3095-$A$2877)/$N$14),erreur)</f>
        <v>320.63192557626462</v>
      </c>
      <c r="C3095" s="9">
        <f>IF(8811-A3095&gt;$G$21,$M$21+$N$21*SIN($Q$21-$R$21*(A3095-$A$2955)/$N$21),erreur)</f>
        <v>323.26946072219198</v>
      </c>
      <c r="D3095" s="4">
        <v>218</v>
      </c>
      <c r="E3095">
        <v>140</v>
      </c>
    </row>
    <row r="3096" spans="1:5" x14ac:dyDescent="0.3">
      <c r="A3096" s="6">
        <f t="shared" si="140"/>
        <v>3090</v>
      </c>
      <c r="B3096" s="9">
        <f>IF(A3096&lt;=$H$14,$M$14+$N$14*SIN($O$14+$P$14*(A3096-$A$2877)/$N$14),erreur)</f>
        <v>320.64753765144269</v>
      </c>
      <c r="C3096" s="9">
        <f>IF(8811-A3096&gt;$G$21,$M$21+$N$21*SIN($Q$21-$R$21*(A3096-$A$2955)/$N$21),erreur)</f>
        <v>323.26453817475794</v>
      </c>
      <c r="D3096" s="4">
        <v>219</v>
      </c>
      <c r="E3096">
        <v>141</v>
      </c>
    </row>
    <row r="3097" spans="1:5" x14ac:dyDescent="0.3">
      <c r="A3097" s="6">
        <f t="shared" si="140"/>
        <v>3091</v>
      </c>
      <c r="B3097" s="9">
        <f>IF(A3097&lt;=$H$14,$M$14+$N$14*SIN($O$14+$P$14*(A3097-$A$2877)/$N$14),erreur)</f>
        <v>320.66324898431412</v>
      </c>
      <c r="C3097" s="9">
        <f>IF(8811-A3097&gt;$G$21,$M$21+$N$21*SIN($Q$21-$R$21*(A3097-$A$2955)/$N$21),erreur)</f>
        <v>323.25974039429002</v>
      </c>
      <c r="D3097" s="4">
        <v>220</v>
      </c>
      <c r="E3097">
        <v>142</v>
      </c>
    </row>
    <row r="3098" spans="1:5" x14ac:dyDescent="0.3">
      <c r="A3098" s="6">
        <f t="shared" si="140"/>
        <v>3092</v>
      </c>
      <c r="B3098" s="9">
        <f>IF(A3098&lt;=$H$14,$M$14+$N$14*SIN($O$14+$P$14*(A3098-$A$2877)/$N$14),erreur)</f>
        <v>320.67905957472431</v>
      </c>
      <c r="C3098" s="9">
        <f>IF(8811-A3098&gt;$G$21,$M$21+$N$21*SIN($Q$21-$R$21*(A3098-$A$2955)/$N$21),erreur)</f>
        <v>323.2550673808646</v>
      </c>
      <c r="D3098" s="4">
        <v>221</v>
      </c>
      <c r="E3098">
        <v>143</v>
      </c>
    </row>
    <row r="3099" spans="1:5" x14ac:dyDescent="0.3">
      <c r="A3099" s="6">
        <f t="shared" si="140"/>
        <v>3093</v>
      </c>
      <c r="B3099" s="9">
        <f>IF(A3099&lt;=$H$14,$M$14+$N$14*SIN($O$14+$P$14*(A3099-$A$2877)/$N$14),erreur)</f>
        <v>320.69496942251681</v>
      </c>
      <c r="C3099" s="9">
        <f>IF(8811-A3099&gt;$G$21,$M$21+$N$21*SIN($Q$21-$R$21*(A3099-$A$2955)/$N$21),erreur)</f>
        <v>323.25051913455354</v>
      </c>
      <c r="D3099" s="4">
        <v>222</v>
      </c>
      <c r="E3099">
        <v>144</v>
      </c>
    </row>
    <row r="3100" spans="1:5" x14ac:dyDescent="0.3">
      <c r="A3100" s="6">
        <f t="shared" si="140"/>
        <v>3094</v>
      </c>
      <c r="B3100" s="9">
        <f>IF(A3100&lt;=$H$14,$M$14+$N$14*SIN($O$14+$P$14*(A3100-$A$2877)/$N$14),erreur)</f>
        <v>320.71097852753519</v>
      </c>
      <c r="C3100" s="9">
        <f>IF(8811-A3100&gt;$G$21,$M$21+$N$21*SIN($Q$21-$R$21*(A3100-$A$2955)/$N$21),erreur)</f>
        <v>323.24609565542869</v>
      </c>
      <c r="D3100" s="4">
        <v>223</v>
      </c>
      <c r="E3100">
        <v>145</v>
      </c>
    </row>
    <row r="3101" spans="1:5" x14ac:dyDescent="0.3">
      <c r="A3101" s="6">
        <f t="shared" si="140"/>
        <v>3095</v>
      </c>
      <c r="B3101" s="9">
        <f>IF(A3101&lt;=$H$14,$M$14+$N$14*SIN($O$14+$P$14*(A3101-$A$2877)/$N$14),erreur)</f>
        <v>320.72708688962121</v>
      </c>
      <c r="C3101" s="9">
        <f>IF(8811-A3101&gt;$G$21,$M$21+$N$21*SIN($Q$21-$R$21*(A3101-$A$2955)/$N$21),erreur)</f>
        <v>323.24179694355826</v>
      </c>
      <c r="D3101" s="4">
        <v>224</v>
      </c>
      <c r="E3101">
        <v>146</v>
      </c>
    </row>
    <row r="3102" spans="1:5" x14ac:dyDescent="0.3">
      <c r="A3102" s="6">
        <f t="shared" si="140"/>
        <v>3096</v>
      </c>
      <c r="B3102" s="9">
        <f>IF(A3102&lt;=$H$14,$M$14+$N$14*SIN($O$14+$P$14*(A3102-$A$2877)/$N$14),erreur)</f>
        <v>320.74329450861842</v>
      </c>
      <c r="C3102" s="9">
        <f>IF(8811-A3102&gt;$G$21,$M$21+$N$21*SIN($Q$21-$R$21*(A3102-$A$2955)/$N$21),erreur)</f>
        <v>323.23762299900864</v>
      </c>
      <c r="D3102" s="4">
        <v>225</v>
      </c>
      <c r="E3102">
        <v>147</v>
      </c>
    </row>
    <row r="3103" spans="1:5" x14ac:dyDescent="0.3">
      <c r="A3103" s="6">
        <f t="shared" si="140"/>
        <v>3097</v>
      </c>
      <c r="B3103" s="9">
        <f>IF(A3103&lt;=$H$14,$M$14+$N$14*SIN($O$14+$P$14*(A3103-$A$2877)/$N$14),erreur)</f>
        <v>320.75960138436312</v>
      </c>
      <c r="C3103" s="9">
        <f>IF(8811-A3103&gt;$G$21,$M$21+$N$21*SIN($Q$21-$R$21*(A3103-$A$2955)/$N$21),erreur)</f>
        <v>323.23357382184531</v>
      </c>
      <c r="D3103" s="4">
        <v>226</v>
      </c>
      <c r="E3103">
        <v>148</v>
      </c>
    </row>
    <row r="3104" spans="1:5" x14ac:dyDescent="0.3">
      <c r="A3104" s="6">
        <f t="shared" si="140"/>
        <v>3098</v>
      </c>
      <c r="B3104" s="9">
        <f>IF(A3104&lt;=$H$14,$M$14+$N$14*SIN($O$14+$P$14*(A3104-$A$2877)/$N$14),erreur)</f>
        <v>320.77600751669888</v>
      </c>
      <c r="C3104" s="9">
        <f>IF(8811-A3104&gt;$G$21,$M$21+$N$21*SIN($Q$21-$R$21*(A3104-$A$2955)/$N$21),erreur)</f>
        <v>323.22964941213195</v>
      </c>
      <c r="D3104" s="4">
        <v>227</v>
      </c>
      <c r="E3104">
        <v>149</v>
      </c>
    </row>
    <row r="3105" spans="1:5" x14ac:dyDescent="0.3">
      <c r="A3105" s="6">
        <f t="shared" si="140"/>
        <v>3099</v>
      </c>
      <c r="B3105" s="9">
        <f>IF(A3105&lt;=$H$14,$M$14+$N$14*SIN($O$14+$P$14*(A3105-$A$2877)/$N$14),erreur)</f>
        <v>320.79251290546199</v>
      </c>
      <c r="C3105" s="9">
        <f>IF(8811-A3105&gt;$G$21,$M$21+$N$21*SIN($Q$21-$R$21*(A3105-$A$2955)/$N$21),erreur)</f>
        <v>323.22584976992857</v>
      </c>
      <c r="D3105" s="4">
        <v>228</v>
      </c>
      <c r="E3105">
        <v>150</v>
      </c>
    </row>
    <row r="3106" spans="1:5" x14ac:dyDescent="0.3">
      <c r="A3106" s="6">
        <f t="shared" si="140"/>
        <v>3100</v>
      </c>
      <c r="B3106" s="9">
        <f>IF(A3106&lt;=$H$14,$M$14+$N$14*SIN($O$14+$P$14*(A3106-$A$2877)/$N$14),erreur)</f>
        <v>320.80911755048874</v>
      </c>
      <c r="C3106" s="9">
        <f>IF(8811-A3106&gt;$G$21,$M$21+$N$21*SIN($Q$21-$R$21*(A3106-$A$2955)/$N$21),erreur)</f>
        <v>323.22217489529521</v>
      </c>
      <c r="D3106" s="4">
        <v>229</v>
      </c>
      <c r="E3106">
        <v>151</v>
      </c>
    </row>
    <row r="3107" spans="1:5" x14ac:dyDescent="0.3">
      <c r="A3107" s="6">
        <f t="shared" si="140"/>
        <v>3101</v>
      </c>
      <c r="B3107" s="9">
        <f>IF(A3107&lt;=$H$14,$M$14+$N$14*SIN($O$14+$P$14*(A3107-$A$2877)/$N$14),erreur)</f>
        <v>320.82582145161723</v>
      </c>
      <c r="C3107" s="9">
        <f>IF(8811-A3107&gt;$G$21,$M$21+$N$21*SIN($Q$21-$R$21*(A3107-$A$2955)/$N$21),erreur)</f>
        <v>323.21862478828916</v>
      </c>
      <c r="D3107" s="4">
        <v>230</v>
      </c>
      <c r="E3107">
        <v>152</v>
      </c>
    </row>
    <row r="3108" spans="1:5" x14ac:dyDescent="0.3">
      <c r="A3108" s="6">
        <f t="shared" si="140"/>
        <v>3102</v>
      </c>
      <c r="B3108" s="9">
        <f>IF(A3108&lt;=$H$14,$M$14+$N$14*SIN($O$14+$P$14*(A3108-$A$2877)/$N$14),erreur)</f>
        <v>320.84262460868194</v>
      </c>
      <c r="C3108" s="9">
        <f>IF(8811-A3108&gt;$G$21,$M$21+$N$21*SIN($Q$21-$R$21*(A3108-$A$2955)/$N$21),erreur)</f>
        <v>323.21519944896409</v>
      </c>
      <c r="D3108" s="4">
        <v>231</v>
      </c>
      <c r="E3108">
        <v>153</v>
      </c>
    </row>
    <row r="3109" spans="1:5" x14ac:dyDescent="0.3">
      <c r="A3109" s="6">
        <f t="shared" si="140"/>
        <v>3103</v>
      </c>
      <c r="B3109" s="9">
        <f>IF(A3109&lt;=$H$14,$M$14+$N$14*SIN($O$14+$P$14*(A3109-$A$2877)/$N$14),erreur)</f>
        <v>320.85952702151735</v>
      </c>
      <c r="C3109" s="9">
        <f>IF(8811-A3109&gt;$G$21,$M$21+$N$21*SIN($Q$21-$R$21*(A3109-$A$2955)/$N$21),erreur)</f>
        <v>323.21189887737546</v>
      </c>
      <c r="D3109" s="4">
        <v>232</v>
      </c>
      <c r="E3109">
        <v>154</v>
      </c>
    </row>
    <row r="3110" spans="1:5" x14ac:dyDescent="0.3">
      <c r="A3110" s="6">
        <f t="shared" si="140"/>
        <v>3104</v>
      </c>
      <c r="B3110" s="9">
        <f>IF(A3110&lt;=$H$14,$M$14+$N$14*SIN($O$14+$P$14*(A3110-$A$2877)/$N$14),erreur)</f>
        <v>320.87652868995792</v>
      </c>
      <c r="C3110" s="9">
        <f>IF(8811-A3110&gt;$G$21,$M$21+$N$21*SIN($Q$21-$R$21*(A3110-$A$2955)/$N$21),erreur)</f>
        <v>323.20872307357331</v>
      </c>
      <c r="D3110" s="4">
        <v>233</v>
      </c>
      <c r="E3110">
        <v>155</v>
      </c>
    </row>
    <row r="3111" spans="1:5" x14ac:dyDescent="0.3">
      <c r="A3111" s="6">
        <f t="shared" si="140"/>
        <v>3105</v>
      </c>
      <c r="B3111" s="9">
        <f>IF(A3111&lt;=$H$14,$M$14+$N$14*SIN($O$14+$P$14*(A3111-$A$2877)/$N$14),erreur)</f>
        <v>320.89362961383449</v>
      </c>
      <c r="C3111" s="9">
        <f>IF(8811-A3111&gt;$G$21,$M$21+$N$21*SIN($Q$21-$R$21*(A3111-$A$2955)/$N$21),erreur)</f>
        <v>323.20567203760675</v>
      </c>
      <c r="D3111" s="4">
        <v>234</v>
      </c>
      <c r="E3111">
        <v>156</v>
      </c>
    </row>
    <row r="3112" spans="1:5" x14ac:dyDescent="0.3">
      <c r="A3112" s="6">
        <f t="shared" si="140"/>
        <v>3106</v>
      </c>
      <c r="B3112" s="9">
        <f>IF(A3112&lt;=$H$14,$M$14+$N$14*SIN($O$14+$P$14*(A3112-$A$2877)/$N$14),erreur)</f>
        <v>320.91082979298153</v>
      </c>
      <c r="C3112" s="9">
        <f>IF(8811-A3112&gt;$G$21,$M$21+$N$21*SIN($Q$21-$R$21*(A3112-$A$2955)/$N$21),erreur)</f>
        <v>323.20274576952488</v>
      </c>
      <c r="D3112" s="4">
        <v>235</v>
      </c>
      <c r="E3112">
        <v>157</v>
      </c>
    </row>
    <row r="3113" spans="1:5" x14ac:dyDescent="0.3">
      <c r="A3113" s="6">
        <f t="shared" si="140"/>
        <v>3107</v>
      </c>
      <c r="B3113" s="9">
        <f>IF(A3113&lt;=$H$14,$M$14+$N$14*SIN($O$14+$P$14*(A3113-$A$2877)/$N$14),erreur)</f>
        <v>320.92812922722442</v>
      </c>
      <c r="C3113" s="9">
        <f>IF(8811-A3113&gt;$G$21,$M$21+$N$21*SIN($Q$21-$R$21*(A3113-$A$2955)/$N$21),erreur)</f>
        <v>323.19994426937137</v>
      </c>
      <c r="D3113" s="4">
        <v>236</v>
      </c>
      <c r="E3113">
        <v>158</v>
      </c>
    </row>
    <row r="3114" spans="1:5" x14ac:dyDescent="0.3">
      <c r="A3114" s="6">
        <f t="shared" si="140"/>
        <v>3108</v>
      </c>
      <c r="B3114" s="9">
        <f>IF(A3114&lt;=$H$14,$M$14+$N$14*SIN($O$14+$P$14*(A3114-$A$2877)/$N$14),erreur)</f>
        <v>320.94552791639762</v>
      </c>
      <c r="C3114" s="9">
        <f>IF(8811-A3114&gt;$G$21,$M$21+$N$21*SIN($Q$21-$R$21*(A3114-$A$2955)/$N$21),erreur)</f>
        <v>323.19726753719169</v>
      </c>
      <c r="D3114" s="4">
        <v>237</v>
      </c>
      <c r="E3114">
        <v>159</v>
      </c>
    </row>
    <row r="3115" spans="1:5" x14ac:dyDescent="0.3">
      <c r="A3115" s="6">
        <f t="shared" si="140"/>
        <v>3109</v>
      </c>
      <c r="B3115" s="9">
        <f>IF(A3115&lt;=$H$14,$M$14+$N$14*SIN($O$14+$P$14*(A3115-$A$2877)/$N$14),erreur)</f>
        <v>320.96302586032652</v>
      </c>
      <c r="C3115" s="9">
        <f>IF(8811-A3115&gt;$G$21,$M$21+$N$21*SIN($Q$21-$R$21*(A3115-$A$2955)/$N$21),erreur)</f>
        <v>323.19471557302586</v>
      </c>
      <c r="D3115" s="4">
        <v>238</v>
      </c>
      <c r="E3115">
        <v>160</v>
      </c>
    </row>
    <row r="3116" spans="1:5" x14ac:dyDescent="0.3">
      <c r="A3116" s="6">
        <f t="shared" si="140"/>
        <v>3110</v>
      </c>
      <c r="B3116" s="9">
        <f>IF(A3116&lt;=$H$14,$M$14+$N$14*SIN($O$14+$P$14*(A3116-$A$2877)/$N$14),erreur)</f>
        <v>320.98062305884014</v>
      </c>
      <c r="C3116" s="9">
        <f>IF(8811-A3116&gt;$G$21,$M$21+$N$21*SIN($Q$21-$R$21*(A3116-$A$2955)/$N$21),erreur)</f>
        <v>323.19228837691389</v>
      </c>
      <c r="D3116" s="4">
        <v>239</v>
      </c>
      <c r="E3116">
        <v>161</v>
      </c>
    </row>
    <row r="3117" spans="1:5" x14ac:dyDescent="0.3">
      <c r="A3117" s="6">
        <f t="shared" si="140"/>
        <v>3111</v>
      </c>
      <c r="B3117" s="9">
        <f>IF(A3117&lt;=$H$14,$M$14+$N$14*SIN($O$14+$P$14*(A3117-$A$2877)/$N$14),erreur)</f>
        <v>320.99831951176566</v>
      </c>
      <c r="C3117" s="9">
        <f>IF(8811-A3117&gt;$G$21,$M$21+$N$21*SIN($Q$21-$R$21*(A3117-$A$2955)/$N$21),erreur)</f>
        <v>323.1899859488949</v>
      </c>
      <c r="D3117" s="4">
        <v>240</v>
      </c>
      <c r="E3117">
        <v>162</v>
      </c>
    </row>
    <row r="3118" spans="1:5" x14ac:dyDescent="0.3">
      <c r="A3118" s="6">
        <f t="shared" si="140"/>
        <v>3112</v>
      </c>
      <c r="B3118" s="9">
        <f>IF(A3118&lt;=$H$14,$M$14+$N$14*SIN($O$14+$P$14*(A3118-$A$2877)/$N$14),erreur)</f>
        <v>321.01611521892664</v>
      </c>
      <c r="C3118" s="9">
        <f>IF(8811-A3118&gt;$G$21,$M$21+$N$21*SIN($Q$21-$R$21*(A3118-$A$2955)/$N$21),erreur)</f>
        <v>323.18780828900435</v>
      </c>
      <c r="D3118" s="4">
        <v>241</v>
      </c>
      <c r="E3118">
        <v>163</v>
      </c>
    </row>
    <row r="3119" spans="1:5" x14ac:dyDescent="0.3">
      <c r="A3119" s="6">
        <f t="shared" si="140"/>
        <v>3113</v>
      </c>
      <c r="B3119" s="9">
        <f>IF(A3119&lt;=$H$14,$M$14+$N$14*SIN($O$14+$P$14*(A3119-$A$2877)/$N$14),erreur)</f>
        <v>321.03401018015029</v>
      </c>
      <c r="C3119" s="9">
        <f>IF(8811-A3119&gt;$G$21,$M$21+$N$21*SIN($Q$21-$R$21*(A3119-$A$2955)/$N$21),erreur)</f>
        <v>323.18575539727499</v>
      </c>
      <c r="D3119" s="4">
        <v>242</v>
      </c>
      <c r="E3119">
        <v>164</v>
      </c>
    </row>
    <row r="3120" spans="1:5" x14ac:dyDescent="0.3">
      <c r="A3120" s="6">
        <f t="shared" si="140"/>
        <v>3114</v>
      </c>
      <c r="B3120" s="9">
        <f>IF(A3120&lt;=$H$14,$M$14+$N$14*SIN($O$14+$P$14*(A3120-$A$2877)/$N$14),erreur)</f>
        <v>321.05200439525652</v>
      </c>
      <c r="C3120" s="9">
        <f>IF(8811-A3120&gt;$G$21,$M$21+$N$21*SIN($Q$21-$R$21*(A3120-$A$2955)/$N$21),erreur)</f>
        <v>323.18382727373955</v>
      </c>
      <c r="D3120" s="4">
        <v>243</v>
      </c>
      <c r="E3120">
        <v>165</v>
      </c>
    </row>
    <row r="3121" spans="1:5" x14ac:dyDescent="0.3">
      <c r="A3121" s="6">
        <f t="shared" si="140"/>
        <v>3115</v>
      </c>
      <c r="B3121" s="9">
        <f>IF(A3121&lt;=$H$14,$M$14+$N$14*SIN($O$14+$P$14*(A3121-$A$2877)/$N$14),erreur)</f>
        <v>321.0700978640707</v>
      </c>
      <c r="C3121" s="9">
        <f>IF(8811-A3121&gt;$G$21,$M$21+$N$21*SIN($Q$21-$R$21*(A3121-$A$2955)/$N$21),erreur)</f>
        <v>323.18202391842806</v>
      </c>
      <c r="D3121" s="4">
        <v>244</v>
      </c>
      <c r="E3121">
        <v>166</v>
      </c>
    </row>
    <row r="3122" spans="1:5" x14ac:dyDescent="0.3">
      <c r="A3122" s="6">
        <f t="shared" si="140"/>
        <v>3116</v>
      </c>
      <c r="B3122" s="9">
        <f>IF(A3122&lt;=$H$14,$M$14+$N$14*SIN($O$14+$P$14*(A3122-$A$2877)/$N$14),erreur)</f>
        <v>321.08829058641641</v>
      </c>
      <c r="C3122" s="9">
        <f>IF(8811-A3122&gt;$G$21,$M$21+$N$21*SIN($Q$21-$R$21*(A3122-$A$2955)/$N$21),erreur)</f>
        <v>323.18034533136688</v>
      </c>
      <c r="D3122" s="4">
        <v>245</v>
      </c>
      <c r="E3122">
        <v>167</v>
      </c>
    </row>
    <row r="3123" spans="1:5" x14ac:dyDescent="0.3">
      <c r="A3123" s="6">
        <f t="shared" si="140"/>
        <v>3117</v>
      </c>
      <c r="B3123" s="9">
        <f>IF(A3123&lt;=$H$14,$M$14+$N$14*SIN($O$14+$P$14*(A3123-$A$2877)/$N$14),erreur)</f>
        <v>321.10658256210991</v>
      </c>
      <c r="C3123" s="9">
        <f>IF(8811-A3123&gt;$G$21,$M$21+$N$21*SIN($Q$21-$R$21*(A3123-$A$2955)/$N$21),erreur)</f>
        <v>323.17879151258512</v>
      </c>
      <c r="D3123" s="4">
        <v>246</v>
      </c>
      <c r="E3123">
        <v>168</v>
      </c>
    </row>
    <row r="3124" spans="1:5" x14ac:dyDescent="0.3">
      <c r="A3124" s="6">
        <f t="shared" si="140"/>
        <v>3118</v>
      </c>
      <c r="B3124" s="9">
        <f>IF(A3124&lt;=$H$14,$M$14+$N$14*SIN($O$14+$P$14*(A3124-$A$2877)/$N$14),erreur)</f>
        <v>321.12497379097476</v>
      </c>
      <c r="C3124" s="9">
        <f>IF(8811-A3124&gt;$G$21,$M$21+$N$21*SIN($Q$21-$R$21*(A3124-$A$2955)/$N$21),erreur)</f>
        <v>323.17736246210643</v>
      </c>
      <c r="D3124" s="4">
        <v>247</v>
      </c>
      <c r="E3124">
        <v>169</v>
      </c>
    </row>
    <row r="3125" spans="1:5" x14ac:dyDescent="0.3">
      <c r="A3125" s="6">
        <f t="shared" si="140"/>
        <v>3119</v>
      </c>
      <c r="B3125" s="9">
        <f>IF(A3125&lt;=$H$14,$M$14+$N$14*SIN($O$14+$P$14*(A3125-$A$2877)/$N$14),erreur)</f>
        <v>321.14346427282726</v>
      </c>
      <c r="C3125" s="9">
        <f>IF(8811-A3125&gt;$G$21,$M$21+$N$21*SIN($Q$21-$R$21*(A3125-$A$2955)/$N$21),erreur)</f>
        <v>323.17605817995081</v>
      </c>
      <c r="D3125" s="4">
        <v>248</v>
      </c>
      <c r="E3125">
        <v>170</v>
      </c>
    </row>
    <row r="3126" spans="1:5" x14ac:dyDescent="0.3">
      <c r="A3126" s="6">
        <f t="shared" si="140"/>
        <v>3120</v>
      </c>
      <c r="B3126" s="9">
        <f>IF(A3126&lt;=$H$14,$M$14+$N$14*SIN($O$14+$P$14*(A3126-$A$2877)/$N$14),erreur)</f>
        <v>321.16205400748549</v>
      </c>
      <c r="C3126" s="9">
        <f>IF(8811-A3126&gt;$G$21,$M$21+$N$21*SIN($Q$21-$R$21*(A3126-$A$2955)/$N$21),erreur)</f>
        <v>323.1748786661401</v>
      </c>
      <c r="D3126" s="4">
        <v>249</v>
      </c>
      <c r="E3126">
        <v>171</v>
      </c>
    </row>
    <row r="3127" spans="1:5" x14ac:dyDescent="0.3">
      <c r="A3127" s="6">
        <f t="shared" si="140"/>
        <v>3121</v>
      </c>
      <c r="B3127" s="9">
        <f>IF(A3127&lt;=$H$14,$M$14+$N$14*SIN($O$14+$P$14*(A3127-$A$2877)/$N$14),erreur)</f>
        <v>321.18074299476757</v>
      </c>
      <c r="C3127" s="9">
        <f>IF(8811-A3127&gt;$G$21,$M$21+$N$21*SIN($Q$21-$R$21*(A3127-$A$2955)/$N$21),erreur)</f>
        <v>323.17382392069248</v>
      </c>
      <c r="D3127" s="4">
        <v>250</v>
      </c>
      <c r="E3127">
        <v>172</v>
      </c>
    </row>
    <row r="3128" spans="1:5" x14ac:dyDescent="0.3">
      <c r="A3128" s="6">
        <f t="shared" si="140"/>
        <v>3122</v>
      </c>
      <c r="B3128" s="9">
        <f>IF(A3128&lt;=$H$14,$M$14+$N$14*SIN($O$14+$P$14*(A3128-$A$2877)/$N$14),erreur)</f>
        <v>321.19953123448977</v>
      </c>
      <c r="C3128" s="9">
        <f>IF(8811-A3128&gt;$G$21,$M$21+$N$21*SIN($Q$21-$R$21*(A3128-$A$2955)/$N$21),erreur)</f>
        <v>323.17289394362433</v>
      </c>
      <c r="D3128" s="4">
        <v>251</v>
      </c>
      <c r="E3128">
        <v>173</v>
      </c>
    </row>
    <row r="3129" spans="1:5" x14ac:dyDescent="0.3">
      <c r="A3129" s="6">
        <f t="shared" si="140"/>
        <v>3123</v>
      </c>
      <c r="B3129" s="9">
        <f>IF(A3129&lt;=$H$14,$M$14+$N$14*SIN($O$14+$P$14*(A3129-$A$2877)/$N$14),erreur)</f>
        <v>321.21841872646473</v>
      </c>
      <c r="C3129" s="9">
        <f>IF(8811-A3129&gt;$G$21,$M$21+$N$21*SIN($Q$21-$R$21*(A3129-$A$2955)/$N$21),erreur)</f>
        <v>323.1720887349511</v>
      </c>
      <c r="D3129" s="4">
        <v>252</v>
      </c>
      <c r="E3129">
        <v>174</v>
      </c>
    </row>
    <row r="3130" spans="1:5" x14ac:dyDescent="0.3">
      <c r="A3130" s="6">
        <f t="shared" si="140"/>
        <v>3124</v>
      </c>
      <c r="B3130" s="9">
        <f>IF(A3130&lt;=$H$14,$M$14+$N$14*SIN($O$14+$P$14*(A3130-$A$2877)/$N$14),erreur)</f>
        <v>321.23740547050693</v>
      </c>
      <c r="C3130" s="9">
        <f>IF(8811-A3130&gt;$G$21,$M$21+$N$21*SIN($Q$21-$R$21*(A3130-$A$2955)/$N$21),erreur)</f>
        <v>323.17140829468281</v>
      </c>
      <c r="D3130" s="4">
        <v>253</v>
      </c>
      <c r="E3130">
        <v>175</v>
      </c>
    </row>
    <row r="3131" spans="1:5" x14ac:dyDescent="0.3">
      <c r="A3131" s="6">
        <f t="shared" si="140"/>
        <v>3125</v>
      </c>
      <c r="B3131" s="9">
        <f>IF(A3131&lt;=$H$14,$M$14+$N$14*SIN($O$14+$P$14*(A3131-$A$2877)/$N$14),erreur)</f>
        <v>321.25649146643082</v>
      </c>
      <c r="C3131" s="9">
        <f>IF(8811-A3131&gt;$G$21,$M$21+$N$21*SIN($Q$21-$R$21*(A3131-$A$2955)/$N$21),erreur)</f>
        <v>323.17085262283308</v>
      </c>
      <c r="D3131" s="4">
        <v>254</v>
      </c>
      <c r="E3131">
        <v>176</v>
      </c>
    </row>
    <row r="3132" spans="1:5" x14ac:dyDescent="0.3">
      <c r="A3132" s="6">
        <f t="shared" si="140"/>
        <v>3126</v>
      </c>
      <c r="B3132" s="9">
        <f>IF(A3132&lt;=$H$14,$M$14+$N$14*SIN($O$14+$P$14*(A3132-$A$2877)/$N$14),erreur)</f>
        <v>321.2756767140454</v>
      </c>
      <c r="C3132" s="9">
        <f>IF(8811-A3132&gt;$G$21,$M$21+$N$21*SIN($Q$21-$R$21*(A3132-$A$2955)/$N$21),erreur)</f>
        <v>323.1704217194083</v>
      </c>
      <c r="D3132" s="4">
        <v>255</v>
      </c>
      <c r="E3132">
        <v>177</v>
      </c>
    </row>
    <row r="3133" spans="1:5" x14ac:dyDescent="0.3">
      <c r="A3133" s="6">
        <f t="shared" si="140"/>
        <v>3127</v>
      </c>
      <c r="B3133" s="9">
        <f>IF(A3133&lt;=$H$14,$M$14+$N$14*SIN($O$14+$P$14*(A3133-$A$2877)/$N$14),erreur)</f>
        <v>321.29496121316333</v>
      </c>
      <c r="C3133" s="9">
        <f>IF(8811-A3133&gt;$G$21,$M$21+$N$21*SIN($Q$21-$R$21*(A3133-$A$2955)/$N$21),erreur)</f>
        <v>323.17011558441664</v>
      </c>
      <c r="D3133" s="4">
        <v>256</v>
      </c>
      <c r="E3133">
        <v>178</v>
      </c>
    </row>
    <row r="3134" spans="1:5" x14ac:dyDescent="0.3">
      <c r="A3134" s="6">
        <f t="shared" si="140"/>
        <v>3128</v>
      </c>
      <c r="B3134" s="9">
        <f>IF(A3134&lt;=$H$14,$M$14+$N$14*SIN($O$14+$P$14*(A3134-$A$2877)/$N$14),erreur)</f>
        <v>321.31434496359543</v>
      </c>
      <c r="C3134" s="9">
        <f>IF(8811-A3134&gt;$G$21,$M$21+$N$21*SIN($Q$21-$R$21*(A3134-$A$2955)/$N$21),erreur)</f>
        <v>323.16993421786174</v>
      </c>
      <c r="D3134" s="4">
        <v>257</v>
      </c>
      <c r="E3134">
        <v>179</v>
      </c>
    </row>
    <row r="3135" spans="1:5" x14ac:dyDescent="0.3">
      <c r="A3135" s="6">
        <f t="shared" si="140"/>
        <v>3129</v>
      </c>
      <c r="B3135" s="9">
        <f>IF(A3135&lt;=$H$14,$M$14+$N$14*SIN($O$14+$P$14*(A3135-$A$2877)/$N$14),erreur)</f>
        <v>321.3338279651507</v>
      </c>
      <c r="C3135" s="9">
        <f>IF(8811-A3135&gt;$G$21,$M$21+$N$21*SIN($Q$21-$R$21*(A3135-$A$2955)/$N$21),erreur)</f>
        <v>323.16987761974633</v>
      </c>
      <c r="D3135" s="4">
        <v>258</v>
      </c>
      <c r="E3135">
        <v>180</v>
      </c>
    </row>
    <row r="3136" spans="1:5" x14ac:dyDescent="0.3">
      <c r="A3136" s="6">
        <f t="shared" si="140"/>
        <v>3130</v>
      </c>
      <c r="B3136" s="9">
        <f>IF(A3136&lt;=$H$14,$M$14+$N$14*SIN($O$14+$P$14*(A3136-$A$2877)/$N$14),erreur)</f>
        <v>321.35341021763634</v>
      </c>
      <c r="C3136" s="9">
        <f>IF(8811-A3136&gt;$G$21,$M$21+$N$21*SIN($Q$21-$R$21*(A3136-$A$2955)/$N$21),erreur)</f>
        <v>323.16994579007314</v>
      </c>
      <c r="D3136" s="4">
        <v>259</v>
      </c>
      <c r="E3136">
        <v>181</v>
      </c>
    </row>
    <row r="3137" spans="1:5" x14ac:dyDescent="0.3">
      <c r="A3137" s="6">
        <f t="shared" si="140"/>
        <v>3131</v>
      </c>
      <c r="B3137" s="13">
        <f>IF(A3137&lt;=$H$14,$M$14+$N$14*SIN($O$14+$P$14*(A3137-$A$2877)/$N$14),erreur)</f>
        <v>321.3730917208577</v>
      </c>
      <c r="C3137" s="9">
        <f>IF(8811-A3137&gt;$G$21,$M$21+$N$21*SIN($Q$21-$R$21*(A3137-$A$2955)/$N$21),erreur)</f>
        <v>323.17013872883945</v>
      </c>
      <c r="D3137" s="4">
        <v>260</v>
      </c>
      <c r="E3137">
        <v>182</v>
      </c>
    </row>
    <row r="3138" spans="1:5" x14ac:dyDescent="0.3">
      <c r="A3138" s="6">
        <f t="shared" si="140"/>
        <v>3132</v>
      </c>
      <c r="B3138" s="9">
        <f>IF(A3138&lt;=$H$15,$M$15+$N$15*SIN($O$15+$P$15*(A3138-$A$3137)/$N$15),erreur)</f>
        <v>321.39311830828228</v>
      </c>
      <c r="C3138" s="9">
        <f>IF(8811-A3138&gt;$G$21,$M$21+$N$21*SIN($Q$21-$R$21*(A3138-$A$2955)/$N$21),erreur)</f>
        <v>323.17045643604251</v>
      </c>
      <c r="D3138" s="4">
        <v>1</v>
      </c>
      <c r="E3138">
        <v>183</v>
      </c>
    </row>
    <row r="3139" spans="1:5" x14ac:dyDescent="0.3">
      <c r="A3139" s="6">
        <f t="shared" si="140"/>
        <v>3133</v>
      </c>
      <c r="B3139" s="9">
        <f>IF(A3139&lt;=$H$15,$M$15+$N$15*SIN($O$15+$P$15*(A3139-$A$3137)/$N$15),erreur)</f>
        <v>321.41280451563944</v>
      </c>
      <c r="C3139" s="9">
        <f>IF(8811-A3139&gt;$G$21,$M$21+$N$21*SIN($Q$21-$R$21*(A3139-$A$2955)/$N$21),erreur)</f>
        <v>323.17089891167689</v>
      </c>
      <c r="D3139" s="4">
        <v>2</v>
      </c>
      <c r="E3139">
        <v>184</v>
      </c>
    </row>
    <row r="3140" spans="1:5" x14ac:dyDescent="0.3">
      <c r="A3140" s="6">
        <f t="shared" si="140"/>
        <v>3134</v>
      </c>
      <c r="B3140" s="9">
        <f>IF(A3140&lt;=$H$15,$M$15+$N$15*SIN($O$15+$P$15*(A3140-$A$3137)/$N$15),erreur)</f>
        <v>321.43242393312539</v>
      </c>
      <c r="C3140" s="9">
        <f>IF(8811-A3140&gt;$G$21,$M$21+$N$21*SIN($Q$21-$R$21*(A3140-$A$2955)/$N$21),erreur)</f>
        <v>323.17146615573711</v>
      </c>
      <c r="D3140" s="4">
        <v>3</v>
      </c>
      <c r="E3140">
        <v>185</v>
      </c>
    </row>
    <row r="3141" spans="1:5" x14ac:dyDescent="0.3">
      <c r="A3141" s="6">
        <f t="shared" si="140"/>
        <v>3135</v>
      </c>
      <c r="B3141" s="9">
        <f>IF(A3141&lt;=$H$15,$M$15+$N$15*SIN($O$15+$P$15*(A3141-$A$3137)/$N$15),erreur)</f>
        <v>321.45197656065466</v>
      </c>
      <c r="C3141" s="9">
        <f>IF(8811-A3141&gt;$G$21,$M$21+$N$21*SIN($Q$21-$R$21*(A3141-$A$2955)/$N$21),erreur)</f>
        <v>323.17215816821317</v>
      </c>
      <c r="D3141" s="4">
        <v>4</v>
      </c>
      <c r="E3141">
        <v>186</v>
      </c>
    </row>
    <row r="3142" spans="1:5" x14ac:dyDescent="0.3">
      <c r="A3142" s="6">
        <f t="shared" si="140"/>
        <v>3136</v>
      </c>
      <c r="B3142" s="9">
        <f>IF(A3142&lt;=$H$15,$M$15+$N$15*SIN($O$15+$P$15*(A3142-$A$3137)/$N$15),erreur)</f>
        <v>321.4714623981381</v>
      </c>
      <c r="C3142" s="9">
        <f>IF(8811-A3142&gt;$G$21,$M$21+$N$21*SIN($Q$21-$R$21*(A3142-$A$2955)/$N$21),erreur)</f>
        <v>323.17297494909599</v>
      </c>
      <c r="D3142" s="4">
        <v>5</v>
      </c>
      <c r="E3142">
        <v>187</v>
      </c>
    </row>
    <row r="3143" spans="1:5" x14ac:dyDescent="0.3">
      <c r="A3143" s="6">
        <f t="shared" si="140"/>
        <v>3137</v>
      </c>
      <c r="B3143" s="9">
        <f>IF(A3143&lt;=$H$15,$M$15+$N$15*SIN($O$15+$P$15*(A3143-$A$3137)/$N$15),erreur)</f>
        <v>321.49088144549205</v>
      </c>
      <c r="C3143" s="9">
        <f>IF(8811-A3143&gt;$G$21,$M$21+$N$21*SIN($Q$21-$R$21*(A3143-$A$2955)/$N$21),erreur)</f>
        <v>323.17391649837009</v>
      </c>
      <c r="D3143" s="4">
        <v>6</v>
      </c>
      <c r="E3143">
        <v>188</v>
      </c>
    </row>
    <row r="3144" spans="1:5" x14ac:dyDescent="0.3">
      <c r="A3144" s="6">
        <f t="shared" ref="A3144:A3207" si="141">ROW()-6</f>
        <v>3138</v>
      </c>
      <c r="B3144" s="9">
        <f>IF(A3144&lt;=$H$15,$M$15+$N$15*SIN($O$15+$P$15*(A3144-$A$3137)/$N$15),erreur)</f>
        <v>321.51023370262374</v>
      </c>
      <c r="C3144" s="9">
        <f>IF(8811-A3144&gt;$G$21,$M$21+$N$21*SIN($Q$21-$R$21*(A3144-$A$2955)/$N$21),erreur)</f>
        <v>323.17498281602275</v>
      </c>
      <c r="D3144" s="4">
        <v>7</v>
      </c>
      <c r="E3144">
        <v>189</v>
      </c>
    </row>
    <row r="3145" spans="1:5" x14ac:dyDescent="0.3">
      <c r="A3145" s="6">
        <f t="shared" si="141"/>
        <v>3139</v>
      </c>
      <c r="B3145" s="9">
        <f>IF(A3145&lt;=$H$15,$M$15+$N$15*SIN($O$15+$P$15*(A3145-$A$3137)/$N$15),erreur)</f>
        <v>321.52951916945131</v>
      </c>
      <c r="C3145" s="9">
        <f>IF(8811-A3145&gt;$G$21,$M$21+$N$21*SIN($Q$21-$R$21*(A3145-$A$2955)/$N$21),erreur)</f>
        <v>323.17617390203668</v>
      </c>
      <c r="D3145" s="4">
        <v>8</v>
      </c>
      <c r="E3145">
        <v>190</v>
      </c>
    </row>
    <row r="3146" spans="1:5" x14ac:dyDescent="0.3">
      <c r="A3146" s="6">
        <f t="shared" si="141"/>
        <v>3140</v>
      </c>
      <c r="B3146" s="9">
        <f>IF(A3146&lt;=$H$15,$M$15+$N$15*SIN($O$15+$P$15*(A3146-$A$3137)/$N$15),erreur)</f>
        <v>321.54873784589108</v>
      </c>
      <c r="C3146" s="9">
        <f>IF(8811-A3146&gt;$G$21,$M$21+$N$21*SIN($Q$21-$R$21*(A3146-$A$2955)/$N$21),erreur)</f>
        <v>323.1774897563937</v>
      </c>
      <c r="D3146" s="4">
        <v>9</v>
      </c>
      <c r="E3146">
        <v>191</v>
      </c>
    </row>
    <row r="3147" spans="1:5" x14ac:dyDescent="0.3">
      <c r="A3147" s="6">
        <f t="shared" si="141"/>
        <v>3141</v>
      </c>
      <c r="B3147" s="9">
        <f>IF(A3147&lt;=$H$15,$M$15+$N$15*SIN($O$15+$P$15*(A3147-$A$3137)/$N$15),erreur)</f>
        <v>321.56788973185212</v>
      </c>
      <c r="C3147" s="9">
        <f>IF(8811-A3147&gt;$G$21,$M$21+$N$21*SIN($Q$21-$R$21*(A3147-$A$2955)/$N$21),erreur)</f>
        <v>323.17893037907288</v>
      </c>
      <c r="D3147" s="4">
        <v>10</v>
      </c>
      <c r="E3147">
        <v>192</v>
      </c>
    </row>
    <row r="3148" spans="1:5" x14ac:dyDescent="0.3">
      <c r="A3148" s="6">
        <f t="shared" si="141"/>
        <v>3142</v>
      </c>
      <c r="B3148" s="9">
        <f>IF(A3148&lt;=$H$15,$M$15+$N$15*SIN($O$15+$P$15*(A3148-$A$3137)/$N$15),erreur)</f>
        <v>321.58697482725074</v>
      </c>
      <c r="C3148" s="9">
        <f>IF(8811-A3148&gt;$G$21,$M$21+$N$21*SIN($Q$21-$R$21*(A3148-$A$2955)/$N$21),erreur)</f>
        <v>323.1804957700524</v>
      </c>
      <c r="D3148" s="4">
        <v>11</v>
      </c>
      <c r="E3148">
        <v>193</v>
      </c>
    </row>
    <row r="3149" spans="1:5" x14ac:dyDescent="0.3">
      <c r="A3149" s="6">
        <f t="shared" si="141"/>
        <v>3143</v>
      </c>
      <c r="B3149" s="9">
        <f>IF(A3149&lt;=$H$15,$M$15+$N$15*SIN($O$15+$P$15*(A3149-$A$3137)/$N$15),erreur)</f>
        <v>321.60599313200146</v>
      </c>
      <c r="C3149" s="9">
        <f>IF(8811-A3149&gt;$G$21,$M$21+$N$21*SIN($Q$21-$R$21*(A3149-$A$2955)/$N$21),erreur)</f>
        <v>323.18218592930771</v>
      </c>
      <c r="D3149" s="4">
        <v>12</v>
      </c>
      <c r="E3149">
        <v>194</v>
      </c>
    </row>
    <row r="3150" spans="1:5" x14ac:dyDescent="0.3">
      <c r="A3150" s="6">
        <f t="shared" si="141"/>
        <v>3144</v>
      </c>
      <c r="B3150" s="9">
        <f>IF(A3150&lt;=$H$15,$M$15+$N$15*SIN($O$15+$P$15*(A3150-$A$3137)/$N$15),erreur)</f>
        <v>321.62494464602059</v>
      </c>
      <c r="C3150" s="9">
        <f>IF(8811-A3150&gt;$G$21,$M$21+$N$21*SIN($Q$21-$R$21*(A3150-$A$2955)/$N$21),erreur)</f>
        <v>323.18400085681242</v>
      </c>
      <c r="D3150" s="4">
        <v>13</v>
      </c>
      <c r="E3150">
        <v>195</v>
      </c>
    </row>
    <row r="3151" spans="1:5" x14ac:dyDescent="0.3">
      <c r="A3151" s="6">
        <f t="shared" si="141"/>
        <v>3145</v>
      </c>
      <c r="B3151" s="9">
        <f>IF(A3151&lt;=$H$15,$M$15+$N$15*SIN($O$15+$P$15*(A3151-$A$3137)/$N$15),erreur)</f>
        <v>321.64382936922266</v>
      </c>
      <c r="C3151" s="9">
        <f>IF(8811-A3151&gt;$G$21,$M$21+$N$21*SIN($Q$21-$R$21*(A3151-$A$2955)/$N$21),erreur)</f>
        <v>323.18594055253834</v>
      </c>
      <c r="D3151" s="4">
        <v>14</v>
      </c>
      <c r="E3151">
        <v>196</v>
      </c>
    </row>
    <row r="3152" spans="1:5" x14ac:dyDescent="0.3">
      <c r="A3152" s="6">
        <f t="shared" si="141"/>
        <v>3146</v>
      </c>
      <c r="B3152" s="9">
        <f>IF(A3152&lt;=$H$15,$M$15+$N$15*SIN($O$15+$P$15*(A3152-$A$3137)/$N$15),erreur)</f>
        <v>321.66264730152579</v>
      </c>
      <c r="C3152" s="9">
        <f>IF(8811-A3152&gt;$G$21,$M$21+$N$21*SIN($Q$21-$R$21*(A3152-$A$2955)/$N$21),erreur)</f>
        <v>323.18800501645455</v>
      </c>
      <c r="D3152" s="4">
        <v>15</v>
      </c>
      <c r="E3152">
        <v>197</v>
      </c>
    </row>
    <row r="3153" spans="1:5" x14ac:dyDescent="0.3">
      <c r="A3153" s="6">
        <f t="shared" si="141"/>
        <v>3147</v>
      </c>
      <c r="B3153" s="9">
        <f>IF(A3153&lt;=$H$15,$M$15+$N$15*SIN($O$15+$P$15*(A3153-$A$3137)/$N$15),erreur)</f>
        <v>321.68139844284087</v>
      </c>
      <c r="C3153" s="9">
        <f>IF(8811-A3153&gt;$G$21,$M$21+$N$21*SIN($Q$21-$R$21*(A3153-$A$2955)/$N$21),erreur)</f>
        <v>323.19019424852922</v>
      </c>
      <c r="D3153" s="4">
        <v>16</v>
      </c>
      <c r="E3153">
        <v>198</v>
      </c>
    </row>
    <row r="3154" spans="1:5" x14ac:dyDescent="0.3">
      <c r="A3154" s="6">
        <f t="shared" si="141"/>
        <v>3148</v>
      </c>
      <c r="B3154" s="9">
        <f>IF(A3154&lt;=$H$15,$M$15+$N$15*SIN($O$15+$P$15*(A3154-$A$3137)/$N$15),erreur)</f>
        <v>321.70008279308968</v>
      </c>
      <c r="C3154" s="9">
        <f>IF(8811-A3154&gt;$G$21,$M$21+$N$21*SIN($Q$21-$R$21*(A3154-$A$2955)/$N$21),erreur)</f>
        <v>323.19250824872961</v>
      </c>
      <c r="D3154" s="4">
        <v>17</v>
      </c>
      <c r="E3154">
        <v>199</v>
      </c>
    </row>
    <row r="3155" spans="1:5" x14ac:dyDescent="0.3">
      <c r="A3155" s="6">
        <f t="shared" si="141"/>
        <v>3149</v>
      </c>
      <c r="B3155" s="9">
        <f>IF(A3155&lt;=$H$15,$M$15+$N$15*SIN($O$15+$P$15*(A3155-$A$3137)/$N$15),erreur)</f>
        <v>321.7187003521849</v>
      </c>
      <c r="C3155" s="9">
        <f>IF(8811-A3155&gt;$G$21,$M$21+$N$21*SIN($Q$21-$R$21*(A3155-$A$2955)/$N$21),erreur)</f>
        <v>323.19494701701842</v>
      </c>
      <c r="D3155" s="4">
        <v>18</v>
      </c>
      <c r="E3155">
        <v>200</v>
      </c>
    </row>
    <row r="3156" spans="1:5" x14ac:dyDescent="0.3">
      <c r="A3156" s="6">
        <f t="shared" si="141"/>
        <v>3150</v>
      </c>
      <c r="B3156" s="9">
        <f>IF(A3156&lt;=$H$15,$M$15+$N$15*SIN($O$15+$P$15*(A3156-$A$3137)/$N$15),erreur)</f>
        <v>321.73725112004468</v>
      </c>
      <c r="C3156" s="9">
        <f>IF(8811-A3156&gt;$G$21,$M$21+$N$21*SIN($Q$21-$R$21*(A3156-$A$2955)/$N$21),erreur)</f>
        <v>323.19751055335746</v>
      </c>
      <c r="D3156" s="4">
        <v>19</v>
      </c>
      <c r="E3156">
        <v>201</v>
      </c>
    </row>
    <row r="3157" spans="1:5" x14ac:dyDescent="0.3">
      <c r="A3157" s="6">
        <f t="shared" si="141"/>
        <v>3151</v>
      </c>
      <c r="B3157" s="9">
        <f>IF(A3157&lt;=$H$15,$M$15+$N$15*SIN($O$15+$P$15*(A3157-$A$3137)/$N$15),erreur)</f>
        <v>321.75573509658716</v>
      </c>
      <c r="C3157" s="9">
        <f>IF(8811-A3157&gt;$G$21,$M$21+$N$21*SIN($Q$21-$R$21*(A3157-$A$2955)/$N$21),erreur)</f>
        <v>323.20019885770762</v>
      </c>
      <c r="D3157" s="4">
        <v>20</v>
      </c>
      <c r="E3157">
        <v>202</v>
      </c>
    </row>
    <row r="3158" spans="1:5" x14ac:dyDescent="0.3">
      <c r="A3158" s="6">
        <f t="shared" si="141"/>
        <v>3152</v>
      </c>
      <c r="B3158" s="9">
        <f>IF(A3158&lt;=$H$15,$M$15+$N$15*SIN($O$15+$P$15*(A3158-$A$3137)/$N$15),erreur)</f>
        <v>321.77415228172868</v>
      </c>
      <c r="C3158" s="9">
        <f>IF(8811-A3158&gt;$G$21,$M$21+$N$21*SIN($Q$21-$R$21*(A3158-$A$2955)/$N$21),erreur)</f>
        <v>323.20301193002706</v>
      </c>
      <c r="D3158" s="4">
        <v>21</v>
      </c>
      <c r="E3158">
        <v>203</v>
      </c>
    </row>
    <row r="3159" spans="1:5" x14ac:dyDescent="0.3">
      <c r="A3159" s="6">
        <f t="shared" si="141"/>
        <v>3153</v>
      </c>
      <c r="B3159" s="9">
        <f>IF(A3159&lt;=$H$15,$M$15+$N$15*SIN($O$15+$P$15*(A3159-$A$3137)/$N$15),erreur)</f>
        <v>321.79250267538919</v>
      </c>
      <c r="C3159" s="9">
        <f>IF(8811-A3159&gt;$G$21,$M$21+$N$21*SIN($Q$21-$R$21*(A3159-$A$2955)/$N$21),erreur)</f>
        <v>323.20594977027122</v>
      </c>
      <c r="D3159" s="4">
        <v>22</v>
      </c>
      <c r="E3159">
        <v>204</v>
      </c>
    </row>
    <row r="3160" spans="1:5" x14ac:dyDescent="0.3">
      <c r="A3160" s="6">
        <f t="shared" si="141"/>
        <v>3154</v>
      </c>
      <c r="B3160" s="9">
        <f>IF(A3160&lt;=$H$15,$M$15+$N$15*SIN($O$15+$P$15*(A3160-$A$3137)/$N$15),erreur)</f>
        <v>321.8107862774832</v>
      </c>
      <c r="C3160" s="9">
        <f>IF(8811-A3160&gt;$G$21,$M$21+$N$21*SIN($Q$21-$R$21*(A3160-$A$2955)/$N$21),erreur)</f>
        <v>323.20901237839371</v>
      </c>
      <c r="D3160" s="4">
        <v>23</v>
      </c>
      <c r="E3160">
        <v>205</v>
      </c>
    </row>
    <row r="3161" spans="1:5" x14ac:dyDescent="0.3">
      <c r="A3161" s="6">
        <f t="shared" si="141"/>
        <v>3155</v>
      </c>
      <c r="B3161" s="9">
        <f>IF(A3161&lt;=$H$15,$M$15+$N$15*SIN($O$15+$P$15*(A3161-$A$3137)/$N$15),erreur)</f>
        <v>321.82900308793069</v>
      </c>
      <c r="C3161" s="9">
        <f>IF(8811-A3161&gt;$G$21,$M$21+$N$21*SIN($Q$21-$R$21*(A3161-$A$2955)/$N$21),erreur)</f>
        <v>323.21219975434997</v>
      </c>
      <c r="D3161" s="4">
        <v>24</v>
      </c>
      <c r="E3161">
        <v>206</v>
      </c>
    </row>
    <row r="3162" spans="1:5" x14ac:dyDescent="0.3">
      <c r="A3162" s="6">
        <f t="shared" si="141"/>
        <v>3156</v>
      </c>
      <c r="B3162" s="9">
        <f>IF(A3162&lt;=$H$15,$M$15+$N$15*SIN($O$15+$P$15*(A3162-$A$3137)/$N$15),erreur)</f>
        <v>321.84715310665342</v>
      </c>
      <c r="C3162" s="9">
        <f>IF(8811-A3162&gt;$G$21,$M$21+$N$21*SIN($Q$21-$R$21*(A3162-$A$2955)/$N$21),erreur)</f>
        <v>323.21551189808633</v>
      </c>
      <c r="D3162" s="4">
        <v>25</v>
      </c>
      <c r="E3162">
        <v>207</v>
      </c>
    </row>
    <row r="3163" spans="1:5" x14ac:dyDescent="0.3">
      <c r="A3163" s="6">
        <f t="shared" si="141"/>
        <v>3157</v>
      </c>
      <c r="B3163" s="9">
        <f>IF(A3163&lt;=$H$15,$M$15+$N$15*SIN($O$15+$P$15*(A3163-$A$3137)/$N$15),erreur)</f>
        <v>321.86523633356592</v>
      </c>
      <c r="C3163" s="9">
        <f>IF(8811-A3163&gt;$G$21,$M$21+$N$21*SIN($Q$21-$R$21*(A3163-$A$2955)/$N$21),erreur)</f>
        <v>323.2189488095546</v>
      </c>
      <c r="D3163" s="4">
        <v>26</v>
      </c>
      <c r="E3163">
        <v>208</v>
      </c>
    </row>
    <row r="3164" spans="1:5" x14ac:dyDescent="0.3">
      <c r="A3164" s="6">
        <f t="shared" si="141"/>
        <v>3158</v>
      </c>
      <c r="B3164" s="9">
        <f>IF(A3164&lt;=$H$15,$M$15+$N$15*SIN($O$15+$P$15*(A3164-$A$3137)/$N$15),erreur)</f>
        <v>321.88325276858995</v>
      </c>
      <c r="C3164" s="9">
        <f>IF(8811-A3164&gt;$G$21,$M$21+$N$21*SIN($Q$21-$R$21*(A3164-$A$2955)/$N$21),erreur)</f>
        <v>323.22251048870021</v>
      </c>
      <c r="D3164" s="4">
        <v>27</v>
      </c>
      <c r="E3164">
        <v>209</v>
      </c>
    </row>
    <row r="3165" spans="1:5" x14ac:dyDescent="0.3">
      <c r="A3165" s="6">
        <f t="shared" si="141"/>
        <v>3159</v>
      </c>
      <c r="B3165" s="9">
        <f>IF(A3165&lt;=$H$15,$M$15+$N$15*SIN($O$15+$P$15*(A3165-$A$3137)/$N$15),erreur)</f>
        <v>321.90120241164368</v>
      </c>
      <c r="C3165" s="9">
        <f>IF(8811-A3165&gt;$G$21,$M$21+$N$21*SIN($Q$21-$R$21*(A3165-$A$2955)/$N$21),erreur)</f>
        <v>323.22619693546676</v>
      </c>
      <c r="D3165" s="4">
        <v>28</v>
      </c>
      <c r="E3165">
        <v>210</v>
      </c>
    </row>
    <row r="3166" spans="1:5" x14ac:dyDescent="0.3">
      <c r="A3166" s="6">
        <f t="shared" si="141"/>
        <v>3160</v>
      </c>
      <c r="B3166" s="9">
        <f>IF(A3166&lt;=$H$15,$M$15+$N$15*SIN($O$15+$P$15*(A3166-$A$3137)/$N$15),erreur)</f>
        <v>321.91908526264888</v>
      </c>
      <c r="C3166" s="9">
        <f>IF(8811-A3166&gt;$G$21,$M$21+$N$21*SIN($Q$21-$R$21*(A3166-$A$2955)/$N$21),erreur)</f>
        <v>323.23000814979787</v>
      </c>
      <c r="D3166" s="4">
        <v>29</v>
      </c>
      <c r="E3166">
        <v>211</v>
      </c>
    </row>
    <row r="3167" spans="1:5" x14ac:dyDescent="0.3">
      <c r="A3167" s="6">
        <f t="shared" si="141"/>
        <v>3161</v>
      </c>
      <c r="B3167" s="9">
        <f>IF(A3167&lt;=$H$15,$M$15+$N$15*SIN($O$15+$P$15*(A3167-$A$3137)/$N$15),erreur)</f>
        <v>321.93690132152369</v>
      </c>
      <c r="C3167" s="9">
        <f>IF(8811-A3167&gt;$G$21,$M$21+$N$21*SIN($Q$21-$R$21*(A3167-$A$2955)/$N$21),erreur)</f>
        <v>323.23394413163351</v>
      </c>
      <c r="D3167" s="4">
        <v>30</v>
      </c>
      <c r="E3167">
        <v>212</v>
      </c>
    </row>
    <row r="3168" spans="1:5" x14ac:dyDescent="0.3">
      <c r="A3168" s="6">
        <f t="shared" si="141"/>
        <v>3162</v>
      </c>
      <c r="B3168" s="9">
        <f>IF(A3168&lt;=$H$15,$M$15+$N$15*SIN($O$15+$P$15*(A3168-$A$3137)/$N$15),erreur)</f>
        <v>321.95465058818991</v>
      </c>
      <c r="C3168" s="9">
        <f>IF(8811-A3168&gt;$G$21,$M$21+$N$21*SIN($Q$21-$R$21*(A3168-$A$2955)/$N$21),erreur)</f>
        <v>323.23800488091365</v>
      </c>
      <c r="D3168" s="4">
        <v>31</v>
      </c>
      <c r="E3168">
        <v>213</v>
      </c>
    </row>
    <row r="3169" spans="1:5" x14ac:dyDescent="0.3">
      <c r="A3169" s="6">
        <f t="shared" si="141"/>
        <v>3163</v>
      </c>
      <c r="B3169" s="9">
        <f>IF(A3169&lt;=$H$15,$M$15+$N$15*SIN($O$15+$P$15*(A3169-$A$3137)/$N$15),erreur)</f>
        <v>321.97233306256749</v>
      </c>
      <c r="C3169" s="9">
        <f>IF(8811-A3169&gt;$G$21,$M$21+$N$21*SIN($Q$21-$R$21*(A3169-$A$2955)/$N$21),erreur)</f>
        <v>323.24219039757281</v>
      </c>
      <c r="D3169" s="4">
        <v>32</v>
      </c>
      <c r="E3169">
        <v>214</v>
      </c>
    </row>
    <row r="3170" spans="1:5" x14ac:dyDescent="0.3">
      <c r="A3170" s="6">
        <f t="shared" si="141"/>
        <v>3164</v>
      </c>
      <c r="B3170" s="9">
        <f>IF(A3170&lt;=$H$15,$M$15+$N$15*SIN($O$15+$P$15*(A3170-$A$3137)/$N$15),erreur)</f>
        <v>321.98994874458003</v>
      </c>
      <c r="C3170" s="9">
        <f>IF(8811-A3170&gt;$G$21,$M$21+$N$21*SIN($Q$21-$R$21*(A3170-$A$2955)/$N$21),erreur)</f>
        <v>323.24650068154733</v>
      </c>
      <c r="D3170" s="4">
        <v>33</v>
      </c>
      <c r="E3170">
        <v>215</v>
      </c>
    </row>
    <row r="3171" spans="1:5" x14ac:dyDescent="0.3">
      <c r="A3171" s="6">
        <f t="shared" si="141"/>
        <v>3165</v>
      </c>
      <c r="B3171" s="9">
        <f>IF(A3171&lt;=$H$15,$M$15+$N$15*SIN($O$15+$P$15*(A3171-$A$3137)/$N$15),erreur)</f>
        <v>322.00749763414569</v>
      </c>
      <c r="C3171" s="9">
        <f>IF(8811-A3171&gt;$G$21,$M$21+$N$21*SIN($Q$21-$R$21*(A3171-$A$2955)/$N$21),erreur)</f>
        <v>323.25093573277172</v>
      </c>
      <c r="D3171" s="4">
        <v>34</v>
      </c>
      <c r="E3171">
        <v>216</v>
      </c>
    </row>
    <row r="3172" spans="1:5" x14ac:dyDescent="0.3">
      <c r="A3172" s="6">
        <f t="shared" si="141"/>
        <v>3166</v>
      </c>
      <c r="B3172" s="9">
        <f>IF(A3172&lt;=$H$15,$M$15+$N$15*SIN($O$15+$P$15*(A3172-$A$3137)/$N$15),erreur)</f>
        <v>322.02497973118443</v>
      </c>
      <c r="C3172" s="9">
        <f>IF(8811-A3172&gt;$G$21,$M$21+$N$21*SIN($Q$21-$R$21*(A3172-$A$2955)/$N$21),erreur)</f>
        <v>323.25549555117414</v>
      </c>
      <c r="D3172" s="4">
        <v>35</v>
      </c>
      <c r="E3172">
        <v>217</v>
      </c>
    </row>
    <row r="3173" spans="1:5" x14ac:dyDescent="0.3">
      <c r="A3173" s="6">
        <f t="shared" si="141"/>
        <v>3167</v>
      </c>
      <c r="B3173" s="9">
        <f>IF(A3173&lt;=$H$15,$M$15+$N$15*SIN($O$15+$P$15*(A3173-$A$3137)/$N$15),erreur)</f>
        <v>322.0423950356253</v>
      </c>
      <c r="C3173" s="9">
        <f>IF(8811-A3173&gt;$G$21,$M$21+$N$21*SIN($Q$21-$R$21*(A3173-$A$2955)/$N$21),erreur)</f>
        <v>323.26018013668454</v>
      </c>
      <c r="D3173" s="4">
        <v>36</v>
      </c>
      <c r="E3173">
        <v>218</v>
      </c>
    </row>
    <row r="3174" spans="1:5" x14ac:dyDescent="0.3">
      <c r="A3174" s="6">
        <f t="shared" si="141"/>
        <v>3168</v>
      </c>
      <c r="B3174" s="9">
        <f>IF(A3174&lt;=$H$15,$M$15+$N$15*SIN($O$15+$P$15*(A3174-$A$3137)/$N$15),erreur)</f>
        <v>322.05974354738464</v>
      </c>
      <c r="C3174" s="9">
        <f>IF(8811-A3174&gt;$G$21,$M$21+$N$21*SIN($Q$21-$R$21*(A3174-$A$2955)/$N$21),erreur)</f>
        <v>323.26498948923017</v>
      </c>
      <c r="D3174" s="4">
        <v>37</v>
      </c>
      <c r="E3174">
        <v>219</v>
      </c>
    </row>
    <row r="3175" spans="1:5" x14ac:dyDescent="0.3">
      <c r="A3175" s="6">
        <f t="shared" si="141"/>
        <v>3169</v>
      </c>
      <c r="B3175" s="9">
        <f>IF(A3175&lt;=$H$15,$M$15+$N$15*SIN($O$15+$P$15*(A3175-$A$3137)/$N$15),erreur)</f>
        <v>322.07702526638786</v>
      </c>
      <c r="C3175" s="9">
        <f>IF(8811-A3175&gt;$G$21,$M$21+$N$21*SIN($Q$21-$R$21*(A3175-$A$2955)/$N$21),erreur)</f>
        <v>323.26992360873555</v>
      </c>
      <c r="D3175" s="4">
        <v>38</v>
      </c>
      <c r="E3175">
        <v>220</v>
      </c>
    </row>
    <row r="3176" spans="1:5" x14ac:dyDescent="0.3">
      <c r="A3176" s="6">
        <f t="shared" si="141"/>
        <v>3170</v>
      </c>
      <c r="B3176" s="9">
        <f>IF(A3176&lt;=$H$15,$M$15+$N$15*SIN($O$15+$P$15*(A3176-$A$3137)/$N$15),erreur)</f>
        <v>322.09424019255493</v>
      </c>
      <c r="C3176" s="9">
        <f>IF(8811-A3176&gt;$G$21,$M$21+$N$21*SIN($Q$21-$R$21*(A3176-$A$2955)/$N$21),erreur)</f>
        <v>323.27498249512519</v>
      </c>
      <c r="D3176" s="4">
        <v>39</v>
      </c>
      <c r="E3176">
        <v>221</v>
      </c>
    </row>
    <row r="3177" spans="1:5" x14ac:dyDescent="0.3">
      <c r="A3177" s="6">
        <f t="shared" si="141"/>
        <v>3171</v>
      </c>
      <c r="B3177" s="9">
        <f>IF(A3177&lt;=$H$15,$M$15+$N$15*SIN($O$15+$P$15*(A3177-$A$3137)/$N$15),erreur)</f>
        <v>322.1113883258131</v>
      </c>
      <c r="C3177" s="9">
        <f>IF(8811-A3177&gt;$G$21,$M$21+$N$21*SIN($Q$21-$R$21*(A3177-$A$2955)/$N$21),erreur)</f>
        <v>323.28016614831995</v>
      </c>
      <c r="D3177" s="4">
        <v>40</v>
      </c>
      <c r="E3177">
        <v>222</v>
      </c>
    </row>
    <row r="3178" spans="1:5" x14ac:dyDescent="0.3">
      <c r="A3178" s="6">
        <f t="shared" si="141"/>
        <v>3172</v>
      </c>
      <c r="B3178" s="9">
        <f>IF(A3178&lt;=$H$15,$M$15+$N$15*SIN($O$15+$P$15*(A3178-$A$3137)/$N$15),erreur)</f>
        <v>322.12846966608413</v>
      </c>
      <c r="C3178" s="9">
        <f>IF(8811-A3178&gt;$G$21,$M$21+$N$21*SIN($Q$21-$R$21*(A3178-$A$2955)/$N$21),erreur)</f>
        <v>323.28547456823799</v>
      </c>
      <c r="D3178" s="4">
        <v>41</v>
      </c>
      <c r="E3178">
        <v>223</v>
      </c>
    </row>
    <row r="3179" spans="1:5" x14ac:dyDescent="0.3">
      <c r="A3179" s="6">
        <f t="shared" si="141"/>
        <v>3173</v>
      </c>
      <c r="B3179" s="9">
        <f>IF(A3179&lt;=$H$15,$M$15+$N$15*SIN($O$15+$P$15*(A3179-$A$3137)/$N$15),erreur)</f>
        <v>322.14548421328982</v>
      </c>
      <c r="C3179" s="9">
        <f>IF(8811-A3179&gt;$G$21,$M$21+$N$21*SIN($Q$21-$R$21*(A3179-$A$2955)/$N$21),erreur)</f>
        <v>323.29090775479835</v>
      </c>
      <c r="D3179" s="4">
        <v>42</v>
      </c>
      <c r="E3179">
        <v>224</v>
      </c>
    </row>
    <row r="3180" spans="1:5" x14ac:dyDescent="0.3">
      <c r="A3180" s="6">
        <f t="shared" si="141"/>
        <v>3174</v>
      </c>
      <c r="B3180" s="9">
        <f>IF(A3180&lt;=$H$15,$M$15+$N$15*SIN($O$15+$P$15*(A3180-$A$3137)/$N$15),erreur)</f>
        <v>322.16243196735559</v>
      </c>
      <c r="C3180" s="9">
        <f>IF(8811-A3180&gt;$G$21,$M$21+$N$21*SIN($Q$21-$R$21*(A3180-$A$2955)/$N$21),erreur)</f>
        <v>323.29646570791465</v>
      </c>
      <c r="D3180" s="4">
        <v>43</v>
      </c>
      <c r="E3180">
        <v>225</v>
      </c>
    </row>
    <row r="3181" spans="1:5" x14ac:dyDescent="0.3">
      <c r="A3181" s="6">
        <f t="shared" si="141"/>
        <v>3175</v>
      </c>
      <c r="B3181" s="9">
        <f>IF(A3181&lt;=$H$15,$M$15+$N$15*SIN($O$15+$P$15*(A3181-$A$3137)/$N$15),erreur)</f>
        <v>322.17931292820504</v>
      </c>
      <c r="C3181" s="9">
        <f>IF(8811-A3181&gt;$G$21,$M$21+$N$21*SIN($Q$21-$R$21*(A3181-$A$2955)/$N$21),erreur)</f>
        <v>323.30214842750138</v>
      </c>
      <c r="D3181" s="4">
        <v>44</v>
      </c>
      <c r="E3181">
        <v>226</v>
      </c>
    </row>
    <row r="3182" spans="1:5" x14ac:dyDescent="0.3">
      <c r="A3182" s="6">
        <f t="shared" si="141"/>
        <v>3176</v>
      </c>
      <c r="B3182" s="9">
        <f>IF(A3182&lt;=$H$15,$M$15+$N$15*SIN($O$15+$P$15*(A3182-$A$3137)/$N$15),erreur)</f>
        <v>322.19612709576541</v>
      </c>
      <c r="C3182" s="9">
        <f>IF(8811-A3182&gt;$G$21,$M$21+$N$21*SIN($Q$21-$R$21*(A3182-$A$2955)/$N$21),erreur)</f>
        <v>323.30795591347032</v>
      </c>
      <c r="D3182" s="4">
        <v>45</v>
      </c>
      <c r="E3182">
        <v>227</v>
      </c>
    </row>
    <row r="3183" spans="1:5" x14ac:dyDescent="0.3">
      <c r="A3183" s="6">
        <f t="shared" si="141"/>
        <v>3177</v>
      </c>
      <c r="B3183" s="9">
        <f>IF(A3183&lt;=$H$15,$M$15+$N$15*SIN($O$15+$P$15*(A3183-$A$3137)/$N$15),erreur)</f>
        <v>322.2128744699603</v>
      </c>
      <c r="C3183" s="9">
        <f>IF(8811-A3183&gt;$G$21,$M$21+$N$21*SIN($Q$21-$R$21*(A3183-$A$2955)/$N$21),erreur)</f>
        <v>323.31388816573053</v>
      </c>
      <c r="D3183" s="4">
        <v>46</v>
      </c>
      <c r="E3183">
        <v>228</v>
      </c>
    </row>
    <row r="3184" spans="1:5" x14ac:dyDescent="0.3">
      <c r="A3184" s="6">
        <f t="shared" si="141"/>
        <v>3178</v>
      </c>
      <c r="B3184" s="9">
        <f>IF(A3184&lt;=$H$15,$M$15+$N$15*SIN($O$15+$P$15*(A3184-$A$3137)/$N$15),erreur)</f>
        <v>322.22955505071332</v>
      </c>
      <c r="C3184" s="9">
        <f>IF(8811-A3184&gt;$G$21,$M$21+$N$21*SIN($Q$21-$R$21*(A3184-$A$2955)/$N$21),erreur)</f>
        <v>323.31994518419015</v>
      </c>
      <c r="D3184" s="4">
        <v>47</v>
      </c>
      <c r="E3184">
        <v>229</v>
      </c>
    </row>
    <row r="3185" spans="1:5" x14ac:dyDescent="0.3">
      <c r="A3185" s="6">
        <f t="shared" si="141"/>
        <v>3179</v>
      </c>
      <c r="B3185" s="9">
        <f>IF(A3185&lt;=$H$15,$M$15+$N$15*SIN($O$15+$P$15*(A3185-$A$3137)/$N$15),erreur)</f>
        <v>322.24616883795352</v>
      </c>
      <c r="C3185" s="9">
        <f>IF(8811-A3185&gt;$G$21,$M$21+$N$21*SIN($Q$21-$R$21*(A3185-$A$2955)/$N$21),erreur)</f>
        <v>323.32612696875458</v>
      </c>
      <c r="D3185" s="4">
        <v>48</v>
      </c>
      <c r="E3185">
        <v>230</v>
      </c>
    </row>
    <row r="3186" spans="1:5" x14ac:dyDescent="0.3">
      <c r="A3186" s="6">
        <f t="shared" si="141"/>
        <v>3180</v>
      </c>
      <c r="B3186" s="9">
        <f>IF(A3186&lt;=$H$15,$M$15+$N$15*SIN($O$15+$P$15*(A3186-$A$3137)/$N$15),erreur)</f>
        <v>322.26271583160269</v>
      </c>
      <c r="C3186" s="9">
        <f>IF(8811-A3186&gt;$G$21,$M$21+$N$21*SIN($Q$21-$R$21*(A3186-$A$2955)/$N$21),erreur)</f>
        <v>323.33243351932742</v>
      </c>
      <c r="D3186" s="4">
        <v>49</v>
      </c>
      <c r="E3186">
        <v>231</v>
      </c>
    </row>
    <row r="3187" spans="1:5" x14ac:dyDescent="0.3">
      <c r="A3187" s="6">
        <f t="shared" si="141"/>
        <v>3181</v>
      </c>
      <c r="B3187" s="9">
        <f>IF(A3187&lt;=$H$15,$M$15+$N$15*SIN($O$15+$P$15*(A3187-$A$3137)/$N$15),erreur)</f>
        <v>322.27919603158989</v>
      </c>
      <c r="C3187" s="9">
        <f>IF(8811-A3187&gt;$G$21,$M$21+$N$21*SIN($Q$21-$R$21*(A3187-$A$2955)/$N$21),erreur)</f>
        <v>323.33886483581136</v>
      </c>
      <c r="D3187" s="4">
        <v>50</v>
      </c>
      <c r="E3187">
        <v>232</v>
      </c>
    </row>
    <row r="3188" spans="1:5" x14ac:dyDescent="0.3">
      <c r="A3188" s="6">
        <f t="shared" si="141"/>
        <v>3182</v>
      </c>
      <c r="B3188" s="9">
        <f>IF(A3188&lt;=$H$15,$M$15+$N$15*SIN($O$15+$P$15*(A3188-$A$3137)/$N$15),erreur)</f>
        <v>322.29560943783872</v>
      </c>
      <c r="C3188" s="9">
        <f>IF(8811-A3188&gt;$G$21,$M$21+$N$21*SIN($Q$21-$R$21*(A3188-$A$2955)/$N$21),erreur)</f>
        <v>323.34542091810454</v>
      </c>
      <c r="D3188" s="4">
        <v>51</v>
      </c>
      <c r="E3188">
        <v>233</v>
      </c>
    </row>
    <row r="3189" spans="1:5" x14ac:dyDescent="0.3">
      <c r="A3189" s="6">
        <f t="shared" si="141"/>
        <v>3183</v>
      </c>
      <c r="B3189" s="9">
        <f>IF(A3189&lt;=$H$15,$M$15+$N$15*SIN($O$15+$P$15*(A3189-$A$3137)/$N$15),erreur)</f>
        <v>322.31195605028006</v>
      </c>
      <c r="C3189" s="9">
        <f>IF(8811-A3189&gt;$G$21,$M$21+$N$21*SIN($Q$21-$R$21*(A3189-$A$2955)/$N$21),erreur)</f>
        <v>323.3521017661069</v>
      </c>
      <c r="D3189" s="4">
        <v>52</v>
      </c>
      <c r="E3189">
        <v>234</v>
      </c>
    </row>
    <row r="3190" spans="1:5" x14ac:dyDescent="0.3">
      <c r="A3190" s="6">
        <f t="shared" si="141"/>
        <v>3184</v>
      </c>
      <c r="B3190" s="9">
        <f>IF(A3190&lt;=$H$15,$M$15+$N$15*SIN($O$15+$P$15*(A3190-$A$3137)/$N$15),erreur)</f>
        <v>322.32823586883751</v>
      </c>
      <c r="C3190" s="9">
        <f>IF(8811-A3190&gt;$G$21,$M$21+$N$21*SIN($Q$21-$R$21*(A3190-$A$2955)/$N$21),erreur)</f>
        <v>323.35890737971204</v>
      </c>
      <c r="D3190" s="4">
        <v>53</v>
      </c>
      <c r="E3190">
        <v>235</v>
      </c>
    </row>
    <row r="3191" spans="1:5" x14ac:dyDescent="0.3">
      <c r="A3191" s="6">
        <f t="shared" si="141"/>
        <v>3185</v>
      </c>
      <c r="B3191" s="9">
        <f>IF(A3191&lt;=$H$15,$M$15+$N$15*SIN($O$15+$P$15*(A3191-$A$3137)/$N$15),erreur)</f>
        <v>322.34444889344195</v>
      </c>
      <c r="C3191" s="9">
        <f>IF(8811-A3191&gt;$G$21,$M$21+$N$21*SIN($Q$21-$R$21*(A3191-$A$2955)/$N$21),erreur)</f>
        <v>323.36583775881718</v>
      </c>
      <c r="D3191" s="4">
        <v>54</v>
      </c>
      <c r="E3191">
        <v>236</v>
      </c>
    </row>
    <row r="3192" spans="1:5" x14ac:dyDescent="0.3">
      <c r="A3192" s="6">
        <f t="shared" si="141"/>
        <v>3186</v>
      </c>
      <c r="B3192" s="9">
        <f>IF(A3192&lt;=$H$15,$M$15+$N$15*SIN($O$15+$P$15*(A3192-$A$3137)/$N$15),erreur)</f>
        <v>322.36059512401516</v>
      </c>
      <c r="C3192" s="9">
        <f>IF(8811-A3192&gt;$G$21,$M$21+$N$21*SIN($Q$21-$R$21*(A3192-$A$2955)/$N$21),erreur)</f>
        <v>323.37289290331228</v>
      </c>
      <c r="D3192" s="4">
        <v>55</v>
      </c>
      <c r="E3192">
        <v>237</v>
      </c>
    </row>
    <row r="3193" spans="1:5" x14ac:dyDescent="0.3">
      <c r="A3193" s="6">
        <f t="shared" si="141"/>
        <v>3187</v>
      </c>
      <c r="B3193" s="9">
        <f>IF(A3193&lt;=$H$15,$M$15+$N$15*SIN($O$15+$P$15*(A3193-$A$3137)/$N$15),erreur)</f>
        <v>322.37667456049167</v>
      </c>
      <c r="C3193" s="9">
        <f>IF(8811-A3193&gt;$G$21,$M$21+$N$21*SIN($Q$21-$R$21*(A3193-$A$2955)/$N$21),erreur)</f>
        <v>323.38007281308728</v>
      </c>
      <c r="D3193" s="4">
        <v>56</v>
      </c>
      <c r="E3193">
        <v>238</v>
      </c>
    </row>
    <row r="3194" spans="1:5" x14ac:dyDescent="0.3">
      <c r="A3194" s="6">
        <f t="shared" si="141"/>
        <v>3188</v>
      </c>
      <c r="B3194" s="9">
        <f>IF(A3194&lt;=$H$15,$M$15+$N$15*SIN($O$15+$P$15*(A3194-$A$3137)/$N$15),erreur)</f>
        <v>322.39268720279688</v>
      </c>
      <c r="C3194" s="9">
        <f>IF(8811-A3194&gt;$G$21,$M$21+$N$21*SIN($Q$21-$R$21*(A3194-$A$2955)/$N$21),erreur)</f>
        <v>323.38737748803214</v>
      </c>
      <c r="D3194" s="4">
        <v>57</v>
      </c>
      <c r="E3194">
        <v>239</v>
      </c>
    </row>
    <row r="3195" spans="1:5" x14ac:dyDescent="0.3">
      <c r="A3195" s="6">
        <f t="shared" si="141"/>
        <v>3189</v>
      </c>
      <c r="B3195" s="9">
        <f>IF(A3195&lt;=$H$15,$M$15+$N$15*SIN($O$15+$P$15*(A3195-$A$3137)/$N$15),erreur)</f>
        <v>322.40863305085804</v>
      </c>
      <c r="C3195" s="9">
        <f>IF(8811-A3195&gt;$G$21,$M$21+$N$21*SIN($Q$21-$R$21*(A3195-$A$2955)/$N$21),erreur)</f>
        <v>323.39480692803136</v>
      </c>
      <c r="D3195" s="4">
        <v>58</v>
      </c>
      <c r="E3195">
        <v>240</v>
      </c>
    </row>
    <row r="3196" spans="1:5" x14ac:dyDescent="0.3">
      <c r="A3196" s="6">
        <f t="shared" si="141"/>
        <v>3190</v>
      </c>
      <c r="B3196" s="9">
        <f>IF(A3196&lt;=$H$15,$M$15+$N$15*SIN($O$15+$P$15*(A3196-$A$3137)/$N$15),erreur)</f>
        <v>322.42451210460422</v>
      </c>
      <c r="C3196" s="9">
        <f>IF(8811-A3196&gt;$G$21,$M$21+$N$21*SIN($Q$21-$R$21*(A3196-$A$2955)/$N$21),erreur)</f>
        <v>323.40236113296942</v>
      </c>
      <c r="D3196" s="4">
        <v>59</v>
      </c>
      <c r="E3196">
        <v>241</v>
      </c>
    </row>
    <row r="3197" spans="1:5" x14ac:dyDescent="0.3">
      <c r="A3197" s="6">
        <f t="shared" si="141"/>
        <v>3191</v>
      </c>
      <c r="B3197" s="9">
        <f>IF(A3197&lt;=$H$15,$M$15+$N$15*SIN($O$15+$P$15*(A3197-$A$3137)/$N$15),erreur)</f>
        <v>322.44032436396628</v>
      </c>
      <c r="C3197" s="9">
        <f>IF(8811-A3197&gt;$G$21,$M$21+$N$21*SIN($Q$21-$R$21*(A3197-$A$2955)/$N$21),erreur)</f>
        <v>323.41004010272991</v>
      </c>
      <c r="D3197" s="4">
        <v>60</v>
      </c>
      <c r="E3197">
        <v>242</v>
      </c>
    </row>
    <row r="3198" spans="1:5" x14ac:dyDescent="0.3">
      <c r="A3198" s="6">
        <f t="shared" si="141"/>
        <v>3192</v>
      </c>
      <c r="B3198" s="9">
        <f>IF(A3198&lt;=$H$15,$M$15+$N$15*SIN($O$15+$P$15*(A3198-$A$3137)/$N$15),erreur)</f>
        <v>322.4560698288733</v>
      </c>
      <c r="C3198" s="9">
        <f>IF(8811-A3198&gt;$G$21,$M$21+$N$21*SIN($Q$21-$R$21*(A3198-$A$2955)/$N$21),erreur)</f>
        <v>323.41784383719369</v>
      </c>
      <c r="D3198" s="4">
        <v>61</v>
      </c>
      <c r="E3198">
        <v>243</v>
      </c>
    </row>
    <row r="3199" spans="1:5" x14ac:dyDescent="0.3">
      <c r="A3199" s="6">
        <f t="shared" si="141"/>
        <v>3193</v>
      </c>
      <c r="B3199" s="9">
        <f>IF(A3199&lt;=$H$15,$M$15+$N$15*SIN($O$15+$P$15*(A3199-$A$3137)/$N$15),erreur)</f>
        <v>322.4717484992525</v>
      </c>
      <c r="C3199" s="9">
        <f>IF(8811-A3199&gt;$G$21,$M$21+$N$21*SIN($Q$21-$R$21*(A3199-$A$2955)/$N$21),erreur)</f>
        <v>323.42577233623706</v>
      </c>
      <c r="D3199" s="4">
        <v>62</v>
      </c>
      <c r="E3199">
        <v>244</v>
      </c>
    </row>
    <row r="3200" spans="1:5" x14ac:dyDescent="0.3">
      <c r="A3200" s="6">
        <f t="shared" si="141"/>
        <v>3194</v>
      </c>
      <c r="B3200" s="9">
        <f>IF(A3200&lt;=$H$15,$M$15+$N$15*SIN($O$15+$P$15*(A3200-$A$3137)/$N$15),erreur)</f>
        <v>322.48736037503841</v>
      </c>
      <c r="C3200" s="9">
        <f>IF(8811-A3200&gt;$G$21,$M$21+$N$21*SIN($Q$21-$R$21*(A3200-$A$2955)/$N$21),erreur)</f>
        <v>323.43382559973816</v>
      </c>
      <c r="D3200" s="4">
        <v>63</v>
      </c>
      <c r="E3200">
        <v>245</v>
      </c>
    </row>
    <row r="3201" spans="1:5" x14ac:dyDescent="0.3">
      <c r="A3201" s="6">
        <f t="shared" si="141"/>
        <v>3195</v>
      </c>
      <c r="B3201" s="9">
        <f>IF(A3201&lt;=$H$15,$M$15+$N$15*SIN($O$15+$P$15*(A3201-$A$3137)/$N$15),erreur)</f>
        <v>322.50290545615644</v>
      </c>
      <c r="C3201" s="9">
        <f>IF(8811-A3201&gt;$G$21,$M$21+$N$21*SIN($Q$21-$R$21*(A3201-$A$2955)/$N$21),erreur)</f>
        <v>323.44200362757238</v>
      </c>
      <c r="D3201" s="4">
        <v>64</v>
      </c>
      <c r="E3201">
        <v>246</v>
      </c>
    </row>
    <row r="3202" spans="1:5" x14ac:dyDescent="0.3">
      <c r="A3202" s="6">
        <f t="shared" si="141"/>
        <v>3196</v>
      </c>
      <c r="B3202" s="9">
        <f>IF(A3202&lt;=$H$15,$M$15+$N$15*SIN($O$15+$P$15*(A3202-$A$3137)/$N$15),erreur)</f>
        <v>322.51838374254294</v>
      </c>
      <c r="C3202" s="9">
        <f>IF(8811-A3202&gt;$G$21,$M$21+$N$21*SIN($Q$21-$R$21*(A3202-$A$2955)/$N$21),erreur)</f>
        <v>323.45030641960966</v>
      </c>
      <c r="D3202" s="4">
        <v>65</v>
      </c>
      <c r="E3202">
        <v>247</v>
      </c>
    </row>
    <row r="3203" spans="1:5" x14ac:dyDescent="0.3">
      <c r="A3203" s="6">
        <f t="shared" si="141"/>
        <v>3197</v>
      </c>
      <c r="B3203" s="9">
        <f>IF(A3203&lt;=$H$15,$M$15+$N$15*SIN($O$15+$P$15*(A3203-$A$3137)/$N$15),erreur)</f>
        <v>322.53379523412332</v>
      </c>
      <c r="C3203" s="9">
        <f>IF(8811-A3203&gt;$G$21,$M$21+$N$21*SIN($Q$21-$R$21*(A3203-$A$2955)/$N$21),erreur)</f>
        <v>323.45873397572268</v>
      </c>
      <c r="D3203" s="4">
        <v>66</v>
      </c>
      <c r="E3203">
        <v>248</v>
      </c>
    </row>
    <row r="3204" spans="1:5" x14ac:dyDescent="0.3">
      <c r="A3204" s="6">
        <f t="shared" si="141"/>
        <v>3198</v>
      </c>
      <c r="B3204" s="9">
        <f>IF(A3204&lt;=$H$15,$M$15+$N$15*SIN($O$15+$P$15*(A3204-$A$3137)/$N$15),erreur)</f>
        <v>322.5491399308321</v>
      </c>
      <c r="C3204" s="9">
        <f>IF(8811-A3204&gt;$G$21,$M$21+$N$21*SIN($Q$21-$R$21*(A3204-$A$2955)/$N$21),erreur)</f>
        <v>323.46728629578138</v>
      </c>
      <c r="D3204" s="4">
        <v>67</v>
      </c>
      <c r="E3204">
        <v>249</v>
      </c>
    </row>
    <row r="3205" spans="1:5" x14ac:dyDescent="0.3">
      <c r="A3205" s="6">
        <f t="shared" si="141"/>
        <v>3199</v>
      </c>
      <c r="B3205" s="9">
        <f>IF(A3205&lt;=$H$15,$M$15+$N$15*SIN($O$15+$P$15*(A3205-$A$3137)/$N$15),erreur)</f>
        <v>322.56441783260016</v>
      </c>
      <c r="C3205" s="9">
        <f>IF(8811-A3205&gt;$G$21,$M$21+$N$21*SIN($Q$21-$R$21*(A3205-$A$2955)/$N$21),erreur)</f>
        <v>323.47596337965024</v>
      </c>
      <c r="D3205" s="4">
        <v>68</v>
      </c>
      <c r="E3205">
        <v>250</v>
      </c>
    </row>
    <row r="3206" spans="1:5" x14ac:dyDescent="0.3">
      <c r="A3206" s="6">
        <f t="shared" si="141"/>
        <v>3200</v>
      </c>
      <c r="B3206" s="9">
        <f>IF(A3206&lt;=$H$15,$M$15+$N$15*SIN($O$15+$P$15*(A3206-$A$3137)/$N$15),erreur)</f>
        <v>322.57962893935655</v>
      </c>
      <c r="C3206" s="9">
        <f>IF(8811-A3206&gt;$G$21,$M$21+$N$21*SIN($Q$21-$R$21*(A3206-$A$2955)/$N$21),erreur)</f>
        <v>323.48476522719466</v>
      </c>
      <c r="D3206" s="4">
        <v>69</v>
      </c>
      <c r="E3206">
        <v>251</v>
      </c>
    </row>
    <row r="3207" spans="1:5" x14ac:dyDescent="0.3">
      <c r="A3207" s="6">
        <f t="shared" si="141"/>
        <v>3201</v>
      </c>
      <c r="B3207" s="9">
        <f>IF(A3207&lt;=$H$15,$M$15+$N$15*SIN($O$15+$P$15*(A3207-$A$3137)/$N$15),erreur)</f>
        <v>322.59477325103762</v>
      </c>
      <c r="C3207" s="9">
        <f>IF(8811-A3207&gt;$G$21,$M$21+$N$21*SIN($Q$21-$R$21*(A3207-$A$2955)/$N$21),erreur)</f>
        <v>323.49369183827821</v>
      </c>
      <c r="D3207" s="4">
        <v>70</v>
      </c>
      <c r="E3207">
        <v>252</v>
      </c>
    </row>
    <row r="3208" spans="1:5" x14ac:dyDescent="0.3">
      <c r="A3208" s="6">
        <f t="shared" ref="A3208:A3271" si="142">ROW()-6</f>
        <v>3202</v>
      </c>
      <c r="B3208" s="9">
        <f>IF(A3208&lt;=$H$15,$M$15+$N$15*SIN($O$15+$P$15*(A3208-$A$3137)/$N$15),erreur)</f>
        <v>322.60985076757424</v>
      </c>
      <c r="C3208" s="9">
        <f>IF(8811-A3208&gt;$G$21,$M$21+$N$21*SIN($Q$21-$R$21*(A3208-$A$2955)/$N$21),erreur)</f>
        <v>323.50274321276265</v>
      </c>
      <c r="D3208" s="4">
        <v>71</v>
      </c>
      <c r="E3208">
        <v>253</v>
      </c>
    </row>
    <row r="3209" spans="1:5" x14ac:dyDescent="0.3">
      <c r="A3209" s="6">
        <f t="shared" si="142"/>
        <v>3203</v>
      </c>
      <c r="B3209" s="9">
        <f>IF(A3209&lt;=$H$15,$M$15+$N$15*SIN($O$15+$P$15*(A3209-$A$3137)/$N$15),erreur)</f>
        <v>322.6248614888973</v>
      </c>
      <c r="C3209" s="9">
        <f>IF(8811-A3209&gt;$G$21,$M$21+$N$21*SIN($Q$21-$R$21*(A3209-$A$2955)/$N$21),erreur)</f>
        <v>323.5119193505061</v>
      </c>
      <c r="D3209" s="4">
        <v>72</v>
      </c>
      <c r="E3209">
        <v>254</v>
      </c>
    </row>
    <row r="3210" spans="1:5" x14ac:dyDescent="0.3">
      <c r="A3210" s="6">
        <f t="shared" si="142"/>
        <v>3204</v>
      </c>
      <c r="B3210" s="9">
        <f>IF(A3210&lt;=$H$15,$M$15+$N$15*SIN($O$15+$P$15*(A3210-$A$3137)/$N$15),erreur)</f>
        <v>322.63980541494311</v>
      </c>
      <c r="C3210" s="9">
        <f>IF(8811-A3210&gt;$G$21,$M$21+$N$21*SIN($Q$21-$R$21*(A3210-$A$2955)/$N$21),erreur)</f>
        <v>323.52122025136578</v>
      </c>
      <c r="D3210" s="4">
        <v>73</v>
      </c>
      <c r="E3210">
        <v>255</v>
      </c>
    </row>
    <row r="3211" spans="1:5" x14ac:dyDescent="0.3">
      <c r="A3211" s="6">
        <f t="shared" si="142"/>
        <v>3205</v>
      </c>
      <c r="B3211" s="9">
        <f>IF(A3211&lt;=$H$15,$M$15+$N$15*SIN($O$15+$P$15*(A3211-$A$3137)/$N$15),erreur)</f>
        <v>322.65468254564075</v>
      </c>
      <c r="C3211" s="9">
        <f>IF(8811-A3211&gt;$G$21,$M$21+$N$21*SIN($Q$21-$R$21*(A3211-$A$2955)/$N$21),erreur)</f>
        <v>323.53064591519615</v>
      </c>
      <c r="D3211" s="4">
        <v>74</v>
      </c>
      <c r="E3211">
        <v>256</v>
      </c>
    </row>
    <row r="3212" spans="1:5" x14ac:dyDescent="0.3">
      <c r="A3212" s="6">
        <f t="shared" si="142"/>
        <v>3206</v>
      </c>
      <c r="B3212" s="9">
        <f>IF(A3212&lt;=$H$15,$M$15+$N$15*SIN($O$15+$P$15*(A3212-$A$3137)/$N$15),erreur)</f>
        <v>322.66949288092837</v>
      </c>
      <c r="C3212" s="9">
        <f>IF(8811-A3212&gt;$G$21,$M$21+$N$21*SIN($Q$21-$R$21*(A3212-$A$2955)/$N$21),erreur)</f>
        <v>323.54019634185261</v>
      </c>
      <c r="D3212" s="4">
        <v>75</v>
      </c>
      <c r="E3212">
        <v>257</v>
      </c>
    </row>
    <row r="3213" spans="1:5" x14ac:dyDescent="0.3">
      <c r="A3213" s="6">
        <f t="shared" si="142"/>
        <v>3207</v>
      </c>
      <c r="B3213" s="9">
        <f>IF(A3213&lt;=$H$15,$M$15+$N$15*SIN($O$15+$P$15*(A3213-$A$3137)/$N$15),erreur)</f>
        <v>322.68423642073685</v>
      </c>
      <c r="C3213" s="9">
        <f>IF(8811-A3213&gt;$G$21,$M$21+$N$21*SIN($Q$21-$R$21*(A3213-$A$2955)/$N$21),erreur)</f>
        <v>323.54987153118418</v>
      </c>
      <c r="D3213" s="4">
        <v>76</v>
      </c>
      <c r="E3213">
        <v>258</v>
      </c>
    </row>
    <row r="3214" spans="1:5" x14ac:dyDescent="0.3">
      <c r="A3214" s="6">
        <f t="shared" si="142"/>
        <v>3208</v>
      </c>
      <c r="B3214" s="9">
        <f>IF(A3214&lt;=$H$15,$M$15+$N$15*SIN($O$15+$P$15*(A3214-$A$3137)/$N$15),erreur)</f>
        <v>322.69891316500252</v>
      </c>
      <c r="C3214" s="9">
        <f>IF(8811-A3214&gt;$G$21,$M$21+$N$21*SIN($Q$21-$R$21*(A3214-$A$2955)/$N$21),erreur)</f>
        <v>323.55967148304171</v>
      </c>
      <c r="D3214" s="4">
        <v>77</v>
      </c>
      <c r="E3214">
        <v>259</v>
      </c>
    </row>
    <row r="3215" spans="1:5" x14ac:dyDescent="0.3">
      <c r="A3215" s="6">
        <f t="shared" si="142"/>
        <v>3209</v>
      </c>
      <c r="B3215" s="9">
        <f>IF(A3215&lt;=$H$15,$M$15+$N$15*SIN($O$15+$P$15*(A3215-$A$3137)/$N$15),erreur)</f>
        <v>322.71352311365808</v>
      </c>
      <c r="C3215" s="9">
        <f>IF(8811-A3215&gt;$G$21,$M$21+$N$21*SIN($Q$21-$R$21*(A3215-$A$2955)/$N$21),erreur)</f>
        <v>323.5695961972724</v>
      </c>
      <c r="D3215" s="4">
        <v>78</v>
      </c>
      <c r="E3215">
        <v>260</v>
      </c>
    </row>
    <row r="3216" spans="1:5" x14ac:dyDescent="0.3">
      <c r="A3216" s="6">
        <f t="shared" si="142"/>
        <v>3210</v>
      </c>
      <c r="B3216" s="9">
        <f>IF(A3216&lt;=$H$15,$M$15+$N$15*SIN($O$15+$P$15*(A3216-$A$3137)/$N$15),erreur)</f>
        <v>322.72806626663987</v>
      </c>
      <c r="C3216" s="9">
        <f>IF(8811-A3216&gt;$G$21,$M$21+$N$21*SIN($Q$21-$R$21*(A3216-$A$2955)/$N$21),erreur)</f>
        <v>323.57964567372164</v>
      </c>
      <c r="D3216" s="4">
        <v>79</v>
      </c>
      <c r="E3216">
        <v>261</v>
      </c>
    </row>
    <row r="3217" spans="1:5" x14ac:dyDescent="0.3">
      <c r="A3217" s="6">
        <f t="shared" si="142"/>
        <v>3211</v>
      </c>
      <c r="B3217" s="9">
        <f>IF(A3217&lt;=$H$15,$M$15+$N$15*SIN($O$15+$P$15*(A3217-$A$3137)/$N$15),erreur)</f>
        <v>322.74254262388058</v>
      </c>
      <c r="C3217" s="9">
        <f>IF(8811-A3217&gt;$G$21,$M$21+$N$21*SIN($Q$21-$R$21*(A3217-$A$2955)/$N$21),erreur)</f>
        <v>323.589819912233</v>
      </c>
      <c r="D3217" s="4">
        <v>80</v>
      </c>
      <c r="E3217">
        <v>262</v>
      </c>
    </row>
    <row r="3218" spans="1:5" x14ac:dyDescent="0.3">
      <c r="A3218" s="6">
        <f t="shared" si="142"/>
        <v>3212</v>
      </c>
      <c r="B3218" s="9">
        <f>IF(A3218&lt;=$H$15,$M$15+$N$15*SIN($O$15+$P$15*(A3218-$A$3137)/$N$15),erreur)</f>
        <v>322.75695218531837</v>
      </c>
      <c r="C3218" s="9">
        <f>IF(8811-A3218&gt;$G$21,$M$21+$N$21*SIN($Q$21-$R$21*(A3218-$A$2955)/$N$21),erreur)</f>
        <v>323.60011891264821</v>
      </c>
      <c r="D3218" s="4">
        <v>81</v>
      </c>
      <c r="E3218">
        <v>263</v>
      </c>
    </row>
    <row r="3219" spans="1:5" x14ac:dyDescent="0.3">
      <c r="A3219" s="6">
        <f t="shared" si="142"/>
        <v>3213</v>
      </c>
      <c r="B3219" s="9">
        <f>IF(A3219&lt;=$H$15,$M$15+$N$15*SIN($O$15+$P$15*(A3219-$A$3137)/$N$15),erreur)</f>
        <v>322.77129495088593</v>
      </c>
      <c r="C3219" s="9">
        <f>IF(8811-A3219&gt;$G$21,$M$21+$N$21*SIN($Q$21-$R$21*(A3219-$A$2955)/$N$21),erreur)</f>
        <v>323.6105426748054</v>
      </c>
      <c r="D3219" s="4">
        <v>82</v>
      </c>
      <c r="E3219">
        <v>264</v>
      </c>
    </row>
    <row r="3220" spans="1:5" x14ac:dyDescent="0.3">
      <c r="A3220" s="6">
        <f t="shared" si="142"/>
        <v>3214</v>
      </c>
      <c r="B3220" s="9">
        <f>IF(A3220&lt;=$H$15,$M$15+$N$15*SIN($O$15+$P$15*(A3220-$A$3137)/$N$15),erreur)</f>
        <v>322.78557092052142</v>
      </c>
      <c r="C3220" s="9">
        <f>IF(8811-A3220&gt;$G$21,$M$21+$N$21*SIN($Q$21-$R$21*(A3220-$A$2955)/$N$21),erreur)</f>
        <v>323.6210911985454</v>
      </c>
      <c r="D3220" s="4">
        <v>83</v>
      </c>
      <c r="E3220">
        <v>265</v>
      </c>
    </row>
    <row r="3221" spans="1:5" x14ac:dyDescent="0.3">
      <c r="A3221" s="6">
        <f t="shared" si="142"/>
        <v>3215</v>
      </c>
      <c r="B3221" s="9">
        <f>IF(A3221&lt;=$H$15,$M$15+$N$15*SIN($O$15+$P$15*(A3221-$A$3137)/$N$15),erreur)</f>
        <v>322.79978009416118</v>
      </c>
      <c r="C3221" s="9">
        <f>IF(8811-A3221&gt;$G$21,$M$21+$N$21*SIN($Q$21-$R$21*(A3221-$A$2955)/$N$21),erreur)</f>
        <v>323.63176448370086</v>
      </c>
      <c r="D3221" s="4">
        <v>84</v>
      </c>
      <c r="E3221">
        <v>266</v>
      </c>
    </row>
    <row r="3222" spans="1:5" x14ac:dyDescent="0.3">
      <c r="A3222" s="6">
        <f t="shared" si="142"/>
        <v>3216</v>
      </c>
      <c r="B3222" s="9">
        <f>IF(A3222&lt;=$H$15,$M$15+$N$15*SIN($O$15+$P$15*(A3222-$A$3137)/$N$15),erreur)</f>
        <v>322.81392247174153</v>
      </c>
      <c r="C3222" s="9">
        <f>IF(8811-A3222&gt;$G$21,$M$21+$N$21*SIN($Q$21-$R$21*(A3222-$A$2955)/$N$21),erreur)</f>
        <v>323.64256253010808</v>
      </c>
      <c r="D3222" s="4">
        <v>85</v>
      </c>
      <c r="E3222">
        <v>267</v>
      </c>
    </row>
    <row r="3223" spans="1:5" x14ac:dyDescent="0.3">
      <c r="A3223" s="6">
        <f t="shared" si="142"/>
        <v>3217</v>
      </c>
      <c r="B3223" s="9">
        <f>IF(A3223&lt;=$H$15,$M$15+$N$15*SIN($O$15+$P$15*(A3223-$A$3137)/$N$15),erreur)</f>
        <v>322.82799805319883</v>
      </c>
      <c r="C3223" s="9">
        <f>IF(8811-A3223&gt;$G$21,$M$21+$N$21*SIN($Q$21-$R$21*(A3223-$A$2955)/$N$21),erreur)</f>
        <v>323.65348533759698</v>
      </c>
      <c r="D3223" s="4">
        <v>86</v>
      </c>
      <c r="E3223">
        <v>268</v>
      </c>
    </row>
    <row r="3224" spans="1:5" x14ac:dyDescent="0.3">
      <c r="A3224" s="6">
        <f t="shared" si="142"/>
        <v>3218</v>
      </c>
      <c r="B3224" s="9">
        <f>IF(A3224&lt;=$H$15,$M$15+$N$15*SIN($O$15+$P$15*(A3224-$A$3137)/$N$15),erreur)</f>
        <v>322.84200683847121</v>
      </c>
      <c r="C3224" s="9">
        <f>IF(8811-A3224&gt;$G$21,$M$21+$N$21*SIN($Q$21-$R$21*(A3224-$A$2955)/$N$21),erreur)</f>
        <v>323.66453290599839</v>
      </c>
      <c r="D3224" s="4">
        <v>87</v>
      </c>
      <c r="E3224">
        <v>269</v>
      </c>
    </row>
    <row r="3225" spans="1:5" x14ac:dyDescent="0.3">
      <c r="A3225" s="6">
        <f t="shared" si="142"/>
        <v>3219</v>
      </c>
      <c r="B3225" s="9">
        <f>IF(A3225&lt;=$H$15,$M$15+$N$15*SIN($O$15+$P$15*(A3225-$A$3137)/$N$15),erreur)</f>
        <v>322.85594882749501</v>
      </c>
      <c r="C3225" s="9">
        <f>IF(8811-A3225&gt;$G$21,$M$21+$N$21*SIN($Q$21-$R$21*(A3225-$A$2955)/$N$21),erreur)</f>
        <v>323.67570523514041</v>
      </c>
      <c r="D3225" s="4">
        <v>88</v>
      </c>
      <c r="E3225">
        <v>270</v>
      </c>
    </row>
    <row r="3226" spans="1:5" x14ac:dyDescent="0.3">
      <c r="A3226" s="6">
        <f t="shared" si="142"/>
        <v>3220</v>
      </c>
      <c r="B3226" s="9">
        <f>IF(A3226&lt;=$H$15,$M$15+$N$15*SIN($O$15+$P$15*(A3226-$A$3137)/$N$15),erreur)</f>
        <v>322.8698240202084</v>
      </c>
      <c r="C3226" s="9">
        <f>IF(8811-A3226&gt;$G$21,$M$21+$N$21*SIN($Q$21-$R$21*(A3226-$A$2955)/$N$21),erreur)</f>
        <v>323.68700232484935</v>
      </c>
      <c r="D3226" s="4">
        <v>89</v>
      </c>
      <c r="E3226">
        <v>271</v>
      </c>
    </row>
    <row r="3227" spans="1:5" x14ac:dyDescent="0.3">
      <c r="A3227" s="6">
        <f t="shared" si="142"/>
        <v>3221</v>
      </c>
      <c r="B3227" s="9">
        <f>IF(A3227&lt;=$H$15,$M$15+$N$15*SIN($O$15+$P$15*(A3227-$A$3137)/$N$15),erreur)</f>
        <v>322.88363241654952</v>
      </c>
      <c r="C3227" s="9">
        <f>IF(8811-A3227&gt;$G$21,$M$21+$N$21*SIN($Q$21-$R$21*(A3227-$A$2955)/$N$21),erreur)</f>
        <v>323.69842417494965</v>
      </c>
      <c r="D3227" s="4">
        <v>90</v>
      </c>
      <c r="E3227">
        <v>272</v>
      </c>
    </row>
    <row r="3228" spans="1:5" x14ac:dyDescent="0.3">
      <c r="A3228" s="6">
        <f t="shared" si="142"/>
        <v>3222</v>
      </c>
      <c r="B3228" s="9">
        <f>IF(A3228&lt;=$H$15,$M$15+$N$15*SIN($O$15+$P$15*(A3228-$A$3137)/$N$15),erreur)</f>
        <v>322.89737401645652</v>
      </c>
      <c r="C3228" s="9">
        <f>IF(8811-A3228&gt;$G$21,$M$21+$N$21*SIN($Q$21-$R$21*(A3228-$A$2955)/$N$21),erreur)</f>
        <v>323.70997078526216</v>
      </c>
      <c r="D3228" s="4">
        <v>91</v>
      </c>
      <c r="E3228">
        <v>273</v>
      </c>
    </row>
    <row r="3229" spans="1:5" x14ac:dyDescent="0.3">
      <c r="A3229" s="6">
        <f t="shared" si="142"/>
        <v>3223</v>
      </c>
      <c r="B3229" s="9">
        <f>IF(A3229&lt;=$H$15,$M$15+$N$15*SIN($O$15+$P$15*(A3229-$A$3137)/$N$15),erreur)</f>
        <v>322.91104881986939</v>
      </c>
      <c r="C3229" s="9">
        <f>IF(8811-A3229&gt;$G$21,$M$21+$N$21*SIN($Q$21-$R$21*(A3229-$A$2955)/$N$21),erreur)</f>
        <v>323.72164215560861</v>
      </c>
      <c r="D3229" s="4">
        <v>92</v>
      </c>
      <c r="E3229">
        <v>274</v>
      </c>
    </row>
    <row r="3230" spans="1:5" x14ac:dyDescent="0.3">
      <c r="A3230" s="6">
        <f t="shared" si="142"/>
        <v>3224</v>
      </c>
      <c r="B3230" s="9">
        <f>IF(A3230&lt;=$H$15,$M$15+$N$15*SIN($O$15+$P$15*(A3230-$A$3137)/$N$15),erreur)</f>
        <v>322.92465682672446</v>
      </c>
      <c r="C3230" s="9">
        <f>IF(8811-A3230&gt;$G$21,$M$21+$N$21*SIN($Q$21-$R$21*(A3230-$A$2955)/$N$21),erreur)</f>
        <v>323.73343828580619</v>
      </c>
      <c r="D3230" s="4">
        <v>93</v>
      </c>
      <c r="E3230">
        <v>275</v>
      </c>
    </row>
    <row r="3231" spans="1:5" x14ac:dyDescent="0.3">
      <c r="A3231" s="6">
        <f t="shared" si="142"/>
        <v>3225</v>
      </c>
      <c r="B3231" s="9">
        <f>IF(A3231&lt;=$H$15,$M$15+$N$15*SIN($O$15+$P$15*(A3231-$A$3137)/$N$15),erreur)</f>
        <v>322.93819803696533</v>
      </c>
      <c r="C3231" s="9">
        <f>IF(8811-A3231&gt;$G$21,$M$21+$N$21*SIN($Q$21-$R$21*(A3231-$A$2955)/$N$21),erreur)</f>
        <v>323.74535917567118</v>
      </c>
      <c r="D3231" s="4">
        <v>94</v>
      </c>
      <c r="E3231">
        <v>276</v>
      </c>
    </row>
    <row r="3232" spans="1:5" x14ac:dyDescent="0.3">
      <c r="A3232" s="6">
        <f t="shared" si="142"/>
        <v>3226</v>
      </c>
      <c r="B3232" s="9">
        <f>IF(A3232&lt;=$H$15,$M$15+$N$15*SIN($O$15+$P$15*(A3232-$A$3137)/$N$15),erreur)</f>
        <v>322.95167245052835</v>
      </c>
      <c r="C3232" s="9">
        <f>IF(8811-A3232&gt;$G$21,$M$21+$N$21*SIN($Q$21-$R$21*(A3232-$A$2955)/$N$21),erreur)</f>
        <v>323.75740482501988</v>
      </c>
      <c r="D3232" s="4">
        <v>95</v>
      </c>
      <c r="E3232">
        <v>277</v>
      </c>
    </row>
    <row r="3233" spans="1:5" x14ac:dyDescent="0.3">
      <c r="A3233" s="6">
        <f t="shared" si="142"/>
        <v>3227</v>
      </c>
      <c r="B3233" s="9">
        <f>IF(A3233&lt;=$H$15,$M$15+$N$15*SIN($O$15+$P$15*(A3233-$A$3137)/$N$15),erreur)</f>
        <v>322.96508006735166</v>
      </c>
      <c r="C3233" s="9">
        <f>IF(8811-A3233&gt;$G$21,$M$21+$N$21*SIN($Q$21-$R$21*(A3233-$A$2955)/$N$21),erreur)</f>
        <v>323.76957523366218</v>
      </c>
      <c r="D3233" s="4">
        <v>96</v>
      </c>
      <c r="E3233">
        <v>278</v>
      </c>
    </row>
    <row r="3234" spans="1:5" x14ac:dyDescent="0.3">
      <c r="A3234" s="6">
        <f t="shared" si="142"/>
        <v>3228</v>
      </c>
      <c r="B3234" s="9">
        <f>IF(A3234&lt;=$H$15,$M$15+$N$15*SIN($O$15+$P$15*(A3234-$A$3137)/$N$15),erreur)</f>
        <v>322.97842088737889</v>
      </c>
      <c r="C3234" s="9">
        <f>IF(8811-A3234&gt;$G$21,$M$21+$N$21*SIN($Q$21-$R$21*(A3234-$A$2955)/$N$21),erreur)</f>
        <v>323.78187040140983</v>
      </c>
      <c r="D3234" s="4">
        <v>97</v>
      </c>
      <c r="E3234">
        <v>279</v>
      </c>
    </row>
    <row r="3235" spans="1:5" x14ac:dyDescent="0.3">
      <c r="A3235" s="6">
        <f t="shared" si="142"/>
        <v>3229</v>
      </c>
      <c r="B3235" s="9">
        <f>IF(A3235&lt;=$H$15,$M$15+$N$15*SIN($O$15+$P$15*(A3235-$A$3137)/$N$15),erreur)</f>
        <v>322.99169491054818</v>
      </c>
      <c r="C3235" s="9">
        <f>IF(8811-A3235&gt;$G$21,$M$21+$N$21*SIN($Q$21-$R$21*(A3235-$A$2955)/$N$21),erreur)</f>
        <v>323.79429032807275</v>
      </c>
      <c r="D3235" s="4">
        <v>98</v>
      </c>
      <c r="E3235">
        <v>280</v>
      </c>
    </row>
    <row r="3236" spans="1:5" x14ac:dyDescent="0.3">
      <c r="A3236" s="6">
        <f t="shared" si="142"/>
        <v>3230</v>
      </c>
      <c r="B3236" s="9">
        <f>IF(A3236&lt;=$H$15,$M$15+$N$15*SIN($O$15+$P$15*(A3236-$A$3137)/$N$15),erreur)</f>
        <v>323.00490213680314</v>
      </c>
      <c r="C3236" s="9">
        <f>IF(8811-A3236&gt;$G$21,$M$21+$N$21*SIN($Q$21-$R$21*(A3236-$A$2955)/$N$21),erreur)</f>
        <v>323.80683501345447</v>
      </c>
      <c r="D3236" s="4">
        <v>99</v>
      </c>
      <c r="E3236">
        <v>281</v>
      </c>
    </row>
    <row r="3237" spans="1:5" x14ac:dyDescent="0.3">
      <c r="A3237" s="6">
        <f t="shared" si="142"/>
        <v>3231</v>
      </c>
      <c r="B3237" s="9">
        <f>IF(A3237&lt;=$H$15,$M$15+$N$15*SIN($O$15+$P$15*(A3237-$A$3137)/$N$15),erreur)</f>
        <v>323.01804256608193</v>
      </c>
      <c r="C3237" s="9">
        <f>IF(8811-A3237&gt;$G$21,$M$21+$N$21*SIN($Q$21-$R$21*(A3237-$A$2955)/$N$21),erreur)</f>
        <v>323.8195044573622</v>
      </c>
      <c r="D3237" s="4">
        <v>100</v>
      </c>
      <c r="E3237">
        <v>282</v>
      </c>
    </row>
    <row r="3238" spans="1:5" x14ac:dyDescent="0.3">
      <c r="A3238" s="6">
        <f t="shared" si="142"/>
        <v>3232</v>
      </c>
      <c r="B3238" s="9">
        <f>IF(A3238&lt;=$H$15,$M$15+$N$15*SIN($O$15+$P$15*(A3238-$A$3137)/$N$15),erreur)</f>
        <v>323.03111619832816</v>
      </c>
      <c r="C3238" s="9">
        <f>IF(8811-A3238&gt;$G$21,$M$21+$N$21*SIN($Q$21-$R$21*(A3238-$A$2955)/$N$21),erreur)</f>
        <v>323.83229865959856</v>
      </c>
      <c r="D3238" s="4">
        <v>101</v>
      </c>
      <c r="E3238">
        <v>283</v>
      </c>
    </row>
    <row r="3239" spans="1:5" x14ac:dyDescent="0.3">
      <c r="A3239" s="6">
        <f t="shared" si="142"/>
        <v>3233</v>
      </c>
      <c r="B3239" s="9">
        <f>IF(A3239&lt;=$H$15,$M$15+$N$15*SIN($O$15+$P$15*(A3239-$A$3137)/$N$15),erreur)</f>
        <v>323.04412303348181</v>
      </c>
      <c r="C3239" s="9">
        <f>IF(8811-A3239&gt;$G$21,$M$21+$N$21*SIN($Q$21-$R$21*(A3239-$A$2955)/$N$21),erreur)</f>
        <v>323.84521761996348</v>
      </c>
      <c r="D3239" s="4">
        <v>102</v>
      </c>
      <c r="E3239">
        <v>284</v>
      </c>
    </row>
    <row r="3240" spans="1:5" x14ac:dyDescent="0.3">
      <c r="A3240" s="6">
        <f t="shared" si="142"/>
        <v>3234</v>
      </c>
      <c r="B3240" s="9">
        <f>IF(A3240&lt;=$H$15,$M$15+$N$15*SIN($O$15+$P$15*(A3240-$A$3137)/$N$15),erreur)</f>
        <v>323.05706307148466</v>
      </c>
      <c r="C3240" s="9">
        <f>IF(8811-A3240&gt;$G$21,$M$21+$N$21*SIN($Q$21-$R$21*(A3240-$A$2955)/$N$21),erreur)</f>
        <v>323.85826133825685</v>
      </c>
      <c r="D3240" s="4">
        <v>103</v>
      </c>
      <c r="E3240">
        <v>285</v>
      </c>
    </row>
    <row r="3241" spans="1:5" x14ac:dyDescent="0.3">
      <c r="A3241" s="6">
        <f t="shared" si="142"/>
        <v>3235</v>
      </c>
      <c r="B3241" s="9">
        <f>IF(A3241&lt;=$H$15,$M$15+$N$15*SIN($O$15+$P$15*(A3241-$A$3137)/$N$15),erreur)</f>
        <v>323.06993631228215</v>
      </c>
      <c r="C3241" s="9">
        <f>IF(8811-A3241&gt;$G$21,$M$21+$N$21*SIN($Q$21-$R$21*(A3241-$A$2955)/$N$21),erreur)</f>
        <v>323.87142981427405</v>
      </c>
      <c r="D3241" s="4">
        <v>104</v>
      </c>
      <c r="E3241">
        <v>286</v>
      </c>
    </row>
    <row r="3242" spans="1:5" x14ac:dyDescent="0.3">
      <c r="A3242" s="6">
        <f t="shared" si="142"/>
        <v>3236</v>
      </c>
      <c r="B3242" s="9">
        <f>IF(A3242&lt;=$H$15,$M$15+$N$15*SIN($O$15+$P$15*(A3242-$A$3137)/$N$15),erreur)</f>
        <v>323.08274275581243</v>
      </c>
      <c r="C3242" s="9">
        <f>IF(8811-A3242&gt;$G$21,$M$21+$N$21*SIN($Q$21-$R$21*(A3242-$A$2955)/$N$21),erreur)</f>
        <v>323.88472304781226</v>
      </c>
      <c r="D3242" s="4">
        <v>105</v>
      </c>
      <c r="E3242">
        <v>287</v>
      </c>
    </row>
    <row r="3243" spans="1:5" x14ac:dyDescent="0.3">
      <c r="A3243" s="6">
        <f t="shared" si="142"/>
        <v>3237</v>
      </c>
      <c r="B3243" s="9">
        <f>IF(A3243&lt;=$H$15,$M$15+$N$15*SIN($O$15+$P$15*(A3243-$A$3137)/$N$15),erreur)</f>
        <v>323.09548240202093</v>
      </c>
      <c r="C3243" s="9">
        <f>IF(8811-A3243&gt;$G$21,$M$21+$N$21*SIN($Q$21-$R$21*(A3243-$A$2955)/$N$21),erreur)</f>
        <v>323.89814103866138</v>
      </c>
      <c r="D3243" s="4">
        <v>106</v>
      </c>
      <c r="E3243">
        <v>288</v>
      </c>
    </row>
    <row r="3244" spans="1:5" x14ac:dyDescent="0.3">
      <c r="A3244" s="6">
        <f t="shared" si="142"/>
        <v>3238</v>
      </c>
      <c r="B3244" s="9">
        <f>IF(A3244&lt;=$H$15,$M$15+$N$15*SIN($O$15+$P$15*(A3244-$A$3137)/$N$15),erreur)</f>
        <v>323.10815525085127</v>
      </c>
      <c r="C3244" s="9">
        <f>IF(8811-A3244&gt;$G$21,$M$21+$N$21*SIN($Q$21-$R$21*(A3244-$A$2955)/$N$21),erreur)</f>
        <v>323.91168378661587</v>
      </c>
      <c r="D3244" s="4">
        <v>107</v>
      </c>
      <c r="E3244">
        <v>289</v>
      </c>
    </row>
    <row r="3245" spans="1:5" x14ac:dyDescent="0.3">
      <c r="A3245" s="6">
        <f t="shared" si="142"/>
        <v>3239</v>
      </c>
      <c r="B3245" s="9">
        <f>IF(A3245&lt;=$H$15,$M$15+$N$15*SIN($O$15+$P$15*(A3245-$A$3137)/$N$15),erreur)</f>
        <v>323.12076130224341</v>
      </c>
      <c r="C3245" s="9">
        <f>IF(8811-A3245&gt;$G$21,$M$21+$N$21*SIN($Q$21-$R$21*(A3245-$A$2955)/$N$21),erreur)</f>
        <v>323.92535129146381</v>
      </c>
      <c r="D3245" s="4">
        <v>108</v>
      </c>
      <c r="E3245">
        <v>290</v>
      </c>
    </row>
    <row r="3246" spans="1:5" x14ac:dyDescent="0.3">
      <c r="A3246" s="6">
        <f t="shared" si="142"/>
        <v>3240</v>
      </c>
      <c r="B3246" s="9">
        <f>IF(A3246&lt;=$H$15,$M$15+$N$15*SIN($O$15+$P$15*(A3246-$A$3137)/$N$15),erreur)</f>
        <v>323.1333005561446</v>
      </c>
      <c r="C3246" s="9">
        <f>IF(8811-A3246&gt;$G$21,$M$21+$N$21*SIN($Q$21-$R$21*(A3246-$A$2955)/$N$21),erreur)</f>
        <v>323.93914355299057</v>
      </c>
      <c r="D3246" s="4">
        <v>109</v>
      </c>
      <c r="E3246">
        <v>291</v>
      </c>
    </row>
    <row r="3247" spans="1:5" x14ac:dyDescent="0.3">
      <c r="A3247" s="6">
        <f t="shared" si="142"/>
        <v>3241</v>
      </c>
      <c r="B3247" s="9">
        <f>IF(A3247&lt;=$H$15,$M$15+$N$15*SIN($O$15+$P$15*(A3247-$A$3137)/$N$15),erreur)</f>
        <v>323.14577301249847</v>
      </c>
      <c r="C3247" s="9">
        <f>IF(8811-A3247&gt;$G$21,$M$21+$N$21*SIN($Q$21-$R$21*(A3247-$A$2955)/$N$21),erreur)</f>
        <v>323.95306057098423</v>
      </c>
      <c r="D3247" s="4">
        <v>110</v>
      </c>
      <c r="E3247">
        <v>292</v>
      </c>
    </row>
    <row r="3248" spans="1:5" x14ac:dyDescent="0.3">
      <c r="A3248" s="6">
        <f t="shared" si="142"/>
        <v>3242</v>
      </c>
      <c r="B3248" s="9">
        <f>IF(A3248&lt;=$H$15,$M$15+$N$15*SIN($O$15+$P$15*(A3248-$A$3137)/$N$15),erreur)</f>
        <v>323.15817867124861</v>
      </c>
      <c r="C3248" s="9">
        <f>IF(8811-A3248&gt;$G$21,$M$21+$N$21*SIN($Q$21-$R$21*(A3248-$A$2955)/$N$21),erreur)</f>
        <v>323.96710234522743</v>
      </c>
      <c r="D3248" s="4">
        <v>111</v>
      </c>
      <c r="E3248">
        <v>293</v>
      </c>
    </row>
    <row r="3249" spans="1:5" x14ac:dyDescent="0.3">
      <c r="A3249" s="6">
        <f t="shared" si="142"/>
        <v>3243</v>
      </c>
      <c r="B3249" s="9">
        <f>IF(A3249&lt;=$H$15,$M$15+$N$15*SIN($O$15+$P$15*(A3249-$A$3137)/$N$15),erreur)</f>
        <v>323.17051753233864</v>
      </c>
      <c r="C3249" s="9">
        <f>IF(8811-A3249&gt;$G$21,$M$21+$N$21*SIN($Q$21-$R$21*(A3249-$A$2955)/$N$21),erreur)</f>
        <v>323.98126887550006</v>
      </c>
      <c r="D3249" s="4">
        <v>112</v>
      </c>
      <c r="E3249">
        <v>294</v>
      </c>
    </row>
    <row r="3250" spans="1:5" x14ac:dyDescent="0.3">
      <c r="A3250" s="6">
        <f t="shared" si="142"/>
        <v>3244</v>
      </c>
      <c r="B3250" s="9">
        <f>IF(A3250&lt;=$H$15,$M$15+$N$15*SIN($O$15+$P$15*(A3250-$A$3137)/$N$15),erreur)</f>
        <v>323.1827895957158</v>
      </c>
      <c r="C3250" s="9">
        <f>IF(8811-A3250&gt;$G$21,$M$21+$N$21*SIN($Q$21-$R$21*(A3250-$A$2955)/$N$21),erreur)</f>
        <v>323.99556016158203</v>
      </c>
      <c r="D3250" s="4">
        <v>113</v>
      </c>
      <c r="E3250">
        <v>295</v>
      </c>
    </row>
    <row r="3251" spans="1:5" x14ac:dyDescent="0.3">
      <c r="A3251" s="6">
        <f t="shared" si="142"/>
        <v>3245</v>
      </c>
      <c r="B3251" s="9">
        <f>IF(A3251&lt;=$H$15,$M$15+$N$15*SIN($O$15+$P$15*(A3251-$A$3137)/$N$15),erreur)</f>
        <v>323.19499486132372</v>
      </c>
      <c r="C3251" s="9">
        <f>IF(8811-A3251&gt;$G$21,$M$21+$N$21*SIN($Q$21-$R$21*(A3251-$A$2955)/$N$21),erreur)</f>
        <v>324.00997620325234</v>
      </c>
      <c r="D3251" s="4">
        <v>114</v>
      </c>
      <c r="E3251">
        <v>296</v>
      </c>
    </row>
    <row r="3252" spans="1:5" x14ac:dyDescent="0.3">
      <c r="A3252" s="6">
        <f t="shared" si="142"/>
        <v>3246</v>
      </c>
      <c r="B3252" s="9">
        <f>IF(A3252&lt;=$H$15,$M$15+$N$15*SIN($O$15+$P$15*(A3252-$A$3137)/$N$15),erreur)</f>
        <v>323.20713332910782</v>
      </c>
      <c r="C3252" s="9">
        <f>IF(8811-A3252&gt;$G$21,$M$21+$N$21*SIN($Q$21-$R$21*(A3252-$A$2955)/$N$21),erreur)</f>
        <v>324.02451700028541</v>
      </c>
      <c r="D3252" s="4">
        <v>115</v>
      </c>
      <c r="E3252">
        <v>297</v>
      </c>
    </row>
    <row r="3253" spans="1:5" x14ac:dyDescent="0.3">
      <c r="A3253" s="6">
        <f t="shared" si="142"/>
        <v>3247</v>
      </c>
      <c r="B3253" s="9">
        <f>IF(A3253&lt;=$H$15,$M$15+$N$15*SIN($O$15+$P$15*(A3253-$A$3137)/$N$15),erreur)</f>
        <v>323.21920499901535</v>
      </c>
      <c r="C3253" s="9">
        <f>IF(8811-A3253&gt;$G$21,$M$21+$N$21*SIN($Q$21-$R$21*(A3253-$A$2955)/$N$21),erreur)</f>
        <v>324.03918255245571</v>
      </c>
      <c r="D3253" s="4">
        <v>116</v>
      </c>
      <c r="E3253">
        <v>298</v>
      </c>
    </row>
    <row r="3254" spans="1:5" x14ac:dyDescent="0.3">
      <c r="A3254" s="6">
        <f t="shared" si="142"/>
        <v>3248</v>
      </c>
      <c r="B3254" s="9">
        <f>IF(A3254&lt;=$H$15,$M$15+$N$15*SIN($O$15+$P$15*(A3254-$A$3137)/$N$15),erreur)</f>
        <v>323.23120987099173</v>
      </c>
      <c r="C3254" s="9">
        <f>IF(8811-A3254&gt;$G$21,$M$21+$N$21*SIN($Q$21-$R$21*(A3254-$A$2955)/$N$21),erreur)</f>
        <v>324.05397285953404</v>
      </c>
      <c r="D3254" s="4">
        <v>117</v>
      </c>
      <c r="E3254">
        <v>299</v>
      </c>
    </row>
    <row r="3255" spans="1:5" x14ac:dyDescent="0.3">
      <c r="A3255" s="6">
        <f t="shared" si="142"/>
        <v>3249</v>
      </c>
      <c r="B3255" s="9">
        <f>IF(A3255&lt;=$H$15,$M$15+$N$15*SIN($O$15+$P$15*(A3255-$A$3137)/$N$15),erreur)</f>
        <v>323.24314794498059</v>
      </c>
      <c r="C3255" s="9">
        <f>IF(8811-A3255&gt;$G$21,$M$21+$N$21*SIN($Q$21-$R$21*(A3255-$A$2955)/$N$21),erreur)</f>
        <v>324.0688879212903</v>
      </c>
      <c r="D3255" s="4">
        <v>118</v>
      </c>
      <c r="E3255">
        <v>300</v>
      </c>
    </row>
    <row r="3256" spans="1:5" x14ac:dyDescent="0.3">
      <c r="A3256" s="6">
        <f t="shared" si="142"/>
        <v>3250</v>
      </c>
      <c r="B3256" s="9">
        <f>IF(A3256&lt;=$H$15,$M$15+$N$15*SIN($O$15+$P$15*(A3256-$A$3137)/$N$15),erreur)</f>
        <v>323.25501922093281</v>
      </c>
      <c r="C3256" s="9">
        <f>IF(8811-A3256&gt;$G$21,$M$21+$N$21*SIN($Q$21-$R$21*(A3256-$A$2955)/$N$21),erreur)</f>
        <v>324.08392773749165</v>
      </c>
      <c r="D3256" s="4">
        <v>119</v>
      </c>
      <c r="E3256">
        <v>301</v>
      </c>
    </row>
    <row r="3257" spans="1:5" x14ac:dyDescent="0.3">
      <c r="A3257" s="6">
        <f t="shared" si="142"/>
        <v>3251</v>
      </c>
      <c r="B3257" s="9">
        <f>IF(A3257&lt;=$H$15,$M$15+$N$15*SIN($O$15+$P$15*(A3257-$A$3137)/$N$15),erreur)</f>
        <v>323.26682369879381</v>
      </c>
      <c r="C3257" s="9">
        <f>IF(8811-A3257&gt;$G$21,$M$21+$N$21*SIN($Q$21-$R$21*(A3257-$A$2955)/$N$21),erreur)</f>
        <v>324.09909230790527</v>
      </c>
      <c r="D3257" s="4">
        <v>120</v>
      </c>
      <c r="E3257">
        <v>302</v>
      </c>
    </row>
    <row r="3258" spans="1:5" x14ac:dyDescent="0.3">
      <c r="A3258" s="6">
        <f t="shared" si="142"/>
        <v>3252</v>
      </c>
      <c r="B3258" s="9">
        <f>IF(A3258&lt;=$H$15,$M$15+$N$15*SIN($O$15+$P$15*(A3258-$A$3137)/$N$15),erreur)</f>
        <v>323.27856137851268</v>
      </c>
      <c r="C3258" s="9">
        <f>IF(8811-A3258&gt;$G$21,$M$21+$N$21*SIN($Q$21-$R$21*(A3258-$A$2955)/$N$21),erreur)</f>
        <v>324.11438163229559</v>
      </c>
      <c r="D3258" s="4">
        <v>121</v>
      </c>
      <c r="E3258">
        <v>303</v>
      </c>
    </row>
    <row r="3259" spans="1:5" x14ac:dyDescent="0.3">
      <c r="A3259" s="6">
        <f t="shared" si="142"/>
        <v>3253</v>
      </c>
      <c r="B3259" s="9">
        <f>IF(A3259&lt;=$H$15,$M$15+$N$15*SIN($O$15+$P$15*(A3259-$A$3137)/$N$15),erreur)</f>
        <v>323.29023226003301</v>
      </c>
      <c r="C3259" s="9">
        <f>IF(8811-A3259&gt;$G$21,$M$21+$N$21*SIN($Q$21-$R$21*(A3259-$A$2955)/$N$21),erreur)</f>
        <v>324.12979571042342</v>
      </c>
      <c r="D3259" s="4">
        <v>122</v>
      </c>
      <c r="E3259">
        <v>304</v>
      </c>
    </row>
    <row r="3260" spans="1:5" x14ac:dyDescent="0.3">
      <c r="A3260" s="6">
        <f t="shared" si="142"/>
        <v>3254</v>
      </c>
      <c r="B3260" s="9">
        <f>IF(A3260&lt;=$H$15,$M$15+$N$15*SIN($O$15+$P$15*(A3260-$A$3137)/$N$15),erreur)</f>
        <v>323.30183634330569</v>
      </c>
      <c r="C3260" s="9">
        <f>IF(8811-A3260&gt;$G$21,$M$21+$N$21*SIN($Q$21-$R$21*(A3260-$A$2955)/$N$21),erreur)</f>
        <v>324.14533454204775</v>
      </c>
      <c r="D3260" s="4">
        <v>123</v>
      </c>
      <c r="E3260">
        <v>305</v>
      </c>
    </row>
    <row r="3261" spans="1:5" x14ac:dyDescent="0.3">
      <c r="A3261" s="6">
        <f t="shared" si="142"/>
        <v>3255</v>
      </c>
      <c r="B3261" s="9">
        <f>IF(A3261&lt;=$H$15,$M$15+$N$15*SIN($O$15+$P$15*(A3261-$A$3137)/$N$15),erreur)</f>
        <v>323.31337362827981</v>
      </c>
      <c r="C3261" s="9">
        <f>IF(8811-A3261&gt;$G$21,$M$21+$N$21*SIN($Q$21-$R$21*(A3261-$A$2955)/$N$21),erreur)</f>
        <v>324.16099812692937</v>
      </c>
      <c r="D3261" s="4">
        <v>124</v>
      </c>
      <c r="E3261">
        <v>306</v>
      </c>
    </row>
    <row r="3262" spans="1:5" x14ac:dyDescent="0.3">
      <c r="A3262" s="6">
        <f t="shared" si="142"/>
        <v>3256</v>
      </c>
      <c r="B3262" s="9">
        <f>IF(A3262&lt;=$H$15,$M$15+$N$15*SIN($O$15+$P$15*(A3262-$A$3137)/$N$15),erreur)</f>
        <v>323.32484411490077</v>
      </c>
      <c r="C3262" s="9">
        <f>IF(8811-A3262&gt;$G$21,$M$21+$N$21*SIN($Q$21-$R$21*(A3262-$A$2955)/$N$21),erreur)</f>
        <v>324.17678646482182</v>
      </c>
      <c r="D3262" s="4">
        <v>125</v>
      </c>
      <c r="E3262">
        <v>307</v>
      </c>
    </row>
    <row r="3263" spans="1:5" x14ac:dyDescent="0.3">
      <c r="A3263" s="6">
        <f t="shared" si="142"/>
        <v>3257</v>
      </c>
      <c r="B3263" s="9">
        <f>IF(A3263&lt;=$H$15,$M$15+$N$15*SIN($O$15+$P$15*(A3263-$A$3137)/$N$15),erreur)</f>
        <v>323.33624780311948</v>
      </c>
      <c r="C3263" s="9">
        <f>IF(8811-A3263&gt;$G$21,$M$21+$N$21*SIN($Q$21-$R$21*(A3263-$A$2955)/$N$21),erreur)</f>
        <v>324.19269955548134</v>
      </c>
      <c r="D3263" s="4">
        <v>126</v>
      </c>
      <c r="E3263">
        <v>308</v>
      </c>
    </row>
    <row r="3264" spans="1:5" x14ac:dyDescent="0.3">
      <c r="A3264" s="6">
        <f t="shared" si="142"/>
        <v>3258</v>
      </c>
      <c r="B3264" s="9">
        <f>IF(A3264&lt;=$H$15,$M$15+$N$15*SIN($O$15+$P$15*(A3264-$A$3137)/$N$15),erreur)</f>
        <v>323.34758469288317</v>
      </c>
      <c r="C3264" s="9">
        <f>IF(8811-A3264&gt;$G$21,$M$21+$N$21*SIN($Q$21-$R$21*(A3264-$A$2955)/$N$21),erreur)</f>
        <v>324.20873739865874</v>
      </c>
      <c r="D3264" s="4">
        <v>127</v>
      </c>
      <c r="E3264">
        <v>309</v>
      </c>
    </row>
    <row r="3265" spans="1:5" x14ac:dyDescent="0.3">
      <c r="A3265" s="6">
        <f t="shared" si="142"/>
        <v>3259</v>
      </c>
      <c r="B3265" s="9">
        <f>IF(A3265&lt;=$H$15,$M$15+$N$15*SIN($O$15+$P$15*(A3265-$A$3137)/$N$15),erreur)</f>
        <v>323.35885478414457</v>
      </c>
      <c r="C3265" s="9">
        <f>IF(8811-A3265&gt;$G$21,$M$21+$N$21*SIN($Q$21-$R$21*(A3265-$A$2955)/$N$21),erreur)</f>
        <v>324.22489999410482</v>
      </c>
      <c r="D3265" s="4">
        <v>128</v>
      </c>
      <c r="E3265">
        <v>310</v>
      </c>
    </row>
    <row r="3266" spans="1:5" x14ac:dyDescent="0.3">
      <c r="A3266" s="6">
        <f t="shared" si="142"/>
        <v>3260</v>
      </c>
      <c r="B3266" s="9">
        <f>IF(A3266&lt;=$H$15,$M$15+$N$15*SIN($O$15+$P$15*(A3266-$A$3137)/$N$15),erreur)</f>
        <v>323.37005807685091</v>
      </c>
      <c r="C3266" s="9">
        <f>IF(8811-A3266&gt;$G$21,$M$21+$N$21*SIN($Q$21-$R$21*(A3266-$A$2955)/$N$21),erreur)</f>
        <v>324.24118734156946</v>
      </c>
      <c r="D3266" s="4">
        <v>129</v>
      </c>
      <c r="E3266">
        <v>311</v>
      </c>
    </row>
    <row r="3267" spans="1:5" x14ac:dyDescent="0.3">
      <c r="A3267" s="6">
        <f t="shared" si="142"/>
        <v>3261</v>
      </c>
      <c r="B3267" s="9">
        <f>IF(A3267&lt;=$H$15,$M$15+$N$15*SIN($O$15+$P$15*(A3267-$A$3137)/$N$15),erreur)</f>
        <v>323.38119457095308</v>
      </c>
      <c r="C3267" s="9">
        <f>IF(8811-A3267&gt;$G$21,$M$21+$N$21*SIN($Q$21-$R$21*(A3267-$A$2955)/$N$21),erreur)</f>
        <v>324.25759944079709</v>
      </c>
      <c r="D3267" s="4">
        <v>130</v>
      </c>
      <c r="E3267">
        <v>312</v>
      </c>
    </row>
    <row r="3268" spans="1:5" x14ac:dyDescent="0.3">
      <c r="A3268" s="6">
        <f t="shared" si="142"/>
        <v>3262</v>
      </c>
      <c r="B3268" s="9">
        <f>IF(A3268&lt;=$H$15,$M$15+$N$15*SIN($O$15+$P$15*(A3268-$A$3137)/$N$15),erreur)</f>
        <v>323.39226426639834</v>
      </c>
      <c r="C3268" s="9">
        <f>IF(8811-A3268&gt;$G$21,$M$21+$N$21*SIN($Q$21-$R$21*(A3268-$A$2955)/$N$21),erreur)</f>
        <v>324.27413629153307</v>
      </c>
      <c r="D3268" s="4">
        <v>131</v>
      </c>
      <c r="E3268">
        <v>313</v>
      </c>
    </row>
    <row r="3269" spans="1:5" x14ac:dyDescent="0.3">
      <c r="A3269" s="6">
        <f t="shared" si="142"/>
        <v>3263</v>
      </c>
      <c r="B3269" s="9">
        <f>IF(A3269&lt;=$H$15,$M$15+$N$15*SIN($O$15+$P$15*(A3269-$A$3137)/$N$15),erreur)</f>
        <v>323.40326716314121</v>
      </c>
      <c r="C3269" s="9">
        <f>IF(8811-A3269&gt;$G$21,$M$21+$N$21*SIN($Q$21-$R$21*(A3269-$A$2955)/$N$21),erreur)</f>
        <v>324.29079789351908</v>
      </c>
      <c r="D3269" s="4">
        <v>132</v>
      </c>
      <c r="E3269">
        <v>314</v>
      </c>
    </row>
    <row r="3270" spans="1:5" x14ac:dyDescent="0.3">
      <c r="A3270" s="6">
        <f t="shared" si="142"/>
        <v>3264</v>
      </c>
      <c r="B3270" s="9">
        <f>IF(A3270&lt;=$H$15,$M$15+$N$15*SIN($O$15+$P$15*(A3270-$A$3137)/$N$15),erreur)</f>
        <v>323.41420326113257</v>
      </c>
      <c r="C3270" s="9">
        <f>IF(8811-A3270&gt;$G$21,$M$21+$N$21*SIN($Q$21-$R$21*(A3270-$A$2955)/$N$21),erreur)</f>
        <v>324.30758424649684</v>
      </c>
      <c r="D3270" s="4">
        <v>133</v>
      </c>
      <c r="E3270">
        <v>315</v>
      </c>
    </row>
    <row r="3271" spans="1:5" x14ac:dyDescent="0.3">
      <c r="A3271" s="6">
        <f t="shared" si="142"/>
        <v>3265</v>
      </c>
      <c r="B3271" s="9">
        <f>IF(A3271&lt;=$H$15,$M$15+$N$15*SIN($O$15+$P$15*(A3271-$A$3137)/$N$15),erreur)</f>
        <v>323.42507256032331</v>
      </c>
      <c r="C3271" s="9">
        <f>IF(8811-A3271&gt;$G$21,$M$21+$N$21*SIN($Q$21-$R$21*(A3271-$A$2955)/$N$21),erreur)</f>
        <v>324.32449535020532</v>
      </c>
      <c r="D3271" s="4">
        <v>134</v>
      </c>
      <c r="E3271">
        <v>316</v>
      </c>
    </row>
    <row r="3272" spans="1:5" x14ac:dyDescent="0.3">
      <c r="A3272" s="6">
        <f t="shared" ref="A3272:A3335" si="143">ROW()-6</f>
        <v>3266</v>
      </c>
      <c r="B3272" s="9">
        <f>IF(A3272&lt;=$H$15,$M$15+$N$15*SIN($O$15+$P$15*(A3272-$A$3137)/$N$15),erreur)</f>
        <v>323.43587506066251</v>
      </c>
      <c r="C3272" s="9">
        <f>IF(8811-A3272&gt;$G$21,$M$21+$N$21*SIN($Q$21-$R$21*(A3272-$A$2955)/$N$21),erreur)</f>
        <v>324.34153120437986</v>
      </c>
      <c r="D3272" s="4">
        <v>135</v>
      </c>
      <c r="E3272">
        <v>317</v>
      </c>
    </row>
    <row r="3273" spans="1:5" x14ac:dyDescent="0.3">
      <c r="A3273" s="6">
        <f t="shared" si="143"/>
        <v>3267</v>
      </c>
      <c r="B3273" s="9">
        <f>IF(A3273&lt;=$H$15,$M$15+$N$15*SIN($O$15+$P$15*(A3273-$A$3137)/$N$15),erreur)</f>
        <v>323.44661076210286</v>
      </c>
      <c r="C3273" s="9">
        <f>IF(8811-A3273&gt;$G$21,$M$21+$N$21*SIN($Q$21-$R$21*(A3273-$A$2955)/$N$21),erreur)</f>
        <v>324.35869180875579</v>
      </c>
      <c r="D3273" s="4">
        <v>136</v>
      </c>
      <c r="E3273">
        <v>318</v>
      </c>
    </row>
    <row r="3274" spans="1:5" x14ac:dyDescent="0.3">
      <c r="A3274" s="6">
        <f t="shared" si="143"/>
        <v>3268</v>
      </c>
      <c r="B3274" s="9">
        <f>IF(A3274&lt;=$H$15,$M$15+$N$15*SIN($O$15+$P$15*(A3274-$A$3137)/$N$15),erreur)</f>
        <v>323.45727966459708</v>
      </c>
      <c r="C3274" s="9">
        <f>IF(8811-A3274&gt;$G$21,$M$21+$N$21*SIN($Q$21-$R$21*(A3274-$A$2955)/$N$21),erreur)</f>
        <v>324.37597716306755</v>
      </c>
      <c r="D3274" s="4">
        <v>137</v>
      </c>
      <c r="E3274">
        <v>319</v>
      </c>
    </row>
    <row r="3275" spans="1:5" x14ac:dyDescent="0.3">
      <c r="A3275" s="6">
        <f t="shared" si="143"/>
        <v>3269</v>
      </c>
      <c r="B3275" s="9">
        <f>IF(A3275&lt;=$H$15,$M$15+$N$15*SIN($O$15+$P$15*(A3275-$A$3137)/$N$15),erreur)</f>
        <v>323.46788176809969</v>
      </c>
      <c r="C3275" s="9">
        <f>IF(8811-A3275&gt;$G$21,$M$21+$N$21*SIN($Q$21-$R$21*(A3275-$A$2955)/$N$21),erreur)</f>
        <v>324.39338726704409</v>
      </c>
      <c r="D3275" s="4">
        <v>138</v>
      </c>
      <c r="E3275">
        <v>320</v>
      </c>
    </row>
    <row r="3276" spans="1:5" x14ac:dyDescent="0.3">
      <c r="A3276" s="6">
        <f t="shared" si="143"/>
        <v>3270</v>
      </c>
      <c r="B3276" s="9">
        <f>IF(A3276&lt;=$H$15,$M$15+$N$15*SIN($O$15+$P$15*(A3276-$A$3137)/$N$15),erreur)</f>
        <v>323.47841707255975</v>
      </c>
      <c r="C3276" s="9">
        <f>IF(8811-A3276&gt;$G$21,$M$21+$N$21*SIN($Q$21-$R$21*(A3276-$A$2955)/$N$21),erreur)</f>
        <v>324.4109221204144</v>
      </c>
      <c r="D3276" s="4">
        <v>139</v>
      </c>
      <c r="E3276">
        <v>321</v>
      </c>
    </row>
    <row r="3277" spans="1:5" x14ac:dyDescent="0.3">
      <c r="A3277" s="6">
        <f t="shared" si="143"/>
        <v>3271</v>
      </c>
      <c r="B3277" s="9">
        <f>IF(A3277&lt;=$H$15,$M$15+$N$15*SIN($O$15+$P$15*(A3277-$A$3137)/$N$15),erreur)</f>
        <v>323.48888557792998</v>
      </c>
      <c r="C3277" s="9">
        <f>IF(8811-A3277&gt;$G$21,$M$21+$N$21*SIN($Q$21-$R$21*(A3277-$A$2955)/$N$21),erreur)</f>
        <v>324.42858172290744</v>
      </c>
      <c r="D3277" s="4">
        <v>140</v>
      </c>
      <c r="E3277">
        <v>322</v>
      </c>
    </row>
    <row r="3278" spans="1:5" x14ac:dyDescent="0.3">
      <c r="A3278" s="6">
        <f t="shared" si="143"/>
        <v>3272</v>
      </c>
      <c r="B3278" s="9">
        <f>IF(A3278&lt;=$H$15,$M$15+$N$15*SIN($O$15+$P$15*(A3278-$A$3137)/$N$15),erreur)</f>
        <v>323.49928728416853</v>
      </c>
      <c r="C3278" s="9">
        <f>IF(8811-A3278&gt;$G$21,$M$21+$N$21*SIN($Q$21-$R$21*(A3278-$A$2955)/$N$21),erreur)</f>
        <v>324.44636607424582</v>
      </c>
      <c r="D3278" s="4">
        <v>141</v>
      </c>
      <c r="E3278">
        <v>323</v>
      </c>
    </row>
    <row r="3279" spans="1:5" x14ac:dyDescent="0.3">
      <c r="A3279" s="6">
        <f t="shared" si="143"/>
        <v>3273</v>
      </c>
      <c r="B3279" s="9">
        <f>IF(A3279&lt;=$H$15,$M$15+$N$15*SIN($O$15+$P$15*(A3279-$A$3137)/$N$15),erreur)</f>
        <v>323.50962219122266</v>
      </c>
      <c r="C3279" s="9">
        <f>IF(8811-A3279&gt;$G$21,$M$21+$N$21*SIN($Q$21-$R$21*(A3279-$A$2955)/$N$21),erreur)</f>
        <v>324.46427517415395</v>
      </c>
      <c r="D3279" s="4">
        <v>142</v>
      </c>
      <c r="E3279">
        <v>324</v>
      </c>
    </row>
    <row r="3280" spans="1:5" x14ac:dyDescent="0.3">
      <c r="A3280" s="6">
        <f t="shared" si="143"/>
        <v>3274</v>
      </c>
      <c r="B3280" s="9">
        <f>IF(A3280&lt;=$H$15,$M$15+$N$15*SIN($O$15+$P$15*(A3280-$A$3137)/$N$15),erreur)</f>
        <v>323.51989029905235</v>
      </c>
      <c r="C3280" s="9">
        <f>IF(8811-A3280&gt;$G$21,$M$21+$N$21*SIN($Q$21-$R$21*(A3280-$A$2955)/$N$21),erreur)</f>
        <v>324.48230902235355</v>
      </c>
      <c r="D3280" s="4">
        <v>143</v>
      </c>
      <c r="E3280">
        <v>325</v>
      </c>
    </row>
    <row r="3281" spans="1:5" x14ac:dyDescent="0.3">
      <c r="A3281" s="6">
        <f t="shared" si="143"/>
        <v>3275</v>
      </c>
      <c r="B3281" s="9">
        <f>IF(A3281&lt;=$H$15,$M$15+$N$15*SIN($O$15+$P$15*(A3281-$A$3137)/$N$15),erreur)</f>
        <v>323.53009160760666</v>
      </c>
      <c r="C3281" s="9">
        <f>IF(8811-A3281&gt;$G$21,$M$21+$N$21*SIN($Q$21-$R$21*(A3281-$A$2955)/$N$21),erreur)</f>
        <v>324.50046761856265</v>
      </c>
      <c r="D3281" s="4">
        <v>144</v>
      </c>
      <c r="E3281">
        <v>326</v>
      </c>
    </row>
    <row r="3282" spans="1:5" x14ac:dyDescent="0.3">
      <c r="A3282" s="6">
        <f t="shared" si="143"/>
        <v>3276</v>
      </c>
      <c r="B3282" s="9">
        <f>IF(A3282&lt;=$H$15,$M$15+$N$15*SIN($O$15+$P$15*(A3282-$A$3137)/$N$15),erreur)</f>
        <v>323.54022611684377</v>
      </c>
      <c r="C3282" s="9">
        <f>IF(8811-A3282&gt;$G$21,$M$21+$N$21*SIN($Q$21-$R$21*(A3282-$A$2955)/$N$21),erreur)</f>
        <v>324.51875096250023</v>
      </c>
      <c r="D3282" s="4">
        <v>145</v>
      </c>
      <c r="E3282">
        <v>327</v>
      </c>
    </row>
    <row r="3283" spans="1:5" x14ac:dyDescent="0.3">
      <c r="A3283" s="6">
        <f t="shared" si="143"/>
        <v>3277</v>
      </c>
      <c r="B3283" s="9">
        <f>IF(A3283&lt;=$H$15,$M$15+$N$15*SIN($O$15+$P$15*(A3283-$A$3137)/$N$15),erreur)</f>
        <v>323.55029382671637</v>
      </c>
      <c r="C3283" s="9">
        <f>IF(8811-A3283&gt;$G$21,$M$21+$N$21*SIN($Q$21-$R$21*(A3283-$A$2955)/$N$21),erreur)</f>
        <v>324.5371590538798</v>
      </c>
      <c r="D3283" s="4">
        <v>146</v>
      </c>
      <c r="E3283">
        <v>328</v>
      </c>
    </row>
    <row r="3284" spans="1:5" x14ac:dyDescent="0.3">
      <c r="A3284" s="6">
        <f t="shared" si="143"/>
        <v>3278</v>
      </c>
      <c r="B3284" s="9">
        <f>IF(A3284&lt;=$H$15,$M$15+$N$15*SIN($O$15+$P$15*(A3284-$A$3137)/$N$15),erreur)</f>
        <v>323.56029473717899</v>
      </c>
      <c r="C3284" s="9">
        <f>IF(8811-A3284&gt;$G$21,$M$21+$N$21*SIN($Q$21-$R$21*(A3284-$A$2955)/$N$21),erreur)</f>
        <v>324.55569189241487</v>
      </c>
      <c r="D3284" s="4">
        <v>147</v>
      </c>
      <c r="E3284">
        <v>329</v>
      </c>
    </row>
    <row r="3285" spans="1:5" x14ac:dyDescent="0.3">
      <c r="A3285" s="6">
        <f t="shared" si="143"/>
        <v>3279</v>
      </c>
      <c r="B3285" s="9">
        <f>IF(A3285&lt;=$H$15,$M$15+$N$15*SIN($O$15+$P$15*(A3285-$A$3137)/$N$15),erreur)</f>
        <v>323.5702288481898</v>
      </c>
      <c r="C3285" s="9">
        <f>IF(8811-A3285&gt;$G$21,$M$21+$N$21*SIN($Q$21-$R$21*(A3285-$A$2955)/$N$21),erreur)</f>
        <v>324.57434947781803</v>
      </c>
      <c r="D3285" s="4">
        <v>148</v>
      </c>
      <c r="E3285">
        <v>330</v>
      </c>
    </row>
    <row r="3286" spans="1:5" x14ac:dyDescent="0.3">
      <c r="A3286" s="6">
        <f t="shared" si="143"/>
        <v>3280</v>
      </c>
      <c r="B3286" s="9">
        <f>IF(A3286&lt;=$H$15,$M$15+$N$15*SIN($O$15+$P$15*(A3286-$A$3137)/$N$15),erreur)</f>
        <v>323.5800961597015</v>
      </c>
      <c r="C3286" s="9">
        <f>IF(8811-A3286&gt;$G$21,$M$21+$N$21*SIN($Q$21-$R$21*(A3286-$A$2955)/$N$21),erreur)</f>
        <v>324.59313180979916</v>
      </c>
      <c r="D3286" s="4">
        <v>149</v>
      </c>
      <c r="E3286">
        <v>331</v>
      </c>
    </row>
    <row r="3287" spans="1:5" x14ac:dyDescent="0.3">
      <c r="A3287" s="6">
        <f t="shared" si="143"/>
        <v>3281</v>
      </c>
      <c r="B3287" s="9">
        <f>IF(A3287&lt;=$H$15,$M$15+$N$15*SIN($O$15+$P$15*(A3287-$A$3137)/$N$15),erreur)</f>
        <v>323.58989667167225</v>
      </c>
      <c r="C3287" s="9">
        <f>IF(8811-A3287&gt;$G$21,$M$21+$N$21*SIN($Q$21-$R$21*(A3287-$A$2955)/$N$21),erreur)</f>
        <v>324.61203888806631</v>
      </c>
      <c r="D3287" s="4">
        <v>150</v>
      </c>
      <c r="E3287">
        <v>332</v>
      </c>
    </row>
    <row r="3288" spans="1:5" x14ac:dyDescent="0.3">
      <c r="A3288" s="6">
        <f t="shared" si="143"/>
        <v>3282</v>
      </c>
      <c r="B3288" s="9">
        <f>IF(A3288&lt;=$H$15,$M$15+$N$15*SIN($O$15+$P$15*(A3288-$A$3137)/$N$15),erreur)</f>
        <v>323.5996303840584</v>
      </c>
      <c r="C3288" s="9">
        <f>IF(8811-A3288&gt;$G$21,$M$21+$N$21*SIN($Q$21-$R$21*(A3288-$A$2955)/$N$21),erreur)</f>
        <v>324.63107071232207</v>
      </c>
      <c r="D3288" s="4">
        <v>151</v>
      </c>
      <c r="E3288">
        <v>333</v>
      </c>
    </row>
    <row r="3289" spans="1:5" x14ac:dyDescent="0.3">
      <c r="A3289" s="6">
        <f t="shared" si="143"/>
        <v>3283</v>
      </c>
      <c r="B3289" s="9">
        <f>IF(A3289&lt;=$H$15,$M$15+$N$15*SIN($O$15+$P$15*(A3289-$A$3137)/$N$15),erreur)</f>
        <v>323.60929729681266</v>
      </c>
      <c r="C3289" s="9">
        <f>IF(8811-A3289&gt;$G$21,$M$21+$N$21*SIN($Q$21-$R$21*(A3289-$A$2955)/$N$21),erreur)</f>
        <v>324.65022728227268</v>
      </c>
      <c r="D3289" s="4">
        <v>152</v>
      </c>
      <c r="E3289">
        <v>334</v>
      </c>
    </row>
    <row r="3290" spans="1:5" x14ac:dyDescent="0.3">
      <c r="A3290" s="6">
        <f t="shared" si="143"/>
        <v>3284</v>
      </c>
      <c r="B3290" s="9">
        <f>IF(A3290&lt;=$H$15,$M$15+$N$15*SIN($O$15+$P$15*(A3290-$A$3137)/$N$15),erreur)</f>
        <v>323.61889740989682</v>
      </c>
      <c r="C3290" s="9">
        <f>IF(8811-A3290&gt;$G$21,$M$21+$N$21*SIN($Q$21-$R$21*(A3290-$A$2955)/$N$21),erreur)</f>
        <v>324.66950859761982</v>
      </c>
      <c r="D3290" s="4">
        <v>153</v>
      </c>
      <c r="E3290">
        <v>335</v>
      </c>
    </row>
    <row r="3291" spans="1:5" x14ac:dyDescent="0.3">
      <c r="A3291" s="6">
        <f t="shared" si="143"/>
        <v>3285</v>
      </c>
      <c r="B3291" s="9">
        <f>IF(A3291&lt;=$H$15,$M$15+$N$15*SIN($O$15+$P$15*(A3291-$A$3137)/$N$15),erreur)</f>
        <v>323.62843072326541</v>
      </c>
      <c r="C3291" s="9">
        <f>IF(8811-A3291&gt;$G$21,$M$21+$N$21*SIN($Q$21-$R$21*(A3291-$A$2955)/$N$21),erreur)</f>
        <v>324.68891465806337</v>
      </c>
      <c r="D3291" s="4">
        <v>154</v>
      </c>
      <c r="E3291">
        <v>336</v>
      </c>
    </row>
    <row r="3292" spans="1:5" x14ac:dyDescent="0.3">
      <c r="A3292" s="6">
        <f t="shared" si="143"/>
        <v>3286</v>
      </c>
      <c r="B3292" s="9">
        <f>IF(A3292&lt;=$H$15,$M$15+$N$15*SIN($O$15+$P$15*(A3292-$A$3137)/$N$15),erreur)</f>
        <v>323.6378972368766</v>
      </c>
      <c r="C3292" s="9">
        <f>IF(8811-A3292&gt;$G$21,$M$21+$N$21*SIN($Q$21-$R$21*(A3292-$A$2955)/$N$21),erreur)</f>
        <v>324.70844546329954</v>
      </c>
      <c r="D3292" s="4">
        <v>155</v>
      </c>
      <c r="E3292">
        <v>337</v>
      </c>
    </row>
    <row r="3293" spans="1:5" x14ac:dyDescent="0.3">
      <c r="A3293" s="6">
        <f t="shared" si="143"/>
        <v>3287</v>
      </c>
      <c r="B3293" s="9">
        <f>IF(A3293&lt;=$H$15,$M$15+$N$15*SIN($O$15+$P$15*(A3293-$A$3137)/$N$15),erreur)</f>
        <v>323.64729695068672</v>
      </c>
      <c r="C3293" s="9">
        <f>IF(8811-A3293&gt;$G$21,$M$21+$N$21*SIN($Q$21-$R$21*(A3293-$A$2955)/$N$21),erreur)</f>
        <v>324.72810101302639</v>
      </c>
      <c r="D3293" s="4">
        <v>156</v>
      </c>
      <c r="E3293">
        <v>338</v>
      </c>
    </row>
    <row r="3294" spans="1:5" x14ac:dyDescent="0.3">
      <c r="A3294" s="6">
        <f t="shared" si="143"/>
        <v>3288</v>
      </c>
      <c r="B3294" s="9">
        <f>IF(A3294&lt;=$H$15,$M$15+$N$15*SIN($O$15+$P$15*(A3294-$A$3137)/$N$15),erreur)</f>
        <v>323.65662986465577</v>
      </c>
      <c r="C3294" s="9">
        <f>IF(8811-A3294&gt;$G$21,$M$21+$N$21*SIN($Q$21-$R$21*(A3294-$A$2955)/$N$21),erreur)</f>
        <v>324.74788130693651</v>
      </c>
      <c r="D3294" s="4">
        <v>157</v>
      </c>
      <c r="E3294">
        <v>339</v>
      </c>
    </row>
    <row r="3295" spans="1:5" x14ac:dyDescent="0.3">
      <c r="A3295" s="6">
        <f t="shared" si="143"/>
        <v>3289</v>
      </c>
      <c r="B3295" s="9">
        <f>IF(A3295&lt;=$H$15,$M$15+$N$15*SIN($O$15+$P$15*(A3295-$A$3137)/$N$15),erreur)</f>
        <v>323.6658959787419</v>
      </c>
      <c r="C3295" s="9">
        <f>IF(8811-A3295&gt;$G$21,$M$21+$N$21*SIN($Q$21-$R$21*(A3295-$A$2955)/$N$21),erreur)</f>
        <v>324.76778634472248</v>
      </c>
      <c r="D3295" s="4">
        <v>158</v>
      </c>
      <c r="E3295">
        <v>340</v>
      </c>
    </row>
    <row r="3296" spans="1:5" x14ac:dyDescent="0.3">
      <c r="A3296" s="6">
        <f t="shared" si="143"/>
        <v>3290</v>
      </c>
      <c r="B3296" s="9">
        <f>IF(A3296&lt;=$H$15,$M$15+$N$15*SIN($O$15+$P$15*(A3296-$A$3137)/$N$15),erreur)</f>
        <v>323.6750952929051</v>
      </c>
      <c r="C3296" s="9">
        <f>IF(8811-A3296&gt;$G$21,$M$21+$N$21*SIN($Q$21-$R$21*(A3296-$A$2955)/$N$21),erreur)</f>
        <v>324.78781612607418</v>
      </c>
      <c r="D3296" s="4">
        <v>159</v>
      </c>
      <c r="E3296">
        <v>341</v>
      </c>
    </row>
    <row r="3297" spans="1:5" x14ac:dyDescent="0.3">
      <c r="A3297" s="6">
        <f t="shared" si="143"/>
        <v>3291</v>
      </c>
      <c r="B3297" s="9">
        <f>IF(A3297&lt;=$H$15,$M$15+$N$15*SIN($O$15+$P$15*(A3297-$A$3137)/$N$15),erreur)</f>
        <v>323.68422780709989</v>
      </c>
      <c r="C3297" s="9">
        <f>IF(8811-A3297&gt;$G$21,$M$21+$N$21*SIN($Q$21-$R$21*(A3297-$A$2955)/$N$21),erreur)</f>
        <v>324.80797065068145</v>
      </c>
      <c r="D3297" s="4">
        <v>160</v>
      </c>
      <c r="E3297">
        <v>342</v>
      </c>
    </row>
    <row r="3298" spans="1:5" x14ac:dyDescent="0.3">
      <c r="A3298" s="6">
        <f t="shared" si="143"/>
        <v>3292</v>
      </c>
      <c r="B3298" s="9">
        <f>IF(A3298&lt;=$H$15,$M$15+$N$15*SIN($O$15+$P$15*(A3298-$A$3137)/$N$15),erreur)</f>
        <v>323.69329352128807</v>
      </c>
      <c r="C3298" s="9">
        <f>IF(8811-A3298&gt;$G$21,$M$21+$N$21*SIN($Q$21-$R$21*(A3298-$A$2955)/$N$21),erreur)</f>
        <v>324.82824991822872</v>
      </c>
      <c r="D3298" s="4">
        <v>161</v>
      </c>
      <c r="E3298">
        <v>343</v>
      </c>
    </row>
    <row r="3299" spans="1:5" x14ac:dyDescent="0.3">
      <c r="A3299" s="6">
        <f t="shared" si="143"/>
        <v>3293</v>
      </c>
      <c r="B3299" s="9">
        <f>IF(A3299&lt;=$H$15,$M$15+$N$15*SIN($O$15+$P$15*(A3299-$A$3137)/$N$15),erreur)</f>
        <v>323.70229243543145</v>
      </c>
      <c r="C3299" s="9">
        <f>IF(8811-A3299&gt;$G$21,$M$21+$N$21*SIN($Q$21-$R$21*(A3299-$A$2955)/$N$21),erreur)</f>
        <v>324.84865392840129</v>
      </c>
      <c r="D3299" s="4">
        <v>162</v>
      </c>
      <c r="E3299">
        <v>344</v>
      </c>
    </row>
    <row r="3300" spans="1:5" x14ac:dyDescent="0.3">
      <c r="A3300" s="6">
        <f t="shared" si="143"/>
        <v>3294</v>
      </c>
      <c r="B3300" s="9">
        <f>IF(A3300&lt;=$H$15,$M$15+$N$15*SIN($O$15+$P$15*(A3300-$A$3137)/$N$15),erreur)</f>
        <v>323.71122454948454</v>
      </c>
      <c r="C3300" s="9">
        <f>IF(8811-A3300&gt;$G$21,$M$21+$N$21*SIN($Q$21-$R$21*(A3300-$A$2955)/$N$21),erreur)</f>
        <v>324.86918268087993</v>
      </c>
      <c r="D3300" s="4">
        <v>163</v>
      </c>
      <c r="E3300">
        <v>345</v>
      </c>
    </row>
    <row r="3301" spans="1:5" x14ac:dyDescent="0.3">
      <c r="A3301" s="6">
        <f t="shared" si="143"/>
        <v>3295</v>
      </c>
      <c r="B3301" s="9">
        <f>IF(A3301&lt;=$H$15,$M$15+$N$15*SIN($O$15+$P$15*(A3301-$A$3137)/$N$15),erreur)</f>
        <v>323.72008986341461</v>
      </c>
      <c r="C3301" s="9">
        <f>IF(8811-A3301&gt;$G$21,$M$21+$N$21*SIN($Q$21-$R$21*(A3301-$A$2955)/$N$21),erreur)</f>
        <v>324.88983617534632</v>
      </c>
      <c r="D3301" s="4">
        <v>164</v>
      </c>
      <c r="E3301">
        <v>346</v>
      </c>
    </row>
    <row r="3302" spans="1:5" x14ac:dyDescent="0.3">
      <c r="A3302" s="6">
        <f t="shared" si="143"/>
        <v>3296</v>
      </c>
      <c r="B3302" s="9">
        <f>IF(A3302&lt;=$H$15,$M$15+$N$15*SIN($O$15+$P$15*(A3302-$A$3137)/$N$15),erreur)</f>
        <v>323.72888837717437</v>
      </c>
      <c r="C3302" s="9">
        <f>IF(8811-A3302&gt;$G$21,$M$21+$N$21*SIN($Q$21-$R$21*(A3302-$A$2955)/$N$21),erreur)</f>
        <v>324.9106144114794</v>
      </c>
      <c r="D3302" s="4">
        <v>165</v>
      </c>
      <c r="E3302">
        <v>347</v>
      </c>
    </row>
    <row r="3303" spans="1:5" x14ac:dyDescent="0.3">
      <c r="A3303" s="6">
        <f t="shared" si="143"/>
        <v>3297</v>
      </c>
      <c r="B3303" s="9">
        <f>IF(A3303&lt;=$H$15,$M$15+$N$15*SIN($O$15+$P$15*(A3303-$A$3137)/$N$15),erreur)</f>
        <v>323.73762009073107</v>
      </c>
      <c r="C3303" s="9">
        <f>IF(8811-A3303&gt;$G$21,$M$21+$N$21*SIN($Q$21-$R$21*(A3303-$A$2955)/$N$21),erreur)</f>
        <v>324.93151738895358</v>
      </c>
      <c r="D3303" s="4">
        <v>166</v>
      </c>
      <c r="E3303">
        <v>348</v>
      </c>
    </row>
    <row r="3304" spans="1:5" x14ac:dyDescent="0.3">
      <c r="A3304" s="6">
        <f t="shared" si="143"/>
        <v>3298</v>
      </c>
      <c r="B3304" s="9">
        <f>IF(A3304&lt;=$H$15,$M$15+$N$15*SIN($O$15+$P$15*(A3304-$A$3137)/$N$15),erreur)</f>
        <v>323.74628500403924</v>
      </c>
      <c r="C3304" s="9">
        <f>IF(8811-A3304&gt;$G$21,$M$21+$N$21*SIN($Q$21-$R$21*(A3304-$A$2955)/$N$21),erreur)</f>
        <v>324.95254510744689</v>
      </c>
      <c r="D3304" s="4">
        <v>167</v>
      </c>
      <c r="E3304">
        <v>349</v>
      </c>
    </row>
    <row r="3305" spans="1:5" x14ac:dyDescent="0.3">
      <c r="A3305" s="6">
        <f t="shared" si="143"/>
        <v>3299</v>
      </c>
      <c r="B3305" s="9">
        <f>IF(A3305&lt;=$H$15,$M$15+$N$15*SIN($O$15+$P$15*(A3305-$A$3137)/$N$15),erreur)</f>
        <v>323.75488311706795</v>
      </c>
      <c r="C3305" s="9">
        <f>IF(8811-A3305&gt;$G$21,$M$21+$N$21*SIN($Q$21-$R$21*(A3305-$A$2955)/$N$21),erreur)</f>
        <v>324.9736975666292</v>
      </c>
      <c r="D3305" s="4">
        <v>168</v>
      </c>
      <c r="E3305">
        <v>350</v>
      </c>
    </row>
    <row r="3306" spans="1:5" x14ac:dyDescent="0.3">
      <c r="A3306" s="6">
        <f t="shared" si="143"/>
        <v>3300</v>
      </c>
      <c r="B3306" s="9">
        <f>IF(A3306&lt;=$H$15,$M$15+$N$15*SIN($O$15+$P$15*(A3306-$A$3137)/$N$15),erreur)</f>
        <v>323.76341442977173</v>
      </c>
      <c r="C3306" s="9">
        <f>IF(8811-A3306&gt;$G$21,$M$21+$N$21*SIN($Q$21-$R$21*(A3306-$A$2955)/$N$21),erreur)</f>
        <v>324.99497476617307</v>
      </c>
      <c r="D3306" s="4">
        <v>169</v>
      </c>
      <c r="E3306">
        <v>351</v>
      </c>
    </row>
    <row r="3307" spans="1:5" x14ac:dyDescent="0.3">
      <c r="A3307" s="6">
        <f t="shared" si="143"/>
        <v>3301</v>
      </c>
      <c r="B3307" s="9">
        <f>IF(A3307&lt;=$H$15,$M$15+$N$15*SIN($O$15+$P$15*(A3307-$A$3137)/$N$15),erreur)</f>
        <v>323.77187894211602</v>
      </c>
      <c r="C3307" s="9">
        <f>IF(8811-A3307&gt;$G$21,$M$21+$N$21*SIN($Q$21-$R$21*(A3307-$A$2955)/$N$21),erreur)</f>
        <v>325.01637670574473</v>
      </c>
      <c r="D3307" s="4">
        <v>170</v>
      </c>
      <c r="E3307">
        <v>352</v>
      </c>
    </row>
    <row r="3308" spans="1:5" x14ac:dyDescent="0.3">
      <c r="A3308" s="6">
        <f t="shared" si="143"/>
        <v>3302</v>
      </c>
      <c r="B3308" s="9">
        <f>IF(A3308&lt;=$H$15,$M$15+$N$15*SIN($O$15+$P$15*(A3308-$A$3137)/$N$15),erreur)</f>
        <v>323.78027665406444</v>
      </c>
      <c r="C3308" s="9">
        <f>IF(8811-A3308&gt;$G$21,$M$21+$N$21*SIN($Q$21-$R$21*(A3308-$A$2955)/$N$21),erreur)</f>
        <v>325.03790338501403</v>
      </c>
      <c r="D3308" s="4">
        <v>171</v>
      </c>
      <c r="E3308">
        <v>353</v>
      </c>
    </row>
    <row r="3309" spans="1:5" x14ac:dyDescent="0.3">
      <c r="A3309" s="6">
        <f t="shared" si="143"/>
        <v>3303</v>
      </c>
      <c r="B3309" s="9">
        <f>IF(A3309&lt;=$H$15,$M$15+$N$15*SIN($O$15+$P$15*(A3309-$A$3137)/$N$15),erreur)</f>
        <v>323.78860756557697</v>
      </c>
      <c r="C3309" s="9">
        <f>IF(8811-A3309&gt;$G$21,$M$21+$N$21*SIN($Q$21-$R$21*(A3309-$A$2955)/$N$21),erreur)</f>
        <v>325.05955480364355</v>
      </c>
      <c r="D3309" s="4">
        <v>172</v>
      </c>
      <c r="E3309">
        <v>354</v>
      </c>
    </row>
    <row r="3310" spans="1:5" x14ac:dyDescent="0.3">
      <c r="A3310" s="6">
        <f t="shared" si="143"/>
        <v>3304</v>
      </c>
      <c r="B3310" s="9">
        <f>IF(A3310&lt;=$H$15,$M$15+$N$15*SIN($O$15+$P$15*(A3310-$A$3137)/$N$15),erreur)</f>
        <v>323.79687167661541</v>
      </c>
      <c r="C3310" s="9">
        <f>IF(8811-A3310&gt;$G$21,$M$21+$N$21*SIN($Q$21-$R$21*(A3310-$A$2955)/$N$21),erreur)</f>
        <v>325.08133096129677</v>
      </c>
      <c r="D3310" s="4">
        <v>173</v>
      </c>
      <c r="E3310">
        <v>355</v>
      </c>
    </row>
    <row r="3311" spans="1:5" x14ac:dyDescent="0.3">
      <c r="A3311" s="6">
        <f t="shared" si="143"/>
        <v>3305</v>
      </c>
      <c r="B3311" s="9">
        <f>IF(A3311&lt;=$H$15,$M$15+$N$15*SIN($O$15+$P$15*(A3311-$A$3137)/$N$15),erreur)</f>
        <v>323.80506898714702</v>
      </c>
      <c r="C3311" s="9">
        <f>IF(8811-A3311&gt;$G$21,$M$21+$N$21*SIN($Q$21-$R$21*(A3311-$A$2955)/$N$21),erreur)</f>
        <v>325.10323185763536</v>
      </c>
      <c r="D3311" s="4">
        <v>174</v>
      </c>
      <c r="E3311">
        <v>356</v>
      </c>
    </row>
    <row r="3312" spans="1:5" x14ac:dyDescent="0.3">
      <c r="A3312" s="6">
        <f t="shared" si="143"/>
        <v>3306</v>
      </c>
      <c r="B3312" s="9">
        <f>IF(A3312&lt;=$H$15,$M$15+$N$15*SIN($O$15+$P$15*(A3312-$A$3137)/$N$15),erreur)</f>
        <v>323.81319949713361</v>
      </c>
      <c r="C3312" s="9">
        <f>IF(8811-A3312&gt;$G$21,$M$21+$N$21*SIN($Q$21-$R$21*(A3312-$A$2955)/$N$21),erreur)</f>
        <v>325.12525749231827</v>
      </c>
      <c r="D3312" s="4">
        <v>175</v>
      </c>
      <c r="E3312">
        <v>357</v>
      </c>
    </row>
    <row r="3313" spans="1:5" x14ac:dyDescent="0.3">
      <c r="A3313" s="6">
        <f t="shared" si="143"/>
        <v>3307</v>
      </c>
      <c r="B3313" s="9">
        <f>IF(A3313&lt;=$H$15,$M$15+$N$15*SIN($O$15+$P$15*(A3313-$A$3137)/$N$15),erreur)</f>
        <v>323.82126320653333</v>
      </c>
      <c r="C3313" s="9">
        <f>IF(8811-A3313&gt;$G$21,$M$21+$N$21*SIN($Q$21-$R$21*(A3313-$A$2955)/$N$21),erreur)</f>
        <v>325.14740786500261</v>
      </c>
      <c r="D3313" s="4">
        <v>176</v>
      </c>
      <c r="E3313">
        <v>358</v>
      </c>
    </row>
    <row r="3314" spans="1:5" x14ac:dyDescent="0.3">
      <c r="A3314" s="6">
        <f t="shared" si="143"/>
        <v>3308</v>
      </c>
      <c r="B3314" s="9">
        <f>IF(A3314&lt;=$H$15,$M$15+$N$15*SIN($O$15+$P$15*(A3314-$A$3137)/$N$15),erreur)</f>
        <v>323.8292601153189</v>
      </c>
      <c r="C3314" s="9">
        <f>IF(8811-A3314&gt;$G$21,$M$21+$N$21*SIN($Q$21-$R$21*(A3314-$A$2955)/$N$21),erreur)</f>
        <v>325.16968297534277</v>
      </c>
      <c r="D3314" s="4">
        <v>177</v>
      </c>
      <c r="E3314">
        <v>359</v>
      </c>
    </row>
    <row r="3315" spans="1:5" x14ac:dyDescent="0.3">
      <c r="A3315" s="6">
        <f t="shared" si="143"/>
        <v>3309</v>
      </c>
      <c r="B3315" s="9">
        <f>IF(A3315&lt;=$H$15,$M$15+$N$15*SIN($O$15+$P$15*(A3315-$A$3137)/$N$15),erreur)</f>
        <v>323.83719022345031</v>
      </c>
      <c r="C3315" s="9">
        <f>IF(8811-A3315&gt;$G$21,$M$21+$N$21*SIN($Q$21-$R$21*(A3315-$A$2955)/$N$21),erreur)</f>
        <v>325.19208282299405</v>
      </c>
      <c r="D3315" s="4">
        <v>178</v>
      </c>
      <c r="E3315">
        <v>360</v>
      </c>
    </row>
    <row r="3316" spans="1:5" x14ac:dyDescent="0.3">
      <c r="A3316" s="6">
        <f t="shared" si="143"/>
        <v>3310</v>
      </c>
      <c r="B3316" s="9">
        <f>IF(A3316&lt;=$H$15,$M$15+$N$15*SIN($O$15+$P$15*(A3316-$A$3137)/$N$15),erreur)</f>
        <v>323.84505353089116</v>
      </c>
      <c r="C3316" s="9">
        <f>IF(8811-A3316&gt;$G$21,$M$21+$N$21*SIN($Q$21-$R$21*(A3316-$A$2955)/$N$21),erreur)</f>
        <v>325.21460740760449</v>
      </c>
      <c r="D3316" s="4">
        <v>179</v>
      </c>
      <c r="E3316">
        <v>361</v>
      </c>
    </row>
    <row r="3317" spans="1:5" x14ac:dyDescent="0.3">
      <c r="A3317" s="6">
        <f t="shared" si="143"/>
        <v>3311</v>
      </c>
      <c r="B3317" s="9">
        <f>IF(A3317&lt;=$H$15,$M$15+$N$15*SIN($O$15+$P$15*(A3317-$A$3137)/$N$15),erreur)</f>
        <v>323.85285003760873</v>
      </c>
      <c r="C3317" s="9">
        <f>IF(8811-A3317&gt;$G$21,$M$21+$N$21*SIN($Q$21-$R$21*(A3317-$A$2955)/$N$21),erreur)</f>
        <v>325.23725672882665</v>
      </c>
      <c r="D3317" s="4">
        <v>180</v>
      </c>
      <c r="E3317">
        <v>362</v>
      </c>
    </row>
    <row r="3318" spans="1:5" x14ac:dyDescent="0.3">
      <c r="A3318" s="6">
        <f t="shared" si="143"/>
        <v>3312</v>
      </c>
      <c r="B3318" s="9">
        <f>IF(A3318&lt;=$H$15,$M$15+$N$15*SIN($O$15+$P$15*(A3318-$A$3137)/$N$15),erreur)</f>
        <v>323.86057974356663</v>
      </c>
      <c r="C3318" s="9">
        <f>IF(8811-A3318&gt;$G$21,$M$21+$N$21*SIN($Q$21-$R$21*(A3318-$A$2955)/$N$21),erreur)</f>
        <v>325.26003078630583</v>
      </c>
      <c r="D3318" s="4">
        <v>181</v>
      </c>
      <c r="E3318">
        <v>363</v>
      </c>
    </row>
    <row r="3319" spans="1:5" x14ac:dyDescent="0.3">
      <c r="A3319" s="6">
        <f t="shared" si="143"/>
        <v>3313</v>
      </c>
      <c r="B3319" s="9">
        <f>IF(A3319&lt;=$H$15,$M$15+$N$15*SIN($O$15+$P$15*(A3319-$A$3137)/$N$15),erreur)</f>
        <v>323.86824264873212</v>
      </c>
      <c r="C3319" s="9">
        <f>IF(8811-A3319&gt;$G$21,$M$21+$N$21*SIN($Q$21-$R$21*(A3319-$A$2955)/$N$21),erreur)</f>
        <v>325.28292957968824</v>
      </c>
      <c r="D3319" s="4">
        <v>182</v>
      </c>
      <c r="E3319">
        <v>364</v>
      </c>
    </row>
    <row r="3320" spans="1:5" x14ac:dyDescent="0.3">
      <c r="A3320" s="6">
        <f t="shared" si="143"/>
        <v>3314</v>
      </c>
      <c r="B3320" s="9">
        <f>IF(A3320&lt;=$H$15,$M$15+$N$15*SIN($O$15+$P$15*(A3320-$A$3137)/$N$15),erreur)</f>
        <v>323.87583875306882</v>
      </c>
      <c r="C3320" s="9">
        <f>IF(8811-A3320&gt;$G$21,$M$21+$N$21*SIN($Q$21-$R$21*(A3320-$A$2955)/$N$21),erreur)</f>
        <v>325.30595310861736</v>
      </c>
      <c r="D3320" s="4">
        <v>183</v>
      </c>
      <c r="E3320">
        <v>365</v>
      </c>
    </row>
    <row r="3321" spans="1:5" x14ac:dyDescent="0.3">
      <c r="A3321" s="6">
        <f t="shared" si="143"/>
        <v>3315</v>
      </c>
      <c r="B3321" s="9">
        <f>IF(A3321&lt;=$H$15,$M$15+$N$15*SIN($O$15+$P$15*(A3321-$A$3137)/$N$15),erreur)</f>
        <v>323.88336805654399</v>
      </c>
      <c r="C3321" s="9">
        <f>IF(8811-A3321&gt;$G$21,$M$21+$N$21*SIN($Q$21-$R$21*(A3321-$A$2955)/$N$21),erreur)</f>
        <v>325.32910137273484</v>
      </c>
      <c r="D3321" s="4">
        <v>184</v>
      </c>
      <c r="E3321">
        <v>366</v>
      </c>
    </row>
    <row r="3322" spans="1:5" x14ac:dyDescent="0.3">
      <c r="A3322" s="6">
        <f t="shared" si="143"/>
        <v>3316</v>
      </c>
      <c r="B3322" s="9">
        <f>IF(A3322&lt;=$H$15,$M$15+$N$15*SIN($O$15+$P$15*(A3322-$A$3137)/$N$15),erreur)</f>
        <v>323.89083055912306</v>
      </c>
      <c r="C3322" s="9">
        <f>IF(8811-A3322&gt;$G$21,$M$21+$N$21*SIN($Q$21-$R$21*(A3322-$A$2955)/$N$21),erreur)</f>
        <v>325.35237437168053</v>
      </c>
      <c r="D3322" s="4">
        <v>185</v>
      </c>
      <c r="E3322">
        <v>367</v>
      </c>
    </row>
    <row r="3323" spans="1:5" x14ac:dyDescent="0.3">
      <c r="A3323" s="6">
        <f t="shared" si="143"/>
        <v>3317</v>
      </c>
      <c r="B3323" s="9">
        <f>IF(A3323&lt;=$H$15,$M$15+$N$15*SIN($O$15+$P$15*(A3323-$A$3137)/$N$15),erreur)</f>
        <v>323.89822626077512</v>
      </c>
      <c r="C3323" s="9">
        <f>IF(8811-A3323&gt;$G$21,$M$21+$N$21*SIN($Q$21-$R$21*(A3323-$A$2955)/$N$21),erreur)</f>
        <v>325.37577210509153</v>
      </c>
      <c r="D3323" s="4">
        <v>186</v>
      </c>
      <c r="E3323">
        <v>368</v>
      </c>
    </row>
    <row r="3324" spans="1:5" x14ac:dyDescent="0.3">
      <c r="A3324" s="6">
        <f t="shared" si="143"/>
        <v>3318</v>
      </c>
      <c r="B3324" s="9">
        <f>IF(A3324&lt;=$H$15,$M$15+$N$15*SIN($O$15+$P$15*(A3324-$A$3137)/$N$15),erreur)</f>
        <v>323.9055551614656</v>
      </c>
      <c r="C3324" s="9">
        <f>IF(8811-A3324&gt;$G$21,$M$21+$N$21*SIN($Q$21-$R$21*(A3324-$A$2955)/$N$21),erreur)</f>
        <v>325.39929457260405</v>
      </c>
      <c r="D3324" s="4">
        <v>187</v>
      </c>
      <c r="E3324">
        <v>369</v>
      </c>
    </row>
    <row r="3325" spans="1:5" x14ac:dyDescent="0.3">
      <c r="A3325" s="6">
        <f t="shared" si="143"/>
        <v>3319</v>
      </c>
      <c r="B3325" s="9">
        <f>IF(A3325&lt;=$H$15,$M$15+$N$15*SIN($O$15+$P$15*(A3325-$A$3137)/$N$15),erreur)</f>
        <v>323.91281726116176</v>
      </c>
      <c r="C3325" s="9">
        <f>IF(8811-A3325&gt;$G$21,$M$21+$N$21*SIN($Q$21-$R$21*(A3325-$A$2955)/$N$21),erreur)</f>
        <v>325.42294177385156</v>
      </c>
      <c r="D3325" s="4">
        <v>188</v>
      </c>
      <c r="E3325">
        <v>370</v>
      </c>
    </row>
    <row r="3326" spans="1:5" x14ac:dyDescent="0.3">
      <c r="A3326" s="6">
        <f t="shared" si="143"/>
        <v>3320</v>
      </c>
      <c r="B3326" s="9">
        <f>IF(A3326&lt;=$H$15,$M$15+$N$15*SIN($O$15+$P$15*(A3326-$A$3137)/$N$15),erreur)</f>
        <v>323.92001255983087</v>
      </c>
      <c r="C3326" s="9">
        <f>IF(8811-A3326&gt;$G$21,$M$21+$N$21*SIN($Q$21-$R$21*(A3326-$A$2955)/$N$21),erreur)</f>
        <v>325.44671370846663</v>
      </c>
      <c r="D3326" s="4">
        <v>189</v>
      </c>
      <c r="E3326">
        <v>371</v>
      </c>
    </row>
    <row r="3327" spans="1:5" x14ac:dyDescent="0.3">
      <c r="A3327" s="6">
        <f t="shared" si="143"/>
        <v>3321</v>
      </c>
      <c r="B3327" s="9">
        <f>IF(A3327&lt;=$H$15,$M$15+$N$15*SIN($O$15+$P$15*(A3327-$A$3137)/$N$15),erreur)</f>
        <v>323.92714105744017</v>
      </c>
      <c r="C3327" s="9">
        <f>IF(8811-A3327&gt;$G$21,$M$21+$N$21*SIN($Q$21-$R$21*(A3327-$A$2955)/$N$21),erreur)</f>
        <v>325.47061037607909</v>
      </c>
      <c r="D3327" s="4">
        <v>190</v>
      </c>
      <c r="E3327">
        <v>372</v>
      </c>
    </row>
    <row r="3328" spans="1:5" x14ac:dyDescent="0.3">
      <c r="A3328" s="6">
        <f t="shared" si="143"/>
        <v>3322</v>
      </c>
      <c r="B3328" s="9">
        <f>IF(A3328&lt;=$H$15,$M$15+$N$15*SIN($O$15+$P$15*(A3328-$A$3137)/$N$15),erreur)</f>
        <v>323.93420275396056</v>
      </c>
      <c r="C3328" s="9">
        <f>IF(8811-A3328&gt;$G$21,$M$21+$N$21*SIN($Q$21-$R$21*(A3328-$A$2955)/$N$21),erreur)</f>
        <v>325.49463177631515</v>
      </c>
      <c r="D3328" s="4">
        <v>191</v>
      </c>
      <c r="E3328">
        <v>373</v>
      </c>
    </row>
    <row r="3329" spans="1:5" x14ac:dyDescent="0.3">
      <c r="A3329" s="6">
        <f t="shared" si="143"/>
        <v>3323</v>
      </c>
      <c r="B3329" s="9">
        <f>IF(A3329&lt;=$H$15,$M$15+$N$15*SIN($O$15+$P$15*(A3329-$A$3137)/$N$15),erreur)</f>
        <v>323.94119764935749</v>
      </c>
      <c r="C3329" s="9">
        <f>IF(8811-A3329&gt;$G$21,$M$21+$N$21*SIN($Q$21-$R$21*(A3329-$A$2955)/$N$21),erreur)</f>
        <v>325.51877790880371</v>
      </c>
      <c r="D3329" s="4">
        <v>192</v>
      </c>
      <c r="E3329">
        <v>374</v>
      </c>
    </row>
    <row r="3330" spans="1:5" x14ac:dyDescent="0.3">
      <c r="A3330" s="6">
        <f t="shared" si="143"/>
        <v>3324</v>
      </c>
      <c r="B3330" s="9">
        <f>IF(A3330&lt;=$H$15,$M$15+$N$15*SIN($O$15+$P$15*(A3330-$A$3137)/$N$15),erreur)</f>
        <v>323.94812574360185</v>
      </c>
      <c r="C3330" s="9">
        <f>IF(8811-A3330&gt;$G$21,$M$21+$N$21*SIN($Q$21-$R$21*(A3330-$A$2955)/$N$21),erreur)</f>
        <v>325.54304877316736</v>
      </c>
      <c r="D3330" s="4">
        <v>193</v>
      </c>
      <c r="E3330">
        <v>375</v>
      </c>
    </row>
    <row r="3331" spans="1:5" x14ac:dyDescent="0.3">
      <c r="A3331" s="6">
        <f t="shared" si="143"/>
        <v>3325</v>
      </c>
      <c r="B3331" s="9">
        <f>IF(A3331&lt;=$H$15,$M$15+$N$15*SIN($O$15+$P$15*(A3331-$A$3137)/$N$15),erreur)</f>
        <v>323.95498703666271</v>
      </c>
      <c r="C3331" s="9">
        <f>IF(8811-A3331&gt;$G$21,$M$21+$N$21*SIN($Q$21-$R$21*(A3331-$A$2955)/$N$21),erreur)</f>
        <v>325.56744436902864</v>
      </c>
      <c r="D3331" s="4">
        <v>194</v>
      </c>
      <c r="E3331">
        <v>376</v>
      </c>
    </row>
    <row r="3332" spans="1:5" x14ac:dyDescent="0.3">
      <c r="A3332" s="6">
        <f t="shared" si="143"/>
        <v>3326</v>
      </c>
      <c r="B3332" s="9">
        <f>IF(A3332&lt;=$H$15,$M$15+$N$15*SIN($O$15+$P$15*(A3332-$A$3137)/$N$15),erreur)</f>
        <v>323.96178152850734</v>
      </c>
      <c r="C3332" s="9">
        <f>IF(8811-A3332&gt;$G$21,$M$21+$N$21*SIN($Q$21-$R$21*(A3332-$A$2955)/$N$21),erreur)</f>
        <v>325.59196469600647</v>
      </c>
      <c r="D3332" s="4">
        <v>195</v>
      </c>
      <c r="E3332">
        <v>377</v>
      </c>
    </row>
    <row r="3333" spans="1:5" x14ac:dyDescent="0.3">
      <c r="A3333" s="6">
        <f t="shared" si="143"/>
        <v>3327</v>
      </c>
      <c r="B3333" s="9">
        <f>IF(A3333&lt;=$H$15,$M$15+$N$15*SIN($O$15+$P$15*(A3333-$A$3137)/$N$15),erreur)</f>
        <v>323.96850921910664</v>
      </c>
      <c r="C3333" s="9">
        <f>IF(8811-A3333&gt;$G$21,$M$21+$N$21*SIN($Q$21-$R$21*(A3333-$A$2955)/$N$21),erreur)</f>
        <v>325.6166097537216</v>
      </c>
      <c r="D3333" s="4">
        <v>196</v>
      </c>
      <c r="E3333">
        <v>378</v>
      </c>
    </row>
    <row r="3334" spans="1:5" x14ac:dyDescent="0.3">
      <c r="A3334" s="6">
        <f t="shared" si="143"/>
        <v>3328</v>
      </c>
      <c r="B3334" s="9">
        <f>IF(A3334&lt;=$H$15,$M$15+$N$15*SIN($O$15+$P$15*(A3334-$A$3137)/$N$15),erreur)</f>
        <v>323.97517010843148</v>
      </c>
      <c r="C3334" s="9">
        <f>IF(8811-A3334&gt;$G$21,$M$21+$N$21*SIN($Q$21-$R$21*(A3334-$A$2955)/$N$21),erreur)</f>
        <v>325.64137954178841</v>
      </c>
      <c r="D3334" s="4">
        <v>197</v>
      </c>
      <c r="E3334">
        <v>379</v>
      </c>
    </row>
    <row r="3335" spans="1:5" x14ac:dyDescent="0.3">
      <c r="A3335" s="6">
        <f t="shared" si="143"/>
        <v>3329</v>
      </c>
      <c r="B3335" s="9">
        <f>IF(A3335&lt;=$H$15,$M$15+$N$15*SIN($O$15+$P$15*(A3335-$A$3137)/$N$15),erreur)</f>
        <v>323.98176419645097</v>
      </c>
      <c r="C3335" s="9">
        <f>IF(8811-A3335&gt;$G$21,$M$21+$N$21*SIN($Q$21-$R$21*(A3335-$A$2955)/$N$21),erreur)</f>
        <v>325.66627405982126</v>
      </c>
      <c r="D3335" s="4">
        <v>198</v>
      </c>
      <c r="E3335">
        <v>380</v>
      </c>
    </row>
    <row r="3336" spans="1:5" x14ac:dyDescent="0.3">
      <c r="A3336" s="6">
        <f t="shared" ref="A3336:A3399" si="144">ROW()-6</f>
        <v>3330</v>
      </c>
      <c r="B3336" s="9">
        <f>IF(A3336&lt;=$H$15,$M$15+$N$15*SIN($O$15+$P$15*(A3336-$A$3137)/$N$15),erreur)</f>
        <v>323.9882914831378</v>
      </c>
      <c r="C3336" s="9">
        <f>IF(8811-A3336&gt;$G$21,$M$21+$N$21*SIN($Q$21-$R$21*(A3336-$A$2955)/$N$21),erreur)</f>
        <v>325.69129330743363</v>
      </c>
      <c r="D3336" s="4">
        <v>199</v>
      </c>
      <c r="E3336">
        <v>381</v>
      </c>
    </row>
    <row r="3337" spans="1:5" x14ac:dyDescent="0.3">
      <c r="A3337" s="6">
        <f t="shared" si="144"/>
        <v>3331</v>
      </c>
      <c r="B3337" s="9">
        <f>IF(A3337&lt;=$H$15,$M$15+$N$15*SIN($O$15+$P$15*(A3337-$A$3137)/$N$15),erreur)</f>
        <v>323.99475196845742</v>
      </c>
      <c r="C3337" s="9">
        <f>IF(8811-A3337&gt;$G$21,$M$21+$N$21*SIN($Q$21-$R$21*(A3337-$A$2955)/$N$21),erreur)</f>
        <v>325.71643728423624</v>
      </c>
      <c r="D3337" s="4">
        <v>200</v>
      </c>
      <c r="E3337">
        <v>382</v>
      </c>
    </row>
    <row r="3338" spans="1:5" x14ac:dyDescent="0.3">
      <c r="A3338" s="6">
        <f t="shared" si="144"/>
        <v>3332</v>
      </c>
      <c r="B3338" s="9">
        <f>IF(A3338&lt;=$H$15,$M$15+$N$15*SIN($O$15+$P$15*(A3338-$A$3137)/$N$15),erreur)</f>
        <v>324.001145652388</v>
      </c>
      <c r="C3338" s="9">
        <f>IF(8811-A3338&gt;$G$21,$M$21+$N$21*SIN($Q$21-$R$21*(A3338-$A$2955)/$N$21),erreur)</f>
        <v>325.74170598983619</v>
      </c>
      <c r="D3338" s="4">
        <v>201</v>
      </c>
      <c r="E3338">
        <v>383</v>
      </c>
    </row>
    <row r="3339" spans="1:5" x14ac:dyDescent="0.3">
      <c r="A3339" s="6">
        <f t="shared" si="144"/>
        <v>3333</v>
      </c>
      <c r="B3339" s="9">
        <f>IF(A3339&lt;=$H$15,$M$15+$N$15*SIN($O$15+$P$15*(A3339-$A$3137)/$N$15),erreur)</f>
        <v>324.00747253489681</v>
      </c>
      <c r="C3339" s="9">
        <f>IF(8811-A3339&gt;$G$21,$M$21+$N$21*SIN($Q$21-$R$21*(A3339-$A$2955)/$N$21),erreur)</f>
        <v>325.7670994238415</v>
      </c>
      <c r="D3339" s="4">
        <v>202</v>
      </c>
      <c r="E3339">
        <v>384</v>
      </c>
    </row>
    <row r="3340" spans="1:5" x14ac:dyDescent="0.3">
      <c r="A3340" s="6">
        <f t="shared" si="144"/>
        <v>3334</v>
      </c>
      <c r="B3340" s="9">
        <f>IF(A3340&lt;=$H$15,$M$15+$N$15*SIN($O$15+$P$15*(A3340-$A$3137)/$N$15),erreur)</f>
        <v>324.01373261595654</v>
      </c>
      <c r="C3340" s="9">
        <f>IF(8811-A3340&gt;$G$21,$M$21+$N$21*SIN($Q$21-$R$21*(A3340-$A$2955)/$N$21),erreur)</f>
        <v>325.79261758585653</v>
      </c>
      <c r="D3340" s="4">
        <v>203</v>
      </c>
      <c r="E3340">
        <v>385</v>
      </c>
    </row>
    <row r="3341" spans="1:5" x14ac:dyDescent="0.3">
      <c r="A3341" s="6">
        <f t="shared" si="144"/>
        <v>3335</v>
      </c>
      <c r="B3341" s="9">
        <f>IF(A3341&lt;=$H$15,$M$15+$N$15*SIN($O$15+$P$15*(A3341-$A$3137)/$N$15),erreur)</f>
        <v>324.01992589553993</v>
      </c>
      <c r="C3341" s="9">
        <f>IF(8811-A3341&gt;$G$21,$M$21+$N$21*SIN($Q$21-$R$21*(A3341-$A$2955)/$N$21),erreur)</f>
        <v>325.81826047548475</v>
      </c>
      <c r="D3341" s="4">
        <v>204</v>
      </c>
      <c r="E3341">
        <v>386</v>
      </c>
    </row>
    <row r="3342" spans="1:5" x14ac:dyDescent="0.3">
      <c r="A3342" s="6">
        <f t="shared" si="144"/>
        <v>3336</v>
      </c>
      <c r="B3342" s="9">
        <f>IF(A3342&lt;=$H$15,$M$15+$N$15*SIN($O$15+$P$15*(A3342-$A$3137)/$N$15),erreur)</f>
        <v>324.02605237361786</v>
      </c>
      <c r="C3342" s="9">
        <f>IF(8811-A3342&gt;$G$21,$M$21+$N$21*SIN($Q$21-$R$21*(A3342-$A$2955)/$N$21),erreur)</f>
        <v>325.84402809232506</v>
      </c>
      <c r="D3342" s="4">
        <v>205</v>
      </c>
      <c r="E3342">
        <v>387</v>
      </c>
    </row>
    <row r="3343" spans="1:5" x14ac:dyDescent="0.3">
      <c r="A3343" s="6">
        <f t="shared" si="144"/>
        <v>3337</v>
      </c>
      <c r="B3343" s="9">
        <f>IF(A3343&lt;=$H$15,$M$15+$N$15*SIN($O$15+$P$15*(A3343-$A$3137)/$N$15),erreur)</f>
        <v>324.03211205016305</v>
      </c>
      <c r="C3343" s="9">
        <f>IF(8811-A3343&gt;$G$21,$M$21+$N$21*SIN($Q$21-$R$21*(A3343-$A$2955)/$N$21),erreur)</f>
        <v>325.86992043597638</v>
      </c>
      <c r="D3343" s="4">
        <v>206</v>
      </c>
      <c r="E3343">
        <v>388</v>
      </c>
    </row>
    <row r="3344" spans="1:5" x14ac:dyDescent="0.3">
      <c r="A3344" s="6">
        <f t="shared" si="144"/>
        <v>3338</v>
      </c>
      <c r="B3344" s="9">
        <f>IF(A3344&lt;=$H$15,$M$15+$N$15*SIN($O$15+$P$15*(A3344-$A$3137)/$N$15),erreur)</f>
        <v>324.03810492515004</v>
      </c>
      <c r="C3344" s="9">
        <f>IF(8811-A3344&gt;$G$21,$M$21+$N$21*SIN($Q$21-$R$21*(A3344-$A$2955)/$N$21),erreur)</f>
        <v>325.89593750603854</v>
      </c>
      <c r="D3344" s="4">
        <v>207</v>
      </c>
      <c r="E3344">
        <v>389</v>
      </c>
    </row>
    <row r="3345" spans="1:5" x14ac:dyDescent="0.3">
      <c r="A3345" s="6">
        <f t="shared" si="144"/>
        <v>3339</v>
      </c>
      <c r="B3345" s="9">
        <f>IF(A3345&lt;=$H$15,$M$15+$N$15*SIN($O$15+$P$15*(A3345-$A$3137)/$N$15),erreur)</f>
        <v>324.04403099855153</v>
      </c>
      <c r="C3345" s="9">
        <f>IF(8811-A3345&gt;$G$21,$M$21+$N$21*SIN($Q$21-$R$21*(A3345-$A$2955)/$N$21),erreur)</f>
        <v>325.92207930210407</v>
      </c>
      <c r="D3345" s="4">
        <v>208</v>
      </c>
      <c r="E3345">
        <v>390</v>
      </c>
    </row>
    <row r="3346" spans="1:5" x14ac:dyDescent="0.3">
      <c r="A3346" s="6">
        <f t="shared" si="144"/>
        <v>3340</v>
      </c>
      <c r="B3346" s="9">
        <f>IF(A3346&lt;=$H$15,$M$15+$N$15*SIN($O$15+$P$15*(A3346-$A$3137)/$N$15),erreur)</f>
        <v>324.04989027034026</v>
      </c>
      <c r="C3346" s="9">
        <f>IF(8811-A3346&gt;$G$21,$M$21+$N$21*SIN($Q$21-$R$21*(A3346-$A$2955)/$N$21),erreur)</f>
        <v>325.94834582376643</v>
      </c>
      <c r="D3346" s="4">
        <v>209</v>
      </c>
      <c r="E3346">
        <v>391</v>
      </c>
    </row>
    <row r="3347" spans="1:5" x14ac:dyDescent="0.3">
      <c r="A3347" s="6">
        <f t="shared" si="144"/>
        <v>3341</v>
      </c>
      <c r="B3347" s="9">
        <f>IF(A3347&lt;=$H$15,$M$15+$N$15*SIN($O$15+$P$15*(A3347-$A$3137)/$N$15),erreur)</f>
        <v>324.05568274049074</v>
      </c>
      <c r="C3347" s="9">
        <f>IF(8811-A3347&gt;$G$21,$M$21+$N$21*SIN($Q$21-$R$21*(A3347-$A$2955)/$N$21),erreur)</f>
        <v>325.97473707061727</v>
      </c>
      <c r="D3347" s="4">
        <v>210</v>
      </c>
      <c r="E3347">
        <v>392</v>
      </c>
    </row>
    <row r="3348" spans="1:5" x14ac:dyDescent="0.3">
      <c r="A3348" s="6">
        <f t="shared" si="144"/>
        <v>3342</v>
      </c>
      <c r="B3348" s="9">
        <f>IF(A3348&lt;=$H$15,$M$15+$N$15*SIN($O$15+$P$15*(A3348-$A$3137)/$N$15),erreur)</f>
        <v>324.06140840897933</v>
      </c>
      <c r="C3348" s="9">
        <f>IF(8811-A3348&gt;$G$21,$M$21+$N$21*SIN($Q$21-$R$21*(A3348-$A$2955)/$N$21),erreur)</f>
        <v>326.00125304224366</v>
      </c>
      <c r="D3348" s="4">
        <v>211</v>
      </c>
      <c r="E3348">
        <v>393</v>
      </c>
    </row>
    <row r="3349" spans="1:5" x14ac:dyDescent="0.3">
      <c r="A3349" s="6">
        <f t="shared" si="144"/>
        <v>3343</v>
      </c>
      <c r="B3349" s="9">
        <f>IF(A3349&lt;=$H$15,$M$15+$N$15*SIN($O$15+$P$15*(A3349-$A$3137)/$N$15),erreur)</f>
        <v>324.06706727577512</v>
      </c>
      <c r="C3349" s="9">
        <f>IF(8811-A3349&gt;$G$21,$M$21+$N$21*SIN($Q$21-$R$21*(A3349-$A$2955)/$N$21),erreur)</f>
        <v>326.02789373823634</v>
      </c>
      <c r="D3349" s="4">
        <v>212</v>
      </c>
      <c r="E3349">
        <v>394</v>
      </c>
    </row>
    <row r="3350" spans="1:5" x14ac:dyDescent="0.3">
      <c r="A3350" s="6">
        <f t="shared" si="144"/>
        <v>3344</v>
      </c>
      <c r="B3350" s="9">
        <f>IF(A3350&lt;=$H$15,$M$15+$N$15*SIN($O$15+$P$15*(A3350-$A$3137)/$N$15),erreur)</f>
        <v>324.07265934085626</v>
      </c>
      <c r="C3350" s="9">
        <f>IF(8811-A3350&gt;$G$21,$M$21+$N$21*SIN($Q$21-$R$21*(A3350-$A$2955)/$N$21),erreur)</f>
        <v>326.05465915817786</v>
      </c>
      <c r="D3350" s="4">
        <v>213</v>
      </c>
      <c r="E3350">
        <v>395</v>
      </c>
    </row>
    <row r="3351" spans="1:5" x14ac:dyDescent="0.3">
      <c r="A3351" s="6">
        <f t="shared" si="144"/>
        <v>3345</v>
      </c>
      <c r="B3351" s="9">
        <f>IF(A3351&lt;=$H$15,$M$15+$N$15*SIN($O$15+$P$15*(A3351-$A$3137)/$N$15),erreur)</f>
        <v>324.0781846041973</v>
      </c>
      <c r="C3351" s="9">
        <f>IF(8811-A3351&gt;$G$21,$M$21+$N$21*SIN($Q$21-$R$21*(A3351-$A$2955)/$N$21),erreur)</f>
        <v>326.08154930165256</v>
      </c>
      <c r="D3351" s="4">
        <v>214</v>
      </c>
      <c r="E3351">
        <v>396</v>
      </c>
    </row>
    <row r="3352" spans="1:5" x14ac:dyDescent="0.3">
      <c r="A3352" s="6">
        <f t="shared" si="144"/>
        <v>3346</v>
      </c>
      <c r="B3352" s="9">
        <f>IF(A3352&lt;=$H$15,$M$15+$N$15*SIN($O$15+$P$15*(A3352-$A$3137)/$N$15),erreur)</f>
        <v>324.0836430657746</v>
      </c>
      <c r="C3352" s="9">
        <f>IF(8811-A3352&gt;$G$21,$M$21+$N$21*SIN($Q$21-$R$21*(A3352-$A$2955)/$N$21),erreur)</f>
        <v>326.10856416824208</v>
      </c>
      <c r="D3352" s="4">
        <v>215</v>
      </c>
      <c r="E3352">
        <v>397</v>
      </c>
    </row>
    <row r="3353" spans="1:5" x14ac:dyDescent="0.3">
      <c r="A3353" s="6">
        <f t="shared" si="144"/>
        <v>3347</v>
      </c>
      <c r="B3353" s="9">
        <f>IF(A3353&lt;=$H$15,$M$15+$N$15*SIN($O$15+$P$15*(A3353-$A$3137)/$N$15),erreur)</f>
        <v>324.08903472556267</v>
      </c>
      <c r="C3353" s="9">
        <f>IF(8811-A3353&gt;$G$21,$M$21+$N$21*SIN($Q$21-$R$21*(A3353-$A$2955)/$N$21),erreur)</f>
        <v>326.13570375752533</v>
      </c>
      <c r="D3353" s="4">
        <v>216</v>
      </c>
      <c r="E3353">
        <v>398</v>
      </c>
    </row>
    <row r="3354" spans="1:5" x14ac:dyDescent="0.3">
      <c r="A3354" s="6">
        <f t="shared" si="144"/>
        <v>3348</v>
      </c>
      <c r="B3354" s="9">
        <f>IF(A3354&lt;=$H$15,$M$15+$N$15*SIN($O$15+$P$15*(A3354-$A$3137)/$N$15),erreur)</f>
        <v>324.09435958353788</v>
      </c>
      <c r="C3354" s="9">
        <f>IF(8811-A3354&gt;$G$21,$M$21+$N$21*SIN($Q$21-$R$21*(A3354-$A$2955)/$N$21),erreur)</f>
        <v>326.16296806908031</v>
      </c>
      <c r="D3354" s="4">
        <v>217</v>
      </c>
      <c r="E3354">
        <v>399</v>
      </c>
    </row>
    <row r="3355" spans="1:5" x14ac:dyDescent="0.3">
      <c r="A3355" s="6">
        <f t="shared" si="144"/>
        <v>3349</v>
      </c>
      <c r="B3355" s="9">
        <f>IF(A3355&lt;=$H$15,$M$15+$N$15*SIN($O$15+$P$15*(A3355-$A$3137)/$N$15),erreur)</f>
        <v>324.09961763967476</v>
      </c>
      <c r="C3355" s="9">
        <f>IF(8811-A3355&gt;$G$21,$M$21+$N$21*SIN($Q$21-$R$21*(A3355-$A$2955)/$N$21),erreur)</f>
        <v>326.19035710248318</v>
      </c>
      <c r="D3355" s="4">
        <v>218</v>
      </c>
      <c r="E3355">
        <v>400</v>
      </c>
    </row>
    <row r="3356" spans="1:5" x14ac:dyDescent="0.3">
      <c r="A3356" s="6">
        <f t="shared" si="144"/>
        <v>3350</v>
      </c>
      <c r="B3356" s="9">
        <f>IF(A3356&lt;=$H$15,$M$15+$N$15*SIN($O$15+$P$15*(A3356-$A$3137)/$N$15),erreur)</f>
        <v>324.1048088939533</v>
      </c>
      <c r="C3356" s="9">
        <f>IF(8811-A3356&gt;$G$21,$M$21+$N$21*SIN($Q$21-$R$21*(A3356-$A$2955)/$N$21),erreur)</f>
        <v>326.21787085730466</v>
      </c>
      <c r="D3356" s="4">
        <v>219</v>
      </c>
      <c r="E3356">
        <v>401</v>
      </c>
    </row>
    <row r="3357" spans="1:5" x14ac:dyDescent="0.3">
      <c r="A3357" s="6">
        <f t="shared" si="144"/>
        <v>3351</v>
      </c>
      <c r="B3357" s="9">
        <f>IF(A3357&lt;=$H$15,$M$15+$N$15*SIN($O$15+$P$15*(A3357-$A$3137)/$N$15),erreur)</f>
        <v>324.10993334634804</v>
      </c>
      <c r="C3357" s="9">
        <f>IF(8811-A3357&gt;$G$21,$M$21+$N$21*SIN($Q$21-$R$21*(A3357-$A$2955)/$N$21),erreur)</f>
        <v>326.24550933311912</v>
      </c>
      <c r="D3357" s="4">
        <v>220</v>
      </c>
      <c r="E3357">
        <v>402</v>
      </c>
    </row>
    <row r="3358" spans="1:5" x14ac:dyDescent="0.3">
      <c r="A3358" s="6">
        <f t="shared" si="144"/>
        <v>3352</v>
      </c>
      <c r="B3358" s="9">
        <f>IF(A3358&lt;=$H$15,$M$15+$N$15*SIN($O$15+$P$15*(A3358-$A$3137)/$N$15),erreur)</f>
        <v>324.11499099683715</v>
      </c>
      <c r="C3358" s="9">
        <f>IF(8811-A3358&gt;$G$21,$M$21+$N$21*SIN($Q$21-$R$21*(A3358-$A$2955)/$N$21),erreur)</f>
        <v>326.27327252949635</v>
      </c>
      <c r="D3358" s="4">
        <v>221</v>
      </c>
      <c r="E3358">
        <v>403</v>
      </c>
    </row>
    <row r="3359" spans="1:5" x14ac:dyDescent="0.3">
      <c r="A3359" s="6">
        <f t="shared" si="144"/>
        <v>3353</v>
      </c>
      <c r="B3359" s="9">
        <f>IF(A3359&lt;=$H$15,$M$15+$N$15*SIN($O$15+$P$15*(A3359-$A$3137)/$N$15),erreur)</f>
        <v>324.11998184539516</v>
      </c>
      <c r="C3359" s="9">
        <f>IF(8811-A3359&gt;$G$21,$M$21+$N$21*SIN($Q$21-$R$21*(A3359-$A$2955)/$N$21),erreur)</f>
        <v>326.30116044600436</v>
      </c>
      <c r="D3359" s="4">
        <v>222</v>
      </c>
      <c r="E3359">
        <v>404</v>
      </c>
    </row>
    <row r="3360" spans="1:5" x14ac:dyDescent="0.3">
      <c r="A3360" s="6">
        <f t="shared" si="144"/>
        <v>3354</v>
      </c>
      <c r="B3360" s="9">
        <f>IF(A3360&lt;=$H$15,$M$15+$N$15*SIN($O$15+$P$15*(A3360-$A$3137)/$N$15),erreur)</f>
        <v>324.12490589200388</v>
      </c>
      <c r="C3360" s="9">
        <f>IF(8811-A3360&gt;$G$21,$M$21+$N$21*SIN($Q$21-$R$21*(A3360-$A$2955)/$N$21),erreur)</f>
        <v>326.32917308220567</v>
      </c>
      <c r="D3360" s="4">
        <v>223</v>
      </c>
      <c r="E3360">
        <v>405</v>
      </c>
    </row>
    <row r="3361" spans="1:5" x14ac:dyDescent="0.3">
      <c r="A3361" s="6">
        <f t="shared" si="144"/>
        <v>3355</v>
      </c>
      <c r="B3361" s="9">
        <f>IF(A3361&lt;=$H$15,$M$15+$N$15*SIN($O$15+$P$15*(A3361-$A$3137)/$N$15),erreur)</f>
        <v>324.12976313663785</v>
      </c>
      <c r="C3361" s="9">
        <f>IF(8811-A3361&gt;$G$21,$M$21+$N$21*SIN($Q$21-$R$21*(A3361-$A$2955)/$N$21),erreur)</f>
        <v>326.35731043766827</v>
      </c>
      <c r="D3361" s="4">
        <v>224</v>
      </c>
      <c r="E3361">
        <v>406</v>
      </c>
    </row>
    <row r="3362" spans="1:5" x14ac:dyDescent="0.3">
      <c r="A3362" s="6">
        <f t="shared" si="144"/>
        <v>3356</v>
      </c>
      <c r="B3362" s="9">
        <f>IF(A3362&lt;=$H$15,$M$15+$N$15*SIN($O$15+$P$15*(A3362-$A$3137)/$N$15),erreur)</f>
        <v>324.13455357927887</v>
      </c>
      <c r="C3362" s="9">
        <f>IF(8811-A3362&gt;$G$21,$M$21+$N$21*SIN($Q$21-$R$21*(A3362-$A$2955)/$N$21),erreur)</f>
        <v>326.38557251195289</v>
      </c>
      <c r="D3362" s="4">
        <v>225</v>
      </c>
      <c r="E3362">
        <v>407</v>
      </c>
    </row>
    <row r="3363" spans="1:5" x14ac:dyDescent="0.3">
      <c r="A3363" s="6">
        <f t="shared" si="144"/>
        <v>3357</v>
      </c>
      <c r="B3363" s="9">
        <f>IF(A3363&lt;=$H$15,$M$15+$N$15*SIN($O$15+$P$15*(A3363-$A$3137)/$N$15),erreur)</f>
        <v>324.13927721990331</v>
      </c>
      <c r="C3363" s="9">
        <f>IF(8811-A3363&gt;$G$21,$M$21+$N$21*SIN($Q$21-$R$21*(A3363-$A$2955)/$N$21),erreur)</f>
        <v>326.4139593046184</v>
      </c>
      <c r="D3363" s="4">
        <v>226</v>
      </c>
      <c r="E3363">
        <v>408</v>
      </c>
    </row>
    <row r="3364" spans="1:5" x14ac:dyDescent="0.3">
      <c r="A3364" s="6">
        <f t="shared" si="144"/>
        <v>3358</v>
      </c>
      <c r="B3364" s="9">
        <f>IF(A3364&lt;=$H$15,$M$15+$N$15*SIN($O$15+$P$15*(A3364-$A$3137)/$N$15),erreur)</f>
        <v>324.14393405848932</v>
      </c>
      <c r="C3364" s="9">
        <f>IF(8811-A3364&gt;$G$21,$M$21+$N$21*SIN($Q$21-$R$21*(A3364-$A$2955)/$N$21),erreur)</f>
        <v>326.44247081522371</v>
      </c>
      <c r="D3364" s="4">
        <v>227</v>
      </c>
      <c r="E3364">
        <v>409</v>
      </c>
    </row>
    <row r="3365" spans="1:5" x14ac:dyDescent="0.3">
      <c r="A3365" s="6">
        <f t="shared" si="144"/>
        <v>3359</v>
      </c>
      <c r="B3365" s="9">
        <f>IF(A3365&lt;=$H$15,$M$15+$N$15*SIN($O$15+$P$15*(A3365-$A$3137)/$N$15),erreur)</f>
        <v>324.14852409501873</v>
      </c>
      <c r="C3365" s="9">
        <f>IF(8811-A3365&gt;$G$21,$M$21+$N$21*SIN($Q$21-$R$21*(A3365-$A$2955)/$N$21),erreur)</f>
        <v>326.47110704332499</v>
      </c>
      <c r="D3365" s="4">
        <v>228</v>
      </c>
      <c r="E3365">
        <v>410</v>
      </c>
    </row>
    <row r="3366" spans="1:5" x14ac:dyDescent="0.3">
      <c r="A3366" s="6">
        <f t="shared" si="144"/>
        <v>3360</v>
      </c>
      <c r="B3366" s="9">
        <f>IF(A3366&lt;=$H$15,$M$15+$N$15*SIN($O$15+$P$15*(A3366-$A$3137)/$N$15),erreur)</f>
        <v>324.15304732946788</v>
      </c>
      <c r="C3366" s="9">
        <f>IF(8811-A3366&gt;$G$21,$M$21+$N$21*SIN($Q$21-$R$21*(A3366-$A$2955)/$N$21),erreur)</f>
        <v>326.49986798847749</v>
      </c>
      <c r="D3366" s="4">
        <v>229</v>
      </c>
      <c r="E3366">
        <v>411</v>
      </c>
    </row>
    <row r="3367" spans="1:5" x14ac:dyDescent="0.3">
      <c r="A3367" s="6">
        <f t="shared" si="144"/>
        <v>3361</v>
      </c>
      <c r="B3367" s="9">
        <f>IF(A3367&lt;=$H$15,$M$15+$N$15*SIN($O$15+$P$15*(A3367-$A$3137)/$N$15),erreur)</f>
        <v>324.15750376181859</v>
      </c>
      <c r="C3367" s="9">
        <f>IF(8811-A3367&gt;$G$21,$M$21+$N$21*SIN($Q$21-$R$21*(A3367-$A$2955)/$N$21),erreur)</f>
        <v>326.52875365023101</v>
      </c>
      <c r="D3367" s="4">
        <v>230</v>
      </c>
      <c r="E3367">
        <v>412</v>
      </c>
    </row>
    <row r="3368" spans="1:5" x14ac:dyDescent="0.3">
      <c r="A3368" s="6">
        <f t="shared" si="144"/>
        <v>3362</v>
      </c>
      <c r="B3368" s="9">
        <f>IF(A3368&lt;=$H$15,$M$15+$N$15*SIN($O$15+$P$15*(A3368-$A$3137)/$N$15),erreur)</f>
        <v>324.16189339205084</v>
      </c>
      <c r="C3368" s="9">
        <f>IF(8811-A3368&gt;$G$21,$M$21+$N$21*SIN($Q$21-$R$21*(A3368-$A$2955)/$N$21),erreur)</f>
        <v>326.55776402813717</v>
      </c>
      <c r="D3368" s="4">
        <v>231</v>
      </c>
      <c r="E3368">
        <v>413</v>
      </c>
    </row>
    <row r="3369" spans="1:5" x14ac:dyDescent="0.3">
      <c r="A3369" s="6">
        <f t="shared" si="144"/>
        <v>3363</v>
      </c>
      <c r="B3369" s="9">
        <f>IF(A3369&lt;=$H$15,$M$15+$N$15*SIN($O$15+$P$15*(A3369-$A$3137)/$N$15),erreur)</f>
        <v>324.16621622014645</v>
      </c>
      <c r="C3369" s="9">
        <f>IF(8811-A3369&gt;$G$21,$M$21+$N$21*SIN($Q$21-$R$21*(A3369-$A$2955)/$N$21),erreur)</f>
        <v>326.58689912174577</v>
      </c>
      <c r="D3369" s="4">
        <v>232</v>
      </c>
      <c r="E3369">
        <v>414</v>
      </c>
    </row>
    <row r="3370" spans="1:5" x14ac:dyDescent="0.3">
      <c r="A3370" s="6">
        <f t="shared" si="144"/>
        <v>3364</v>
      </c>
      <c r="B3370" s="9">
        <f>IF(A3370&lt;=$H$15,$M$15+$N$15*SIN($O$15+$P$15*(A3370-$A$3137)/$N$15),erreur)</f>
        <v>324.17047224608359</v>
      </c>
      <c r="C3370" s="9">
        <f>IF(8811-A3370&gt;$G$21,$M$21+$N$21*SIN($Q$21-$R$21*(A3370-$A$2955)/$N$21),erreur)</f>
        <v>326.61615893060116</v>
      </c>
      <c r="D3370" s="4">
        <v>233</v>
      </c>
      <c r="E3370">
        <v>415</v>
      </c>
    </row>
    <row r="3371" spans="1:5" x14ac:dyDescent="0.3">
      <c r="A3371" s="6">
        <f t="shared" si="144"/>
        <v>3365</v>
      </c>
      <c r="B3371" s="9">
        <f>IF(A3371&lt;=$H$15,$M$15+$N$15*SIN($O$15+$P$15*(A3371-$A$3137)/$N$15),erreur)</f>
        <v>324.17466146984225</v>
      </c>
      <c r="C3371" s="9">
        <f>IF(8811-A3371&gt;$G$21,$M$21+$N$21*SIN($Q$21-$R$21*(A3371-$A$2955)/$N$21),erreur)</f>
        <v>326.64554345424949</v>
      </c>
      <c r="D3371" s="4">
        <v>234</v>
      </c>
      <c r="E3371">
        <v>416</v>
      </c>
    </row>
    <row r="3372" spans="1:5" x14ac:dyDescent="0.3">
      <c r="A3372" s="6">
        <f t="shared" si="144"/>
        <v>3366</v>
      </c>
      <c r="B3372" s="9">
        <f>IF(A3372&lt;=$H$15,$M$15+$N$15*SIN($O$15+$P$15*(A3372-$A$3137)/$N$15),erreur)</f>
        <v>324.17878389140787</v>
      </c>
      <c r="C3372" s="9">
        <f>IF(8811-A3372&gt;$G$21,$M$21+$N$21*SIN($Q$21-$R$21*(A3372-$A$2955)/$N$21),erreur)</f>
        <v>326.67505269223238</v>
      </c>
      <c r="D3372" s="4">
        <v>235</v>
      </c>
      <c r="E3372">
        <v>417</v>
      </c>
    </row>
    <row r="3373" spans="1:5" x14ac:dyDescent="0.3">
      <c r="A3373" s="6">
        <f t="shared" si="144"/>
        <v>3367</v>
      </c>
      <c r="B3373" s="9">
        <f>IF(A3373&lt;=$H$15,$M$15+$N$15*SIN($O$15+$P$15*(A3373-$A$3137)/$N$15),erreur)</f>
        <v>324.18283951076046</v>
      </c>
      <c r="C3373" s="9">
        <f>IF(8811-A3373&gt;$G$21,$M$21+$N$21*SIN($Q$21-$R$21*(A3373-$A$2955)/$N$21),erreur)</f>
        <v>326.70468664408963</v>
      </c>
      <c r="D3373" s="4">
        <v>236</v>
      </c>
      <c r="E3373">
        <v>418</v>
      </c>
    </row>
    <row r="3374" spans="1:5" x14ac:dyDescent="0.3">
      <c r="A3374" s="6">
        <f t="shared" si="144"/>
        <v>3368</v>
      </c>
      <c r="B3374" s="9">
        <f>IF(A3374&lt;=$H$15,$M$15+$N$15*SIN($O$15+$P$15*(A3374-$A$3137)/$N$15),erreur)</f>
        <v>324.18682832788181</v>
      </c>
      <c r="C3374" s="9">
        <f>IF(8811-A3374&gt;$G$21,$M$21+$N$21*SIN($Q$21-$R$21*(A3374-$A$2955)/$N$21),erreur)</f>
        <v>326.73444530936194</v>
      </c>
      <c r="D3374" s="4">
        <v>237</v>
      </c>
      <c r="E3374">
        <v>419</v>
      </c>
    </row>
    <row r="3375" spans="1:5" x14ac:dyDescent="0.3">
      <c r="A3375" s="6">
        <f t="shared" si="144"/>
        <v>3369</v>
      </c>
      <c r="B3375" s="9">
        <f>IF(A3375&lt;=$H$15,$M$15+$N$15*SIN($O$15+$P$15*(A3375-$A$3137)/$N$15),erreur)</f>
        <v>324.19075034275011</v>
      </c>
      <c r="C3375" s="9">
        <f>IF(8811-A3375&gt;$G$21,$M$21+$N$21*SIN($Q$21-$R$21*(A3375-$A$2955)/$N$21),erreur)</f>
        <v>326.76432868758366</v>
      </c>
      <c r="D3375" s="4">
        <v>238</v>
      </c>
      <c r="E3375">
        <v>420</v>
      </c>
    </row>
    <row r="3376" spans="1:5" x14ac:dyDescent="0.3">
      <c r="A3376" s="6">
        <f t="shared" si="144"/>
        <v>3370</v>
      </c>
      <c r="B3376" s="9">
        <f>IF(A3376&lt;=$H$15,$M$15+$N$15*SIN($O$15+$P$15*(A3376-$A$3137)/$N$15),erreur)</f>
        <v>324.19460555535443</v>
      </c>
      <c r="C3376" s="9">
        <f>IF(8811-A3376&gt;$G$21,$M$21+$N$21*SIN($Q$21-$R$21*(A3376-$A$2955)/$N$21),erreur)</f>
        <v>326.79433677829184</v>
      </c>
      <c r="D3376" s="4">
        <v>239</v>
      </c>
      <c r="E3376">
        <v>421</v>
      </c>
    </row>
    <row r="3377" spans="1:5" x14ac:dyDescent="0.3">
      <c r="A3377" s="6">
        <f t="shared" si="144"/>
        <v>3371</v>
      </c>
      <c r="B3377" s="9">
        <f>IF(A3377&lt;=$H$15,$M$15+$N$15*SIN($O$15+$P$15*(A3377-$A$3137)/$N$15),erreur)</f>
        <v>324.19839396567477</v>
      </c>
      <c r="C3377" s="9">
        <f>IF(8811-A3377&gt;$G$21,$M$21+$N$21*SIN($Q$21-$R$21*(A3377-$A$2955)/$N$21),erreur)</f>
        <v>326.824469581019</v>
      </c>
      <c r="D3377" s="4">
        <v>240</v>
      </c>
      <c r="E3377">
        <v>422</v>
      </c>
    </row>
    <row r="3378" spans="1:5" x14ac:dyDescent="0.3">
      <c r="A3378" s="6">
        <f t="shared" si="144"/>
        <v>3372</v>
      </c>
      <c r="B3378" s="9">
        <f>IF(A3378&lt;=$H$15,$M$15+$N$15*SIN($O$15+$P$15*(A3378-$A$3137)/$N$15),erreur)</f>
        <v>324.20211557369294</v>
      </c>
      <c r="C3378" s="9">
        <f>IF(8811-A3378&gt;$G$21,$M$21+$N$21*SIN($Q$21-$R$21*(A3378-$A$2955)/$N$21),erreur)</f>
        <v>326.85472709529404</v>
      </c>
      <c r="D3378" s="4">
        <v>241</v>
      </c>
      <c r="E3378">
        <v>423</v>
      </c>
    </row>
    <row r="3379" spans="1:5" x14ac:dyDescent="0.3">
      <c r="A3379" s="6">
        <f t="shared" si="144"/>
        <v>3373</v>
      </c>
      <c r="B3379" s="9">
        <f>IF(A3379&lt;=$H$15,$M$15+$N$15*SIN($O$15+$P$15*(A3379-$A$3137)/$N$15),erreur)</f>
        <v>324.20577037939256</v>
      </c>
      <c r="C3379" s="9">
        <f>IF(8811-A3379&gt;$G$21,$M$21+$N$21*SIN($Q$21-$R$21*(A3379-$A$2955)/$N$21),erreur)</f>
        <v>326.88510932064855</v>
      </c>
      <c r="D3379" s="4">
        <v>242</v>
      </c>
      <c r="E3379">
        <v>424</v>
      </c>
    </row>
    <row r="3380" spans="1:5" x14ac:dyDescent="0.3">
      <c r="A3380" s="6">
        <f t="shared" si="144"/>
        <v>3374</v>
      </c>
      <c r="B3380" s="9">
        <f>IF(A3380&lt;=$H$15,$M$15+$N$15*SIN($O$15+$P$15*(A3380-$A$3137)/$N$15),erreur)</f>
        <v>324.20935838275909</v>
      </c>
      <c r="C3380" s="9">
        <f>IF(8811-A3380&gt;$G$21,$M$21+$N$21*SIN($Q$21-$R$21*(A3380-$A$2955)/$N$21),erreur)</f>
        <v>326.91561625660779</v>
      </c>
      <c r="D3380" s="4">
        <v>243</v>
      </c>
      <c r="E3380">
        <v>425</v>
      </c>
    </row>
    <row r="3381" spans="1:5" x14ac:dyDescent="0.3">
      <c r="A3381" s="6">
        <f t="shared" si="144"/>
        <v>3375</v>
      </c>
      <c r="B3381" s="9">
        <f>IF(A3381&lt;=$H$15,$M$15+$N$15*SIN($O$15+$P$15*(A3381-$A$3137)/$N$15),erreur)</f>
        <v>324.21287958377616</v>
      </c>
      <c r="C3381" s="9">
        <f>IF(8811-A3381&gt;$G$20,$M$20+$N$20*SIN($Q$20-$R$20*(A3381-$A$3380)/$N$20),erreur)</f>
        <v>326.94783479495891</v>
      </c>
      <c r="D3381" s="4">
        <v>244</v>
      </c>
      <c r="E3381">
        <v>1</v>
      </c>
    </row>
    <row r="3382" spans="1:5" x14ac:dyDescent="0.3">
      <c r="A3382" s="6">
        <f t="shared" si="144"/>
        <v>3376</v>
      </c>
      <c r="B3382" s="9">
        <f>IF(A3382&lt;=$H$15,$M$15+$N$15*SIN($O$15+$P$15*(A3382-$A$3137)/$N$15),erreur)</f>
        <v>324.21633398242739</v>
      </c>
      <c r="C3382" s="9">
        <f>IF(8811-A3382&gt;$G$20,$M$20+$N$20*SIN($Q$20-$R$20*(A3382-$A$3380)/$N$20),erreur)</f>
        <v>326.97833291878487</v>
      </c>
      <c r="D3382" s="4">
        <v>245</v>
      </c>
      <c r="E3382">
        <v>2</v>
      </c>
    </row>
    <row r="3383" spans="1:5" x14ac:dyDescent="0.3">
      <c r="A3383" s="6">
        <f t="shared" si="144"/>
        <v>3377</v>
      </c>
      <c r="B3383" s="9">
        <f>IF(A3383&lt;=$H$15,$M$15+$N$15*SIN($O$15+$P$15*(A3383-$A$3137)/$N$15),erreur)</f>
        <v>324.21972157869823</v>
      </c>
      <c r="C3383" s="9">
        <f>IF(8811-A3383&gt;$G$20,$M$20+$N$20*SIN($Q$20-$R$20*(A3383-$A$3380)/$N$20),erreur)</f>
        <v>327.0087357693119</v>
      </c>
      <c r="D3383" s="4">
        <v>246</v>
      </c>
      <c r="E3383">
        <v>3</v>
      </c>
    </row>
    <row r="3384" spans="1:5" x14ac:dyDescent="0.3">
      <c r="A3384" s="6">
        <f t="shared" si="144"/>
        <v>3378</v>
      </c>
      <c r="B3384" s="9">
        <f>IF(A3384&lt;=$H$15,$M$15+$N$15*SIN($O$15+$P$15*(A3384-$A$3137)/$N$15),erreur)</f>
        <v>324.22304237257049</v>
      </c>
      <c r="C3384" s="9">
        <f>IF(8811-A3384&gt;$G$20,$M$20+$N$20*SIN($Q$20-$R$20*(A3384-$A$3380)/$N$20),erreur)</f>
        <v>327.03904334626532</v>
      </c>
      <c r="D3384" s="4">
        <v>247</v>
      </c>
      <c r="E3384">
        <v>4</v>
      </c>
    </row>
    <row r="3385" spans="1:5" x14ac:dyDescent="0.3">
      <c r="A3385" s="6">
        <f t="shared" si="144"/>
        <v>3379</v>
      </c>
      <c r="B3385" s="9">
        <f>IF(A3385&lt;=$H$15,$M$15+$N$15*SIN($O$15+$P$15*(A3385-$A$3137)/$N$15),erreur)</f>
        <v>324.22629636403326</v>
      </c>
      <c r="C3385" s="9">
        <f>IF(8811-A3385&gt;$G$20,$M$20+$N$20*SIN($Q$20-$R$20*(A3385-$A$3380)/$N$20),erreur)</f>
        <v>327.06925564936864</v>
      </c>
      <c r="D3385" s="4">
        <v>248</v>
      </c>
      <c r="E3385">
        <v>5</v>
      </c>
    </row>
    <row r="3386" spans="1:5" x14ac:dyDescent="0.3">
      <c r="A3386" s="6">
        <f t="shared" si="144"/>
        <v>3380</v>
      </c>
      <c r="B3386" s="9">
        <f>IF(A3386&lt;=$H$15,$M$15+$N$15*SIN($O$15+$P$15*(A3386-$A$3137)/$N$15),erreur)</f>
        <v>324.22948355307017</v>
      </c>
      <c r="C3386" s="9">
        <f>IF(8811-A3386&gt;$G$20,$M$20+$N$20*SIN($Q$20-$R$20*(A3386-$A$3380)/$N$20),erreur)</f>
        <v>327.09937267834721</v>
      </c>
      <c r="D3386" s="4">
        <v>249</v>
      </c>
      <c r="E3386">
        <v>6</v>
      </c>
    </row>
    <row r="3387" spans="1:5" x14ac:dyDescent="0.3">
      <c r="A3387" s="6">
        <f t="shared" si="144"/>
        <v>3381</v>
      </c>
      <c r="B3387" s="9">
        <f>IF(A3387&lt;=$H$15,$M$15+$N$15*SIN($O$15+$P$15*(A3387-$A$3137)/$N$15),erreur)</f>
        <v>324.23260393966666</v>
      </c>
      <c r="C3387" s="9">
        <f>IF(8811-A3387&gt;$G$20,$M$20+$N$20*SIN($Q$20-$R$20*(A3387-$A$3380)/$N$20),erreur)</f>
        <v>327.12939443292817</v>
      </c>
      <c r="D3387" s="4">
        <v>250</v>
      </c>
      <c r="E3387">
        <v>7</v>
      </c>
    </row>
    <row r="3388" spans="1:5" x14ac:dyDescent="0.3">
      <c r="A3388" s="6">
        <f t="shared" si="144"/>
        <v>3382</v>
      </c>
      <c r="B3388" s="9">
        <f>IF(A3388&lt;=$H$15,$M$15+$N$15*SIN($O$15+$P$15*(A3388-$A$3137)/$N$15),erreur)</f>
        <v>324.23565752381</v>
      </c>
      <c r="C3388" s="9">
        <f>IF(8811-A3388&gt;$G$20,$M$20+$N$20*SIN($Q$20-$R$20*(A3388-$A$3380)/$N$20),erreur)</f>
        <v>327.15932091283867</v>
      </c>
      <c r="D3388" s="4">
        <v>251</v>
      </c>
      <c r="E3388">
        <v>8</v>
      </c>
    </row>
    <row r="3389" spans="1:5" x14ac:dyDescent="0.3">
      <c r="A3389" s="6">
        <f t="shared" si="144"/>
        <v>3383</v>
      </c>
      <c r="B3389" s="9">
        <f>IF(A3389&lt;=$H$15,$M$15+$N$15*SIN($O$15+$P$15*(A3389-$A$3137)/$N$15),erreur)</f>
        <v>324.23864430548747</v>
      </c>
      <c r="C3389" s="9">
        <f>IF(8811-A3389&gt;$G$20,$M$20+$N$20*SIN($Q$20-$R$20*(A3389-$A$3380)/$N$20),erreur)</f>
        <v>327.18915211780586</v>
      </c>
      <c r="D3389" s="4">
        <v>252</v>
      </c>
      <c r="E3389">
        <v>9</v>
      </c>
    </row>
    <row r="3390" spans="1:5" x14ac:dyDescent="0.3">
      <c r="A3390" s="6">
        <f t="shared" si="144"/>
        <v>3384</v>
      </c>
      <c r="B3390" s="9">
        <f>IF(A3390&lt;=$H$15,$M$15+$N$15*SIN($O$15+$P$15*(A3390-$A$3137)/$N$15),erreur)</f>
        <v>324.24156428468086</v>
      </c>
      <c r="C3390" s="9">
        <f>IF(8811-A3390&gt;$G$20,$M$20+$N$20*SIN($Q$20-$R$20*(A3390-$A$3380)/$N$20),erreur)</f>
        <v>327.21888804756054</v>
      </c>
      <c r="D3390" s="4">
        <v>253</v>
      </c>
      <c r="E3390">
        <v>10</v>
      </c>
    </row>
    <row r="3391" spans="1:5" x14ac:dyDescent="0.3">
      <c r="A3391" s="6">
        <f t="shared" si="144"/>
        <v>3385</v>
      </c>
      <c r="B3391" s="9">
        <f>IF(A3391&lt;=$H$15,$M$15+$N$15*SIN($O$15+$P$15*(A3391-$A$3137)/$N$15),erreur)</f>
        <v>324.24441746138291</v>
      </c>
      <c r="C3391" s="9">
        <f>IF(8811-A3391&gt;$G$20,$M$20+$N$20*SIN($Q$20-$R$20*(A3391-$A$3380)/$N$20),erreur)</f>
        <v>327.24852870183167</v>
      </c>
      <c r="D3391" s="4">
        <v>254</v>
      </c>
      <c r="E3391">
        <v>11</v>
      </c>
    </row>
    <row r="3392" spans="1:5" x14ac:dyDescent="0.3">
      <c r="A3392" s="6">
        <f t="shared" si="144"/>
        <v>3386</v>
      </c>
      <c r="B3392" s="9">
        <f>IF(A3392&lt;=$H$15,$M$15+$N$15*SIN($O$15+$P$15*(A3392-$A$3137)/$N$15),erreur)</f>
        <v>324.24720383557724</v>
      </c>
      <c r="C3392" s="9">
        <f>IF(8811-A3392&gt;$G$20,$M$20+$N$20*SIN($Q$20-$R$20*(A3392-$A$3380)/$N$20),erreur)</f>
        <v>327.27807408035005</v>
      </c>
      <c r="D3392" s="4">
        <v>255</v>
      </c>
      <c r="E3392">
        <v>12</v>
      </c>
    </row>
    <row r="3393" spans="1:5" x14ac:dyDescent="0.3">
      <c r="A3393" s="6">
        <f t="shared" si="144"/>
        <v>3387</v>
      </c>
      <c r="B3393" s="9">
        <f>IF(A3393&lt;=$H$15,$M$15+$N$15*SIN($O$15+$P$15*(A3393-$A$3137)/$N$15),erreur)</f>
        <v>324.24992340725294</v>
      </c>
      <c r="C3393" s="9">
        <f>IF(8811-A3393&gt;$G$20,$M$20+$N$20*SIN($Q$20-$R$20*(A3393-$A$3380)/$N$20),erreur)</f>
        <v>327.30752418284646</v>
      </c>
      <c r="D3393" s="4">
        <v>256</v>
      </c>
      <c r="E3393">
        <v>13</v>
      </c>
    </row>
    <row r="3394" spans="1:5" x14ac:dyDescent="0.3">
      <c r="A3394" s="6">
        <f t="shared" si="144"/>
        <v>3388</v>
      </c>
      <c r="B3394" s="9">
        <f>IF(A3394&lt;=$H$15,$M$15+$N$15*SIN($O$15+$P$15*(A3394-$A$3137)/$N$15),erreur)</f>
        <v>324.25257617639909</v>
      </c>
      <c r="C3394" s="9">
        <f>IF(8811-A3394&gt;$G$20,$M$20+$N$20*SIN($Q$20-$R$20*(A3394-$A$3380)/$N$20),erreur)</f>
        <v>327.33687900905352</v>
      </c>
      <c r="D3394" s="4">
        <v>257</v>
      </c>
      <c r="E3394">
        <v>14</v>
      </c>
    </row>
    <row r="3395" spans="1:5" x14ac:dyDescent="0.3">
      <c r="A3395" s="6">
        <f t="shared" si="144"/>
        <v>3389</v>
      </c>
      <c r="B3395" s="9">
        <f>IF(A3395&lt;=$H$15,$M$15+$N$15*SIN($O$15+$P$15*(A3395-$A$3137)/$N$15),erreur)</f>
        <v>324.25516214300114</v>
      </c>
      <c r="C3395" s="9">
        <f>IF(8811-A3395&gt;$G$20,$M$20+$N$20*SIN($Q$20-$R$20*(A3395-$A$3380)/$N$20),erreur)</f>
        <v>327.36613855870564</v>
      </c>
      <c r="D3395" s="4">
        <v>258</v>
      </c>
      <c r="E3395">
        <v>15</v>
      </c>
    </row>
    <row r="3396" spans="1:5" x14ac:dyDescent="0.3">
      <c r="A3396" s="6">
        <f t="shared" si="144"/>
        <v>3390</v>
      </c>
      <c r="B3396" s="9">
        <f>IF(A3396&lt;=$H$15,$M$15+$N$15*SIN($O$15+$P$15*(A3396-$A$3137)/$N$15),erreur)</f>
        <v>324.25768130704819</v>
      </c>
      <c r="C3396" s="9">
        <f>IF(8811-A3396&gt;$G$20,$M$20+$N$20*SIN($Q$20-$R$20*(A3396-$A$3380)/$N$20),erreur)</f>
        <v>327.39530283153726</v>
      </c>
      <c r="D3396" s="4">
        <v>259</v>
      </c>
      <c r="E3396">
        <v>16</v>
      </c>
    </row>
    <row r="3397" spans="1:5" x14ac:dyDescent="0.3">
      <c r="A3397" s="6">
        <f t="shared" si="144"/>
        <v>3391</v>
      </c>
      <c r="B3397" s="9">
        <f>IF(A3397&lt;=$H$15,$M$15+$N$15*SIN($O$15+$P$15*(A3397-$A$3137)/$N$15),erreur)</f>
        <v>324.26013366852931</v>
      </c>
      <c r="C3397" s="9">
        <f>IF(8811-A3397&gt;$G$20,$M$20+$N$20*SIN($Q$20-$R$20*(A3397-$A$3380)/$N$20),erreur)</f>
        <v>327.42437182728099</v>
      </c>
      <c r="D3397" s="4">
        <v>260</v>
      </c>
      <c r="E3397">
        <v>17</v>
      </c>
    </row>
    <row r="3398" spans="1:5" x14ac:dyDescent="0.3">
      <c r="A3398" s="6">
        <f t="shared" si="144"/>
        <v>3392</v>
      </c>
      <c r="B3398" s="9">
        <f>IF(A3398&lt;=$H$15,$M$15+$N$15*SIN($O$15+$P$15*(A3398-$A$3137)/$N$15),erreur)</f>
        <v>324.2625192274354</v>
      </c>
      <c r="C3398" s="9">
        <f>IF(8811-A3398&gt;$G$20,$M$20+$N$20*SIN($Q$20-$R$20*(A3398-$A$3380)/$N$20),erreur)</f>
        <v>327.45334554567307</v>
      </c>
      <c r="D3398" s="4">
        <v>261</v>
      </c>
      <c r="E3398">
        <v>18</v>
      </c>
    </row>
    <row r="3399" spans="1:5" x14ac:dyDescent="0.3">
      <c r="A3399" s="6">
        <f t="shared" si="144"/>
        <v>3393</v>
      </c>
      <c r="B3399" s="9">
        <f>IF(A3399&lt;=$H$15,$M$15+$N$15*SIN($O$15+$P$15*(A3399-$A$3137)/$N$15),erreur)</f>
        <v>324.26483798375375</v>
      </c>
      <c r="C3399" s="9">
        <f>IF(8811-A3399&gt;$G$20,$M$20+$N$20*SIN($Q$20-$R$20*(A3399-$A$3380)/$N$20),erreur)</f>
        <v>327.48222398645339</v>
      </c>
      <c r="D3399" s="4">
        <v>262</v>
      </c>
      <c r="E3399">
        <v>19</v>
      </c>
    </row>
    <row r="3400" spans="1:5" x14ac:dyDescent="0.3">
      <c r="A3400" s="6">
        <f t="shared" ref="A3400:A3463" si="145">ROW()-6</f>
        <v>3394</v>
      </c>
      <c r="B3400" s="9">
        <f>IF(A3400&lt;=$H$15,$M$15+$N$15*SIN($O$15+$P$15*(A3400-$A$3137)/$N$15),erreur)</f>
        <v>324.26708993747525</v>
      </c>
      <c r="C3400" s="9">
        <f>IF(8811-A3400&gt;$G$20,$M$20+$N$20*SIN($Q$20-$R$20*(A3400-$A$3380)/$N$20),erreur)</f>
        <v>327.51100714935637</v>
      </c>
      <c r="D3400" s="4">
        <v>263</v>
      </c>
      <c r="E3400">
        <v>20</v>
      </c>
    </row>
    <row r="3401" spans="1:5" x14ac:dyDescent="0.3">
      <c r="A3401" s="6">
        <f t="shared" si="145"/>
        <v>3395</v>
      </c>
      <c r="B3401" s="9">
        <f>IF(A3401&lt;=$H$15,$M$15+$N$15*SIN($O$15+$P$15*(A3401-$A$3137)/$N$15),erreur)</f>
        <v>324.26927508858716</v>
      </c>
      <c r="C3401" s="9">
        <f>IF(8811-A3401&gt;$G$20,$M$20+$N$20*SIN($Q$20-$R$20*(A3401-$A$3380)/$N$20),erreur)</f>
        <v>327.53969503412191</v>
      </c>
      <c r="D3401" s="4">
        <v>264</v>
      </c>
      <c r="E3401">
        <v>21</v>
      </c>
    </row>
    <row r="3402" spans="1:5" x14ac:dyDescent="0.3">
      <c r="A3402" s="6">
        <f t="shared" si="145"/>
        <v>3396</v>
      </c>
      <c r="B3402" s="9">
        <f>IF(A3402&lt;=$H$15,$M$15+$N$15*SIN($O$15+$P$15*(A3402-$A$3137)/$N$15),erreur)</f>
        <v>324.27139343708222</v>
      </c>
      <c r="C3402" s="9">
        <f>IF(8811-A3402&gt;$G$20,$M$20+$N$20*SIN($Q$20-$R$20*(A3402-$A$3380)/$N$20),erreur)</f>
        <v>327.56828764048987</v>
      </c>
      <c r="D3402" s="4">
        <v>265</v>
      </c>
      <c r="E3402">
        <v>22</v>
      </c>
    </row>
    <row r="3403" spans="1:5" x14ac:dyDescent="0.3">
      <c r="A3403" s="6">
        <f t="shared" si="145"/>
        <v>3397</v>
      </c>
      <c r="B3403" s="9">
        <f>IF(A3403&lt;=$H$15,$M$15+$N$15*SIN($O$15+$P$15*(A3403-$A$3137)/$N$15),erreur)</f>
        <v>324.27344498295133</v>
      </c>
      <c r="C3403" s="9">
        <f>IF(8811-A3403&gt;$G$20,$M$20+$N$20*SIN($Q$20-$R$20*(A3403-$A$3380)/$N$20),erreur)</f>
        <v>327.59678496819834</v>
      </c>
      <c r="D3403" s="4">
        <v>266</v>
      </c>
      <c r="E3403">
        <v>23</v>
      </c>
    </row>
    <row r="3404" spans="1:5" x14ac:dyDescent="0.3">
      <c r="A3404" s="6">
        <f t="shared" si="145"/>
        <v>3398</v>
      </c>
      <c r="B3404" s="9">
        <f>IF(A3404&lt;=$H$15,$M$15+$N$15*SIN($O$15+$P$15*(A3404-$A$3137)/$N$15),erreur)</f>
        <v>324.27542972618357</v>
      </c>
      <c r="C3404" s="9">
        <f>IF(8811-A3404&gt;$G$20,$M$20+$N$20*SIN($Q$20-$R$20*(A3404-$A$3380)/$N$20),erreur)</f>
        <v>327.62518701699082</v>
      </c>
      <c r="D3404" s="4">
        <v>267</v>
      </c>
      <c r="E3404">
        <v>24</v>
      </c>
    </row>
    <row r="3405" spans="1:5" x14ac:dyDescent="0.3">
      <c r="A3405" s="6">
        <f t="shared" si="145"/>
        <v>3399</v>
      </c>
      <c r="B3405" s="9">
        <f>IF(A3405&lt;=$H$15,$M$15+$N$15*SIN($O$15+$P$15*(A3405-$A$3137)/$N$15),erreur)</f>
        <v>324.27734766677167</v>
      </c>
      <c r="C3405" s="9">
        <f>IF(8811-A3405&gt;$G$20,$M$20+$N$20*SIN($Q$20-$R$20*(A3405-$A$3380)/$N$20),erreur)</f>
        <v>327.65349378660721</v>
      </c>
      <c r="D3405" s="4">
        <v>268</v>
      </c>
      <c r="E3405">
        <v>25</v>
      </c>
    </row>
    <row r="3406" spans="1:5" x14ac:dyDescent="0.3">
      <c r="A3406" s="6">
        <f t="shared" si="145"/>
        <v>3400</v>
      </c>
      <c r="B3406" s="9">
        <f>IF(A3406&lt;=$H$15,$M$15+$N$15*SIN($O$15+$P$15*(A3406-$A$3137)/$N$15),erreur)</f>
        <v>324.27919880470654</v>
      </c>
      <c r="C3406" s="9">
        <f>IF(8811-A3406&gt;$G$20,$M$20+$N$20*SIN($Q$20-$R$20*(A3406-$A$3380)/$N$20),erreur)</f>
        <v>327.68170527679285</v>
      </c>
      <c r="D3406" s="4">
        <v>269</v>
      </c>
      <c r="E3406">
        <v>26</v>
      </c>
    </row>
    <row r="3407" spans="1:5" x14ac:dyDescent="0.3">
      <c r="A3407" s="6">
        <f t="shared" si="145"/>
        <v>3401</v>
      </c>
      <c r="B3407" s="9">
        <f>IF(A3407&lt;=$H$15,$M$15+$N$15*SIN($O$15+$P$15*(A3407-$A$3137)/$N$15),erreur)</f>
        <v>324.28098313997907</v>
      </c>
      <c r="C3407" s="9">
        <f>IF(8811-A3407&gt;$G$20,$M$20+$N$20*SIN($Q$20-$R$20*(A3407-$A$3380)/$N$20),erreur)</f>
        <v>327.70982148728945</v>
      </c>
      <c r="D3407" s="4">
        <v>270</v>
      </c>
      <c r="E3407">
        <v>27</v>
      </c>
    </row>
    <row r="3408" spans="1:5" x14ac:dyDescent="0.3">
      <c r="A3408" s="6">
        <f t="shared" si="145"/>
        <v>3402</v>
      </c>
      <c r="B3408" s="9">
        <f>IF(A3408&lt;=$H$15,$M$15+$N$15*SIN($O$15+$P$15*(A3408-$A$3137)/$N$15),erreur)</f>
        <v>324.282700672582</v>
      </c>
      <c r="C3408" s="9">
        <f>IF(8811-A3408&gt;$G$20,$M$20+$N$20*SIN($Q$20-$R$20*(A3408-$A$3380)/$N$20),erreur)</f>
        <v>327.73784241784051</v>
      </c>
      <c r="D3408" s="4">
        <v>271</v>
      </c>
      <c r="E3408">
        <v>28</v>
      </c>
    </row>
    <row r="3409" spans="1:5" x14ac:dyDescent="0.3">
      <c r="A3409" s="6">
        <f t="shared" si="145"/>
        <v>3403</v>
      </c>
      <c r="B3409" s="9">
        <f>IF(A3409&lt;=$H$15,$M$15+$N$15*SIN($O$15+$P$15*(A3409-$A$3137)/$N$15),erreur)</f>
        <v>324.28435140250804</v>
      </c>
      <c r="C3409" s="9">
        <f>IF(8811-A3409&gt;$G$20,$M$20+$N$20*SIN($Q$20-$R$20*(A3409-$A$3380)/$N$20),erreur)</f>
        <v>327.76576806819503</v>
      </c>
      <c r="D3409" s="4">
        <v>272</v>
      </c>
      <c r="E3409">
        <v>29</v>
      </c>
    </row>
    <row r="3410" spans="1:5" x14ac:dyDescent="0.3">
      <c r="A3410" s="6">
        <f t="shared" si="145"/>
        <v>3404</v>
      </c>
      <c r="B3410" s="9">
        <f>IF(A3410&lt;=$H$15,$M$15+$N$15*SIN($O$15+$P$15*(A3410-$A$3137)/$N$15),erreur)</f>
        <v>324.28593532974992</v>
      </c>
      <c r="C3410" s="9">
        <f>IF(8811-A3410&gt;$G$20,$M$20+$N$20*SIN($Q$20-$R$20*(A3410-$A$3380)/$N$20),erreur)</f>
        <v>327.79359843809652</v>
      </c>
      <c r="D3410" s="4">
        <v>273</v>
      </c>
      <c r="E3410">
        <v>30</v>
      </c>
    </row>
    <row r="3411" spans="1:5" x14ac:dyDescent="0.3">
      <c r="A3411" s="6">
        <f t="shared" si="145"/>
        <v>3405</v>
      </c>
      <c r="B3411" s="9">
        <f>IF(A3411&lt;=$H$15,$M$15+$N$15*SIN($O$15+$P$15*(A3411-$A$3137)/$N$15),erreur)</f>
        <v>324.28745245429855</v>
      </c>
      <c r="C3411" s="9">
        <f>IF(8811-A3411&gt;$G$20,$M$20+$N$20*SIN($Q$20-$R$20*(A3411-$A$3380)/$N$20),erreur)</f>
        <v>327.82133352729215</v>
      </c>
      <c r="D3411" s="4">
        <v>274</v>
      </c>
      <c r="E3411">
        <v>31</v>
      </c>
    </row>
    <row r="3412" spans="1:5" x14ac:dyDescent="0.3">
      <c r="A3412" s="6">
        <f t="shared" si="145"/>
        <v>3406</v>
      </c>
      <c r="B3412" s="9">
        <f>IF(A3412&lt;=$H$15,$M$15+$N$15*SIN($O$15+$P$15*(A3412-$A$3137)/$N$15),erreur)</f>
        <v>324.28890277614846</v>
      </c>
      <c r="C3412" s="9">
        <f>IF(8811-A3412&gt;$G$20,$M$20+$N$20*SIN($Q$20-$R$20*(A3412-$A$3380)/$N$20),erreur)</f>
        <v>327.8489733355309</v>
      </c>
      <c r="D3412" s="4">
        <v>275</v>
      </c>
      <c r="E3412">
        <v>32</v>
      </c>
    </row>
    <row r="3413" spans="1:5" x14ac:dyDescent="0.3">
      <c r="A3413" s="6">
        <f t="shared" si="145"/>
        <v>3407</v>
      </c>
      <c r="B3413" s="9">
        <f>IF(A3413&lt;=$H$15,$M$15+$N$15*SIN($O$15+$P$15*(A3413-$A$3137)/$N$15),erreur)</f>
        <v>324.29028629529421</v>
      </c>
      <c r="C3413" s="9">
        <f>IF(8811-A3413&gt;$G$20,$M$20+$N$20*SIN($Q$20-$R$20*(A3413-$A$3380)/$N$20),erreur)</f>
        <v>327.87651786256174</v>
      </c>
      <c r="D3413" s="4">
        <v>276</v>
      </c>
      <c r="E3413">
        <v>33</v>
      </c>
    </row>
    <row r="3414" spans="1:5" x14ac:dyDescent="0.3">
      <c r="A3414" s="6">
        <f t="shared" si="145"/>
        <v>3408</v>
      </c>
      <c r="B3414" s="9">
        <f>IF(A3414&lt;=$H$15,$M$15+$N$15*SIN($O$15+$P$15*(A3414-$A$3137)/$N$15),erreur)</f>
        <v>324.29160301172851</v>
      </c>
      <c r="C3414" s="9">
        <f>IF(8811-A3414&gt;$G$20,$M$20+$N$20*SIN($Q$20-$R$20*(A3414-$A$3380)/$N$20),erreur)</f>
        <v>327.90396710813366</v>
      </c>
      <c r="D3414" s="4">
        <v>277</v>
      </c>
      <c r="E3414">
        <v>34</v>
      </c>
    </row>
    <row r="3415" spans="1:5" x14ac:dyDescent="0.3">
      <c r="A3415" s="6">
        <f t="shared" si="145"/>
        <v>3409</v>
      </c>
      <c r="B3415" s="9">
        <f>IF(A3415&lt;=$H$15,$M$15+$N$15*SIN($O$15+$P$15*(A3415-$A$3137)/$N$15),erreur)</f>
        <v>324.29285292544773</v>
      </c>
      <c r="C3415" s="9">
        <f>IF(8811-A3415&gt;$G$20,$M$20+$N$20*SIN($Q$20-$R$20*(A3415-$A$3380)/$N$20),erreur)</f>
        <v>327.93132107199926</v>
      </c>
      <c r="D3415" s="4">
        <v>278</v>
      </c>
      <c r="E3415">
        <v>35</v>
      </c>
    </row>
    <row r="3416" spans="1:5" x14ac:dyDescent="0.3">
      <c r="A3416" s="6">
        <f t="shared" si="145"/>
        <v>3410</v>
      </c>
      <c r="B3416" s="9">
        <f>IF(A3416&lt;=$H$15,$M$15+$N$15*SIN($O$15+$P$15*(A3416-$A$3137)/$N$15),erreur)</f>
        <v>324.29403603644278</v>
      </c>
      <c r="C3416" s="9">
        <f>IF(8811-A3416&gt;$G$20,$M$20+$N$20*SIN($Q$20-$R$20*(A3416-$A$3380)/$N$20),erreur)</f>
        <v>327.95857975390754</v>
      </c>
      <c r="D3416" s="4">
        <v>279</v>
      </c>
      <c r="E3416">
        <v>36</v>
      </c>
    </row>
    <row r="3417" spans="1:5" x14ac:dyDescent="0.3">
      <c r="A3417" s="6">
        <f t="shared" si="145"/>
        <v>3411</v>
      </c>
      <c r="B3417" s="9">
        <f>IF(A3417&lt;=$H$15,$M$15+$N$15*SIN($O$15+$P$15*(A3417-$A$3137)/$N$15),erreur)</f>
        <v>324.29515234470819</v>
      </c>
      <c r="C3417" s="9">
        <f>IF(8811-A3417&gt;$G$20,$M$20+$N$20*SIN($Q$20-$R$20*(A3417-$A$3380)/$N$20),erreur)</f>
        <v>327.98574315361111</v>
      </c>
      <c r="D3417" s="4">
        <v>280</v>
      </c>
      <c r="E3417">
        <v>37</v>
      </c>
    </row>
    <row r="3418" spans="1:5" x14ac:dyDescent="0.3">
      <c r="A3418" s="6">
        <f t="shared" si="145"/>
        <v>3412</v>
      </c>
      <c r="B3418" s="9">
        <f>IF(A3418&lt;=$H$15,$M$15+$N$15*SIN($O$15+$P$15*(A3418-$A$3137)/$N$15),erreur)</f>
        <v>324.29620185024214</v>
      </c>
      <c r="C3418" s="9">
        <f>IF(8811-A3418&gt;$G$20,$M$20+$N$20*SIN($Q$20-$R$20*(A3418-$A$3380)/$N$20),erreur)</f>
        <v>328.0128112708644</v>
      </c>
      <c r="D3418" s="4">
        <v>281</v>
      </c>
      <c r="E3418">
        <v>38</v>
      </c>
    </row>
    <row r="3419" spans="1:5" x14ac:dyDescent="0.3">
      <c r="A3419" s="6">
        <f t="shared" si="145"/>
        <v>3413</v>
      </c>
      <c r="B3419" s="9">
        <f>IF(A3419&lt;=$H$15,$M$15+$N$15*SIN($O$15+$P$15*(A3419-$A$3137)/$N$15),erreur)</f>
        <v>324.29718455303919</v>
      </c>
      <c r="C3419" s="9">
        <f>IF(8811-A3419&gt;$G$20,$M$20+$N$20*SIN($Q$20-$R$20*(A3419-$A$3380)/$N$20),erreur)</f>
        <v>328.03978410542004</v>
      </c>
      <c r="D3419" s="4">
        <v>282</v>
      </c>
      <c r="E3419">
        <v>39</v>
      </c>
    </row>
    <row r="3420" spans="1:5" x14ac:dyDescent="0.3">
      <c r="A3420" s="6">
        <f t="shared" si="145"/>
        <v>3414</v>
      </c>
      <c r="B3420" s="9">
        <f>IF(A3420&lt;=$H$15,$M$15+$N$15*SIN($O$15+$P$15*(A3420-$A$3137)/$N$15),erreur)</f>
        <v>324.29810045309205</v>
      </c>
      <c r="C3420" s="9">
        <f>IF(8811-A3420&gt;$G$20,$M$20+$N$20*SIN($Q$20-$R$20*(A3420-$A$3380)/$N$20),erreur)</f>
        <v>328.06666165703427</v>
      </c>
      <c r="D3420" s="4">
        <v>283</v>
      </c>
      <c r="E3420">
        <v>40</v>
      </c>
    </row>
    <row r="3421" spans="1:5" x14ac:dyDescent="0.3">
      <c r="A3421" s="6">
        <f t="shared" si="145"/>
        <v>3415</v>
      </c>
      <c r="B3421" s="9">
        <f>IF(A3421&lt;=$H$15,$M$15+$N$15*SIN($O$15+$P$15*(A3421-$A$3137)/$N$15),erreur)</f>
        <v>324.29894955040254</v>
      </c>
      <c r="C3421" s="9">
        <f>IF(8811-A3421&gt;$G$20,$M$20+$N$20*SIN($Q$20-$R$20*(A3421-$A$3380)/$N$20),erreur)</f>
        <v>328.09344392546154</v>
      </c>
      <c r="D3421" s="4">
        <v>284</v>
      </c>
      <c r="E3421">
        <v>41</v>
      </c>
    </row>
    <row r="3422" spans="1:5" x14ac:dyDescent="0.3">
      <c r="A3422" s="6">
        <f t="shared" si="145"/>
        <v>3416</v>
      </c>
      <c r="B3422" s="9">
        <f>IF(A3422&lt;=$H$15,$M$15+$N$15*SIN($O$15+$P$15*(A3422-$A$3137)/$N$15),erreur)</f>
        <v>324.29973184496157</v>
      </c>
      <c r="C3422" s="9">
        <f>IF(8811-A3422&gt;$G$20,$M$20+$N$20*SIN($Q$20-$R$20*(A3422-$A$3380)/$N$20),erreur)</f>
        <v>328.12013091045992</v>
      </c>
      <c r="D3422" s="4">
        <v>285</v>
      </c>
      <c r="E3422">
        <v>42</v>
      </c>
    </row>
    <row r="3423" spans="1:5" x14ac:dyDescent="0.3">
      <c r="A3423" s="6">
        <f t="shared" si="145"/>
        <v>3417</v>
      </c>
      <c r="B3423" s="9">
        <f>IF(A3423&lt;=$H$15,$M$15+$N$15*SIN($O$15+$P$15*(A3423-$A$3137)/$N$15),erreur)</f>
        <v>324.3004473367655</v>
      </c>
      <c r="C3423" s="9">
        <f>IF(8811-A3423&gt;$G$20,$M$20+$N$20*SIN($Q$20-$R$20*(A3423-$A$3380)/$N$20),erreur)</f>
        <v>328.14672261178748</v>
      </c>
      <c r="D3423" s="4">
        <v>286</v>
      </c>
      <c r="E3423">
        <v>43</v>
      </c>
    </row>
    <row r="3424" spans="1:5" x14ac:dyDescent="0.3">
      <c r="A3424" s="6">
        <f t="shared" si="145"/>
        <v>3418</v>
      </c>
      <c r="B3424" s="9">
        <f>IF(A3424&lt;=$H$15,$M$15+$N$15*SIN($O$15+$P$15*(A3424-$A$3137)/$N$15),erreur)</f>
        <v>324.30109602581615</v>
      </c>
      <c r="C3424" s="9">
        <f>IF(8811-A3424&gt;$G$20,$M$20+$N$20*SIN($Q$20-$R$20*(A3424-$A$3380)/$N$20),erreur)</f>
        <v>328.17321902920048</v>
      </c>
      <c r="D3424" s="4">
        <v>287</v>
      </c>
      <c r="E3424">
        <v>44</v>
      </c>
    </row>
    <row r="3425" spans="1:5" x14ac:dyDescent="0.3">
      <c r="A3425" s="6">
        <f t="shared" si="145"/>
        <v>3419</v>
      </c>
      <c r="B3425" s="9">
        <f>IF(A3425&lt;=$H$15,$M$15+$N$15*SIN($O$15+$P$15*(A3425-$A$3137)/$N$15),erreur)</f>
        <v>324.30167791210442</v>
      </c>
      <c r="C3425" s="9">
        <f>IF(8811-A3425&gt;$G$20,$M$20+$N$20*SIN($Q$20-$R$20*(A3425-$A$3380)/$N$20),erreur)</f>
        <v>328.19962016246063</v>
      </c>
      <c r="D3425" s="4">
        <v>288</v>
      </c>
      <c r="E3425">
        <v>45</v>
      </c>
    </row>
    <row r="3426" spans="1:5" x14ac:dyDescent="0.3">
      <c r="A3426" s="6">
        <f t="shared" si="145"/>
        <v>3420</v>
      </c>
      <c r="B3426" s="9">
        <f>IF(A3426&lt;=$H$15,$M$15+$N$15*SIN($O$15+$P$15*(A3426-$A$3137)/$N$15),erreur)</f>
        <v>324.30219299563214</v>
      </c>
      <c r="C3426" s="9">
        <f>IF(8811-A3426&gt;$G$20,$M$20+$N$20*SIN($Q$20-$R$20*(A3426-$A$3380)/$N$20),erreur)</f>
        <v>328.22592601132601</v>
      </c>
      <c r="D3426" s="4">
        <v>289</v>
      </c>
      <c r="E3426">
        <v>46</v>
      </c>
    </row>
    <row r="3427" spans="1:5" x14ac:dyDescent="0.3">
      <c r="A3427" s="6">
        <f t="shared" si="145"/>
        <v>3421</v>
      </c>
      <c r="B3427" s="9">
        <f>IF(A3427&lt;=$H$15,$M$15+$N$15*SIN($O$15+$P$15*(A3427-$A$3137)/$N$15),erreur)</f>
        <v>324.30264127639566</v>
      </c>
      <c r="C3427" s="9">
        <f>IF(8811-A3427&gt;$G$20,$M$20+$N$20*SIN($Q$20-$R$20*(A3427-$A$3380)/$N$20),erreur)</f>
        <v>328.25213657555832</v>
      </c>
      <c r="D3427" s="4">
        <v>290</v>
      </c>
      <c r="E3427">
        <v>47</v>
      </c>
    </row>
    <row r="3428" spans="1:5" x14ac:dyDescent="0.3">
      <c r="A3428" s="6">
        <f t="shared" si="145"/>
        <v>3422</v>
      </c>
      <c r="B3428" s="9">
        <f>IF(A3428&lt;=$H$15,$M$15+$N$15*SIN($O$15+$P$15*(A3428-$A$3137)/$N$15),erreur)</f>
        <v>324.30302275439135</v>
      </c>
      <c r="C3428" s="9">
        <f>IF(8811-A3428&gt;$G$20,$M$20+$N$20*SIN($Q$20-$R$20*(A3428-$A$3380)/$N$20),erreur)</f>
        <v>328.27825185491929</v>
      </c>
      <c r="D3428" s="4">
        <v>291</v>
      </c>
      <c r="E3428">
        <v>48</v>
      </c>
    </row>
    <row r="3429" spans="1:5" x14ac:dyDescent="0.3">
      <c r="A3429" s="6">
        <f t="shared" si="145"/>
        <v>3423</v>
      </c>
      <c r="B3429" s="9">
        <f>IF(A3429&lt;=$H$15,$M$15+$N$15*SIN($O$15+$P$15*(A3429-$A$3137)/$N$15),erreur)</f>
        <v>324.30333742962284</v>
      </c>
      <c r="C3429" s="9">
        <f>IF(8811-A3429&gt;$G$20,$M$20+$N$20*SIN($Q$20-$R$20*(A3429-$A$3380)/$N$20),erreur)</f>
        <v>328.30427184917244</v>
      </c>
      <c r="D3429" s="4">
        <v>292</v>
      </c>
      <c r="E3429">
        <v>49</v>
      </c>
    </row>
    <row r="3430" spans="1:5" x14ac:dyDescent="0.3">
      <c r="A3430" s="6">
        <f t="shared" si="145"/>
        <v>3424</v>
      </c>
      <c r="B3430" s="9">
        <f>IF(A3430&lt;=$H$15,$M$15+$N$15*SIN($O$15+$P$15*(A3430-$A$3137)/$N$15),erreur)</f>
        <v>324.30358530208105</v>
      </c>
      <c r="C3430" s="9">
        <f>IF(8811-A3430&gt;$G$20,$M$20+$N$20*SIN($Q$20-$R$20*(A3430-$A$3380)/$N$20),erreur)</f>
        <v>328.33019655807948</v>
      </c>
      <c r="D3430" s="4">
        <v>293</v>
      </c>
      <c r="E3430">
        <v>50</v>
      </c>
    </row>
    <row r="3431" spans="1:5" x14ac:dyDescent="0.3">
      <c r="A3431" s="6">
        <f t="shared" si="145"/>
        <v>3425</v>
      </c>
      <c r="B3431" s="9">
        <f>IF(A3431&lt;=$H$15,$M$15+$N$15*SIN($O$15+$P$15*(A3431-$A$3137)/$N$15),erreur)</f>
        <v>324.3037663717696</v>
      </c>
      <c r="C3431" s="9">
        <f>IF(8811-A3431&gt;$G$20,$M$20+$N$20*SIN($Q$20-$R$20*(A3431-$A$3380)/$N$20),erreur)</f>
        <v>328.35602598140758</v>
      </c>
      <c r="D3431" s="4">
        <v>294</v>
      </c>
      <c r="E3431">
        <v>51</v>
      </c>
    </row>
    <row r="3432" spans="1:5" x14ac:dyDescent="0.3">
      <c r="A3432" s="6">
        <f t="shared" si="145"/>
        <v>3426</v>
      </c>
      <c r="B3432" s="9">
        <f>IF(A3432&lt;=$H$15,$M$15+$N$15*SIN($O$15+$P$15*(A3432-$A$3137)/$N$15),erreur)</f>
        <v>324.30388063868668</v>
      </c>
      <c r="C3432" s="9">
        <f>IF(8811-A3432&gt;$G$20,$M$20+$N$20*SIN($Q$20-$R$20*(A3432-$A$3380)/$N$20),erreur)</f>
        <v>328.38176011892028</v>
      </c>
      <c r="D3432" s="4">
        <v>295</v>
      </c>
      <c r="E3432">
        <v>52</v>
      </c>
    </row>
    <row r="3433" spans="1:5" x14ac:dyDescent="0.3">
      <c r="A3433" s="6">
        <f t="shared" si="145"/>
        <v>3427</v>
      </c>
      <c r="B3433" s="9">
        <f>IF(A3433&lt;=$H$15,$M$15+$N$15*SIN($O$15+$P$15*(A3433-$A$3137)/$N$15),erreur)</f>
        <v>324.30392810283411</v>
      </c>
      <c r="C3433" s="9">
        <f>IF(8811-A3433&gt;$G$20,$M$20+$N$20*SIN($Q$20-$R$20*(A3433-$A$3380)/$N$20),erreur)</f>
        <v>328.40739897038293</v>
      </c>
      <c r="D3433" s="4">
        <v>296</v>
      </c>
      <c r="E3433">
        <v>53</v>
      </c>
    </row>
    <row r="3434" spans="1:5" x14ac:dyDescent="0.3">
      <c r="A3434" s="6">
        <f t="shared" si="145"/>
        <v>3428</v>
      </c>
      <c r="B3434" s="9">
        <f>IF(A3434&lt;=$H$15,$M$15+$N$15*SIN($O$15+$P$15*(A3434-$A$3137)/$N$15),erreur)</f>
        <v>324.30390876420824</v>
      </c>
      <c r="C3434" s="9">
        <f>IF(8811-A3434&gt;$G$20,$M$20+$N$20*SIN($Q$20-$R$20*(A3434-$A$3380)/$N$20),erreur)</f>
        <v>328.43294253556451</v>
      </c>
      <c r="D3434" s="4">
        <v>297</v>
      </c>
      <c r="E3434">
        <v>54</v>
      </c>
    </row>
    <row r="3435" spans="1:5" x14ac:dyDescent="0.3">
      <c r="A3435" s="6">
        <f t="shared" si="145"/>
        <v>3429</v>
      </c>
      <c r="B3435" s="9">
        <f>IF(A3435&lt;=$H$15,$M$15+$N$15*SIN($O$15+$P$15*(A3435-$A$3137)/$N$15),erreur)</f>
        <v>324.30382262280909</v>
      </c>
      <c r="C3435" s="9">
        <f>IF(8811-A3435&gt;$G$20,$M$20+$N$20*SIN($Q$20-$R$20*(A3435-$A$3380)/$N$20),erreur)</f>
        <v>328.45839081423401</v>
      </c>
      <c r="D3435" s="4">
        <v>298</v>
      </c>
      <c r="E3435">
        <v>55</v>
      </c>
    </row>
    <row r="3436" spans="1:5" x14ac:dyDescent="0.3">
      <c r="A3436" s="6">
        <f t="shared" si="145"/>
        <v>3430</v>
      </c>
      <c r="B3436" s="9">
        <f>IF(A3436&lt;=$H$15,$M$15+$N$15*SIN($O$15+$P$15*(A3436-$A$3137)/$N$15),erreur)</f>
        <v>324.30366967863847</v>
      </c>
      <c r="C3436" s="9">
        <f>IF(8811-A3436&gt;$G$20,$M$20+$N$20*SIN($Q$20-$R$20*(A3436-$A$3380)/$N$20),erreur)</f>
        <v>328.48374380615496</v>
      </c>
      <c r="D3436" s="4">
        <v>299</v>
      </c>
      <c r="E3436">
        <v>56</v>
      </c>
    </row>
    <row r="3437" spans="1:5" x14ac:dyDescent="0.3">
      <c r="A3437" s="6">
        <f t="shared" si="145"/>
        <v>3431</v>
      </c>
      <c r="B3437" s="9">
        <f>IF(A3437&lt;=$H$15,$M$15+$N$15*SIN($O$15+$P$15*(A3437-$A$3137)/$N$15),erreur)</f>
        <v>324.3034499316982</v>
      </c>
      <c r="C3437" s="9">
        <f>IF(8811-A3437&gt;$G$20,$M$20+$N$20*SIN($Q$20-$R$20*(A3437-$A$3380)/$N$20),erreur)</f>
        <v>328.50900151110363</v>
      </c>
      <c r="D3437" s="4">
        <v>300</v>
      </c>
      <c r="E3437">
        <v>57</v>
      </c>
    </row>
    <row r="3438" spans="1:5" x14ac:dyDescent="0.3">
      <c r="A3438" s="6">
        <f t="shared" si="145"/>
        <v>3432</v>
      </c>
      <c r="B3438" s="9">
        <f>IF(A3438&lt;=$H$15,$M$15+$N$15*SIN($O$15+$P$15*(A3438-$A$3137)/$N$15),erreur)</f>
        <v>324.30316338198645</v>
      </c>
      <c r="C3438" s="9">
        <f>IF(8811-A3438&gt;$G$20,$M$20+$N$20*SIN($Q$20-$R$20*(A3438-$A$3380)/$N$20),erreur)</f>
        <v>328.53416392884537</v>
      </c>
      <c r="D3438" s="4">
        <v>301</v>
      </c>
      <c r="E3438">
        <v>58</v>
      </c>
    </row>
    <row r="3439" spans="1:5" x14ac:dyDescent="0.3">
      <c r="A3439" s="6">
        <f t="shared" si="145"/>
        <v>3433</v>
      </c>
      <c r="B3439" s="9">
        <f>IF(A3439&lt;=$H$15,$M$15+$N$15*SIN($O$15+$P$15*(A3439-$A$3137)/$N$15),erreur)</f>
        <v>324.30281002950869</v>
      </c>
      <c r="C3439" s="9">
        <f>IF(8811-A3439&gt;$G$20,$M$20+$N$20*SIN($Q$20-$R$20*(A3439-$A$3380)/$N$20),erreur)</f>
        <v>328.55923105915463</v>
      </c>
      <c r="D3439" s="4">
        <v>302</v>
      </c>
      <c r="E3439">
        <v>59</v>
      </c>
    </row>
    <row r="3440" spans="1:5" x14ac:dyDescent="0.3">
      <c r="A3440" s="6">
        <f t="shared" si="145"/>
        <v>3434</v>
      </c>
      <c r="B3440" s="9">
        <f>IF(A3440&lt;=$H$15,$M$15+$N$15*SIN($O$15+$P$15*(A3440-$A$3137)/$N$15),erreur)</f>
        <v>324.3023898742631</v>
      </c>
      <c r="C3440" s="9">
        <f>IF(8811-A3440&gt;$G$20,$M$20+$N$20*SIN($Q$20-$R$20*(A3440-$A$3380)/$N$20),erreur)</f>
        <v>328.5842029018022</v>
      </c>
      <c r="D3440" s="4">
        <v>303</v>
      </c>
      <c r="E3440">
        <v>60</v>
      </c>
    </row>
    <row r="3441" spans="1:5" x14ac:dyDescent="0.3">
      <c r="A3441" s="6">
        <f t="shared" si="145"/>
        <v>3435</v>
      </c>
      <c r="B3441" s="9">
        <f>IF(A3441&lt;=$H$15,$M$15+$N$15*SIN($O$15+$P$15*(A3441-$A$3137)/$N$15),erreur)</f>
        <v>324.30190291624967</v>
      </c>
      <c r="C3441" s="9">
        <f>IF(8811-A3441&gt;$G$20,$M$20+$N$20*SIN($Q$20-$R$20*(A3441-$A$3380)/$N$20),erreur)</f>
        <v>328.60907945656254</v>
      </c>
      <c r="D3441" s="4">
        <v>304</v>
      </c>
      <c r="E3441">
        <v>61</v>
      </c>
    </row>
    <row r="3442" spans="1:5" x14ac:dyDescent="0.3">
      <c r="A3442" s="6">
        <f t="shared" si="145"/>
        <v>3436</v>
      </c>
      <c r="B3442" s="9">
        <f>IF(A3442&lt;=$H$15,$M$15+$N$15*SIN($O$15+$P$15*(A3442-$A$3137)/$N$15),erreur)</f>
        <v>324.30134915547751</v>
      </c>
      <c r="C3442" s="9">
        <f>IF(8811-A3442&gt;$G$20,$M$20+$N$20*SIN($Q$20-$R$20*(A3442-$A$3380)/$N$20),erreur)</f>
        <v>328.63386072320645</v>
      </c>
      <c r="D3442" s="4">
        <v>305</v>
      </c>
      <c r="E3442">
        <v>62</v>
      </c>
    </row>
    <row r="3443" spans="1:5" x14ac:dyDescent="0.3">
      <c r="A3443" s="6">
        <f t="shared" si="145"/>
        <v>3437</v>
      </c>
      <c r="B3443" s="9">
        <f>IF(A3443&lt;=$H$15,$M$15+$N$15*SIN($O$15+$P$15*(A3443-$A$3137)/$N$15),erreur)</f>
        <v>324.30072859194115</v>
      </c>
      <c r="C3443" s="9">
        <f>IF(8811-A3443&gt;$G$20,$M$20+$N$20*SIN($Q$20-$R$20*(A3443-$A$3380)/$N$20),erreur)</f>
        <v>328.65854670151202</v>
      </c>
      <c r="D3443" s="4">
        <v>306</v>
      </c>
      <c r="E3443">
        <v>63</v>
      </c>
    </row>
    <row r="3444" spans="1:5" x14ac:dyDescent="0.3">
      <c r="A3444" s="6">
        <f t="shared" si="145"/>
        <v>3438</v>
      </c>
      <c r="B3444" s="9">
        <f>IF(A3444&lt;=$H$15,$M$15+$N$15*SIN($O$15+$P$15*(A3444-$A$3137)/$N$15),erreur)</f>
        <v>324.30004122564787</v>
      </c>
      <c r="C3444" s="9">
        <f>IF(8811-A3444&gt;$G$20,$M$20+$N$20*SIN($Q$20-$R$20*(A3444-$A$3380)/$N$20),erreur)</f>
        <v>328.68313739125551</v>
      </c>
      <c r="D3444" s="4">
        <v>307</v>
      </c>
      <c r="E3444">
        <v>64</v>
      </c>
    </row>
    <row r="3445" spans="1:5" x14ac:dyDescent="0.3">
      <c r="A3445" s="6">
        <f t="shared" si="145"/>
        <v>3439</v>
      </c>
      <c r="B3445" s="9">
        <f>IF(A3445&lt;=$H$15,$M$15+$N$15*SIN($O$15+$P$15*(A3445-$A$3137)/$N$15),erreur)</f>
        <v>324.29928705660132</v>
      </c>
      <c r="C3445" s="9">
        <f>IF(8811-A3445&gt;$G$20,$M$20+$N$20*SIN($Q$20-$R$20*(A3445-$A$3380)/$N$20),erreur)</f>
        <v>328.70763279221137</v>
      </c>
      <c r="D3445" s="4">
        <v>308</v>
      </c>
      <c r="E3445">
        <v>65</v>
      </c>
    </row>
    <row r="3446" spans="1:5" x14ac:dyDescent="0.3">
      <c r="A3446" s="6">
        <f t="shared" si="145"/>
        <v>3440</v>
      </c>
      <c r="B3446" s="9">
        <f>IF(A3446&lt;=$H$15,$M$15+$N$15*SIN($O$15+$P$15*(A3446-$A$3137)/$N$15),erreur)</f>
        <v>324.29846608480148</v>
      </c>
      <c r="C3446" s="9">
        <f>IF(8811-A3446&gt;$G$20,$M$20+$N$20*SIN($Q$20-$R$20*(A3446-$A$3380)/$N$20),erreur)</f>
        <v>328.73203290415768</v>
      </c>
      <c r="D3446" s="4">
        <v>309</v>
      </c>
      <c r="E3446">
        <v>66</v>
      </c>
    </row>
    <row r="3447" spans="1:5" x14ac:dyDescent="0.3">
      <c r="A3447" s="6">
        <f t="shared" si="145"/>
        <v>3441</v>
      </c>
      <c r="B3447" s="9">
        <f>IF(A3447&lt;=$H$15,$M$15+$N$15*SIN($O$15+$P$15*(A3447-$A$3137)/$N$15),erreur)</f>
        <v>324.29757831025745</v>
      </c>
      <c r="C3447" s="9">
        <f>IF(8811-A3447&gt;$G$20,$M$20+$N$20*SIN($Q$20-$R$20*(A3447-$A$3380)/$N$20),erreur)</f>
        <v>328.7563377268707</v>
      </c>
      <c r="D3447" s="4">
        <v>310</v>
      </c>
      <c r="E3447">
        <v>67</v>
      </c>
    </row>
    <row r="3448" spans="1:5" x14ac:dyDescent="0.3">
      <c r="A3448" s="6">
        <f t="shared" si="145"/>
        <v>3442</v>
      </c>
      <c r="B3448" s="9">
        <f>IF(A3448&lt;=$H$15,$M$15+$N$15*SIN($O$15+$P$15*(A3448-$A$3137)/$N$15),erreur)</f>
        <v>324.2966237329656</v>
      </c>
      <c r="C3448" s="9">
        <f>IF(8811-A3448&gt;$G$20,$M$20+$N$20*SIN($Q$20-$R$20*(A3448-$A$3380)/$N$20),erreur)</f>
        <v>328.78054726013397</v>
      </c>
      <c r="D3448" s="4">
        <v>311</v>
      </c>
      <c r="E3448">
        <v>68</v>
      </c>
    </row>
    <row r="3449" spans="1:5" x14ac:dyDescent="0.3">
      <c r="A3449" s="6">
        <f t="shared" si="145"/>
        <v>3443</v>
      </c>
      <c r="B3449" s="9">
        <f>IF(A3449&lt;=$H$15,$M$15+$N$15*SIN($O$15+$P$15*(A3449-$A$3137)/$N$15),erreur)</f>
        <v>324.29560235293684</v>
      </c>
      <c r="C3449" s="9">
        <f>IF(8811-A3449&gt;$G$20,$M$20+$N$20*SIN($Q$20-$R$20*(A3449-$A$3380)/$N$20),erreur)</f>
        <v>328.80466150372376</v>
      </c>
      <c r="D3449" s="4">
        <v>312</v>
      </c>
      <c r="E3449">
        <v>69</v>
      </c>
    </row>
    <row r="3450" spans="1:5" x14ac:dyDescent="0.3">
      <c r="A3450" s="6">
        <f t="shared" si="145"/>
        <v>3444</v>
      </c>
      <c r="B3450" s="9">
        <f>IF(A3450&lt;=$H$15,$M$15+$N$15*SIN($O$15+$P$15*(A3450-$A$3137)/$N$15),erreur)</f>
        <v>324.29451417017117</v>
      </c>
      <c r="C3450" s="9">
        <f>IF(8811-A3450&gt;$G$20,$M$20+$N$20*SIN($Q$20-$R$20*(A3450-$A$3380)/$N$20),erreur)</f>
        <v>328.82868045742362</v>
      </c>
      <c r="D3450" s="4">
        <v>313</v>
      </c>
      <c r="E3450">
        <v>70</v>
      </c>
    </row>
    <row r="3451" spans="1:5" x14ac:dyDescent="0.3">
      <c r="A3451" s="6">
        <f t="shared" si="145"/>
        <v>3445</v>
      </c>
      <c r="B3451" s="9">
        <f>IF(A3451&lt;=$H$15,$M$15+$N$15*SIN($O$15+$P$15*(A3451-$A$3137)/$N$15),erreur)</f>
        <v>324.29335918467768</v>
      </c>
      <c r="C3451" s="9">
        <f>IF(8811-A3451&gt;$G$20,$M$20+$N$20*SIN($Q$20-$R$20*(A3451-$A$3380)/$N$20),erreur)</f>
        <v>328.85260412101343</v>
      </c>
      <c r="D3451" s="4">
        <v>314</v>
      </c>
      <c r="E3451">
        <v>71</v>
      </c>
    </row>
    <row r="3452" spans="1:5" x14ac:dyDescent="0.3">
      <c r="A3452" s="6">
        <f t="shared" si="145"/>
        <v>3446</v>
      </c>
      <c r="B3452" s="9">
        <f>IF(A3452&lt;=$H$15,$M$15+$N$15*SIN($O$15+$P$15*(A3452-$A$3137)/$N$15),erreur)</f>
        <v>324.2921373964582</v>
      </c>
      <c r="C3452" s="9">
        <f>IF(8811-A3452&gt;$G$20,$M$20+$N$20*SIN($Q$20-$R$20*(A3452-$A$3380)/$N$20),erreur)</f>
        <v>328.87643249427856</v>
      </c>
      <c r="D3452" s="4">
        <v>315</v>
      </c>
      <c r="E3452">
        <v>72</v>
      </c>
    </row>
    <row r="3453" spans="1:5" x14ac:dyDescent="0.3">
      <c r="A3453" s="6">
        <f t="shared" si="145"/>
        <v>3447</v>
      </c>
      <c r="B3453" s="9">
        <f>IF(A3453&lt;=$H$15,$M$15+$N$15*SIN($O$15+$P$15*(A3453-$A$3137)/$N$15),erreur)</f>
        <v>324.29084880551818</v>
      </c>
      <c r="C3453" s="9">
        <f>IF(8811-A3453&gt;$G$20,$M$20+$N$20*SIN($Q$20-$R$20*(A3453-$A$3380)/$N$20),erreur)</f>
        <v>328.90016557699892</v>
      </c>
      <c r="D3453" s="4">
        <v>316</v>
      </c>
      <c r="E3453">
        <v>73</v>
      </c>
    </row>
    <row r="3454" spans="1:5" x14ac:dyDescent="0.3">
      <c r="A3454" s="6">
        <f t="shared" si="145"/>
        <v>3448</v>
      </c>
      <c r="B3454" s="9">
        <f>IF(A3454&lt;=$H$15,$M$15+$N$15*SIN($O$15+$P$15*(A3454-$A$3137)/$N$15),erreur)</f>
        <v>324.28949341186672</v>
      </c>
      <c r="C3454" s="9">
        <f>IF(8811-A3454&gt;$G$20,$M$20+$N$20*SIN($Q$20-$R$20*(A3454-$A$3380)/$N$20),erreur)</f>
        <v>328.92380336895985</v>
      </c>
      <c r="D3454" s="4">
        <v>317</v>
      </c>
      <c r="E3454">
        <v>74</v>
      </c>
    </row>
    <row r="3455" spans="1:5" x14ac:dyDescent="0.3">
      <c r="A3455" s="6">
        <f t="shared" si="145"/>
        <v>3449</v>
      </c>
      <c r="B3455" s="9">
        <f>IF(A3455&lt;=$H$15,$M$15+$N$15*SIN($O$15+$P$15*(A3455-$A$3137)/$N$15),erreur)</f>
        <v>324.28807121550744</v>
      </c>
      <c r="C3455" s="9">
        <f>IF(8811-A3455&gt;$G$20,$M$20+$N$20*SIN($Q$20-$R$20*(A3455-$A$3380)/$N$20),erreur)</f>
        <v>328.94734586994855</v>
      </c>
      <c r="D3455" s="4">
        <v>318</v>
      </c>
      <c r="E3455">
        <v>75</v>
      </c>
    </row>
    <row r="3456" spans="1:5" x14ac:dyDescent="0.3">
      <c r="A3456" s="6">
        <f t="shared" si="145"/>
        <v>3450</v>
      </c>
      <c r="B3456" s="9">
        <f>IF(A3456&lt;=$H$15,$M$15+$N$15*SIN($O$15+$P$15*(A3456-$A$3137)/$N$15),erreur)</f>
        <v>324.28658221644582</v>
      </c>
      <c r="C3456" s="9">
        <f>IF(8811-A3456&gt;$G$20,$M$20+$N$20*SIN($Q$20-$R$20*(A3456-$A$3380)/$N$20),erreur)</f>
        <v>328.97079307974855</v>
      </c>
      <c r="D3456" s="4">
        <v>319</v>
      </c>
      <c r="E3456">
        <v>76</v>
      </c>
    </row>
    <row r="3457" spans="1:5" x14ac:dyDescent="0.3">
      <c r="A3457" s="6">
        <f t="shared" si="145"/>
        <v>3451</v>
      </c>
      <c r="B3457" s="9">
        <f>IF(A3457&lt;=$H$15,$M$15+$N$15*SIN($O$15+$P$15*(A3457-$A$3137)/$N$15),erreur)</f>
        <v>324.28502641468913</v>
      </c>
      <c r="C3457" s="9">
        <f>IF(8811-A3457&gt;$G$20,$M$20+$N$20*SIN($Q$20-$R$20*(A3457-$A$3380)/$N$20),erreur)</f>
        <v>328.99414499814884</v>
      </c>
      <c r="D3457" s="4">
        <v>320</v>
      </c>
      <c r="E3457">
        <v>77</v>
      </c>
    </row>
    <row r="3458" spans="1:5" x14ac:dyDescent="0.3">
      <c r="A3458" s="6">
        <f t="shared" si="145"/>
        <v>3452</v>
      </c>
      <c r="B3458" s="9">
        <f>IF(A3458&lt;=$H$15,$M$15+$N$15*SIN($O$15+$P$15*(A3458-$A$3137)/$N$15),erreur)</f>
        <v>324.28340381024464</v>
      </c>
      <c r="C3458" s="9">
        <f>IF(8811-A3458&gt;$G$20,$M$20+$N$20*SIN($Q$20-$R$20*(A3458-$A$3380)/$N$20),erreur)</f>
        <v>329.01740162493479</v>
      </c>
      <c r="D3458" s="4">
        <v>321</v>
      </c>
      <c r="E3458">
        <v>78</v>
      </c>
    </row>
    <row r="3459" spans="1:5" x14ac:dyDescent="0.3">
      <c r="A3459" s="6">
        <f t="shared" si="145"/>
        <v>3453</v>
      </c>
      <c r="B3459" s="9">
        <f>IF(A3459&lt;=$H$15,$M$15+$N$15*SIN($O$15+$P$15*(A3459-$A$3137)/$N$15),erreur)</f>
        <v>324.28171440312144</v>
      </c>
      <c r="C3459" s="9">
        <f>IF(8811-A3459&gt;$G$20,$M$20+$N$20*SIN($Q$20-$R$20*(A3459-$A$3380)/$N$20),erreur)</f>
        <v>329.04056295989903</v>
      </c>
      <c r="D3459" s="4">
        <v>322</v>
      </c>
      <c r="E3459">
        <v>79</v>
      </c>
    </row>
    <row r="3460" spans="1:5" x14ac:dyDescent="0.3">
      <c r="A3460" s="6">
        <f t="shared" si="145"/>
        <v>3454</v>
      </c>
      <c r="B3460" s="9">
        <f>IF(A3460&lt;=$H$15,$M$15+$N$15*SIN($O$15+$P$15*(A3460-$A$3137)/$N$15),erreur)</f>
        <v>324.27995819332318</v>
      </c>
      <c r="C3460" s="9">
        <f>IF(8811-A3460&gt;$G$20,$M$20+$N$20*SIN($Q$20-$R$20*(A3460-$A$3380)/$N$20),erreur)</f>
        <v>329.06362900282875</v>
      </c>
      <c r="D3460" s="4">
        <v>323</v>
      </c>
      <c r="E3460">
        <v>80</v>
      </c>
    </row>
    <row r="3461" spans="1:5" x14ac:dyDescent="0.3">
      <c r="A3461" s="6">
        <f t="shared" si="145"/>
        <v>3455</v>
      </c>
      <c r="B3461" s="9">
        <f>IF(A3461&lt;=$H$15,$M$15+$N$15*SIN($O$15+$P$15*(A3461-$A$3137)/$N$15),erreur)</f>
        <v>324.27813518086259</v>
      </c>
      <c r="C3461" s="9">
        <f>IF(8811-A3461&gt;$G$20,$M$20+$N$20*SIN($Q$20-$R$20*(A3461-$A$3380)/$N$20),erreur)</f>
        <v>329.08659975351293</v>
      </c>
      <c r="D3461" s="4">
        <v>324</v>
      </c>
      <c r="E3461">
        <v>81</v>
      </c>
    </row>
    <row r="3462" spans="1:5" x14ac:dyDescent="0.3">
      <c r="A3462" s="6">
        <f t="shared" si="145"/>
        <v>3456</v>
      </c>
      <c r="B3462" s="9">
        <f>IF(A3462&lt;=$H$15,$M$15+$N$15*SIN($O$15+$P$15*(A3462-$A$3137)/$N$15),erreur)</f>
        <v>324.27624536574149</v>
      </c>
      <c r="C3462" s="9">
        <f>IF(8811-A3462&gt;$G$20,$M$20+$N$20*SIN($Q$20-$R$20*(A3462-$A$3380)/$N$20),erreur)</f>
        <v>329.10947521174603</v>
      </c>
      <c r="D3462" s="4">
        <v>325</v>
      </c>
      <c r="E3462">
        <v>82</v>
      </c>
    </row>
    <row r="3463" spans="1:5" x14ac:dyDescent="0.3">
      <c r="A3463" s="6">
        <f t="shared" si="145"/>
        <v>3457</v>
      </c>
      <c r="B3463" s="9">
        <f>IF(A3463&lt;=$H$15,$M$15+$N$15*SIN($O$15+$P$15*(A3463-$A$3137)/$N$15),erreur)</f>
        <v>324.27428874797442</v>
      </c>
      <c r="C3463" s="9">
        <f>IF(8811-A3463&gt;$G$20,$M$20+$N$20*SIN($Q$20-$R$20*(A3463-$A$3380)/$N$20),erreur)</f>
        <v>329.13225537731887</v>
      </c>
      <c r="D3463" s="4">
        <v>326</v>
      </c>
      <c r="E3463">
        <v>83</v>
      </c>
    </row>
    <row r="3464" spans="1:5" x14ac:dyDescent="0.3">
      <c r="A3464" s="6">
        <f t="shared" ref="A3464:A3527" si="146">ROW()-6</f>
        <v>3458</v>
      </c>
      <c r="B3464" s="9">
        <f>IF(A3464&lt;=$H$15,$M$15+$N$15*SIN($O$15+$P$15*(A3464-$A$3137)/$N$15),erreur)</f>
        <v>324.27226532756686</v>
      </c>
      <c r="C3464" s="9">
        <f>IF(8811-A3464&gt;$G$20,$M$20+$N$20*SIN($Q$20-$R$20*(A3464-$A$3380)/$N$20),erreur)</f>
        <v>329.15494025002226</v>
      </c>
      <c r="D3464" s="4">
        <v>327</v>
      </c>
      <c r="E3464">
        <v>84</v>
      </c>
    </row>
    <row r="3465" spans="1:5" x14ac:dyDescent="0.3">
      <c r="A3465" s="6">
        <f t="shared" si="146"/>
        <v>3459</v>
      </c>
      <c r="B3465" s="9">
        <f>IF(A3465&lt;=$H$15,$M$15+$N$15*SIN($O$15+$P$15*(A3465-$A$3137)/$N$15),erreur)</f>
        <v>324.2701751045297</v>
      </c>
      <c r="C3465" s="9">
        <f>IF(8811-A3465&gt;$G$20,$M$20+$N$20*SIN($Q$20-$R$20*(A3465-$A$3380)/$N$20),erreur)</f>
        <v>329.1775298296543</v>
      </c>
      <c r="D3465" s="4">
        <v>328</v>
      </c>
      <c r="E3465">
        <v>85</v>
      </c>
    </row>
    <row r="3466" spans="1:5" x14ac:dyDescent="0.3">
      <c r="A3466" s="6">
        <f t="shared" si="146"/>
        <v>3460</v>
      </c>
      <c r="B3466" s="9">
        <f>IF(A3466&lt;=$H$15,$M$15+$N$15*SIN($O$15+$P$15*(A3466-$A$3137)/$N$15),erreur)</f>
        <v>324.26801807887023</v>
      </c>
      <c r="C3466" s="9">
        <f>IF(8811-A3466&gt;$G$20,$M$20+$N$20*SIN($Q$20-$R$20*(A3466-$A$3380)/$N$20),erreur)</f>
        <v>329.20002411600581</v>
      </c>
      <c r="D3466" s="4">
        <v>329</v>
      </c>
      <c r="E3466">
        <v>86</v>
      </c>
    </row>
    <row r="3467" spans="1:5" x14ac:dyDescent="0.3">
      <c r="A3467" s="6">
        <f t="shared" si="146"/>
        <v>3461</v>
      </c>
      <c r="B3467" s="9">
        <f>IF(A3467&lt;=$H$15,$M$15+$N$15*SIN($O$15+$P$15*(A3467-$A$3137)/$N$15),erreur)</f>
        <v>324.26579425059754</v>
      </c>
      <c r="C3467" s="9">
        <f>IF(8811-A3467&gt;$G$20,$M$20+$N$20*SIN($Q$20-$R$20*(A3467-$A$3380)/$N$20),erreur)</f>
        <v>329.22242310887668</v>
      </c>
      <c r="D3467" s="4">
        <v>330</v>
      </c>
      <c r="E3467">
        <v>87</v>
      </c>
    </row>
    <row r="3468" spans="1:5" x14ac:dyDescent="0.3">
      <c r="A3468" s="6">
        <f t="shared" si="146"/>
        <v>3462</v>
      </c>
      <c r="B3468" s="9">
        <f>IF(A3468&lt;=$H$15,$M$15+$N$15*SIN($O$15+$P$15*(A3468-$A$3137)/$N$15),erreur)</f>
        <v>324.26350361972618</v>
      </c>
      <c r="C3468" s="9">
        <f>IF(8811-A3468&gt;$G$20,$M$20+$N$20*SIN($Q$20-$R$20*(A3468-$A$3380)/$N$20),erreur)</f>
        <v>329.24472680805957</v>
      </c>
      <c r="D3468" s="4">
        <v>331</v>
      </c>
      <c r="E3468">
        <v>88</v>
      </c>
    </row>
    <row r="3469" spans="1:5" x14ac:dyDescent="0.3">
      <c r="A3469" s="6">
        <f t="shared" si="146"/>
        <v>3463</v>
      </c>
      <c r="B3469" s="9">
        <f>IF(A3469&lt;=$H$15,$M$15+$N$15*SIN($O$15+$P$15*(A3469-$A$3137)/$N$15),erreur)</f>
        <v>324.26114618625979</v>
      </c>
      <c r="C3469" s="9">
        <f>IF(8811-A3469&gt;$G$20,$M$20+$N$20*SIN($Q$20-$R$20*(A3469-$A$3380)/$N$20),erreur)</f>
        <v>329.26693521335255</v>
      </c>
      <c r="D3469" s="4">
        <v>332</v>
      </c>
      <c r="E3469">
        <v>89</v>
      </c>
    </row>
    <row r="3470" spans="1:5" x14ac:dyDescent="0.3">
      <c r="A3470" s="6">
        <f t="shared" si="146"/>
        <v>3464</v>
      </c>
      <c r="B3470" s="9">
        <f>IF(A3470&lt;=$H$15,$M$15+$N$15*SIN($O$15+$P$15*(A3470-$A$3137)/$N$15),erreur)</f>
        <v>324.25872195021475</v>
      </c>
      <c r="C3470" s="9">
        <f>IF(8811-A3470&gt;$G$20,$M$20+$N$20*SIN($Q$20-$R$20*(A3470-$A$3380)/$N$20),erreur)</f>
        <v>329.28904832455555</v>
      </c>
      <c r="D3470" s="4">
        <v>333</v>
      </c>
      <c r="E3470">
        <v>90</v>
      </c>
    </row>
    <row r="3471" spans="1:5" x14ac:dyDescent="0.3">
      <c r="A3471" s="6">
        <f t="shared" si="146"/>
        <v>3465</v>
      </c>
      <c r="B3471" s="9">
        <f>IF(A3471&lt;=$H$15,$M$15+$N$15*SIN($O$15+$P$15*(A3471-$A$3137)/$N$15),erreur)</f>
        <v>324.2562309115965</v>
      </c>
      <c r="C3471" s="9">
        <f>IF(8811-A3471&gt;$G$20,$M$20+$N$20*SIN($Q$20-$R$20*(A3471-$A$3380)/$N$20),erreur)</f>
        <v>329.31106614146483</v>
      </c>
      <c r="D3471" s="4">
        <v>334</v>
      </c>
      <c r="E3471">
        <v>91</v>
      </c>
    </row>
    <row r="3472" spans="1:5" x14ac:dyDescent="0.3">
      <c r="A3472" s="6">
        <f t="shared" si="146"/>
        <v>3466</v>
      </c>
      <c r="B3472" s="9">
        <f>IF(A3472&lt;=$H$15,$M$15+$N$15*SIN($O$15+$P$15*(A3472-$A$3137)/$N$15),erreur)</f>
        <v>324.25367307042325</v>
      </c>
      <c r="C3472" s="9">
        <f>IF(8811-A3472&gt;$G$20,$M$20+$N$20*SIN($Q$20-$R$20*(A3472-$A$3380)/$N$20),erreur)</f>
        <v>329.33298866388395</v>
      </c>
      <c r="D3472" s="4">
        <v>335</v>
      </c>
      <c r="E3472">
        <v>92</v>
      </c>
    </row>
    <row r="3473" spans="1:5" x14ac:dyDescent="0.3">
      <c r="A3473" s="6">
        <f t="shared" si="146"/>
        <v>3467</v>
      </c>
      <c r="B3473" s="9">
        <f>IF(A3473&lt;=$H$15,$M$15+$N$15*SIN($O$15+$P$15*(A3473-$A$3137)/$N$15),erreur)</f>
        <v>324.25104842670044</v>
      </c>
      <c r="C3473" s="9">
        <f>IF(8811-A3473&gt;$G$20,$M$20+$N$20*SIN($Q$20-$R$20*(A3473-$A$3380)/$N$20),erreur)</f>
        <v>329.35481589160918</v>
      </c>
      <c r="D3473" s="4">
        <v>336</v>
      </c>
      <c r="E3473">
        <v>93</v>
      </c>
    </row>
    <row r="3474" spans="1:5" x14ac:dyDescent="0.3">
      <c r="A3474" s="6">
        <f t="shared" si="146"/>
        <v>3468</v>
      </c>
      <c r="B3474" s="9">
        <f>IF(A3474&lt;=$H$15,$M$15+$N$15*SIN($O$15+$P$15*(A3474-$A$3137)/$N$15),erreur)</f>
        <v>324.2483569804408</v>
      </c>
      <c r="C3474" s="9">
        <f>IF(8811-A3474&gt;$G$20,$M$20+$N$20*SIN($Q$20-$R$20*(A3474-$A$3380)/$N$20),erreur)</f>
        <v>329.3765478244477</v>
      </c>
      <c r="D3474" s="4">
        <v>337</v>
      </c>
      <c r="E3474">
        <v>94</v>
      </c>
    </row>
    <row r="3475" spans="1:5" x14ac:dyDescent="0.3">
      <c r="A3475" s="6">
        <f t="shared" si="146"/>
        <v>3469</v>
      </c>
      <c r="B3475" s="9">
        <f>IF(A3475&lt;=$H$15,$M$15+$N$15*SIN($O$15+$P$15*(A3475-$A$3137)/$N$15),erreur)</f>
        <v>324.24559873165526</v>
      </c>
      <c r="C3475" s="9">
        <f>IF(8811-A3475&gt;$G$20,$M$20+$N$20*SIN($Q$20-$R$20*(A3475-$A$3380)/$N$20),erreur)</f>
        <v>329.39818446219761</v>
      </c>
      <c r="D3475" s="4">
        <v>338</v>
      </c>
      <c r="E3475">
        <v>95</v>
      </c>
    </row>
    <row r="3476" spans="1:5" x14ac:dyDescent="0.3">
      <c r="A3476" s="6">
        <f t="shared" si="146"/>
        <v>3470</v>
      </c>
      <c r="B3476" s="9">
        <f>IF(A3476&lt;=$H$15,$M$15+$N$15*SIN($O$15+$P$15*(A3476-$A$3137)/$N$15),erreur)</f>
        <v>324.24277368036201</v>
      </c>
      <c r="C3476" s="9">
        <f>IF(8811-A3476&gt;$G$20,$M$20+$N$20*SIN($Q$20-$R$20*(A3476-$A$3380)/$N$20),erreur)</f>
        <v>329.41972580466609</v>
      </c>
      <c r="D3476" s="4">
        <v>339</v>
      </c>
      <c r="E3476">
        <v>96</v>
      </c>
    </row>
    <row r="3477" spans="1:5" x14ac:dyDescent="0.3">
      <c r="A3477" s="6">
        <f t="shared" si="146"/>
        <v>3471</v>
      </c>
      <c r="B3477" s="9">
        <f>IF(A3477&lt;=$H$15,$M$15+$N$15*SIN($O$15+$P$15*(A3477-$A$3137)/$N$15),erreur)</f>
        <v>324.23988182656649</v>
      </c>
      <c r="C3477" s="9">
        <f>IF(8811-A3477&gt;$G$20,$M$20+$N$20*SIN($Q$20-$R$20*(A3477-$A$3380)/$N$20),erreur)</f>
        <v>329.44117185165305</v>
      </c>
      <c r="D3477" s="4">
        <v>340</v>
      </c>
      <c r="E3477">
        <v>97</v>
      </c>
    </row>
    <row r="3478" spans="1:5" x14ac:dyDescent="0.3">
      <c r="A3478" s="6">
        <f t="shared" si="146"/>
        <v>3472</v>
      </c>
      <c r="B3478" s="9">
        <f>IF(A3478&lt;=$H$15,$M$15+$N$15*SIN($O$15+$P$15*(A3478-$A$3137)/$N$15),erreur)</f>
        <v>324.2369231702869</v>
      </c>
      <c r="C3478" s="9">
        <f>IF(8811-A3478&gt;$G$20,$M$20+$N$20*SIN($Q$20-$R$20*(A3478-$A$3380)/$N$20),erreur)</f>
        <v>329.46252260296751</v>
      </c>
      <c r="D3478" s="4">
        <v>341</v>
      </c>
      <c r="E3478">
        <v>98</v>
      </c>
    </row>
    <row r="3479" spans="1:5" x14ac:dyDescent="0.3">
      <c r="A3479" s="6">
        <f t="shared" si="146"/>
        <v>3473</v>
      </c>
      <c r="B3479" s="9">
        <f>IF(A3479&lt;=$H$15,$M$15+$N$15*SIN($O$15+$P$15*(A3479-$A$3137)/$N$15),erreur)</f>
        <v>324.23389771153415</v>
      </c>
      <c r="C3479" s="9">
        <f>IF(8811-A3479&gt;$G$20,$M$20+$N$20*SIN($Q$20-$R$20*(A3479-$A$3380)/$N$20),erreur)</f>
        <v>329.48377805841301</v>
      </c>
      <c r="D3479" s="4">
        <v>342</v>
      </c>
      <c r="E3479">
        <v>99</v>
      </c>
    </row>
    <row r="3480" spans="1:5" x14ac:dyDescent="0.3">
      <c r="A3480" s="6">
        <f t="shared" si="146"/>
        <v>3474</v>
      </c>
      <c r="B3480" s="9">
        <f>IF(A3480&lt;=$H$15,$M$15+$N$15*SIN($O$15+$P$15*(A3480-$A$3137)/$N$15),erreur)</f>
        <v>324.23080545032099</v>
      </c>
      <c r="C3480" s="9">
        <f>IF(8811-A3480&gt;$G$20,$M$20+$N$20*SIN($Q$20-$R$20*(A3480-$A$3380)/$N$20),erreur)</f>
        <v>329.50493821779855</v>
      </c>
      <c r="D3480" s="4">
        <v>343</v>
      </c>
      <c r="E3480">
        <v>100</v>
      </c>
    </row>
    <row r="3481" spans="1:5" x14ac:dyDescent="0.3">
      <c r="A3481" s="6">
        <f t="shared" si="146"/>
        <v>3475</v>
      </c>
      <c r="B3481" s="9">
        <f>IF(A3481&lt;=$H$15,$M$15+$N$15*SIN($O$15+$P$15*(A3481-$A$3137)/$N$15),erreur)</f>
        <v>324.22764638666013</v>
      </c>
      <c r="C3481" s="9">
        <f>IF(8811-A3481&gt;$G$20,$M$20+$N$20*SIN($Q$20-$R$20*(A3481-$A$3380)/$N$20),erreur)</f>
        <v>329.52600308092951</v>
      </c>
      <c r="D3481" s="4">
        <v>344</v>
      </c>
      <c r="E3481">
        <v>101</v>
      </c>
    </row>
    <row r="3482" spans="1:5" x14ac:dyDescent="0.3">
      <c r="A3482" s="6">
        <f t="shared" si="146"/>
        <v>3476</v>
      </c>
      <c r="B3482" s="9">
        <f>IF(A3482&lt;=$H$15,$M$15+$N$15*SIN($O$15+$P$15*(A3482-$A$3137)/$N$15),erreur)</f>
        <v>324.22442052056977</v>
      </c>
      <c r="C3482" s="9">
        <f>IF(8811-A3482&gt;$G$20,$M$20+$N$20*SIN($Q$20-$R$20*(A3482-$A$3380)/$N$20),erreur)</f>
        <v>329.54697264761671</v>
      </c>
      <c r="D3482" s="4">
        <v>345</v>
      </c>
      <c r="E3482">
        <v>102</v>
      </c>
    </row>
    <row r="3483" spans="1:5" x14ac:dyDescent="0.3">
      <c r="A3483" s="6">
        <f t="shared" si="146"/>
        <v>3477</v>
      </c>
      <c r="B3483" s="9">
        <f>IF(A3483&lt;=$H$15,$M$15+$N$15*SIN($O$15+$P$15*(A3483-$A$3137)/$N$15),erreur)</f>
        <v>324.22112785206264</v>
      </c>
      <c r="C3483" s="9">
        <f>IF(8811-A3483&gt;$G$20,$M$20+$N$20*SIN($Q$20-$R$20*(A3483-$A$3380)/$N$20),erreur)</f>
        <v>329.56784691766734</v>
      </c>
      <c r="D3483" s="4">
        <v>346</v>
      </c>
      <c r="E3483">
        <v>103</v>
      </c>
    </row>
    <row r="3484" spans="1:5" x14ac:dyDescent="0.3">
      <c r="A3484" s="6">
        <f t="shared" si="146"/>
        <v>3478</v>
      </c>
      <c r="B3484" s="9">
        <f>IF(A3484&lt;=$H$15,$M$15+$N$15*SIN($O$15+$P$15*(A3484-$A$3137)/$N$15),erreur)</f>
        <v>324.21776838115329</v>
      </c>
      <c r="C3484" s="9">
        <f>IF(8811-A3484&gt;$G$20,$M$20+$N$20*SIN($Q$20-$R$20*(A3484-$A$3380)/$N$20),erreur)</f>
        <v>329.58862589089404</v>
      </c>
      <c r="D3484" s="4">
        <v>347</v>
      </c>
      <c r="E3484">
        <v>104</v>
      </c>
    </row>
    <row r="3485" spans="1:5" x14ac:dyDescent="0.3">
      <c r="A3485" s="6">
        <f t="shared" si="146"/>
        <v>3479</v>
      </c>
      <c r="B3485" s="9">
        <f>IF(A3485&lt;=$H$15,$M$15+$N$15*SIN($O$15+$P$15*(A3485-$A$3137)/$N$15),erreur)</f>
        <v>324.21434210785446</v>
      </c>
      <c r="C3485" s="9">
        <f>IF(8811-A3485&gt;$G$20,$M$20+$N$20*SIN($Q$20-$R$20*(A3485-$A$3380)/$N$20),erreur)</f>
        <v>329.60930956710581</v>
      </c>
      <c r="D3485" s="4">
        <v>348</v>
      </c>
      <c r="E3485">
        <v>105</v>
      </c>
    </row>
    <row r="3486" spans="1:5" x14ac:dyDescent="0.3">
      <c r="A3486" s="6">
        <f t="shared" si="146"/>
        <v>3480</v>
      </c>
      <c r="B3486" s="9">
        <f>IF(A3486&lt;=$H$15,$M$15+$N$15*SIN($O$15+$P$15*(A3486-$A$3137)/$N$15),erreur)</f>
        <v>324.21084903218616</v>
      </c>
      <c r="C3486" s="9">
        <f>IF(8811-A3486&gt;$G$20,$M$20+$N$20*SIN($Q$20-$R$20*(A3486-$A$3380)/$N$20),erreur)</f>
        <v>329.62989794611713</v>
      </c>
      <c r="D3486" s="4">
        <v>349</v>
      </c>
      <c r="E3486">
        <v>106</v>
      </c>
    </row>
    <row r="3487" spans="1:5" x14ac:dyDescent="0.3">
      <c r="A3487" s="6">
        <f t="shared" si="146"/>
        <v>3481</v>
      </c>
      <c r="B3487" s="9">
        <f>IF(A3487&lt;=$H$15,$M$15+$N$15*SIN($O$15+$P$15*(A3487-$A$3137)/$N$15),erreur)</f>
        <v>324.20728915415748</v>
      </c>
      <c r="C3487" s="9">
        <f>IF(8811-A3487&gt;$G$20,$M$20+$N$20*SIN($Q$20-$R$20*(A3487-$A$3380)/$N$20),erreur)</f>
        <v>329.65039102773881</v>
      </c>
      <c r="D3487" s="4">
        <v>350</v>
      </c>
      <c r="E3487">
        <v>107</v>
      </c>
    </row>
    <row r="3488" spans="1:5" x14ac:dyDescent="0.3">
      <c r="A3488" s="6">
        <f t="shared" si="146"/>
        <v>3482</v>
      </c>
      <c r="B3488" s="9">
        <f>IF(A3488&lt;=$H$15,$M$15+$N$15*SIN($O$15+$P$15*(A3488-$A$3137)/$N$15),erreur)</f>
        <v>324.20366247379025</v>
      </c>
      <c r="C3488" s="9">
        <f>IF(8811-A3488&gt;$G$20,$M$20+$N$20*SIN($Q$20-$R$20*(A3488-$A$3380)/$N$20),erreur)</f>
        <v>329.67078881178713</v>
      </c>
      <c r="D3488" s="4">
        <v>351</v>
      </c>
      <c r="E3488">
        <v>108</v>
      </c>
    </row>
    <row r="3489" spans="1:5" x14ac:dyDescent="0.3">
      <c r="A3489" s="6">
        <f t="shared" si="146"/>
        <v>3483</v>
      </c>
      <c r="B3489" s="9">
        <f>IF(A3489&lt;=$H$15,$M$15+$N$15*SIN($O$15+$P$15*(A3489-$A$3137)/$N$15),erreur)</f>
        <v>324.19996899109901</v>
      </c>
      <c r="C3489" s="9">
        <f>IF(8811-A3489&gt;$G$20,$M$20+$N$20*SIN($Q$20-$R$20*(A3489-$A$3380)/$N$20),erreur)</f>
        <v>329.69109129807293</v>
      </c>
      <c r="D3489" s="4">
        <v>352</v>
      </c>
      <c r="E3489">
        <v>109</v>
      </c>
    </row>
    <row r="3490" spans="1:5" x14ac:dyDescent="0.3">
      <c r="A3490" s="6">
        <f t="shared" si="146"/>
        <v>3484</v>
      </c>
      <c r="B3490" s="9">
        <f>IF(A3490&lt;=$H$15,$M$15+$N$15*SIN($O$15+$P$15*(A3490-$A$3137)/$N$15),erreur)</f>
        <v>324.19620870609833</v>
      </c>
      <c r="C3490" s="9">
        <f>IF(8811-A3490&gt;$G$20,$M$20+$N$20*SIN($Q$20-$R$20*(A3490-$A$3380)/$N$20),erreur)</f>
        <v>329.71129848641431</v>
      </c>
      <c r="D3490" s="4">
        <v>353</v>
      </c>
      <c r="E3490">
        <v>110</v>
      </c>
    </row>
    <row r="3491" spans="1:5" x14ac:dyDescent="0.3">
      <c r="A3491" s="6">
        <f t="shared" si="146"/>
        <v>3485</v>
      </c>
      <c r="B3491" s="9">
        <f>IF(A3491&lt;=$H$15,$M$15+$N$15*SIN($O$15+$P$15*(A3491-$A$3137)/$N$15),erreur)</f>
        <v>324.19238161880639</v>
      </c>
      <c r="C3491" s="9">
        <f>IF(8811-A3491&gt;$G$20,$M$20+$N$20*SIN($Q$20-$R$20*(A3491-$A$3380)/$N$20),erreur)</f>
        <v>329.73141037662936</v>
      </c>
      <c r="D3491" s="4">
        <v>354</v>
      </c>
      <c r="E3491">
        <v>111</v>
      </c>
    </row>
    <row r="3492" spans="1:5" x14ac:dyDescent="0.3">
      <c r="A3492" s="6">
        <f t="shared" si="146"/>
        <v>3486</v>
      </c>
      <c r="B3492" s="9">
        <f>IF(A3492&lt;=$H$15,$M$15+$N$15*SIN($O$15+$P$15*(A3492-$A$3137)/$N$15),erreur)</f>
        <v>324.18848772924139</v>
      </c>
      <c r="C3492" s="9">
        <f>IF(8811-A3492&gt;$G$20,$M$20+$N$20*SIN($Q$20-$R$20*(A3492-$A$3380)/$N$20),erreur)</f>
        <v>329.75142696853254</v>
      </c>
      <c r="D3492" s="4">
        <v>355</v>
      </c>
      <c r="E3492">
        <v>112</v>
      </c>
    </row>
    <row r="3493" spans="1:5" x14ac:dyDescent="0.3">
      <c r="A3493" s="6">
        <f t="shared" si="146"/>
        <v>3487</v>
      </c>
      <c r="B3493" s="9">
        <f>IF(A3493&lt;=$H$15,$M$15+$N$15*SIN($O$15+$P$15*(A3493-$A$3137)/$N$15),erreur)</f>
        <v>324.18452703741968</v>
      </c>
      <c r="C3493" s="9">
        <f>IF(8811-A3493&gt;$G$20,$M$20+$N$20*SIN($Q$20-$R$20*(A3493-$A$3380)/$N$20),erreur)</f>
        <v>329.77134826194197</v>
      </c>
      <c r="D3493" s="4">
        <v>356</v>
      </c>
      <c r="E3493">
        <v>113</v>
      </c>
    </row>
    <row r="3494" spans="1:5" x14ac:dyDescent="0.3">
      <c r="A3494" s="6">
        <f t="shared" si="146"/>
        <v>3488</v>
      </c>
      <c r="B3494" s="9">
        <f>IF(A3494&lt;=$H$15,$M$15+$N$15*SIN($O$15+$P$15*(A3494-$A$3137)/$N$15),erreur)</f>
        <v>324.18049954335766</v>
      </c>
      <c r="C3494" s="9">
        <f>IF(8811-A3494&gt;$G$20,$M$20+$N$20*SIN($Q$20-$R$20*(A3494-$A$3380)/$N$20),erreur)</f>
        <v>329.79117425667755</v>
      </c>
      <c r="D3494" s="4">
        <v>357</v>
      </c>
      <c r="E3494">
        <v>114</v>
      </c>
    </row>
    <row r="3495" spans="1:5" x14ac:dyDescent="0.3">
      <c r="A3495" s="6">
        <f t="shared" si="146"/>
        <v>3489</v>
      </c>
      <c r="B3495" s="9">
        <f>IF(A3495&lt;=$H$15,$M$15+$N$15*SIN($O$15+$P$15*(A3495-$A$3137)/$N$15),erreur)</f>
        <v>324.17640524707349</v>
      </c>
      <c r="C3495" s="9">
        <f>IF(8811-A3495&gt;$G$20,$M$20+$N$20*SIN($Q$20-$R$20*(A3495-$A$3380)/$N$20),erreur)</f>
        <v>329.81090495256103</v>
      </c>
      <c r="D3495" s="4">
        <v>358</v>
      </c>
      <c r="E3495">
        <v>115</v>
      </c>
    </row>
    <row r="3496" spans="1:5" x14ac:dyDescent="0.3">
      <c r="A3496" s="6">
        <f t="shared" si="146"/>
        <v>3490</v>
      </c>
      <c r="B3496" s="9">
        <f>IF(A3496&lt;=$H$15,$M$15+$N$15*SIN($O$15+$P$15*(A3496-$A$3137)/$N$15),erreur)</f>
        <v>324.17224414858902</v>
      </c>
      <c r="C3496" s="9">
        <f>IF(8811-A3496&gt;$G$20,$M$20+$N$20*SIN($Q$20-$R$20*(A3496-$A$3380)/$N$20),erreur)</f>
        <v>329.83054034940869</v>
      </c>
      <c r="D3496" s="4">
        <v>359</v>
      </c>
      <c r="E3496">
        <v>116</v>
      </c>
    </row>
    <row r="3497" spans="1:5" x14ac:dyDescent="0.3">
      <c r="A3497" s="6">
        <f t="shared" si="146"/>
        <v>3491</v>
      </c>
      <c r="B3497" s="9">
        <f>IF(A3497&lt;=$H$15,$M$15+$N$15*SIN($O$15+$P$15*(A3497-$A$3137)/$N$15),erreur)</f>
        <v>324.16801624791697</v>
      </c>
      <c r="C3497" s="9">
        <f>IF(8811-A3497&gt;$G$20,$M$20+$N$20*SIN($Q$20-$R$20*(A3497-$A$3380)/$N$20),erreur)</f>
        <v>329.85008044704591</v>
      </c>
      <c r="D3497" s="4">
        <v>360</v>
      </c>
      <c r="E3497">
        <v>117</v>
      </c>
    </row>
    <row r="3498" spans="1:5" x14ac:dyDescent="0.3">
      <c r="A3498" s="6">
        <f t="shared" si="146"/>
        <v>3492</v>
      </c>
      <c r="B3498" s="9">
        <f>IF(A3498&lt;=$H$15,$M$15+$N$15*SIN($O$15+$P$15*(A3498-$A$3137)/$N$15),erreur)</f>
        <v>324.16372154508099</v>
      </c>
      <c r="C3498" s="9">
        <f>IF(8811-A3498&gt;$G$20,$M$20+$N$20*SIN($Q$20-$R$20*(A3498-$A$3380)/$N$20),erreur)</f>
        <v>329.86952524529443</v>
      </c>
      <c r="D3498" s="4">
        <v>361</v>
      </c>
      <c r="E3498">
        <v>118</v>
      </c>
    </row>
    <row r="3499" spans="1:5" x14ac:dyDescent="0.3">
      <c r="A3499" s="6">
        <f t="shared" si="146"/>
        <v>3493</v>
      </c>
      <c r="B3499" s="9">
        <f>IF(A3499&lt;=$H$15,$M$15+$N$15*SIN($O$15+$P$15*(A3499-$A$3137)/$N$15),erreur)</f>
        <v>324.15936004009927</v>
      </c>
      <c r="C3499" s="9">
        <f>IF(8811-A3499&gt;$G$20,$M$20+$N$20*SIN($Q$20-$R$20*(A3499-$A$3380)/$N$20),erreur)</f>
        <v>329.88887474397779</v>
      </c>
      <c r="D3499" s="4">
        <v>362</v>
      </c>
      <c r="E3499">
        <v>119</v>
      </c>
    </row>
    <row r="3500" spans="1:5" x14ac:dyDescent="0.3">
      <c r="A3500" s="6">
        <f t="shared" si="146"/>
        <v>3494</v>
      </c>
      <c r="B3500" s="9">
        <f>IF(A3500&lt;=$H$15,$M$15+$N$15*SIN($O$15+$P$15*(A3500-$A$3137)/$N$15),erreur)</f>
        <v>324.15493173299001</v>
      </c>
      <c r="C3500" s="9">
        <f>IF(8811-A3500&gt;$G$20,$M$20+$N$20*SIN($Q$20-$R$20*(A3500-$A$3380)/$N$20),erreur)</f>
        <v>329.90812894291776</v>
      </c>
      <c r="D3500" s="4">
        <v>363</v>
      </c>
      <c r="E3500">
        <v>120</v>
      </c>
    </row>
    <row r="3501" spans="1:5" x14ac:dyDescent="0.3">
      <c r="A3501" s="6">
        <f t="shared" si="146"/>
        <v>3495</v>
      </c>
      <c r="B3501" s="9">
        <f>IF(A3501&lt;=$H$15,$M$15+$N$15*SIN($O$15+$P$15*(A3501-$A$3137)/$N$15),erreur)</f>
        <v>324.15043662377502</v>
      </c>
      <c r="C3501" s="9">
        <f>IF(8811-A3501&gt;$G$20,$M$20+$N$20*SIN($Q$20-$R$20*(A3501-$A$3380)/$N$20),erreur)</f>
        <v>329.92728784194333</v>
      </c>
      <c r="D3501" s="4">
        <v>364</v>
      </c>
      <c r="E3501">
        <v>121</v>
      </c>
    </row>
    <row r="3502" spans="1:5" x14ac:dyDescent="0.3">
      <c r="A3502" s="6">
        <f t="shared" si="146"/>
        <v>3496</v>
      </c>
      <c r="B3502" s="9">
        <f>IF(A3502&lt;=$H$15,$M$15+$N$15*SIN($O$15+$P$15*(A3502-$A$3137)/$N$15),erreur)</f>
        <v>324.14587471247069</v>
      </c>
      <c r="C3502" s="9">
        <f>IF(8811-A3502&gt;$G$20,$M$20+$N$20*SIN($Q$20-$R$20*(A3502-$A$3380)/$N$20),erreur)</f>
        <v>329.94635144087624</v>
      </c>
      <c r="D3502" s="4">
        <v>365</v>
      </c>
      <c r="E3502">
        <v>122</v>
      </c>
    </row>
    <row r="3503" spans="1:5" x14ac:dyDescent="0.3">
      <c r="A3503" s="6">
        <f t="shared" si="146"/>
        <v>3497</v>
      </c>
      <c r="B3503" s="9">
        <f>IF(A3503&lt;=$H$15,$M$15+$N$15*SIN($O$15+$P$15*(A3503-$A$3137)/$N$15),erreur)</f>
        <v>324.14124599910065</v>
      </c>
      <c r="C3503" s="9">
        <f>IF(8811-A3503&gt;$G$20,$M$20+$N$20*SIN($Q$20-$R$20*(A3503-$A$3380)/$N$20),erreur)</f>
        <v>329.96531973954552</v>
      </c>
      <c r="D3503" s="4">
        <v>366</v>
      </c>
      <c r="E3503">
        <v>123</v>
      </c>
    </row>
    <row r="3504" spans="1:5" x14ac:dyDescent="0.3">
      <c r="A3504" s="6">
        <f t="shared" si="146"/>
        <v>3498</v>
      </c>
      <c r="B3504" s="9">
        <f>IF(A3504&lt;=$H$15,$M$15+$N$15*SIN($O$15+$P$15*(A3504-$A$3137)/$N$15),erreur)</f>
        <v>324.1365504836831</v>
      </c>
      <c r="C3504" s="9">
        <f>IF(8811-A3504&gt;$G$20,$M$20+$N$20*SIN($Q$20-$R$20*(A3504-$A$3380)/$N$20),erreur)</f>
        <v>329.98419273777836</v>
      </c>
      <c r="D3504" s="4">
        <v>367</v>
      </c>
      <c r="E3504">
        <v>124</v>
      </c>
    </row>
    <row r="3505" spans="1:5" x14ac:dyDescent="0.3">
      <c r="A3505" s="6">
        <f t="shared" si="146"/>
        <v>3499</v>
      </c>
      <c r="B3505" s="9">
        <f>IF(A3505&lt;=$H$15,$M$15+$N$15*SIN($O$15+$P$15*(A3505-$A$3137)/$N$15),erreur)</f>
        <v>324.1317881662435</v>
      </c>
      <c r="C3505" s="9">
        <f>IF(8811-A3505&gt;$G$20,$M$20+$N$20*SIN($Q$20-$R$20*(A3505-$A$3380)/$N$20),erreur)</f>
        <v>330.00297043540559</v>
      </c>
      <c r="D3505" s="4">
        <v>368</v>
      </c>
      <c r="E3505">
        <v>125</v>
      </c>
    </row>
    <row r="3506" spans="1:5" x14ac:dyDescent="0.3">
      <c r="A3506" s="6">
        <f t="shared" si="146"/>
        <v>3500</v>
      </c>
      <c r="B3506" s="9">
        <f>IF(A3506&lt;=$H$15,$M$15+$N$15*SIN($O$15+$P$15*(A3506-$A$3137)/$N$15),erreur)</f>
        <v>324.12695904679822</v>
      </c>
      <c r="C3506" s="9">
        <f>IF(8811-A3506&gt;$G$20,$M$20+$N$20*SIN($Q$20-$R$20*(A3506-$A$3380)/$N$20),erreur)</f>
        <v>330.02165283225258</v>
      </c>
      <c r="D3506" s="4">
        <v>369</v>
      </c>
      <c r="E3506">
        <v>126</v>
      </c>
    </row>
    <row r="3507" spans="1:5" x14ac:dyDescent="0.3">
      <c r="A3507" s="6">
        <f t="shared" si="146"/>
        <v>3501</v>
      </c>
      <c r="B3507" s="9">
        <f>IF(A3507&lt;=$H$15,$M$15+$N$15*SIN($O$15+$P$15*(A3507-$A$3137)/$N$15),erreur)</f>
        <v>324.1220631253691</v>
      </c>
      <c r="C3507" s="9">
        <f>IF(8811-A3507&gt;$G$20,$M$20+$N$20*SIN($Q$20-$R$20*(A3507-$A$3380)/$N$20),erreur)</f>
        <v>330.040239928152</v>
      </c>
      <c r="D3507" s="4">
        <v>370</v>
      </c>
      <c r="E3507">
        <v>127</v>
      </c>
    </row>
    <row r="3508" spans="1:5" x14ac:dyDescent="0.3">
      <c r="A3508" s="6">
        <f t="shared" si="146"/>
        <v>3502</v>
      </c>
      <c r="B3508" s="9">
        <f>IF(A3508&lt;=$H$15,$M$15+$N$15*SIN($O$15+$P$15*(A3508-$A$3137)/$N$15),erreur)</f>
        <v>324.11710040198341</v>
      </c>
      <c r="C3508" s="9">
        <f>IF(8811-A3508&gt;$G$20,$M$20+$N$20*SIN($Q$20-$R$20*(A3508-$A$3380)/$N$20),erreur)</f>
        <v>330.05873172293468</v>
      </c>
      <c r="D3508" s="4">
        <v>371</v>
      </c>
      <c r="E3508">
        <v>128</v>
      </c>
    </row>
    <row r="3509" spans="1:5" x14ac:dyDescent="0.3">
      <c r="A3509" s="6">
        <f t="shared" si="146"/>
        <v>3503</v>
      </c>
      <c r="B3509" s="9">
        <f>IF(A3509&lt;=$H$15,$M$15+$N$15*SIN($O$15+$P$15*(A3509-$A$3137)/$N$15),erreur)</f>
        <v>324.11207087665571</v>
      </c>
      <c r="C3509" s="9">
        <f>IF(8811-A3509&gt;$G$20,$M$20+$N$20*SIN($Q$20-$R$20*(A3509-$A$3380)/$N$20),erreur)</f>
        <v>330.07712821643327</v>
      </c>
      <c r="D3509" s="4">
        <v>372</v>
      </c>
      <c r="E3509">
        <v>129</v>
      </c>
    </row>
    <row r="3510" spans="1:5" x14ac:dyDescent="0.3">
      <c r="A3510" s="6">
        <f t="shared" si="146"/>
        <v>3504</v>
      </c>
      <c r="B3510" s="9">
        <f>IF(A3510&lt;=$H$15,$M$15+$N$15*SIN($O$15+$P$15*(A3510-$A$3137)/$N$15),erreur)</f>
        <v>324.10697454941328</v>
      </c>
      <c r="C3510" s="9">
        <f>IF(8811-A3510&gt;$G$20,$M$20+$N$20*SIN($Q$20-$R$20*(A3510-$A$3380)/$N$20),erreur)</f>
        <v>330.09542940847859</v>
      </c>
      <c r="D3510" s="4">
        <v>373</v>
      </c>
      <c r="E3510">
        <v>130</v>
      </c>
    </row>
    <row r="3511" spans="1:5" x14ac:dyDescent="0.3">
      <c r="A3511" s="6">
        <f t="shared" si="146"/>
        <v>3505</v>
      </c>
      <c r="B3511" s="9">
        <f>IF(A3511&lt;=$H$15,$M$15+$N$15*SIN($O$15+$P$15*(A3511-$A$3137)/$N$15),erreur)</f>
        <v>324.10181142027795</v>
      </c>
      <c r="C3511" s="9">
        <f>IF(8811-A3511&gt;$G$20,$M$20+$N$20*SIN($Q$20-$R$20*(A3511-$A$3380)/$N$20),erreur)</f>
        <v>330.11363529890696</v>
      </c>
      <c r="D3511" s="4">
        <v>374</v>
      </c>
      <c r="E3511">
        <v>131</v>
      </c>
    </row>
    <row r="3512" spans="1:5" x14ac:dyDescent="0.3">
      <c r="A3512" s="6">
        <f t="shared" si="146"/>
        <v>3506</v>
      </c>
      <c r="B3512" s="9">
        <f>IF(A3512&lt;=$H$15,$M$15+$N$15*SIN($O$15+$P$15*(A3512-$A$3137)/$N$15),erreur)</f>
        <v>324.09658148927338</v>
      </c>
      <c r="C3512" s="9">
        <f>IF(8811-A3512&gt;$G$20,$M$20+$N$20*SIN($Q$20-$R$20*(A3512-$A$3380)/$N$20),erreur)</f>
        <v>330.13174588754919</v>
      </c>
      <c r="D3512" s="4">
        <v>375</v>
      </c>
      <c r="E3512">
        <v>132</v>
      </c>
    </row>
    <row r="3513" spans="1:5" x14ac:dyDescent="0.3">
      <c r="A3513" s="6">
        <f t="shared" si="146"/>
        <v>3507</v>
      </c>
      <c r="B3513" s="9">
        <f>IF(A3513&lt;=$H$15,$M$15+$N$15*SIN($O$15+$P$15*(A3513-$A$3137)/$N$15),erreur)</f>
        <v>324.09128475642137</v>
      </c>
      <c r="C3513" s="9">
        <f>IF(8811-A3513&gt;$G$20,$M$20+$N$20*SIN($Q$20-$R$20*(A3513-$A$3380)/$N$20),erreur)</f>
        <v>330.14976117424521</v>
      </c>
      <c r="D3513" s="4">
        <v>376</v>
      </c>
      <c r="E3513">
        <v>133</v>
      </c>
    </row>
    <row r="3514" spans="1:5" x14ac:dyDescent="0.3">
      <c r="A3514" s="6">
        <f t="shared" si="146"/>
        <v>3508</v>
      </c>
      <c r="B3514" s="9">
        <f>IF(A3514&lt;=$H$15,$M$15+$N$15*SIN($O$15+$P$15*(A3514-$A$3137)/$N$15),erreur)</f>
        <v>324.08592122174741</v>
      </c>
      <c r="C3514" s="9">
        <f>IF(8811-A3514&gt;$G$20,$M$20+$N$20*SIN($Q$20-$R$20*(A3514-$A$3380)/$N$20),erreur)</f>
        <v>330.16768115882951</v>
      </c>
      <c r="D3514" s="4">
        <v>377</v>
      </c>
      <c r="E3514">
        <v>134</v>
      </c>
    </row>
    <row r="3515" spans="1:5" x14ac:dyDescent="0.3">
      <c r="A3515" s="6">
        <f t="shared" si="146"/>
        <v>3509</v>
      </c>
      <c r="B3515" s="9">
        <f>IF(A3515&lt;=$H$15,$M$15+$N$15*SIN($O$15+$P$15*(A3515-$A$3137)/$N$15),erreur)</f>
        <v>324.0804908852715</v>
      </c>
      <c r="C3515" s="9">
        <f>IF(8811-A3515&gt;$G$20,$M$20+$N$20*SIN($Q$20-$R$20*(A3515-$A$3380)/$N$20),erreur)</f>
        <v>330.18550584113837</v>
      </c>
      <c r="D3515" s="4">
        <v>378</v>
      </c>
      <c r="E3515">
        <v>135</v>
      </c>
    </row>
    <row r="3516" spans="1:5" x14ac:dyDescent="0.3">
      <c r="A3516" s="6">
        <f t="shared" si="146"/>
        <v>3510</v>
      </c>
      <c r="B3516" s="9">
        <f>IF(A3516&lt;=$H$15,$M$15+$N$15*SIN($O$15+$P$15*(A3516-$A$3137)/$N$15),erreur)</f>
        <v>324.07499374702275</v>
      </c>
      <c r="C3516" s="9">
        <f>IF(8811-A3516&gt;$G$20,$M$20+$N$20*SIN($Q$20-$R$20*(A3516-$A$3380)/$N$20),erreur)</f>
        <v>330.20323522100989</v>
      </c>
      <c r="D3516" s="4">
        <v>379</v>
      </c>
      <c r="E3516">
        <v>136</v>
      </c>
    </row>
    <row r="3517" spans="1:5" x14ac:dyDescent="0.3">
      <c r="A3517" s="6">
        <f t="shared" si="146"/>
        <v>3511</v>
      </c>
      <c r="B3517" s="9">
        <f>IF(A3517&lt;=$H$15,$M$15+$N$15*SIN($O$15+$P$15*(A3517-$A$3137)/$N$15),erreur)</f>
        <v>324.06942980702297</v>
      </c>
      <c r="C3517" s="9">
        <f>IF(8811-A3517&gt;$G$20,$M$20+$N$20*SIN($Q$20-$R$20*(A3517-$A$3380)/$N$20),erreur)</f>
        <v>330.22086929828583</v>
      </c>
      <c r="D3517" s="4">
        <v>380</v>
      </c>
      <c r="E3517">
        <v>137</v>
      </c>
    </row>
    <row r="3518" spans="1:5" x14ac:dyDescent="0.3">
      <c r="A3518" s="6">
        <f t="shared" si="146"/>
        <v>3512</v>
      </c>
      <c r="B3518" s="9">
        <f>IF(A3518&lt;=$H$15,$M$15+$N$15*SIN($O$15+$P$15*(A3518-$A$3137)/$N$15),erreur)</f>
        <v>324.06379906529764</v>
      </c>
      <c r="C3518" s="9">
        <f>IF(8811-A3518&gt;$G$20,$M$20+$N$20*SIN($Q$20-$R$20*(A3518-$A$3380)/$N$20),erreur)</f>
        <v>330.23840807280249</v>
      </c>
      <c r="D3518" s="4">
        <v>381</v>
      </c>
      <c r="E3518">
        <v>138</v>
      </c>
    </row>
    <row r="3519" spans="1:5" x14ac:dyDescent="0.3">
      <c r="A3519" s="6">
        <f t="shared" si="146"/>
        <v>3513</v>
      </c>
      <c r="B3519" s="9">
        <f>IF(A3519&lt;=$H$15,$M$15+$N$15*SIN($O$15+$P$15*(A3519-$A$3137)/$N$15),erreur)</f>
        <v>324.05810152187405</v>
      </c>
      <c r="C3519" s="9">
        <f>IF(8811-A3519&gt;$G$20,$M$20+$N$20*SIN($Q$20-$R$20*(A3519-$A$3380)/$N$20),erreur)</f>
        <v>330.25585154440159</v>
      </c>
      <c r="D3519" s="4">
        <v>382</v>
      </c>
      <c r="E3519">
        <v>139</v>
      </c>
    </row>
    <row r="3520" spans="1:5" x14ac:dyDescent="0.3">
      <c r="A3520" s="6">
        <f t="shared" si="146"/>
        <v>3514</v>
      </c>
      <c r="B3520" s="9">
        <f>IF(A3520&lt;=$H$15,$M$15+$N$15*SIN($O$15+$P$15*(A3520-$A$3137)/$N$15),erreur)</f>
        <v>324.0523371767722</v>
      </c>
      <c r="C3520" s="9">
        <f>IF(8811-A3520&gt;$G$20,$M$20+$N$20*SIN($Q$20-$R$20*(A3520-$A$3380)/$N$20),erreur)</f>
        <v>330.27319971292491</v>
      </c>
      <c r="D3520" s="4">
        <v>383</v>
      </c>
      <c r="E3520">
        <v>140</v>
      </c>
    </row>
    <row r="3521" spans="1:5" x14ac:dyDescent="0.3">
      <c r="A3521" s="6">
        <f t="shared" si="146"/>
        <v>3515</v>
      </c>
      <c r="B3521" s="9">
        <f>IF(A3521&lt;=$H$15,$M$15+$N$15*SIN($O$15+$P$15*(A3521-$A$3137)/$N$15),erreur)</f>
        <v>324.04650603002301</v>
      </c>
      <c r="C3521" s="9">
        <f>IF(8811-A3521&gt;$G$20,$M$20+$N$20*SIN($Q$20-$R$20*(A3521-$A$3380)/$N$20),erreur)</f>
        <v>330.29045257821599</v>
      </c>
      <c r="D3521" s="4">
        <v>384</v>
      </c>
      <c r="E3521">
        <v>141</v>
      </c>
    </row>
    <row r="3522" spans="1:5" x14ac:dyDescent="0.3">
      <c r="A3522" s="6">
        <f t="shared" si="146"/>
        <v>3516</v>
      </c>
      <c r="B3522" s="9">
        <f>IF(A3522&lt;=$H$15,$M$15+$N$15*SIN($O$15+$P$15*(A3522-$A$3137)/$N$15),erreur)</f>
        <v>324.04060808165013</v>
      </c>
      <c r="C3522" s="9">
        <f>IF(8811-A3522&gt;$G$20,$M$20+$N$20*SIN($Q$20-$R$20*(A3522-$A$3380)/$N$20),erreur)</f>
        <v>330.30761014011659</v>
      </c>
      <c r="D3522" s="4">
        <v>385</v>
      </c>
      <c r="E3522">
        <v>142</v>
      </c>
    </row>
    <row r="3523" spans="1:5" x14ac:dyDescent="0.3">
      <c r="A3523" s="6">
        <f t="shared" si="146"/>
        <v>3517</v>
      </c>
      <c r="B3523" s="9">
        <f>IF(A3523&lt;=$H$15,$M$15+$N$15*SIN($O$15+$P$15*(A3523-$A$3137)/$N$15),erreur)</f>
        <v>324.03464333167904</v>
      </c>
      <c r="C3523" s="9">
        <f>IF(8811-A3523&gt;$G$20,$M$20+$N$20*SIN($Q$20-$R$20*(A3523-$A$3380)/$N$20),erreur)</f>
        <v>330.32467239847028</v>
      </c>
      <c r="D3523" s="4">
        <v>386</v>
      </c>
      <c r="E3523">
        <v>143</v>
      </c>
    </row>
    <row r="3524" spans="1:5" x14ac:dyDescent="0.3">
      <c r="A3524" s="6">
        <f t="shared" si="146"/>
        <v>3518</v>
      </c>
      <c r="B3524" s="9">
        <f>IF(A3524&lt;=$H$15,$M$15+$N$15*SIN($O$15+$P$15*(A3524-$A$3137)/$N$15),erreur)</f>
        <v>324.02861178013882</v>
      </c>
      <c r="C3524" s="9">
        <f>IF(8811-A3524&gt;$G$20,$M$20+$N$20*SIN($Q$20-$R$20*(A3524-$A$3380)/$N$20),erreur)</f>
        <v>330.34163935312245</v>
      </c>
      <c r="D3524" s="4">
        <v>387</v>
      </c>
      <c r="E3524">
        <v>144</v>
      </c>
    </row>
    <row r="3525" spans="1:5" x14ac:dyDescent="0.3">
      <c r="A3525" s="6">
        <f t="shared" si="146"/>
        <v>3519</v>
      </c>
      <c r="B3525" s="9">
        <f>IF(A3525&lt;=$H$15,$M$15+$N$15*SIN($O$15+$P$15*(A3525-$A$3137)/$N$15),erreur)</f>
        <v>324.02251342705495</v>
      </c>
      <c r="C3525" s="9">
        <f>IF(8811-A3525&gt;$G$20,$M$20+$N$20*SIN($Q$20-$R$20*(A3525-$A$3380)/$N$20),erreur)</f>
        <v>330.35851100392028</v>
      </c>
      <c r="D3525" s="4">
        <v>388</v>
      </c>
      <c r="E3525">
        <v>145</v>
      </c>
    </row>
    <row r="3526" spans="1:5" x14ac:dyDescent="0.3">
      <c r="A3526" s="6">
        <f t="shared" si="146"/>
        <v>3520</v>
      </c>
      <c r="B3526" s="9">
        <f>IF(A3526&lt;=$H$15,$M$15+$N$15*SIN($O$15+$P$15*(A3526-$A$3137)/$N$15),erreur)</f>
        <v>324.01634827245471</v>
      </c>
      <c r="C3526" s="9">
        <f>IF(8811-A3526&gt;$G$20,$M$20+$N$20*SIN($Q$20-$R$20*(A3526-$A$3380)/$N$20),erreur)</f>
        <v>330.37528735070919</v>
      </c>
      <c r="D3526" s="4">
        <v>389</v>
      </c>
      <c r="E3526">
        <v>146</v>
      </c>
    </row>
    <row r="3527" spans="1:5" x14ac:dyDescent="0.3">
      <c r="A3527" s="6">
        <f t="shared" si="146"/>
        <v>3521</v>
      </c>
      <c r="B3527" s="9">
        <f>IF(A3527&lt;=$H$15,$M$15+$N$15*SIN($O$15+$P$15*(A3527-$A$3137)/$N$15),erreur)</f>
        <v>324.01011631636538</v>
      </c>
      <c r="C3527" s="9">
        <f>IF(8811-A3527&gt;$G$20,$M$20+$N$20*SIN($Q$20-$R$20*(A3527-$A$3380)/$N$20),erreur)</f>
        <v>330.39196839333817</v>
      </c>
      <c r="D3527" s="4">
        <v>390</v>
      </c>
      <c r="E3527">
        <v>147</v>
      </c>
    </row>
    <row r="3528" spans="1:5" x14ac:dyDescent="0.3">
      <c r="A3528" s="6">
        <f t="shared" ref="A3528:A3591" si="147">ROW()-6</f>
        <v>3522</v>
      </c>
      <c r="B3528" s="9">
        <f>IF(A3528&lt;=$H$15,$M$15+$N$15*SIN($O$15+$P$15*(A3528-$A$3137)/$N$15),erreur)</f>
        <v>324.00381755881608</v>
      </c>
      <c r="C3528" s="9">
        <f>IF(8811-A3528&gt;$G$20,$M$20+$N$20*SIN($Q$20-$R$20*(A3528-$A$3380)/$N$20),erreur)</f>
        <v>330.40855413165445</v>
      </c>
      <c r="D3528" s="4">
        <v>391</v>
      </c>
      <c r="E3528">
        <v>148</v>
      </c>
    </row>
    <row r="3529" spans="1:5" x14ac:dyDescent="0.3">
      <c r="A3529" s="6">
        <f t="shared" si="147"/>
        <v>3523</v>
      </c>
      <c r="B3529" s="9">
        <f>IF(A3529&lt;=$H$15,$M$15+$N$15*SIN($O$15+$P$15*(A3529-$A$3137)/$N$15),erreur)</f>
        <v>323.99745199983408</v>
      </c>
      <c r="C3529" s="9">
        <f>IF(8811-A3529&gt;$G$20,$M$20+$N$20*SIN($Q$20-$R$20*(A3529-$A$3380)/$N$20),erreur)</f>
        <v>330.42504456550705</v>
      </c>
      <c r="D3529" s="4">
        <v>392</v>
      </c>
      <c r="E3529">
        <v>149</v>
      </c>
    </row>
    <row r="3530" spans="1:5" x14ac:dyDescent="0.3">
      <c r="A3530" s="6">
        <f t="shared" si="147"/>
        <v>3524</v>
      </c>
      <c r="B3530" s="9">
        <f>IF(A3530&lt;=$H$15,$M$15+$N$15*SIN($O$15+$P$15*(A3530-$A$3137)/$N$15),erreur)</f>
        <v>323.99101963944668</v>
      </c>
      <c r="C3530" s="9">
        <f>IF(8811-A3530&gt;$G$20,$M$20+$N$20*SIN($Q$20-$R$20*(A3530-$A$3380)/$N$20),erreur)</f>
        <v>330.4414396947468</v>
      </c>
      <c r="D3530" s="4">
        <v>393</v>
      </c>
      <c r="E3530">
        <v>150</v>
      </c>
    </row>
    <row r="3531" spans="1:5" x14ac:dyDescent="0.3">
      <c r="A3531" s="6">
        <f t="shared" si="147"/>
        <v>3525</v>
      </c>
      <c r="B3531" s="9">
        <f>IF(A3531&lt;=$H$15,$M$15+$N$15*SIN($O$15+$P$15*(A3531-$A$3137)/$N$15),erreur)</f>
        <v>323.98452047768478</v>
      </c>
      <c r="C3531" s="9">
        <f>IF(8811-A3531&gt;$G$20,$M$20+$N$20*SIN($Q$20-$R$20*(A3531-$A$3380)/$N$20),erreur)</f>
        <v>330.45773951922456</v>
      </c>
      <c r="D3531" s="4">
        <v>394</v>
      </c>
      <c r="E3531">
        <v>151</v>
      </c>
    </row>
    <row r="3532" spans="1:5" x14ac:dyDescent="0.3">
      <c r="A3532" s="6">
        <f t="shared" si="147"/>
        <v>3526</v>
      </c>
      <c r="B3532" s="9">
        <f>IF(A3532&lt;=$H$15,$M$15+$N$15*SIN($O$15+$P$15*(A3532-$A$3137)/$N$15),erreur)</f>
        <v>323.97795451457569</v>
      </c>
      <c r="C3532" s="9">
        <f>IF(8811-A3532&gt;$G$20,$M$20+$N$20*SIN($Q$20-$R$20*(A3532-$A$3380)/$N$20),erreur)</f>
        <v>330.47394403879298</v>
      </c>
      <c r="D3532" s="4">
        <v>395</v>
      </c>
      <c r="E3532">
        <v>152</v>
      </c>
    </row>
    <row r="3533" spans="1:5" x14ac:dyDescent="0.3">
      <c r="A3533" s="6">
        <f t="shared" si="147"/>
        <v>3527</v>
      </c>
      <c r="B3533" s="9">
        <f>IF(A3533&lt;=$H$15,$M$15+$N$15*SIN($O$15+$P$15*(A3533-$A$3137)/$N$15),erreur)</f>
        <v>323.97132175015031</v>
      </c>
      <c r="C3533" s="9">
        <f>IF(8811-A3533&gt;$G$20,$M$20+$N$20*SIN($Q$20-$R$20*(A3533-$A$3380)/$N$20),erreur)</f>
        <v>330.49005325330472</v>
      </c>
      <c r="D3533" s="4">
        <v>396</v>
      </c>
      <c r="E3533">
        <v>153</v>
      </c>
    </row>
    <row r="3534" spans="1:5" x14ac:dyDescent="0.3">
      <c r="A3534" s="6">
        <f t="shared" si="147"/>
        <v>3528</v>
      </c>
      <c r="B3534" s="9">
        <f>IF(A3534&lt;=$H$15,$M$15+$N$15*SIN($O$15+$P$15*(A3534-$A$3137)/$N$15),erreur)</f>
        <v>323.96462218443594</v>
      </c>
      <c r="C3534" s="9">
        <f>IF(8811-A3534&gt;$G$20,$M$20+$N$20*SIN($Q$20-$R$20*(A3534-$A$3380)/$N$20),erreur)</f>
        <v>330.50606716261063</v>
      </c>
      <c r="D3534" s="4">
        <v>397</v>
      </c>
      <c r="E3534">
        <v>154</v>
      </c>
    </row>
    <row r="3535" spans="1:5" x14ac:dyDescent="0.3">
      <c r="A3535" s="6">
        <f t="shared" si="147"/>
        <v>3529</v>
      </c>
      <c r="B3535" s="9">
        <f>IF(A3535&lt;=$H$15,$M$15+$N$15*SIN($O$15+$P$15*(A3535-$A$3137)/$N$15),erreur)</f>
        <v>323.9578558174635</v>
      </c>
      <c r="C3535" s="9">
        <f>IF(8811-A3535&gt;$G$20,$M$20+$N$20*SIN($Q$20-$R$20*(A3535-$A$3380)/$N$20),erreur)</f>
        <v>330.52198576656883</v>
      </c>
      <c r="D3535" s="4">
        <v>398</v>
      </c>
      <c r="E3535">
        <v>155</v>
      </c>
    </row>
    <row r="3536" spans="1:5" x14ac:dyDescent="0.3">
      <c r="A3536" s="6">
        <f t="shared" si="147"/>
        <v>3530</v>
      </c>
      <c r="B3536" s="9">
        <f>IF(A3536&lt;=$H$15,$M$15+$N$15*SIN($O$15+$P$15*(A3536-$A$3137)/$N$15),erreur)</f>
        <v>323.9510226492639</v>
      </c>
      <c r="C3536" s="9">
        <f>IF(8811-A3536&gt;$G$20,$M$20+$N$20*SIN($Q$20-$R$20*(A3536-$A$3380)/$N$20),erreur)</f>
        <v>330.5378090650338</v>
      </c>
      <c r="D3536" s="4">
        <v>399</v>
      </c>
      <c r="E3536">
        <v>156</v>
      </c>
    </row>
    <row r="3537" spans="1:5" x14ac:dyDescent="0.3">
      <c r="A3537" s="6">
        <f t="shared" si="147"/>
        <v>3531</v>
      </c>
      <c r="B3537" s="9">
        <f>IF(A3537&lt;=$H$15,$M$15+$N$15*SIN($O$15+$P$15*(A3537-$A$3137)/$N$15),erreur)</f>
        <v>323.94412267986627</v>
      </c>
      <c r="C3537" s="9">
        <f>IF(8811-A3537&gt;$G$20,$M$20+$N$20*SIN($Q$20-$R$20*(A3537-$A$3380)/$N$20),erreur)</f>
        <v>330.55353705786001</v>
      </c>
      <c r="D3537" s="4">
        <v>400</v>
      </c>
      <c r="E3537">
        <v>157</v>
      </c>
    </row>
    <row r="3538" spans="1:5" x14ac:dyDescent="0.3">
      <c r="A3538" s="6">
        <f t="shared" si="147"/>
        <v>3532</v>
      </c>
      <c r="B3538" s="9">
        <f>IF(A3538&lt;=$H$15,$M$15+$N$15*SIN($O$15+$P$15*(A3538-$A$3137)/$N$15),erreur)</f>
        <v>323.93715590930333</v>
      </c>
      <c r="C3538" s="9">
        <f>IF(8811-A3538&gt;$G$20,$M$20+$N$20*SIN($Q$20-$R$20*(A3538-$A$3380)/$N$20),erreur)</f>
        <v>330.56916974490741</v>
      </c>
      <c r="D3538" s="4">
        <v>401</v>
      </c>
      <c r="E3538">
        <v>158</v>
      </c>
    </row>
    <row r="3539" spans="1:5" x14ac:dyDescent="0.3">
      <c r="A3539" s="6">
        <f t="shared" si="147"/>
        <v>3533</v>
      </c>
      <c r="B3539" s="9">
        <f>IF(A3539&lt;=$H$15,$M$15+$N$15*SIN($O$15+$P$15*(A3539-$A$3137)/$N$15),erreur)</f>
        <v>323.93012233760419</v>
      </c>
      <c r="C3539" s="9">
        <f>IF(8811-A3539&gt;$G$20,$M$20+$N$20*SIN($Q$20-$R$20*(A3539-$A$3380)/$N$20),erreur)</f>
        <v>330.58470712603048</v>
      </c>
      <c r="D3539" s="4">
        <v>402</v>
      </c>
      <c r="E3539">
        <v>159</v>
      </c>
    </row>
    <row r="3540" spans="1:5" x14ac:dyDescent="0.3">
      <c r="A3540" s="6">
        <f t="shared" si="147"/>
        <v>3534</v>
      </c>
      <c r="B3540" s="9">
        <f>IF(A3540&lt;=$H$15,$M$15+$N$15*SIN($O$15+$P$15*(A3540-$A$3137)/$N$15),erreur)</f>
        <v>323.92302196480341</v>
      </c>
      <c r="C3540" s="9">
        <f>IF(8811-A3540&gt;$G$20,$M$20+$N$20*SIN($Q$20-$R$20*(A3540-$A$3380)/$N$20),erreur)</f>
        <v>330.60014920109097</v>
      </c>
      <c r="D3540" s="4">
        <v>403</v>
      </c>
      <c r="E3540">
        <v>160</v>
      </c>
    </row>
    <row r="3541" spans="1:5" x14ac:dyDescent="0.3">
      <c r="A3541" s="6">
        <f t="shared" si="147"/>
        <v>3535</v>
      </c>
      <c r="B3541" s="9">
        <f>IF(A3541&lt;=$H$15,$M$15+$N$15*SIN($O$15+$P$15*(A3541-$A$3137)/$N$15),erreur)</f>
        <v>323.91585479092646</v>
      </c>
      <c r="C3541" s="9">
        <f>IF(8811-A3541&gt;$G$20,$M$20+$N$20*SIN($Q$20-$R$20*(A3541-$A$3380)/$N$20),erreur)</f>
        <v>330.61549596994701</v>
      </c>
      <c r="D3541" s="4">
        <v>404</v>
      </c>
      <c r="E3541">
        <v>161</v>
      </c>
    </row>
    <row r="3542" spans="1:5" x14ac:dyDescent="0.3">
      <c r="A3542" s="6">
        <f t="shared" si="147"/>
        <v>3536</v>
      </c>
      <c r="B3542" s="9">
        <f>IF(A3542&lt;=$H$15,$M$15+$N$15*SIN($O$15+$P$15*(A3542-$A$3137)/$N$15),erreur)</f>
        <v>323.90862081601335</v>
      </c>
      <c r="C3542" s="9">
        <f>IF(8811-A3542&gt;$G$20,$M$20+$N$20*SIN($Q$20-$R$20*(A3542-$A$3380)/$N$20),erreur)</f>
        <v>330.63074743246034</v>
      </c>
      <c r="D3542" s="4">
        <v>405</v>
      </c>
      <c r="E3542">
        <v>162</v>
      </c>
    </row>
    <row r="3543" spans="1:5" x14ac:dyDescent="0.3">
      <c r="A3543" s="6">
        <f t="shared" si="147"/>
        <v>3537</v>
      </c>
      <c r="B3543" s="9">
        <f>IF(A3543&lt;=$H$15,$M$15+$N$15*SIN($O$15+$P$15*(A3543-$A$3137)/$N$15),erreur)</f>
        <v>323.90132004009138</v>
      </c>
      <c r="C3543" s="9">
        <f>IF(8811-A3543&gt;$G$20,$M$20+$N$20*SIN($Q$20-$R$20*(A3543-$A$3380)/$N$20),erreur)</f>
        <v>330.64590358849273</v>
      </c>
      <c r="D3543" s="4">
        <v>406</v>
      </c>
      <c r="E3543">
        <v>163</v>
      </c>
    </row>
    <row r="3544" spans="1:5" x14ac:dyDescent="0.3">
      <c r="A3544" s="6">
        <f t="shared" si="147"/>
        <v>3538</v>
      </c>
      <c r="B3544" s="9">
        <f>IF(A3544&lt;=$H$15,$M$15+$N$15*SIN($O$15+$P$15*(A3544-$A$3137)/$N$15),erreur)</f>
        <v>323.89395246319145</v>
      </c>
      <c r="C3544" s="9">
        <f>IF(8811-A3544&gt;$G$20,$M$20+$N$20*SIN($Q$20-$R$20*(A3544-$A$3380)/$N$20),erreur)</f>
        <v>330.66096443790411</v>
      </c>
      <c r="D3544" s="4">
        <v>407</v>
      </c>
      <c r="E3544">
        <v>164</v>
      </c>
    </row>
    <row r="3545" spans="1:5" x14ac:dyDescent="0.3">
      <c r="A3545" s="6">
        <f t="shared" si="147"/>
        <v>3539</v>
      </c>
      <c r="B3545" s="9">
        <f>IF(A3545&lt;=$H$15,$M$15+$N$15*SIN($O$15+$P$15*(A3545-$A$3137)/$N$15),erreur)</f>
        <v>323.88651808535178</v>
      </c>
      <c r="C3545" s="9">
        <f>IF(8811-A3545&gt;$G$20,$M$20+$N$20*SIN($Q$20-$R$20*(A3545-$A$3380)/$N$20),erreur)</f>
        <v>330.67592998055989</v>
      </c>
      <c r="D3545" s="4">
        <v>408</v>
      </c>
      <c r="E3545">
        <v>165</v>
      </c>
    </row>
    <row r="3546" spans="1:5" x14ac:dyDescent="0.3">
      <c r="A3546" s="6">
        <f t="shared" si="147"/>
        <v>3540</v>
      </c>
      <c r="B3546" s="9">
        <f>IF(A3546&lt;=$H$15,$M$15+$N$15*SIN($O$15+$P$15*(A3546-$A$3137)/$N$15),erreur)</f>
        <v>323.87901690660146</v>
      </c>
      <c r="C3546" s="9">
        <f>IF(8811-A3546&gt;$G$20,$M$20+$N$20*SIN($Q$20-$R$20*(A3546-$A$3380)/$N$20),erreur)</f>
        <v>330.69080021632362</v>
      </c>
      <c r="D3546" s="4">
        <v>409</v>
      </c>
      <c r="E3546">
        <v>166</v>
      </c>
    </row>
    <row r="3547" spans="1:5" x14ac:dyDescent="0.3">
      <c r="A3547" s="6">
        <f t="shared" si="147"/>
        <v>3541</v>
      </c>
      <c r="B3547" s="9">
        <f>IF(A3547&lt;=$H$15,$M$15+$N$15*SIN($O$15+$P$15*(A3547-$A$3137)/$N$15),erreur)</f>
        <v>323.87144892697688</v>
      </c>
      <c r="C3547" s="9">
        <f>IF(8811-A3547&gt;$G$20,$M$20+$N$20*SIN($Q$20-$R$20*(A3547-$A$3380)/$N$20),erreur)</f>
        <v>330.7055751450589</v>
      </c>
      <c r="D3547" s="4">
        <v>410</v>
      </c>
      <c r="E3547">
        <v>167</v>
      </c>
    </row>
    <row r="3548" spans="1:5" x14ac:dyDescent="0.3">
      <c r="A3548" s="6">
        <f t="shared" si="147"/>
        <v>3542</v>
      </c>
      <c r="B3548" s="9">
        <f>IF(A3548&lt;=$H$15,$M$15+$N$15*SIN($O$15+$P$15*(A3548-$A$3137)/$N$15),erreur)</f>
        <v>323.86381414650714</v>
      </c>
      <c r="C3548" s="9">
        <f>IF(8811-A3548&gt;$G$20,$M$20+$N$20*SIN($Q$20-$R$20*(A3548-$A$3380)/$N$20),erreur)</f>
        <v>330.72025476663293</v>
      </c>
      <c r="D3548" s="4">
        <v>411</v>
      </c>
      <c r="E3548">
        <v>168</v>
      </c>
    </row>
    <row r="3549" spans="1:5" x14ac:dyDescent="0.3">
      <c r="A3549" s="6">
        <f t="shared" si="147"/>
        <v>3543</v>
      </c>
      <c r="B3549" s="9">
        <f>IF(A3549&lt;=$H$15,$M$15+$N$15*SIN($O$15+$P$15*(A3549-$A$3137)/$N$15),erreur)</f>
        <v>323.85611256523225</v>
      </c>
      <c r="C3549" s="9">
        <f>IF(8811-A3549&gt;$G$20,$M$20+$N$20*SIN($Q$20-$R$20*(A3549-$A$3380)/$N$20),erreur)</f>
        <v>330.73483908091112</v>
      </c>
      <c r="D3549" s="4">
        <v>412</v>
      </c>
      <c r="E3549">
        <v>169</v>
      </c>
    </row>
    <row r="3550" spans="1:5" x14ac:dyDescent="0.3">
      <c r="A3550" s="6">
        <f t="shared" si="147"/>
        <v>3544</v>
      </c>
      <c r="B3550" s="9">
        <f>IF(A3550&lt;=$H$15,$M$15+$N$15*SIN($O$15+$P$15*(A3550-$A$3137)/$N$15),erreur)</f>
        <v>323.84834418318314</v>
      </c>
      <c r="C3550" s="9">
        <f>IF(8811-A3550&gt;$G$20,$M$20+$N$20*SIN($Q$20-$R$20*(A3550-$A$3380)/$N$20),erreur)</f>
        <v>330.74932808776248</v>
      </c>
      <c r="D3550" s="4">
        <v>413</v>
      </c>
      <c r="E3550">
        <v>170</v>
      </c>
    </row>
    <row r="3551" spans="1:5" x14ac:dyDescent="0.3">
      <c r="A3551" s="6">
        <f t="shared" si="147"/>
        <v>3545</v>
      </c>
      <c r="B3551" s="9">
        <f>IF(A3551&lt;=$H$15,$M$15+$N$15*SIN($O$15+$P$15*(A3551-$A$3137)/$N$15),erreur)</f>
        <v>323.84050900039438</v>
      </c>
      <c r="C3551" s="9">
        <f>IF(8811-A3551&gt;$G$20,$M$20+$N$20*SIN($Q$20-$R$20*(A3551-$A$3380)/$N$20),erreur)</f>
        <v>330.76372178705424</v>
      </c>
      <c r="D3551" s="4">
        <v>414</v>
      </c>
      <c r="E3551">
        <v>171</v>
      </c>
    </row>
    <row r="3552" spans="1:5" x14ac:dyDescent="0.3">
      <c r="A3552" s="6">
        <f t="shared" si="147"/>
        <v>3546</v>
      </c>
      <c r="B3552" s="9">
        <f>IF(A3552&lt;=$H$15,$M$15+$N$15*SIN($O$15+$P$15*(A3552-$A$3137)/$N$15),erreur)</f>
        <v>323.83260701690233</v>
      </c>
      <c r="C3552" s="9">
        <f>IF(8811-A3552&gt;$G$20,$M$20+$N$20*SIN($Q$20-$R$20*(A3552-$A$3380)/$N$20),erreur)</f>
        <v>330.77802017865542</v>
      </c>
      <c r="D3552" s="4">
        <v>415</v>
      </c>
      <c r="E3552">
        <v>172</v>
      </c>
    </row>
    <row r="3553" spans="1:5" x14ac:dyDescent="0.3">
      <c r="A3553" s="6">
        <f t="shared" si="147"/>
        <v>3547</v>
      </c>
      <c r="B3553" s="9">
        <f>IF(A3553&lt;=$H$15,$M$15+$N$15*SIN($O$15+$P$15*(A3553-$A$3137)/$N$15),erreur)</f>
        <v>323.82463823273974</v>
      </c>
      <c r="C3553" s="9">
        <f>IF(8811-A3553&gt;$G$20,$M$20+$N$20*SIN($Q$20-$R$20*(A3553-$A$3380)/$N$20),erreur)</f>
        <v>330.79222326243871</v>
      </c>
      <c r="D3553" s="4">
        <v>416</v>
      </c>
      <c r="E3553">
        <v>173</v>
      </c>
    </row>
    <row r="3554" spans="1:5" x14ac:dyDescent="0.3">
      <c r="A3554" s="6">
        <f t="shared" si="147"/>
        <v>3548</v>
      </c>
      <c r="B3554" s="9">
        <f>IF(A3554&lt;=$H$15,$M$15+$N$15*SIN($O$15+$P$15*(A3554-$A$3137)/$N$15),erreur)</f>
        <v>323.81660264794664</v>
      </c>
      <c r="C3554" s="9">
        <f>IF(8811-A3554&gt;$G$20,$M$20+$N$20*SIN($Q$20-$R$20*(A3554-$A$3380)/$N$20),erreur)</f>
        <v>330.80633103827131</v>
      </c>
      <c r="D3554" s="4">
        <v>417</v>
      </c>
      <c r="E3554">
        <v>174</v>
      </c>
    </row>
    <row r="3555" spans="1:5" x14ac:dyDescent="0.3">
      <c r="A3555" s="6">
        <f t="shared" si="147"/>
        <v>3549</v>
      </c>
      <c r="B3555" s="9">
        <f>IF(A3555&lt;=$H$15,$M$15+$N$15*SIN($O$15+$P$15*(A3555-$A$3137)/$N$15),erreur)</f>
        <v>323.80850026255393</v>
      </c>
      <c r="C3555" s="9">
        <f>IF(8811-A3555&gt;$G$20,$M$20+$N$20*SIN($Q$20-$R$20*(A3555-$A$3380)/$N$20),erreur)</f>
        <v>330.82034350602771</v>
      </c>
      <c r="D3555" s="4">
        <v>418</v>
      </c>
      <c r="E3555">
        <v>175</v>
      </c>
    </row>
    <row r="3556" spans="1:5" x14ac:dyDescent="0.3">
      <c r="A3556" s="6">
        <f t="shared" si="147"/>
        <v>3550</v>
      </c>
      <c r="B3556" s="9">
        <f>IF(A3556&lt;=$H$15,$M$15+$N$15*SIN($O$15+$P$15*(A3556-$A$3137)/$N$15),erreur)</f>
        <v>323.80033107660165</v>
      </c>
      <c r="C3556" s="9">
        <f>IF(8811-A3556&gt;$G$20,$M$20+$N$20*SIN($Q$20-$R$20*(A3556-$A$3380)/$N$20),erreur)</f>
        <v>330.83426066557877</v>
      </c>
      <c r="D3556" s="4">
        <v>419</v>
      </c>
      <c r="E3556">
        <v>176</v>
      </c>
    </row>
    <row r="3557" spans="1:5" x14ac:dyDescent="0.3">
      <c r="A3557" s="6">
        <f t="shared" si="147"/>
        <v>3551</v>
      </c>
      <c r="B3557" s="9">
        <f>IF(A3557&lt;=$H$15,$M$15+$N$15*SIN($O$15+$P$15*(A3557-$A$3137)/$N$15),erreur)</f>
        <v>323.79209509012435</v>
      </c>
      <c r="C3557" s="9">
        <f>IF(8811-A3557&gt;$G$20,$M$20+$N$20*SIN($Q$20-$R$20*(A3557-$A$3380)/$N$20),erreur)</f>
        <v>330.84808251679897</v>
      </c>
      <c r="D3557" s="4">
        <v>420</v>
      </c>
      <c r="E3557">
        <v>177</v>
      </c>
    </row>
    <row r="3558" spans="1:5" x14ac:dyDescent="0.3">
      <c r="A3558" s="6">
        <f t="shared" si="147"/>
        <v>3552</v>
      </c>
      <c r="B3558" s="9">
        <f>IF(A3558&lt;=$H$15,$M$15+$N$15*SIN($O$15+$P$15*(A3558-$A$3137)/$N$15),erreur)</f>
        <v>323.78379230315841</v>
      </c>
      <c r="C3558" s="9">
        <f>IF(8811-A3558&gt;$G$20,$M$20+$N$20*SIN($Q$20-$R$20*(A3558-$A$3380)/$N$20),erreur)</f>
        <v>330.86180905956462</v>
      </c>
      <c r="D3558" s="4">
        <v>421</v>
      </c>
      <c r="E3558">
        <v>178</v>
      </c>
    </row>
    <row r="3559" spans="1:5" x14ac:dyDescent="0.3">
      <c r="A3559" s="6">
        <f t="shared" si="147"/>
        <v>3553</v>
      </c>
      <c r="B3559" s="9">
        <f>IF(A3559&lt;=$H$15,$M$15+$N$15*SIN($O$15+$P$15*(A3559-$A$3137)/$N$15),erreur)</f>
        <v>323.77542271574384</v>
      </c>
      <c r="C3559" s="9">
        <f>IF(8811-A3559&gt;$G$20,$M$20+$N$20*SIN($Q$20-$R$20*(A3559-$A$3380)/$N$20),erreur)</f>
        <v>330.87544029374658</v>
      </c>
      <c r="D3559" s="4">
        <v>422</v>
      </c>
      <c r="E3559">
        <v>179</v>
      </c>
    </row>
    <row r="3560" spans="1:5" x14ac:dyDescent="0.3">
      <c r="A3560" s="6">
        <f t="shared" si="147"/>
        <v>3554</v>
      </c>
      <c r="B3560" s="9">
        <f>IF(A3560&lt;=$H$15,$M$15+$N$15*SIN($O$15+$P$15*(A3560-$A$3137)/$N$15),erreur)</f>
        <v>323.7669863279134</v>
      </c>
      <c r="C3560" s="9">
        <f>IF(8811-A3560&gt;$G$20,$M$20+$N$20*SIN($Q$20-$R$20*(A3560-$A$3380)/$N$20),erreur)</f>
        <v>330.88897621922479</v>
      </c>
      <c r="D3560" s="4">
        <v>423</v>
      </c>
      <c r="E3560">
        <v>180</v>
      </c>
    </row>
    <row r="3561" spans="1:5" x14ac:dyDescent="0.3">
      <c r="A3561" s="6">
        <f t="shared" si="147"/>
        <v>3555</v>
      </c>
      <c r="B3561" s="9">
        <f>IF(A3561&lt;=$H$15,$M$15+$N$15*SIN($O$15+$P$15*(A3561-$A$3137)/$N$15),erreur)</f>
        <v>323.75848313970891</v>
      </c>
      <c r="C3561" s="9">
        <f>IF(8811-A3561&gt;$G$20,$M$20+$N$20*SIN($Q$20-$R$20*(A3561-$A$3380)/$N$20),erreur)</f>
        <v>330.90241683587556</v>
      </c>
      <c r="D3561" s="4">
        <v>424</v>
      </c>
      <c r="E3561">
        <v>181</v>
      </c>
    </row>
    <row r="3562" spans="1:5" x14ac:dyDescent="0.3">
      <c r="A3562" s="6">
        <f t="shared" si="147"/>
        <v>3556</v>
      </c>
      <c r="B3562" s="9">
        <f>IF(A3562&lt;=$H$15,$M$15+$N$15*SIN($O$15+$P$15*(A3562-$A$3137)/$N$15),erreur)</f>
        <v>323.74991315116313</v>
      </c>
      <c r="C3562" s="9">
        <f>IF(8811-A3562&gt;$G$20,$M$20+$N$20*SIN($Q$20-$R$20*(A3562-$A$3380)/$N$20),erreur)</f>
        <v>330.91576214357519</v>
      </c>
      <c r="D3562" s="4">
        <v>425</v>
      </c>
      <c r="E3562">
        <v>182</v>
      </c>
    </row>
    <row r="3563" spans="1:5" x14ac:dyDescent="0.3">
      <c r="A3563" s="6">
        <f t="shared" si="147"/>
        <v>3557</v>
      </c>
      <c r="B3563" s="9">
        <f>IF(A3563&lt;=$H$15,$M$15+$N$15*SIN($O$15+$P$15*(A3563-$A$3137)/$N$15),erreur)</f>
        <v>323.74127636232151</v>
      </c>
      <c r="C3563" s="9">
        <f>IF(8811-A3563&gt;$G$20,$M$20+$N$20*SIN($Q$20-$R$20*(A3563-$A$3380)/$N$20),erreur)</f>
        <v>330.92901214220365</v>
      </c>
      <c r="D3563" s="4">
        <v>426</v>
      </c>
      <c r="E3563">
        <v>183</v>
      </c>
    </row>
    <row r="3564" spans="1:5" x14ac:dyDescent="0.3">
      <c r="A3564" s="6">
        <f t="shared" si="147"/>
        <v>3558</v>
      </c>
      <c r="B3564" s="9">
        <f>IF(A3564&lt;=$H$15,$M$15+$N$15*SIN($O$15+$P$15*(A3564-$A$3137)/$N$15),erreur)</f>
        <v>323.732572773215</v>
      </c>
      <c r="C3564" s="9">
        <f>IF(8811-A3564&gt;$G$20,$M$20+$N$20*SIN($Q$20-$R$20*(A3564-$A$3380)/$N$20),erreur)</f>
        <v>330.94216683164086</v>
      </c>
      <c r="D3564" s="4">
        <v>427</v>
      </c>
      <c r="E3564">
        <v>184</v>
      </c>
    </row>
    <row r="3565" spans="1:5" x14ac:dyDescent="0.3">
      <c r="A3565" s="6">
        <f t="shared" si="147"/>
        <v>3559</v>
      </c>
      <c r="B3565" s="9">
        <f>IF(A3565&lt;=$H$15,$M$15+$N$15*SIN($O$15+$P$15*(A3565-$A$3137)/$N$15),erreur)</f>
        <v>323.72380238389087</v>
      </c>
      <c r="C3565" s="9">
        <f>IF(8811-A3565&gt;$G$20,$M$20+$N$20*SIN($Q$20-$R$20*(A3565-$A$3380)/$N$20),erreur)</f>
        <v>330.95522621176679</v>
      </c>
      <c r="D3565" s="4">
        <v>428</v>
      </c>
      <c r="E3565">
        <v>185</v>
      </c>
    </row>
    <row r="3566" spans="1:5" x14ac:dyDescent="0.3">
      <c r="A3566" s="6">
        <f t="shared" si="147"/>
        <v>3560</v>
      </c>
      <c r="B3566" s="9">
        <f>IF(A3566&lt;=$H$15,$M$15+$N$15*SIN($O$15+$P$15*(A3566-$A$3137)/$N$15),erreur)</f>
        <v>323.71496519438006</v>
      </c>
      <c r="C3566" s="9">
        <f>IF(8811-A3566&gt;$G$20,$M$20+$N$20*SIN($Q$20-$R$20*(A3566-$A$3380)/$N$20),erreur)</f>
        <v>330.96819028246318</v>
      </c>
      <c r="D3566" s="4">
        <v>429</v>
      </c>
      <c r="E3566">
        <v>186</v>
      </c>
    </row>
    <row r="3567" spans="1:5" x14ac:dyDescent="0.3">
      <c r="A3567" s="6">
        <f t="shared" si="147"/>
        <v>3561</v>
      </c>
      <c r="B3567" s="9">
        <f>IF(A3567&lt;=$H$15,$M$15+$N$15*SIN($O$15+$P$15*(A3567-$A$3137)/$N$15),erreur)</f>
        <v>323.70606120472621</v>
      </c>
      <c r="C3567" s="9">
        <f>IF(8811-A3567&gt;$G$20,$M$20+$N$20*SIN($Q$20-$R$20*(A3567-$A$3380)/$N$20),erreur)</f>
        <v>330.98105904361</v>
      </c>
      <c r="D3567" s="4">
        <v>430</v>
      </c>
      <c r="E3567">
        <v>187</v>
      </c>
    </row>
    <row r="3568" spans="1:5" x14ac:dyDescent="0.3">
      <c r="A3568" s="6">
        <f t="shared" si="147"/>
        <v>3562</v>
      </c>
      <c r="B3568" s="9">
        <f>IF(A3568&lt;=$H$15,$M$15+$N$15*SIN($O$15+$P$15*(A3568-$A$3137)/$N$15),erreur)</f>
        <v>323.69709041496935</v>
      </c>
      <c r="C3568" s="9">
        <f>IF(8811-A3568&gt;$G$20,$M$20+$N$20*SIN($Q$20-$R$20*(A3568-$A$3380)/$N$20),erreur)</f>
        <v>330.99383249509447</v>
      </c>
      <c r="D3568" s="4">
        <v>431</v>
      </c>
      <c r="E3568">
        <v>188</v>
      </c>
    </row>
    <row r="3569" spans="1:5" x14ac:dyDescent="0.3">
      <c r="A3569" s="6">
        <f t="shared" si="147"/>
        <v>3563</v>
      </c>
      <c r="B3569" s="9">
        <f>IF(A3569&lt;=$H$15,$M$15+$N$15*SIN($O$15+$P$15*(A3569-$A$3137)/$N$15),erreur)</f>
        <v>323.68805282514768</v>
      </c>
      <c r="C3569" s="9">
        <f>IF(8811-A3569&gt;$G$20,$M$20+$N$20*SIN($Q$20-$R$20*(A3569-$A$3380)/$N$20),erreur)</f>
        <v>331.00651063679652</v>
      </c>
      <c r="D3569" s="4">
        <v>432</v>
      </c>
      <c r="E3569">
        <v>189</v>
      </c>
    </row>
    <row r="3570" spans="1:5" x14ac:dyDescent="0.3">
      <c r="A3570" s="6">
        <f t="shared" si="147"/>
        <v>3564</v>
      </c>
      <c r="B3570" s="9">
        <f>IF(A3570&lt;=$H$15,$M$15+$N$15*SIN($O$15+$P$15*(A3570-$A$3137)/$N$15),erreur)</f>
        <v>323.67894843530121</v>
      </c>
      <c r="C3570" s="9">
        <f>IF(8811-A3570&gt;$G$20,$M$20+$N$20*SIN($Q$20-$R$20*(A3570-$A$3380)/$N$20),erreur)</f>
        <v>331.01909346860521</v>
      </c>
      <c r="D3570" s="4">
        <v>433</v>
      </c>
      <c r="E3570">
        <v>190</v>
      </c>
    </row>
    <row r="3571" spans="1:5" x14ac:dyDescent="0.3">
      <c r="A3571" s="6">
        <f t="shared" si="147"/>
        <v>3565</v>
      </c>
      <c r="B3571" s="9">
        <f>IF(A3571&lt;=$H$15,$M$15+$N$15*SIN($O$15+$P$15*(A3571-$A$3137)/$N$15),erreur)</f>
        <v>323.66977724547542</v>
      </c>
      <c r="C3571" s="9">
        <f>IF(8811-A3571&gt;$G$20,$M$20+$N$20*SIN($Q$20-$R$20*(A3571-$A$3380)/$N$20),erreur)</f>
        <v>331.03158099040047</v>
      </c>
      <c r="D3571" s="4">
        <v>434</v>
      </c>
      <c r="E3571">
        <v>191</v>
      </c>
    </row>
    <row r="3572" spans="1:5" x14ac:dyDescent="0.3">
      <c r="A3572" s="6">
        <f t="shared" si="147"/>
        <v>3566</v>
      </c>
      <c r="B3572" s="9">
        <f>IF(A3572&lt;=$H$15,$M$15+$N$15*SIN($O$15+$P$15*(A3572-$A$3137)/$N$15),erreur)</f>
        <v>323.66053925570304</v>
      </c>
      <c r="C3572" s="9">
        <f>IF(8811-A3572&gt;$G$20,$M$20+$N$20*SIN($Q$20-$R$20*(A3572-$A$3380)/$N$20),erreur)</f>
        <v>331.04397320207318</v>
      </c>
      <c r="D3572" s="4">
        <v>435</v>
      </c>
      <c r="E3572">
        <v>192</v>
      </c>
    </row>
    <row r="3573" spans="1:5" x14ac:dyDescent="0.3">
      <c r="A3573" s="6">
        <f t="shared" si="147"/>
        <v>3567</v>
      </c>
      <c r="B3573" s="9">
        <f>IF(A3573&lt;=$H$15,$M$15+$N$15*SIN($O$15+$P$15*(A3573-$A$3137)/$N$15),erreur)</f>
        <v>323.65123446603138</v>
      </c>
      <c r="C3573" s="9">
        <f>IF(8811-A3573&gt;$G$20,$M$20+$N$20*SIN($Q$20-$R$20*(A3573-$A$3380)/$N$20),erreur)</f>
        <v>331.05627010351054</v>
      </c>
      <c r="D3573" s="4">
        <v>436</v>
      </c>
      <c r="E3573">
        <v>193</v>
      </c>
    </row>
    <row r="3574" spans="1:5" x14ac:dyDescent="0.3">
      <c r="A3574" s="6">
        <f t="shared" si="147"/>
        <v>3568</v>
      </c>
      <c r="B3574" s="9">
        <f>IF(A3574&lt;=$H$15,$M$15+$N$15*SIN($O$15+$P$15*(A3574-$A$3137)/$N$15),erreur)</f>
        <v>323.64186287650227</v>
      </c>
      <c r="C3574" s="9">
        <f>IF(8811-A3574&gt;$G$20,$M$20+$N$20*SIN($Q$20-$R$20*(A3574-$A$3380)/$N$20),erreur)</f>
        <v>331.06847169459979</v>
      </c>
      <c r="D3574" s="4">
        <v>437</v>
      </c>
      <c r="E3574">
        <v>194</v>
      </c>
    </row>
    <row r="3575" spans="1:5" x14ac:dyDescent="0.3">
      <c r="A3575" s="6">
        <f t="shared" si="147"/>
        <v>3569</v>
      </c>
      <c r="B3575" s="9">
        <f>IF(A3575&lt;=$H$15,$M$15+$N$15*SIN($O$15+$P$15*(A3575-$A$3137)/$N$15),erreur)</f>
        <v>323.63242448715391</v>
      </c>
      <c r="C3575" s="9">
        <f>IF(8811-A3575&gt;$G$20,$M$20+$N$20*SIN($Q$20-$R$20*(A3575-$A$3380)/$N$20),erreur)</f>
        <v>331.08057797522997</v>
      </c>
      <c r="D3575" s="4">
        <v>438</v>
      </c>
      <c r="E3575">
        <v>195</v>
      </c>
    </row>
    <row r="3576" spans="1:5" x14ac:dyDescent="0.3">
      <c r="A3576" s="6">
        <f t="shared" si="147"/>
        <v>3570</v>
      </c>
      <c r="B3576" s="9">
        <f>IF(A3576&lt;=$H$15,$M$15+$N$15*SIN($O$15+$P$15*(A3576-$A$3137)/$N$15),erreur)</f>
        <v>323.62291929803177</v>
      </c>
      <c r="C3576" s="9">
        <f>IF(8811-A3576&gt;$G$20,$M$20+$N$20*SIN($Q$20-$R$20*(A3576-$A$3380)/$N$20),erreur)</f>
        <v>331.09258894529194</v>
      </c>
      <c r="D3576" s="4">
        <v>439</v>
      </c>
      <c r="E3576">
        <v>196</v>
      </c>
    </row>
    <row r="3577" spans="1:5" x14ac:dyDescent="0.3">
      <c r="A3577" s="6">
        <f t="shared" si="147"/>
        <v>3571</v>
      </c>
      <c r="B3577" s="9">
        <f>IF(A3577&lt;=$H$15,$M$15+$N$15*SIN($O$15+$P$15*(A3577-$A$3137)/$N$15),erreur)</f>
        <v>323.61334730917406</v>
      </c>
      <c r="C3577" s="9">
        <f>IF(8811-A3577&gt;$G$20,$M$20+$N$20*SIN($Q$20-$R$20*(A3577-$A$3380)/$N$20),erreur)</f>
        <v>331.10450460467473</v>
      </c>
      <c r="D3577" s="4">
        <v>440</v>
      </c>
      <c r="E3577">
        <v>197</v>
      </c>
    </row>
    <row r="3578" spans="1:5" x14ac:dyDescent="0.3">
      <c r="A3578" s="6">
        <f t="shared" si="147"/>
        <v>3572</v>
      </c>
      <c r="B3578" s="9">
        <f>IF(A3578&lt;=$H$15,$M$15+$N$15*SIN($O$15+$P$15*(A3578-$A$3137)/$N$15),erreur)</f>
        <v>323.60370852062806</v>
      </c>
      <c r="C3578" s="9">
        <f>IF(8811-A3578&gt;$G$20,$M$20+$N$20*SIN($Q$20-$R$20*(A3578-$A$3380)/$N$20),erreur)</f>
        <v>331.11632495327467</v>
      </c>
      <c r="D3578" s="4">
        <v>441</v>
      </c>
      <c r="E3578">
        <v>198</v>
      </c>
    </row>
    <row r="3579" spans="1:5" x14ac:dyDescent="0.3">
      <c r="A3579" s="6">
        <f t="shared" si="147"/>
        <v>3573</v>
      </c>
      <c r="B3579" s="9">
        <f>IF(A3579&lt;=$H$15,$M$15+$N$15*SIN($O$15+$P$15*(A3579-$A$3137)/$N$15),erreur)</f>
        <v>323.5940029324338</v>
      </c>
      <c r="C3579" s="9">
        <f>IF(8811-A3579&gt;$G$20,$M$20+$N$20*SIN($Q$20-$R$20*(A3579-$A$3380)/$N$20),erreur)</f>
        <v>331.12804999097716</v>
      </c>
      <c r="D3579" s="4">
        <v>442</v>
      </c>
      <c r="E3579">
        <v>199</v>
      </c>
    </row>
    <row r="3580" spans="1:5" x14ac:dyDescent="0.3">
      <c r="A3580" s="6">
        <f t="shared" si="147"/>
        <v>3574</v>
      </c>
      <c r="B3580" s="9">
        <f>IF(A3580&lt;=$H$15,$M$15+$N$15*SIN($O$15+$P$15*(A3580-$A$3137)/$N$15),erreur)</f>
        <v>323.58423054463492</v>
      </c>
      <c r="C3580" s="9">
        <f>IF(8811-A3580&gt;$G$20,$M$20+$N$20*SIN($Q$20-$R$20*(A3580-$A$3380)/$N$20),erreur)</f>
        <v>331.13967971768216</v>
      </c>
      <c r="D3580" s="4">
        <v>443</v>
      </c>
      <c r="E3580">
        <v>200</v>
      </c>
    </row>
    <row r="3581" spans="1:5" x14ac:dyDescent="0.3">
      <c r="A3581" s="6">
        <f t="shared" si="147"/>
        <v>3575</v>
      </c>
      <c r="B3581" s="9">
        <f>IF(A3581&lt;=$H$15,$M$15+$N$15*SIN($O$15+$P$15*(A3581-$A$3137)/$N$15),erreur)</f>
        <v>323.57439135727873</v>
      </c>
      <c r="C3581" s="9">
        <f>IF(8811-A3581&gt;$G$20,$M$20+$N$20*SIN($Q$20-$R$20*(A3581-$A$3380)/$N$20),erreur)</f>
        <v>331.15121413328052</v>
      </c>
      <c r="D3581" s="4">
        <v>444</v>
      </c>
      <c r="E3581">
        <v>201</v>
      </c>
    </row>
    <row r="3582" spans="1:5" x14ac:dyDescent="0.3">
      <c r="A3582" s="6">
        <f t="shared" si="147"/>
        <v>3576</v>
      </c>
      <c r="B3582" s="9">
        <f>IF(A3582&lt;=$H$15,$M$15+$N$15*SIN($O$15+$P$15*(A3582-$A$3137)/$N$15),erreur)</f>
        <v>323.56448537040342</v>
      </c>
      <c r="C3582" s="9">
        <f>IF(8811-A3582&gt;$G$20,$M$20+$N$20*SIN($Q$20-$R$20*(A3582-$A$3380)/$N$20),erreur)</f>
        <v>331.16265323766675</v>
      </c>
      <c r="D3582" s="4">
        <v>445</v>
      </c>
      <c r="E3582">
        <v>202</v>
      </c>
    </row>
    <row r="3583" spans="1:5" x14ac:dyDescent="0.3">
      <c r="A3583" s="6">
        <f t="shared" si="147"/>
        <v>3577</v>
      </c>
      <c r="B3583" s="9">
        <f>IF(A3583&lt;=$H$15,$M$15+$N$15*SIN($O$15+$P$15*(A3583-$A$3137)/$N$15),erreur)</f>
        <v>323.55451258405628</v>
      </c>
      <c r="C3583" s="9">
        <f>IF(8811-A3583&gt;$G$20,$M$20+$N$20*SIN($Q$20-$R$20*(A3583-$A$3380)/$N$20),erreur)</f>
        <v>331.17399703074079</v>
      </c>
      <c r="D3583" s="4">
        <v>446</v>
      </c>
      <c r="E3583">
        <v>203</v>
      </c>
    </row>
    <row r="3584" spans="1:5" x14ac:dyDescent="0.3">
      <c r="A3584" s="6">
        <f t="shared" si="147"/>
        <v>3578</v>
      </c>
      <c r="B3584" s="13">
        <f>IF(A3584&lt;=$H$15,$M$15+$N$15*SIN($O$15+$P$15*(A3584-$A$3137)/$N$15),erreur)</f>
        <v>323.5444729982828</v>
      </c>
      <c r="C3584" s="9">
        <f>IF(8811-A3584&gt;$G$20,$M$20+$N$20*SIN($Q$20-$R$20*(A3584-$A$3380)/$N$20),erreur)</f>
        <v>331.18524551239534</v>
      </c>
      <c r="D3584" s="4">
        <v>447</v>
      </c>
      <c r="E3584">
        <v>204</v>
      </c>
    </row>
    <row r="3585" spans="1:5" x14ac:dyDescent="0.3">
      <c r="A3585" s="6">
        <f t="shared" si="147"/>
        <v>3579</v>
      </c>
      <c r="B3585" s="9">
        <f t="shared" ref="B3585:B3648" si="148">IF(A3585&lt;=$H$16,B3584+(A3585-A3584)*$J$16,"erreur")</f>
        <v>323.53451299828282</v>
      </c>
      <c r="C3585" s="9">
        <f>IF(8811-A3585&gt;$G$20,$M$20+$N$20*SIN($Q$20-$R$20*(A3585-$A$3380)/$N$20),erreur)</f>
        <v>331.19639868253216</v>
      </c>
      <c r="D3585" s="4">
        <v>1</v>
      </c>
      <c r="E3585">
        <v>205</v>
      </c>
    </row>
    <row r="3586" spans="1:5" x14ac:dyDescent="0.3">
      <c r="A3586" s="6">
        <f t="shared" si="147"/>
        <v>3580</v>
      </c>
      <c r="B3586" s="9">
        <f t="shared" si="148"/>
        <v>323.52455299828284</v>
      </c>
      <c r="C3586" s="9">
        <f>IF(8811-A3586&gt;$G$20,$M$20+$N$20*SIN($Q$20-$R$20*(A3586-$A$3380)/$N$20),erreur)</f>
        <v>331.20745654104758</v>
      </c>
      <c r="D3586" s="4">
        <v>2</v>
      </c>
      <c r="E3586">
        <v>206</v>
      </c>
    </row>
    <row r="3587" spans="1:5" x14ac:dyDescent="0.3">
      <c r="A3587" s="6">
        <f t="shared" si="147"/>
        <v>3581</v>
      </c>
      <c r="B3587" s="9">
        <f t="shared" si="148"/>
        <v>323.51459299828286</v>
      </c>
      <c r="C3587" s="9">
        <f>IF(8811-A3587&gt;$G$20,$M$20+$N$20*SIN($Q$20-$R$20*(A3587-$A$3380)/$N$20),erreur)</f>
        <v>331.21841908783972</v>
      </c>
      <c r="D3587" s="4">
        <v>3</v>
      </c>
      <c r="E3587">
        <v>207</v>
      </c>
    </row>
    <row r="3588" spans="1:5" x14ac:dyDescent="0.3">
      <c r="A3588" s="6">
        <f t="shared" si="147"/>
        <v>3582</v>
      </c>
      <c r="B3588" s="9">
        <f t="shared" si="148"/>
        <v>323.50463299828289</v>
      </c>
      <c r="C3588" s="9">
        <f>IF(8811-A3588&gt;$G$20,$M$20+$N$20*SIN($Q$20-$R$20*(A3588-$A$3380)/$N$20),erreur)</f>
        <v>331.229286322814</v>
      </c>
      <c r="D3588" s="4">
        <v>4</v>
      </c>
      <c r="E3588">
        <v>208</v>
      </c>
    </row>
    <row r="3589" spans="1:5" x14ac:dyDescent="0.3">
      <c r="A3589" s="6">
        <f t="shared" si="147"/>
        <v>3583</v>
      </c>
      <c r="B3589" s="9">
        <f t="shared" si="148"/>
        <v>323.49467299828291</v>
      </c>
      <c r="C3589" s="9">
        <f>IF(8811-A3589&gt;$G$20,$M$20+$N$20*SIN($Q$20-$R$20*(A3589-$A$3380)/$N$20),erreur)</f>
        <v>331.24005824586493</v>
      </c>
      <c r="D3589" s="4">
        <v>5</v>
      </c>
      <c r="E3589">
        <v>209</v>
      </c>
    </row>
    <row r="3590" spans="1:5" x14ac:dyDescent="0.3">
      <c r="A3590" s="6">
        <f t="shared" si="147"/>
        <v>3584</v>
      </c>
      <c r="B3590" s="9">
        <f t="shared" si="148"/>
        <v>323.48471299828293</v>
      </c>
      <c r="C3590" s="9">
        <f>IF(8811-A3590&gt;$G$20,$M$20+$N$20*SIN($Q$20-$R$20*(A3590-$A$3380)/$N$20),erreur)</f>
        <v>331.25073485689973</v>
      </c>
      <c r="D3590" s="4">
        <v>6</v>
      </c>
      <c r="E3590">
        <v>210</v>
      </c>
    </row>
    <row r="3591" spans="1:5" x14ac:dyDescent="0.3">
      <c r="A3591" s="6">
        <f t="shared" si="147"/>
        <v>3585</v>
      </c>
      <c r="B3591" s="9">
        <f t="shared" si="148"/>
        <v>323.47475299828295</v>
      </c>
      <c r="C3591" s="9">
        <f>IF(8811-A3591&gt;$G$20,$M$20+$N$20*SIN($Q$20-$R$20*(A3591-$A$3380)/$N$20),erreur)</f>
        <v>331.26131615582017</v>
      </c>
      <c r="D3591" s="4">
        <v>7</v>
      </c>
      <c r="E3591">
        <v>211</v>
      </c>
    </row>
    <row r="3592" spans="1:5" x14ac:dyDescent="0.3">
      <c r="A3592" s="6">
        <f t="shared" ref="A3592:A3655" si="149">ROW()-6</f>
        <v>3586</v>
      </c>
      <c r="B3592" s="9">
        <f t="shared" si="148"/>
        <v>323.46479299828297</v>
      </c>
      <c r="C3592" s="9">
        <f>IF(8811-A3592&gt;$G$20,$M$20+$N$20*SIN($Q$20-$R$20*(A3592-$A$3380)/$N$20),erreur)</f>
        <v>331.27180214252803</v>
      </c>
      <c r="D3592" s="4">
        <v>8</v>
      </c>
      <c r="E3592">
        <v>212</v>
      </c>
    </row>
    <row r="3593" spans="1:5" x14ac:dyDescent="0.3">
      <c r="A3593" s="6">
        <f t="shared" si="149"/>
        <v>3587</v>
      </c>
      <c r="B3593" s="9">
        <f t="shared" si="148"/>
        <v>323.454832998283</v>
      </c>
      <c r="C3593" s="9">
        <f>IF(8811-A3593&gt;$G$20,$M$20+$N$20*SIN($Q$20-$R$20*(A3593-$A$3380)/$N$20),erreur)</f>
        <v>331.28219281693237</v>
      </c>
      <c r="D3593" s="4">
        <v>9</v>
      </c>
      <c r="E3593">
        <v>213</v>
      </c>
    </row>
    <row r="3594" spans="1:5" x14ac:dyDescent="0.3">
      <c r="A3594" s="6">
        <f t="shared" si="149"/>
        <v>3588</v>
      </c>
      <c r="B3594" s="9">
        <f t="shared" si="148"/>
        <v>323.44487299828302</v>
      </c>
      <c r="C3594" s="9">
        <f>IF(8811-A3594&gt;$G$20,$M$20+$N$20*SIN($Q$20-$R$20*(A3594-$A$3380)/$N$20),erreur)</f>
        <v>331.29248817893495</v>
      </c>
      <c r="D3594" s="4">
        <v>10</v>
      </c>
      <c r="E3594">
        <v>214</v>
      </c>
    </row>
    <row r="3595" spans="1:5" x14ac:dyDescent="0.3">
      <c r="A3595" s="6">
        <f t="shared" si="149"/>
        <v>3589</v>
      </c>
      <c r="B3595" s="9">
        <f t="shared" si="148"/>
        <v>323.43491299828304</v>
      </c>
      <c r="C3595" s="9">
        <f>IF(8811-A3595&gt;$G$20,$M$20+$N$20*SIN($Q$20-$R$20*(A3595-$A$3380)/$N$20),erreur)</f>
        <v>331.302688228443</v>
      </c>
      <c r="D3595" s="4">
        <v>11</v>
      </c>
      <c r="E3595">
        <v>215</v>
      </c>
    </row>
    <row r="3596" spans="1:5" x14ac:dyDescent="0.3">
      <c r="A3596" s="6">
        <f t="shared" si="149"/>
        <v>3590</v>
      </c>
      <c r="B3596" s="9">
        <f t="shared" si="148"/>
        <v>323.42495299828306</v>
      </c>
      <c r="C3596" s="9">
        <f>IF(8811-A3596&gt;$G$20,$M$20+$N$20*SIN($Q$20-$R$20*(A3596-$A$3380)/$N$20),erreur)</f>
        <v>331.31279296536559</v>
      </c>
      <c r="D3596" s="4">
        <v>12</v>
      </c>
      <c r="E3596">
        <v>216</v>
      </c>
    </row>
    <row r="3597" spans="1:5" x14ac:dyDescent="0.3">
      <c r="A3597" s="6">
        <f t="shared" si="149"/>
        <v>3591</v>
      </c>
      <c r="B3597" s="9">
        <f t="shared" si="148"/>
        <v>323.41499299828308</v>
      </c>
      <c r="C3597" s="9">
        <f>IF(8811-A3597&gt;$G$20,$M$20+$N$20*SIN($Q$20-$R$20*(A3597-$A$3380)/$N$20),erreur)</f>
        <v>331.32280238960811</v>
      </c>
      <c r="D3597" s="4">
        <v>13</v>
      </c>
      <c r="E3597">
        <v>217</v>
      </c>
    </row>
    <row r="3598" spans="1:5" x14ac:dyDescent="0.3">
      <c r="A3598" s="6">
        <f t="shared" si="149"/>
        <v>3592</v>
      </c>
      <c r="B3598" s="9">
        <f t="shared" si="148"/>
        <v>323.4050329982831</v>
      </c>
      <c r="C3598" s="9">
        <f>IF(8811-A3598&gt;$G$20,$M$20+$N$20*SIN($Q$20-$R$20*(A3598-$A$3380)/$N$20),erreur)</f>
        <v>331.33271650108145</v>
      </c>
      <c r="D3598" s="4">
        <v>14</v>
      </c>
      <c r="E3598">
        <v>218</v>
      </c>
    </row>
    <row r="3599" spans="1:5" x14ac:dyDescent="0.3">
      <c r="A3599" s="6">
        <f t="shared" si="149"/>
        <v>3593</v>
      </c>
      <c r="B3599" s="9">
        <f t="shared" si="148"/>
        <v>323.39507299828313</v>
      </c>
      <c r="C3599" s="9">
        <f>IF(8811-A3599&gt;$G$20,$M$20+$N$20*SIN($Q$20-$R$20*(A3599-$A$3380)/$N$20),erreur)</f>
        <v>331.34253529969646</v>
      </c>
      <c r="D3599" s="4">
        <v>15</v>
      </c>
      <c r="E3599">
        <v>219</v>
      </c>
    </row>
    <row r="3600" spans="1:5" x14ac:dyDescent="0.3">
      <c r="A3600" s="6">
        <f t="shared" si="149"/>
        <v>3594</v>
      </c>
      <c r="B3600" s="9">
        <f t="shared" si="148"/>
        <v>323.38511299828315</v>
      </c>
      <c r="C3600" s="9">
        <f>IF(8811-A3600&gt;$G$20,$M$20+$N$20*SIN($Q$20-$R$20*(A3600-$A$3380)/$N$20),erreur)</f>
        <v>331.35225878536039</v>
      </c>
      <c r="D3600" s="4">
        <v>16</v>
      </c>
      <c r="E3600">
        <v>220</v>
      </c>
    </row>
    <row r="3601" spans="1:5" x14ac:dyDescent="0.3">
      <c r="A3601" s="6">
        <f t="shared" si="149"/>
        <v>3595</v>
      </c>
      <c r="B3601" s="9">
        <f t="shared" si="148"/>
        <v>323.37515299828317</v>
      </c>
      <c r="C3601" s="9">
        <f>IF(8811-A3601&gt;$G$20,$M$20+$N$20*SIN($Q$20-$R$20*(A3601-$A$3380)/$N$20),erreur)</f>
        <v>331.36188695798955</v>
      </c>
      <c r="D3601" s="4">
        <v>17</v>
      </c>
      <c r="E3601">
        <v>221</v>
      </c>
    </row>
    <row r="3602" spans="1:5" x14ac:dyDescent="0.3">
      <c r="A3602" s="6">
        <f t="shared" si="149"/>
        <v>3596</v>
      </c>
      <c r="B3602" s="9">
        <f t="shared" si="148"/>
        <v>323.36519299828319</v>
      </c>
      <c r="C3602" s="9">
        <f>IF(8811-A3602&gt;$G$20,$M$20+$N$20*SIN($Q$20-$R$20*(A3602-$A$3380)/$N$20),erreur)</f>
        <v>331.37141981749301</v>
      </c>
      <c r="D3602" s="4">
        <v>18</v>
      </c>
      <c r="E3602">
        <v>222</v>
      </c>
    </row>
    <row r="3603" spans="1:5" x14ac:dyDescent="0.3">
      <c r="A3603" s="6">
        <f t="shared" si="149"/>
        <v>3597</v>
      </c>
      <c r="B3603" s="9">
        <f t="shared" si="148"/>
        <v>323.35523299828321</v>
      </c>
      <c r="C3603" s="9">
        <f>IF(8811-A3603&gt;$G$20,$M$20+$N$20*SIN($Q$20-$R$20*(A3603-$A$3380)/$N$20),erreur)</f>
        <v>331.38085736378525</v>
      </c>
      <c r="D3603" s="4">
        <v>19</v>
      </c>
      <c r="E3603">
        <v>223</v>
      </c>
    </row>
    <row r="3604" spans="1:5" x14ac:dyDescent="0.3">
      <c r="A3604" s="6">
        <f t="shared" si="149"/>
        <v>3598</v>
      </c>
      <c r="B3604" s="9">
        <f t="shared" si="148"/>
        <v>323.34527299828324</v>
      </c>
      <c r="C3604" s="9">
        <f>IF(8811-A3604&gt;$G$20,$M$20+$N$20*SIN($Q$20-$R$20*(A3604-$A$3380)/$N$20),erreur)</f>
        <v>331.3901995967808</v>
      </c>
      <c r="D3604" s="4">
        <v>20</v>
      </c>
      <c r="E3604">
        <v>224</v>
      </c>
    </row>
    <row r="3605" spans="1:5" x14ac:dyDescent="0.3">
      <c r="A3605" s="6">
        <f t="shared" si="149"/>
        <v>3599</v>
      </c>
      <c r="B3605" s="9">
        <f t="shared" si="148"/>
        <v>323.33531299828326</v>
      </c>
      <c r="C3605" s="9">
        <f>IF(8811-A3605&gt;$G$20,$M$20+$N$20*SIN($Q$20-$R$20*(A3605-$A$3380)/$N$20),erreur)</f>
        <v>331.39944651639416</v>
      </c>
      <c r="D3605" s="4">
        <v>21</v>
      </c>
      <c r="E3605">
        <v>225</v>
      </c>
    </row>
    <row r="3606" spans="1:5" x14ac:dyDescent="0.3">
      <c r="A3606" s="6">
        <f t="shared" si="149"/>
        <v>3600</v>
      </c>
      <c r="B3606" s="9">
        <f t="shared" si="148"/>
        <v>323.32535299828328</v>
      </c>
      <c r="C3606" s="9">
        <f>IF(8811-A3606&gt;$G$20,$M$20+$N$20*SIN($Q$20-$R$20*(A3606-$A$3380)/$N$20),erreur)</f>
        <v>331.40859812254166</v>
      </c>
      <c r="D3606" s="4">
        <v>22</v>
      </c>
      <c r="E3606">
        <v>226</v>
      </c>
    </row>
    <row r="3607" spans="1:5" x14ac:dyDescent="0.3">
      <c r="A3607" s="6">
        <f t="shared" si="149"/>
        <v>3601</v>
      </c>
      <c r="B3607" s="9">
        <f t="shared" si="148"/>
        <v>323.3153929982833</v>
      </c>
      <c r="C3607" s="9">
        <f>IF(8811-A3607&gt;$G$20,$M$20+$N$20*SIN($Q$20-$R$20*(A3607-$A$3380)/$N$20),erreur)</f>
        <v>331.41765441514144</v>
      </c>
      <c r="D3607" s="4">
        <v>23</v>
      </c>
      <c r="E3607">
        <v>227</v>
      </c>
    </row>
    <row r="3608" spans="1:5" x14ac:dyDescent="0.3">
      <c r="A3608" s="6">
        <f t="shared" si="149"/>
        <v>3602</v>
      </c>
      <c r="B3608" s="9">
        <f t="shared" si="148"/>
        <v>323.30543299828332</v>
      </c>
      <c r="C3608" s="9">
        <f>IF(8811-A3608&gt;$G$20,$M$20+$N$20*SIN($Q$20-$R$20*(A3608-$A$3380)/$N$20),erreur)</f>
        <v>331.42661539410801</v>
      </c>
      <c r="D3608" s="4">
        <v>24</v>
      </c>
      <c r="E3608">
        <v>228</v>
      </c>
    </row>
    <row r="3609" spans="1:5" x14ac:dyDescent="0.3">
      <c r="A3609" s="6">
        <f t="shared" si="149"/>
        <v>3603</v>
      </c>
      <c r="B3609" s="9">
        <f t="shared" si="148"/>
        <v>323.29547299828334</v>
      </c>
      <c r="C3609" s="9">
        <f>IF(8811-A3609&gt;$G$20,$M$20+$N$20*SIN($Q$20-$R$20*(A3609-$A$3380)/$N$20),erreur)</f>
        <v>331.43548105936497</v>
      </c>
      <c r="D3609" s="4">
        <v>25</v>
      </c>
      <c r="E3609">
        <v>229</v>
      </c>
    </row>
    <row r="3610" spans="1:5" x14ac:dyDescent="0.3">
      <c r="A3610" s="6">
        <f t="shared" si="149"/>
        <v>3604</v>
      </c>
      <c r="B3610" s="9">
        <f t="shared" si="148"/>
        <v>323.28551299828337</v>
      </c>
      <c r="C3610" s="9">
        <f>IF(8811-A3610&gt;$G$20,$M$20+$N$20*SIN($Q$20-$R$20*(A3610-$A$3380)/$N$20),erreur)</f>
        <v>331.44425141082502</v>
      </c>
      <c r="D3610" s="4">
        <v>26</v>
      </c>
      <c r="E3610">
        <v>230</v>
      </c>
    </row>
    <row r="3611" spans="1:5" x14ac:dyDescent="0.3">
      <c r="A3611" s="6">
        <f t="shared" si="149"/>
        <v>3605</v>
      </c>
      <c r="B3611" s="9">
        <f t="shared" si="148"/>
        <v>323.27555299828339</v>
      </c>
      <c r="C3611" s="9">
        <f>IF(8811-A3611&gt;$G$20,$M$20+$N$20*SIN($Q$20-$R$20*(A3611-$A$3380)/$N$20),erreur)</f>
        <v>331.45292644841538</v>
      </c>
      <c r="D3611" s="4">
        <v>27</v>
      </c>
      <c r="E3611">
        <v>231</v>
      </c>
    </row>
    <row r="3612" spans="1:5" x14ac:dyDescent="0.3">
      <c r="A3612" s="6">
        <f t="shared" si="149"/>
        <v>3606</v>
      </c>
      <c r="B3612" s="9">
        <f t="shared" si="148"/>
        <v>323.26559299828341</v>
      </c>
      <c r="C3612" s="9">
        <f>IF(8811-A3612&gt;$G$20,$M$20+$N$20*SIN($Q$20-$R$20*(A3612-$A$3380)/$N$20),erreur)</f>
        <v>331.4615061720524</v>
      </c>
      <c r="D3612" s="4">
        <v>28</v>
      </c>
      <c r="E3612">
        <v>232</v>
      </c>
    </row>
    <row r="3613" spans="1:5" x14ac:dyDescent="0.3">
      <c r="A3613" s="6">
        <f t="shared" si="149"/>
        <v>3607</v>
      </c>
      <c r="B3613" s="9">
        <f t="shared" si="148"/>
        <v>323.25563299828343</v>
      </c>
      <c r="C3613" s="9">
        <f>IF(8811-A3613&gt;$G$20,$M$20+$N$20*SIN($Q$20-$R$20*(A3613-$A$3380)/$N$20),erreur)</f>
        <v>331.46999058165966</v>
      </c>
      <c r="D3613" s="4">
        <v>29</v>
      </c>
      <c r="E3613">
        <v>233</v>
      </c>
    </row>
    <row r="3614" spans="1:5" x14ac:dyDescent="0.3">
      <c r="A3614" s="6">
        <f t="shared" si="149"/>
        <v>3608</v>
      </c>
      <c r="B3614" s="9">
        <f t="shared" si="148"/>
        <v>323.24567299828345</v>
      </c>
      <c r="C3614" s="9">
        <f>IF(8811-A3614&gt;$G$20,$M$20+$N$20*SIN($Q$20-$R$20*(A3614-$A$3380)/$N$20),erreur)</f>
        <v>331.47837967716077</v>
      </c>
      <c r="D3614" s="4">
        <v>30</v>
      </c>
      <c r="E3614">
        <v>234</v>
      </c>
    </row>
    <row r="3615" spans="1:5" x14ac:dyDescent="0.3">
      <c r="A3615" s="6">
        <f t="shared" si="149"/>
        <v>3609</v>
      </c>
      <c r="B3615" s="9">
        <f t="shared" si="148"/>
        <v>323.23571299828347</v>
      </c>
      <c r="C3615" s="9">
        <f>IF(8811-A3615&gt;$G$20,$M$20+$N$20*SIN($Q$20-$R$20*(A3615-$A$3380)/$N$20),erreur)</f>
        <v>331.48667345847753</v>
      </c>
      <c r="D3615" s="4">
        <v>31</v>
      </c>
      <c r="E3615">
        <v>235</v>
      </c>
    </row>
    <row r="3616" spans="1:5" x14ac:dyDescent="0.3">
      <c r="A3616" s="6">
        <f t="shared" si="149"/>
        <v>3610</v>
      </c>
      <c r="B3616" s="9">
        <f t="shared" si="148"/>
        <v>323.2257529982835</v>
      </c>
      <c r="C3616" s="9">
        <f>IF(8811-A3616&gt;$G$20,$M$20+$N$20*SIN($Q$20-$R$20*(A3616-$A$3380)/$N$20),erreur)</f>
        <v>331.49487192553897</v>
      </c>
      <c r="D3616" s="4">
        <v>32</v>
      </c>
      <c r="E3616">
        <v>236</v>
      </c>
    </row>
    <row r="3617" spans="1:5" x14ac:dyDescent="0.3">
      <c r="A3617" s="6">
        <f t="shared" si="149"/>
        <v>3611</v>
      </c>
      <c r="B3617" s="9">
        <f t="shared" si="148"/>
        <v>323.21579299828352</v>
      </c>
      <c r="C3617" s="9">
        <f>IF(8811-A3617&gt;$G$20,$M$20+$N$20*SIN($Q$20-$R$20*(A3617-$A$3380)/$N$20),erreur)</f>
        <v>331.50297507826508</v>
      </c>
      <c r="D3617" s="4">
        <v>33</v>
      </c>
      <c r="E3617">
        <v>237</v>
      </c>
    </row>
    <row r="3618" spans="1:5" x14ac:dyDescent="0.3">
      <c r="A3618" s="6">
        <f t="shared" si="149"/>
        <v>3612</v>
      </c>
      <c r="B3618" s="9">
        <f t="shared" si="148"/>
        <v>323.20583299828354</v>
      </c>
      <c r="C3618" s="9">
        <f>IF(8811-A3618&gt;$G$20,$M$20+$N$20*SIN($Q$20-$R$20*(A3618-$A$3380)/$N$20),erreur)</f>
        <v>331.51098291658491</v>
      </c>
      <c r="D3618" s="4">
        <v>34</v>
      </c>
      <c r="E3618">
        <v>238</v>
      </c>
    </row>
    <row r="3619" spans="1:5" x14ac:dyDescent="0.3">
      <c r="A3619" s="6">
        <f t="shared" si="149"/>
        <v>3613</v>
      </c>
      <c r="B3619" s="9">
        <f t="shared" si="148"/>
        <v>323.19587299828356</v>
      </c>
      <c r="C3619" s="9">
        <f>IF(8811-A3619&gt;$G$20,$M$20+$N$20*SIN($Q$20-$R$20*(A3619-$A$3380)/$N$20),erreur)</f>
        <v>331.51889544042569</v>
      </c>
      <c r="D3619" s="4">
        <v>35</v>
      </c>
      <c r="E3619">
        <v>239</v>
      </c>
    </row>
    <row r="3620" spans="1:5" x14ac:dyDescent="0.3">
      <c r="A3620" s="6">
        <f t="shared" si="149"/>
        <v>3614</v>
      </c>
      <c r="B3620" s="9">
        <f t="shared" si="148"/>
        <v>323.18591299828358</v>
      </c>
      <c r="C3620" s="9">
        <f>IF(8811-A3620&gt;$G$20,$M$20+$N$20*SIN($Q$20-$R$20*(A3620-$A$3380)/$N$20),erreur)</f>
        <v>331.5267126497165</v>
      </c>
      <c r="D3620" s="4">
        <v>36</v>
      </c>
      <c r="E3620">
        <v>240</v>
      </c>
    </row>
    <row r="3621" spans="1:5" x14ac:dyDescent="0.3">
      <c r="A3621" s="6">
        <f t="shared" si="149"/>
        <v>3615</v>
      </c>
      <c r="B3621" s="9">
        <f t="shared" si="148"/>
        <v>323.17595299828361</v>
      </c>
      <c r="C3621" s="9">
        <f>IF(8811-A3621&gt;$G$20,$M$20+$N$20*SIN($Q$20-$R$20*(A3621-$A$3380)/$N$20),erreur)</f>
        <v>331.53443454438457</v>
      </c>
      <c r="D3621" s="4">
        <v>37</v>
      </c>
      <c r="E3621">
        <v>241</v>
      </c>
    </row>
    <row r="3622" spans="1:5" x14ac:dyDescent="0.3">
      <c r="A3622" s="6">
        <f t="shared" si="149"/>
        <v>3616</v>
      </c>
      <c r="B3622" s="9">
        <f t="shared" si="148"/>
        <v>323.16599299828363</v>
      </c>
      <c r="C3622" s="9">
        <f>IF(8811-A3622&gt;$G$20,$M$20+$N$20*SIN($Q$20-$R$20*(A3622-$A$3380)/$N$20),erreur)</f>
        <v>331.54206112435895</v>
      </c>
      <c r="D3622" s="4">
        <v>38</v>
      </c>
      <c r="E3622">
        <v>242</v>
      </c>
    </row>
    <row r="3623" spans="1:5" x14ac:dyDescent="0.3">
      <c r="A3623" s="6">
        <f t="shared" si="149"/>
        <v>3617</v>
      </c>
      <c r="B3623" s="9">
        <f t="shared" si="148"/>
        <v>323.15603299828365</v>
      </c>
      <c r="C3623" s="9">
        <f>IF(8811-A3623&gt;$G$20,$M$20+$N$20*SIN($Q$20-$R$20*(A3623-$A$3380)/$N$20),erreur)</f>
        <v>331.54959238957417</v>
      </c>
      <c r="D3623" s="4">
        <v>39</v>
      </c>
      <c r="E3623">
        <v>243</v>
      </c>
    </row>
    <row r="3624" spans="1:5" x14ac:dyDescent="0.3">
      <c r="A3624" s="6">
        <f t="shared" si="149"/>
        <v>3618</v>
      </c>
      <c r="B3624" s="9">
        <f t="shared" si="148"/>
        <v>323.14607299828367</v>
      </c>
      <c r="C3624" s="9">
        <f>IF(8811-A3624&gt;$G$20,$M$20+$N$20*SIN($Q$20-$R$20*(A3624-$A$3380)/$N$20),erreur)</f>
        <v>331.55702833995747</v>
      </c>
      <c r="D3624" s="4">
        <v>40</v>
      </c>
      <c r="E3624">
        <v>244</v>
      </c>
    </row>
    <row r="3625" spans="1:5" x14ac:dyDescent="0.3">
      <c r="A3625" s="6">
        <f t="shared" si="149"/>
        <v>3619</v>
      </c>
      <c r="B3625" s="9">
        <f t="shared" si="148"/>
        <v>323.13611299828369</v>
      </c>
      <c r="C3625" s="9">
        <f>IF(8811-A3625&gt;$G$20,$M$20+$N$20*SIN($Q$20-$R$20*(A3625-$A$3380)/$N$20),erreur)</f>
        <v>331.56436897544336</v>
      </c>
      <c r="D3625" s="4">
        <v>41</v>
      </c>
      <c r="E3625">
        <v>245</v>
      </c>
    </row>
    <row r="3626" spans="1:5" x14ac:dyDescent="0.3">
      <c r="A3626" s="6">
        <f t="shared" si="149"/>
        <v>3620</v>
      </c>
      <c r="B3626" s="9">
        <f t="shared" si="148"/>
        <v>323.12615299828371</v>
      </c>
      <c r="C3626" s="9">
        <f>IF(8811-A3626&gt;$G$20,$M$20+$N$20*SIN($Q$20-$R$20*(A3626-$A$3380)/$N$20),erreur)</f>
        <v>331.57161429596636</v>
      </c>
      <c r="D3626" s="4">
        <v>42</v>
      </c>
      <c r="E3626">
        <v>246</v>
      </c>
    </row>
    <row r="3627" spans="1:5" x14ac:dyDescent="0.3">
      <c r="A3627" s="6">
        <f t="shared" si="149"/>
        <v>3621</v>
      </c>
      <c r="B3627" s="9">
        <f t="shared" si="148"/>
        <v>323.11619299828374</v>
      </c>
      <c r="C3627" s="9">
        <f>IF(8811-A3627&gt;$G$20,$M$20+$N$20*SIN($Q$20-$R$20*(A3627-$A$3380)/$N$20),erreur)</f>
        <v>331.57876430145916</v>
      </c>
      <c r="D3627" s="4">
        <v>43</v>
      </c>
      <c r="E3627">
        <v>247</v>
      </c>
    </row>
    <row r="3628" spans="1:5" x14ac:dyDescent="0.3">
      <c r="A3628" s="6">
        <f t="shared" si="149"/>
        <v>3622</v>
      </c>
      <c r="B3628" s="9">
        <f t="shared" si="148"/>
        <v>323.10623299828376</v>
      </c>
      <c r="C3628" s="9">
        <f>IF(8811-A3628&gt;$G$20,$M$20+$N$20*SIN($Q$20-$R$20*(A3628-$A$3380)/$N$20),erreur)</f>
        <v>331.58581899185629</v>
      </c>
      <c r="D3628" s="4">
        <v>44</v>
      </c>
      <c r="E3628">
        <v>248</v>
      </c>
    </row>
    <row r="3629" spans="1:5" x14ac:dyDescent="0.3">
      <c r="A3629" s="6">
        <f t="shared" si="149"/>
        <v>3623</v>
      </c>
      <c r="B3629" s="9">
        <f t="shared" si="148"/>
        <v>323.09627299828378</v>
      </c>
      <c r="C3629" s="9">
        <f>IF(8811-A3629&gt;$G$20,$M$20+$N$20*SIN($Q$20-$R$20*(A3629-$A$3380)/$N$20),erreur)</f>
        <v>331.59277836709407</v>
      </c>
      <c r="D3629" s="4">
        <v>45</v>
      </c>
      <c r="E3629">
        <v>249</v>
      </c>
    </row>
    <row r="3630" spans="1:5" x14ac:dyDescent="0.3">
      <c r="A3630" s="6">
        <f t="shared" si="149"/>
        <v>3624</v>
      </c>
      <c r="B3630" s="9">
        <f t="shared" si="148"/>
        <v>323.0863129982838</v>
      </c>
      <c r="C3630" s="9">
        <f>IF(8811-A3630&gt;$G$20,$M$20+$N$20*SIN($Q$20-$R$20*(A3630-$A$3380)/$N$20),erreur)</f>
        <v>331.59964242711067</v>
      </c>
      <c r="D3630" s="4">
        <v>46</v>
      </c>
      <c r="E3630">
        <v>250</v>
      </c>
    </row>
    <row r="3631" spans="1:5" x14ac:dyDescent="0.3">
      <c r="A3631" s="6">
        <f t="shared" si="149"/>
        <v>3625</v>
      </c>
      <c r="B3631" s="9">
        <f t="shared" si="148"/>
        <v>323.07635299828382</v>
      </c>
      <c r="C3631" s="9">
        <f>IF(8811-A3631&gt;$G$20,$M$20+$N$20*SIN($Q$20-$R$20*(A3631-$A$3380)/$N$20),erreur)</f>
        <v>331.60641117184241</v>
      </c>
      <c r="D3631" s="4">
        <v>47</v>
      </c>
      <c r="E3631">
        <v>251</v>
      </c>
    </row>
    <row r="3632" spans="1:5" x14ac:dyDescent="0.3">
      <c r="A3632" s="6">
        <f t="shared" si="149"/>
        <v>3626</v>
      </c>
      <c r="B3632" s="9">
        <f t="shared" si="148"/>
        <v>323.06639299828385</v>
      </c>
      <c r="C3632" s="9">
        <f>IF(8811-A3632&gt;$G$20,$M$20+$N$20*SIN($Q$20-$R$20*(A3632-$A$3380)/$N$20),erreur)</f>
        <v>331.61308460122746</v>
      </c>
      <c r="D3632" s="4">
        <v>48</v>
      </c>
      <c r="E3632">
        <v>252</v>
      </c>
    </row>
    <row r="3633" spans="1:5" x14ac:dyDescent="0.3">
      <c r="A3633" s="6">
        <f t="shared" si="149"/>
        <v>3627</v>
      </c>
      <c r="B3633" s="9">
        <f t="shared" si="148"/>
        <v>323.05643299828387</v>
      </c>
      <c r="C3633" s="9">
        <f>IF(8811-A3633&gt;$G$20,$M$20+$N$20*SIN($Q$20-$R$20*(A3633-$A$3380)/$N$20),erreur)</f>
        <v>331.61966271520578</v>
      </c>
      <c r="D3633" s="4">
        <v>49</v>
      </c>
      <c r="E3633">
        <v>253</v>
      </c>
    </row>
    <row r="3634" spans="1:5" x14ac:dyDescent="0.3">
      <c r="A3634" s="6">
        <f t="shared" si="149"/>
        <v>3628</v>
      </c>
      <c r="B3634" s="9">
        <f t="shared" si="148"/>
        <v>323.04647299828389</v>
      </c>
      <c r="C3634" s="9">
        <f>IF(8811-A3634&gt;$G$20,$M$20+$N$20*SIN($Q$20-$R$20*(A3634-$A$3380)/$N$20),erreur)</f>
        <v>331.62614551371735</v>
      </c>
      <c r="D3634" s="4">
        <v>50</v>
      </c>
      <c r="E3634">
        <v>254</v>
      </c>
    </row>
    <row r="3635" spans="1:5" x14ac:dyDescent="0.3">
      <c r="A3635" s="6">
        <f t="shared" si="149"/>
        <v>3629</v>
      </c>
      <c r="B3635" s="9">
        <f t="shared" si="148"/>
        <v>323.03651299828391</v>
      </c>
      <c r="C3635" s="9">
        <f>IF(8811-A3635&gt;$G$20,$M$20+$N$20*SIN($Q$20-$R$20*(A3635-$A$3380)/$N$20),erreur)</f>
        <v>331.63253299670214</v>
      </c>
      <c r="D3635" s="4">
        <v>51</v>
      </c>
      <c r="E3635">
        <v>255</v>
      </c>
    </row>
    <row r="3636" spans="1:5" x14ac:dyDescent="0.3">
      <c r="A3636" s="6">
        <f t="shared" si="149"/>
        <v>3630</v>
      </c>
      <c r="B3636" s="9">
        <f t="shared" si="148"/>
        <v>323.02655299828393</v>
      </c>
      <c r="C3636" s="9">
        <f>IF(8811-A3636&gt;$G$20,$M$20+$N$20*SIN($Q$20-$R$20*(A3636-$A$3380)/$N$20),erreur)</f>
        <v>331.63882516410558</v>
      </c>
      <c r="D3636" s="4">
        <v>52</v>
      </c>
      <c r="E3636">
        <v>256</v>
      </c>
    </row>
    <row r="3637" spans="1:5" x14ac:dyDescent="0.3">
      <c r="A3637" s="6">
        <f t="shared" si="149"/>
        <v>3631</v>
      </c>
      <c r="B3637" s="9">
        <f t="shared" si="148"/>
        <v>323.01659299828395</v>
      </c>
      <c r="C3637" s="9">
        <f>IF(8811-A3637&gt;$G$20,$M$20+$N$20*SIN($Q$20-$R$20*(A3637-$A$3380)/$N$20),erreur)</f>
        <v>331.64502201586765</v>
      </c>
      <c r="D3637" s="4">
        <v>53</v>
      </c>
      <c r="E3637">
        <v>257</v>
      </c>
    </row>
    <row r="3638" spans="1:5" x14ac:dyDescent="0.3">
      <c r="A3638" s="6">
        <f t="shared" si="149"/>
        <v>3632</v>
      </c>
      <c r="B3638" s="9">
        <f t="shared" si="148"/>
        <v>323.00663299828398</v>
      </c>
      <c r="C3638" s="9">
        <f>IF(8811-A3638&gt;$G$20,$M$20+$N$20*SIN($Q$20-$R$20*(A3638-$A$3380)/$N$20),erreur)</f>
        <v>331.65112355193196</v>
      </c>
      <c r="D3638" s="4">
        <v>54</v>
      </c>
      <c r="E3638">
        <v>258</v>
      </c>
    </row>
    <row r="3639" spans="1:5" x14ac:dyDescent="0.3">
      <c r="A3639" s="6">
        <f t="shared" si="149"/>
        <v>3633</v>
      </c>
      <c r="B3639" s="9">
        <f t="shared" si="148"/>
        <v>322.996672998284</v>
      </c>
      <c r="C3639" s="9">
        <f>IF(8811-A3639&gt;$G$20,$M$20+$N$20*SIN($Q$20-$R$20*(A3639-$A$3380)/$N$20),erreur)</f>
        <v>331.65712977224575</v>
      </c>
      <c r="D3639" s="4">
        <v>55</v>
      </c>
      <c r="E3639">
        <v>259</v>
      </c>
    </row>
    <row r="3640" spans="1:5" x14ac:dyDescent="0.3">
      <c r="A3640" s="6">
        <f t="shared" si="149"/>
        <v>3634</v>
      </c>
      <c r="B3640" s="9">
        <f t="shared" si="148"/>
        <v>322.98671299828402</v>
      </c>
      <c r="C3640" s="9">
        <f>IF(8811-A3640&gt;$G$20,$M$20+$N$20*SIN($Q$20-$R$20*(A3640-$A$3380)/$N$20),erreur)</f>
        <v>331.66304067675082</v>
      </c>
      <c r="D3640" s="4">
        <v>56</v>
      </c>
      <c r="E3640">
        <v>260</v>
      </c>
    </row>
    <row r="3641" spans="1:5" x14ac:dyDescent="0.3">
      <c r="A3641" s="6">
        <f t="shared" si="149"/>
        <v>3635</v>
      </c>
      <c r="B3641" s="9">
        <f t="shared" si="148"/>
        <v>322.97675299828404</v>
      </c>
      <c r="C3641" s="9">
        <f>IF(8811-A3641&gt;$G$20,$M$20+$N$20*SIN($Q$20-$R$20*(A3641-$A$3380)/$N$20),erreur)</f>
        <v>331.66885626539624</v>
      </c>
      <c r="D3641" s="4">
        <v>57</v>
      </c>
      <c r="E3641">
        <v>261</v>
      </c>
    </row>
    <row r="3642" spans="1:5" x14ac:dyDescent="0.3">
      <c r="A3642" s="6">
        <f t="shared" si="149"/>
        <v>3636</v>
      </c>
      <c r="B3642" s="9">
        <f t="shared" si="148"/>
        <v>322.96679299828406</v>
      </c>
      <c r="C3642" s="9">
        <f>IF(8811-A3642&gt;$G$20,$M$20+$N$20*SIN($Q$20-$R$20*(A3642-$A$3380)/$N$20),erreur)</f>
        <v>331.67457653812744</v>
      </c>
      <c r="D3642" s="4">
        <v>58</v>
      </c>
      <c r="E3642">
        <v>262</v>
      </c>
    </row>
    <row r="3643" spans="1:5" x14ac:dyDescent="0.3">
      <c r="A3643" s="6">
        <f t="shared" si="149"/>
        <v>3637</v>
      </c>
      <c r="B3643" s="9">
        <f t="shared" si="148"/>
        <v>322.95683299828409</v>
      </c>
      <c r="C3643" s="9">
        <f>IF(8811-A3643&gt;$G$20,$M$20+$N$20*SIN($Q$20-$R$20*(A3643-$A$3380)/$N$20),erreur)</f>
        <v>331.68020149489348</v>
      </c>
      <c r="D3643" s="4">
        <v>59</v>
      </c>
      <c r="E3643">
        <v>263</v>
      </c>
    </row>
    <row r="3644" spans="1:5" x14ac:dyDescent="0.3">
      <c r="A3644" s="6">
        <f t="shared" si="149"/>
        <v>3638</v>
      </c>
      <c r="B3644" s="9">
        <f t="shared" si="148"/>
        <v>322.94687299828411</v>
      </c>
      <c r="C3644" s="9">
        <f>IF(8811-A3644&gt;$G$20,$M$20+$N$20*SIN($Q$20-$R$20*(A3644-$A$3380)/$N$20),erreur)</f>
        <v>331.68573113564162</v>
      </c>
      <c r="D3644" s="4">
        <v>60</v>
      </c>
      <c r="E3644">
        <v>264</v>
      </c>
    </row>
    <row r="3645" spans="1:5" x14ac:dyDescent="0.3">
      <c r="A3645" s="6">
        <f t="shared" si="149"/>
        <v>3639</v>
      </c>
      <c r="B3645" s="9">
        <f t="shared" si="148"/>
        <v>322.93691299828413</v>
      </c>
      <c r="C3645" s="9">
        <f>IF(8811-A3645&gt;$G$20,$M$20+$N$20*SIN($Q$20-$R$20*(A3645-$A$3380)/$N$20),erreur)</f>
        <v>331.69116546032456</v>
      </c>
      <c r="D3645" s="4">
        <v>61</v>
      </c>
      <c r="E3645">
        <v>265</v>
      </c>
    </row>
    <row r="3646" spans="1:5" x14ac:dyDescent="0.3">
      <c r="A3646" s="6">
        <f t="shared" si="149"/>
        <v>3640</v>
      </c>
      <c r="B3646" s="9">
        <f t="shared" si="148"/>
        <v>322.92695299828415</v>
      </c>
      <c r="C3646" s="9">
        <f>IF(8811-A3646&gt;$G$20,$M$20+$N$20*SIN($Q$20-$R$20*(A3646-$A$3380)/$N$20),erreur)</f>
        <v>331.69650446889136</v>
      </c>
      <c r="D3646" s="4">
        <v>62</v>
      </c>
      <c r="E3646">
        <v>266</v>
      </c>
    </row>
    <row r="3647" spans="1:5" x14ac:dyDescent="0.3">
      <c r="A3647" s="6">
        <f t="shared" si="149"/>
        <v>3641</v>
      </c>
      <c r="B3647" s="9">
        <f t="shared" si="148"/>
        <v>322.91699299828417</v>
      </c>
      <c r="C3647" s="9">
        <f>IF(8811-A3647&gt;$G$20,$M$20+$N$20*SIN($Q$20-$R$20*(A3647-$A$3380)/$N$20),erreur)</f>
        <v>331.70174816129293</v>
      </c>
      <c r="D3647" s="4">
        <v>63</v>
      </c>
      <c r="E3647">
        <v>267</v>
      </c>
    </row>
    <row r="3648" spans="1:5" x14ac:dyDescent="0.3">
      <c r="A3648" s="6">
        <f t="shared" si="149"/>
        <v>3642</v>
      </c>
      <c r="B3648" s="9">
        <f t="shared" si="148"/>
        <v>322.90703299828419</v>
      </c>
      <c r="C3648" s="9">
        <f>IF(8811-A3648&gt;$G$20,$M$20+$N$20*SIN($Q$20-$R$20*(A3648-$A$3380)/$N$20),erreur)</f>
        <v>331.70689653748195</v>
      </c>
      <c r="D3648" s="4">
        <v>64</v>
      </c>
      <c r="E3648">
        <v>268</v>
      </c>
    </row>
    <row r="3649" spans="1:5" x14ac:dyDescent="0.3">
      <c r="A3649" s="6">
        <f t="shared" si="149"/>
        <v>3643</v>
      </c>
      <c r="B3649" s="9">
        <f t="shared" ref="B3649:B3712" si="150">IF(A3649&lt;=$H$16,B3648+(A3649-A3648)*$J$16,"erreur")</f>
        <v>322.89707299828422</v>
      </c>
      <c r="C3649" s="9">
        <f>IF(8811-A3649&gt;$G$20,$M$20+$N$20*SIN($Q$20-$R$20*(A3649-$A$3380)/$N$20),erreur)</f>
        <v>331.71194959741115</v>
      </c>
      <c r="D3649" s="4">
        <v>65</v>
      </c>
      <c r="E3649">
        <v>269</v>
      </c>
    </row>
    <row r="3650" spans="1:5" x14ac:dyDescent="0.3">
      <c r="A3650" s="6">
        <f t="shared" si="149"/>
        <v>3644</v>
      </c>
      <c r="B3650" s="9">
        <f t="shared" si="150"/>
        <v>322.88711299828424</v>
      </c>
      <c r="C3650" s="9">
        <f>IF(8811-A3650&gt;$G$20,$M$20+$N$20*SIN($Q$20-$R$20*(A3650-$A$3380)/$N$20),erreur)</f>
        <v>331.71690734103686</v>
      </c>
      <c r="D3650" s="4">
        <v>66</v>
      </c>
      <c r="E3650">
        <v>270</v>
      </c>
    </row>
    <row r="3651" spans="1:5" x14ac:dyDescent="0.3">
      <c r="A3651" s="6">
        <f t="shared" si="149"/>
        <v>3645</v>
      </c>
      <c r="B3651" s="9">
        <f t="shared" si="150"/>
        <v>322.87715299828426</v>
      </c>
      <c r="C3651" s="9">
        <f>IF(8811-A3651&gt;$G$20,$M$20+$N$20*SIN($Q$20-$R$20*(A3651-$A$3380)/$N$20),erreur)</f>
        <v>331.72176976831179</v>
      </c>
      <c r="D3651" s="4">
        <v>67</v>
      </c>
      <c r="E3651">
        <v>271</v>
      </c>
    </row>
    <row r="3652" spans="1:5" x14ac:dyDescent="0.3">
      <c r="A3652" s="6">
        <f t="shared" si="149"/>
        <v>3646</v>
      </c>
      <c r="B3652" s="9">
        <f t="shared" si="150"/>
        <v>322.86719299828428</v>
      </c>
      <c r="C3652" s="9">
        <f>IF(8811-A3652&gt;$G$20,$M$20+$N$20*SIN($Q$20-$R$20*(A3652-$A$3380)/$N$20),erreur)</f>
        <v>331.72653687919228</v>
      </c>
      <c r="D3652" s="4">
        <v>68</v>
      </c>
      <c r="E3652">
        <v>272</v>
      </c>
    </row>
    <row r="3653" spans="1:5" x14ac:dyDescent="0.3">
      <c r="A3653" s="6">
        <f t="shared" si="149"/>
        <v>3647</v>
      </c>
      <c r="B3653" s="9">
        <f t="shared" si="150"/>
        <v>322.8572329982843</v>
      </c>
      <c r="C3653" s="9">
        <f>IF(8811-A3653&gt;$G$20,$M$20+$N$20*SIN($Q$20-$R$20*(A3653-$A$3380)/$N$20),erreur)</f>
        <v>331.73120867363468</v>
      </c>
      <c r="D3653" s="4">
        <v>69</v>
      </c>
      <c r="E3653">
        <v>273</v>
      </c>
    </row>
    <row r="3654" spans="1:5" x14ac:dyDescent="0.3">
      <c r="A3654" s="6">
        <f t="shared" si="149"/>
        <v>3648</v>
      </c>
      <c r="B3654" s="9">
        <f t="shared" si="150"/>
        <v>322.84727299828432</v>
      </c>
      <c r="C3654" s="9">
        <f>IF(8811-A3654&gt;$G$20,$M$20+$N$20*SIN($Q$20-$R$20*(A3654-$A$3380)/$N$20),erreur)</f>
        <v>331.73578515159716</v>
      </c>
      <c r="D3654" s="4">
        <v>70</v>
      </c>
      <c r="E3654">
        <v>274</v>
      </c>
    </row>
    <row r="3655" spans="1:5" x14ac:dyDescent="0.3">
      <c r="A3655" s="6">
        <f t="shared" si="149"/>
        <v>3649</v>
      </c>
      <c r="B3655" s="9">
        <f t="shared" si="150"/>
        <v>322.83731299828435</v>
      </c>
      <c r="C3655" s="9">
        <f>IF(8811-A3655&gt;$G$20,$M$20+$N$20*SIN($Q$20-$R$20*(A3655-$A$3380)/$N$20),erreur)</f>
        <v>331.74026631303968</v>
      </c>
      <c r="D3655" s="4">
        <v>71</v>
      </c>
      <c r="E3655">
        <v>275</v>
      </c>
    </row>
    <row r="3656" spans="1:5" x14ac:dyDescent="0.3">
      <c r="A3656" s="6">
        <f t="shared" ref="A3656:A3719" si="151">ROW()-6</f>
        <v>3650</v>
      </c>
      <c r="B3656" s="9">
        <f t="shared" si="150"/>
        <v>322.82735299828437</v>
      </c>
      <c r="C3656" s="9">
        <f>IF(8811-A3656&gt;$G$20,$M$20+$N$20*SIN($Q$20-$R$20*(A3656-$A$3380)/$N$20),erreur)</f>
        <v>331.74465215791861</v>
      </c>
      <c r="D3656" s="4">
        <v>72</v>
      </c>
      <c r="E3656">
        <v>276</v>
      </c>
    </row>
    <row r="3657" spans="1:5" x14ac:dyDescent="0.3">
      <c r="A3657" s="6">
        <f t="shared" si="151"/>
        <v>3651</v>
      </c>
      <c r="B3657" s="9">
        <f t="shared" si="150"/>
        <v>322.81739299828439</v>
      </c>
      <c r="C3657" s="9">
        <f>IF(8811-A3657&gt;$G$20,$M$20+$N$20*SIN($Q$20-$R$20*(A3657-$A$3380)/$N$20),erreur)</f>
        <v>331.74894268619573</v>
      </c>
      <c r="D3657" s="4">
        <v>73</v>
      </c>
      <c r="E3657">
        <v>277</v>
      </c>
    </row>
    <row r="3658" spans="1:5" x14ac:dyDescent="0.3">
      <c r="A3658" s="6">
        <f t="shared" si="151"/>
        <v>3652</v>
      </c>
      <c r="B3658" s="9">
        <f t="shared" si="150"/>
        <v>322.80743299828441</v>
      </c>
      <c r="C3658" s="9">
        <f>IF(8811-A3658&gt;$G$20,$M$20+$N$20*SIN($Q$20-$R$20*(A3658-$A$3380)/$N$20),erreur)</f>
        <v>331.75313789783104</v>
      </c>
      <c r="D3658" s="4">
        <v>74</v>
      </c>
      <c r="E3658">
        <v>278</v>
      </c>
    </row>
    <row r="3659" spans="1:5" x14ac:dyDescent="0.3">
      <c r="A3659" s="6">
        <f t="shared" si="151"/>
        <v>3653</v>
      </c>
      <c r="B3659" s="9">
        <f t="shared" si="150"/>
        <v>322.79747299828443</v>
      </c>
      <c r="C3659" s="9">
        <f>IF(8811-A3659&gt;$G$20,$M$20+$N$20*SIN($Q$20-$R$20*(A3659-$A$3380)/$N$20),erreur)</f>
        <v>331.75723779278815</v>
      </c>
      <c r="D3659" s="4">
        <v>75</v>
      </c>
      <c r="E3659">
        <v>279</v>
      </c>
    </row>
    <row r="3660" spans="1:5" x14ac:dyDescent="0.3">
      <c r="A3660" s="6">
        <f t="shared" si="151"/>
        <v>3654</v>
      </c>
      <c r="B3660" s="9">
        <f t="shared" si="150"/>
        <v>322.78751299828446</v>
      </c>
      <c r="C3660" s="9">
        <f>IF(8811-A3660&gt;$G$20,$M$20+$N$20*SIN($Q$20-$R$20*(A3660-$A$3380)/$N$20),erreur)</f>
        <v>331.76124237102704</v>
      </c>
      <c r="D3660" s="4">
        <v>76</v>
      </c>
      <c r="E3660">
        <v>280</v>
      </c>
    </row>
    <row r="3661" spans="1:5" x14ac:dyDescent="0.3">
      <c r="A3661" s="6">
        <f t="shared" si="151"/>
        <v>3655</v>
      </c>
      <c r="B3661" s="9">
        <f t="shared" si="150"/>
        <v>322.77755299828448</v>
      </c>
      <c r="C3661" s="9">
        <f>IF(8811-A3661&gt;$G$20,$M$20+$N$20*SIN($Q$20-$R$20*(A3661-$A$3380)/$N$20),erreur)</f>
        <v>331.76515163251497</v>
      </c>
      <c r="D3661" s="4">
        <v>77</v>
      </c>
      <c r="E3661">
        <v>281</v>
      </c>
    </row>
    <row r="3662" spans="1:5" x14ac:dyDescent="0.3">
      <c r="A3662" s="6">
        <f t="shared" si="151"/>
        <v>3656</v>
      </c>
      <c r="B3662" s="9">
        <f t="shared" si="150"/>
        <v>322.7675929982845</v>
      </c>
      <c r="C3662" s="9">
        <f>IF(8811-A3662&gt;$G$20,$M$20+$N$20*SIN($Q$20-$R$20*(A3662-$A$3380)/$N$20),erreur)</f>
        <v>331.76896557721375</v>
      </c>
      <c r="D3662" s="4">
        <v>78</v>
      </c>
      <c r="E3662">
        <v>282</v>
      </c>
    </row>
    <row r="3663" spans="1:5" x14ac:dyDescent="0.3">
      <c r="A3663" s="6">
        <f t="shared" si="151"/>
        <v>3657</v>
      </c>
      <c r="B3663" s="9">
        <f t="shared" si="150"/>
        <v>322.75763299828452</v>
      </c>
      <c r="C3663" s="9">
        <f>IF(8811-A3663&gt;$G$20,$M$20+$N$20*SIN($Q$20-$R$20*(A3663-$A$3380)/$N$20),erreur)</f>
        <v>331.77268420508881</v>
      </c>
      <c r="D3663" s="4">
        <v>79</v>
      </c>
      <c r="E3663">
        <v>283</v>
      </c>
    </row>
    <row r="3664" spans="1:5" x14ac:dyDescent="0.3">
      <c r="A3664" s="6">
        <f t="shared" si="151"/>
        <v>3658</v>
      </c>
      <c r="B3664" s="9">
        <f t="shared" si="150"/>
        <v>322.74767299828454</v>
      </c>
      <c r="C3664" s="9">
        <f>IF(8811-A3664&gt;$G$20,$M$20+$N$20*SIN($Q$20-$R$20*(A3664-$A$3380)/$N$20),erreur)</f>
        <v>331.77630751610741</v>
      </c>
      <c r="D3664" s="4">
        <v>80</v>
      </c>
      <c r="E3664">
        <v>284</v>
      </c>
    </row>
    <row r="3665" spans="1:5" x14ac:dyDescent="0.3">
      <c r="A3665" s="6">
        <f t="shared" si="151"/>
        <v>3659</v>
      </c>
      <c r="B3665" s="9">
        <f t="shared" si="150"/>
        <v>322.73771299828456</v>
      </c>
      <c r="C3665" s="9">
        <f>IF(8811-A3665&gt;$G$20,$M$20+$N$20*SIN($Q$20-$R$20*(A3665-$A$3380)/$N$20),erreur)</f>
        <v>331.77983551023681</v>
      </c>
      <c r="D3665" s="4">
        <v>81</v>
      </c>
      <c r="E3665">
        <v>285</v>
      </c>
    </row>
    <row r="3666" spans="1:5" x14ac:dyDescent="0.3">
      <c r="A3666" s="6">
        <f t="shared" si="151"/>
        <v>3660</v>
      </c>
      <c r="B3666" s="9">
        <f t="shared" si="150"/>
        <v>322.72775299828459</v>
      </c>
      <c r="C3666" s="9">
        <f>IF(8811-A3666&gt;$G$20,$M$20+$N$20*SIN($Q$20-$R$20*(A3666-$A$3380)/$N$20),erreur)</f>
        <v>331.78326818744245</v>
      </c>
      <c r="D3666" s="4">
        <v>82</v>
      </c>
      <c r="E3666">
        <v>286</v>
      </c>
    </row>
    <row r="3667" spans="1:5" x14ac:dyDescent="0.3">
      <c r="A3667" s="6">
        <f t="shared" si="151"/>
        <v>3661</v>
      </c>
      <c r="B3667" s="9">
        <f t="shared" si="150"/>
        <v>322.71779299828461</v>
      </c>
      <c r="C3667" s="9">
        <f>IF(8811-A3667&gt;$G$20,$M$20+$N$20*SIN($Q$20-$R$20*(A3667-$A$3380)/$N$20),erreur)</f>
        <v>331.78660554769704</v>
      </c>
      <c r="D3667" s="4">
        <v>83</v>
      </c>
      <c r="E3667">
        <v>287</v>
      </c>
    </row>
    <row r="3668" spans="1:5" x14ac:dyDescent="0.3">
      <c r="A3668" s="6">
        <f t="shared" si="151"/>
        <v>3662</v>
      </c>
      <c r="B3668" s="9">
        <f t="shared" si="150"/>
        <v>322.70783299828463</v>
      </c>
      <c r="C3668" s="9">
        <f>IF(8811-A3668&gt;$G$20,$M$20+$N$20*SIN($Q$20-$R$20*(A3668-$A$3380)/$N$20),erreur)</f>
        <v>331.78984759096784</v>
      </c>
      <c r="D3668" s="4">
        <v>84</v>
      </c>
      <c r="E3668">
        <v>288</v>
      </c>
    </row>
    <row r="3669" spans="1:5" x14ac:dyDescent="0.3">
      <c r="A3669" s="6">
        <f t="shared" si="151"/>
        <v>3663</v>
      </c>
      <c r="B3669" s="9">
        <f t="shared" si="150"/>
        <v>322.69787299828465</v>
      </c>
      <c r="C3669" s="9">
        <f>IF(8811-A3669&gt;$G$20,$M$20+$N$20*SIN($Q$20-$R$20*(A3669-$A$3380)/$N$20),erreur)</f>
        <v>331.79299431722575</v>
      </c>
      <c r="D3669" s="4">
        <v>85</v>
      </c>
      <c r="E3669">
        <v>289</v>
      </c>
    </row>
    <row r="3670" spans="1:5" x14ac:dyDescent="0.3">
      <c r="A3670" s="6">
        <f t="shared" si="151"/>
        <v>3664</v>
      </c>
      <c r="B3670" s="9">
        <f t="shared" si="150"/>
        <v>322.68791299828467</v>
      </c>
      <c r="C3670" s="9">
        <f>IF(8811-A3670&gt;$G$20,$M$20+$N$20*SIN($Q$20-$R$20*(A3670-$A$3380)/$N$20),erreur)</f>
        <v>331.79604572644348</v>
      </c>
      <c r="D3670" s="4">
        <v>86</v>
      </c>
      <c r="E3670">
        <v>290</v>
      </c>
    </row>
    <row r="3671" spans="1:5" x14ac:dyDescent="0.3">
      <c r="A3671" s="6">
        <f t="shared" si="151"/>
        <v>3665</v>
      </c>
      <c r="B3671" s="9">
        <f t="shared" si="150"/>
        <v>322.6779529982847</v>
      </c>
      <c r="C3671" s="9">
        <f>IF(8811-A3671&gt;$G$20,$M$20+$N$20*SIN($Q$20-$R$20*(A3671-$A$3380)/$N$20),erreur)</f>
        <v>331.79900181859011</v>
      </c>
      <c r="D3671" s="4">
        <v>87</v>
      </c>
      <c r="E3671">
        <v>291</v>
      </c>
    </row>
    <row r="3672" spans="1:5" x14ac:dyDescent="0.3">
      <c r="A3672" s="6">
        <f t="shared" si="151"/>
        <v>3666</v>
      </c>
      <c r="B3672" s="9">
        <f t="shared" si="150"/>
        <v>322.66799299828472</v>
      </c>
      <c r="C3672" s="9">
        <f>IF(8811-A3672&gt;$G$20,$M$20+$N$20*SIN($Q$20-$R$20*(A3672-$A$3380)/$N$20),erreur)</f>
        <v>331.801862593642</v>
      </c>
      <c r="D3672" s="4">
        <v>88</v>
      </c>
      <c r="E3672">
        <v>292</v>
      </c>
    </row>
    <row r="3673" spans="1:5" x14ac:dyDescent="0.3">
      <c r="A3673" s="6">
        <f t="shared" si="151"/>
        <v>3667</v>
      </c>
      <c r="B3673" s="9">
        <f t="shared" si="150"/>
        <v>322.65803299828474</v>
      </c>
      <c r="C3673" s="9">
        <f>IF(8811-A3673&gt;$G$20,$M$20+$N$20*SIN($Q$20-$R$20*(A3673-$A$3380)/$N$20),erreur)</f>
        <v>331.80462805157185</v>
      </c>
      <c r="D3673" s="4">
        <v>89</v>
      </c>
      <c r="E3673">
        <v>293</v>
      </c>
    </row>
    <row r="3674" spans="1:5" x14ac:dyDescent="0.3">
      <c r="A3674" s="6">
        <f t="shared" si="151"/>
        <v>3668</v>
      </c>
      <c r="B3674" s="9">
        <f t="shared" si="150"/>
        <v>322.64807299828476</v>
      </c>
      <c r="C3674" s="9">
        <f>IF(8811-A3674&gt;$G$20,$M$20+$N$20*SIN($Q$20-$R$20*(A3674-$A$3380)/$N$20),erreur)</f>
        <v>331.80729819235421</v>
      </c>
      <c r="D3674" s="4">
        <v>90</v>
      </c>
      <c r="E3674">
        <v>294</v>
      </c>
    </row>
    <row r="3675" spans="1:5" x14ac:dyDescent="0.3">
      <c r="A3675" s="6">
        <f t="shared" si="151"/>
        <v>3669</v>
      </c>
      <c r="B3675" s="9">
        <f t="shared" si="150"/>
        <v>322.63811299828478</v>
      </c>
      <c r="C3675" s="9">
        <f>IF(8811-A3675&gt;$G$20,$M$20+$N$20*SIN($Q$20-$R$20*(A3675-$A$3380)/$N$20),erreur)</f>
        <v>331.80987301596542</v>
      </c>
      <c r="D3675" s="4">
        <v>91</v>
      </c>
      <c r="E3675">
        <v>295</v>
      </c>
    </row>
    <row r="3676" spans="1:5" x14ac:dyDescent="0.3">
      <c r="A3676" s="6">
        <f t="shared" si="151"/>
        <v>3670</v>
      </c>
      <c r="B3676" s="9">
        <f t="shared" si="150"/>
        <v>322.6281529982848</v>
      </c>
      <c r="C3676" s="9">
        <f>IF(8811-A3676&gt;$G$20,$M$20+$N$20*SIN($Q$20-$R$20*(A3676-$A$3380)/$N$20),erreur)</f>
        <v>331.81235252238184</v>
      </c>
      <c r="D3676" s="4">
        <v>92</v>
      </c>
      <c r="E3676">
        <v>296</v>
      </c>
    </row>
    <row r="3677" spans="1:5" x14ac:dyDescent="0.3">
      <c r="A3677" s="6">
        <f t="shared" si="151"/>
        <v>3671</v>
      </c>
      <c r="B3677" s="9">
        <f t="shared" si="150"/>
        <v>322.61819299828483</v>
      </c>
      <c r="C3677" s="9">
        <f>IF(8811-A3677&gt;$G$20,$M$20+$N$20*SIN($Q$20-$R$20*(A3677-$A$3380)/$N$20),erreur)</f>
        <v>331.81473671158165</v>
      </c>
      <c r="D3677" s="4">
        <v>93</v>
      </c>
      <c r="E3677">
        <v>297</v>
      </c>
    </row>
    <row r="3678" spans="1:5" x14ac:dyDescent="0.3">
      <c r="A3678" s="6">
        <f t="shared" si="151"/>
        <v>3672</v>
      </c>
      <c r="B3678" s="9">
        <f t="shared" si="150"/>
        <v>322.60823299828485</v>
      </c>
      <c r="C3678" s="9">
        <f>IF(8811-A3678&gt;$G$20,$M$20+$N$20*SIN($Q$20-$R$20*(A3678-$A$3380)/$N$20),erreur)</f>
        <v>331.81702558354118</v>
      </c>
      <c r="D3678" s="4">
        <v>94</v>
      </c>
      <c r="E3678">
        <v>298</v>
      </c>
    </row>
    <row r="3679" spans="1:5" x14ac:dyDescent="0.3">
      <c r="A3679" s="6">
        <f t="shared" si="151"/>
        <v>3673</v>
      </c>
      <c r="B3679" s="9">
        <f t="shared" si="150"/>
        <v>322.59827299828487</v>
      </c>
      <c r="C3679" s="9">
        <f>IF(8811-A3679&gt;$G$20,$M$20+$N$20*SIN($Q$20-$R$20*(A3679-$A$3380)/$N$20),erreur)</f>
        <v>331.81921913824226</v>
      </c>
      <c r="D3679" s="4">
        <v>95</v>
      </c>
      <c r="E3679">
        <v>299</v>
      </c>
    </row>
    <row r="3680" spans="1:5" x14ac:dyDescent="0.3">
      <c r="A3680" s="6">
        <f t="shared" si="151"/>
        <v>3674</v>
      </c>
      <c r="B3680" s="9">
        <f t="shared" si="150"/>
        <v>322.58831299828489</v>
      </c>
      <c r="C3680" s="9">
        <f>IF(8811-A3680&gt;$G$20,$M$20+$N$20*SIN($Q$20-$R$20*(A3680-$A$3380)/$N$20),erreur)</f>
        <v>331.82131737566306</v>
      </c>
      <c r="D3680" s="4">
        <v>96</v>
      </c>
      <c r="E3680">
        <v>300</v>
      </c>
    </row>
    <row r="3681" spans="1:5" x14ac:dyDescent="0.3">
      <c r="A3681" s="6">
        <f t="shared" si="151"/>
        <v>3675</v>
      </c>
      <c r="B3681" s="9">
        <f t="shared" si="150"/>
        <v>322.57835299828491</v>
      </c>
      <c r="C3681" s="9">
        <f>IF(8811-A3681&gt;$G$20,$M$20+$N$20*SIN($Q$20-$R$20*(A3681-$A$3380)/$N$20),erreur)</f>
        <v>331.82332029578538</v>
      </c>
      <c r="D3681" s="4">
        <v>97</v>
      </c>
      <c r="E3681">
        <v>301</v>
      </c>
    </row>
    <row r="3682" spans="1:5" x14ac:dyDescent="0.3">
      <c r="A3682" s="6">
        <f t="shared" si="151"/>
        <v>3676</v>
      </c>
      <c r="B3682" s="9">
        <f t="shared" si="150"/>
        <v>322.56839299828493</v>
      </c>
      <c r="C3682" s="9">
        <f>IF(8811-A3682&gt;$G$20,$M$20+$N$20*SIN($Q$20-$R$20*(A3682-$A$3380)/$N$20),erreur)</f>
        <v>331.82522789859104</v>
      </c>
      <c r="D3682" s="4">
        <v>98</v>
      </c>
      <c r="E3682">
        <v>302</v>
      </c>
    </row>
    <row r="3683" spans="1:5" x14ac:dyDescent="0.3">
      <c r="A3683" s="6">
        <f t="shared" si="151"/>
        <v>3677</v>
      </c>
      <c r="B3683" s="9">
        <f t="shared" si="150"/>
        <v>322.55843299828496</v>
      </c>
      <c r="C3683" s="9">
        <f>IF(8811-A3683&gt;$G$20,$M$20+$N$20*SIN($Q$20-$R$20*(A3683-$A$3380)/$N$20),erreur)</f>
        <v>331.82704018406184</v>
      </c>
      <c r="D3683" s="4">
        <v>99</v>
      </c>
      <c r="E3683">
        <v>303</v>
      </c>
    </row>
    <row r="3684" spans="1:5" x14ac:dyDescent="0.3">
      <c r="A3684" s="6">
        <f t="shared" si="151"/>
        <v>3678</v>
      </c>
      <c r="B3684" s="9">
        <f t="shared" si="150"/>
        <v>322.54847299828498</v>
      </c>
      <c r="C3684" s="9">
        <f>IF(8811-A3684&gt;$G$20,$M$20+$N$20*SIN($Q$20-$R$20*(A3684-$A$3380)/$N$20),erreur)</f>
        <v>331.82875715218324</v>
      </c>
      <c r="D3684" s="4">
        <v>100</v>
      </c>
      <c r="E3684">
        <v>304</v>
      </c>
    </row>
    <row r="3685" spans="1:5" x14ac:dyDescent="0.3">
      <c r="A3685" s="6">
        <f t="shared" si="151"/>
        <v>3679</v>
      </c>
      <c r="B3685" s="9">
        <f t="shared" si="150"/>
        <v>322.538512998285</v>
      </c>
      <c r="C3685" s="9">
        <f>IF(8811-A3685&gt;$G$20,$M$20+$N$20*SIN($Q$20-$R$20*(A3685-$A$3380)/$N$20),erreur)</f>
        <v>331.83037880293523</v>
      </c>
      <c r="D3685" s="4">
        <v>101</v>
      </c>
      <c r="E3685">
        <v>305</v>
      </c>
    </row>
    <row r="3686" spans="1:5" x14ac:dyDescent="0.3">
      <c r="A3686" s="6">
        <f t="shared" si="151"/>
        <v>3680</v>
      </c>
      <c r="B3686" s="9">
        <f t="shared" si="150"/>
        <v>322.52855299828502</v>
      </c>
      <c r="C3686" s="9">
        <f>IF(8811-A3686&gt;$G$20,$M$20+$N$20*SIN($Q$20-$R$20*(A3686-$A$3380)/$N$20),erreur)</f>
        <v>331.83190513630871</v>
      </c>
      <c r="D3686" s="4">
        <v>102</v>
      </c>
      <c r="E3686">
        <v>306</v>
      </c>
    </row>
    <row r="3687" spans="1:5" x14ac:dyDescent="0.3">
      <c r="A3687" s="6">
        <f t="shared" si="151"/>
        <v>3681</v>
      </c>
      <c r="B3687" s="9">
        <f t="shared" si="150"/>
        <v>322.51859299828504</v>
      </c>
      <c r="C3687" s="9">
        <f>IF(8811-A3687&gt;$G$20,$M$20+$N$20*SIN($Q$20-$R$20*(A3687-$A$3380)/$N$20),erreur)</f>
        <v>331.8333361522873</v>
      </c>
      <c r="D3687" s="4">
        <v>103</v>
      </c>
      <c r="E3687">
        <v>307</v>
      </c>
    </row>
    <row r="3688" spans="1:5" x14ac:dyDescent="0.3">
      <c r="A3688" s="6">
        <f t="shared" si="151"/>
        <v>3682</v>
      </c>
      <c r="B3688" s="9">
        <f t="shared" si="150"/>
        <v>322.50863299828507</v>
      </c>
      <c r="C3688" s="9">
        <f>IF(8811-A3688&gt;$G$20,$M$20+$N$20*SIN($Q$20-$R$20*(A3688-$A$3380)/$N$20),erreur)</f>
        <v>331.83467185085829</v>
      </c>
      <c r="D3688" s="4">
        <v>104</v>
      </c>
      <c r="E3688">
        <v>308</v>
      </c>
    </row>
    <row r="3689" spans="1:5" x14ac:dyDescent="0.3">
      <c r="A3689" s="6">
        <f t="shared" si="151"/>
        <v>3683</v>
      </c>
      <c r="B3689" s="9">
        <f t="shared" si="150"/>
        <v>322.49867299828509</v>
      </c>
      <c r="C3689" s="9">
        <f>IF(8811-A3689&gt;$G$20,$M$20+$N$20*SIN($Q$20-$R$20*(A3689-$A$3380)/$N$20),erreur)</f>
        <v>331.83591223200892</v>
      </c>
      <c r="D3689" s="4">
        <v>105</v>
      </c>
      <c r="E3689">
        <v>309</v>
      </c>
    </row>
    <row r="3690" spans="1:5" x14ac:dyDescent="0.3">
      <c r="A3690" s="6">
        <f t="shared" si="151"/>
        <v>3684</v>
      </c>
      <c r="B3690" s="9">
        <f t="shared" si="150"/>
        <v>322.48871299828511</v>
      </c>
      <c r="C3690" s="9">
        <f>IF(8811-A3690&gt;$G$20,$M$20+$N$20*SIN($Q$20-$R$20*(A3690-$A$3380)/$N$20),erreur)</f>
        <v>331.8370572957283</v>
      </c>
      <c r="D3690" s="4">
        <v>106</v>
      </c>
      <c r="E3690">
        <v>310</v>
      </c>
    </row>
    <row r="3691" spans="1:5" x14ac:dyDescent="0.3">
      <c r="A3691" s="6">
        <f t="shared" si="151"/>
        <v>3685</v>
      </c>
      <c r="B3691" s="9">
        <f t="shared" si="150"/>
        <v>322.47875299828513</v>
      </c>
      <c r="C3691" s="9">
        <f>IF(8811-A3691&gt;$G$20,$M$20+$N$20*SIN($Q$20-$R$20*(A3691-$A$3380)/$N$20),erreur)</f>
        <v>331.8381070420055</v>
      </c>
      <c r="D3691" s="4">
        <v>107</v>
      </c>
      <c r="E3691">
        <v>311</v>
      </c>
    </row>
    <row r="3692" spans="1:5" x14ac:dyDescent="0.3">
      <c r="A3692" s="6">
        <f t="shared" si="151"/>
        <v>3686</v>
      </c>
      <c r="B3692" s="9">
        <f t="shared" si="150"/>
        <v>322.46879299828515</v>
      </c>
      <c r="C3692" s="9">
        <f>IF(8811-A3692&gt;$G$20,$M$20+$N$20*SIN($Q$20-$R$20*(A3692-$A$3380)/$N$20),erreur)</f>
        <v>331.83906147083144</v>
      </c>
      <c r="D3692" s="4">
        <v>108</v>
      </c>
      <c r="E3692">
        <v>312</v>
      </c>
    </row>
    <row r="3693" spans="1:5" x14ac:dyDescent="0.3">
      <c r="A3693" s="6">
        <f t="shared" si="151"/>
        <v>3687</v>
      </c>
      <c r="B3693" s="9">
        <f t="shared" si="150"/>
        <v>322.45883299828517</v>
      </c>
      <c r="C3693" s="9">
        <f>IF(8811-A3693&gt;$G$20,$M$20+$N$20*SIN($Q$20-$R$20*(A3693-$A$3380)/$N$20),erreur)</f>
        <v>331.83992058219701</v>
      </c>
      <c r="D3693" s="4">
        <v>109</v>
      </c>
      <c r="E3693">
        <v>313</v>
      </c>
    </row>
    <row r="3694" spans="1:5" x14ac:dyDescent="0.3">
      <c r="A3694" s="6">
        <f t="shared" si="151"/>
        <v>3688</v>
      </c>
      <c r="B3694" s="9">
        <f t="shared" si="150"/>
        <v>322.4488729982852</v>
      </c>
      <c r="C3694" s="9">
        <f>IF(8811-A3694&gt;$G$20,$M$20+$N$20*SIN($Q$20-$R$20*(A3694-$A$3380)/$N$20),erreur)</f>
        <v>331.84068437609494</v>
      </c>
      <c r="D3694" s="4">
        <v>110</v>
      </c>
      <c r="E3694">
        <v>314</v>
      </c>
    </row>
    <row r="3695" spans="1:5" x14ac:dyDescent="0.3">
      <c r="A3695" s="6">
        <f t="shared" si="151"/>
        <v>3689</v>
      </c>
      <c r="B3695" s="9">
        <f t="shared" si="150"/>
        <v>322.43891299828522</v>
      </c>
      <c r="C3695" s="9">
        <f>IF(8811-A3695&gt;$G$20,$M$20+$N$20*SIN($Q$20-$R$20*(A3695-$A$3380)/$N$20),erreur)</f>
        <v>331.84135285251978</v>
      </c>
      <c r="D3695" s="4">
        <v>111</v>
      </c>
      <c r="E3695">
        <v>315</v>
      </c>
    </row>
    <row r="3696" spans="1:5" x14ac:dyDescent="0.3">
      <c r="A3696" s="6">
        <f t="shared" si="151"/>
        <v>3690</v>
      </c>
      <c r="B3696" s="9">
        <f t="shared" si="150"/>
        <v>322.42895299828524</v>
      </c>
      <c r="C3696" s="9">
        <f>IF(8811-A3696&gt;$G$20,$M$20+$N$20*SIN($Q$20-$R$20*(A3696-$A$3380)/$N$20),erreur)</f>
        <v>331.84192601146242</v>
      </c>
      <c r="D3696" s="4">
        <v>112</v>
      </c>
      <c r="E3696">
        <v>316</v>
      </c>
    </row>
    <row r="3697" spans="1:5" x14ac:dyDescent="0.3">
      <c r="A3697" s="6">
        <f t="shared" si="151"/>
        <v>3691</v>
      </c>
      <c r="B3697" s="9">
        <f t="shared" si="150"/>
        <v>322.41899299828526</v>
      </c>
      <c r="C3697" s="9">
        <f>IF(8811-A3697&gt;$G$20,$M$20+$N$20*SIN($Q$20-$R$20*(A3697-$A$3380)/$N$20),erreur)</f>
        <v>331.84240385291923</v>
      </c>
      <c r="D3697" s="4">
        <v>113</v>
      </c>
      <c r="E3697">
        <v>317</v>
      </c>
    </row>
    <row r="3698" spans="1:5" x14ac:dyDescent="0.3">
      <c r="A3698" s="6">
        <f t="shared" si="151"/>
        <v>3692</v>
      </c>
      <c r="B3698" s="9">
        <f t="shared" si="150"/>
        <v>322.40903299828528</v>
      </c>
      <c r="C3698" s="9">
        <f>IF(8811-A3698&gt;$G$20,$M$20+$N$20*SIN($Q$20-$R$20*(A3698-$A$3380)/$N$20),erreur)</f>
        <v>331.84278637688476</v>
      </c>
      <c r="D3698" s="4">
        <v>114</v>
      </c>
      <c r="E3698">
        <v>318</v>
      </c>
    </row>
    <row r="3699" spans="1:5" x14ac:dyDescent="0.3">
      <c r="A3699" s="6">
        <f t="shared" si="151"/>
        <v>3693</v>
      </c>
      <c r="B3699" s="9">
        <f t="shared" si="150"/>
        <v>322.39907299828531</v>
      </c>
      <c r="C3699" s="9">
        <f>IF(8811-A3699&gt;$G$20,$M$20+$N$20*SIN($Q$20-$R$20*(A3699-$A$3380)/$N$20),erreur)</f>
        <v>331.843073583359</v>
      </c>
      <c r="D3699" s="4">
        <v>115</v>
      </c>
      <c r="E3699">
        <v>319</v>
      </c>
    </row>
    <row r="3700" spans="1:5" x14ac:dyDescent="0.3">
      <c r="A3700" s="6">
        <f t="shared" si="151"/>
        <v>3694</v>
      </c>
      <c r="B3700" s="9">
        <f t="shared" si="150"/>
        <v>322.38911299828533</v>
      </c>
      <c r="C3700" s="9">
        <f>IF(8811-A3700&gt;$G$20,$M$20+$N$20*SIN($Q$20-$R$20*(A3700-$A$3380)/$N$20),erreur)</f>
        <v>331.8432654723365</v>
      </c>
      <c r="D3700" s="4">
        <v>116</v>
      </c>
      <c r="E3700">
        <v>320</v>
      </c>
    </row>
    <row r="3701" spans="1:5" x14ac:dyDescent="0.3">
      <c r="A3701" s="6">
        <f t="shared" si="151"/>
        <v>3695</v>
      </c>
      <c r="B3701" s="9">
        <f t="shared" si="150"/>
        <v>322.37915299828535</v>
      </c>
      <c r="C3701" s="9">
        <f>IF(8811-A3701&gt;$G$20,$M$20+$N$20*SIN($Q$20-$R$20*(A3701-$A$3380)/$N$20),erreur)</f>
        <v>331.84336204381361</v>
      </c>
      <c r="D3701" s="4">
        <v>117</v>
      </c>
      <c r="E3701">
        <v>321</v>
      </c>
    </row>
    <row r="3702" spans="1:5" x14ac:dyDescent="0.3">
      <c r="A3702" s="6">
        <f t="shared" si="151"/>
        <v>3696</v>
      </c>
      <c r="B3702" s="9">
        <f t="shared" si="150"/>
        <v>322.36919299828537</v>
      </c>
      <c r="C3702" s="9">
        <f>IF(8811-A3702&gt;$G$20,$M$20+$N$20*SIN($Q$20-$R$20*(A3702-$A$3380)/$N$20),erreur)</f>
        <v>331.84336329779399</v>
      </c>
      <c r="D3702" s="4">
        <v>118</v>
      </c>
      <c r="E3702">
        <v>322</v>
      </c>
    </row>
    <row r="3703" spans="1:5" x14ac:dyDescent="0.3">
      <c r="A3703" s="6">
        <f t="shared" si="151"/>
        <v>3697</v>
      </c>
      <c r="B3703" s="9">
        <f t="shared" si="150"/>
        <v>322.35923299828539</v>
      </c>
      <c r="C3703" s="9">
        <f>IF(8811-A3703&gt;$G$20,$M$20+$N$20*SIN($Q$20-$R$20*(A3703-$A$3380)/$N$20),erreur)</f>
        <v>331.84326923427398</v>
      </c>
      <c r="D3703" s="4">
        <v>119</v>
      </c>
      <c r="E3703">
        <v>323</v>
      </c>
    </row>
    <row r="3704" spans="1:5" x14ac:dyDescent="0.3">
      <c r="A3704" s="6">
        <f t="shared" si="151"/>
        <v>3698</v>
      </c>
      <c r="B3704" s="9">
        <f t="shared" si="150"/>
        <v>322.34927299828541</v>
      </c>
      <c r="C3704" s="9">
        <f>IF(8811-A3704&gt;$G$20,$M$20+$N$20*SIN($Q$20-$R$20*(A3704-$A$3380)/$N$20),erreur)</f>
        <v>331.84307985325722</v>
      </c>
      <c r="D3704" s="4">
        <v>120</v>
      </c>
      <c r="E3704">
        <v>324</v>
      </c>
    </row>
    <row r="3705" spans="1:5" x14ac:dyDescent="0.3">
      <c r="A3705" s="6">
        <f t="shared" si="151"/>
        <v>3699</v>
      </c>
      <c r="B3705" s="9">
        <f t="shared" si="150"/>
        <v>322.33931299828544</v>
      </c>
      <c r="C3705" s="9">
        <f>IF(8811-A3705&gt;$G$20,$M$20+$N$20*SIN($Q$20-$R$20*(A3705-$A$3380)/$N$20),erreur)</f>
        <v>331.84279515474191</v>
      </c>
      <c r="D3705" s="4">
        <v>121</v>
      </c>
      <c r="E3705">
        <v>325</v>
      </c>
    </row>
    <row r="3706" spans="1:5" x14ac:dyDescent="0.3">
      <c r="A3706" s="6">
        <f t="shared" si="151"/>
        <v>3700</v>
      </c>
      <c r="B3706" s="9">
        <f t="shared" si="150"/>
        <v>322.32935299828546</v>
      </c>
      <c r="C3706" s="9">
        <f>IF(8811-A3706&gt;$G$20,$M$20+$N$20*SIN($Q$20-$R$20*(A3706-$A$3380)/$N$20),erreur)</f>
        <v>331.8424151387353</v>
      </c>
      <c r="D3706" s="4">
        <v>122</v>
      </c>
      <c r="E3706">
        <v>326</v>
      </c>
    </row>
    <row r="3707" spans="1:5" x14ac:dyDescent="0.3">
      <c r="A3707" s="6">
        <f t="shared" si="151"/>
        <v>3701</v>
      </c>
      <c r="B3707" s="9">
        <f t="shared" si="150"/>
        <v>322.31939299828548</v>
      </c>
      <c r="C3707" s="9">
        <f>IF(8811-A3707&gt;$G$20,$M$20+$N$20*SIN($Q$20-$R$20*(A3707-$A$3380)/$N$20),erreur)</f>
        <v>331.84193980523742</v>
      </c>
      <c r="D3707" s="4">
        <v>123</v>
      </c>
      <c r="E3707">
        <v>327</v>
      </c>
    </row>
    <row r="3708" spans="1:5" x14ac:dyDescent="0.3">
      <c r="A3708" s="6">
        <f t="shared" si="151"/>
        <v>3702</v>
      </c>
      <c r="B3708" s="9">
        <f t="shared" si="150"/>
        <v>322.3094329982855</v>
      </c>
      <c r="C3708" s="9">
        <f>IF(8811-A3708&gt;$G$20,$M$20+$N$20*SIN($Q$20-$R$20*(A3708-$A$3380)/$N$20),erreur)</f>
        <v>331.84136915425188</v>
      </c>
      <c r="D3708" s="4">
        <v>124</v>
      </c>
      <c r="E3708">
        <v>328</v>
      </c>
    </row>
    <row r="3709" spans="1:5" x14ac:dyDescent="0.3">
      <c r="A3709" s="6">
        <f t="shared" si="151"/>
        <v>3703</v>
      </c>
      <c r="B3709" s="9">
        <f t="shared" si="150"/>
        <v>322.29947299828552</v>
      </c>
      <c r="C3709" s="9">
        <f>IF(8811-A3709&gt;$G$20,$M$20+$N$20*SIN($Q$20-$R$20*(A3709-$A$3380)/$N$20),erreur)</f>
        <v>331.84070318578779</v>
      </c>
      <c r="D3709" s="4">
        <v>125</v>
      </c>
      <c r="E3709">
        <v>329</v>
      </c>
    </row>
    <row r="3710" spans="1:5" x14ac:dyDescent="0.3">
      <c r="A3710" s="6">
        <f t="shared" si="151"/>
        <v>3704</v>
      </c>
      <c r="B3710" s="9">
        <f t="shared" si="150"/>
        <v>322.28951299828555</v>
      </c>
      <c r="C3710" s="9">
        <f>IF(8811-A3710&gt;$G$20,$M$20+$N$20*SIN($Q$20-$R$20*(A3710-$A$3380)/$N$20),erreur)</f>
        <v>331.83994189984696</v>
      </c>
      <c r="D3710" s="4">
        <v>126</v>
      </c>
      <c r="E3710">
        <v>330</v>
      </c>
    </row>
    <row r="3711" spans="1:5" x14ac:dyDescent="0.3">
      <c r="A3711" s="6">
        <f t="shared" si="151"/>
        <v>3705</v>
      </c>
      <c r="B3711" s="9">
        <f t="shared" si="150"/>
        <v>322.27955299828557</v>
      </c>
      <c r="C3711" s="9">
        <f>IF(8811-A3711&gt;$G$20,$M$20+$N$20*SIN($Q$20-$R$20*(A3711-$A$3380)/$N$20),erreur)</f>
        <v>331.83908529644032</v>
      </c>
      <c r="D3711" s="4">
        <v>127</v>
      </c>
      <c r="E3711">
        <v>331</v>
      </c>
    </row>
    <row r="3712" spans="1:5" x14ac:dyDescent="0.3">
      <c r="A3712" s="6">
        <f t="shared" si="151"/>
        <v>3706</v>
      </c>
      <c r="B3712" s="9">
        <f t="shared" si="150"/>
        <v>322.26959299828559</v>
      </c>
      <c r="C3712" s="9">
        <f>IF(8811-A3712&gt;$G$20,$M$20+$N$20*SIN($Q$20-$R$20*(A3712-$A$3380)/$N$20),erreur)</f>
        <v>331.83813337557149</v>
      </c>
      <c r="D3712" s="4">
        <v>128</v>
      </c>
      <c r="E3712">
        <v>332</v>
      </c>
    </row>
    <row r="3713" spans="1:5" x14ac:dyDescent="0.3">
      <c r="A3713" s="6">
        <f t="shared" si="151"/>
        <v>3707</v>
      </c>
      <c r="B3713" s="9">
        <f t="shared" ref="B3713:B3776" si="152">IF(A3713&lt;=$H$16,B3712+(A3713-A3712)*$J$16,"erreur")</f>
        <v>322.25963299828561</v>
      </c>
      <c r="C3713" s="9">
        <f>IF(8811-A3713&gt;$G$20,$M$20+$N$20*SIN($Q$20-$R$20*(A3713-$A$3380)/$N$20),erreur)</f>
        <v>331.83708613725139</v>
      </c>
      <c r="D3713" s="4">
        <v>129</v>
      </c>
      <c r="E3713">
        <v>333</v>
      </c>
    </row>
    <row r="3714" spans="1:5" x14ac:dyDescent="0.3">
      <c r="A3714" s="6">
        <f t="shared" si="151"/>
        <v>3708</v>
      </c>
      <c r="B3714" s="9">
        <f t="shared" si="152"/>
        <v>322.24967299828563</v>
      </c>
      <c r="C3714" s="9">
        <f>IF(8811-A3714&gt;$G$20,$M$20+$N$20*SIN($Q$20-$R$20*(A3714-$A$3380)/$N$20),erreur)</f>
        <v>331.83594358149094</v>
      </c>
      <c r="D3714" s="4">
        <v>130</v>
      </c>
      <c r="E3714">
        <v>334</v>
      </c>
    </row>
    <row r="3715" spans="1:5" x14ac:dyDescent="0.3">
      <c r="A3715" s="6">
        <f t="shared" si="151"/>
        <v>3709</v>
      </c>
      <c r="B3715" s="9">
        <f t="shared" si="152"/>
        <v>322.23971299828565</v>
      </c>
      <c r="C3715" s="9">
        <f>IF(8811-A3715&gt;$G$20,$M$20+$N$20*SIN($Q$20-$R$20*(A3715-$A$3380)/$N$20),erreur)</f>
        <v>331.83470570829741</v>
      </c>
      <c r="D3715" s="4">
        <v>131</v>
      </c>
      <c r="E3715">
        <v>335</v>
      </c>
    </row>
    <row r="3716" spans="1:5" x14ac:dyDescent="0.3">
      <c r="A3716" s="6">
        <f t="shared" si="151"/>
        <v>3710</v>
      </c>
      <c r="B3716" s="9">
        <f t="shared" si="152"/>
        <v>322.22975299828568</v>
      </c>
      <c r="C3716" s="9">
        <f>IF(8811-A3716&gt;$G$20,$M$20+$N$20*SIN($Q$20-$R$20*(A3716-$A$3380)/$N$20),erreur)</f>
        <v>331.83337251768353</v>
      </c>
      <c r="D3716" s="4">
        <v>132</v>
      </c>
      <c r="E3716">
        <v>336</v>
      </c>
    </row>
    <row r="3717" spans="1:5" x14ac:dyDescent="0.3">
      <c r="A3717" s="6">
        <f t="shared" si="151"/>
        <v>3711</v>
      </c>
      <c r="B3717" s="9">
        <f t="shared" si="152"/>
        <v>322.2197929982857</v>
      </c>
      <c r="C3717" s="9">
        <f>IF(8811-A3717&gt;$G$20,$M$20+$N$20*SIN($Q$20-$R$20*(A3717-$A$3380)/$N$20),erreur)</f>
        <v>331.83194400966204</v>
      </c>
      <c r="D3717" s="4">
        <v>133</v>
      </c>
      <c r="E3717">
        <v>337</v>
      </c>
    </row>
    <row r="3718" spans="1:5" x14ac:dyDescent="0.3">
      <c r="A3718" s="6">
        <f t="shared" si="151"/>
        <v>3712</v>
      </c>
      <c r="B3718" s="9">
        <f t="shared" si="152"/>
        <v>322.20983299828572</v>
      </c>
      <c r="C3718" s="9">
        <f>IF(8811-A3718&gt;$G$20,$M$20+$N$20*SIN($Q$20-$R$20*(A3718-$A$3380)/$N$20),erreur)</f>
        <v>331.83042018424567</v>
      </c>
      <c r="D3718" s="4">
        <v>134</v>
      </c>
      <c r="E3718">
        <v>338</v>
      </c>
    </row>
    <row r="3719" spans="1:5" x14ac:dyDescent="0.3">
      <c r="A3719" s="6">
        <f t="shared" si="151"/>
        <v>3713</v>
      </c>
      <c r="B3719" s="9">
        <f t="shared" si="152"/>
        <v>322.19987299828574</v>
      </c>
      <c r="C3719" s="9">
        <f>IF(8811-A3719&gt;$G$20,$M$20+$N$20*SIN($Q$20-$R$20*(A3719-$A$3380)/$N$20),erreur)</f>
        <v>331.82880104144715</v>
      </c>
      <c r="D3719" s="4">
        <v>135</v>
      </c>
      <c r="E3719">
        <v>339</v>
      </c>
    </row>
    <row r="3720" spans="1:5" x14ac:dyDescent="0.3">
      <c r="A3720" s="6">
        <f t="shared" ref="A3720:A3783" si="153">ROW()-6</f>
        <v>3714</v>
      </c>
      <c r="B3720" s="9">
        <f t="shared" si="152"/>
        <v>322.18991299828576</v>
      </c>
      <c r="C3720" s="9">
        <f>IF(8811-A3720&gt;$G$20,$M$20+$N$20*SIN($Q$20-$R$20*(A3720-$A$3380)/$N$20),erreur)</f>
        <v>331.82708658128104</v>
      </c>
      <c r="D3720" s="4">
        <v>136</v>
      </c>
      <c r="E3720">
        <v>340</v>
      </c>
    </row>
    <row r="3721" spans="1:5" x14ac:dyDescent="0.3">
      <c r="A3721" s="6">
        <f t="shared" si="153"/>
        <v>3715</v>
      </c>
      <c r="B3721" s="9">
        <f t="shared" si="152"/>
        <v>322.17995299828578</v>
      </c>
      <c r="C3721" s="9">
        <f>IF(8811-A3721&gt;$G$20,$M$20+$N$20*SIN($Q$20-$R$20*(A3721-$A$3380)/$N$20),erreur)</f>
        <v>331.82527680376552</v>
      </c>
      <c r="D3721" s="4">
        <v>137</v>
      </c>
      <c r="E3721">
        <v>341</v>
      </c>
    </row>
    <row r="3722" spans="1:5" x14ac:dyDescent="0.3">
      <c r="A3722" s="6">
        <f t="shared" si="153"/>
        <v>3716</v>
      </c>
      <c r="B3722" s="9">
        <f t="shared" si="152"/>
        <v>322.16999299828581</v>
      </c>
      <c r="C3722" s="9">
        <f>IF(8811-A3722&gt;$G$20,$M$20+$N$20*SIN($Q$20-$R$20*(A3722-$A$3380)/$N$20),erreur)</f>
        <v>331.82337170891515</v>
      </c>
      <c r="D3722" s="4">
        <v>138</v>
      </c>
      <c r="E3722">
        <v>342</v>
      </c>
    </row>
    <row r="3723" spans="1:5" x14ac:dyDescent="0.3">
      <c r="A3723" s="6">
        <f t="shared" si="153"/>
        <v>3717</v>
      </c>
      <c r="B3723" s="9">
        <f t="shared" si="152"/>
        <v>322.16003299828583</v>
      </c>
      <c r="C3723" s="9">
        <f>IF(8811-A3723&gt;$G$20,$M$20+$N$20*SIN($Q$20-$R$20*(A3723-$A$3380)/$N$20),erreur)</f>
        <v>331.82137129674629</v>
      </c>
      <c r="D3723" s="4">
        <v>139</v>
      </c>
      <c r="E3723">
        <v>343</v>
      </c>
    </row>
    <row r="3724" spans="1:5" x14ac:dyDescent="0.3">
      <c r="A3724" s="6">
        <f t="shared" si="153"/>
        <v>3718</v>
      </c>
      <c r="B3724" s="9">
        <f t="shared" si="152"/>
        <v>322.15007299828585</v>
      </c>
      <c r="C3724" s="9">
        <f>IF(8811-A3724&gt;$G$20,$M$20+$N$20*SIN($Q$20-$R$20*(A3724-$A$3380)/$N$20),erreur)</f>
        <v>331.81927556727896</v>
      </c>
      <c r="D3724" s="4">
        <v>140</v>
      </c>
      <c r="E3724">
        <v>344</v>
      </c>
    </row>
    <row r="3725" spans="1:5" x14ac:dyDescent="0.3">
      <c r="A3725" s="6">
        <f t="shared" si="153"/>
        <v>3719</v>
      </c>
      <c r="B3725" s="9">
        <f t="shared" si="152"/>
        <v>322.14011299828587</v>
      </c>
      <c r="C3725" s="9">
        <f>IF(8811-A3725&gt;$G$20,$M$20+$N$20*SIN($Q$20-$R$20*(A3725-$A$3380)/$N$20),erreur)</f>
        <v>331.81708452053135</v>
      </c>
      <c r="D3725" s="4">
        <v>141</v>
      </c>
      <c r="E3725">
        <v>345</v>
      </c>
    </row>
    <row r="3726" spans="1:5" x14ac:dyDescent="0.3">
      <c r="A3726" s="6">
        <f t="shared" si="153"/>
        <v>3720</v>
      </c>
      <c r="B3726" s="9">
        <f t="shared" si="152"/>
        <v>322.13015299828589</v>
      </c>
      <c r="C3726" s="9">
        <f>IF(8811-A3726&gt;$G$20,$M$20+$N$20*SIN($Q$20-$R$20*(A3726-$A$3380)/$N$20),erreur)</f>
        <v>331.81479815652347</v>
      </c>
      <c r="D3726" s="4">
        <v>142</v>
      </c>
      <c r="E3726">
        <v>346</v>
      </c>
    </row>
    <row r="3727" spans="1:5" x14ac:dyDescent="0.3">
      <c r="A3727" s="6">
        <f t="shared" si="153"/>
        <v>3721</v>
      </c>
      <c r="B3727" s="9">
        <f t="shared" si="152"/>
        <v>322.12019299828592</v>
      </c>
      <c r="C3727" s="9">
        <f>IF(8811-A3727&gt;$G$20,$M$20+$N$20*SIN($Q$20-$R$20*(A3727-$A$3380)/$N$20),erreur)</f>
        <v>331.81241647527713</v>
      </c>
      <c r="D3727" s="4">
        <v>143</v>
      </c>
      <c r="E3727">
        <v>347</v>
      </c>
    </row>
    <row r="3728" spans="1:5" x14ac:dyDescent="0.3">
      <c r="A3728" s="6">
        <f t="shared" si="153"/>
        <v>3722</v>
      </c>
      <c r="B3728" s="9">
        <f t="shared" si="152"/>
        <v>322.11023299828594</v>
      </c>
      <c r="C3728" s="9">
        <f>IF(8811-A3728&gt;$G$20,$M$20+$N$20*SIN($Q$20-$R$20*(A3728-$A$3380)/$N$20),erreur)</f>
        <v>331.80993947681236</v>
      </c>
      <c r="D3728" s="4">
        <v>144</v>
      </c>
      <c r="E3728">
        <v>348</v>
      </c>
    </row>
    <row r="3729" spans="1:5" x14ac:dyDescent="0.3">
      <c r="A3729" s="6">
        <f t="shared" si="153"/>
        <v>3723</v>
      </c>
      <c r="B3729" s="9">
        <f t="shared" si="152"/>
        <v>322.10027299828596</v>
      </c>
      <c r="C3729" s="9">
        <f>IF(8811-A3729&gt;$G$20,$M$20+$N$20*SIN($Q$20-$R$20*(A3729-$A$3380)/$N$20),erreur)</f>
        <v>331.80736716115098</v>
      </c>
      <c r="D3729" s="4">
        <v>145</v>
      </c>
      <c r="E3729">
        <v>349</v>
      </c>
    </row>
    <row r="3730" spans="1:5" x14ac:dyDescent="0.3">
      <c r="A3730" s="6">
        <f t="shared" si="153"/>
        <v>3724</v>
      </c>
      <c r="B3730" s="9">
        <f t="shared" si="152"/>
        <v>322.09031299828598</v>
      </c>
      <c r="C3730" s="9">
        <f>IF(8811-A3730&gt;$G$20,$M$20+$N$20*SIN($Q$20-$R$20*(A3730-$A$3380)/$N$20),erreur)</f>
        <v>331.80469952831845</v>
      </c>
      <c r="D3730" s="4">
        <v>146</v>
      </c>
      <c r="E3730">
        <v>350</v>
      </c>
    </row>
    <row r="3731" spans="1:5" x14ac:dyDescent="0.3">
      <c r="A3731" s="6">
        <f t="shared" si="153"/>
        <v>3725</v>
      </c>
      <c r="B3731" s="9">
        <f t="shared" si="152"/>
        <v>322.080352998286</v>
      </c>
      <c r="C3731" s="9">
        <f>IF(8811-A3731&gt;$G$20,$M$20+$N$20*SIN($Q$20-$R$20*(A3731-$A$3380)/$N$20),erreur)</f>
        <v>331.80193657834025</v>
      </c>
      <c r="D3731" s="4">
        <v>147</v>
      </c>
      <c r="E3731">
        <v>351</v>
      </c>
    </row>
    <row r="3732" spans="1:5" x14ac:dyDescent="0.3">
      <c r="A3732" s="6">
        <f t="shared" si="153"/>
        <v>3726</v>
      </c>
      <c r="B3732" s="9">
        <f t="shared" si="152"/>
        <v>322.07039299828602</v>
      </c>
      <c r="C3732" s="9">
        <f>IF(8811-A3732&gt;$G$20,$M$20+$N$20*SIN($Q$20-$R$20*(A3732-$A$3380)/$N$20),erreur)</f>
        <v>331.79907831123637</v>
      </c>
      <c r="D3732" s="4">
        <v>148</v>
      </c>
      <c r="E3732">
        <v>352</v>
      </c>
    </row>
    <row r="3733" spans="1:5" x14ac:dyDescent="0.3">
      <c r="A3733" s="6">
        <f t="shared" si="153"/>
        <v>3727</v>
      </c>
      <c r="B3733" s="9">
        <f t="shared" si="152"/>
        <v>322.06043299828605</v>
      </c>
      <c r="C3733" s="9">
        <f>IF(8811-A3733&gt;$G$20,$M$20+$N$20*SIN($Q$20-$R$20*(A3733-$A$3380)/$N$20),erreur)</f>
        <v>331.79612472703775</v>
      </c>
      <c r="D3733" s="4">
        <v>149</v>
      </c>
      <c r="E3733">
        <v>353</v>
      </c>
    </row>
    <row r="3734" spans="1:5" x14ac:dyDescent="0.3">
      <c r="A3734" s="6">
        <f t="shared" si="153"/>
        <v>3728</v>
      </c>
      <c r="B3734" s="9">
        <f t="shared" si="152"/>
        <v>322.05047299828607</v>
      </c>
      <c r="C3734" s="9">
        <f>IF(8811-A3734&gt;$G$20,$M$20+$N$20*SIN($Q$20-$R$20*(A3734-$A$3380)/$N$20),erreur)</f>
        <v>331.79307582576803</v>
      </c>
      <c r="D3734" s="4">
        <v>150</v>
      </c>
      <c r="E3734">
        <v>354</v>
      </c>
    </row>
    <row r="3735" spans="1:5" x14ac:dyDescent="0.3">
      <c r="A3735" s="6">
        <f t="shared" si="153"/>
        <v>3729</v>
      </c>
      <c r="B3735" s="9">
        <f t="shared" si="152"/>
        <v>322.04051299828609</v>
      </c>
      <c r="C3735" s="9">
        <f>IF(8811-A3735&gt;$G$20,$M$20+$N$20*SIN($Q$20-$R$20*(A3735-$A$3380)/$N$20),erreur)</f>
        <v>331.78993160745631</v>
      </c>
      <c r="D3735" s="4">
        <v>151</v>
      </c>
      <c r="E3735">
        <v>355</v>
      </c>
    </row>
    <row r="3736" spans="1:5" x14ac:dyDescent="0.3">
      <c r="A3736" s="6">
        <f t="shared" si="153"/>
        <v>3730</v>
      </c>
      <c r="B3736" s="9">
        <f t="shared" si="152"/>
        <v>322.03055299828611</v>
      </c>
      <c r="C3736" s="9">
        <f>IF(8811-A3736&gt;$G$20,$M$20+$N$20*SIN($Q$20-$R$20*(A3736-$A$3380)/$N$20),erreur)</f>
        <v>331.7866920721317</v>
      </c>
      <c r="D3736" s="4">
        <v>152</v>
      </c>
      <c r="E3736">
        <v>356</v>
      </c>
    </row>
    <row r="3737" spans="1:5" x14ac:dyDescent="0.3">
      <c r="A3737" s="6">
        <f t="shared" si="153"/>
        <v>3731</v>
      </c>
      <c r="B3737" s="9">
        <f t="shared" si="152"/>
        <v>322.02059299828613</v>
      </c>
      <c r="C3737" s="9">
        <f>IF(8811-A3737&gt;$G$20,$M$20+$N$20*SIN($Q$20-$R$20*(A3737-$A$3380)/$N$20),erreur)</f>
        <v>331.7833572198233</v>
      </c>
      <c r="D3737" s="4">
        <v>153</v>
      </c>
      <c r="E3737">
        <v>357</v>
      </c>
    </row>
    <row r="3738" spans="1:5" x14ac:dyDescent="0.3">
      <c r="A3738" s="6">
        <f t="shared" si="153"/>
        <v>3732</v>
      </c>
      <c r="B3738" s="9">
        <f t="shared" si="152"/>
        <v>322.01063299828616</v>
      </c>
      <c r="C3738" s="9">
        <f>IF(8811-A3738&gt;$G$20,$M$20+$N$20*SIN($Q$20-$R$20*(A3738-$A$3380)/$N$20),erreur)</f>
        <v>331.77992705056022</v>
      </c>
      <c r="D3738" s="4">
        <v>154</v>
      </c>
      <c r="E3738">
        <v>358</v>
      </c>
    </row>
    <row r="3739" spans="1:5" x14ac:dyDescent="0.3">
      <c r="A3739" s="6">
        <f t="shared" si="153"/>
        <v>3733</v>
      </c>
      <c r="B3739" s="9">
        <f t="shared" si="152"/>
        <v>322.00067299828618</v>
      </c>
      <c r="C3739" s="9">
        <f>IF(8811-A3739&gt;$G$20,$M$20+$N$20*SIN($Q$20-$R$20*(A3739-$A$3380)/$N$20),erreur)</f>
        <v>331.77640156437519</v>
      </c>
      <c r="D3739" s="4">
        <v>155</v>
      </c>
      <c r="E3739">
        <v>359</v>
      </c>
    </row>
    <row r="3740" spans="1:5" x14ac:dyDescent="0.3">
      <c r="A3740" s="6">
        <f t="shared" si="153"/>
        <v>3734</v>
      </c>
      <c r="B3740" s="9">
        <f t="shared" si="152"/>
        <v>321.9907129982862</v>
      </c>
      <c r="C3740" s="9">
        <f>IF(8811-A3740&gt;$G$20,$M$20+$N$20*SIN($Q$20-$R$20*(A3740-$A$3380)/$N$20),erreur)</f>
        <v>331.77278076129915</v>
      </c>
      <c r="D3740" s="4">
        <v>156</v>
      </c>
      <c r="E3740">
        <v>360</v>
      </c>
    </row>
    <row r="3741" spans="1:5" x14ac:dyDescent="0.3">
      <c r="A3741" s="6">
        <f t="shared" si="153"/>
        <v>3735</v>
      </c>
      <c r="B3741" s="9">
        <f t="shared" si="152"/>
        <v>321.98075299828622</v>
      </c>
      <c r="C3741" s="9">
        <f>IF(8811-A3741&gt;$G$20,$M$20+$N$20*SIN($Q$20-$R$20*(A3741-$A$3380)/$N$20),erreur)</f>
        <v>331.76906464136482</v>
      </c>
      <c r="D3741" s="4">
        <v>157</v>
      </c>
      <c r="E3741">
        <v>361</v>
      </c>
    </row>
    <row r="3742" spans="1:5" x14ac:dyDescent="0.3">
      <c r="A3742" s="6">
        <f t="shared" si="153"/>
        <v>3736</v>
      </c>
      <c r="B3742" s="9">
        <f t="shared" si="152"/>
        <v>321.97079299828624</v>
      </c>
      <c r="C3742" s="9">
        <f>IF(8811-A3742&gt;$G$20,$M$20+$N$20*SIN($Q$20-$R$20*(A3742-$A$3380)/$N$20),erreur)</f>
        <v>331.76525320460678</v>
      </c>
      <c r="D3742" s="4">
        <v>158</v>
      </c>
      <c r="E3742">
        <v>362</v>
      </c>
    </row>
    <row r="3743" spans="1:5" x14ac:dyDescent="0.3">
      <c r="A3743" s="6">
        <f t="shared" si="153"/>
        <v>3737</v>
      </c>
      <c r="B3743" s="9">
        <f t="shared" si="152"/>
        <v>321.96083299828626</v>
      </c>
      <c r="C3743" s="9">
        <f>IF(8811-A3743&gt;$G$20,$M$20+$N$20*SIN($Q$20-$R$20*(A3743-$A$3380)/$N$20),erreur)</f>
        <v>331.7613464510614</v>
      </c>
      <c r="D3743" s="4">
        <v>159</v>
      </c>
      <c r="E3743">
        <v>363</v>
      </c>
    </row>
    <row r="3744" spans="1:5" x14ac:dyDescent="0.3">
      <c r="A3744" s="6">
        <f t="shared" si="153"/>
        <v>3738</v>
      </c>
      <c r="B3744" s="9">
        <f t="shared" si="152"/>
        <v>321.95087299828629</v>
      </c>
      <c r="C3744" s="9">
        <f>IF(8811-A3744&gt;$G$20,$M$20+$N$20*SIN($Q$20-$R$20*(A3744-$A$3380)/$N$20),erreur)</f>
        <v>331.7573443807596</v>
      </c>
      <c r="D3744" s="4">
        <v>160</v>
      </c>
      <c r="E3744">
        <v>364</v>
      </c>
    </row>
    <row r="3745" spans="1:5" x14ac:dyDescent="0.3">
      <c r="A3745" s="6">
        <f t="shared" si="153"/>
        <v>3739</v>
      </c>
      <c r="B3745" s="9">
        <f t="shared" si="152"/>
        <v>321.94091299828631</v>
      </c>
      <c r="C3745" s="9">
        <f>IF(8811-A3745&gt;$G$20,$M$20+$N$20*SIN($Q$20-$R$20*(A3745-$A$3380)/$N$20),erreur)</f>
        <v>331.75324699374141</v>
      </c>
      <c r="D3745" s="4">
        <v>161</v>
      </c>
      <c r="E3745">
        <v>365</v>
      </c>
    </row>
    <row r="3746" spans="1:5" x14ac:dyDescent="0.3">
      <c r="A3746" s="6">
        <f t="shared" si="153"/>
        <v>3740</v>
      </c>
      <c r="B3746" s="9">
        <f t="shared" si="152"/>
        <v>321.93095299828633</v>
      </c>
      <c r="C3746" s="9">
        <f>IF(8811-A3746&gt;$G$20,$M$20+$N$20*SIN($Q$20-$R$20*(A3746-$A$3380)/$N$20),erreur)</f>
        <v>331.7490542900432</v>
      </c>
      <c r="D3746" s="4">
        <v>162</v>
      </c>
      <c r="E3746">
        <v>366</v>
      </c>
    </row>
    <row r="3747" spans="1:5" x14ac:dyDescent="0.3">
      <c r="A3747" s="6">
        <f t="shared" si="153"/>
        <v>3741</v>
      </c>
      <c r="B3747" s="9">
        <f t="shared" si="152"/>
        <v>321.92099299828635</v>
      </c>
      <c r="C3747" s="9">
        <f>IF(8811-A3747&gt;$G$20,$M$20+$N$20*SIN($Q$20-$R$20*(A3747-$A$3380)/$N$20),erreur)</f>
        <v>331.74476626970136</v>
      </c>
      <c r="D3747" s="4">
        <v>163</v>
      </c>
      <c r="E3747">
        <v>367</v>
      </c>
    </row>
    <row r="3748" spans="1:5" x14ac:dyDescent="0.3">
      <c r="A3748" s="6">
        <f t="shared" si="153"/>
        <v>3742</v>
      </c>
      <c r="B3748" s="9">
        <f t="shared" si="152"/>
        <v>321.91103299828637</v>
      </c>
      <c r="C3748" s="9">
        <f>IF(8811-A3748&gt;$G$20,$M$20+$N$20*SIN($Q$20-$R$20*(A3748-$A$3380)/$N$20),erreur)</f>
        <v>331.74038293275771</v>
      </c>
      <c r="D3748" s="4">
        <v>164</v>
      </c>
      <c r="E3748">
        <v>368</v>
      </c>
    </row>
    <row r="3749" spans="1:5" x14ac:dyDescent="0.3">
      <c r="A3749" s="6">
        <f t="shared" si="153"/>
        <v>3743</v>
      </c>
      <c r="B3749" s="9">
        <f t="shared" si="152"/>
        <v>321.90107299828639</v>
      </c>
      <c r="C3749" s="9">
        <f>IF(8811-A3749&gt;$G$20,$M$20+$N$20*SIN($Q$20-$R$20*(A3749-$A$3380)/$N$20),erreur)</f>
        <v>331.73590427925046</v>
      </c>
      <c r="D3749" s="4">
        <v>165</v>
      </c>
      <c r="E3749">
        <v>369</v>
      </c>
    </row>
    <row r="3750" spans="1:5" x14ac:dyDescent="0.3">
      <c r="A3750" s="6">
        <f t="shared" si="153"/>
        <v>3744</v>
      </c>
      <c r="B3750" s="9">
        <f t="shared" si="152"/>
        <v>321.89111299828642</v>
      </c>
      <c r="C3750" s="9">
        <f>IF(8811-A3750&gt;$G$20,$M$20+$N$20*SIN($Q$20-$R$20*(A3750-$A$3380)/$N$20),erreur)</f>
        <v>331.73133030921963</v>
      </c>
      <c r="D3750" s="4">
        <v>166</v>
      </c>
      <c r="E3750">
        <v>370</v>
      </c>
    </row>
    <row r="3751" spans="1:5" x14ac:dyDescent="0.3">
      <c r="A3751" s="6">
        <f t="shared" si="153"/>
        <v>3745</v>
      </c>
      <c r="B3751" s="9">
        <f t="shared" si="152"/>
        <v>321.88115299828644</v>
      </c>
      <c r="C3751" s="9">
        <f>IF(8811-A3751&gt;$G$20,$M$20+$N$20*SIN($Q$20-$R$20*(A3751-$A$3380)/$N$20),erreur)</f>
        <v>331.72666102270887</v>
      </c>
      <c r="D3751" s="4">
        <v>167</v>
      </c>
      <c r="E3751">
        <v>371</v>
      </c>
    </row>
    <row r="3752" spans="1:5" x14ac:dyDescent="0.3">
      <c r="A3752" s="6">
        <f t="shared" si="153"/>
        <v>3746</v>
      </c>
      <c r="B3752" s="9">
        <f t="shared" si="152"/>
        <v>321.87119299828646</v>
      </c>
      <c r="C3752" s="9">
        <f>IF(8811-A3752&gt;$G$20,$M$20+$N$20*SIN($Q$20-$R$20*(A3752-$A$3380)/$N$20),erreur)</f>
        <v>331.72189641976001</v>
      </c>
      <c r="D3752" s="4">
        <v>168</v>
      </c>
      <c r="E3752">
        <v>372</v>
      </c>
    </row>
    <row r="3753" spans="1:5" x14ac:dyDescent="0.3">
      <c r="A3753" s="6">
        <f t="shared" si="153"/>
        <v>3747</v>
      </c>
      <c r="B3753" s="9">
        <f t="shared" si="152"/>
        <v>321.86123299828648</v>
      </c>
      <c r="C3753" s="9">
        <f>IF(8811-A3753&gt;$G$20,$M$20+$N$20*SIN($Q$20-$R$20*(A3753-$A$3380)/$N$20),erreur)</f>
        <v>331.71703650041491</v>
      </c>
      <c r="D3753" s="4">
        <v>169</v>
      </c>
      <c r="E3753">
        <v>373</v>
      </c>
    </row>
    <row r="3754" spans="1:5" x14ac:dyDescent="0.3">
      <c r="A3754" s="6">
        <f t="shared" si="153"/>
        <v>3748</v>
      </c>
      <c r="B3754" s="9">
        <f t="shared" si="152"/>
        <v>321.8512729982865</v>
      </c>
      <c r="C3754" s="9">
        <f>IF(8811-A3754&gt;$G$20,$M$20+$N$20*SIN($Q$20-$R$20*(A3754-$A$3380)/$N$20),erreur)</f>
        <v>331.7120812647172</v>
      </c>
      <c r="D3754" s="4">
        <v>170</v>
      </c>
      <c r="E3754">
        <v>374</v>
      </c>
    </row>
    <row r="3755" spans="1:5" x14ac:dyDescent="0.3">
      <c r="A3755" s="6">
        <f t="shared" si="153"/>
        <v>3749</v>
      </c>
      <c r="B3755" s="9">
        <f t="shared" si="152"/>
        <v>321.84131299828653</v>
      </c>
      <c r="C3755" s="9">
        <f>IF(8811-A3755&gt;$G$20,$M$20+$N$20*SIN($Q$20-$R$20*(A3755-$A$3380)/$N$20),erreur)</f>
        <v>331.70703071271419</v>
      </c>
      <c r="D3755" s="4">
        <v>171</v>
      </c>
      <c r="E3755">
        <v>375</v>
      </c>
    </row>
    <row r="3756" spans="1:5" x14ac:dyDescent="0.3">
      <c r="A3756" s="6">
        <f t="shared" si="153"/>
        <v>3750</v>
      </c>
      <c r="B3756" s="9">
        <f t="shared" si="152"/>
        <v>321.83135299828655</v>
      </c>
      <c r="C3756" s="9">
        <f>IF(8811-A3756&gt;$G$20,$M$20+$N$20*SIN($Q$20-$R$20*(A3756-$A$3380)/$N$20),erreur)</f>
        <v>331.70188484445134</v>
      </c>
      <c r="D3756" s="4">
        <v>172</v>
      </c>
      <c r="E3756">
        <v>376</v>
      </c>
    </row>
    <row r="3757" spans="1:5" x14ac:dyDescent="0.3">
      <c r="A3757" s="6">
        <f t="shared" si="153"/>
        <v>3751</v>
      </c>
      <c r="B3757" s="9">
        <f t="shared" si="152"/>
        <v>321.82139299828657</v>
      </c>
      <c r="C3757" s="9">
        <f>IF(8811-A3757&gt;$G$20,$M$20+$N$20*SIN($Q$20-$R$20*(A3757-$A$3380)/$N$20),erreur)</f>
        <v>331.69664365997414</v>
      </c>
      <c r="D3757" s="4">
        <v>173</v>
      </c>
      <c r="E3757">
        <v>377</v>
      </c>
    </row>
    <row r="3758" spans="1:5" x14ac:dyDescent="0.3">
      <c r="A3758" s="6">
        <f t="shared" si="153"/>
        <v>3752</v>
      </c>
      <c r="B3758" s="9">
        <f t="shared" si="152"/>
        <v>321.81143299828659</v>
      </c>
      <c r="C3758" s="9">
        <f>IF(8811-A3758&gt;$G$20,$M$20+$N$20*SIN($Q$20-$R$20*(A3758-$A$3380)/$N$20),erreur)</f>
        <v>331.6913071593317</v>
      </c>
      <c r="D3758" s="4">
        <v>174</v>
      </c>
      <c r="E3758">
        <v>378</v>
      </c>
    </row>
    <row r="3759" spans="1:5" x14ac:dyDescent="0.3">
      <c r="A3759" s="6">
        <f t="shared" si="153"/>
        <v>3753</v>
      </c>
      <c r="B3759" s="9">
        <f t="shared" si="152"/>
        <v>321.80147299828661</v>
      </c>
      <c r="C3759" s="9">
        <f>IF(8811-A3759&gt;$G$20,$M$20+$N$20*SIN($Q$20-$R$20*(A3759-$A$3380)/$N$20),erreur)</f>
        <v>331.68587534257131</v>
      </c>
      <c r="D3759" s="4">
        <v>175</v>
      </c>
      <c r="E3759">
        <v>379</v>
      </c>
    </row>
    <row r="3760" spans="1:5" x14ac:dyDescent="0.3">
      <c r="A3760" s="6">
        <f t="shared" si="153"/>
        <v>3754</v>
      </c>
      <c r="B3760" s="9">
        <f t="shared" si="152"/>
        <v>321.79151299828663</v>
      </c>
      <c r="C3760" s="9">
        <f>IF(8811-A3760&gt;$G$20,$M$20+$N$20*SIN($Q$20-$R$20*(A3760-$A$3380)/$N$20),erreur)</f>
        <v>331.68034820974208</v>
      </c>
      <c r="D3760" s="4">
        <v>176</v>
      </c>
      <c r="E3760">
        <v>380</v>
      </c>
    </row>
    <row r="3761" spans="1:5" x14ac:dyDescent="0.3">
      <c r="A3761" s="6">
        <f t="shared" si="153"/>
        <v>3755</v>
      </c>
      <c r="B3761" s="9">
        <f t="shared" si="152"/>
        <v>321.78155299828666</v>
      </c>
      <c r="C3761" s="9">
        <f>IF(8811-A3761&gt;$G$20,$M$20+$N$20*SIN($Q$20-$R$20*(A3761-$A$3380)/$N$20),erreur)</f>
        <v>331.67472576089676</v>
      </c>
      <c r="D3761" s="4">
        <v>177</v>
      </c>
      <c r="E3761">
        <v>381</v>
      </c>
    </row>
    <row r="3762" spans="1:5" x14ac:dyDescent="0.3">
      <c r="A3762" s="6">
        <f t="shared" si="153"/>
        <v>3756</v>
      </c>
      <c r="B3762" s="9">
        <f t="shared" si="152"/>
        <v>321.77159299828668</v>
      </c>
      <c r="C3762" s="9">
        <f>IF(8811-A3762&gt;$G$20,$M$20+$N$20*SIN($Q$20-$R$20*(A3762-$A$3380)/$N$20),erreur)</f>
        <v>331.66900799608266</v>
      </c>
      <c r="D3762" s="4">
        <v>178</v>
      </c>
      <c r="E3762">
        <v>382</v>
      </c>
    </row>
    <row r="3763" spans="1:5" x14ac:dyDescent="0.3">
      <c r="A3763" s="6">
        <f t="shared" si="153"/>
        <v>3757</v>
      </c>
      <c r="B3763" s="9">
        <f t="shared" si="152"/>
        <v>321.7616329982867</v>
      </c>
      <c r="C3763" s="9">
        <f>IF(8811-A3763&gt;$G$20,$M$20+$N$20*SIN($Q$20-$R$20*(A3763-$A$3380)/$N$20),erreur)</f>
        <v>331.66319491535432</v>
      </c>
      <c r="D3763" s="4">
        <v>179</v>
      </c>
      <c r="E3763">
        <v>383</v>
      </c>
    </row>
    <row r="3764" spans="1:5" x14ac:dyDescent="0.3">
      <c r="A3764" s="6">
        <f t="shared" si="153"/>
        <v>3758</v>
      </c>
      <c r="B3764" s="9">
        <f t="shared" si="152"/>
        <v>321.75167299828672</v>
      </c>
      <c r="C3764" s="9">
        <f>IF(8811-A3764&gt;$G$20,$M$20+$N$20*SIN($Q$20-$R$20*(A3764-$A$3380)/$N$20),erreur)</f>
        <v>331.65728651876452</v>
      </c>
      <c r="D3764" s="4">
        <v>180</v>
      </c>
      <c r="E3764">
        <v>384</v>
      </c>
    </row>
    <row r="3765" spans="1:5" x14ac:dyDescent="0.3">
      <c r="A3765" s="6">
        <f t="shared" si="153"/>
        <v>3759</v>
      </c>
      <c r="B3765" s="9">
        <f t="shared" si="152"/>
        <v>321.74171299828674</v>
      </c>
      <c r="C3765" s="9">
        <f>IF(8811-A3765&gt;$G$20,$M$20+$N$20*SIN($Q$20-$R$20*(A3765-$A$3380)/$N$20),erreur)</f>
        <v>331.651282806366</v>
      </c>
      <c r="D3765" s="4">
        <v>181</v>
      </c>
      <c r="E3765">
        <v>385</v>
      </c>
    </row>
    <row r="3766" spans="1:5" x14ac:dyDescent="0.3">
      <c r="A3766" s="6">
        <f t="shared" si="153"/>
        <v>3760</v>
      </c>
      <c r="B3766" s="9">
        <f t="shared" si="152"/>
        <v>321.73175299828677</v>
      </c>
      <c r="C3766" s="9">
        <f>IF(8811-A3766&gt;$G$20,$M$20+$N$20*SIN($Q$20-$R$20*(A3766-$A$3380)/$N$20),erreur)</f>
        <v>331.64518377821332</v>
      </c>
      <c r="D3766" s="4">
        <v>182</v>
      </c>
      <c r="E3766">
        <v>386</v>
      </c>
    </row>
    <row r="3767" spans="1:5" x14ac:dyDescent="0.3">
      <c r="A3767" s="6">
        <f t="shared" si="153"/>
        <v>3761</v>
      </c>
      <c r="B3767" s="9">
        <f t="shared" si="152"/>
        <v>321.72179299828679</v>
      </c>
      <c r="C3767" s="9">
        <f>IF(8811-A3767&gt;$G$20,$M$20+$N$20*SIN($Q$20-$R$20*(A3767-$A$3380)/$N$20),erreur)</f>
        <v>331.63898943436288</v>
      </c>
      <c r="D3767" s="4">
        <v>183</v>
      </c>
      <c r="E3767">
        <v>387</v>
      </c>
    </row>
    <row r="3768" spans="1:5" x14ac:dyDescent="0.3">
      <c r="A3768" s="6">
        <f t="shared" si="153"/>
        <v>3762</v>
      </c>
      <c r="B3768" s="9">
        <f t="shared" si="152"/>
        <v>321.71183299828681</v>
      </c>
      <c r="C3768" s="9">
        <f>IF(8811-A3768&gt;$G$20,$M$20+$N$20*SIN($Q$20-$R$20*(A3768-$A$3380)/$N$20),erreur)</f>
        <v>331.63269977486925</v>
      </c>
      <c r="D3768" s="4">
        <v>184</v>
      </c>
      <c r="E3768">
        <v>388</v>
      </c>
    </row>
    <row r="3769" spans="1:5" x14ac:dyDescent="0.3">
      <c r="A3769" s="6">
        <f t="shared" si="153"/>
        <v>3763</v>
      </c>
      <c r="B3769" s="9">
        <f t="shared" si="152"/>
        <v>321.70187299828683</v>
      </c>
      <c r="C3769" s="9">
        <f>IF(8811-A3769&gt;$G$20,$M$20+$N$20*SIN($Q$20-$R$20*(A3769-$A$3380)/$N$20),erreur)</f>
        <v>331.62631479979245</v>
      </c>
      <c r="D3769" s="4">
        <v>185</v>
      </c>
      <c r="E3769">
        <v>389</v>
      </c>
    </row>
    <row r="3770" spans="1:5" x14ac:dyDescent="0.3">
      <c r="A3770" s="6">
        <f t="shared" si="153"/>
        <v>3764</v>
      </c>
      <c r="B3770" s="9">
        <f t="shared" si="152"/>
        <v>321.69191299828685</v>
      </c>
      <c r="C3770" s="9">
        <f>IF(8811-A3770&gt;$G$20,$M$20+$N$20*SIN($Q$20-$R$20*(A3770-$A$3380)/$N$20),erreur)</f>
        <v>331.61983450918706</v>
      </c>
      <c r="D3770" s="4">
        <v>186</v>
      </c>
      <c r="E3770">
        <v>390</v>
      </c>
    </row>
    <row r="3771" spans="1:5" x14ac:dyDescent="0.3">
      <c r="A3771" s="6">
        <f t="shared" si="153"/>
        <v>3765</v>
      </c>
      <c r="B3771" s="9">
        <f t="shared" si="152"/>
        <v>321.68195299828687</v>
      </c>
      <c r="C3771" s="9">
        <f>IF(8811-A3771&gt;$G$20,$M$20+$N$20*SIN($Q$20-$R$20*(A3771-$A$3380)/$N$20),erreur)</f>
        <v>331.61325890311309</v>
      </c>
      <c r="D3771" s="4">
        <v>187</v>
      </c>
      <c r="E3771">
        <v>391</v>
      </c>
    </row>
    <row r="3772" spans="1:5" x14ac:dyDescent="0.3">
      <c r="A3772" s="6">
        <f t="shared" si="153"/>
        <v>3766</v>
      </c>
      <c r="B3772" s="9">
        <f t="shared" si="152"/>
        <v>321.6719929982869</v>
      </c>
      <c r="C3772" s="9">
        <f>IF(8811-A3772&gt;$G$20,$M$20+$N$20*SIN($Q$20-$R$20*(A3772-$A$3380)/$N$20),erreur)</f>
        <v>331.6065879816324</v>
      </c>
      <c r="D3772" s="4">
        <v>188</v>
      </c>
      <c r="E3772">
        <v>392</v>
      </c>
    </row>
    <row r="3773" spans="1:5" x14ac:dyDescent="0.3">
      <c r="A3773" s="6">
        <f t="shared" si="153"/>
        <v>3767</v>
      </c>
      <c r="B3773" s="9">
        <f t="shared" si="152"/>
        <v>321.66203299828692</v>
      </c>
      <c r="C3773" s="9">
        <f>IF(8811-A3773&gt;$G$20,$M$20+$N$20*SIN($Q$20-$R$20*(A3773-$A$3380)/$N$20),erreur)</f>
        <v>331.59982174480137</v>
      </c>
      <c r="D3773" s="4">
        <v>189</v>
      </c>
      <c r="E3773">
        <v>393</v>
      </c>
    </row>
    <row r="3774" spans="1:5" x14ac:dyDescent="0.3">
      <c r="A3774" s="6">
        <f t="shared" si="153"/>
        <v>3768</v>
      </c>
      <c r="B3774" s="9">
        <f t="shared" si="152"/>
        <v>321.65207299828694</v>
      </c>
      <c r="C3774" s="9">
        <f>IF(8811-A3774&gt;$G$20,$M$20+$N$20*SIN($Q$20-$R$20*(A3774-$A$3380)/$N$20),erreur)</f>
        <v>331.5929601926855</v>
      </c>
      <c r="D3774" s="4">
        <v>190</v>
      </c>
      <c r="E3774">
        <v>394</v>
      </c>
    </row>
    <row r="3775" spans="1:5" x14ac:dyDescent="0.3">
      <c r="A3775" s="6">
        <f t="shared" si="153"/>
        <v>3769</v>
      </c>
      <c r="B3775" s="9">
        <f t="shared" si="152"/>
        <v>321.64211299828696</v>
      </c>
      <c r="C3775" s="9">
        <f>IF(8811-A3775&gt;$G$20,$M$20+$N$20*SIN($Q$20-$R$20*(A3775-$A$3380)/$N$20),erreur)</f>
        <v>331.58600332534479</v>
      </c>
      <c r="D3775" s="4">
        <v>191</v>
      </c>
      <c r="E3775">
        <v>395</v>
      </c>
    </row>
    <row r="3776" spans="1:5" x14ac:dyDescent="0.3">
      <c r="A3776" s="6">
        <f t="shared" si="153"/>
        <v>3770</v>
      </c>
      <c r="B3776" s="9">
        <f t="shared" si="152"/>
        <v>321.63215299828698</v>
      </c>
      <c r="C3776" s="9">
        <f>IF(8811-A3776&gt;$G$20,$M$20+$N$20*SIN($Q$20-$R$20*(A3776-$A$3380)/$N$20),erreur)</f>
        <v>331.57895114284474</v>
      </c>
      <c r="D3776" s="4">
        <v>192</v>
      </c>
      <c r="E3776">
        <v>396</v>
      </c>
    </row>
    <row r="3777" spans="1:5" x14ac:dyDescent="0.3">
      <c r="A3777" s="6">
        <f t="shared" si="153"/>
        <v>3771</v>
      </c>
      <c r="B3777" s="9">
        <f t="shared" ref="B3777:B3840" si="154">IF(A3777&lt;=$H$16,B3776+(A3777-A3776)*$J$16,"erreur")</f>
        <v>321.62219299828701</v>
      </c>
      <c r="C3777" s="9">
        <f>IF(8811-A3777&gt;$G$20,$M$20+$N$20*SIN($Q$20-$R$20*(A3777-$A$3380)/$N$20),erreur)</f>
        <v>331.57180364524902</v>
      </c>
      <c r="D3777" s="4">
        <v>193</v>
      </c>
      <c r="E3777">
        <v>397</v>
      </c>
    </row>
    <row r="3778" spans="1:5" x14ac:dyDescent="0.3">
      <c r="A3778" s="6">
        <f t="shared" si="153"/>
        <v>3772</v>
      </c>
      <c r="B3778" s="9">
        <f t="shared" si="154"/>
        <v>321.61223299828703</v>
      </c>
      <c r="C3778" s="9">
        <f>IF(8811-A3778&gt;$G$20,$M$20+$N$20*SIN($Q$20-$R$20*(A3778-$A$3380)/$N$20),erreur)</f>
        <v>331.56456083261946</v>
      </c>
      <c r="D3778" s="4">
        <v>194</v>
      </c>
      <c r="E3778">
        <v>398</v>
      </c>
    </row>
    <row r="3779" spans="1:5" x14ac:dyDescent="0.3">
      <c r="A3779" s="6">
        <f t="shared" si="153"/>
        <v>3773</v>
      </c>
      <c r="B3779" s="9">
        <f t="shared" si="154"/>
        <v>321.60227299828705</v>
      </c>
      <c r="C3779" s="9">
        <f>IF(8811-A3779&gt;$G$20,$M$20+$N$20*SIN($Q$20-$R$20*(A3779-$A$3380)/$N$20),erreur)</f>
        <v>331.55722270502338</v>
      </c>
      <c r="D3779" s="4">
        <v>195</v>
      </c>
      <c r="E3779">
        <v>399</v>
      </c>
    </row>
    <row r="3780" spans="1:5" x14ac:dyDescent="0.3">
      <c r="A3780" s="6">
        <f t="shared" si="153"/>
        <v>3774</v>
      </c>
      <c r="B3780" s="9">
        <f t="shared" si="154"/>
        <v>321.59231299828707</v>
      </c>
      <c r="C3780" s="9">
        <f>IF(8811-A3780&gt;$G$20,$M$20+$N$20*SIN($Q$20-$R$20*(A3780-$A$3380)/$N$20),erreur)</f>
        <v>331.54978926252988</v>
      </c>
      <c r="D3780" s="4">
        <v>196</v>
      </c>
      <c r="E3780">
        <v>400</v>
      </c>
    </row>
    <row r="3781" spans="1:5" x14ac:dyDescent="0.3">
      <c r="A3781" s="6">
        <f t="shared" si="153"/>
        <v>3775</v>
      </c>
      <c r="B3781" s="9">
        <f t="shared" si="154"/>
        <v>321.58235299828709</v>
      </c>
      <c r="C3781" s="9">
        <f>IF(8811-A3781&gt;$G$20,$M$20+$N$20*SIN($Q$20-$R$20*(A3781-$A$3380)/$N$20),erreur)</f>
        <v>331.54226050520447</v>
      </c>
      <c r="D3781" s="4">
        <v>197</v>
      </c>
      <c r="E3781">
        <v>401</v>
      </c>
    </row>
    <row r="3782" spans="1:5" x14ac:dyDescent="0.3">
      <c r="A3782" s="6">
        <f t="shared" si="153"/>
        <v>3776</v>
      </c>
      <c r="B3782" s="9">
        <f t="shared" si="154"/>
        <v>321.57239299828711</v>
      </c>
      <c r="C3782" s="9">
        <f>IF(8811-A3782&gt;$G$20,$M$20+$N$20*SIN($Q$20-$R$20*(A3782-$A$3380)/$N$20),erreur)</f>
        <v>331.53463643311443</v>
      </c>
      <c r="D3782" s="4">
        <v>198</v>
      </c>
      <c r="E3782">
        <v>402</v>
      </c>
    </row>
    <row r="3783" spans="1:5" x14ac:dyDescent="0.3">
      <c r="A3783" s="6">
        <f t="shared" si="153"/>
        <v>3777</v>
      </c>
      <c r="B3783" s="9">
        <f t="shared" si="154"/>
        <v>321.56243299828714</v>
      </c>
      <c r="C3783" s="9">
        <f>IF(8811-A3783&gt;$G$20,$M$20+$N$20*SIN($Q$20-$R$20*(A3783-$A$3380)/$N$20),erreur)</f>
        <v>331.52691704633071</v>
      </c>
      <c r="D3783" s="4">
        <v>199</v>
      </c>
      <c r="E3783">
        <v>403</v>
      </c>
    </row>
    <row r="3784" spans="1:5" x14ac:dyDescent="0.3">
      <c r="A3784" s="6">
        <f t="shared" ref="A3784:A3847" si="155">ROW()-6</f>
        <v>3778</v>
      </c>
      <c r="B3784" s="9">
        <f t="shared" si="154"/>
        <v>321.55247299828716</v>
      </c>
      <c r="C3784" s="9">
        <f>IF(8811-A3784&gt;$G$20,$M$20+$N$20*SIN($Q$20-$R$20*(A3784-$A$3380)/$N$20),erreur)</f>
        <v>331.51910234492243</v>
      </c>
      <c r="D3784" s="4">
        <v>200</v>
      </c>
      <c r="E3784">
        <v>404</v>
      </c>
    </row>
    <row r="3785" spans="1:5" x14ac:dyDescent="0.3">
      <c r="A3785" s="6">
        <f t="shared" si="155"/>
        <v>3779</v>
      </c>
      <c r="B3785" s="9">
        <f t="shared" si="154"/>
        <v>321.54251299828718</v>
      </c>
      <c r="C3785" s="9">
        <f>IF(8811-A3785&gt;$G$20,$M$20+$N$20*SIN($Q$20-$R$20*(A3785-$A$3380)/$N$20),erreur)</f>
        <v>331.51119232896235</v>
      </c>
      <c r="D3785" s="4">
        <v>201</v>
      </c>
      <c r="E3785">
        <v>405</v>
      </c>
    </row>
    <row r="3786" spans="1:5" x14ac:dyDescent="0.3">
      <c r="A3786" s="6">
        <f t="shared" si="155"/>
        <v>3780</v>
      </c>
      <c r="B3786" s="9">
        <f t="shared" si="154"/>
        <v>321.5325529982872</v>
      </c>
      <c r="C3786" s="9">
        <f>IF(8811-A3786&gt;$G$20,$M$20+$N$20*SIN($Q$20-$R$20*(A3786-$A$3380)/$N$20),erreur)</f>
        <v>331.50318699852141</v>
      </c>
      <c r="D3786" s="4">
        <v>202</v>
      </c>
      <c r="E3786">
        <v>406</v>
      </c>
    </row>
    <row r="3787" spans="1:5" x14ac:dyDescent="0.3">
      <c r="A3787" s="6">
        <f t="shared" si="155"/>
        <v>3781</v>
      </c>
      <c r="B3787" s="9">
        <f t="shared" si="154"/>
        <v>321.52259299828722</v>
      </c>
      <c r="C3787" s="9">
        <f>IF(8811-A3787&gt;$G$20,$M$20+$N$20*SIN($Q$20-$R$20*(A3787-$A$3380)/$N$20),erreur)</f>
        <v>331.49508635367056</v>
      </c>
      <c r="D3787" s="4">
        <v>203</v>
      </c>
      <c r="E3787">
        <v>407</v>
      </c>
    </row>
    <row r="3788" spans="1:5" x14ac:dyDescent="0.3">
      <c r="A3788" s="6">
        <f t="shared" si="155"/>
        <v>3782</v>
      </c>
      <c r="B3788" s="9">
        <f t="shared" si="154"/>
        <v>321.51263299828724</v>
      </c>
      <c r="C3788" s="9">
        <f>IF(8811-A3788&gt;$G$20,$M$20+$N$20*SIN($Q$20-$R$20*(A3788-$A$3380)/$N$20),erreur)</f>
        <v>331.48689039448618</v>
      </c>
      <c r="D3788" s="4">
        <v>204</v>
      </c>
      <c r="E3788">
        <v>408</v>
      </c>
    </row>
    <row r="3789" spans="1:5" x14ac:dyDescent="0.3">
      <c r="A3789" s="6">
        <f t="shared" si="155"/>
        <v>3783</v>
      </c>
      <c r="B3789" s="9">
        <f t="shared" si="154"/>
        <v>321.50267299828727</v>
      </c>
      <c r="C3789" s="9">
        <f>IF(8811-A3789&gt;$G$20,$M$20+$N$20*SIN($Q$20-$R$20*(A3789-$A$3380)/$N$20),erreur)</f>
        <v>331.47859912104286</v>
      </c>
      <c r="D3789" s="4">
        <v>205</v>
      </c>
      <c r="E3789">
        <v>409</v>
      </c>
    </row>
    <row r="3790" spans="1:5" x14ac:dyDescent="0.3">
      <c r="A3790" s="6">
        <f t="shared" si="155"/>
        <v>3784</v>
      </c>
      <c r="B3790" s="9">
        <f t="shared" si="154"/>
        <v>321.49271299828729</v>
      </c>
      <c r="C3790" s="9">
        <f>IF(8811-A3790&gt;$G$20,$M$20+$N$20*SIN($Q$20-$R$20*(A3790-$A$3380)/$N$20),erreur)</f>
        <v>331.47021253341154</v>
      </c>
      <c r="D3790" s="4">
        <v>206</v>
      </c>
      <c r="E3790">
        <v>410</v>
      </c>
    </row>
    <row r="3791" spans="1:5" x14ac:dyDescent="0.3">
      <c r="A3791" s="6">
        <f t="shared" si="155"/>
        <v>3785</v>
      </c>
      <c r="B3791" s="9">
        <f t="shared" si="154"/>
        <v>321.48275299828731</v>
      </c>
      <c r="C3791" s="9">
        <f>IF(8811-A3791&gt;$G$20,$M$20+$N$20*SIN($Q$20-$R$20*(A3791-$A$3380)/$N$20),erreur)</f>
        <v>331.46173063167407</v>
      </c>
      <c r="D3791" s="4">
        <v>207</v>
      </c>
      <c r="E3791">
        <v>411</v>
      </c>
    </row>
    <row r="3792" spans="1:5" x14ac:dyDescent="0.3">
      <c r="A3792" s="6">
        <f t="shared" si="155"/>
        <v>3786</v>
      </c>
      <c r="B3792" s="9">
        <f t="shared" si="154"/>
        <v>321.47279299828733</v>
      </c>
      <c r="C3792" s="9">
        <f>IF(8811-A3792&gt;$G$20,$M$20+$N$20*SIN($Q$20-$R$20*(A3792-$A$3380)/$N$20),erreur)</f>
        <v>331.45315341590322</v>
      </c>
      <c r="D3792" s="4">
        <v>208</v>
      </c>
      <c r="E3792">
        <v>412</v>
      </c>
    </row>
    <row r="3793" spans="1:5" x14ac:dyDescent="0.3">
      <c r="A3793" s="6">
        <f t="shared" si="155"/>
        <v>3787</v>
      </c>
      <c r="B3793" s="9">
        <f t="shared" si="154"/>
        <v>321.46283299828735</v>
      </c>
      <c r="C3793" s="9">
        <f>IF(8811-A3793&gt;$G$20,$M$20+$N$20*SIN($Q$20-$R$20*(A3793-$A$3380)/$N$20),erreur)</f>
        <v>331.44448088617901</v>
      </c>
      <c r="D3793" s="4">
        <v>209</v>
      </c>
      <c r="E3793">
        <v>413</v>
      </c>
    </row>
    <row r="3794" spans="1:5" x14ac:dyDescent="0.3">
      <c r="A3794" s="6">
        <f t="shared" si="155"/>
        <v>3788</v>
      </c>
      <c r="B3794" s="9">
        <f t="shared" si="154"/>
        <v>321.45287299828738</v>
      </c>
      <c r="C3794" s="9">
        <f>IF(8811-A3794&gt;$G$20,$M$20+$N$20*SIN($Q$20-$R$20*(A3794-$A$3380)/$N$20),erreur)</f>
        <v>331.43571304257966</v>
      </c>
      <c r="D3794" s="4">
        <v>210</v>
      </c>
      <c r="E3794">
        <v>414</v>
      </c>
    </row>
    <row r="3795" spans="1:5" x14ac:dyDescent="0.3">
      <c r="A3795" s="6">
        <f t="shared" si="155"/>
        <v>3789</v>
      </c>
      <c r="B3795" s="9">
        <f t="shared" si="154"/>
        <v>321.4429129982874</v>
      </c>
      <c r="C3795" s="9">
        <f>IF(8811-A3795&gt;$G$20,$M$20+$N$20*SIN($Q$20-$R$20*(A3795-$A$3380)/$N$20),erreur)</f>
        <v>331.42684988518522</v>
      </c>
      <c r="D3795" s="4">
        <v>211</v>
      </c>
      <c r="E3795">
        <v>415</v>
      </c>
    </row>
    <row r="3796" spans="1:5" x14ac:dyDescent="0.3">
      <c r="A3796" s="6">
        <f t="shared" si="155"/>
        <v>3790</v>
      </c>
      <c r="B3796" s="9">
        <f t="shared" si="154"/>
        <v>321.43295299828742</v>
      </c>
      <c r="C3796" s="9">
        <f>IF(8811-A3796&gt;$G$20,$M$20+$N$20*SIN($Q$20-$R$20*(A3796-$A$3380)/$N$20),erreur)</f>
        <v>331.41789141407571</v>
      </c>
      <c r="D3796" s="4">
        <v>212</v>
      </c>
      <c r="E3796">
        <v>416</v>
      </c>
    </row>
    <row r="3797" spans="1:5" x14ac:dyDescent="0.3">
      <c r="A3797" s="6">
        <f t="shared" si="155"/>
        <v>3791</v>
      </c>
      <c r="B3797" s="9">
        <f t="shared" si="154"/>
        <v>321.42299299828744</v>
      </c>
      <c r="C3797" s="9">
        <f>IF(8811-A3797&gt;$G$20,$M$20+$N$20*SIN($Q$20-$R$20*(A3797-$A$3380)/$N$20),erreur)</f>
        <v>331.40883762933299</v>
      </c>
      <c r="D3797" s="4">
        <v>213</v>
      </c>
      <c r="E3797">
        <v>417</v>
      </c>
    </row>
    <row r="3798" spans="1:5" x14ac:dyDescent="0.3">
      <c r="A3798" s="6">
        <f t="shared" si="155"/>
        <v>3792</v>
      </c>
      <c r="B3798" s="9">
        <f t="shared" si="154"/>
        <v>321.41303299828746</v>
      </c>
      <c r="C3798" s="9">
        <f>IF(8811-A3798&gt;$G$20,$M$20+$N$20*SIN($Q$20-$R$20*(A3798-$A$3380)/$N$20),erreur)</f>
        <v>331.39968853104074</v>
      </c>
      <c r="D3798" s="4">
        <v>214</v>
      </c>
      <c r="E3798">
        <v>418</v>
      </c>
    </row>
    <row r="3799" spans="1:5" x14ac:dyDescent="0.3">
      <c r="A3799" s="6">
        <f t="shared" si="155"/>
        <v>3793</v>
      </c>
      <c r="B3799" s="9">
        <f t="shared" si="154"/>
        <v>321.40307299828748</v>
      </c>
      <c r="C3799" s="9">
        <f>IF(8811-A3799&gt;$G$20,$M$20+$N$20*SIN($Q$20-$R$20*(A3799-$A$3380)/$N$20),erreur)</f>
        <v>331.39044411927898</v>
      </c>
      <c r="D3799" s="4">
        <v>215</v>
      </c>
      <c r="E3799">
        <v>419</v>
      </c>
    </row>
    <row r="3800" spans="1:5" x14ac:dyDescent="0.3">
      <c r="A3800" s="6">
        <f t="shared" si="155"/>
        <v>3794</v>
      </c>
      <c r="B3800" s="9">
        <f t="shared" si="154"/>
        <v>321.39311299828751</v>
      </c>
      <c r="C3800" s="9">
        <f>IF(8811-A3800&gt;$G$20,$M$20+$N$20*SIN($Q$20-$R$20*(A3800-$A$3380)/$N$20),erreur)</f>
        <v>331.3811043941314</v>
      </c>
      <c r="D3800" s="4">
        <v>216</v>
      </c>
      <c r="E3800">
        <v>420</v>
      </c>
    </row>
    <row r="3801" spans="1:5" x14ac:dyDescent="0.3">
      <c r="A3801" s="6">
        <f t="shared" si="155"/>
        <v>3795</v>
      </c>
      <c r="B3801" s="9">
        <f t="shared" si="154"/>
        <v>321.38315299828753</v>
      </c>
      <c r="C3801" s="9">
        <f>IF(8811-A3801&gt;$G$20,$M$20+$N$20*SIN($Q$20-$R$20*(A3801-$A$3380)/$N$20),erreur)</f>
        <v>331.37166935568712</v>
      </c>
      <c r="D3801" s="4">
        <v>217</v>
      </c>
      <c r="E3801">
        <v>421</v>
      </c>
    </row>
    <row r="3802" spans="1:5" x14ac:dyDescent="0.3">
      <c r="A3802" s="6">
        <f t="shared" si="155"/>
        <v>3796</v>
      </c>
      <c r="B3802" s="9">
        <f t="shared" si="154"/>
        <v>321.37319299828755</v>
      </c>
      <c r="C3802" s="9">
        <f>IF(8811-A3802&gt;$G$20,$M$20+$N$20*SIN($Q$20-$R$20*(A3802-$A$3380)/$N$20),erreur)</f>
        <v>331.36213900402799</v>
      </c>
      <c r="D3802" s="4">
        <v>218</v>
      </c>
      <c r="E3802">
        <v>422</v>
      </c>
    </row>
    <row r="3803" spans="1:5" x14ac:dyDescent="0.3">
      <c r="A3803" s="6">
        <f t="shared" si="155"/>
        <v>3797</v>
      </c>
      <c r="B3803" s="9">
        <f t="shared" si="154"/>
        <v>321.36323299828757</v>
      </c>
      <c r="C3803" s="9">
        <f>IF(8811-A3803&gt;$G$20,$M$20+$N$20*SIN($Q$20-$R$20*(A3803-$A$3380)/$N$20),erreur)</f>
        <v>331.35251333924316</v>
      </c>
      <c r="D3803" s="4">
        <v>219</v>
      </c>
      <c r="E3803">
        <v>423</v>
      </c>
    </row>
    <row r="3804" spans="1:5" x14ac:dyDescent="0.3">
      <c r="A3804" s="6">
        <f t="shared" si="155"/>
        <v>3798</v>
      </c>
      <c r="B3804" s="9">
        <f t="shared" si="154"/>
        <v>321.35327299828759</v>
      </c>
      <c r="C3804" s="9">
        <f>IF(8811-A3804&gt;$G$20,$M$20+$N$20*SIN($Q$20-$R$20*(A3804-$A$3380)/$N$20),erreur)</f>
        <v>331.34279236141811</v>
      </c>
      <c r="D3804" s="4">
        <v>220</v>
      </c>
      <c r="E3804">
        <v>424</v>
      </c>
    </row>
    <row r="3805" spans="1:5" x14ac:dyDescent="0.3">
      <c r="A3805" s="6">
        <f t="shared" si="155"/>
        <v>3799</v>
      </c>
      <c r="B3805" s="9">
        <f t="shared" si="154"/>
        <v>321.34331299828762</v>
      </c>
      <c r="C3805" s="9">
        <f>IF(8811-A3805&gt;$G$20,$M$20+$N$20*SIN($Q$20-$R$20*(A3805-$A$3380)/$N$20),erreur)</f>
        <v>331.33297607064378</v>
      </c>
      <c r="D3805" s="4">
        <v>221</v>
      </c>
      <c r="E3805">
        <v>425</v>
      </c>
    </row>
    <row r="3806" spans="1:5" x14ac:dyDescent="0.3">
      <c r="A3806" s="6">
        <f t="shared" si="155"/>
        <v>3800</v>
      </c>
      <c r="B3806" s="9">
        <f t="shared" si="154"/>
        <v>321.33335299828764</v>
      </c>
      <c r="C3806" s="9">
        <f>IF(8811-A3806&gt;$G$20,$M$20+$N$20*SIN($Q$20-$R$20*(A3806-$A$3380)/$N$20),erreur)</f>
        <v>331.32306446700568</v>
      </c>
      <c r="D3806" s="4">
        <v>222</v>
      </c>
      <c r="E3806">
        <v>426</v>
      </c>
    </row>
    <row r="3807" spans="1:5" x14ac:dyDescent="0.3">
      <c r="A3807" s="6">
        <f t="shared" si="155"/>
        <v>3801</v>
      </c>
      <c r="B3807" s="9">
        <f t="shared" si="154"/>
        <v>321.32339299828766</v>
      </c>
      <c r="C3807" s="9">
        <f>IF(8811-A3807&gt;$G$20,$M$20+$N$20*SIN($Q$20-$R$20*(A3807-$A$3380)/$N$20),erreur)</f>
        <v>331.31305755059657</v>
      </c>
      <c r="D3807" s="4">
        <v>223</v>
      </c>
      <c r="E3807">
        <v>427</v>
      </c>
    </row>
    <row r="3808" spans="1:5" x14ac:dyDescent="0.3">
      <c r="A3808" s="6">
        <f t="shared" si="155"/>
        <v>3802</v>
      </c>
      <c r="B3808" s="9">
        <f t="shared" si="154"/>
        <v>321.31343299828768</v>
      </c>
      <c r="C3808" s="9">
        <f>IF(8811-A3808&gt;$G$20,$M$20+$N$20*SIN($Q$20-$R$20*(A3808-$A$3380)/$N$20),erreur)</f>
        <v>331.30295532150558</v>
      </c>
      <c r="D3808" s="4">
        <v>224</v>
      </c>
      <c r="E3808">
        <v>428</v>
      </c>
    </row>
    <row r="3809" spans="1:5" x14ac:dyDescent="0.3">
      <c r="A3809" s="6">
        <f t="shared" si="155"/>
        <v>3803</v>
      </c>
      <c r="B3809" s="9">
        <f t="shared" si="154"/>
        <v>321.3034729982877</v>
      </c>
      <c r="C3809" s="9">
        <f>IF(8811-A3809&gt;$G$20,$M$20+$N$20*SIN($Q$20-$R$20*(A3809-$A$3380)/$N$20),erreur)</f>
        <v>331.29275777982548</v>
      </c>
      <c r="D3809" s="4">
        <v>225</v>
      </c>
      <c r="E3809">
        <v>429</v>
      </c>
    </row>
    <row r="3810" spans="1:5" x14ac:dyDescent="0.3">
      <c r="A3810" s="6">
        <f t="shared" si="155"/>
        <v>3804</v>
      </c>
      <c r="B3810" s="9">
        <f t="shared" si="154"/>
        <v>321.29351299828772</v>
      </c>
      <c r="C3810" s="9">
        <f>IF(8811-A3810&gt;$G$20,$M$20+$N$20*SIN($Q$20-$R$20*(A3810-$A$3380)/$N$20),erreur)</f>
        <v>331.28246492564904</v>
      </c>
      <c r="D3810" s="4">
        <v>226</v>
      </c>
      <c r="E3810">
        <v>430</v>
      </c>
    </row>
    <row r="3811" spans="1:5" x14ac:dyDescent="0.3">
      <c r="A3811" s="6">
        <f t="shared" si="155"/>
        <v>3805</v>
      </c>
      <c r="B3811" s="9">
        <f t="shared" si="154"/>
        <v>321.28355299828775</v>
      </c>
      <c r="C3811" s="9">
        <f>IF(8811-A3811&gt;$G$20,$M$20+$N$20*SIN($Q$20-$R$20*(A3811-$A$3380)/$N$20),erreur)</f>
        <v>331.27207675906902</v>
      </c>
      <c r="D3811" s="4">
        <v>227</v>
      </c>
      <c r="E3811">
        <v>431</v>
      </c>
    </row>
    <row r="3812" spans="1:5" x14ac:dyDescent="0.3">
      <c r="A3812" s="6">
        <f t="shared" si="155"/>
        <v>3806</v>
      </c>
      <c r="B3812" s="9">
        <f t="shared" si="154"/>
        <v>321.27359299828777</v>
      </c>
      <c r="C3812" s="9">
        <f>IF(8811-A3812&gt;$G$20,$M$20+$N$20*SIN($Q$20-$R$20*(A3812-$A$3380)/$N$20),erreur)</f>
        <v>331.26159328018184</v>
      </c>
      <c r="D3812" s="4">
        <v>228</v>
      </c>
      <c r="E3812">
        <v>432</v>
      </c>
    </row>
    <row r="3813" spans="1:5" x14ac:dyDescent="0.3">
      <c r="A3813" s="6">
        <f t="shared" si="155"/>
        <v>3807</v>
      </c>
      <c r="B3813" s="9">
        <f t="shared" si="154"/>
        <v>321.26363299828779</v>
      </c>
      <c r="C3813" s="9">
        <f>IF(8811-A3813&gt;$G$20,$M$20+$N$20*SIN($Q$20-$R$20*(A3813-$A$3380)/$N$20),erreur)</f>
        <v>331.25101448908026</v>
      </c>
      <c r="D3813" s="4">
        <v>229</v>
      </c>
      <c r="E3813">
        <v>433</v>
      </c>
    </row>
    <row r="3814" spans="1:5" x14ac:dyDescent="0.3">
      <c r="A3814" s="6">
        <f t="shared" si="155"/>
        <v>3808</v>
      </c>
      <c r="B3814" s="9">
        <f t="shared" si="154"/>
        <v>321.25367299828781</v>
      </c>
      <c r="C3814" s="9">
        <f>IF(8811-A3814&gt;$G$20,$M$20+$N$20*SIN($Q$20-$R$20*(A3814-$A$3380)/$N$20),erreur)</f>
        <v>331.24034038586251</v>
      </c>
      <c r="D3814" s="4">
        <v>230</v>
      </c>
      <c r="E3814">
        <v>434</v>
      </c>
    </row>
    <row r="3815" spans="1:5" x14ac:dyDescent="0.3">
      <c r="A3815" s="6">
        <f t="shared" si="155"/>
        <v>3809</v>
      </c>
      <c r="B3815" s="9">
        <f t="shared" si="154"/>
        <v>321.24371299828783</v>
      </c>
      <c r="C3815" s="9">
        <f>IF(8811-A3815&gt;$G$20,$M$20+$N$20*SIN($Q$20-$R$20*(A3815-$A$3380)/$N$20),erreur)</f>
        <v>331.22957097062317</v>
      </c>
      <c r="D3815" s="4">
        <v>231</v>
      </c>
      <c r="E3815">
        <v>435</v>
      </c>
    </row>
    <row r="3816" spans="1:5" x14ac:dyDescent="0.3">
      <c r="A3816" s="6">
        <f t="shared" si="155"/>
        <v>3810</v>
      </c>
      <c r="B3816" s="9">
        <f t="shared" si="154"/>
        <v>321.23375299828786</v>
      </c>
      <c r="C3816" s="9">
        <f>IF(8811-A3816&gt;$G$20,$M$20+$N$20*SIN($Q$20-$R$20*(A3816-$A$3380)/$N$20),erreur)</f>
        <v>331.21870624346229</v>
      </c>
      <c r="D3816" s="4">
        <v>232</v>
      </c>
      <c r="E3816">
        <v>436</v>
      </c>
    </row>
    <row r="3817" spans="1:5" x14ac:dyDescent="0.3">
      <c r="A3817" s="6">
        <f t="shared" si="155"/>
        <v>3811</v>
      </c>
      <c r="B3817" s="9">
        <f t="shared" si="154"/>
        <v>321.22379299828788</v>
      </c>
      <c r="C3817" s="9">
        <f>IF(8811-A3817&gt;$G$20,$M$20+$N$20*SIN($Q$20-$R$20*(A3817-$A$3380)/$N$20),erreur)</f>
        <v>331.20774620447628</v>
      </c>
      <c r="D3817" s="4">
        <v>233</v>
      </c>
      <c r="E3817">
        <v>437</v>
      </c>
    </row>
    <row r="3818" spans="1:5" x14ac:dyDescent="0.3">
      <c r="A3818" s="6">
        <f t="shared" si="155"/>
        <v>3812</v>
      </c>
      <c r="B3818" s="9">
        <f t="shared" si="154"/>
        <v>321.2138329982879</v>
      </c>
      <c r="C3818" s="9">
        <f>IF(8811-A3818&gt;$G$20,$M$20+$N$20*SIN($Q$20-$R$20*(A3818-$A$3380)/$N$20),erreur)</f>
        <v>331.196690853767</v>
      </c>
      <c r="D3818" s="4">
        <v>234</v>
      </c>
      <c r="E3818">
        <v>438</v>
      </c>
    </row>
    <row r="3819" spans="1:5" x14ac:dyDescent="0.3">
      <c r="A3819" s="6">
        <f t="shared" si="155"/>
        <v>3813</v>
      </c>
      <c r="B3819" s="9">
        <f t="shared" si="154"/>
        <v>321.20387299828792</v>
      </c>
      <c r="C3819" s="9">
        <f>IF(8811-A3819&gt;$G$20,$M$20+$N$20*SIN($Q$20-$R$20*(A3819-$A$3380)/$N$20),erreur)</f>
        <v>331.18554019143448</v>
      </c>
      <c r="D3819" s="4">
        <v>235</v>
      </c>
      <c r="E3819">
        <v>439</v>
      </c>
    </row>
    <row r="3820" spans="1:5" x14ac:dyDescent="0.3">
      <c r="A3820" s="6">
        <f t="shared" si="155"/>
        <v>3814</v>
      </c>
      <c r="B3820" s="9">
        <f t="shared" si="154"/>
        <v>321.19391299828794</v>
      </c>
      <c r="C3820" s="9">
        <f>IF(8811-A3820&gt;$G$20,$M$20+$N$20*SIN($Q$20-$R$20*(A3820-$A$3380)/$N$20),erreur)</f>
        <v>331.17429421758061</v>
      </c>
      <c r="D3820" s="4">
        <v>236</v>
      </c>
      <c r="E3820">
        <v>440</v>
      </c>
    </row>
    <row r="3821" spans="1:5" x14ac:dyDescent="0.3">
      <c r="A3821" s="6">
        <f t="shared" si="155"/>
        <v>3815</v>
      </c>
      <c r="B3821" s="9">
        <f t="shared" si="154"/>
        <v>321.18395299828796</v>
      </c>
      <c r="C3821" s="9">
        <f>IF(8811-A3821&gt;$G$20,$M$20+$N$20*SIN($Q$20-$R$20*(A3821-$A$3380)/$N$20),erreur)</f>
        <v>331.1629529323036</v>
      </c>
      <c r="D3821" s="4">
        <v>237</v>
      </c>
      <c r="E3821">
        <v>441</v>
      </c>
    </row>
    <row r="3822" spans="1:5" x14ac:dyDescent="0.3">
      <c r="A3822" s="6">
        <f t="shared" si="155"/>
        <v>3816</v>
      </c>
      <c r="B3822" s="9">
        <f t="shared" si="154"/>
        <v>321.17399299828799</v>
      </c>
      <c r="C3822" s="9">
        <f>IF(8811-A3822&gt;$G$20,$M$20+$N$20*SIN($Q$20-$R$20*(A3822-$A$3380)/$N$20),erreur)</f>
        <v>331.15151633571259</v>
      </c>
      <c r="D3822" s="4">
        <v>238</v>
      </c>
      <c r="E3822">
        <v>442</v>
      </c>
    </row>
    <row r="3823" spans="1:5" x14ac:dyDescent="0.3">
      <c r="A3823" s="6">
        <f t="shared" si="155"/>
        <v>3817</v>
      </c>
      <c r="B3823" s="9">
        <f t="shared" si="154"/>
        <v>321.16403299828801</v>
      </c>
      <c r="C3823" s="9">
        <f>IF(8811-A3823&gt;$G$20,$M$20+$N$20*SIN($Q$20-$R$20*(A3823-$A$3380)/$N$20),erreur)</f>
        <v>331.1399844279058</v>
      </c>
      <c r="D3823" s="4">
        <v>239</v>
      </c>
      <c r="E3823">
        <v>443</v>
      </c>
    </row>
    <row r="3824" spans="1:5" x14ac:dyDescent="0.3">
      <c r="A3824" s="6">
        <f t="shared" si="155"/>
        <v>3818</v>
      </c>
      <c r="B3824" s="9">
        <f t="shared" si="154"/>
        <v>321.15407299828803</v>
      </c>
      <c r="C3824" s="9">
        <f>IF(8811-A3824&gt;$G$20,$M$20+$N$20*SIN($Q$20-$R$20*(A3824-$A$3380)/$N$20),erreur)</f>
        <v>331.12835720899238</v>
      </c>
      <c r="D3824" s="4">
        <v>240</v>
      </c>
      <c r="E3824">
        <v>444</v>
      </c>
    </row>
    <row r="3825" spans="1:5" x14ac:dyDescent="0.3">
      <c r="A3825" s="6">
        <f t="shared" si="155"/>
        <v>3819</v>
      </c>
      <c r="B3825" s="9">
        <f t="shared" si="154"/>
        <v>321.14411299828805</v>
      </c>
      <c r="C3825" s="9">
        <f>IF(8811-A3825&gt;$G$20,$M$20+$N$20*SIN($Q$20-$R$20*(A3825-$A$3380)/$N$20),erreur)</f>
        <v>331.1166346790742</v>
      </c>
      <c r="D3825" s="4">
        <v>241</v>
      </c>
      <c r="E3825">
        <v>445</v>
      </c>
    </row>
    <row r="3826" spans="1:5" x14ac:dyDescent="0.3">
      <c r="A3826" s="6">
        <f t="shared" si="155"/>
        <v>3820</v>
      </c>
      <c r="B3826" s="9">
        <f t="shared" si="154"/>
        <v>321.13415299828807</v>
      </c>
      <c r="C3826" s="9">
        <f>IF(8811-A3826&gt;$G$20,$M$20+$N$20*SIN($Q$20-$R$20*(A3826-$A$3380)/$N$20),erreur)</f>
        <v>331.10481683826038</v>
      </c>
      <c r="D3826" s="4">
        <v>242</v>
      </c>
      <c r="E3826">
        <v>446</v>
      </c>
    </row>
    <row r="3827" spans="1:5" x14ac:dyDescent="0.3">
      <c r="A3827" s="6">
        <f t="shared" si="155"/>
        <v>3821</v>
      </c>
      <c r="B3827" s="9">
        <f t="shared" si="154"/>
        <v>321.12419299828809</v>
      </c>
      <c r="C3827" s="9">
        <f>IF(8811-A3827&gt;$G$20,$M$20+$N$20*SIN($Q$20-$R$20*(A3827-$A$3380)/$N$20),erreur)</f>
        <v>331.09290368665825</v>
      </c>
      <c r="D3827" s="4">
        <v>243</v>
      </c>
      <c r="E3827">
        <v>447</v>
      </c>
    </row>
    <row r="3828" spans="1:5" x14ac:dyDescent="0.3">
      <c r="A3828" s="6">
        <f t="shared" si="155"/>
        <v>3822</v>
      </c>
      <c r="B3828" s="9">
        <f t="shared" si="154"/>
        <v>321.11423299828812</v>
      </c>
      <c r="C3828" s="9">
        <f>IF(8811-A3828&gt;$G$20,$M$20+$N$20*SIN($Q$20-$R$20*(A3828-$A$3380)/$N$20),erreur)</f>
        <v>331.08089522437513</v>
      </c>
      <c r="D3828" s="4">
        <v>244</v>
      </c>
      <c r="E3828">
        <v>448</v>
      </c>
    </row>
    <row r="3829" spans="1:5" x14ac:dyDescent="0.3">
      <c r="A3829" s="6">
        <f t="shared" si="155"/>
        <v>3823</v>
      </c>
      <c r="B3829" s="9">
        <f t="shared" si="154"/>
        <v>321.10427299828814</v>
      </c>
      <c r="C3829" s="9">
        <f>IF(8811-A3829&gt;$G$20,$M$20+$N$20*SIN($Q$20-$R$20*(A3829-$A$3380)/$N$20),erreur)</f>
        <v>331.06879145152016</v>
      </c>
      <c r="D3829" s="4">
        <v>245</v>
      </c>
      <c r="E3829">
        <v>449</v>
      </c>
    </row>
    <row r="3830" spans="1:5" x14ac:dyDescent="0.3">
      <c r="A3830" s="6">
        <f t="shared" si="155"/>
        <v>3824</v>
      </c>
      <c r="B3830" s="9">
        <f t="shared" si="154"/>
        <v>321.09431299828816</v>
      </c>
      <c r="C3830" s="9">
        <f>IF(8811-A3830&gt;$G$20,$M$20+$N$20*SIN($Q$20-$R$20*(A3830-$A$3380)/$N$20),erreur)</f>
        <v>331.05659236820429</v>
      </c>
      <c r="D3830" s="4">
        <v>246</v>
      </c>
      <c r="E3830">
        <v>450</v>
      </c>
    </row>
    <row r="3831" spans="1:5" x14ac:dyDescent="0.3">
      <c r="A3831" s="6">
        <f t="shared" si="155"/>
        <v>3825</v>
      </c>
      <c r="B3831" s="9">
        <f t="shared" si="154"/>
        <v>321.08435299828818</v>
      </c>
      <c r="C3831" s="9">
        <f>IF(8811-A3831&gt;$G$20,$M$20+$N$20*SIN($Q$20-$R$20*(A3831-$A$3380)/$N$20),erreur)</f>
        <v>331.04429797453668</v>
      </c>
      <c r="D3831" s="4">
        <v>247</v>
      </c>
      <c r="E3831">
        <v>451</v>
      </c>
    </row>
    <row r="3832" spans="1:5" x14ac:dyDescent="0.3">
      <c r="A3832" s="6">
        <f t="shared" si="155"/>
        <v>3826</v>
      </c>
      <c r="B3832" s="9">
        <f t="shared" si="154"/>
        <v>321.0743929982882</v>
      </c>
      <c r="C3832" s="9">
        <f>IF(8811-A3832&gt;$G$20,$M$20+$N$20*SIN($Q$20-$R$20*(A3832-$A$3380)/$N$20),erreur)</f>
        <v>331.03190827063008</v>
      </c>
      <c r="D3832" s="4">
        <v>248</v>
      </c>
      <c r="E3832">
        <v>452</v>
      </c>
    </row>
    <row r="3833" spans="1:5" x14ac:dyDescent="0.3">
      <c r="A3833" s="6">
        <f t="shared" si="155"/>
        <v>3827</v>
      </c>
      <c r="B3833" s="9">
        <f t="shared" si="154"/>
        <v>321.06443299828823</v>
      </c>
      <c r="C3833" s="9">
        <f>IF(8811-A3833&gt;$G$20,$M$20+$N$20*SIN($Q$20-$R$20*(A3833-$A$3380)/$N$20),erreur)</f>
        <v>331.01942325659547</v>
      </c>
      <c r="D3833" s="4">
        <v>249</v>
      </c>
      <c r="E3833">
        <v>453</v>
      </c>
    </row>
    <row r="3834" spans="1:5" x14ac:dyDescent="0.3">
      <c r="A3834" s="6">
        <f t="shared" si="155"/>
        <v>3828</v>
      </c>
      <c r="B3834" s="9">
        <f t="shared" si="154"/>
        <v>321.05447299828825</v>
      </c>
      <c r="C3834" s="9">
        <f>IF(8811-A3834&gt;$G$20,$M$20+$N$20*SIN($Q$20-$R$20*(A3834-$A$3380)/$N$20),erreur)</f>
        <v>331.00684293254926</v>
      </c>
      <c r="D3834" s="4">
        <v>250</v>
      </c>
      <c r="E3834">
        <v>454</v>
      </c>
    </row>
    <row r="3835" spans="1:5" x14ac:dyDescent="0.3">
      <c r="A3835" s="6">
        <f t="shared" si="155"/>
        <v>3829</v>
      </c>
      <c r="B3835" s="9">
        <f t="shared" si="154"/>
        <v>321.04451299828827</v>
      </c>
      <c r="C3835" s="9">
        <f>IF(8811-A3835&gt;$G$20,$M$20+$N$20*SIN($Q$20-$R$20*(A3835-$A$3380)/$N$20),erreur)</f>
        <v>330.99416729860422</v>
      </c>
      <c r="D3835" s="4">
        <v>251</v>
      </c>
      <c r="E3835">
        <v>455</v>
      </c>
    </row>
    <row r="3836" spans="1:5" x14ac:dyDescent="0.3">
      <c r="A3836" s="6">
        <f t="shared" si="155"/>
        <v>3830</v>
      </c>
      <c r="B3836" s="9">
        <f t="shared" si="154"/>
        <v>321.03455299828829</v>
      </c>
      <c r="C3836" s="9">
        <f>IF(8811-A3836&gt;$G$20,$M$20+$N$20*SIN($Q$20-$R$20*(A3836-$A$3380)/$N$20),erreur)</f>
        <v>330.98139635487496</v>
      </c>
      <c r="D3836" s="4">
        <v>252</v>
      </c>
      <c r="E3836">
        <v>456</v>
      </c>
    </row>
    <row r="3837" spans="1:5" x14ac:dyDescent="0.3">
      <c r="A3837" s="6">
        <f t="shared" si="155"/>
        <v>3831</v>
      </c>
      <c r="B3837" s="9">
        <f t="shared" si="154"/>
        <v>321.02459299828831</v>
      </c>
      <c r="C3837" s="9">
        <f>IF(8811-A3837&gt;$G$20,$M$20+$N$20*SIN($Q$20-$R$20*(A3837-$A$3380)/$N$20),erreur)</f>
        <v>330.96853010147788</v>
      </c>
      <c r="D3837" s="4">
        <v>253</v>
      </c>
      <c r="E3837">
        <v>457</v>
      </c>
    </row>
    <row r="3838" spans="1:5" x14ac:dyDescent="0.3">
      <c r="A3838" s="6">
        <f t="shared" si="155"/>
        <v>3832</v>
      </c>
      <c r="B3838" s="9">
        <f t="shared" si="154"/>
        <v>321.01463299828833</v>
      </c>
      <c r="C3838" s="9">
        <f>IF(8811-A3838&gt;$G$20,$M$20+$N$20*SIN($Q$20-$R$20*(A3838-$A$3380)/$N$20),erreur)</f>
        <v>330.95556853853122</v>
      </c>
      <c r="D3838" s="4">
        <v>254</v>
      </c>
      <c r="E3838">
        <v>458</v>
      </c>
    </row>
    <row r="3839" spans="1:5" x14ac:dyDescent="0.3">
      <c r="A3839" s="6">
        <f t="shared" si="155"/>
        <v>3833</v>
      </c>
      <c r="B3839" s="9">
        <f t="shared" si="154"/>
        <v>321.00467299828836</v>
      </c>
      <c r="C3839" s="9">
        <f>IF(8811-A3839&gt;$G$20,$M$20+$N$20*SIN($Q$20-$R$20*(A3839-$A$3380)/$N$20),erreur)</f>
        <v>330.9425116661514</v>
      </c>
      <c r="D3839" s="4">
        <v>255</v>
      </c>
      <c r="E3839">
        <v>459</v>
      </c>
    </row>
    <row r="3840" spans="1:5" x14ac:dyDescent="0.3">
      <c r="A3840" s="6">
        <f t="shared" si="155"/>
        <v>3834</v>
      </c>
      <c r="B3840" s="9">
        <f t="shared" si="154"/>
        <v>320.99471299828838</v>
      </c>
      <c r="C3840" s="9">
        <f>IF(8811-A3840&gt;$G$20,$M$20+$N$20*SIN($Q$20-$R$20*(A3840-$A$3380)/$N$20),erreur)</f>
        <v>330.92935948445665</v>
      </c>
      <c r="D3840" s="4">
        <v>256</v>
      </c>
      <c r="E3840">
        <v>460</v>
      </c>
    </row>
    <row r="3841" spans="1:5" x14ac:dyDescent="0.3">
      <c r="A3841" s="6">
        <f t="shared" si="155"/>
        <v>3835</v>
      </c>
      <c r="B3841" s="9">
        <f t="shared" ref="B3841:B3904" si="156">IF(A3841&lt;=$H$16,B3840+(A3841-A3840)*$J$16,"erreur")</f>
        <v>320.9847529982884</v>
      </c>
      <c r="C3841" s="9">
        <f>IF(8811-A3841&gt;$G$20,$M$20+$N$20*SIN($Q$20-$R$20*(A3841-$A$3380)/$N$20),erreur)</f>
        <v>330.91611199356703</v>
      </c>
      <c r="D3841" s="4">
        <v>257</v>
      </c>
      <c r="E3841">
        <v>461</v>
      </c>
    </row>
    <row r="3842" spans="1:5" x14ac:dyDescent="0.3">
      <c r="A3842" s="6">
        <f t="shared" si="155"/>
        <v>3836</v>
      </c>
      <c r="B3842" s="9">
        <f t="shared" si="156"/>
        <v>320.97479299828842</v>
      </c>
      <c r="C3842" s="9">
        <f>IF(8811-A3842&gt;$G$20,$M$20+$N$20*SIN($Q$20-$R$20*(A3842-$A$3380)/$N$20),erreur)</f>
        <v>330.90276919360258</v>
      </c>
      <c r="D3842" s="4">
        <v>258</v>
      </c>
      <c r="E3842">
        <v>462</v>
      </c>
    </row>
    <row r="3843" spans="1:5" x14ac:dyDescent="0.3">
      <c r="A3843" s="6">
        <f t="shared" si="155"/>
        <v>3837</v>
      </c>
      <c r="B3843" s="9">
        <f t="shared" si="156"/>
        <v>320.96483299828844</v>
      </c>
      <c r="C3843" s="9">
        <f>IF(8811-A3843&gt;$G$20,$M$20+$N$20*SIN($Q$20-$R$20*(A3843-$A$3380)/$N$20),erreur)</f>
        <v>330.88933108468518</v>
      </c>
      <c r="D3843" s="4">
        <v>259</v>
      </c>
      <c r="E3843">
        <v>463</v>
      </c>
    </row>
    <row r="3844" spans="1:5" x14ac:dyDescent="0.3">
      <c r="A3844" s="6">
        <f t="shared" si="155"/>
        <v>3838</v>
      </c>
      <c r="B3844" s="9">
        <f t="shared" si="156"/>
        <v>320.95487299828847</v>
      </c>
      <c r="C3844" s="9">
        <f>IF(8811-A3844&gt;$G$20,$M$20+$N$20*SIN($Q$20-$R$20*(A3844-$A$3380)/$N$20),erreur)</f>
        <v>330.87579766693671</v>
      </c>
      <c r="D3844" s="4">
        <v>260</v>
      </c>
      <c r="E3844">
        <v>464</v>
      </c>
    </row>
    <row r="3845" spans="1:5" x14ac:dyDescent="0.3">
      <c r="A3845" s="6">
        <f t="shared" si="155"/>
        <v>3839</v>
      </c>
      <c r="B3845" s="9">
        <f t="shared" si="156"/>
        <v>320.94491299828849</v>
      </c>
      <c r="C3845" s="9">
        <f>IF(8811-A3845&gt;$G$20,$M$20+$N$20*SIN($Q$20-$R$20*(A3845-$A$3380)/$N$20),erreur)</f>
        <v>330.86216894047902</v>
      </c>
      <c r="D3845" s="4">
        <v>261</v>
      </c>
      <c r="E3845">
        <v>465</v>
      </c>
    </row>
    <row r="3846" spans="1:5" x14ac:dyDescent="0.3">
      <c r="A3846" s="6">
        <f t="shared" si="155"/>
        <v>3840</v>
      </c>
      <c r="B3846" s="9">
        <f t="shared" si="156"/>
        <v>320.93495299828851</v>
      </c>
      <c r="C3846" s="9">
        <f>IF(8811-A3846&gt;$G$20,$M$20+$N$20*SIN($Q$20-$R$20*(A3846-$A$3380)/$N$20),erreur)</f>
        <v>330.84844490543765</v>
      </c>
      <c r="D3846" s="4">
        <v>262</v>
      </c>
      <c r="E3846">
        <v>466</v>
      </c>
    </row>
    <row r="3847" spans="1:5" x14ac:dyDescent="0.3">
      <c r="A3847" s="6">
        <f t="shared" si="155"/>
        <v>3841</v>
      </c>
      <c r="B3847" s="9">
        <f t="shared" si="156"/>
        <v>320.92499299828853</v>
      </c>
      <c r="C3847" s="9">
        <f>IF(8811-A3847&gt;$G$20,$M$20+$N$20*SIN($Q$20-$R$20*(A3847-$A$3380)/$N$20),erreur)</f>
        <v>330.83462556193626</v>
      </c>
      <c r="D3847" s="4">
        <v>263</v>
      </c>
      <c r="E3847">
        <v>467</v>
      </c>
    </row>
    <row r="3848" spans="1:5" x14ac:dyDescent="0.3">
      <c r="A3848" s="6">
        <f t="shared" ref="A3848:A3911" si="157">ROW()-6</f>
        <v>3842</v>
      </c>
      <c r="B3848" s="9">
        <f t="shared" si="156"/>
        <v>320.91503299828855</v>
      </c>
      <c r="C3848" s="9">
        <f>IF(8811-A3848&gt;$G$20,$M$20+$N$20*SIN($Q$20-$R$20*(A3848-$A$3380)/$N$20),erreur)</f>
        <v>330.82071091010039</v>
      </c>
      <c r="D3848" s="4">
        <v>264</v>
      </c>
      <c r="E3848">
        <v>468</v>
      </c>
    </row>
    <row r="3849" spans="1:5" x14ac:dyDescent="0.3">
      <c r="A3849" s="6">
        <f t="shared" si="157"/>
        <v>3843</v>
      </c>
      <c r="B3849" s="9">
        <f t="shared" si="156"/>
        <v>320.90507299828857</v>
      </c>
      <c r="C3849" s="9">
        <f>IF(8811-A3849&gt;$G$20,$M$20+$N$20*SIN($Q$20-$R$20*(A3849-$A$3380)/$N$20),erreur)</f>
        <v>330.80670095005917</v>
      </c>
      <c r="D3849" s="4">
        <v>265</v>
      </c>
      <c r="E3849">
        <v>469</v>
      </c>
    </row>
    <row r="3850" spans="1:5" x14ac:dyDescent="0.3">
      <c r="A3850" s="6">
        <f t="shared" si="157"/>
        <v>3844</v>
      </c>
      <c r="B3850" s="9">
        <f t="shared" si="156"/>
        <v>320.8951129982886</v>
      </c>
      <c r="C3850" s="9">
        <f>IF(8811-A3850&gt;$G$20,$M$20+$N$20*SIN($Q$20-$R$20*(A3850-$A$3380)/$N$20),erreur)</f>
        <v>330.79259568193447</v>
      </c>
      <c r="D3850" s="4">
        <v>266</v>
      </c>
      <c r="E3850">
        <v>470</v>
      </c>
    </row>
    <row r="3851" spans="1:5" x14ac:dyDescent="0.3">
      <c r="A3851" s="6">
        <f t="shared" si="157"/>
        <v>3845</v>
      </c>
      <c r="B3851" s="9">
        <f t="shared" si="156"/>
        <v>320.88515299828862</v>
      </c>
      <c r="C3851" s="9">
        <f>IF(8811-A3851&gt;$G$20,$M$20+$N$20*SIN($Q$20-$R$20*(A3851-$A$3380)/$N$20),erreur)</f>
        <v>330.77839510585909</v>
      </c>
      <c r="D3851" s="4">
        <v>267</v>
      </c>
      <c r="E3851">
        <v>471</v>
      </c>
    </row>
    <row r="3852" spans="1:5" x14ac:dyDescent="0.3">
      <c r="A3852" s="6">
        <f t="shared" si="157"/>
        <v>3846</v>
      </c>
      <c r="B3852" s="9">
        <f t="shared" si="156"/>
        <v>320.87519299828864</v>
      </c>
      <c r="C3852" s="9">
        <f>IF(8811-A3852&gt;$G$20,$M$20+$N$20*SIN($Q$20-$R$20*(A3852-$A$3380)/$N$20),erreur)</f>
        <v>330.76409922196035</v>
      </c>
      <c r="D3852" s="4">
        <v>268</v>
      </c>
      <c r="E3852">
        <v>472</v>
      </c>
    </row>
    <row r="3853" spans="1:5" x14ac:dyDescent="0.3">
      <c r="A3853" s="6">
        <f t="shared" si="157"/>
        <v>3847</v>
      </c>
      <c r="B3853" s="9">
        <f t="shared" si="156"/>
        <v>320.86523299828866</v>
      </c>
      <c r="C3853" s="9">
        <f>IF(8811-A3853&gt;$G$20,$M$20+$N$20*SIN($Q$20-$R$20*(A3853-$A$3380)/$N$20),erreur)</f>
        <v>330.7497080303674</v>
      </c>
      <c r="D3853" s="4">
        <v>269</v>
      </c>
      <c r="E3853">
        <v>473</v>
      </c>
    </row>
    <row r="3854" spans="1:5" x14ac:dyDescent="0.3">
      <c r="A3854" s="6">
        <f t="shared" si="157"/>
        <v>3848</v>
      </c>
      <c r="B3854" s="9">
        <f t="shared" si="156"/>
        <v>320.85527299828868</v>
      </c>
      <c r="C3854" s="9">
        <f>IF(8811-A3854&gt;$G$20,$M$20+$N$20*SIN($Q$20-$R$20*(A3854-$A$3380)/$N$20),erreur)</f>
        <v>330.73522153121303</v>
      </c>
      <c r="D3854" s="4">
        <v>270</v>
      </c>
      <c r="E3854">
        <v>474</v>
      </c>
    </row>
    <row r="3855" spans="1:5" x14ac:dyDescent="0.3">
      <c r="A3855" s="6">
        <f t="shared" si="157"/>
        <v>3849</v>
      </c>
      <c r="B3855" s="9">
        <f t="shared" si="156"/>
        <v>320.8453129982887</v>
      </c>
      <c r="C3855" s="9">
        <f>IF(8811-A3855&gt;$G$20,$M$20+$N$20*SIN($Q$20-$R$20*(A3855-$A$3380)/$N$20),erreur)</f>
        <v>330.72063972462638</v>
      </c>
      <c r="D3855" s="4">
        <v>271</v>
      </c>
      <c r="E3855">
        <v>475</v>
      </c>
    </row>
    <row r="3856" spans="1:5" x14ac:dyDescent="0.3">
      <c r="A3856" s="6">
        <f t="shared" si="157"/>
        <v>3850</v>
      </c>
      <c r="B3856" s="9">
        <f t="shared" si="156"/>
        <v>320.83535299828873</v>
      </c>
      <c r="C3856" s="9">
        <f>IF(8811-A3856&gt;$G$20,$M$20+$N$20*SIN($Q$20-$R$20*(A3856-$A$3380)/$N$20),erreur)</f>
        <v>330.70596261074024</v>
      </c>
      <c r="D3856" s="4">
        <v>272</v>
      </c>
      <c r="E3856">
        <v>476</v>
      </c>
    </row>
    <row r="3857" spans="1:5" x14ac:dyDescent="0.3">
      <c r="A3857" s="6">
        <f t="shared" si="157"/>
        <v>3851</v>
      </c>
      <c r="B3857" s="9">
        <f t="shared" si="156"/>
        <v>320.82539299828875</v>
      </c>
      <c r="C3857" s="9">
        <f>IF(8811-A3857&gt;$G$20,$M$20+$N$20*SIN($Q$20-$R$20*(A3857-$A$3380)/$N$20),erreur)</f>
        <v>330.69119018969104</v>
      </c>
      <c r="D3857" s="4">
        <v>273</v>
      </c>
      <c r="E3857">
        <v>477</v>
      </c>
    </row>
    <row r="3858" spans="1:5" x14ac:dyDescent="0.3">
      <c r="A3858" s="6">
        <f t="shared" si="157"/>
        <v>3852</v>
      </c>
      <c r="B3858" s="9">
        <f t="shared" si="156"/>
        <v>320.81543299828877</v>
      </c>
      <c r="C3858" s="9">
        <f>IF(8811-A3858&gt;$G$20,$M$20+$N$20*SIN($Q$20-$R$20*(A3858-$A$3380)/$N$20),erreur)</f>
        <v>330.67632246160974</v>
      </c>
      <c r="D3858" s="4">
        <v>274</v>
      </c>
      <c r="E3858">
        <v>478</v>
      </c>
    </row>
    <row r="3859" spans="1:5" x14ac:dyDescent="0.3">
      <c r="A3859" s="6">
        <f t="shared" si="157"/>
        <v>3853</v>
      </c>
      <c r="B3859" s="9">
        <f t="shared" si="156"/>
        <v>320.80547299828879</v>
      </c>
      <c r="C3859" s="9">
        <f>IF(8811-A3859&gt;$G$20,$M$20+$N$20*SIN($Q$20-$R$20*(A3859-$A$3380)/$N$20),erreur)</f>
        <v>330.66135942663277</v>
      </c>
      <c r="D3859" s="4">
        <v>275</v>
      </c>
      <c r="E3859">
        <v>479</v>
      </c>
    </row>
    <row r="3860" spans="1:5" x14ac:dyDescent="0.3">
      <c r="A3860" s="6">
        <f t="shared" si="157"/>
        <v>3854</v>
      </c>
      <c r="B3860" s="9">
        <f t="shared" si="156"/>
        <v>320.79551299828881</v>
      </c>
      <c r="C3860" s="9">
        <f>IF(8811-A3860&gt;$G$20,$M$20+$N$20*SIN($Q$20-$R$20*(A3860-$A$3380)/$N$20),erreur)</f>
        <v>330.64630108489473</v>
      </c>
      <c r="D3860" s="4">
        <v>276</v>
      </c>
      <c r="E3860">
        <v>480</v>
      </c>
    </row>
    <row r="3861" spans="1:5" x14ac:dyDescent="0.3">
      <c r="A3861" s="6">
        <f t="shared" si="157"/>
        <v>3855</v>
      </c>
      <c r="B3861" s="9">
        <f t="shared" si="156"/>
        <v>320.78555299828884</v>
      </c>
      <c r="C3861" s="9">
        <f>IF(8811-A3861&gt;$G$20,$M$20+$N$20*SIN($Q$20-$R$20*(A3861-$A$3380)/$N$20),erreur)</f>
        <v>330.63114743653568</v>
      </c>
      <c r="D3861" s="4">
        <v>277</v>
      </c>
      <c r="E3861">
        <v>481</v>
      </c>
    </row>
    <row r="3862" spans="1:5" x14ac:dyDescent="0.3">
      <c r="A3862" s="6">
        <f t="shared" si="157"/>
        <v>3856</v>
      </c>
      <c r="B3862" s="9">
        <f t="shared" si="156"/>
        <v>320.77559299828886</v>
      </c>
      <c r="C3862" s="9">
        <f>IF(8811-A3862&gt;$G$20,$M$20+$N$20*SIN($Q$20-$R$20*(A3862-$A$3380)/$N$20),erreur)</f>
        <v>330.61589848169024</v>
      </c>
      <c r="D3862" s="4">
        <v>278</v>
      </c>
      <c r="E3862">
        <v>482</v>
      </c>
    </row>
    <row r="3863" spans="1:5" x14ac:dyDescent="0.3">
      <c r="A3863" s="6">
        <f t="shared" si="157"/>
        <v>3857</v>
      </c>
      <c r="B3863" s="9">
        <f t="shared" si="156"/>
        <v>320.76563299828888</v>
      </c>
      <c r="C3863" s="9">
        <f>IF(8811-A3863&gt;$G$20,$M$20+$N$20*SIN($Q$20-$R$20*(A3863-$A$3380)/$N$20),erreur)</f>
        <v>330.60055422049663</v>
      </c>
      <c r="D3863" s="4">
        <v>279</v>
      </c>
      <c r="E3863">
        <v>483</v>
      </c>
    </row>
    <row r="3864" spans="1:5" x14ac:dyDescent="0.3">
      <c r="A3864" s="6">
        <f t="shared" si="157"/>
        <v>3858</v>
      </c>
      <c r="B3864" s="9">
        <f t="shared" si="156"/>
        <v>320.7556729982889</v>
      </c>
      <c r="C3864" s="9">
        <f>IF(8811-A3864&gt;$G$20,$M$20+$N$20*SIN($Q$20-$R$20*(A3864-$A$3380)/$N$20),erreur)</f>
        <v>330.58511465309675</v>
      </c>
      <c r="D3864" s="4">
        <v>280</v>
      </c>
      <c r="E3864">
        <v>484</v>
      </c>
    </row>
    <row r="3865" spans="1:5" x14ac:dyDescent="0.3">
      <c r="A3865" s="6">
        <f t="shared" si="157"/>
        <v>3859</v>
      </c>
      <c r="B3865" s="9">
        <f t="shared" si="156"/>
        <v>320.74571299828892</v>
      </c>
      <c r="C3865" s="9">
        <f>IF(8811-A3865&gt;$G$20,$M$20+$N$20*SIN($Q$20-$R$20*(A3865-$A$3380)/$N$20),erreur)</f>
        <v>330.56957977962884</v>
      </c>
      <c r="D3865" s="4">
        <v>281</v>
      </c>
      <c r="E3865">
        <v>485</v>
      </c>
    </row>
    <row r="3866" spans="1:5" x14ac:dyDescent="0.3">
      <c r="A3866" s="6">
        <f t="shared" si="157"/>
        <v>3860</v>
      </c>
      <c r="B3866" s="9">
        <f t="shared" si="156"/>
        <v>320.73575299828894</v>
      </c>
      <c r="C3866" s="9">
        <f>IF(8811-A3866&gt;$G$20,$M$20+$N$20*SIN($Q$20-$R$20*(A3866-$A$3380)/$N$20),erreur)</f>
        <v>330.55394960023477</v>
      </c>
      <c r="D3866" s="4">
        <v>282</v>
      </c>
      <c r="E3866">
        <v>486</v>
      </c>
    </row>
    <row r="3867" spans="1:5" x14ac:dyDescent="0.3">
      <c r="A3867" s="6">
        <f t="shared" si="157"/>
        <v>3861</v>
      </c>
      <c r="B3867" s="9">
        <f t="shared" si="156"/>
        <v>320.72579299828897</v>
      </c>
      <c r="C3867" s="9">
        <f>IF(8811-A3867&gt;$G$20,$M$20+$N$20*SIN($Q$20-$R$20*(A3867-$A$3380)/$N$20),erreur)</f>
        <v>330.53822411505644</v>
      </c>
      <c r="D3867" s="4">
        <v>283</v>
      </c>
      <c r="E3867">
        <v>487</v>
      </c>
    </row>
    <row r="3868" spans="1:5" x14ac:dyDescent="0.3">
      <c r="A3868" s="6">
        <f t="shared" si="157"/>
        <v>3862</v>
      </c>
      <c r="B3868" s="9">
        <f t="shared" si="156"/>
        <v>320.71583299828899</v>
      </c>
      <c r="C3868" s="9">
        <f>IF(8811-A3868&gt;$G$20,$M$20+$N$20*SIN($Q$20-$R$20*(A3868-$A$3380)/$N$20),erreur)</f>
        <v>330.52240332423753</v>
      </c>
      <c r="D3868" s="4">
        <v>284</v>
      </c>
      <c r="E3868">
        <v>488</v>
      </c>
    </row>
    <row r="3869" spans="1:5" x14ac:dyDescent="0.3">
      <c r="A3869" s="6">
        <f t="shared" si="157"/>
        <v>3863</v>
      </c>
      <c r="B3869" s="9">
        <f t="shared" si="156"/>
        <v>320.70587299828901</v>
      </c>
      <c r="C3869" s="9">
        <f>IF(8811-A3869&gt;$G$20,$M$20+$N$20*SIN($Q$20-$R$20*(A3869-$A$3380)/$N$20),erreur)</f>
        <v>330.50648722792175</v>
      </c>
      <c r="D3869" s="4">
        <v>285</v>
      </c>
      <c r="E3869">
        <v>489</v>
      </c>
    </row>
    <row r="3870" spans="1:5" x14ac:dyDescent="0.3">
      <c r="A3870" s="6">
        <f t="shared" si="157"/>
        <v>3864</v>
      </c>
      <c r="B3870" s="9">
        <f t="shared" si="156"/>
        <v>320.69591299828903</v>
      </c>
      <c r="C3870" s="9">
        <f>IF(8811-A3870&gt;$G$20,$M$20+$N$20*SIN($Q$20-$R$20*(A3870-$A$3380)/$N$20),erreur)</f>
        <v>330.49047582625099</v>
      </c>
      <c r="D3870" s="4">
        <v>286</v>
      </c>
      <c r="E3870">
        <v>490</v>
      </c>
    </row>
    <row r="3871" spans="1:5" x14ac:dyDescent="0.3">
      <c r="A3871" s="6">
        <f t="shared" si="157"/>
        <v>3865</v>
      </c>
      <c r="B3871" s="9">
        <f t="shared" si="156"/>
        <v>320.68595299828905</v>
      </c>
      <c r="C3871" s="9">
        <f>IF(8811-A3871&gt;$G$20,$M$20+$N$20*SIN($Q$20-$R$20*(A3871-$A$3380)/$N$20),erreur)</f>
        <v>330.47436911937439</v>
      </c>
      <c r="D3871" s="4">
        <v>287</v>
      </c>
      <c r="E3871">
        <v>491</v>
      </c>
    </row>
    <row r="3872" spans="1:5" x14ac:dyDescent="0.3">
      <c r="A3872" s="6">
        <f t="shared" si="157"/>
        <v>3866</v>
      </c>
      <c r="B3872" s="9">
        <f t="shared" si="156"/>
        <v>320.67599299828908</v>
      </c>
      <c r="C3872" s="9">
        <f>IF(8811-A3872&gt;$G$20,$M$20+$N$20*SIN($Q$20-$R$20*(A3872-$A$3380)/$N$20),erreur)</f>
        <v>330.45816710743748</v>
      </c>
      <c r="D3872" s="4">
        <v>288</v>
      </c>
      <c r="E3872">
        <v>492</v>
      </c>
    </row>
    <row r="3873" spans="1:5" x14ac:dyDescent="0.3">
      <c r="A3873" s="6">
        <f t="shared" si="157"/>
        <v>3867</v>
      </c>
      <c r="B3873" s="9">
        <f t="shared" si="156"/>
        <v>320.6660329982891</v>
      </c>
      <c r="C3873" s="9">
        <f>IF(8811-A3873&gt;$G$20,$M$20+$N$20*SIN($Q$20-$R$20*(A3873-$A$3380)/$N$20),erreur)</f>
        <v>330.44186979058577</v>
      </c>
      <c r="D3873" s="4">
        <v>289</v>
      </c>
      <c r="E3873">
        <v>493</v>
      </c>
    </row>
    <row r="3874" spans="1:5" x14ac:dyDescent="0.3">
      <c r="A3874" s="6">
        <f t="shared" si="157"/>
        <v>3868</v>
      </c>
      <c r="B3874" s="9">
        <f t="shared" si="156"/>
        <v>320.65607299828912</v>
      </c>
      <c r="C3874" s="9">
        <f>IF(8811-A3874&gt;$G$20,$M$20+$N$20*SIN($Q$20-$R$20*(A3874-$A$3380)/$N$20),erreur)</f>
        <v>330.42547716896661</v>
      </c>
      <c r="D3874" s="4">
        <v>290</v>
      </c>
      <c r="E3874">
        <v>494</v>
      </c>
    </row>
    <row r="3875" spans="1:5" x14ac:dyDescent="0.3">
      <c r="A3875" s="6">
        <f t="shared" si="157"/>
        <v>3869</v>
      </c>
      <c r="B3875" s="9">
        <f t="shared" si="156"/>
        <v>320.64611299828914</v>
      </c>
      <c r="C3875" s="9">
        <f>IF(8811-A3875&gt;$G$20,$M$20+$N$20*SIN($Q$20-$R$20*(A3875-$A$3380)/$N$20),erreur)</f>
        <v>330.40898924273279</v>
      </c>
      <c r="D3875" s="4">
        <v>291</v>
      </c>
      <c r="E3875">
        <v>495</v>
      </c>
    </row>
    <row r="3876" spans="1:5" x14ac:dyDescent="0.3">
      <c r="A3876" s="6">
        <f t="shared" si="157"/>
        <v>3870</v>
      </c>
      <c r="B3876" s="9">
        <f t="shared" si="156"/>
        <v>320.63615299828916</v>
      </c>
      <c r="C3876" s="9">
        <f>IF(8811-A3876&gt;$G$20,$M$20+$N$20*SIN($Q$20-$R$20*(A3876-$A$3380)/$N$20),erreur)</f>
        <v>330.39240601202982</v>
      </c>
      <c r="D3876" s="4">
        <v>292</v>
      </c>
      <c r="E3876">
        <v>496</v>
      </c>
    </row>
    <row r="3877" spans="1:5" x14ac:dyDescent="0.3">
      <c r="A3877" s="6">
        <f t="shared" si="157"/>
        <v>3871</v>
      </c>
      <c r="B3877" s="9">
        <f t="shared" si="156"/>
        <v>320.62619299828918</v>
      </c>
      <c r="C3877" s="9">
        <f>IF(8811-A3877&gt;$G$20,$M$20+$N$20*SIN($Q$20-$R$20*(A3877-$A$3380)/$N$20),erreur)</f>
        <v>330.37572747701233</v>
      </c>
      <c r="D3877" s="4">
        <v>293</v>
      </c>
      <c r="E3877">
        <v>497</v>
      </c>
    </row>
    <row r="3878" spans="1:5" x14ac:dyDescent="0.3">
      <c r="A3878" s="6">
        <f t="shared" si="157"/>
        <v>3872</v>
      </c>
      <c r="B3878" s="9">
        <f t="shared" si="156"/>
        <v>320.61623299828921</v>
      </c>
      <c r="C3878" s="9">
        <f>IF(8811-A3878&gt;$G$20,$M$20+$N$20*SIN($Q$20-$R$20*(A3878-$A$3380)/$N$20),erreur)</f>
        <v>330.35895363782947</v>
      </c>
      <c r="D3878" s="4">
        <v>294</v>
      </c>
      <c r="E3878">
        <v>498</v>
      </c>
    </row>
    <row r="3879" spans="1:5" x14ac:dyDescent="0.3">
      <c r="A3879" s="6">
        <f t="shared" si="157"/>
        <v>3873</v>
      </c>
      <c r="B3879" s="9">
        <f t="shared" si="156"/>
        <v>320.60627299828923</v>
      </c>
      <c r="C3879" s="9">
        <f>IF(8811-A3879&gt;$G$20,$M$20+$N$20*SIN($Q$20-$R$20*(A3879-$A$3380)/$N$20),erreur)</f>
        <v>330.34208449463404</v>
      </c>
      <c r="D3879" s="4">
        <v>295</v>
      </c>
      <c r="E3879">
        <v>499</v>
      </c>
    </row>
    <row r="3880" spans="1:5" x14ac:dyDescent="0.3">
      <c r="A3880" s="6">
        <f t="shared" si="157"/>
        <v>3874</v>
      </c>
      <c r="B3880" s="9">
        <f t="shared" si="156"/>
        <v>320.59631299828925</v>
      </c>
      <c r="C3880" s="9">
        <f>IF(8811-A3880&gt;$G$20,$M$20+$N$20*SIN($Q$20-$R$20*(A3880-$A$3380)/$N$20),erreur)</f>
        <v>330.32512004757882</v>
      </c>
      <c r="D3880" s="4">
        <v>296</v>
      </c>
      <c r="E3880">
        <v>500</v>
      </c>
    </row>
    <row r="3881" spans="1:5" x14ac:dyDescent="0.3">
      <c r="A3881" s="6">
        <f t="shared" si="157"/>
        <v>3875</v>
      </c>
      <c r="B3881" s="9">
        <f t="shared" si="156"/>
        <v>320.58635299828927</v>
      </c>
      <c r="C3881" s="9">
        <f>IF(8811-A3881&gt;$G$20,$M$20+$N$20*SIN($Q$20-$R$20*(A3881-$A$3380)/$N$20),erreur)</f>
        <v>330.30806029682026</v>
      </c>
      <c r="D3881" s="4">
        <v>297</v>
      </c>
      <c r="E3881">
        <v>501</v>
      </c>
    </row>
    <row r="3882" spans="1:5" x14ac:dyDescent="0.3">
      <c r="A3882" s="6">
        <f t="shared" si="157"/>
        <v>3876</v>
      </c>
      <c r="B3882" s="9">
        <f t="shared" si="156"/>
        <v>320.57639299828929</v>
      </c>
      <c r="C3882" s="9">
        <f>IF(8811-A3882&gt;$G$20,$M$20+$N$20*SIN($Q$20-$R$20*(A3882-$A$3380)/$N$20),erreur)</f>
        <v>330.29090524250751</v>
      </c>
      <c r="D3882" s="4">
        <v>298</v>
      </c>
      <c r="E3882">
        <v>502</v>
      </c>
    </row>
    <row r="3883" spans="1:5" x14ac:dyDescent="0.3">
      <c r="A3883" s="6">
        <f t="shared" si="157"/>
        <v>3877</v>
      </c>
      <c r="B3883" s="9">
        <f t="shared" si="156"/>
        <v>320.56643299828932</v>
      </c>
      <c r="C3883" s="9">
        <f>IF(8811-A3883&gt;$G$20,$M$20+$N$20*SIN($Q$20-$R$20*(A3883-$A$3380)/$N$20),erreur)</f>
        <v>330.27365488480427</v>
      </c>
      <c r="D3883" s="4">
        <v>299</v>
      </c>
      <c r="E3883">
        <v>503</v>
      </c>
    </row>
    <row r="3884" spans="1:5" x14ac:dyDescent="0.3">
      <c r="A3884" s="6">
        <f t="shared" si="157"/>
        <v>3878</v>
      </c>
      <c r="B3884" s="9">
        <f t="shared" si="156"/>
        <v>320.55647299828934</v>
      </c>
      <c r="C3884" s="9">
        <f>IF(8811-A3884&gt;$G$20,$M$20+$N$20*SIN($Q$20-$R$20*(A3884-$A$3380)/$N$20),erreur)</f>
        <v>330.25630922386154</v>
      </c>
      <c r="D3884" s="4">
        <v>300</v>
      </c>
      <c r="E3884">
        <v>504</v>
      </c>
    </row>
    <row r="3885" spans="1:5" x14ac:dyDescent="0.3">
      <c r="A3885" s="6">
        <f t="shared" si="157"/>
        <v>3879</v>
      </c>
      <c r="B3885" s="9">
        <f t="shared" si="156"/>
        <v>320.54651299828936</v>
      </c>
      <c r="C3885" s="9">
        <f>IF(8811-A3885&gt;$G$20,$M$20+$N$20*SIN($Q$20-$R$20*(A3885-$A$3380)/$N$20),erreur)</f>
        <v>330.23886825984118</v>
      </c>
      <c r="D3885" s="4">
        <v>301</v>
      </c>
      <c r="E3885">
        <v>505</v>
      </c>
    </row>
    <row r="3886" spans="1:5" x14ac:dyDescent="0.3">
      <c r="A3886" s="6">
        <f t="shared" si="157"/>
        <v>3880</v>
      </c>
      <c r="B3886" s="9">
        <f t="shared" si="156"/>
        <v>320.53655299828938</v>
      </c>
      <c r="C3886" s="9">
        <f>IF(8811-A3886&gt;$G$20,$M$20+$N$20*SIN($Q$20-$R$20*(A3886-$A$3380)/$N$20),erreur)</f>
        <v>330.22133199289783</v>
      </c>
      <c r="D3886" s="4">
        <v>302</v>
      </c>
      <c r="E3886">
        <v>506</v>
      </c>
    </row>
    <row r="3887" spans="1:5" x14ac:dyDescent="0.3">
      <c r="A3887" s="6">
        <f t="shared" si="157"/>
        <v>3881</v>
      </c>
      <c r="B3887" s="9">
        <f t="shared" si="156"/>
        <v>320.5265929982894</v>
      </c>
      <c r="C3887" s="9">
        <f>IF(8811-A3887&gt;$G$20,$M$20+$N$20*SIN($Q$20-$R$20*(A3887-$A$3380)/$N$20),erreur)</f>
        <v>330.20370042319155</v>
      </c>
      <c r="D3887" s="4">
        <v>303</v>
      </c>
      <c r="E3887">
        <v>507</v>
      </c>
    </row>
    <row r="3888" spans="1:5" x14ac:dyDescent="0.3">
      <c r="A3888" s="6">
        <f t="shared" si="157"/>
        <v>3882</v>
      </c>
      <c r="B3888" s="9">
        <f t="shared" si="156"/>
        <v>320.51663299828942</v>
      </c>
      <c r="C3888" s="9">
        <f>IF(8811-A3888&gt;$G$20,$M$20+$N$20*SIN($Q$20-$R$20*(A3888-$A$3380)/$N$20),erreur)</f>
        <v>330.18597355088423</v>
      </c>
      <c r="D3888" s="4">
        <v>304</v>
      </c>
      <c r="E3888">
        <v>508</v>
      </c>
    </row>
    <row r="3889" spans="1:5" x14ac:dyDescent="0.3">
      <c r="A3889" s="6">
        <f t="shared" si="157"/>
        <v>3883</v>
      </c>
      <c r="B3889" s="9">
        <f t="shared" si="156"/>
        <v>320.50667299828945</v>
      </c>
      <c r="C3889" s="9">
        <f>IF(8811-A3889&gt;$G$20,$M$20+$N$20*SIN($Q$20-$R$20*(A3889-$A$3380)/$N$20),erreur)</f>
        <v>330.16815137613594</v>
      </c>
      <c r="D3889" s="4">
        <v>305</v>
      </c>
      <c r="E3889">
        <v>509</v>
      </c>
    </row>
    <row r="3890" spans="1:5" x14ac:dyDescent="0.3">
      <c r="A3890" s="6">
        <f t="shared" si="157"/>
        <v>3884</v>
      </c>
      <c r="B3890" s="9">
        <f t="shared" si="156"/>
        <v>320.49671299828947</v>
      </c>
      <c r="C3890" s="9">
        <f>IF(8811-A3890&gt;$G$20,$M$20+$N$20*SIN($Q$20-$R$20*(A3890-$A$3380)/$N$20),erreur)</f>
        <v>330.15023389910857</v>
      </c>
      <c r="D3890" s="4">
        <v>306</v>
      </c>
      <c r="E3890">
        <v>510</v>
      </c>
    </row>
    <row r="3891" spans="1:5" x14ac:dyDescent="0.3">
      <c r="A3891" s="6">
        <f t="shared" si="157"/>
        <v>3885</v>
      </c>
      <c r="B3891" s="9">
        <f t="shared" si="156"/>
        <v>320.48675299828949</v>
      </c>
      <c r="C3891" s="9">
        <f>IF(8811-A3891&gt;$G$20,$M$20+$N$20*SIN($Q$20-$R$20*(A3891-$A$3380)/$N$20),erreur)</f>
        <v>330.13222111996583</v>
      </c>
      <c r="D3891" s="4">
        <v>307</v>
      </c>
      <c r="E3891">
        <v>511</v>
      </c>
    </row>
    <row r="3892" spans="1:5" x14ac:dyDescent="0.3">
      <c r="A3892" s="6">
        <f t="shared" si="157"/>
        <v>3886</v>
      </c>
      <c r="B3892" s="9">
        <f t="shared" si="156"/>
        <v>320.47679299828951</v>
      </c>
      <c r="C3892" s="9">
        <f>IF(8811-A3892&gt;$G$20,$M$20+$N$20*SIN($Q$20-$R$20*(A3892-$A$3380)/$N$20),erreur)</f>
        <v>330.11411303886962</v>
      </c>
      <c r="D3892" s="4">
        <v>308</v>
      </c>
      <c r="E3892">
        <v>512</v>
      </c>
    </row>
    <row r="3893" spans="1:5" x14ac:dyDescent="0.3">
      <c r="A3893" s="6">
        <f t="shared" si="157"/>
        <v>3887</v>
      </c>
      <c r="B3893" s="9">
        <f t="shared" si="156"/>
        <v>320.46683299828953</v>
      </c>
      <c r="C3893" s="9">
        <f>IF(8811-A3893&gt;$G$20,$M$20+$N$20*SIN($Q$20-$R$20*(A3893-$A$3380)/$N$20),erreur)</f>
        <v>330.09590965598545</v>
      </c>
      <c r="D3893" s="4">
        <v>309</v>
      </c>
      <c r="E3893">
        <v>513</v>
      </c>
    </row>
    <row r="3894" spans="1:5" x14ac:dyDescent="0.3">
      <c r="A3894" s="6">
        <f t="shared" si="157"/>
        <v>3888</v>
      </c>
      <c r="B3894" s="9">
        <f t="shared" si="156"/>
        <v>320.45687299828955</v>
      </c>
      <c r="C3894" s="9">
        <f>IF(8811-A3894&gt;$G$20,$M$20+$N$20*SIN($Q$20-$R$20*(A3894-$A$3380)/$N$20),erreur)</f>
        <v>330.07761097147886</v>
      </c>
      <c r="D3894" s="4">
        <v>310</v>
      </c>
      <c r="E3894">
        <v>514</v>
      </c>
    </row>
    <row r="3895" spans="1:5" x14ac:dyDescent="0.3">
      <c r="A3895" s="6">
        <f t="shared" si="157"/>
        <v>3889</v>
      </c>
      <c r="B3895" s="9">
        <f t="shared" si="156"/>
        <v>320.44691299828958</v>
      </c>
      <c r="C3895" s="9">
        <f>IF(8811-A3895&gt;$G$20,$M$20+$N$20*SIN($Q$20-$R$20*(A3895-$A$3380)/$N$20),erreur)</f>
        <v>330.05921698551538</v>
      </c>
      <c r="D3895" s="4">
        <v>311</v>
      </c>
      <c r="E3895">
        <v>515</v>
      </c>
    </row>
    <row r="3896" spans="1:5" x14ac:dyDescent="0.3">
      <c r="A3896" s="6">
        <f t="shared" si="157"/>
        <v>3890</v>
      </c>
      <c r="B3896" s="9">
        <f t="shared" si="156"/>
        <v>320.4369529982896</v>
      </c>
      <c r="C3896" s="9">
        <f>IF(8811-A3896&gt;$G$20,$M$20+$N$20*SIN($Q$20-$R$20*(A3896-$A$3380)/$N$20),erreur)</f>
        <v>330.04072769826234</v>
      </c>
      <c r="D3896" s="4">
        <v>312</v>
      </c>
      <c r="E3896">
        <v>516</v>
      </c>
    </row>
    <row r="3897" spans="1:5" x14ac:dyDescent="0.3">
      <c r="A3897" s="6">
        <f t="shared" si="157"/>
        <v>3891</v>
      </c>
      <c r="B3897" s="9">
        <f t="shared" si="156"/>
        <v>320.42699299828962</v>
      </c>
      <c r="C3897" s="9">
        <f>IF(8811-A3897&gt;$G$20,$M$20+$N$20*SIN($Q$20-$R$20*(A3897-$A$3380)/$N$20),erreur)</f>
        <v>330.02214310988893</v>
      </c>
      <c r="D3897" s="4">
        <v>313</v>
      </c>
      <c r="E3897">
        <v>517</v>
      </c>
    </row>
    <row r="3898" spans="1:5" x14ac:dyDescent="0.3">
      <c r="A3898" s="6">
        <f t="shared" si="157"/>
        <v>3892</v>
      </c>
      <c r="B3898" s="9">
        <f t="shared" si="156"/>
        <v>320.41703299828964</v>
      </c>
      <c r="C3898" s="9">
        <f>IF(8811-A3898&gt;$G$20,$M$20+$N$20*SIN($Q$20-$R$20*(A3898-$A$3380)/$N$20),erreur)</f>
        <v>330.0034632205643</v>
      </c>
      <c r="D3898" s="4">
        <v>314</v>
      </c>
      <c r="E3898">
        <v>518</v>
      </c>
    </row>
    <row r="3899" spans="1:5" x14ac:dyDescent="0.3">
      <c r="A3899" s="6">
        <f t="shared" si="157"/>
        <v>3893</v>
      </c>
      <c r="B3899" s="9">
        <f t="shared" si="156"/>
        <v>320.40707299828966</v>
      </c>
      <c r="C3899" s="9">
        <f>IF(8811-A3899&gt;$G$20,$M$20+$N$20*SIN($Q$20-$R$20*(A3899-$A$3380)/$N$20),erreur)</f>
        <v>329.98468803045398</v>
      </c>
      <c r="D3899" s="4">
        <v>315</v>
      </c>
      <c r="E3899">
        <v>519</v>
      </c>
    </row>
    <row r="3900" spans="1:5" x14ac:dyDescent="0.3">
      <c r="A3900" s="6">
        <f t="shared" si="157"/>
        <v>3894</v>
      </c>
      <c r="B3900" s="9">
        <f t="shared" si="156"/>
        <v>320.39711299828969</v>
      </c>
      <c r="C3900" s="9">
        <f>IF(8811-A3900&gt;$G$20,$M$20+$N$20*SIN($Q$20-$R$20*(A3900-$A$3380)/$N$20),erreur)</f>
        <v>329.9658175397326</v>
      </c>
      <c r="D3900" s="4">
        <v>316</v>
      </c>
      <c r="E3900">
        <v>520</v>
      </c>
    </row>
    <row r="3901" spans="1:5" x14ac:dyDescent="0.3">
      <c r="A3901" s="6">
        <f t="shared" si="157"/>
        <v>3895</v>
      </c>
      <c r="B3901" s="9">
        <f t="shared" si="156"/>
        <v>320.38715299828971</v>
      </c>
      <c r="C3901" s="9">
        <f>IF(8811-A3901&gt;$G$20,$M$20+$N$20*SIN($Q$20-$R$20*(A3901-$A$3380)/$N$20),erreur)</f>
        <v>329.94685174857113</v>
      </c>
      <c r="D3901" s="4">
        <v>317</v>
      </c>
      <c r="E3901">
        <v>521</v>
      </c>
    </row>
    <row r="3902" spans="1:5" x14ac:dyDescent="0.3">
      <c r="A3902" s="6">
        <f t="shared" si="157"/>
        <v>3896</v>
      </c>
      <c r="B3902" s="9">
        <f t="shared" si="156"/>
        <v>320.37719299828973</v>
      </c>
      <c r="C3902" s="9">
        <f>IF(8811-A3902&gt;$G$20,$M$20+$N$20*SIN($Q$20-$R$20*(A3902-$A$3380)/$N$20),erreur)</f>
        <v>329.92779065714058</v>
      </c>
      <c r="D3902" s="4">
        <v>318</v>
      </c>
      <c r="E3902">
        <v>522</v>
      </c>
    </row>
    <row r="3903" spans="1:5" x14ac:dyDescent="0.3">
      <c r="A3903" s="6">
        <f t="shared" si="157"/>
        <v>3897</v>
      </c>
      <c r="B3903" s="9">
        <f t="shared" si="156"/>
        <v>320.36723299828975</v>
      </c>
      <c r="C3903" s="9">
        <f>IF(8811-A3903&gt;$G$20,$M$20+$N$20*SIN($Q$20-$R$20*(A3903-$A$3380)/$N$20),erreur)</f>
        <v>329.90863426561737</v>
      </c>
      <c r="D3903" s="4">
        <v>319</v>
      </c>
      <c r="E3903">
        <v>523</v>
      </c>
    </row>
    <row r="3904" spans="1:5" x14ac:dyDescent="0.3">
      <c r="A3904" s="6">
        <f t="shared" si="157"/>
        <v>3898</v>
      </c>
      <c r="B3904" s="9">
        <f t="shared" si="156"/>
        <v>320.35727299828977</v>
      </c>
      <c r="C3904" s="9">
        <f>IF(8811-A3904&gt;$G$20,$M$20+$N$20*SIN($Q$20-$R$20*(A3904-$A$3380)/$N$20),erreur)</f>
        <v>329.88938257417067</v>
      </c>
      <c r="D3904" s="4">
        <v>320</v>
      </c>
      <c r="E3904">
        <v>524</v>
      </c>
    </row>
    <row r="3905" spans="1:5" x14ac:dyDescent="0.3">
      <c r="A3905" s="6">
        <f t="shared" si="157"/>
        <v>3899</v>
      </c>
      <c r="B3905" s="9">
        <f t="shared" ref="B3905:B3968" si="158">IF(A3905&lt;=$H$16,B3904+(A3905-A3904)*$J$16,"erreur")</f>
        <v>320.34731299828979</v>
      </c>
      <c r="C3905" s="9">
        <f>IF(8811-A3905&gt;$G$20,$M$20+$N$20*SIN($Q$20-$R$20*(A3905-$A$3380)/$N$20),erreur)</f>
        <v>329.87003558297693</v>
      </c>
      <c r="D3905" s="4">
        <v>321</v>
      </c>
      <c r="E3905">
        <v>525</v>
      </c>
    </row>
    <row r="3906" spans="1:5" x14ac:dyDescent="0.3">
      <c r="A3906" s="6">
        <f t="shared" si="157"/>
        <v>3900</v>
      </c>
      <c r="B3906" s="9">
        <f t="shared" si="158"/>
        <v>320.33735299828982</v>
      </c>
      <c r="C3906" s="9">
        <f>IF(8811-A3906&gt;$G$20,$M$20+$N$20*SIN($Q$20-$R$20*(A3906-$A$3380)/$N$20),erreur)</f>
        <v>329.8505932922144</v>
      </c>
      <c r="D3906" s="4">
        <v>322</v>
      </c>
      <c r="E3906">
        <v>526</v>
      </c>
    </row>
    <row r="3907" spans="1:5" x14ac:dyDescent="0.3">
      <c r="A3907" s="6">
        <f t="shared" si="157"/>
        <v>3901</v>
      </c>
      <c r="B3907" s="9">
        <f t="shared" si="158"/>
        <v>320.32739299828984</v>
      </c>
      <c r="C3907" s="9">
        <f>IF(8811-A3907&gt;$G$20,$M$20+$N$20*SIN($Q$20-$R$20*(A3907-$A$3380)/$N$20),erreur)</f>
        <v>329.83105570205771</v>
      </c>
      <c r="D3907" s="4">
        <v>323</v>
      </c>
      <c r="E3907">
        <v>527</v>
      </c>
    </row>
    <row r="3908" spans="1:5" x14ac:dyDescent="0.3">
      <c r="A3908" s="6">
        <f t="shared" si="157"/>
        <v>3902</v>
      </c>
      <c r="B3908" s="9">
        <f t="shared" si="158"/>
        <v>320.31743299828986</v>
      </c>
      <c r="C3908" s="9">
        <f>IF(8811-A3908&gt;$G$20,$M$20+$N$20*SIN($Q$20-$R$20*(A3908-$A$3380)/$N$20),erreur)</f>
        <v>329.8114228126833</v>
      </c>
      <c r="D3908" s="4">
        <v>324</v>
      </c>
      <c r="E3908">
        <v>528</v>
      </c>
    </row>
    <row r="3909" spans="1:5" x14ac:dyDescent="0.3">
      <c r="A3909" s="6">
        <f t="shared" si="157"/>
        <v>3903</v>
      </c>
      <c r="B3909" s="9">
        <f t="shared" si="158"/>
        <v>320.30747299828988</v>
      </c>
      <c r="C3909" s="9">
        <f>IF(8811-A3909&gt;$G$20,$M$20+$N$20*SIN($Q$20-$R$20*(A3909-$A$3380)/$N$20),erreur)</f>
        <v>329.79169462427308</v>
      </c>
      <c r="D3909" s="4">
        <v>325</v>
      </c>
      <c r="E3909">
        <v>529</v>
      </c>
    </row>
    <row r="3910" spans="1:5" x14ac:dyDescent="0.3">
      <c r="A3910" s="6">
        <f t="shared" si="157"/>
        <v>3904</v>
      </c>
      <c r="B3910" s="9">
        <f t="shared" si="158"/>
        <v>320.2975129982899</v>
      </c>
      <c r="C3910" s="9">
        <f>IF(8811-A3910&gt;$G$20,$M$20+$N$20*SIN($Q$20-$R$20*(A3910-$A$3380)/$N$20),erreur)</f>
        <v>329.77187113700347</v>
      </c>
      <c r="D3910" s="4">
        <v>326</v>
      </c>
      <c r="E3910">
        <v>530</v>
      </c>
    </row>
    <row r="3911" spans="1:5" x14ac:dyDescent="0.3">
      <c r="A3911" s="6">
        <f t="shared" si="157"/>
        <v>3905</v>
      </c>
      <c r="B3911" s="9">
        <f t="shared" si="158"/>
        <v>320.28755299828993</v>
      </c>
      <c r="C3911" s="9">
        <f>IF(8811-A3911&gt;$G$20,$M$20+$N$20*SIN($Q$20-$R$20*(A3911-$A$3380)/$N$20),erreur)</f>
        <v>329.75195235105457</v>
      </c>
      <c r="D3911" s="4">
        <v>327</v>
      </c>
      <c r="E3911">
        <v>531</v>
      </c>
    </row>
    <row r="3912" spans="1:5" x14ac:dyDescent="0.3">
      <c r="A3912" s="6">
        <f t="shared" ref="A3912:A3975" si="159">ROW()-6</f>
        <v>3906</v>
      </c>
      <c r="B3912" s="9">
        <f t="shared" si="158"/>
        <v>320.27759299828995</v>
      </c>
      <c r="C3912" s="9">
        <f>IF(8811-A3912&gt;$G$20,$M$20+$N$20*SIN($Q$20-$R$20*(A3912-$A$3380)/$N$20),erreur)</f>
        <v>329.73193826660827</v>
      </c>
      <c r="D3912" s="4">
        <v>328</v>
      </c>
      <c r="E3912">
        <v>532</v>
      </c>
    </row>
    <row r="3913" spans="1:5" x14ac:dyDescent="0.3">
      <c r="A3913" s="6">
        <f t="shared" si="159"/>
        <v>3907</v>
      </c>
      <c r="B3913" s="9">
        <f t="shared" si="158"/>
        <v>320.26763299828997</v>
      </c>
      <c r="C3913" s="9">
        <f>IF(8811-A3913&gt;$G$20,$M$20+$N$20*SIN($Q$20-$R$20*(A3913-$A$3380)/$N$20),erreur)</f>
        <v>329.71182888384647</v>
      </c>
      <c r="D3913" s="4">
        <v>329</v>
      </c>
      <c r="E3913">
        <v>533</v>
      </c>
    </row>
    <row r="3914" spans="1:5" x14ac:dyDescent="0.3">
      <c r="A3914" s="6">
        <f t="shared" si="159"/>
        <v>3908</v>
      </c>
      <c r="B3914" s="9">
        <f t="shared" si="158"/>
        <v>320.25767299828999</v>
      </c>
      <c r="C3914" s="9">
        <f>IF(8811-A3914&gt;$G$20,$M$20+$N$20*SIN($Q$20-$R$20*(A3914-$A$3380)/$N$20),erreur)</f>
        <v>329.69162420295106</v>
      </c>
      <c r="D3914" s="4">
        <v>330</v>
      </c>
      <c r="E3914">
        <v>534</v>
      </c>
    </row>
    <row r="3915" spans="1:5" x14ac:dyDescent="0.3">
      <c r="A3915" s="6">
        <f t="shared" si="159"/>
        <v>3909</v>
      </c>
      <c r="B3915" s="9">
        <f t="shared" si="158"/>
        <v>320.24771299829001</v>
      </c>
      <c r="C3915" s="9">
        <f>IF(8811-A3915&gt;$G$20,$M$20+$N$20*SIN($Q$20-$R$20*(A3915-$A$3380)/$N$20),erreur)</f>
        <v>329.67132422410577</v>
      </c>
      <c r="D3915" s="4">
        <v>331</v>
      </c>
      <c r="E3915">
        <v>535</v>
      </c>
    </row>
    <row r="3916" spans="1:5" x14ac:dyDescent="0.3">
      <c r="A3916" s="6">
        <f t="shared" si="159"/>
        <v>3910</v>
      </c>
      <c r="B3916" s="9">
        <f t="shared" si="158"/>
        <v>320.23775299829003</v>
      </c>
      <c r="C3916" s="9">
        <f>IF(8811-A3916&gt;$G$19,C3915+(A3916-A3915)*$K$19,"erreur")</f>
        <v>329.65100422410575</v>
      </c>
      <c r="D3916" s="4">
        <v>332</v>
      </c>
      <c r="E3916">
        <v>1</v>
      </c>
    </row>
    <row r="3917" spans="1:5" x14ac:dyDescent="0.3">
      <c r="A3917" s="6">
        <f t="shared" si="159"/>
        <v>3911</v>
      </c>
      <c r="B3917" s="9">
        <f t="shared" si="158"/>
        <v>320.22779299829006</v>
      </c>
      <c r="C3917" s="9">
        <f t="shared" ref="C3917:C3980" si="160">IF(8811-A3917&gt;$G$19,C3916+(A3917-A3916)*$K$19,"erreur")</f>
        <v>329.63068422410572</v>
      </c>
      <c r="D3917" s="4">
        <v>333</v>
      </c>
      <c r="E3917">
        <v>2</v>
      </c>
    </row>
    <row r="3918" spans="1:5" x14ac:dyDescent="0.3">
      <c r="A3918" s="6">
        <f t="shared" si="159"/>
        <v>3912</v>
      </c>
      <c r="B3918" s="9">
        <f t="shared" si="158"/>
        <v>320.21783299829008</v>
      </c>
      <c r="C3918" s="9">
        <f t="shared" si="160"/>
        <v>329.61036422410569</v>
      </c>
      <c r="D3918" s="4">
        <v>334</v>
      </c>
      <c r="E3918">
        <v>3</v>
      </c>
    </row>
    <row r="3919" spans="1:5" x14ac:dyDescent="0.3">
      <c r="A3919" s="6">
        <f t="shared" si="159"/>
        <v>3913</v>
      </c>
      <c r="B3919" s="9">
        <f t="shared" si="158"/>
        <v>320.2078729982901</v>
      </c>
      <c r="C3919" s="9">
        <f t="shared" si="160"/>
        <v>329.59004422410567</v>
      </c>
      <c r="D3919" s="4">
        <v>335</v>
      </c>
      <c r="E3919">
        <v>4</v>
      </c>
    </row>
    <row r="3920" spans="1:5" x14ac:dyDescent="0.3">
      <c r="A3920" s="6">
        <f t="shared" si="159"/>
        <v>3914</v>
      </c>
      <c r="B3920" s="9">
        <f t="shared" si="158"/>
        <v>320.19791299829012</v>
      </c>
      <c r="C3920" s="9">
        <f t="shared" si="160"/>
        <v>329.56972422410564</v>
      </c>
      <c r="D3920" s="4">
        <v>336</v>
      </c>
      <c r="E3920">
        <v>5</v>
      </c>
    </row>
    <row r="3921" spans="1:5" x14ac:dyDescent="0.3">
      <c r="A3921" s="6">
        <f t="shared" si="159"/>
        <v>3915</v>
      </c>
      <c r="B3921" s="9">
        <f t="shared" si="158"/>
        <v>320.18795299829014</v>
      </c>
      <c r="C3921" s="9">
        <f t="shared" si="160"/>
        <v>329.54940422410561</v>
      </c>
      <c r="D3921" s="4">
        <v>337</v>
      </c>
      <c r="E3921">
        <v>6</v>
      </c>
    </row>
    <row r="3922" spans="1:5" x14ac:dyDescent="0.3">
      <c r="A3922" s="6">
        <f t="shared" si="159"/>
        <v>3916</v>
      </c>
      <c r="B3922" s="9">
        <f t="shared" si="158"/>
        <v>320.17799299829016</v>
      </c>
      <c r="C3922" s="9">
        <f t="shared" si="160"/>
        <v>329.52908422410559</v>
      </c>
      <c r="D3922" s="4">
        <v>338</v>
      </c>
      <c r="E3922">
        <v>7</v>
      </c>
    </row>
    <row r="3923" spans="1:5" x14ac:dyDescent="0.3">
      <c r="A3923" s="6">
        <f t="shared" si="159"/>
        <v>3917</v>
      </c>
      <c r="B3923" s="9">
        <f t="shared" si="158"/>
        <v>320.16803299829019</v>
      </c>
      <c r="C3923" s="9">
        <f t="shared" si="160"/>
        <v>329.50876422410556</v>
      </c>
      <c r="D3923" s="4">
        <v>339</v>
      </c>
      <c r="E3923">
        <v>8</v>
      </c>
    </row>
    <row r="3924" spans="1:5" x14ac:dyDescent="0.3">
      <c r="A3924" s="6">
        <f t="shared" si="159"/>
        <v>3918</v>
      </c>
      <c r="B3924" s="9">
        <f t="shared" si="158"/>
        <v>320.15807299829021</v>
      </c>
      <c r="C3924" s="9">
        <f t="shared" si="160"/>
        <v>329.48844422410554</v>
      </c>
      <c r="D3924" s="4">
        <v>340</v>
      </c>
      <c r="E3924">
        <v>9</v>
      </c>
    </row>
    <row r="3925" spans="1:5" x14ac:dyDescent="0.3">
      <c r="A3925" s="6">
        <f t="shared" si="159"/>
        <v>3919</v>
      </c>
      <c r="B3925" s="9">
        <f t="shared" si="158"/>
        <v>320.14811299829023</v>
      </c>
      <c r="C3925" s="9">
        <f t="shared" si="160"/>
        <v>329.46812422410551</v>
      </c>
      <c r="D3925" s="4">
        <v>341</v>
      </c>
      <c r="E3925">
        <v>10</v>
      </c>
    </row>
    <row r="3926" spans="1:5" x14ac:dyDescent="0.3">
      <c r="A3926" s="6">
        <f t="shared" si="159"/>
        <v>3920</v>
      </c>
      <c r="B3926" s="9">
        <f t="shared" si="158"/>
        <v>320.13815299829025</v>
      </c>
      <c r="C3926" s="9">
        <f t="shared" si="160"/>
        <v>329.44780422410548</v>
      </c>
      <c r="D3926" s="4">
        <v>342</v>
      </c>
      <c r="E3926">
        <v>11</v>
      </c>
    </row>
    <row r="3927" spans="1:5" x14ac:dyDescent="0.3">
      <c r="A3927" s="6">
        <f t="shared" si="159"/>
        <v>3921</v>
      </c>
      <c r="B3927" s="9">
        <f t="shared" si="158"/>
        <v>320.12819299829027</v>
      </c>
      <c r="C3927" s="9">
        <f t="shared" si="160"/>
        <v>329.42748422410546</v>
      </c>
      <c r="D3927" s="4">
        <v>343</v>
      </c>
      <c r="E3927">
        <v>12</v>
      </c>
    </row>
    <row r="3928" spans="1:5" x14ac:dyDescent="0.3">
      <c r="A3928" s="6">
        <f t="shared" si="159"/>
        <v>3922</v>
      </c>
      <c r="B3928" s="9">
        <f t="shared" si="158"/>
        <v>320.1182329982903</v>
      </c>
      <c r="C3928" s="9">
        <f t="shared" si="160"/>
        <v>329.40716422410543</v>
      </c>
      <c r="D3928" s="4">
        <v>344</v>
      </c>
      <c r="E3928">
        <v>13</v>
      </c>
    </row>
    <row r="3929" spans="1:5" x14ac:dyDescent="0.3">
      <c r="A3929" s="6">
        <f t="shared" si="159"/>
        <v>3923</v>
      </c>
      <c r="B3929" s="9">
        <f t="shared" si="158"/>
        <v>320.10827299829032</v>
      </c>
      <c r="C3929" s="9">
        <f t="shared" si="160"/>
        <v>329.3868442241054</v>
      </c>
      <c r="D3929" s="4">
        <v>345</v>
      </c>
      <c r="E3929">
        <v>14</v>
      </c>
    </row>
    <row r="3930" spans="1:5" x14ac:dyDescent="0.3">
      <c r="A3930" s="6">
        <f t="shared" si="159"/>
        <v>3924</v>
      </c>
      <c r="B3930" s="9">
        <f t="shared" si="158"/>
        <v>320.09831299829034</v>
      </c>
      <c r="C3930" s="9">
        <f t="shared" si="160"/>
        <v>329.36652422410538</v>
      </c>
      <c r="D3930" s="4">
        <v>346</v>
      </c>
      <c r="E3930">
        <v>15</v>
      </c>
    </row>
    <row r="3931" spans="1:5" x14ac:dyDescent="0.3">
      <c r="A3931" s="6">
        <f t="shared" si="159"/>
        <v>3925</v>
      </c>
      <c r="B3931" s="9">
        <f t="shared" si="158"/>
        <v>320.08835299829036</v>
      </c>
      <c r="C3931" s="9">
        <f t="shared" si="160"/>
        <v>329.34620422410535</v>
      </c>
      <c r="D3931" s="4">
        <v>347</v>
      </c>
      <c r="E3931">
        <v>16</v>
      </c>
    </row>
    <row r="3932" spans="1:5" x14ac:dyDescent="0.3">
      <c r="A3932" s="6">
        <f t="shared" si="159"/>
        <v>3926</v>
      </c>
      <c r="B3932" s="9">
        <f t="shared" si="158"/>
        <v>320.07839299829038</v>
      </c>
      <c r="C3932" s="9">
        <f t="shared" si="160"/>
        <v>329.32588422410532</v>
      </c>
      <c r="D3932" s="4">
        <v>348</v>
      </c>
      <c r="E3932">
        <v>17</v>
      </c>
    </row>
    <row r="3933" spans="1:5" x14ac:dyDescent="0.3">
      <c r="A3933" s="6">
        <f t="shared" si="159"/>
        <v>3927</v>
      </c>
      <c r="B3933" s="9">
        <f t="shared" si="158"/>
        <v>320.0684329982904</v>
      </c>
      <c r="C3933" s="9">
        <f t="shared" si="160"/>
        <v>329.3055642241053</v>
      </c>
      <c r="D3933" s="4">
        <v>349</v>
      </c>
      <c r="E3933">
        <v>18</v>
      </c>
    </row>
    <row r="3934" spans="1:5" x14ac:dyDescent="0.3">
      <c r="A3934" s="6">
        <f t="shared" si="159"/>
        <v>3928</v>
      </c>
      <c r="B3934" s="9">
        <f t="shared" si="158"/>
        <v>320.05847299829043</v>
      </c>
      <c r="C3934" s="9">
        <f t="shared" si="160"/>
        <v>329.28524422410527</v>
      </c>
      <c r="D3934" s="4">
        <v>350</v>
      </c>
      <c r="E3934">
        <v>19</v>
      </c>
    </row>
    <row r="3935" spans="1:5" x14ac:dyDescent="0.3">
      <c r="A3935" s="6">
        <f t="shared" si="159"/>
        <v>3929</v>
      </c>
      <c r="B3935" s="9">
        <f t="shared" si="158"/>
        <v>320.04851299829045</v>
      </c>
      <c r="C3935" s="9">
        <f t="shared" si="160"/>
        <v>329.26492422410524</v>
      </c>
      <c r="D3935" s="4">
        <v>351</v>
      </c>
      <c r="E3935">
        <v>20</v>
      </c>
    </row>
    <row r="3936" spans="1:5" x14ac:dyDescent="0.3">
      <c r="A3936" s="6">
        <f t="shared" si="159"/>
        <v>3930</v>
      </c>
      <c r="B3936" s="9">
        <f t="shared" si="158"/>
        <v>320.03855299829047</v>
      </c>
      <c r="C3936" s="9">
        <f t="shared" si="160"/>
        <v>329.24460422410522</v>
      </c>
      <c r="D3936" s="4">
        <v>352</v>
      </c>
      <c r="E3936">
        <v>21</v>
      </c>
    </row>
    <row r="3937" spans="1:5" x14ac:dyDescent="0.3">
      <c r="A3937" s="6">
        <f t="shared" si="159"/>
        <v>3931</v>
      </c>
      <c r="B3937" s="9">
        <f t="shared" si="158"/>
        <v>320.02859299829049</v>
      </c>
      <c r="C3937" s="9">
        <f t="shared" si="160"/>
        <v>329.22428422410519</v>
      </c>
      <c r="D3937" s="4">
        <v>353</v>
      </c>
      <c r="E3937">
        <v>22</v>
      </c>
    </row>
    <row r="3938" spans="1:5" x14ac:dyDescent="0.3">
      <c r="A3938" s="6">
        <f t="shared" si="159"/>
        <v>3932</v>
      </c>
      <c r="B3938" s="9">
        <f t="shared" si="158"/>
        <v>320.01863299829051</v>
      </c>
      <c r="C3938" s="9">
        <f t="shared" si="160"/>
        <v>329.20396422410516</v>
      </c>
      <c r="D3938" s="4">
        <v>354</v>
      </c>
      <c r="E3938">
        <v>23</v>
      </c>
    </row>
    <row r="3939" spans="1:5" x14ac:dyDescent="0.3">
      <c r="A3939" s="6">
        <f t="shared" si="159"/>
        <v>3933</v>
      </c>
      <c r="B3939" s="9">
        <f t="shared" si="158"/>
        <v>320.00867299829054</v>
      </c>
      <c r="C3939" s="9">
        <f t="shared" si="160"/>
        <v>329.18364422410514</v>
      </c>
      <c r="D3939" s="4">
        <v>355</v>
      </c>
      <c r="E3939">
        <v>24</v>
      </c>
    </row>
    <row r="3940" spans="1:5" x14ac:dyDescent="0.3">
      <c r="A3940" s="6">
        <f t="shared" si="159"/>
        <v>3934</v>
      </c>
      <c r="B3940" s="9">
        <f t="shared" si="158"/>
        <v>319.99871299829056</v>
      </c>
      <c r="C3940" s="9">
        <f t="shared" si="160"/>
        <v>329.16332422410511</v>
      </c>
      <c r="D3940" s="4">
        <v>356</v>
      </c>
      <c r="E3940">
        <v>25</v>
      </c>
    </row>
    <row r="3941" spans="1:5" x14ac:dyDescent="0.3">
      <c r="A3941" s="6">
        <f t="shared" si="159"/>
        <v>3935</v>
      </c>
      <c r="B3941" s="9">
        <f t="shared" si="158"/>
        <v>319.98875299829058</v>
      </c>
      <c r="C3941" s="9">
        <f t="shared" si="160"/>
        <v>329.14300422410508</v>
      </c>
      <c r="D3941" s="4">
        <v>357</v>
      </c>
      <c r="E3941">
        <v>26</v>
      </c>
    </row>
    <row r="3942" spans="1:5" x14ac:dyDescent="0.3">
      <c r="A3942" s="6">
        <f t="shared" si="159"/>
        <v>3936</v>
      </c>
      <c r="B3942" s="9">
        <f t="shared" si="158"/>
        <v>319.9787929982906</v>
      </c>
      <c r="C3942" s="9">
        <f t="shared" si="160"/>
        <v>329.12268422410506</v>
      </c>
      <c r="D3942" s="4">
        <v>358</v>
      </c>
      <c r="E3942">
        <v>27</v>
      </c>
    </row>
    <row r="3943" spans="1:5" x14ac:dyDescent="0.3">
      <c r="A3943" s="6">
        <f t="shared" si="159"/>
        <v>3937</v>
      </c>
      <c r="B3943" s="9">
        <f t="shared" si="158"/>
        <v>319.96883299829062</v>
      </c>
      <c r="C3943" s="9">
        <f t="shared" si="160"/>
        <v>329.10236422410503</v>
      </c>
      <c r="D3943" s="4">
        <v>359</v>
      </c>
      <c r="E3943">
        <v>28</v>
      </c>
    </row>
    <row r="3944" spans="1:5" x14ac:dyDescent="0.3">
      <c r="A3944" s="6">
        <f t="shared" si="159"/>
        <v>3938</v>
      </c>
      <c r="B3944" s="9">
        <f t="shared" si="158"/>
        <v>319.95887299829064</v>
      </c>
      <c r="C3944" s="9">
        <f t="shared" si="160"/>
        <v>329.082044224105</v>
      </c>
      <c r="D3944" s="4">
        <v>360</v>
      </c>
      <c r="E3944">
        <v>29</v>
      </c>
    </row>
    <row r="3945" spans="1:5" x14ac:dyDescent="0.3">
      <c r="A3945" s="6">
        <f t="shared" si="159"/>
        <v>3939</v>
      </c>
      <c r="B3945" s="9">
        <f t="shared" si="158"/>
        <v>319.94891299829067</v>
      </c>
      <c r="C3945" s="9">
        <f t="shared" si="160"/>
        <v>329.06172422410498</v>
      </c>
      <c r="D3945" s="4">
        <v>361</v>
      </c>
      <c r="E3945">
        <v>30</v>
      </c>
    </row>
    <row r="3946" spans="1:5" x14ac:dyDescent="0.3">
      <c r="A3946" s="6">
        <f t="shared" si="159"/>
        <v>3940</v>
      </c>
      <c r="B3946" s="9">
        <f t="shared" si="158"/>
        <v>319.93895299829069</v>
      </c>
      <c r="C3946" s="9">
        <f t="shared" si="160"/>
        <v>329.04140422410495</v>
      </c>
      <c r="D3946" s="4">
        <v>362</v>
      </c>
      <c r="E3946">
        <v>31</v>
      </c>
    </row>
    <row r="3947" spans="1:5" x14ac:dyDescent="0.3">
      <c r="A3947" s="6">
        <f t="shared" si="159"/>
        <v>3941</v>
      </c>
      <c r="B3947" s="9">
        <f t="shared" si="158"/>
        <v>319.92899299829071</v>
      </c>
      <c r="C3947" s="9">
        <f t="shared" si="160"/>
        <v>329.02108422410492</v>
      </c>
      <c r="D3947" s="4">
        <v>363</v>
      </c>
      <c r="E3947">
        <v>32</v>
      </c>
    </row>
    <row r="3948" spans="1:5" x14ac:dyDescent="0.3">
      <c r="A3948" s="6">
        <f t="shared" si="159"/>
        <v>3942</v>
      </c>
      <c r="B3948" s="9">
        <f t="shared" si="158"/>
        <v>319.91903299829073</v>
      </c>
      <c r="C3948" s="9">
        <f t="shared" si="160"/>
        <v>329.0007642241049</v>
      </c>
      <c r="D3948" s="4">
        <v>364</v>
      </c>
      <c r="E3948">
        <v>33</v>
      </c>
    </row>
    <row r="3949" spans="1:5" x14ac:dyDescent="0.3">
      <c r="A3949" s="6">
        <f t="shared" si="159"/>
        <v>3943</v>
      </c>
      <c r="B3949" s="9">
        <f t="shared" si="158"/>
        <v>319.90907299829075</v>
      </c>
      <c r="C3949" s="9">
        <f t="shared" si="160"/>
        <v>328.98044422410487</v>
      </c>
      <c r="D3949" s="4">
        <v>365</v>
      </c>
      <c r="E3949">
        <v>34</v>
      </c>
    </row>
    <row r="3950" spans="1:5" x14ac:dyDescent="0.3">
      <c r="A3950" s="6">
        <f t="shared" si="159"/>
        <v>3944</v>
      </c>
      <c r="B3950" s="9">
        <f t="shared" si="158"/>
        <v>319.89911299829078</v>
      </c>
      <c r="C3950" s="9">
        <f t="shared" si="160"/>
        <v>328.96012422410485</v>
      </c>
      <c r="D3950" s="4">
        <v>366</v>
      </c>
      <c r="E3950">
        <v>35</v>
      </c>
    </row>
    <row r="3951" spans="1:5" x14ac:dyDescent="0.3">
      <c r="A3951" s="6">
        <f t="shared" si="159"/>
        <v>3945</v>
      </c>
      <c r="B3951" s="9">
        <f t="shared" si="158"/>
        <v>319.8891529982908</v>
      </c>
      <c r="C3951" s="9">
        <f t="shared" si="160"/>
        <v>328.93980422410482</v>
      </c>
      <c r="D3951" s="4">
        <v>367</v>
      </c>
      <c r="E3951">
        <v>36</v>
      </c>
    </row>
    <row r="3952" spans="1:5" x14ac:dyDescent="0.3">
      <c r="A3952" s="6">
        <f t="shared" si="159"/>
        <v>3946</v>
      </c>
      <c r="B3952" s="9">
        <f t="shared" si="158"/>
        <v>319.87919299829082</v>
      </c>
      <c r="C3952" s="9">
        <f t="shared" si="160"/>
        <v>328.91948422410479</v>
      </c>
      <c r="D3952" s="4">
        <v>368</v>
      </c>
      <c r="E3952">
        <v>37</v>
      </c>
    </row>
    <row r="3953" spans="1:5" x14ac:dyDescent="0.3">
      <c r="A3953" s="6">
        <f t="shared" si="159"/>
        <v>3947</v>
      </c>
      <c r="B3953" s="9">
        <f t="shared" si="158"/>
        <v>319.86923299829084</v>
      </c>
      <c r="C3953" s="9">
        <f t="shared" si="160"/>
        <v>328.89916422410477</v>
      </c>
      <c r="D3953" s="4">
        <v>369</v>
      </c>
      <c r="E3953">
        <v>38</v>
      </c>
    </row>
    <row r="3954" spans="1:5" x14ac:dyDescent="0.3">
      <c r="A3954" s="6">
        <f t="shared" si="159"/>
        <v>3948</v>
      </c>
      <c r="B3954" s="9">
        <f t="shared" si="158"/>
        <v>319.85927299829086</v>
      </c>
      <c r="C3954" s="9">
        <f t="shared" si="160"/>
        <v>328.87884422410474</v>
      </c>
      <c r="D3954" s="4">
        <v>370</v>
      </c>
      <c r="E3954">
        <v>39</v>
      </c>
    </row>
    <row r="3955" spans="1:5" x14ac:dyDescent="0.3">
      <c r="A3955" s="6">
        <f t="shared" si="159"/>
        <v>3949</v>
      </c>
      <c r="B3955" s="9">
        <f t="shared" si="158"/>
        <v>319.84931299829088</v>
      </c>
      <c r="C3955" s="9">
        <f t="shared" si="160"/>
        <v>328.85852422410471</v>
      </c>
      <c r="D3955" s="4">
        <v>371</v>
      </c>
      <c r="E3955">
        <v>40</v>
      </c>
    </row>
    <row r="3956" spans="1:5" x14ac:dyDescent="0.3">
      <c r="A3956" s="6">
        <f t="shared" si="159"/>
        <v>3950</v>
      </c>
      <c r="B3956" s="9">
        <f t="shared" si="158"/>
        <v>319.83935299829091</v>
      </c>
      <c r="C3956" s="9">
        <f t="shared" si="160"/>
        <v>328.83820422410469</v>
      </c>
      <c r="D3956" s="4">
        <v>372</v>
      </c>
      <c r="E3956">
        <v>41</v>
      </c>
    </row>
    <row r="3957" spans="1:5" x14ac:dyDescent="0.3">
      <c r="A3957" s="6">
        <f t="shared" si="159"/>
        <v>3951</v>
      </c>
      <c r="B3957" s="9">
        <f t="shared" si="158"/>
        <v>319.82939299829093</v>
      </c>
      <c r="C3957" s="9">
        <f t="shared" si="160"/>
        <v>328.81788422410466</v>
      </c>
      <c r="D3957" s="4">
        <v>373</v>
      </c>
      <c r="E3957">
        <v>42</v>
      </c>
    </row>
    <row r="3958" spans="1:5" x14ac:dyDescent="0.3">
      <c r="A3958" s="6">
        <f t="shared" si="159"/>
        <v>3952</v>
      </c>
      <c r="B3958" s="9">
        <f t="shared" si="158"/>
        <v>319.81943299829095</v>
      </c>
      <c r="C3958" s="9">
        <f t="shared" si="160"/>
        <v>328.79756422410463</v>
      </c>
      <c r="D3958" s="4">
        <v>374</v>
      </c>
      <c r="E3958">
        <v>43</v>
      </c>
    </row>
    <row r="3959" spans="1:5" x14ac:dyDescent="0.3">
      <c r="A3959" s="6">
        <f t="shared" si="159"/>
        <v>3953</v>
      </c>
      <c r="B3959" s="9">
        <f t="shared" si="158"/>
        <v>319.80947299829097</v>
      </c>
      <c r="C3959" s="9">
        <f t="shared" si="160"/>
        <v>328.77724422410461</v>
      </c>
      <c r="D3959" s="4">
        <v>375</v>
      </c>
      <c r="E3959">
        <v>44</v>
      </c>
    </row>
    <row r="3960" spans="1:5" x14ac:dyDescent="0.3">
      <c r="A3960" s="6">
        <f t="shared" si="159"/>
        <v>3954</v>
      </c>
      <c r="B3960" s="9">
        <f t="shared" si="158"/>
        <v>319.79951299829099</v>
      </c>
      <c r="C3960" s="9">
        <f t="shared" si="160"/>
        <v>328.75692422410458</v>
      </c>
      <c r="D3960" s="4">
        <v>376</v>
      </c>
      <c r="E3960">
        <v>45</v>
      </c>
    </row>
    <row r="3961" spans="1:5" x14ac:dyDescent="0.3">
      <c r="A3961" s="6">
        <f t="shared" si="159"/>
        <v>3955</v>
      </c>
      <c r="B3961" s="9">
        <f t="shared" si="158"/>
        <v>319.78955299829101</v>
      </c>
      <c r="C3961" s="9">
        <f t="shared" si="160"/>
        <v>328.73660422410455</v>
      </c>
      <c r="D3961" s="4">
        <v>377</v>
      </c>
      <c r="E3961">
        <v>46</v>
      </c>
    </row>
    <row r="3962" spans="1:5" x14ac:dyDescent="0.3">
      <c r="A3962" s="6">
        <f t="shared" si="159"/>
        <v>3956</v>
      </c>
      <c r="B3962" s="9">
        <f t="shared" si="158"/>
        <v>319.77959299829104</v>
      </c>
      <c r="C3962" s="9">
        <f t="shared" si="160"/>
        <v>328.71628422410453</v>
      </c>
      <c r="D3962" s="4">
        <v>378</v>
      </c>
      <c r="E3962">
        <v>47</v>
      </c>
    </row>
    <row r="3963" spans="1:5" x14ac:dyDescent="0.3">
      <c r="A3963" s="6">
        <f t="shared" si="159"/>
        <v>3957</v>
      </c>
      <c r="B3963" s="9">
        <f t="shared" si="158"/>
        <v>319.76963299829106</v>
      </c>
      <c r="C3963" s="9">
        <f t="shared" si="160"/>
        <v>328.6959642241045</v>
      </c>
      <c r="D3963" s="4">
        <v>379</v>
      </c>
      <c r="E3963">
        <v>48</v>
      </c>
    </row>
    <row r="3964" spans="1:5" x14ac:dyDescent="0.3">
      <c r="A3964" s="6">
        <f t="shared" si="159"/>
        <v>3958</v>
      </c>
      <c r="B3964" s="9">
        <f t="shared" si="158"/>
        <v>319.75967299829108</v>
      </c>
      <c r="C3964" s="9">
        <f t="shared" si="160"/>
        <v>328.67564422410447</v>
      </c>
      <c r="D3964" s="4">
        <v>380</v>
      </c>
      <c r="E3964">
        <v>49</v>
      </c>
    </row>
    <row r="3965" spans="1:5" x14ac:dyDescent="0.3">
      <c r="A3965" s="6">
        <f t="shared" si="159"/>
        <v>3959</v>
      </c>
      <c r="B3965" s="9">
        <f t="shared" si="158"/>
        <v>319.7497129982911</v>
      </c>
      <c r="C3965" s="9">
        <f t="shared" si="160"/>
        <v>328.65532422410445</v>
      </c>
      <c r="D3965" s="4">
        <v>381</v>
      </c>
      <c r="E3965">
        <v>50</v>
      </c>
    </row>
    <row r="3966" spans="1:5" x14ac:dyDescent="0.3">
      <c r="A3966" s="6">
        <f t="shared" si="159"/>
        <v>3960</v>
      </c>
      <c r="B3966" s="9">
        <f t="shared" si="158"/>
        <v>319.73975299829112</v>
      </c>
      <c r="C3966" s="9">
        <f t="shared" si="160"/>
        <v>328.63500422410442</v>
      </c>
      <c r="D3966" s="4">
        <v>382</v>
      </c>
      <c r="E3966">
        <v>51</v>
      </c>
    </row>
    <row r="3967" spans="1:5" x14ac:dyDescent="0.3">
      <c r="A3967" s="6">
        <f t="shared" si="159"/>
        <v>3961</v>
      </c>
      <c r="B3967" s="9">
        <f t="shared" si="158"/>
        <v>319.72979299829115</v>
      </c>
      <c r="C3967" s="9">
        <f t="shared" si="160"/>
        <v>328.61468422410439</v>
      </c>
      <c r="D3967" s="4">
        <v>383</v>
      </c>
      <c r="E3967">
        <v>52</v>
      </c>
    </row>
    <row r="3968" spans="1:5" x14ac:dyDescent="0.3">
      <c r="A3968" s="6">
        <f t="shared" si="159"/>
        <v>3962</v>
      </c>
      <c r="B3968" s="9">
        <f t="shared" si="158"/>
        <v>319.71983299829117</v>
      </c>
      <c r="C3968" s="9">
        <f t="shared" si="160"/>
        <v>328.59436422410437</v>
      </c>
      <c r="D3968" s="4">
        <v>384</v>
      </c>
      <c r="E3968">
        <v>53</v>
      </c>
    </row>
    <row r="3969" spans="1:5" x14ac:dyDescent="0.3">
      <c r="A3969" s="6">
        <f t="shared" si="159"/>
        <v>3963</v>
      </c>
      <c r="B3969" s="9">
        <f t="shared" ref="B3969:B4032" si="161">IF(A3969&lt;=$H$16,B3968+(A3969-A3968)*$J$16,"erreur")</f>
        <v>319.70987299829119</v>
      </c>
      <c r="C3969" s="9">
        <f t="shared" si="160"/>
        <v>328.57404422410434</v>
      </c>
      <c r="D3969" s="4">
        <v>385</v>
      </c>
      <c r="E3969">
        <v>54</v>
      </c>
    </row>
    <row r="3970" spans="1:5" x14ac:dyDescent="0.3">
      <c r="A3970" s="6">
        <f t="shared" si="159"/>
        <v>3964</v>
      </c>
      <c r="B3970" s="9">
        <f t="shared" si="161"/>
        <v>319.69991299829121</v>
      </c>
      <c r="C3970" s="9">
        <f t="shared" si="160"/>
        <v>328.55372422410431</v>
      </c>
      <c r="D3970" s="4">
        <v>386</v>
      </c>
      <c r="E3970">
        <v>55</v>
      </c>
    </row>
    <row r="3971" spans="1:5" x14ac:dyDescent="0.3">
      <c r="A3971" s="6">
        <f t="shared" si="159"/>
        <v>3965</v>
      </c>
      <c r="B3971" s="9">
        <f t="shared" si="161"/>
        <v>319.68995299829123</v>
      </c>
      <c r="C3971" s="9">
        <f t="shared" si="160"/>
        <v>328.53340422410429</v>
      </c>
      <c r="D3971" s="4">
        <v>387</v>
      </c>
      <c r="E3971">
        <v>56</v>
      </c>
    </row>
    <row r="3972" spans="1:5" x14ac:dyDescent="0.3">
      <c r="A3972" s="6">
        <f t="shared" si="159"/>
        <v>3966</v>
      </c>
      <c r="B3972" s="9">
        <f t="shared" si="161"/>
        <v>319.67999299829125</v>
      </c>
      <c r="C3972" s="9">
        <f t="shared" si="160"/>
        <v>328.51308422410426</v>
      </c>
      <c r="D3972" s="4">
        <v>388</v>
      </c>
      <c r="E3972">
        <v>57</v>
      </c>
    </row>
    <row r="3973" spans="1:5" x14ac:dyDescent="0.3">
      <c r="A3973" s="6">
        <f t="shared" si="159"/>
        <v>3967</v>
      </c>
      <c r="B3973" s="9">
        <f t="shared" si="161"/>
        <v>319.67003299829128</v>
      </c>
      <c r="C3973" s="9">
        <f t="shared" si="160"/>
        <v>328.49276422410423</v>
      </c>
      <c r="D3973" s="4">
        <v>389</v>
      </c>
      <c r="E3973">
        <v>58</v>
      </c>
    </row>
    <row r="3974" spans="1:5" x14ac:dyDescent="0.3">
      <c r="A3974" s="6">
        <f t="shared" si="159"/>
        <v>3968</v>
      </c>
      <c r="B3974" s="9">
        <f t="shared" si="161"/>
        <v>319.6600729982913</v>
      </c>
      <c r="C3974" s="9">
        <f t="shared" si="160"/>
        <v>328.47244422410421</v>
      </c>
      <c r="D3974" s="4">
        <v>390</v>
      </c>
      <c r="E3974">
        <v>59</v>
      </c>
    </row>
    <row r="3975" spans="1:5" x14ac:dyDescent="0.3">
      <c r="A3975" s="6">
        <f t="shared" si="159"/>
        <v>3969</v>
      </c>
      <c r="B3975" s="9">
        <f t="shared" si="161"/>
        <v>319.65011299829132</v>
      </c>
      <c r="C3975" s="9">
        <f t="shared" si="160"/>
        <v>328.45212422410418</v>
      </c>
      <c r="D3975" s="4">
        <v>391</v>
      </c>
      <c r="E3975">
        <v>60</v>
      </c>
    </row>
    <row r="3976" spans="1:5" x14ac:dyDescent="0.3">
      <c r="A3976" s="6">
        <f t="shared" ref="A3976:A4039" si="162">ROW()-6</f>
        <v>3970</v>
      </c>
      <c r="B3976" s="9">
        <f t="shared" si="161"/>
        <v>319.64015299829134</v>
      </c>
      <c r="C3976" s="9">
        <f t="shared" si="160"/>
        <v>328.43180422410416</v>
      </c>
      <c r="D3976" s="4">
        <v>392</v>
      </c>
      <c r="E3976">
        <v>61</v>
      </c>
    </row>
    <row r="3977" spans="1:5" x14ac:dyDescent="0.3">
      <c r="A3977" s="6">
        <f t="shared" si="162"/>
        <v>3971</v>
      </c>
      <c r="B3977" s="9">
        <f t="shared" si="161"/>
        <v>319.63019299829136</v>
      </c>
      <c r="C3977" s="9">
        <f t="shared" si="160"/>
        <v>328.41148422410413</v>
      </c>
      <c r="D3977" s="4">
        <v>393</v>
      </c>
      <c r="E3977">
        <v>62</v>
      </c>
    </row>
    <row r="3978" spans="1:5" x14ac:dyDescent="0.3">
      <c r="A3978" s="6">
        <f t="shared" si="162"/>
        <v>3972</v>
      </c>
      <c r="B3978" s="9">
        <f t="shared" si="161"/>
        <v>319.62023299829139</v>
      </c>
      <c r="C3978" s="9">
        <f t="shared" si="160"/>
        <v>328.3911642241041</v>
      </c>
      <c r="D3978" s="4">
        <v>394</v>
      </c>
      <c r="E3978">
        <v>63</v>
      </c>
    </row>
    <row r="3979" spans="1:5" x14ac:dyDescent="0.3">
      <c r="A3979" s="6">
        <f t="shared" si="162"/>
        <v>3973</v>
      </c>
      <c r="B3979" s="9">
        <f t="shared" si="161"/>
        <v>319.61027299829141</v>
      </c>
      <c r="C3979" s="9">
        <f t="shared" si="160"/>
        <v>328.37084422410408</v>
      </c>
      <c r="D3979" s="4">
        <v>395</v>
      </c>
      <c r="E3979">
        <v>64</v>
      </c>
    </row>
    <row r="3980" spans="1:5" x14ac:dyDescent="0.3">
      <c r="A3980" s="6">
        <f t="shared" si="162"/>
        <v>3974</v>
      </c>
      <c r="B3980" s="9">
        <f t="shared" si="161"/>
        <v>319.60031299829143</v>
      </c>
      <c r="C3980" s="9">
        <f t="shared" si="160"/>
        <v>328.35052422410405</v>
      </c>
      <c r="D3980" s="4">
        <v>396</v>
      </c>
      <c r="E3980">
        <v>65</v>
      </c>
    </row>
    <row r="3981" spans="1:5" x14ac:dyDescent="0.3">
      <c r="A3981" s="6">
        <f t="shared" si="162"/>
        <v>3975</v>
      </c>
      <c r="B3981" s="9">
        <f t="shared" si="161"/>
        <v>319.59035299829145</v>
      </c>
      <c r="C3981" s="9">
        <f t="shared" ref="C3981:C4044" si="163">IF(8811-A3981&gt;$G$19,C3980+(A3981-A3980)*$K$19,"erreur")</f>
        <v>328.33020422410402</v>
      </c>
      <c r="D3981" s="4">
        <v>397</v>
      </c>
      <c r="E3981">
        <v>66</v>
      </c>
    </row>
    <row r="3982" spans="1:5" x14ac:dyDescent="0.3">
      <c r="A3982" s="6">
        <f t="shared" si="162"/>
        <v>3976</v>
      </c>
      <c r="B3982" s="9">
        <f t="shared" si="161"/>
        <v>319.58039299829147</v>
      </c>
      <c r="C3982" s="9">
        <f t="shared" si="163"/>
        <v>328.309884224104</v>
      </c>
      <c r="D3982" s="4">
        <v>398</v>
      </c>
      <c r="E3982">
        <v>67</v>
      </c>
    </row>
    <row r="3983" spans="1:5" x14ac:dyDescent="0.3">
      <c r="A3983" s="6">
        <f t="shared" si="162"/>
        <v>3977</v>
      </c>
      <c r="B3983" s="9">
        <f t="shared" si="161"/>
        <v>319.57043299829149</v>
      </c>
      <c r="C3983" s="9">
        <f t="shared" si="163"/>
        <v>328.28956422410397</v>
      </c>
      <c r="D3983" s="4">
        <v>399</v>
      </c>
      <c r="E3983">
        <v>68</v>
      </c>
    </row>
    <row r="3984" spans="1:5" x14ac:dyDescent="0.3">
      <c r="A3984" s="6">
        <f t="shared" si="162"/>
        <v>3978</v>
      </c>
      <c r="B3984" s="9">
        <f t="shared" si="161"/>
        <v>319.56047299829152</v>
      </c>
      <c r="C3984" s="9">
        <f t="shared" si="163"/>
        <v>328.26924422410394</v>
      </c>
      <c r="D3984" s="4">
        <v>400</v>
      </c>
      <c r="E3984">
        <v>69</v>
      </c>
    </row>
    <row r="3985" spans="1:5" x14ac:dyDescent="0.3">
      <c r="A3985" s="6">
        <f t="shared" si="162"/>
        <v>3979</v>
      </c>
      <c r="B3985" s="9">
        <f t="shared" si="161"/>
        <v>319.55051299829154</v>
      </c>
      <c r="C3985" s="9">
        <f t="shared" si="163"/>
        <v>328.24892422410392</v>
      </c>
      <c r="D3985" s="4">
        <v>401</v>
      </c>
      <c r="E3985">
        <v>70</v>
      </c>
    </row>
    <row r="3986" spans="1:5" x14ac:dyDescent="0.3">
      <c r="A3986" s="6">
        <f t="shared" si="162"/>
        <v>3980</v>
      </c>
      <c r="B3986" s="9">
        <f t="shared" si="161"/>
        <v>319.54055299829156</v>
      </c>
      <c r="C3986" s="9">
        <f t="shared" si="163"/>
        <v>328.22860422410389</v>
      </c>
      <c r="D3986" s="4">
        <v>402</v>
      </c>
      <c r="E3986">
        <v>71</v>
      </c>
    </row>
    <row r="3987" spans="1:5" x14ac:dyDescent="0.3">
      <c r="A3987" s="6">
        <f t="shared" si="162"/>
        <v>3981</v>
      </c>
      <c r="B3987" s="9">
        <f t="shared" si="161"/>
        <v>319.53059299829158</v>
      </c>
      <c r="C3987" s="9">
        <f t="shared" si="163"/>
        <v>328.20828422410386</v>
      </c>
      <c r="D3987" s="4">
        <v>403</v>
      </c>
      <c r="E3987">
        <v>72</v>
      </c>
    </row>
    <row r="3988" spans="1:5" x14ac:dyDescent="0.3">
      <c r="A3988" s="6">
        <f t="shared" si="162"/>
        <v>3982</v>
      </c>
      <c r="B3988" s="9">
        <f t="shared" si="161"/>
        <v>319.5206329982916</v>
      </c>
      <c r="C3988" s="9">
        <f t="shared" si="163"/>
        <v>328.18796422410384</v>
      </c>
      <c r="D3988" s="4">
        <v>404</v>
      </c>
      <c r="E3988">
        <v>73</v>
      </c>
    </row>
    <row r="3989" spans="1:5" x14ac:dyDescent="0.3">
      <c r="A3989" s="6">
        <f t="shared" si="162"/>
        <v>3983</v>
      </c>
      <c r="B3989" s="9">
        <f t="shared" si="161"/>
        <v>319.51067299829162</v>
      </c>
      <c r="C3989" s="9">
        <f t="shared" si="163"/>
        <v>328.16764422410381</v>
      </c>
      <c r="D3989" s="4">
        <v>405</v>
      </c>
      <c r="E3989">
        <v>74</v>
      </c>
    </row>
    <row r="3990" spans="1:5" x14ac:dyDescent="0.3">
      <c r="A3990" s="6">
        <f t="shared" si="162"/>
        <v>3984</v>
      </c>
      <c r="B3990" s="9">
        <f t="shared" si="161"/>
        <v>319.50071299829165</v>
      </c>
      <c r="C3990" s="9">
        <f t="shared" si="163"/>
        <v>328.14732422410378</v>
      </c>
      <c r="D3990" s="4">
        <v>406</v>
      </c>
      <c r="E3990">
        <v>75</v>
      </c>
    </row>
    <row r="3991" spans="1:5" x14ac:dyDescent="0.3">
      <c r="A3991" s="6">
        <f t="shared" si="162"/>
        <v>3985</v>
      </c>
      <c r="B3991" s="9">
        <f t="shared" si="161"/>
        <v>319.49075299829167</v>
      </c>
      <c r="C3991" s="9">
        <f t="shared" si="163"/>
        <v>328.12700422410376</v>
      </c>
      <c r="D3991" s="4">
        <v>407</v>
      </c>
      <c r="E3991">
        <v>76</v>
      </c>
    </row>
    <row r="3992" spans="1:5" x14ac:dyDescent="0.3">
      <c r="A3992" s="6">
        <f t="shared" si="162"/>
        <v>3986</v>
      </c>
      <c r="B3992" s="9">
        <f t="shared" si="161"/>
        <v>319.48079299829169</v>
      </c>
      <c r="C3992" s="9">
        <f t="shared" si="163"/>
        <v>328.10668422410373</v>
      </c>
      <c r="D3992" s="4">
        <v>408</v>
      </c>
      <c r="E3992">
        <v>77</v>
      </c>
    </row>
    <row r="3993" spans="1:5" x14ac:dyDescent="0.3">
      <c r="A3993" s="6">
        <f t="shared" si="162"/>
        <v>3987</v>
      </c>
      <c r="B3993" s="9">
        <f t="shared" si="161"/>
        <v>319.47083299829171</v>
      </c>
      <c r="C3993" s="9">
        <f t="shared" si="163"/>
        <v>328.0863642241037</v>
      </c>
      <c r="D3993" s="4">
        <v>409</v>
      </c>
      <c r="E3993">
        <v>78</v>
      </c>
    </row>
    <row r="3994" spans="1:5" x14ac:dyDescent="0.3">
      <c r="A3994" s="6">
        <f t="shared" si="162"/>
        <v>3988</v>
      </c>
      <c r="B3994" s="9">
        <f t="shared" si="161"/>
        <v>319.46087299829173</v>
      </c>
      <c r="C3994" s="9">
        <f t="shared" si="163"/>
        <v>328.06604422410368</v>
      </c>
      <c r="D3994" s="4">
        <v>410</v>
      </c>
      <c r="E3994">
        <v>79</v>
      </c>
    </row>
    <row r="3995" spans="1:5" x14ac:dyDescent="0.3">
      <c r="A3995" s="6">
        <f t="shared" si="162"/>
        <v>3989</v>
      </c>
      <c r="B3995" s="9">
        <f t="shared" si="161"/>
        <v>319.45091299829176</v>
      </c>
      <c r="C3995" s="9">
        <f t="shared" si="163"/>
        <v>328.04572422410365</v>
      </c>
      <c r="D3995" s="4">
        <v>411</v>
      </c>
      <c r="E3995">
        <v>80</v>
      </c>
    </row>
    <row r="3996" spans="1:5" x14ac:dyDescent="0.3">
      <c r="A3996" s="6">
        <f t="shared" si="162"/>
        <v>3990</v>
      </c>
      <c r="B3996" s="9">
        <f t="shared" si="161"/>
        <v>319.44095299829178</v>
      </c>
      <c r="C3996" s="9">
        <f t="shared" si="163"/>
        <v>328.02540422410362</v>
      </c>
      <c r="D3996" s="4">
        <v>412</v>
      </c>
      <c r="E3996">
        <v>81</v>
      </c>
    </row>
    <row r="3997" spans="1:5" x14ac:dyDescent="0.3">
      <c r="A3997" s="6">
        <f t="shared" si="162"/>
        <v>3991</v>
      </c>
      <c r="B3997" s="9">
        <f t="shared" si="161"/>
        <v>319.4309929982918</v>
      </c>
      <c r="C3997" s="9">
        <f t="shared" si="163"/>
        <v>328.0050842241036</v>
      </c>
      <c r="D3997" s="4">
        <v>413</v>
      </c>
      <c r="E3997">
        <v>82</v>
      </c>
    </row>
    <row r="3998" spans="1:5" x14ac:dyDescent="0.3">
      <c r="A3998" s="6">
        <f t="shared" si="162"/>
        <v>3992</v>
      </c>
      <c r="B3998" s="9">
        <f t="shared" si="161"/>
        <v>319.42103299829182</v>
      </c>
      <c r="C3998" s="9">
        <f t="shared" si="163"/>
        <v>327.98476422410357</v>
      </c>
      <c r="D3998" s="4">
        <v>414</v>
      </c>
      <c r="E3998">
        <v>83</v>
      </c>
    </row>
    <row r="3999" spans="1:5" x14ac:dyDescent="0.3">
      <c r="A3999" s="6">
        <f t="shared" si="162"/>
        <v>3993</v>
      </c>
      <c r="B3999" s="9">
        <f t="shared" si="161"/>
        <v>319.41107299829184</v>
      </c>
      <c r="C3999" s="9">
        <f t="shared" si="163"/>
        <v>327.96444422410354</v>
      </c>
      <c r="D3999" s="4">
        <v>415</v>
      </c>
      <c r="E3999">
        <v>84</v>
      </c>
    </row>
    <row r="4000" spans="1:5" x14ac:dyDescent="0.3">
      <c r="A4000" s="6">
        <f t="shared" si="162"/>
        <v>3994</v>
      </c>
      <c r="B4000" s="9">
        <f t="shared" si="161"/>
        <v>319.40111299829186</v>
      </c>
      <c r="C4000" s="9">
        <f t="shared" si="163"/>
        <v>327.94412422410352</v>
      </c>
      <c r="D4000" s="4">
        <v>416</v>
      </c>
      <c r="E4000">
        <v>85</v>
      </c>
    </row>
    <row r="4001" spans="1:5" x14ac:dyDescent="0.3">
      <c r="A4001" s="6">
        <f t="shared" si="162"/>
        <v>3995</v>
      </c>
      <c r="B4001" s="9">
        <f t="shared" si="161"/>
        <v>319.39115299829189</v>
      </c>
      <c r="C4001" s="9">
        <f t="shared" si="163"/>
        <v>327.92380422410349</v>
      </c>
      <c r="D4001" s="4">
        <v>417</v>
      </c>
      <c r="E4001">
        <v>86</v>
      </c>
    </row>
    <row r="4002" spans="1:5" x14ac:dyDescent="0.3">
      <c r="A4002" s="6">
        <f t="shared" si="162"/>
        <v>3996</v>
      </c>
      <c r="B4002" s="9">
        <f t="shared" si="161"/>
        <v>319.38119299829191</v>
      </c>
      <c r="C4002" s="9">
        <f t="shared" si="163"/>
        <v>327.90348422410347</v>
      </c>
      <c r="D4002" s="4">
        <v>418</v>
      </c>
      <c r="E4002">
        <v>87</v>
      </c>
    </row>
    <row r="4003" spans="1:5" x14ac:dyDescent="0.3">
      <c r="A4003" s="6">
        <f t="shared" si="162"/>
        <v>3997</v>
      </c>
      <c r="B4003" s="9">
        <f t="shared" si="161"/>
        <v>319.37123299829193</v>
      </c>
      <c r="C4003" s="9">
        <f t="shared" si="163"/>
        <v>327.88316422410344</v>
      </c>
      <c r="D4003" s="4">
        <v>419</v>
      </c>
      <c r="E4003">
        <v>88</v>
      </c>
    </row>
    <row r="4004" spans="1:5" x14ac:dyDescent="0.3">
      <c r="A4004" s="6">
        <f t="shared" si="162"/>
        <v>3998</v>
      </c>
      <c r="B4004" s="9">
        <f t="shared" si="161"/>
        <v>319.36127299829195</v>
      </c>
      <c r="C4004" s="9">
        <f t="shared" si="163"/>
        <v>327.86284422410341</v>
      </c>
      <c r="D4004" s="4">
        <v>420</v>
      </c>
      <c r="E4004">
        <v>89</v>
      </c>
    </row>
    <row r="4005" spans="1:5" x14ac:dyDescent="0.3">
      <c r="A4005" s="6">
        <f t="shared" si="162"/>
        <v>3999</v>
      </c>
      <c r="B4005" s="9">
        <f t="shared" si="161"/>
        <v>319.35131299829197</v>
      </c>
      <c r="C4005" s="9">
        <f t="shared" si="163"/>
        <v>327.84252422410339</v>
      </c>
      <c r="D4005" s="4">
        <v>421</v>
      </c>
      <c r="E4005">
        <v>90</v>
      </c>
    </row>
    <row r="4006" spans="1:5" x14ac:dyDescent="0.3">
      <c r="A4006" s="6">
        <f t="shared" si="162"/>
        <v>4000</v>
      </c>
      <c r="B4006" s="9">
        <f t="shared" si="161"/>
        <v>319.341352998292</v>
      </c>
      <c r="C4006" s="9">
        <f t="shared" si="163"/>
        <v>327.82220422410336</v>
      </c>
      <c r="D4006" s="4">
        <v>422</v>
      </c>
      <c r="E4006">
        <v>91</v>
      </c>
    </row>
    <row r="4007" spans="1:5" x14ac:dyDescent="0.3">
      <c r="A4007" s="6">
        <f t="shared" si="162"/>
        <v>4001</v>
      </c>
      <c r="B4007" s="9">
        <f t="shared" si="161"/>
        <v>319.33139299829202</v>
      </c>
      <c r="C4007" s="9">
        <f t="shared" si="163"/>
        <v>327.80188422410333</v>
      </c>
      <c r="D4007" s="4">
        <v>423</v>
      </c>
      <c r="E4007">
        <v>92</v>
      </c>
    </row>
    <row r="4008" spans="1:5" x14ac:dyDescent="0.3">
      <c r="A4008" s="6">
        <f t="shared" si="162"/>
        <v>4002</v>
      </c>
      <c r="B4008" s="9">
        <f t="shared" si="161"/>
        <v>319.32143299829204</v>
      </c>
      <c r="C4008" s="9">
        <f t="shared" si="163"/>
        <v>327.78156422410331</v>
      </c>
      <c r="D4008" s="4">
        <v>424</v>
      </c>
      <c r="E4008">
        <v>93</v>
      </c>
    </row>
    <row r="4009" spans="1:5" x14ac:dyDescent="0.3">
      <c r="A4009" s="6">
        <f t="shared" si="162"/>
        <v>4003</v>
      </c>
      <c r="B4009" s="9">
        <f t="shared" si="161"/>
        <v>319.31147299829206</v>
      </c>
      <c r="C4009" s="9">
        <f t="shared" si="163"/>
        <v>327.76124422410328</v>
      </c>
      <c r="D4009" s="4">
        <v>425</v>
      </c>
      <c r="E4009">
        <v>94</v>
      </c>
    </row>
    <row r="4010" spans="1:5" x14ac:dyDescent="0.3">
      <c r="A4010" s="6">
        <f t="shared" si="162"/>
        <v>4004</v>
      </c>
      <c r="B4010" s="9">
        <f t="shared" si="161"/>
        <v>319.30151299829208</v>
      </c>
      <c r="C4010" s="9">
        <f t="shared" si="163"/>
        <v>327.74092422410325</v>
      </c>
      <c r="D4010" s="4">
        <v>426</v>
      </c>
      <c r="E4010">
        <v>95</v>
      </c>
    </row>
    <row r="4011" spans="1:5" x14ac:dyDescent="0.3">
      <c r="A4011" s="6">
        <f t="shared" si="162"/>
        <v>4005</v>
      </c>
      <c r="B4011" s="9">
        <f t="shared" si="161"/>
        <v>319.2915529982921</v>
      </c>
      <c r="C4011" s="9">
        <f t="shared" si="163"/>
        <v>327.72060422410323</v>
      </c>
      <c r="D4011" s="4">
        <v>427</v>
      </c>
      <c r="E4011">
        <v>96</v>
      </c>
    </row>
    <row r="4012" spans="1:5" x14ac:dyDescent="0.3">
      <c r="A4012" s="6">
        <f t="shared" si="162"/>
        <v>4006</v>
      </c>
      <c r="B4012" s="9">
        <f t="shared" si="161"/>
        <v>319.28159299829213</v>
      </c>
      <c r="C4012" s="9">
        <f t="shared" si="163"/>
        <v>327.7002842241032</v>
      </c>
      <c r="D4012" s="4">
        <v>428</v>
      </c>
      <c r="E4012">
        <v>97</v>
      </c>
    </row>
    <row r="4013" spans="1:5" x14ac:dyDescent="0.3">
      <c r="A4013" s="6">
        <f t="shared" si="162"/>
        <v>4007</v>
      </c>
      <c r="B4013" s="9">
        <f t="shared" si="161"/>
        <v>319.27163299829215</v>
      </c>
      <c r="C4013" s="9">
        <f t="shared" si="163"/>
        <v>327.67996422410317</v>
      </c>
      <c r="D4013" s="4">
        <v>429</v>
      </c>
      <c r="E4013">
        <v>98</v>
      </c>
    </row>
    <row r="4014" spans="1:5" x14ac:dyDescent="0.3">
      <c r="A4014" s="6">
        <f t="shared" si="162"/>
        <v>4008</v>
      </c>
      <c r="B4014" s="9">
        <f t="shared" si="161"/>
        <v>319.26167299829217</v>
      </c>
      <c r="C4014" s="9">
        <f t="shared" si="163"/>
        <v>327.65964422410315</v>
      </c>
      <c r="D4014" s="4">
        <v>430</v>
      </c>
      <c r="E4014">
        <v>99</v>
      </c>
    </row>
    <row r="4015" spans="1:5" x14ac:dyDescent="0.3">
      <c r="A4015" s="6">
        <f t="shared" si="162"/>
        <v>4009</v>
      </c>
      <c r="B4015" s="9">
        <f t="shared" si="161"/>
        <v>319.25171299829219</v>
      </c>
      <c r="C4015" s="9">
        <f t="shared" si="163"/>
        <v>327.63932422410312</v>
      </c>
      <c r="D4015" s="4">
        <v>431</v>
      </c>
      <c r="E4015">
        <v>100</v>
      </c>
    </row>
    <row r="4016" spans="1:5" x14ac:dyDescent="0.3">
      <c r="A4016" s="6">
        <f t="shared" si="162"/>
        <v>4010</v>
      </c>
      <c r="B4016" s="9">
        <f t="shared" si="161"/>
        <v>319.24175299829221</v>
      </c>
      <c r="C4016" s="9">
        <f t="shared" si="163"/>
        <v>327.61900422410309</v>
      </c>
      <c r="D4016" s="4">
        <v>432</v>
      </c>
      <c r="E4016">
        <v>101</v>
      </c>
    </row>
    <row r="4017" spans="1:5" x14ac:dyDescent="0.3">
      <c r="A4017" s="6">
        <f t="shared" si="162"/>
        <v>4011</v>
      </c>
      <c r="B4017" s="9">
        <f t="shared" si="161"/>
        <v>319.23179299829224</v>
      </c>
      <c r="C4017" s="9">
        <f t="shared" si="163"/>
        <v>327.59868422410307</v>
      </c>
      <c r="D4017" s="4">
        <v>433</v>
      </c>
      <c r="E4017">
        <v>102</v>
      </c>
    </row>
    <row r="4018" spans="1:5" x14ac:dyDescent="0.3">
      <c r="A4018" s="6">
        <f t="shared" si="162"/>
        <v>4012</v>
      </c>
      <c r="B4018" s="9">
        <f t="shared" si="161"/>
        <v>319.22183299829226</v>
      </c>
      <c r="C4018" s="9">
        <f t="shared" si="163"/>
        <v>327.57836422410304</v>
      </c>
      <c r="D4018" s="4">
        <v>434</v>
      </c>
      <c r="E4018">
        <v>103</v>
      </c>
    </row>
    <row r="4019" spans="1:5" x14ac:dyDescent="0.3">
      <c r="A4019" s="6">
        <f t="shared" si="162"/>
        <v>4013</v>
      </c>
      <c r="B4019" s="9">
        <f t="shared" si="161"/>
        <v>319.21187299829228</v>
      </c>
      <c r="C4019" s="9">
        <f t="shared" si="163"/>
        <v>327.55804422410301</v>
      </c>
      <c r="D4019" s="4">
        <v>435</v>
      </c>
      <c r="E4019">
        <v>104</v>
      </c>
    </row>
    <row r="4020" spans="1:5" x14ac:dyDescent="0.3">
      <c r="A4020" s="6">
        <f t="shared" si="162"/>
        <v>4014</v>
      </c>
      <c r="B4020" s="9">
        <f t="shared" si="161"/>
        <v>319.2019129982923</v>
      </c>
      <c r="C4020" s="9">
        <f t="shared" si="163"/>
        <v>327.53772422410299</v>
      </c>
      <c r="D4020" s="4">
        <v>436</v>
      </c>
      <c r="E4020">
        <v>105</v>
      </c>
    </row>
    <row r="4021" spans="1:5" x14ac:dyDescent="0.3">
      <c r="A4021" s="6">
        <f t="shared" si="162"/>
        <v>4015</v>
      </c>
      <c r="B4021" s="9">
        <f t="shared" si="161"/>
        <v>319.19195299829232</v>
      </c>
      <c r="C4021" s="9">
        <f t="shared" si="163"/>
        <v>327.51740422410296</v>
      </c>
      <c r="D4021" s="4">
        <v>437</v>
      </c>
      <c r="E4021">
        <v>106</v>
      </c>
    </row>
    <row r="4022" spans="1:5" x14ac:dyDescent="0.3">
      <c r="A4022" s="6">
        <f t="shared" si="162"/>
        <v>4016</v>
      </c>
      <c r="B4022" s="9">
        <f t="shared" si="161"/>
        <v>319.18199299829234</v>
      </c>
      <c r="C4022" s="9">
        <f t="shared" si="163"/>
        <v>327.49708422410293</v>
      </c>
      <c r="D4022" s="4">
        <v>438</v>
      </c>
      <c r="E4022">
        <v>107</v>
      </c>
    </row>
    <row r="4023" spans="1:5" x14ac:dyDescent="0.3">
      <c r="A4023" s="6">
        <f t="shared" si="162"/>
        <v>4017</v>
      </c>
      <c r="B4023" s="9">
        <f t="shared" si="161"/>
        <v>319.17203299829237</v>
      </c>
      <c r="C4023" s="9">
        <f t="shared" si="163"/>
        <v>327.47676422410291</v>
      </c>
      <c r="D4023" s="4">
        <v>439</v>
      </c>
      <c r="E4023">
        <v>108</v>
      </c>
    </row>
    <row r="4024" spans="1:5" x14ac:dyDescent="0.3">
      <c r="A4024" s="6">
        <f t="shared" si="162"/>
        <v>4018</v>
      </c>
      <c r="B4024" s="9">
        <f t="shared" si="161"/>
        <v>319.16207299829239</v>
      </c>
      <c r="C4024" s="9">
        <f t="shared" si="163"/>
        <v>327.45644422410288</v>
      </c>
      <c r="D4024" s="4">
        <v>440</v>
      </c>
      <c r="E4024">
        <v>109</v>
      </c>
    </row>
    <row r="4025" spans="1:5" x14ac:dyDescent="0.3">
      <c r="A4025" s="6">
        <f t="shared" si="162"/>
        <v>4019</v>
      </c>
      <c r="B4025" s="9">
        <f t="shared" si="161"/>
        <v>319.15211299829241</v>
      </c>
      <c r="C4025" s="9">
        <f t="shared" si="163"/>
        <v>327.43612422410285</v>
      </c>
      <c r="D4025" s="4">
        <v>441</v>
      </c>
      <c r="E4025">
        <v>110</v>
      </c>
    </row>
    <row r="4026" spans="1:5" x14ac:dyDescent="0.3">
      <c r="A4026" s="6">
        <f t="shared" si="162"/>
        <v>4020</v>
      </c>
      <c r="B4026" s="9">
        <f t="shared" si="161"/>
        <v>319.14215299829243</v>
      </c>
      <c r="C4026" s="9">
        <f t="shared" si="163"/>
        <v>327.41580422410283</v>
      </c>
      <c r="D4026" s="4">
        <v>442</v>
      </c>
      <c r="E4026">
        <v>111</v>
      </c>
    </row>
    <row r="4027" spans="1:5" x14ac:dyDescent="0.3">
      <c r="A4027" s="6">
        <f t="shared" si="162"/>
        <v>4021</v>
      </c>
      <c r="B4027" s="9">
        <f t="shared" si="161"/>
        <v>319.13219299829245</v>
      </c>
      <c r="C4027" s="9">
        <f t="shared" si="163"/>
        <v>327.3954842241028</v>
      </c>
      <c r="D4027" s="4">
        <v>443</v>
      </c>
      <c r="E4027">
        <v>112</v>
      </c>
    </row>
    <row r="4028" spans="1:5" x14ac:dyDescent="0.3">
      <c r="A4028" s="6">
        <f t="shared" si="162"/>
        <v>4022</v>
      </c>
      <c r="B4028" s="9">
        <f t="shared" si="161"/>
        <v>319.12223299829247</v>
      </c>
      <c r="C4028" s="9">
        <f t="shared" si="163"/>
        <v>327.37516422410278</v>
      </c>
      <c r="D4028" s="4">
        <v>444</v>
      </c>
      <c r="E4028">
        <v>113</v>
      </c>
    </row>
    <row r="4029" spans="1:5" x14ac:dyDescent="0.3">
      <c r="A4029" s="6">
        <f t="shared" si="162"/>
        <v>4023</v>
      </c>
      <c r="B4029" s="9">
        <f t="shared" si="161"/>
        <v>319.1122729982925</v>
      </c>
      <c r="C4029" s="9">
        <f t="shared" si="163"/>
        <v>327.35484422410275</v>
      </c>
      <c r="D4029" s="4">
        <v>445</v>
      </c>
      <c r="E4029">
        <v>114</v>
      </c>
    </row>
    <row r="4030" spans="1:5" x14ac:dyDescent="0.3">
      <c r="A4030" s="6">
        <f t="shared" si="162"/>
        <v>4024</v>
      </c>
      <c r="B4030" s="9">
        <f t="shared" si="161"/>
        <v>319.10231299829252</v>
      </c>
      <c r="C4030" s="9">
        <f t="shared" si="163"/>
        <v>327.33452422410272</v>
      </c>
      <c r="D4030" s="4">
        <v>446</v>
      </c>
      <c r="E4030">
        <v>115</v>
      </c>
    </row>
    <row r="4031" spans="1:5" x14ac:dyDescent="0.3">
      <c r="A4031" s="6">
        <f t="shared" si="162"/>
        <v>4025</v>
      </c>
      <c r="B4031" s="9">
        <f t="shared" si="161"/>
        <v>319.09235299829254</v>
      </c>
      <c r="C4031" s="9">
        <f t="shared" si="163"/>
        <v>327.3142042241027</v>
      </c>
      <c r="D4031" s="4">
        <v>447</v>
      </c>
      <c r="E4031">
        <v>116</v>
      </c>
    </row>
    <row r="4032" spans="1:5" x14ac:dyDescent="0.3">
      <c r="A4032" s="6">
        <f t="shared" si="162"/>
        <v>4026</v>
      </c>
      <c r="B4032" s="9">
        <f t="shared" si="161"/>
        <v>319.08239299829256</v>
      </c>
      <c r="C4032" s="9">
        <f t="shared" si="163"/>
        <v>327.29388422410267</v>
      </c>
      <c r="D4032" s="4">
        <v>448</v>
      </c>
      <c r="E4032">
        <v>117</v>
      </c>
    </row>
    <row r="4033" spans="1:5" x14ac:dyDescent="0.3">
      <c r="A4033" s="6">
        <f t="shared" si="162"/>
        <v>4027</v>
      </c>
      <c r="B4033" s="9">
        <f t="shared" ref="B4033:B4041" si="164">IF(A4033&lt;=$H$16,B4032+(A4033-A4032)*$J$16,"erreur")</f>
        <v>319.07243299829258</v>
      </c>
      <c r="C4033" s="9">
        <f t="shared" si="163"/>
        <v>327.27356422410264</v>
      </c>
      <c r="D4033" s="4">
        <v>449</v>
      </c>
      <c r="E4033">
        <v>118</v>
      </c>
    </row>
    <row r="4034" spans="1:5" x14ac:dyDescent="0.3">
      <c r="A4034" s="6">
        <f t="shared" si="162"/>
        <v>4028</v>
      </c>
      <c r="B4034" s="9">
        <f t="shared" si="164"/>
        <v>319.06247299829261</v>
      </c>
      <c r="C4034" s="9">
        <f t="shared" si="163"/>
        <v>327.25324422410262</v>
      </c>
      <c r="D4034" s="4">
        <v>450</v>
      </c>
      <c r="E4034">
        <v>119</v>
      </c>
    </row>
    <row r="4035" spans="1:5" x14ac:dyDescent="0.3">
      <c r="A4035" s="6">
        <f t="shared" si="162"/>
        <v>4029</v>
      </c>
      <c r="B4035" s="9">
        <f t="shared" si="164"/>
        <v>319.05251299829263</v>
      </c>
      <c r="C4035" s="9">
        <f t="shared" si="163"/>
        <v>327.23292422410259</v>
      </c>
      <c r="D4035" s="4">
        <v>451</v>
      </c>
      <c r="E4035">
        <v>120</v>
      </c>
    </row>
    <row r="4036" spans="1:5" x14ac:dyDescent="0.3">
      <c r="A4036" s="6">
        <f t="shared" si="162"/>
        <v>4030</v>
      </c>
      <c r="B4036" s="9">
        <f t="shared" si="164"/>
        <v>319.04255299829265</v>
      </c>
      <c r="C4036" s="9">
        <f t="shared" si="163"/>
        <v>327.21260422410256</v>
      </c>
      <c r="D4036" s="4">
        <v>452</v>
      </c>
      <c r="E4036">
        <v>121</v>
      </c>
    </row>
    <row r="4037" spans="1:5" x14ac:dyDescent="0.3">
      <c r="A4037" s="6">
        <f t="shared" si="162"/>
        <v>4031</v>
      </c>
      <c r="B4037" s="9">
        <f t="shared" si="164"/>
        <v>319.03259299829267</v>
      </c>
      <c r="C4037" s="9">
        <f t="shared" si="163"/>
        <v>327.19228422410254</v>
      </c>
      <c r="D4037" s="4">
        <v>453</v>
      </c>
      <c r="E4037">
        <v>122</v>
      </c>
    </row>
    <row r="4038" spans="1:5" x14ac:dyDescent="0.3">
      <c r="A4038" s="6">
        <f t="shared" si="162"/>
        <v>4032</v>
      </c>
      <c r="B4038" s="9">
        <f t="shared" si="164"/>
        <v>319.02263299829269</v>
      </c>
      <c r="C4038" s="9">
        <f t="shared" si="163"/>
        <v>327.17196422410251</v>
      </c>
      <c r="D4038" s="4">
        <v>454</v>
      </c>
      <c r="E4038">
        <v>123</v>
      </c>
    </row>
    <row r="4039" spans="1:5" x14ac:dyDescent="0.3">
      <c r="A4039" s="6">
        <f t="shared" si="162"/>
        <v>4033</v>
      </c>
      <c r="B4039" s="9">
        <f t="shared" si="164"/>
        <v>319.01267299829271</v>
      </c>
      <c r="C4039" s="9">
        <f t="shared" si="163"/>
        <v>327.15164422410248</v>
      </c>
      <c r="D4039" s="4">
        <v>455</v>
      </c>
      <c r="E4039">
        <v>124</v>
      </c>
    </row>
    <row r="4040" spans="1:5" x14ac:dyDescent="0.3">
      <c r="A4040" s="6">
        <f t="shared" ref="A4040:A4103" si="165">ROW()-6</f>
        <v>4034</v>
      </c>
      <c r="B4040" s="9">
        <f t="shared" si="164"/>
        <v>319.00271299829274</v>
      </c>
      <c r="C4040" s="9">
        <f t="shared" si="163"/>
        <v>327.13132422410246</v>
      </c>
      <c r="D4040" s="4">
        <v>456</v>
      </c>
      <c r="E4040">
        <v>125</v>
      </c>
    </row>
    <row r="4041" spans="1:5" x14ac:dyDescent="0.3">
      <c r="A4041" s="6">
        <f t="shared" si="165"/>
        <v>4035</v>
      </c>
      <c r="B4041" s="13">
        <f t="shared" si="164"/>
        <v>318.99275299829276</v>
      </c>
      <c r="C4041" s="9">
        <f t="shared" si="163"/>
        <v>327.11100422410243</v>
      </c>
      <c r="D4041" s="4">
        <v>457</v>
      </c>
      <c r="E4041">
        <v>126</v>
      </c>
    </row>
    <row r="4042" spans="1:5" x14ac:dyDescent="0.3">
      <c r="A4042" s="6">
        <f t="shared" si="165"/>
        <v>4036</v>
      </c>
      <c r="B4042" s="9">
        <f>IF(A4042&lt;=$H$17,$M$17+$N$17*SIN($O$17+$P$17*(A4042-$A$4041)/$N$17),erreur)</f>
        <v>318.9825021493707</v>
      </c>
      <c r="C4042" s="9">
        <f t="shared" si="163"/>
        <v>327.0906842241024</v>
      </c>
      <c r="D4042" s="4">
        <v>1</v>
      </c>
      <c r="E4042">
        <v>127</v>
      </c>
    </row>
    <row r="4043" spans="1:5" x14ac:dyDescent="0.3">
      <c r="A4043" s="6">
        <f t="shared" si="165"/>
        <v>4037</v>
      </c>
      <c r="B4043" s="9">
        <f>IF(A4043&lt;=$H$17,$M$17+$N$17*SIN($O$17+$P$17*(A4043-$A$4041)/$N$17),erreur)</f>
        <v>318.97256335275051</v>
      </c>
      <c r="C4043" s="9">
        <f t="shared" si="163"/>
        <v>327.07036422410238</v>
      </c>
      <c r="D4043" s="4">
        <v>2</v>
      </c>
      <c r="E4043">
        <v>128</v>
      </c>
    </row>
    <row r="4044" spans="1:5" x14ac:dyDescent="0.3">
      <c r="A4044" s="6">
        <f t="shared" si="165"/>
        <v>4038</v>
      </c>
      <c r="B4044" s="9">
        <f>IF(A4044&lt;=$H$17,$M$17+$N$17*SIN($O$17+$P$17*(A4044-$A$4041)/$N$17),erreur)</f>
        <v>318.96269141974881</v>
      </c>
      <c r="C4044" s="9">
        <f t="shared" si="163"/>
        <v>327.05004422410235</v>
      </c>
      <c r="D4044" s="4">
        <v>3</v>
      </c>
      <c r="E4044">
        <v>129</v>
      </c>
    </row>
    <row r="4045" spans="1:5" x14ac:dyDescent="0.3">
      <c r="A4045" s="6">
        <f t="shared" si="165"/>
        <v>4039</v>
      </c>
      <c r="B4045" s="9">
        <f>IF(A4045&lt;=$H$17,$M$17+$N$17*SIN($O$17+$P$17*(A4045-$A$4041)/$N$17),erreur)</f>
        <v>318.9528863504147</v>
      </c>
      <c r="C4045" s="9">
        <f t="shared" ref="C4045:C4108" si="166">IF(8811-A4045&gt;$G$19,C4044+(A4045-A4044)*$K$19,"erreur")</f>
        <v>327.02972422410232</v>
      </c>
      <c r="D4045" s="4">
        <v>4</v>
      </c>
      <c r="E4045">
        <v>130</v>
      </c>
    </row>
    <row r="4046" spans="1:5" x14ac:dyDescent="0.3">
      <c r="A4046" s="6">
        <f t="shared" si="165"/>
        <v>4040</v>
      </c>
      <c r="B4046" s="9">
        <f>IF(A4046&lt;=$H$17,$M$17+$N$17*SIN($O$17+$P$17*(A4046-$A$4041)/$N$17),erreur)</f>
        <v>318.94314814478457</v>
      </c>
      <c r="C4046" s="9">
        <f t="shared" si="166"/>
        <v>327.0094042241023</v>
      </c>
      <c r="D4046" s="4">
        <v>5</v>
      </c>
      <c r="E4046">
        <v>131</v>
      </c>
    </row>
    <row r="4047" spans="1:5" x14ac:dyDescent="0.3">
      <c r="A4047" s="6">
        <f t="shared" si="165"/>
        <v>4041</v>
      </c>
      <c r="B4047" s="9">
        <f>IF(A4047&lt;=$H$17,$M$17+$N$17*SIN($O$17+$P$17*(A4047-$A$4041)/$N$17),erreur)</f>
        <v>318.93347680290935</v>
      </c>
      <c r="C4047" s="9">
        <f t="shared" si="166"/>
        <v>326.98908422410227</v>
      </c>
      <c r="D4047" s="4">
        <v>6</v>
      </c>
      <c r="E4047">
        <v>132</v>
      </c>
    </row>
    <row r="4048" spans="1:5" x14ac:dyDescent="0.3">
      <c r="A4048" s="6">
        <f t="shared" si="165"/>
        <v>4042</v>
      </c>
      <c r="B4048" s="9">
        <f>IF(A4048&lt;=$H$17,$M$17+$N$17*SIN($O$17+$P$17*(A4048-$A$4041)/$N$17),erreur)</f>
        <v>318.92387232482724</v>
      </c>
      <c r="C4048" s="9">
        <f t="shared" si="166"/>
        <v>326.96876422410224</v>
      </c>
      <c r="D4048" s="4">
        <v>7</v>
      </c>
      <c r="E4048">
        <v>133</v>
      </c>
    </row>
    <row r="4049" spans="1:5" x14ac:dyDescent="0.3">
      <c r="A4049" s="6">
        <f t="shared" si="165"/>
        <v>4043</v>
      </c>
      <c r="B4049" s="9">
        <f>IF(A4049&lt;=$H$17,$M$17+$N$17*SIN($O$17+$P$17*(A4049-$A$4041)/$N$17),erreur)</f>
        <v>318.9143347105819</v>
      </c>
      <c r="C4049" s="9">
        <f t="shared" si="166"/>
        <v>326.94844422410222</v>
      </c>
      <c r="D4049" s="4">
        <v>8</v>
      </c>
      <c r="E4049">
        <v>134</v>
      </c>
    </row>
    <row r="4050" spans="1:5" x14ac:dyDescent="0.3">
      <c r="A4050" s="6">
        <f t="shared" si="165"/>
        <v>4044</v>
      </c>
      <c r="B4050" s="9">
        <f>IF(A4050&lt;=$H$17,$M$17+$N$17*SIN($O$17+$P$17*(A4050-$A$4041)/$N$17),erreur)</f>
        <v>318.90486396022061</v>
      </c>
      <c r="C4050" s="9">
        <f t="shared" si="166"/>
        <v>326.92812422410219</v>
      </c>
      <c r="D4050" s="4">
        <v>9</v>
      </c>
      <c r="E4050">
        <v>135</v>
      </c>
    </row>
    <row r="4051" spans="1:5" x14ac:dyDescent="0.3">
      <c r="A4051" s="6">
        <f t="shared" si="165"/>
        <v>4045</v>
      </c>
      <c r="B4051" s="9">
        <f>IF(A4051&lt;=$H$17,$M$17+$N$17*SIN($O$17+$P$17*(A4051-$A$4041)/$N$17),erreur)</f>
        <v>318.89546007377976</v>
      </c>
      <c r="C4051" s="9">
        <f t="shared" si="166"/>
        <v>326.90780422410216</v>
      </c>
      <c r="D4051" s="4">
        <v>10</v>
      </c>
      <c r="E4051">
        <v>136</v>
      </c>
    </row>
    <row r="4052" spans="1:5" x14ac:dyDescent="0.3">
      <c r="A4052" s="6">
        <f t="shared" si="165"/>
        <v>4046</v>
      </c>
      <c r="B4052" s="9">
        <f>IF(A4052&lt;=$H$17,$M$17+$N$17*SIN($O$17+$P$17*(A4052-$A$4041)/$N$17),erreur)</f>
        <v>318.886123051303</v>
      </c>
      <c r="C4052" s="9">
        <f t="shared" si="166"/>
        <v>326.88748422410214</v>
      </c>
      <c r="D4052" s="4">
        <v>11</v>
      </c>
      <c r="E4052">
        <v>137</v>
      </c>
    </row>
    <row r="4053" spans="1:5" x14ac:dyDescent="0.3">
      <c r="A4053" s="6">
        <f t="shared" si="165"/>
        <v>4047</v>
      </c>
      <c r="B4053" s="9">
        <f>IF(A4053&lt;=$H$17,$M$17+$N$17*SIN($O$17+$P$17*(A4053-$A$4041)/$N$17),erreur)</f>
        <v>318.87685289283399</v>
      </c>
      <c r="C4053" s="9">
        <f t="shared" si="166"/>
        <v>326.86716422410211</v>
      </c>
      <c r="D4053" s="4">
        <v>12</v>
      </c>
      <c r="E4053">
        <v>138</v>
      </c>
    </row>
    <row r="4054" spans="1:5" x14ac:dyDescent="0.3">
      <c r="A4054" s="6">
        <f t="shared" si="165"/>
        <v>4048</v>
      </c>
      <c r="B4054" s="9">
        <f>IF(A4054&lt;=$H$17,$M$17+$N$17*SIN($O$17+$P$17*(A4054-$A$4041)/$N$17),erreur)</f>
        <v>318.86764959841275</v>
      </c>
      <c r="C4054" s="9">
        <f t="shared" si="166"/>
        <v>326.84684422410209</v>
      </c>
      <c r="D4054" s="4">
        <v>13</v>
      </c>
      <c r="E4054">
        <v>139</v>
      </c>
    </row>
    <row r="4055" spans="1:5" x14ac:dyDescent="0.3">
      <c r="A4055" s="6">
        <f t="shared" si="165"/>
        <v>4049</v>
      </c>
      <c r="B4055" s="9">
        <f>IF(A4055&lt;=$H$17,$M$17+$N$17*SIN($O$17+$P$17*(A4055-$A$4041)/$N$17),erreur)</f>
        <v>318.8585131680793</v>
      </c>
      <c r="C4055" s="9">
        <f t="shared" si="166"/>
        <v>326.82652422410206</v>
      </c>
      <c r="D4055" s="4">
        <v>14</v>
      </c>
      <c r="E4055">
        <v>140</v>
      </c>
    </row>
    <row r="4056" spans="1:5" x14ac:dyDescent="0.3">
      <c r="A4056" s="6">
        <f t="shared" si="165"/>
        <v>4050</v>
      </c>
      <c r="B4056" s="9">
        <f>IF(A4056&lt;=$H$17,$M$17+$N$17*SIN($O$17+$P$17*(A4056-$A$4041)/$N$17),erreur)</f>
        <v>318.84944360187728</v>
      </c>
      <c r="C4056" s="9">
        <f t="shared" si="166"/>
        <v>326.80620422410203</v>
      </c>
      <c r="D4056" s="4">
        <v>15</v>
      </c>
      <c r="E4056">
        <v>141</v>
      </c>
    </row>
    <row r="4057" spans="1:5" x14ac:dyDescent="0.3">
      <c r="A4057" s="6">
        <f t="shared" si="165"/>
        <v>4051</v>
      </c>
      <c r="B4057" s="9">
        <f>IF(A4057&lt;=$H$17,$M$17+$N$17*SIN($O$17+$P$17*(A4057-$A$4041)/$N$17),erreur)</f>
        <v>318.84044089984673</v>
      </c>
      <c r="C4057" s="9">
        <f t="shared" si="166"/>
        <v>326.78588422410201</v>
      </c>
      <c r="D4057" s="4">
        <v>16</v>
      </c>
      <c r="E4057">
        <v>142</v>
      </c>
    </row>
    <row r="4058" spans="1:5" x14ac:dyDescent="0.3">
      <c r="A4058" s="6">
        <f t="shared" si="165"/>
        <v>4052</v>
      </c>
      <c r="B4058" s="9">
        <f>IF(A4058&lt;=$H$17,$M$17+$N$17*SIN($O$17+$P$17*(A4058-$A$4041)/$N$17),erreur)</f>
        <v>318.83150506202583</v>
      </c>
      <c r="C4058" s="9">
        <f t="shared" si="166"/>
        <v>326.76556422410198</v>
      </c>
      <c r="D4058" s="4">
        <v>17</v>
      </c>
      <c r="E4058">
        <v>143</v>
      </c>
    </row>
    <row r="4059" spans="1:5" x14ac:dyDescent="0.3">
      <c r="A4059" s="6">
        <f t="shared" si="165"/>
        <v>4053</v>
      </c>
      <c r="B4059" s="9">
        <f>IF(A4059&lt;=$H$17,$M$17+$N$17*SIN($O$17+$P$17*(A4059-$A$4041)/$N$17),erreur)</f>
        <v>318.82263608845642</v>
      </c>
      <c r="C4059" s="9">
        <f t="shared" si="166"/>
        <v>326.74524422410195</v>
      </c>
      <c r="D4059" s="4">
        <v>18</v>
      </c>
      <c r="E4059">
        <v>144</v>
      </c>
    </row>
    <row r="4060" spans="1:5" x14ac:dyDescent="0.3">
      <c r="A4060" s="6">
        <f t="shared" si="165"/>
        <v>4054</v>
      </c>
      <c r="B4060" s="9">
        <f>IF(A4060&lt;=$H$17,$M$17+$N$17*SIN($O$17+$P$17*(A4060-$A$4041)/$N$17),erreur)</f>
        <v>318.81383397917489</v>
      </c>
      <c r="C4060" s="9">
        <f t="shared" si="166"/>
        <v>326.72492422410193</v>
      </c>
      <c r="D4060" s="4">
        <v>19</v>
      </c>
      <c r="E4060">
        <v>145</v>
      </c>
    </row>
    <row r="4061" spans="1:5" x14ac:dyDescent="0.3">
      <c r="A4061" s="6">
        <f t="shared" si="165"/>
        <v>4055</v>
      </c>
      <c r="B4061" s="9">
        <f>IF(A4061&lt;=$H$17,$M$17+$N$17*SIN($O$17+$P$17*(A4061-$A$4041)/$N$17),erreur)</f>
        <v>318.8050987342267</v>
      </c>
      <c r="C4061" s="9">
        <f t="shared" si="166"/>
        <v>326.7046042241019</v>
      </c>
      <c r="D4061" s="4">
        <v>20</v>
      </c>
      <c r="E4061">
        <v>146</v>
      </c>
    </row>
    <row r="4062" spans="1:5" x14ac:dyDescent="0.3">
      <c r="A4062" s="6">
        <f t="shared" si="165"/>
        <v>4056</v>
      </c>
      <c r="B4062" s="9">
        <f>IF(A4062&lt;=$H$17,$M$17+$N$17*SIN($O$17+$P$17*(A4062-$A$4041)/$N$17),erreur)</f>
        <v>318.79643035364461</v>
      </c>
      <c r="C4062" s="9">
        <f t="shared" si="166"/>
        <v>326.68428422410187</v>
      </c>
      <c r="D4062" s="4">
        <v>21</v>
      </c>
      <c r="E4062">
        <v>147</v>
      </c>
    </row>
    <row r="4063" spans="1:5" x14ac:dyDescent="0.3">
      <c r="A4063" s="6">
        <f t="shared" si="165"/>
        <v>4057</v>
      </c>
      <c r="B4063" s="9">
        <f>IF(A4063&lt;=$H$17,$M$17+$N$17*SIN($O$17+$P$17*(A4063-$A$4041)/$N$17),erreur)</f>
        <v>318.78782883747226</v>
      </c>
      <c r="C4063" s="9">
        <f t="shared" si="166"/>
        <v>326.66396422410185</v>
      </c>
      <c r="D4063" s="4">
        <v>22</v>
      </c>
      <c r="E4063">
        <v>148</v>
      </c>
    </row>
    <row r="4064" spans="1:5" x14ac:dyDescent="0.3">
      <c r="A4064" s="6">
        <f t="shared" si="165"/>
        <v>4058</v>
      </c>
      <c r="B4064" s="9">
        <f>IF(A4064&lt;=$H$17,$M$17+$N$17*SIN($O$17+$P$17*(A4064-$A$4041)/$N$17),erreur)</f>
        <v>318.77929418574422</v>
      </c>
      <c r="C4064" s="9">
        <f t="shared" si="166"/>
        <v>326.64364422410182</v>
      </c>
      <c r="D4064" s="4">
        <v>23</v>
      </c>
      <c r="E4064">
        <v>149</v>
      </c>
    </row>
    <row r="4065" spans="1:5" x14ac:dyDescent="0.3">
      <c r="A4065" s="6">
        <f t="shared" si="165"/>
        <v>4059</v>
      </c>
      <c r="B4065" s="9">
        <f>IF(A4065&lt;=$H$17,$M$17+$N$17*SIN($O$17+$P$17*(A4065-$A$4041)/$N$17),erreur)</f>
        <v>318.77082639850232</v>
      </c>
      <c r="C4065" s="9">
        <f t="shared" si="166"/>
        <v>326.62332422410179</v>
      </c>
      <c r="D4065" s="4">
        <v>24</v>
      </c>
      <c r="E4065">
        <v>150</v>
      </c>
    </row>
    <row r="4066" spans="1:5" x14ac:dyDescent="0.3">
      <c r="A4066" s="6">
        <f t="shared" si="165"/>
        <v>4060</v>
      </c>
      <c r="B4066" s="9">
        <f>IF(A4066&lt;=$H$17,$M$17+$N$17*SIN($O$17+$P$17*(A4066-$A$4041)/$N$17),erreur)</f>
        <v>318.76242547578113</v>
      </c>
      <c r="C4066" s="9">
        <f t="shared" si="166"/>
        <v>326.60300422410177</v>
      </c>
      <c r="D4066" s="4">
        <v>25</v>
      </c>
      <c r="E4066">
        <v>151</v>
      </c>
    </row>
    <row r="4067" spans="1:5" x14ac:dyDescent="0.3">
      <c r="A4067" s="6">
        <f t="shared" si="165"/>
        <v>4061</v>
      </c>
      <c r="B4067" s="9">
        <f>IF(A4067&lt;=$H$17,$M$17+$N$17*SIN($O$17+$P$17*(A4067-$A$4041)/$N$17),erreur)</f>
        <v>318.75409141762066</v>
      </c>
      <c r="C4067" s="9">
        <f t="shared" si="166"/>
        <v>326.58268422410174</v>
      </c>
      <c r="D4067" s="4">
        <v>26</v>
      </c>
      <c r="E4067">
        <v>152</v>
      </c>
    </row>
    <row r="4068" spans="1:5" x14ac:dyDescent="0.3">
      <c r="A4068" s="6">
        <f t="shared" si="165"/>
        <v>4062</v>
      </c>
      <c r="B4068" s="9">
        <f>IF(A4068&lt;=$H$17,$M$17+$N$17*SIN($O$17+$P$17*(A4068-$A$4041)/$N$17),erreur)</f>
        <v>318.74582422405547</v>
      </c>
      <c r="C4068" s="9">
        <f t="shared" si="166"/>
        <v>326.56236422410171</v>
      </c>
      <c r="D4068" s="4">
        <v>27</v>
      </c>
      <c r="E4068">
        <v>153</v>
      </c>
    </row>
    <row r="4069" spans="1:5" x14ac:dyDescent="0.3">
      <c r="A4069" s="6">
        <f t="shared" si="165"/>
        <v>4063</v>
      </c>
      <c r="B4069" s="9">
        <f>IF(A4069&lt;=$H$17,$M$17+$N$17*SIN($O$17+$P$17*(A4069-$A$4041)/$N$17),erreur)</f>
        <v>318.73762389512376</v>
      </c>
      <c r="C4069" s="9">
        <f t="shared" si="166"/>
        <v>326.54204422410169</v>
      </c>
      <c r="D4069" s="4">
        <v>28</v>
      </c>
      <c r="E4069">
        <v>154</v>
      </c>
    </row>
    <row r="4070" spans="1:5" x14ac:dyDescent="0.3">
      <c r="A4070" s="6">
        <f t="shared" si="165"/>
        <v>4064</v>
      </c>
      <c r="B4070" s="9">
        <f>IF(A4070&lt;=$H$17,$M$17+$N$17*SIN($O$17+$P$17*(A4070-$A$4041)/$N$17),erreur)</f>
        <v>318.72949043086373</v>
      </c>
      <c r="C4070" s="9">
        <f t="shared" si="166"/>
        <v>326.52172422410166</v>
      </c>
      <c r="D4070" s="4">
        <v>29</v>
      </c>
      <c r="E4070">
        <v>155</v>
      </c>
    </row>
    <row r="4071" spans="1:5" x14ac:dyDescent="0.3">
      <c r="A4071" s="6">
        <f t="shared" si="165"/>
        <v>4065</v>
      </c>
      <c r="B4071" s="9">
        <f>IF(A4071&lt;=$H$17,$M$17+$N$17*SIN($O$17+$P$17*(A4071-$A$4041)/$N$17),erreur)</f>
        <v>318.72142383130995</v>
      </c>
      <c r="C4071" s="9">
        <f t="shared" si="166"/>
        <v>326.50140422410163</v>
      </c>
      <c r="D4071" s="4">
        <v>30</v>
      </c>
      <c r="E4071">
        <v>156</v>
      </c>
    </row>
    <row r="4072" spans="1:5" x14ac:dyDescent="0.3">
      <c r="A4072" s="6">
        <f t="shared" si="165"/>
        <v>4066</v>
      </c>
      <c r="B4072" s="9">
        <f>IF(A4072&lt;=$H$17,$M$17+$N$17*SIN($O$17+$P$17*(A4072-$A$4041)/$N$17),erreur)</f>
        <v>318.7134240965006</v>
      </c>
      <c r="C4072" s="9">
        <f t="shared" si="166"/>
        <v>326.48108422410161</v>
      </c>
      <c r="D4072" s="4">
        <v>31</v>
      </c>
      <c r="E4072">
        <v>157</v>
      </c>
    </row>
    <row r="4073" spans="1:5" x14ac:dyDescent="0.3">
      <c r="A4073" s="6">
        <f t="shared" si="165"/>
        <v>4067</v>
      </c>
      <c r="B4073" s="9">
        <f>IF(A4073&lt;=$H$17,$M$17+$N$17*SIN($O$17+$P$17*(A4073-$A$4041)/$N$17),erreur)</f>
        <v>318.70549122646844</v>
      </c>
      <c r="C4073" s="9">
        <f t="shared" si="166"/>
        <v>326.46076422410158</v>
      </c>
      <c r="D4073" s="4">
        <v>32</v>
      </c>
      <c r="E4073">
        <v>158</v>
      </c>
    </row>
    <row r="4074" spans="1:5" x14ac:dyDescent="0.3">
      <c r="A4074" s="6">
        <f t="shared" si="165"/>
        <v>4068</v>
      </c>
      <c r="B4074" s="9">
        <f>IF(A4074&lt;=$H$17,$M$17+$N$17*SIN($O$17+$P$17*(A4074-$A$4041)/$N$17),erreur)</f>
        <v>318.69762522125166</v>
      </c>
      <c r="C4074" s="9">
        <f t="shared" si="166"/>
        <v>326.44044422410155</v>
      </c>
      <c r="D4074" s="4">
        <v>33</v>
      </c>
      <c r="E4074">
        <v>159</v>
      </c>
    </row>
    <row r="4075" spans="1:5" x14ac:dyDescent="0.3">
      <c r="A4075" s="6">
        <f t="shared" si="165"/>
        <v>4069</v>
      </c>
      <c r="B4075" s="9">
        <f>IF(A4075&lt;=$H$17,$M$17+$N$17*SIN($O$17+$P$17*(A4075-$A$4041)/$N$17),erreur)</f>
        <v>318.68982608088481</v>
      </c>
      <c r="C4075" s="9">
        <f t="shared" si="166"/>
        <v>326.42012422410153</v>
      </c>
      <c r="D4075" s="4">
        <v>34</v>
      </c>
      <c r="E4075">
        <v>160</v>
      </c>
    </row>
    <row r="4076" spans="1:5" x14ac:dyDescent="0.3">
      <c r="A4076" s="6">
        <f t="shared" si="165"/>
        <v>4070</v>
      </c>
      <c r="B4076" s="9">
        <f>IF(A4076&lt;=$H$17,$M$17+$N$17*SIN($O$17+$P$17*(A4076-$A$4041)/$N$17),erreur)</f>
        <v>318.68209380540065</v>
      </c>
      <c r="C4076" s="9">
        <f t="shared" si="166"/>
        <v>326.3998042241015</v>
      </c>
      <c r="D4076" s="4">
        <v>35</v>
      </c>
      <c r="E4076">
        <v>161</v>
      </c>
    </row>
    <row r="4077" spans="1:5" x14ac:dyDescent="0.3">
      <c r="A4077" s="6">
        <f t="shared" si="165"/>
        <v>4071</v>
      </c>
      <c r="B4077" s="9">
        <f>IF(A4077&lt;=$H$17,$M$17+$N$17*SIN($O$17+$P$17*(A4077-$A$4041)/$N$17),erreur)</f>
        <v>318.67442839483556</v>
      </c>
      <c r="C4077" s="9">
        <f t="shared" si="166"/>
        <v>326.37948422410147</v>
      </c>
      <c r="D4077" s="4">
        <v>36</v>
      </c>
      <c r="E4077">
        <v>162</v>
      </c>
    </row>
    <row r="4078" spans="1:5" x14ac:dyDescent="0.3">
      <c r="A4078" s="6">
        <f t="shared" si="165"/>
        <v>4072</v>
      </c>
      <c r="B4078" s="9">
        <f>IF(A4078&lt;=$H$17,$M$17+$N$17*SIN($O$17+$P$17*(A4078-$A$4041)/$N$17),erreur)</f>
        <v>318.66682984922409</v>
      </c>
      <c r="C4078" s="9">
        <f t="shared" si="166"/>
        <v>326.35916422410145</v>
      </c>
      <c r="D4078" s="4">
        <v>37</v>
      </c>
      <c r="E4078">
        <v>163</v>
      </c>
    </row>
    <row r="4079" spans="1:5" x14ac:dyDescent="0.3">
      <c r="A4079" s="6">
        <f t="shared" si="165"/>
        <v>4073</v>
      </c>
      <c r="B4079" s="9">
        <f>IF(A4079&lt;=$H$17,$M$17+$N$17*SIN($O$17+$P$17*(A4079-$A$4041)/$N$17),erreur)</f>
        <v>318.65929816859898</v>
      </c>
      <c r="C4079" s="9">
        <f t="shared" si="166"/>
        <v>326.33884422410142</v>
      </c>
      <c r="D4079" s="4">
        <v>38</v>
      </c>
      <c r="E4079">
        <v>164</v>
      </c>
    </row>
    <row r="4080" spans="1:5" x14ac:dyDescent="0.3">
      <c r="A4080" s="6">
        <f t="shared" si="165"/>
        <v>4074</v>
      </c>
      <c r="B4080" s="9">
        <f>IF(A4080&lt;=$H$17,$M$17+$N$17*SIN($O$17+$P$17*(A4080-$A$4041)/$N$17),erreur)</f>
        <v>318.6518333529948</v>
      </c>
      <c r="C4080" s="9">
        <f t="shared" si="166"/>
        <v>326.3185242241014</v>
      </c>
      <c r="D4080" s="4">
        <v>39</v>
      </c>
      <c r="E4080">
        <v>165</v>
      </c>
    </row>
    <row r="4081" spans="1:5" x14ac:dyDescent="0.3">
      <c r="A4081" s="6">
        <f t="shared" si="165"/>
        <v>4075</v>
      </c>
      <c r="B4081" s="9">
        <f>IF(A4081&lt;=$H$17,$M$17+$N$17*SIN($O$17+$P$17*(A4081-$A$4041)/$N$17),erreur)</f>
        <v>318.64443540244611</v>
      </c>
      <c r="C4081" s="9">
        <f t="shared" si="166"/>
        <v>326.29820422410137</v>
      </c>
      <c r="D4081" s="4">
        <v>40</v>
      </c>
      <c r="E4081">
        <v>166</v>
      </c>
    </row>
    <row r="4082" spans="1:5" x14ac:dyDescent="0.3">
      <c r="A4082" s="6">
        <f t="shared" si="165"/>
        <v>4076</v>
      </c>
      <c r="B4082" s="9">
        <f>IF(A4082&lt;=$H$17,$M$17+$N$17*SIN($O$17+$P$17*(A4082-$A$4041)/$N$17),erreur)</f>
        <v>318.637104316982</v>
      </c>
      <c r="C4082" s="9">
        <f t="shared" si="166"/>
        <v>326.27788422410134</v>
      </c>
      <c r="D4082" s="4">
        <v>41</v>
      </c>
      <c r="E4082">
        <v>167</v>
      </c>
    </row>
    <row r="4083" spans="1:5" x14ac:dyDescent="0.3">
      <c r="A4083" s="6">
        <f t="shared" si="165"/>
        <v>4077</v>
      </c>
      <c r="B4083" s="9">
        <f>IF(A4083&lt;=$H$17,$M$17+$N$17*SIN($O$17+$P$17*(A4083-$A$4041)/$N$17),erreur)</f>
        <v>318.62984009663887</v>
      </c>
      <c r="C4083" s="9">
        <f t="shared" si="166"/>
        <v>326.25756422410132</v>
      </c>
      <c r="D4083" s="4">
        <v>42</v>
      </c>
      <c r="E4083">
        <v>168</v>
      </c>
    </row>
    <row r="4084" spans="1:5" x14ac:dyDescent="0.3">
      <c r="A4084" s="6">
        <f t="shared" si="165"/>
        <v>4078</v>
      </c>
      <c r="B4084" s="9">
        <f>IF(A4084&lt;=$H$17,$M$17+$N$17*SIN($O$17+$P$17*(A4084-$A$4041)/$N$17),erreur)</f>
        <v>318.62264274144945</v>
      </c>
      <c r="C4084" s="9">
        <f t="shared" si="166"/>
        <v>326.23724422410129</v>
      </c>
      <c r="D4084" s="4">
        <v>43</v>
      </c>
      <c r="E4084">
        <v>169</v>
      </c>
    </row>
    <row r="4085" spans="1:5" x14ac:dyDescent="0.3">
      <c r="A4085" s="6">
        <f t="shared" si="165"/>
        <v>4079</v>
      </c>
      <c r="B4085" s="9">
        <f>IF(A4085&lt;=$H$17,$M$17+$N$17*SIN($O$17+$P$17*(A4085-$A$4041)/$N$17),erreur)</f>
        <v>318.61551225144285</v>
      </c>
      <c r="C4085" s="9">
        <f t="shared" si="166"/>
        <v>326.21692422410126</v>
      </c>
      <c r="D4085" s="4">
        <v>44</v>
      </c>
      <c r="E4085">
        <v>170</v>
      </c>
    </row>
    <row r="4086" spans="1:5" x14ac:dyDescent="0.3">
      <c r="A4086" s="6">
        <f t="shared" si="165"/>
        <v>4080</v>
      </c>
      <c r="B4086" s="9">
        <f>IF(A4086&lt;=$H$17,$M$17+$N$17*SIN($O$17+$P$17*(A4086-$A$4041)/$N$17),erreur)</f>
        <v>318.60844862665544</v>
      </c>
      <c r="C4086" s="9">
        <f t="shared" si="166"/>
        <v>326.19660422410124</v>
      </c>
      <c r="D4086" s="4">
        <v>45</v>
      </c>
      <c r="E4086">
        <v>171</v>
      </c>
    </row>
    <row r="4087" spans="1:5" x14ac:dyDescent="0.3">
      <c r="A4087" s="6">
        <f t="shared" si="165"/>
        <v>4081</v>
      </c>
      <c r="B4087" s="9">
        <f>IF(A4087&lt;=$H$17,$M$17+$N$17*SIN($O$17+$P$17*(A4087-$A$4041)/$N$17),erreur)</f>
        <v>318.60145186711452</v>
      </c>
      <c r="C4087" s="9">
        <f t="shared" si="166"/>
        <v>326.17628422410121</v>
      </c>
      <c r="D4087" s="4">
        <v>46</v>
      </c>
      <c r="E4087">
        <v>172</v>
      </c>
    </row>
    <row r="4088" spans="1:5" x14ac:dyDescent="0.3">
      <c r="A4088" s="6">
        <f t="shared" si="165"/>
        <v>4082</v>
      </c>
      <c r="B4088" s="9">
        <f>IF(A4088&lt;=$H$17,$M$17+$N$17*SIN($O$17+$P$17*(A4088-$A$4041)/$N$17),erreur)</f>
        <v>318.594521972851</v>
      </c>
      <c r="C4088" s="9">
        <f t="shared" si="166"/>
        <v>326.15596422410118</v>
      </c>
      <c r="D4088" s="4">
        <v>47</v>
      </c>
      <c r="E4088">
        <v>173</v>
      </c>
    </row>
    <row r="4089" spans="1:5" x14ac:dyDescent="0.3">
      <c r="A4089" s="6">
        <f t="shared" si="165"/>
        <v>4083</v>
      </c>
      <c r="B4089" s="9">
        <f>IF(A4089&lt;=$H$17,$M$17+$N$17*SIN($O$17+$P$17*(A4089-$A$4041)/$N$17),erreur)</f>
        <v>318.58765894390126</v>
      </c>
      <c r="C4089" s="9">
        <f t="shared" si="166"/>
        <v>326.13564422410116</v>
      </c>
      <c r="D4089" s="4">
        <v>48</v>
      </c>
      <c r="E4089">
        <v>174</v>
      </c>
    </row>
    <row r="4090" spans="1:5" x14ac:dyDescent="0.3">
      <c r="A4090" s="6">
        <f t="shared" si="165"/>
        <v>4084</v>
      </c>
      <c r="B4090" s="9">
        <f>IF(A4090&lt;=$H$17,$M$17+$N$17*SIN($O$17+$P$17*(A4090-$A$4041)/$N$17),erreur)</f>
        <v>318.58086278028895</v>
      </c>
      <c r="C4090" s="9">
        <f t="shared" si="166"/>
        <v>326.11532422410113</v>
      </c>
      <c r="D4090" s="4">
        <v>49</v>
      </c>
      <c r="E4090">
        <v>175</v>
      </c>
    </row>
    <row r="4091" spans="1:5" x14ac:dyDescent="0.3">
      <c r="A4091" s="6">
        <f t="shared" si="165"/>
        <v>4085</v>
      </c>
      <c r="B4091" s="9">
        <f>IF(A4091&lt;=$H$17,$M$17+$N$17*SIN($O$17+$P$17*(A4091-$A$4041)/$N$17),erreur)</f>
        <v>318.57413348205228</v>
      </c>
      <c r="C4091" s="9">
        <f t="shared" si="166"/>
        <v>326.0950042241011</v>
      </c>
      <c r="D4091" s="4">
        <v>50</v>
      </c>
      <c r="E4091">
        <v>176</v>
      </c>
    </row>
    <row r="4092" spans="1:5" x14ac:dyDescent="0.3">
      <c r="A4092" s="6">
        <f t="shared" si="165"/>
        <v>4086</v>
      </c>
      <c r="B4092" s="9">
        <f>IF(A4092&lt;=$H$17,$M$17+$N$17*SIN($O$17+$P$17*(A4092-$A$4041)/$N$17),erreur)</f>
        <v>318.56747104921487</v>
      </c>
      <c r="C4092" s="9">
        <f t="shared" si="166"/>
        <v>326.07468422410108</v>
      </c>
      <c r="D4092" s="4">
        <v>51</v>
      </c>
      <c r="E4092">
        <v>177</v>
      </c>
    </row>
    <row r="4093" spans="1:5" x14ac:dyDescent="0.3">
      <c r="A4093" s="6">
        <f t="shared" si="165"/>
        <v>4087</v>
      </c>
      <c r="B4093" s="9">
        <f>IF(A4093&lt;=$H$17,$M$17+$N$17*SIN($O$17+$P$17*(A4093-$A$4041)/$N$17),erreur)</f>
        <v>318.56087548180949</v>
      </c>
      <c r="C4093" s="9">
        <f t="shared" si="166"/>
        <v>326.05436422410105</v>
      </c>
      <c r="D4093" s="4">
        <v>52</v>
      </c>
      <c r="E4093">
        <v>178</v>
      </c>
    </row>
    <row r="4094" spans="1:5" x14ac:dyDescent="0.3">
      <c r="A4094" s="6">
        <f t="shared" si="165"/>
        <v>4088</v>
      </c>
      <c r="B4094" s="9">
        <f>IF(A4094&lt;=$H$17,$M$17+$N$17*SIN($O$17+$P$17*(A4094-$A$4041)/$N$17),erreur)</f>
        <v>318.55434677986341</v>
      </c>
      <c r="C4094" s="9">
        <f t="shared" si="166"/>
        <v>326.03404422410102</v>
      </c>
      <c r="D4094" s="4">
        <v>53</v>
      </c>
      <c r="E4094">
        <v>179</v>
      </c>
    </row>
    <row r="4095" spans="1:5" x14ac:dyDescent="0.3">
      <c r="A4095" s="6">
        <f t="shared" si="165"/>
        <v>4089</v>
      </c>
      <c r="B4095" s="9">
        <f>IF(A4095&lt;=$H$17,$M$17+$N$17*SIN($O$17+$P$17*(A4095-$A$4041)/$N$17),erreur)</f>
        <v>318.54788494340755</v>
      </c>
      <c r="C4095" s="9">
        <f t="shared" si="166"/>
        <v>326.013724224101</v>
      </c>
      <c r="D4095" s="4">
        <v>54</v>
      </c>
      <c r="E4095">
        <v>180</v>
      </c>
    </row>
    <row r="4096" spans="1:5" x14ac:dyDescent="0.3">
      <c r="A4096" s="6">
        <f t="shared" si="165"/>
        <v>4090</v>
      </c>
      <c r="B4096" s="9">
        <f>IF(A4096&lt;=$H$17,$M$17+$N$17*SIN($O$17+$P$17*(A4096-$A$4041)/$N$17),erreur)</f>
        <v>318.54148997247285</v>
      </c>
      <c r="C4096" s="9">
        <f t="shared" si="166"/>
        <v>325.99340422410097</v>
      </c>
      <c r="D4096" s="4">
        <v>55</v>
      </c>
      <c r="E4096">
        <v>181</v>
      </c>
    </row>
    <row r="4097" spans="1:5" x14ac:dyDescent="0.3">
      <c r="A4097" s="6">
        <f t="shared" si="165"/>
        <v>4091</v>
      </c>
      <c r="B4097" s="9">
        <f>IF(A4097&lt;=$H$17,$M$17+$N$17*SIN($O$17+$P$17*(A4097-$A$4041)/$N$17),erreur)</f>
        <v>318.53516186708111</v>
      </c>
      <c r="C4097" s="9">
        <f t="shared" si="166"/>
        <v>325.97308422410094</v>
      </c>
      <c r="D4097" s="4">
        <v>56</v>
      </c>
      <c r="E4097">
        <v>182</v>
      </c>
    </row>
    <row r="4098" spans="1:5" x14ac:dyDescent="0.3">
      <c r="A4098" s="6">
        <f t="shared" si="165"/>
        <v>4092</v>
      </c>
      <c r="B4098" s="9">
        <f>IF(A4098&lt;=$H$17,$M$17+$N$17*SIN($O$17+$P$17*(A4098-$A$4041)/$N$17),erreur)</f>
        <v>318.52890062726874</v>
      </c>
      <c r="C4098" s="9">
        <f t="shared" si="166"/>
        <v>325.95276422410092</v>
      </c>
      <c r="D4098" s="4">
        <v>57</v>
      </c>
      <c r="E4098">
        <v>183</v>
      </c>
    </row>
    <row r="4099" spans="1:5" x14ac:dyDescent="0.3">
      <c r="A4099" s="6">
        <f t="shared" si="165"/>
        <v>4093</v>
      </c>
      <c r="B4099" s="9">
        <f>IF(A4099&lt;=$H$17,$M$17+$N$17*SIN($O$17+$P$17*(A4099-$A$4041)/$N$17),erreur)</f>
        <v>318.52270625305937</v>
      </c>
      <c r="C4099" s="9">
        <f t="shared" si="166"/>
        <v>325.93244422410089</v>
      </c>
      <c r="D4099" s="4">
        <v>58</v>
      </c>
      <c r="E4099">
        <v>184</v>
      </c>
    </row>
    <row r="4100" spans="1:5" x14ac:dyDescent="0.3">
      <c r="A4100" s="6">
        <f t="shared" si="165"/>
        <v>4094</v>
      </c>
      <c r="B4100" s="9">
        <f>IF(A4100&lt;=$H$17,$M$17+$N$17*SIN($O$17+$P$17*(A4100-$A$4041)/$N$17),erreur)</f>
        <v>318.5165787444821</v>
      </c>
      <c r="C4100" s="9">
        <f t="shared" si="166"/>
        <v>325.91212422410086</v>
      </c>
      <c r="D4100" s="4">
        <v>59</v>
      </c>
      <c r="E4100">
        <v>185</v>
      </c>
    </row>
    <row r="4101" spans="1:5" x14ac:dyDescent="0.3">
      <c r="A4101" s="6">
        <f t="shared" si="165"/>
        <v>4095</v>
      </c>
      <c r="B4101" s="9">
        <f>IF(A4101&lt;=$H$17,$M$17+$N$17*SIN($O$17+$P$17*(A4101-$A$4041)/$N$17),erreur)</f>
        <v>318.51051810156241</v>
      </c>
      <c r="C4101" s="9">
        <f t="shared" si="166"/>
        <v>325.89180422410084</v>
      </c>
      <c r="D4101" s="4">
        <v>60</v>
      </c>
      <c r="E4101">
        <v>186</v>
      </c>
    </row>
    <row r="4102" spans="1:5" x14ac:dyDescent="0.3">
      <c r="A4102" s="6">
        <f t="shared" si="165"/>
        <v>4096</v>
      </c>
      <c r="B4102" s="9">
        <f>IF(A4102&lt;=$H$17,$M$17+$N$17*SIN($O$17+$P$17*(A4102-$A$4041)/$N$17),erreur)</f>
        <v>318.50452432433121</v>
      </c>
      <c r="C4102" s="9">
        <f t="shared" si="166"/>
        <v>325.87148422410081</v>
      </c>
      <c r="D4102" s="4">
        <v>61</v>
      </c>
      <c r="E4102">
        <v>187</v>
      </c>
    </row>
    <row r="4103" spans="1:5" x14ac:dyDescent="0.3">
      <c r="A4103" s="6">
        <f t="shared" si="165"/>
        <v>4097</v>
      </c>
      <c r="B4103" s="9">
        <f>IF(A4103&lt;=$H$17,$M$17+$N$17*SIN($O$17+$P$17*(A4103-$A$4041)/$N$17),erreur)</f>
        <v>318.49859741280852</v>
      </c>
      <c r="C4103" s="9">
        <f t="shared" si="166"/>
        <v>325.85116422410078</v>
      </c>
      <c r="D4103" s="4">
        <v>62</v>
      </c>
      <c r="E4103">
        <v>188</v>
      </c>
    </row>
    <row r="4104" spans="1:5" x14ac:dyDescent="0.3">
      <c r="A4104" s="6">
        <f t="shared" ref="A4104:A4167" si="167">ROW()-6</f>
        <v>4098</v>
      </c>
      <c r="B4104" s="9">
        <f>IF(A4104&lt;=$H$17,$M$17+$N$17*SIN($O$17+$P$17*(A4104-$A$4041)/$N$17),erreur)</f>
        <v>318.49273736703071</v>
      </c>
      <c r="C4104" s="9">
        <f t="shared" si="166"/>
        <v>325.83084422410076</v>
      </c>
      <c r="D4104" s="4">
        <v>63</v>
      </c>
      <c r="E4104">
        <v>189</v>
      </c>
    </row>
    <row r="4105" spans="1:5" x14ac:dyDescent="0.3">
      <c r="A4105" s="6">
        <f t="shared" si="167"/>
        <v>4099</v>
      </c>
      <c r="B4105" s="9">
        <f>IF(A4105&lt;=$H$17,$M$17+$N$17*SIN($O$17+$P$17*(A4105-$A$4041)/$N$17),erreur)</f>
        <v>318.48694418701416</v>
      </c>
      <c r="C4105" s="9">
        <f t="shared" si="166"/>
        <v>325.81052422410073</v>
      </c>
      <c r="D4105" s="4">
        <v>64</v>
      </c>
      <c r="E4105">
        <v>190</v>
      </c>
    </row>
    <row r="4106" spans="1:5" x14ac:dyDescent="0.3">
      <c r="A4106" s="6">
        <f t="shared" si="167"/>
        <v>4100</v>
      </c>
      <c r="B4106" s="9">
        <f>IF(A4106&lt;=$H$17,$M$17+$N$17*SIN($O$17+$P$17*(A4106-$A$4041)/$N$17),erreur)</f>
        <v>318.48121787278797</v>
      </c>
      <c r="C4106" s="9">
        <f t="shared" si="166"/>
        <v>325.79020422410071</v>
      </c>
      <c r="D4106" s="4">
        <v>65</v>
      </c>
      <c r="E4106">
        <v>191</v>
      </c>
    </row>
    <row r="4107" spans="1:5" x14ac:dyDescent="0.3">
      <c r="A4107" s="6">
        <f t="shared" si="167"/>
        <v>4101</v>
      </c>
      <c r="B4107" s="9">
        <f>IF(A4107&lt;=$H$17,$M$17+$N$17*SIN($O$17+$P$17*(A4107-$A$4041)/$N$17),erreur)</f>
        <v>318.47555842438123</v>
      </c>
      <c r="C4107" s="9">
        <f t="shared" si="166"/>
        <v>325.76988422410068</v>
      </c>
      <c r="D4107" s="4">
        <v>66</v>
      </c>
      <c r="E4107">
        <v>192</v>
      </c>
    </row>
    <row r="4108" spans="1:5" x14ac:dyDescent="0.3">
      <c r="A4108" s="6">
        <f t="shared" si="167"/>
        <v>4102</v>
      </c>
      <c r="B4108" s="9">
        <f>IF(A4108&lt;=$H$17,$M$17+$N$17*SIN($O$17+$P$17*(A4108-$A$4041)/$N$17),erreur)</f>
        <v>318.46996584181761</v>
      </c>
      <c r="C4108" s="9">
        <f t="shared" si="166"/>
        <v>325.74956422410065</v>
      </c>
      <c r="D4108" s="4">
        <v>67</v>
      </c>
      <c r="E4108">
        <v>193</v>
      </c>
    </row>
    <row r="4109" spans="1:5" x14ac:dyDescent="0.3">
      <c r="A4109" s="6">
        <f t="shared" si="167"/>
        <v>4103</v>
      </c>
      <c r="B4109" s="9">
        <f>IF(A4109&lt;=$H$17,$M$17+$N$17*SIN($O$17+$P$17*(A4109-$A$4041)/$N$17),erreur)</f>
        <v>318.46444012512075</v>
      </c>
      <c r="C4109" s="9">
        <f t="shared" ref="C4109:C4172" si="168">IF(8811-A4109&gt;$G$19,C4108+(A4109-A4108)*$K$19,"erreur")</f>
        <v>325.72924422410063</v>
      </c>
      <c r="D4109" s="4">
        <v>68</v>
      </c>
      <c r="E4109">
        <v>194</v>
      </c>
    </row>
    <row r="4110" spans="1:5" x14ac:dyDescent="0.3">
      <c r="A4110" s="6">
        <f t="shared" si="167"/>
        <v>4104</v>
      </c>
      <c r="B4110" s="9">
        <f>IF(A4110&lt;=$H$17,$M$17+$N$17*SIN($O$17+$P$17*(A4110-$A$4041)/$N$17),erreur)</f>
        <v>318.45898127431428</v>
      </c>
      <c r="C4110" s="9">
        <f t="shared" si="168"/>
        <v>325.7089242241006</v>
      </c>
      <c r="D4110" s="4">
        <v>69</v>
      </c>
      <c r="E4110">
        <v>195</v>
      </c>
    </row>
    <row r="4111" spans="1:5" x14ac:dyDescent="0.3">
      <c r="A4111" s="6">
        <f t="shared" si="167"/>
        <v>4105</v>
      </c>
      <c r="B4111" s="9">
        <f>IF(A4111&lt;=$H$17,$M$17+$N$17*SIN($O$17+$P$17*(A4111-$A$4041)/$N$17),erreur)</f>
        <v>318.45358928942551</v>
      </c>
      <c r="C4111" s="9">
        <f t="shared" si="168"/>
        <v>325.68860422410057</v>
      </c>
      <c r="D4111" s="4">
        <v>70</v>
      </c>
      <c r="E4111">
        <v>196</v>
      </c>
    </row>
    <row r="4112" spans="1:5" x14ac:dyDescent="0.3">
      <c r="A4112" s="6">
        <f t="shared" si="167"/>
        <v>4106</v>
      </c>
      <c r="B4112" s="9">
        <f>IF(A4112&lt;=$H$17,$M$17+$N$17*SIN($O$17+$P$17*(A4112-$A$4041)/$N$17),erreur)</f>
        <v>318.44826417047625</v>
      </c>
      <c r="C4112" s="9">
        <f t="shared" si="168"/>
        <v>325.66828422410055</v>
      </c>
      <c r="D4112" s="4">
        <v>71</v>
      </c>
      <c r="E4112">
        <v>197</v>
      </c>
    </row>
    <row r="4113" spans="1:5" x14ac:dyDescent="0.3">
      <c r="A4113" s="6">
        <f t="shared" si="167"/>
        <v>4107</v>
      </c>
      <c r="B4113" s="9">
        <f>IF(A4113&lt;=$H$17,$M$17+$N$17*SIN($O$17+$P$17*(A4113-$A$4041)/$N$17),erreur)</f>
        <v>318.44300591749197</v>
      </c>
      <c r="C4113" s="9">
        <f t="shared" si="168"/>
        <v>325.64796422410052</v>
      </c>
      <c r="D4113" s="4">
        <v>72</v>
      </c>
      <c r="E4113">
        <v>198</v>
      </c>
    </row>
    <row r="4114" spans="1:5" x14ac:dyDescent="0.3">
      <c r="A4114" s="6">
        <f t="shared" si="167"/>
        <v>4108</v>
      </c>
      <c r="B4114" s="9">
        <f>IF(A4114&lt;=$H$17,$M$17+$N$17*SIN($O$17+$P$17*(A4114-$A$4041)/$N$17),erreur)</f>
        <v>318.43781453049451</v>
      </c>
      <c r="C4114" s="9">
        <f t="shared" si="168"/>
        <v>325.62764422410049</v>
      </c>
      <c r="D4114" s="4">
        <v>73</v>
      </c>
      <c r="E4114">
        <v>199</v>
      </c>
    </row>
    <row r="4115" spans="1:5" x14ac:dyDescent="0.3">
      <c r="A4115" s="6">
        <f t="shared" si="167"/>
        <v>4109</v>
      </c>
      <c r="B4115" s="9">
        <f>IF(A4115&lt;=$H$17,$M$17+$N$17*SIN($O$17+$P$17*(A4115-$A$4041)/$N$17),erreur)</f>
        <v>318.43269000950932</v>
      </c>
      <c r="C4115" s="9">
        <f t="shared" si="168"/>
        <v>325.60732422410047</v>
      </c>
      <c r="D4115" s="4">
        <v>74</v>
      </c>
      <c r="E4115">
        <v>200</v>
      </c>
    </row>
    <row r="4116" spans="1:5" x14ac:dyDescent="0.3">
      <c r="A4116" s="6">
        <f t="shared" si="167"/>
        <v>4110</v>
      </c>
      <c r="B4116" s="9">
        <f>IF(A4116&lt;=$H$17,$M$17+$N$17*SIN($O$17+$P$17*(A4116-$A$4041)/$N$17),erreur)</f>
        <v>318.42763235455823</v>
      </c>
      <c r="C4116" s="9">
        <f t="shared" si="168"/>
        <v>325.58700422410044</v>
      </c>
      <c r="D4116" s="4">
        <v>75</v>
      </c>
      <c r="E4116">
        <v>201</v>
      </c>
    </row>
    <row r="4117" spans="1:5" x14ac:dyDescent="0.3">
      <c r="A4117" s="6">
        <f t="shared" si="167"/>
        <v>4111</v>
      </c>
      <c r="B4117" s="9">
        <f>IF(A4117&lt;=$H$17,$M$17+$N$17*SIN($O$17+$P$17*(A4117-$A$4041)/$N$17),erreur)</f>
        <v>318.42264156566307</v>
      </c>
      <c r="C4117" s="9">
        <f t="shared" si="168"/>
        <v>325.56668422410041</v>
      </c>
      <c r="D4117" s="4">
        <v>76</v>
      </c>
      <c r="E4117">
        <v>202</v>
      </c>
    </row>
    <row r="4118" spans="1:5" x14ac:dyDescent="0.3">
      <c r="A4118" s="6">
        <f t="shared" si="167"/>
        <v>4112</v>
      </c>
      <c r="B4118" s="9">
        <f>IF(A4118&lt;=$H$17,$M$17+$N$17*SIN($O$17+$P$17*(A4118-$A$4041)/$N$17),erreur)</f>
        <v>318.41771764284567</v>
      </c>
      <c r="C4118" s="9">
        <f t="shared" si="168"/>
        <v>325.54636422410039</v>
      </c>
      <c r="D4118" s="4">
        <v>77</v>
      </c>
      <c r="E4118">
        <v>203</v>
      </c>
    </row>
    <row r="4119" spans="1:5" x14ac:dyDescent="0.3">
      <c r="A4119" s="6">
        <f t="shared" si="167"/>
        <v>4113</v>
      </c>
      <c r="B4119" s="9">
        <f>IF(A4119&lt;=$H$17,$M$17+$N$17*SIN($O$17+$P$17*(A4119-$A$4041)/$N$17),erreur)</f>
        <v>318.4128605861315</v>
      </c>
      <c r="C4119" s="9">
        <f t="shared" si="168"/>
        <v>325.52604422410036</v>
      </c>
      <c r="D4119" s="4">
        <v>78</v>
      </c>
      <c r="E4119">
        <v>204</v>
      </c>
    </row>
    <row r="4120" spans="1:5" x14ac:dyDescent="0.3">
      <c r="A4120" s="6">
        <f t="shared" si="167"/>
        <v>4114</v>
      </c>
      <c r="B4120" s="9">
        <f>IF(A4120&lt;=$H$17,$M$17+$N$17*SIN($O$17+$P$17*(A4120-$A$4041)/$N$17),erreur)</f>
        <v>318.40807039553874</v>
      </c>
      <c r="C4120" s="9">
        <f t="shared" si="168"/>
        <v>325.50572422410033</v>
      </c>
      <c r="D4120" s="4">
        <v>79</v>
      </c>
      <c r="E4120">
        <v>205</v>
      </c>
    </row>
    <row r="4121" spans="1:5" x14ac:dyDescent="0.3">
      <c r="A4121" s="6">
        <f t="shared" si="167"/>
        <v>4115</v>
      </c>
      <c r="B4121" s="9">
        <f>IF(A4121&lt;=$H$17,$M$17+$N$17*SIN($O$17+$P$17*(A4121-$A$4041)/$N$17),erreur)</f>
        <v>318.40334707108923</v>
      </c>
      <c r="C4121" s="9">
        <f t="shared" si="168"/>
        <v>325.48540422410031</v>
      </c>
      <c r="D4121" s="4">
        <v>80</v>
      </c>
      <c r="E4121">
        <v>206</v>
      </c>
    </row>
    <row r="4122" spans="1:5" x14ac:dyDescent="0.3">
      <c r="A4122" s="6">
        <f t="shared" si="167"/>
        <v>4116</v>
      </c>
      <c r="B4122" s="9">
        <f>IF(A4122&lt;=$H$17,$M$17+$N$17*SIN($O$17+$P$17*(A4122-$A$4041)/$N$17),erreur)</f>
        <v>318.39869061280478</v>
      </c>
      <c r="C4122" s="9">
        <f t="shared" si="168"/>
        <v>325.46508422410028</v>
      </c>
      <c r="D4122" s="4">
        <v>81</v>
      </c>
      <c r="E4122">
        <v>207</v>
      </c>
    </row>
    <row r="4123" spans="1:5" x14ac:dyDescent="0.3">
      <c r="A4123" s="6">
        <f t="shared" si="167"/>
        <v>4117</v>
      </c>
      <c r="B4123" s="9">
        <f>IF(A4123&lt;=$H$17,$M$17+$N$17*SIN($O$17+$P$17*(A4123-$A$4041)/$N$17),erreur)</f>
        <v>318.39410102070724</v>
      </c>
      <c r="C4123" s="9">
        <f t="shared" si="168"/>
        <v>325.44476422410025</v>
      </c>
      <c r="D4123" s="4">
        <v>82</v>
      </c>
      <c r="E4123">
        <v>208</v>
      </c>
    </row>
    <row r="4124" spans="1:5" x14ac:dyDescent="0.3">
      <c r="A4124" s="6">
        <f t="shared" si="167"/>
        <v>4118</v>
      </c>
      <c r="B4124" s="9">
        <f>IF(A4124&lt;=$H$17,$M$17+$N$17*SIN($O$17+$P$17*(A4124-$A$4041)/$N$17),erreur)</f>
        <v>318.3895782948166</v>
      </c>
      <c r="C4124" s="9">
        <f t="shared" si="168"/>
        <v>325.42444422410023</v>
      </c>
      <c r="D4124" s="4">
        <v>83</v>
      </c>
      <c r="E4124">
        <v>209</v>
      </c>
    </row>
    <row r="4125" spans="1:5" x14ac:dyDescent="0.3">
      <c r="A4125" s="6">
        <f t="shared" si="167"/>
        <v>4119</v>
      </c>
      <c r="B4125" s="9">
        <f>IF(A4125&lt;=$H$17,$M$17+$N$17*SIN($O$17+$P$17*(A4125-$A$4041)/$N$17),erreur)</f>
        <v>318.38512243515288</v>
      </c>
      <c r="C4125" s="9">
        <f t="shared" si="168"/>
        <v>325.4041242241002</v>
      </c>
      <c r="D4125" s="4">
        <v>84</v>
      </c>
      <c r="E4125">
        <v>210</v>
      </c>
    </row>
    <row r="4126" spans="1:5" x14ac:dyDescent="0.3">
      <c r="A4126" s="6">
        <f t="shared" si="167"/>
        <v>4120</v>
      </c>
      <c r="B4126" s="9">
        <f>IF(A4126&lt;=$H$17,$M$17+$N$17*SIN($O$17+$P$17*(A4126-$A$4041)/$N$17),erreur)</f>
        <v>318.38073344173608</v>
      </c>
      <c r="C4126" s="9">
        <f t="shared" si="168"/>
        <v>325.38380422410017</v>
      </c>
      <c r="D4126" s="4">
        <v>85</v>
      </c>
      <c r="E4126">
        <v>211</v>
      </c>
    </row>
    <row r="4127" spans="1:5" x14ac:dyDescent="0.3">
      <c r="A4127" s="6">
        <f t="shared" si="167"/>
        <v>4121</v>
      </c>
      <c r="B4127" s="9">
        <f>IF(A4127&lt;=$H$17,$M$17+$N$17*SIN($O$17+$P$17*(A4127-$A$4041)/$N$17),erreur)</f>
        <v>318.37641131458258</v>
      </c>
      <c r="C4127" s="9">
        <f t="shared" si="168"/>
        <v>325.36348422410015</v>
      </c>
      <c r="D4127" s="4">
        <v>86</v>
      </c>
      <c r="E4127">
        <v>212</v>
      </c>
    </row>
    <row r="4128" spans="1:5" x14ac:dyDescent="0.3">
      <c r="A4128" s="6">
        <f t="shared" si="167"/>
        <v>4122</v>
      </c>
      <c r="B4128" s="9">
        <f>IF(A4128&lt;=$H$17,$M$17+$N$17*SIN($O$17+$P$17*(A4128-$A$4041)/$N$17),erreur)</f>
        <v>318.37215605371784</v>
      </c>
      <c r="C4128" s="9">
        <f t="shared" si="168"/>
        <v>325.34316422410012</v>
      </c>
      <c r="D4128" s="4">
        <v>87</v>
      </c>
      <c r="E4128">
        <v>213</v>
      </c>
    </row>
    <row r="4129" spans="1:5" x14ac:dyDescent="0.3">
      <c r="A4129" s="6">
        <f t="shared" si="167"/>
        <v>4123</v>
      </c>
      <c r="B4129" s="9">
        <f>IF(A4129&lt;=$H$17,$M$17+$N$17*SIN($O$17+$P$17*(A4129-$A$4041)/$N$17),erreur)</f>
        <v>318.3679676591546</v>
      </c>
      <c r="C4129" s="9">
        <f t="shared" si="168"/>
        <v>325.32284422410009</v>
      </c>
      <c r="D4129" s="4">
        <v>88</v>
      </c>
      <c r="E4129">
        <v>214</v>
      </c>
    </row>
    <row r="4130" spans="1:5" x14ac:dyDescent="0.3">
      <c r="A4130" s="6">
        <f t="shared" si="167"/>
        <v>4124</v>
      </c>
      <c r="B4130" s="9">
        <f>IF(A4130&lt;=$H$17,$M$17+$N$17*SIN($O$17+$P$17*(A4130-$A$4041)/$N$17),erreur)</f>
        <v>318.3638461309165</v>
      </c>
      <c r="C4130" s="9">
        <f t="shared" si="168"/>
        <v>325.30252422410007</v>
      </c>
      <c r="D4130" s="4">
        <v>89</v>
      </c>
      <c r="E4130">
        <v>215</v>
      </c>
    </row>
    <row r="4131" spans="1:5" x14ac:dyDescent="0.3">
      <c r="A4131" s="6">
        <f t="shared" si="167"/>
        <v>4125</v>
      </c>
      <c r="B4131" s="9">
        <f>IF(A4131&lt;=$H$17,$M$17+$N$17*SIN($O$17+$P$17*(A4131-$A$4041)/$N$17),erreur)</f>
        <v>318.35979146902173</v>
      </c>
      <c r="C4131" s="9">
        <f t="shared" si="168"/>
        <v>325.28220422410004</v>
      </c>
      <c r="D4131" s="4">
        <v>90</v>
      </c>
      <c r="E4131">
        <v>216</v>
      </c>
    </row>
    <row r="4132" spans="1:5" x14ac:dyDescent="0.3">
      <c r="A4132" s="6">
        <f t="shared" si="167"/>
        <v>4126</v>
      </c>
      <c r="B4132" s="9">
        <f>IF(A4132&lt;=$H$17,$M$17+$N$17*SIN($O$17+$P$17*(A4132-$A$4041)/$N$17),erreur)</f>
        <v>318.35580367348484</v>
      </c>
      <c r="C4132" s="9">
        <f t="shared" si="168"/>
        <v>325.26188422410002</v>
      </c>
      <c r="D4132" s="4">
        <v>91</v>
      </c>
      <c r="E4132">
        <v>217</v>
      </c>
    </row>
    <row r="4133" spans="1:5" x14ac:dyDescent="0.3">
      <c r="A4133" s="6">
        <f t="shared" si="167"/>
        <v>4127</v>
      </c>
      <c r="B4133" s="9">
        <f>IF(A4133&lt;=$H$17,$M$17+$N$17*SIN($O$17+$P$17*(A4133-$A$4041)/$N$17),erreur)</f>
        <v>318.35188274432767</v>
      </c>
      <c r="C4133" s="9">
        <f t="shared" si="168"/>
        <v>325.24156422409999</v>
      </c>
      <c r="D4133" s="4">
        <v>92</v>
      </c>
      <c r="E4133">
        <v>218</v>
      </c>
    </row>
    <row r="4134" spans="1:5" x14ac:dyDescent="0.3">
      <c r="A4134" s="6">
        <f t="shared" si="167"/>
        <v>4128</v>
      </c>
      <c r="B4134" s="9">
        <f>IF(A4134&lt;=$H$17,$M$17+$N$17*SIN($O$17+$P$17*(A4134-$A$4041)/$N$17),erreur)</f>
        <v>318.34802868156294</v>
      </c>
      <c r="C4134" s="9">
        <f t="shared" si="168"/>
        <v>325.22124422409996</v>
      </c>
      <c r="D4134" s="4">
        <v>93</v>
      </c>
      <c r="E4134">
        <v>219</v>
      </c>
    </row>
    <row r="4135" spans="1:5" x14ac:dyDescent="0.3">
      <c r="A4135" s="6">
        <f t="shared" si="167"/>
        <v>4129</v>
      </c>
      <c r="B4135" s="9">
        <f>IF(A4135&lt;=$H$17,$M$17+$N$17*SIN($O$17+$P$17*(A4135-$A$4041)/$N$17),erreur)</f>
        <v>318.34424148521248</v>
      </c>
      <c r="C4135" s="9">
        <f t="shared" si="168"/>
        <v>325.20092422409994</v>
      </c>
      <c r="D4135" s="4">
        <v>94</v>
      </c>
      <c r="E4135">
        <v>220</v>
      </c>
    </row>
    <row r="4136" spans="1:5" x14ac:dyDescent="0.3">
      <c r="A4136" s="6">
        <f t="shared" si="167"/>
        <v>4130</v>
      </c>
      <c r="B4136" s="9">
        <f>IF(A4136&lt;=$H$17,$M$17+$N$17*SIN($O$17+$P$17*(A4136-$A$4041)/$N$17),erreur)</f>
        <v>318.34052115529084</v>
      </c>
      <c r="C4136" s="9">
        <f t="shared" si="168"/>
        <v>325.18060422409991</v>
      </c>
      <c r="D4136" s="4">
        <v>95</v>
      </c>
      <c r="E4136">
        <v>221</v>
      </c>
    </row>
    <row r="4137" spans="1:5" x14ac:dyDescent="0.3">
      <c r="A4137" s="6">
        <f t="shared" si="167"/>
        <v>4131</v>
      </c>
      <c r="B4137" s="9">
        <f>IF(A4137&lt;=$H$17,$M$17+$N$17*SIN($O$17+$P$17*(A4137-$A$4041)/$N$17),erreur)</f>
        <v>318.3368676918144</v>
      </c>
      <c r="C4137" s="9">
        <f t="shared" si="168"/>
        <v>325.16028422409988</v>
      </c>
      <c r="D4137" s="4">
        <v>96</v>
      </c>
      <c r="E4137">
        <v>222</v>
      </c>
    </row>
    <row r="4138" spans="1:5" x14ac:dyDescent="0.3">
      <c r="A4138" s="6">
        <f t="shared" si="167"/>
        <v>4132</v>
      </c>
      <c r="B4138" s="9">
        <f>IF(A4138&lt;=$H$17,$M$17+$N$17*SIN($O$17+$P$17*(A4138-$A$4041)/$N$17),erreur)</f>
        <v>318.33328109480135</v>
      </c>
      <c r="C4138" s="9">
        <f t="shared" si="168"/>
        <v>325.13996422409986</v>
      </c>
      <c r="D4138" s="4">
        <v>97</v>
      </c>
      <c r="E4138">
        <v>223</v>
      </c>
    </row>
    <row r="4139" spans="1:5" x14ac:dyDescent="0.3">
      <c r="A4139" s="6">
        <f t="shared" si="167"/>
        <v>4133</v>
      </c>
      <c r="B4139" s="9">
        <f>IF(A4139&lt;=$H$17,$M$17+$N$17*SIN($O$17+$P$17*(A4139-$A$4041)/$N$17),erreur)</f>
        <v>318.32976136426623</v>
      </c>
      <c r="C4139" s="9">
        <f t="shared" si="168"/>
        <v>325.11964422409983</v>
      </c>
      <c r="D4139" s="4">
        <v>98</v>
      </c>
      <c r="E4139">
        <v>224</v>
      </c>
    </row>
    <row r="4140" spans="1:5" x14ac:dyDescent="0.3">
      <c r="A4140" s="6">
        <f t="shared" si="167"/>
        <v>4134</v>
      </c>
      <c r="B4140" s="9">
        <f>IF(A4140&lt;=$H$17,$M$17+$N$17*SIN($O$17+$P$17*(A4140-$A$4041)/$N$17),erreur)</f>
        <v>318.32630850022724</v>
      </c>
      <c r="C4140" s="9">
        <f t="shared" si="168"/>
        <v>325.0993242240998</v>
      </c>
      <c r="D4140" s="4">
        <v>99</v>
      </c>
      <c r="E4140">
        <v>225</v>
      </c>
    </row>
    <row r="4141" spans="1:5" x14ac:dyDescent="0.3">
      <c r="A4141" s="6">
        <f t="shared" si="167"/>
        <v>4135</v>
      </c>
      <c r="B4141" s="9">
        <f>IF(A4141&lt;=$H$17,$M$17+$N$17*SIN($O$17+$P$17*(A4141-$A$4041)/$N$17),erreur)</f>
        <v>318.32292250269529</v>
      </c>
      <c r="C4141" s="9">
        <f t="shared" si="168"/>
        <v>325.07900422409978</v>
      </c>
      <c r="D4141" s="4">
        <v>100</v>
      </c>
      <c r="E4141">
        <v>226</v>
      </c>
    </row>
    <row r="4142" spans="1:5" x14ac:dyDescent="0.3">
      <c r="A4142" s="6">
        <f t="shared" si="167"/>
        <v>4136</v>
      </c>
      <c r="B4142" s="9">
        <f>IF(A4142&lt;=$H$17,$M$17+$N$17*SIN($O$17+$P$17*(A4142-$A$4041)/$N$17),erreur)</f>
        <v>318.31960337169039</v>
      </c>
      <c r="C4142" s="9">
        <f t="shared" si="168"/>
        <v>325.05868422409975</v>
      </c>
      <c r="D4142" s="4">
        <v>101</v>
      </c>
      <c r="E4142">
        <v>227</v>
      </c>
    </row>
    <row r="4143" spans="1:5" x14ac:dyDescent="0.3">
      <c r="A4143" s="6">
        <f t="shared" si="167"/>
        <v>4137</v>
      </c>
      <c r="B4143" s="9">
        <f>IF(A4143&lt;=$H$17,$M$17+$N$17*SIN($O$17+$P$17*(A4143-$A$4041)/$N$17),erreur)</f>
        <v>318.31635110722164</v>
      </c>
      <c r="C4143" s="9">
        <f t="shared" si="168"/>
        <v>325.03836422409972</v>
      </c>
      <c r="D4143" s="4">
        <v>102</v>
      </c>
      <c r="E4143">
        <v>228</v>
      </c>
    </row>
    <row r="4144" spans="1:5" x14ac:dyDescent="0.3">
      <c r="A4144" s="6">
        <f t="shared" si="167"/>
        <v>4138</v>
      </c>
      <c r="B4144" s="9">
        <f>IF(A4144&lt;=$H$17,$M$17+$N$17*SIN($O$17+$P$17*(A4144-$A$4041)/$N$17),erreur)</f>
        <v>318.31316570930903</v>
      </c>
      <c r="C4144" s="9">
        <f t="shared" si="168"/>
        <v>325.0180442240997</v>
      </c>
      <c r="D4144" s="4">
        <v>103</v>
      </c>
      <c r="E4144">
        <v>229</v>
      </c>
    </row>
    <row r="4145" spans="1:5" x14ac:dyDescent="0.3">
      <c r="A4145" s="6">
        <f t="shared" si="167"/>
        <v>4139</v>
      </c>
      <c r="B4145" s="9">
        <f>IF(A4145&lt;=$H$17,$M$17+$N$17*SIN($O$17+$P$17*(A4145-$A$4041)/$N$17),erreur)</f>
        <v>318.31004717796714</v>
      </c>
      <c r="C4145" s="9">
        <f t="shared" si="168"/>
        <v>324.99772422409967</v>
      </c>
      <c r="D4145" s="4">
        <v>104</v>
      </c>
      <c r="E4145">
        <v>230</v>
      </c>
    </row>
    <row r="4146" spans="1:5" x14ac:dyDescent="0.3">
      <c r="A4146" s="6">
        <f t="shared" si="167"/>
        <v>4140</v>
      </c>
      <c r="B4146" s="9">
        <f>IF(A4146&lt;=$H$17,$M$17+$N$17*SIN($O$17+$P$17*(A4146-$A$4041)/$N$17),erreur)</f>
        <v>318.30699551320322</v>
      </c>
      <c r="C4146" s="9">
        <f t="shared" si="168"/>
        <v>324.97740422409964</v>
      </c>
      <c r="D4146" s="4">
        <v>105</v>
      </c>
      <c r="E4146">
        <v>231</v>
      </c>
    </row>
    <row r="4147" spans="1:5" x14ac:dyDescent="0.3">
      <c r="A4147" s="6">
        <f t="shared" si="167"/>
        <v>4141</v>
      </c>
      <c r="B4147" s="9">
        <f>IF(A4147&lt;=$H$17,$M$17+$N$17*SIN($O$17+$P$17*(A4147-$A$4041)/$N$17),erreur)</f>
        <v>318.30401071503911</v>
      </c>
      <c r="C4147" s="9">
        <f t="shared" si="168"/>
        <v>324.95708422409962</v>
      </c>
      <c r="D4147" s="4">
        <v>106</v>
      </c>
      <c r="E4147">
        <v>232</v>
      </c>
    </row>
    <row r="4148" spans="1:5" x14ac:dyDescent="0.3">
      <c r="A4148" s="6">
        <f t="shared" si="167"/>
        <v>4142</v>
      </c>
      <c r="B4148" s="9">
        <f>IF(A4148&lt;=$H$17,$M$17+$N$17*SIN($O$17+$P$17*(A4148-$A$4041)/$N$17),erreur)</f>
        <v>318.30109278348027</v>
      </c>
      <c r="C4148" s="9">
        <f t="shared" si="168"/>
        <v>324.93676422409959</v>
      </c>
      <c r="D4148" s="4">
        <v>107</v>
      </c>
      <c r="E4148">
        <v>233</v>
      </c>
    </row>
    <row r="4149" spans="1:5" x14ac:dyDescent="0.3">
      <c r="A4149" s="6">
        <f t="shared" si="167"/>
        <v>4143</v>
      </c>
      <c r="B4149" s="9">
        <f>IF(A4149&lt;=$H$17,$M$17+$N$17*SIN($O$17+$P$17*(A4149-$A$4041)/$N$17),erreur)</f>
        <v>318.29824171854671</v>
      </c>
      <c r="C4149" s="9">
        <f t="shared" si="168"/>
        <v>324.91644422409956</v>
      </c>
      <c r="D4149" s="4">
        <v>108</v>
      </c>
      <c r="E4149">
        <v>234</v>
      </c>
    </row>
    <row r="4150" spans="1:5" x14ac:dyDescent="0.3">
      <c r="A4150" s="6">
        <f t="shared" si="167"/>
        <v>4144</v>
      </c>
      <c r="B4150" s="9">
        <f>IF(A4150&lt;=$H$17,$M$17+$N$17*SIN($O$17+$P$17*(A4150-$A$4041)/$N$17),erreur)</f>
        <v>318.29545752024751</v>
      </c>
      <c r="C4150" s="9">
        <f t="shared" si="168"/>
        <v>324.89612422409954</v>
      </c>
      <c r="D4150" s="4">
        <v>109</v>
      </c>
      <c r="E4150">
        <v>235</v>
      </c>
    </row>
    <row r="4151" spans="1:5" x14ac:dyDescent="0.3">
      <c r="A4151" s="6">
        <f t="shared" si="167"/>
        <v>4145</v>
      </c>
      <c r="B4151" s="9">
        <f>IF(A4151&lt;=$H$17,$M$17+$N$17*SIN($O$17+$P$17*(A4151-$A$4041)/$N$17),erreur)</f>
        <v>318.29274018859542</v>
      </c>
      <c r="C4151" s="9">
        <f t="shared" si="168"/>
        <v>324.87580422409951</v>
      </c>
      <c r="D4151" s="4">
        <v>110</v>
      </c>
      <c r="E4151">
        <v>236</v>
      </c>
    </row>
    <row r="4152" spans="1:5" x14ac:dyDescent="0.3">
      <c r="A4152" s="6">
        <f t="shared" si="167"/>
        <v>4146</v>
      </c>
      <c r="B4152" s="9">
        <f>IF(A4152&lt;=$H$17,$M$17+$N$17*SIN($O$17+$P$17*(A4152-$A$4041)/$N$17),erreur)</f>
        <v>318.29008972360498</v>
      </c>
      <c r="C4152" s="9">
        <f t="shared" si="168"/>
        <v>324.85548422409948</v>
      </c>
      <c r="D4152" s="4">
        <v>111</v>
      </c>
      <c r="E4152">
        <v>237</v>
      </c>
    </row>
    <row r="4153" spans="1:5" x14ac:dyDescent="0.3">
      <c r="A4153" s="6">
        <f t="shared" si="167"/>
        <v>4147</v>
      </c>
      <c r="B4153" s="9">
        <f>IF(A4153&lt;=$H$17,$M$17+$N$17*SIN($O$17+$P$17*(A4153-$A$4041)/$N$17),erreur)</f>
        <v>318.28750612528347</v>
      </c>
      <c r="C4153" s="9">
        <f t="shared" si="168"/>
        <v>324.83516422409946</v>
      </c>
      <c r="D4153" s="4">
        <v>112</v>
      </c>
      <c r="E4153">
        <v>238</v>
      </c>
    </row>
    <row r="4154" spans="1:5" x14ac:dyDescent="0.3">
      <c r="A4154" s="6">
        <f t="shared" si="167"/>
        <v>4148</v>
      </c>
      <c r="B4154" s="9">
        <f>IF(A4154&lt;=$H$17,$M$17+$N$17*SIN($O$17+$P$17*(A4154-$A$4041)/$N$17),erreur)</f>
        <v>318.28498939364727</v>
      </c>
      <c r="C4154" s="9">
        <f t="shared" si="168"/>
        <v>324.81484422409943</v>
      </c>
      <c r="D4154" s="4">
        <v>113</v>
      </c>
      <c r="E4154">
        <v>239</v>
      </c>
    </row>
    <row r="4155" spans="1:5" x14ac:dyDescent="0.3">
      <c r="A4155" s="6">
        <f t="shared" si="167"/>
        <v>4149</v>
      </c>
      <c r="B4155" s="9">
        <f>IF(A4155&lt;=$H$17,$M$17+$N$17*SIN($O$17+$P$17*(A4155-$A$4041)/$N$17),erreur)</f>
        <v>318.28253952870364</v>
      </c>
      <c r="C4155" s="9">
        <f t="shared" si="168"/>
        <v>324.7945242240994</v>
      </c>
      <c r="D4155" s="4">
        <v>114</v>
      </c>
      <c r="E4155">
        <v>240</v>
      </c>
    </row>
    <row r="4156" spans="1:5" x14ac:dyDescent="0.3">
      <c r="A4156" s="6">
        <f t="shared" si="167"/>
        <v>4150</v>
      </c>
      <c r="B4156" s="9">
        <f>IF(A4156&lt;=$H$17,$M$17+$N$17*SIN($O$17+$P$17*(A4156-$A$4041)/$N$17),erreur)</f>
        <v>318.28015653046532</v>
      </c>
      <c r="C4156" s="9">
        <f t="shared" si="168"/>
        <v>324.77420422409938</v>
      </c>
      <c r="D4156" s="4">
        <v>115</v>
      </c>
      <c r="E4156">
        <v>241</v>
      </c>
    </row>
    <row r="4157" spans="1:5" x14ac:dyDescent="0.3">
      <c r="A4157" s="6">
        <f t="shared" si="167"/>
        <v>4151</v>
      </c>
      <c r="B4157" s="9">
        <f>IF(A4157&lt;=$H$17,$M$17+$N$17*SIN($O$17+$P$17*(A4157-$A$4041)/$N$17),erreur)</f>
        <v>318.27784039894323</v>
      </c>
      <c r="C4157" s="9">
        <f t="shared" si="168"/>
        <v>324.75388422409935</v>
      </c>
      <c r="D4157" s="4">
        <v>116</v>
      </c>
      <c r="E4157">
        <v>242</v>
      </c>
    </row>
    <row r="4158" spans="1:5" x14ac:dyDescent="0.3">
      <c r="A4158" s="6">
        <f t="shared" si="167"/>
        <v>4152</v>
      </c>
      <c r="B4158" s="9">
        <f>IF(A4158&lt;=$H$17,$M$17+$N$17*SIN($O$17+$P$17*(A4158-$A$4041)/$N$17),erreur)</f>
        <v>318.27559113414827</v>
      </c>
      <c r="C4158" s="9">
        <f t="shared" si="168"/>
        <v>324.73356422409933</v>
      </c>
      <c r="D4158" s="4">
        <v>117</v>
      </c>
      <c r="E4158">
        <v>243</v>
      </c>
    </row>
    <row r="4159" spans="1:5" x14ac:dyDescent="0.3">
      <c r="A4159" s="6">
        <f t="shared" si="167"/>
        <v>4153</v>
      </c>
      <c r="B4159" s="9">
        <f>IF(A4159&lt;=$H$17,$M$17+$N$17*SIN($O$17+$P$17*(A4159-$A$4041)/$N$17),erreur)</f>
        <v>318.27340873608955</v>
      </c>
      <c r="C4159" s="9">
        <f t="shared" si="168"/>
        <v>324.7132442240993</v>
      </c>
      <c r="D4159" s="4">
        <v>118</v>
      </c>
      <c r="E4159">
        <v>244</v>
      </c>
    </row>
    <row r="4160" spans="1:5" x14ac:dyDescent="0.3">
      <c r="A4160" s="6">
        <f t="shared" si="167"/>
        <v>4154</v>
      </c>
      <c r="B4160" s="9">
        <f>IF(A4160&lt;=$H$17,$M$17+$N$17*SIN($O$17+$P$17*(A4160-$A$4041)/$N$17),erreur)</f>
        <v>318.27129320477616</v>
      </c>
      <c r="C4160" s="9">
        <f t="shared" si="168"/>
        <v>324.69292422409927</v>
      </c>
      <c r="D4160" s="4">
        <v>119</v>
      </c>
      <c r="E4160">
        <v>245</v>
      </c>
    </row>
    <row r="4161" spans="1:5" x14ac:dyDescent="0.3">
      <c r="A4161" s="6">
        <f t="shared" si="167"/>
        <v>4155</v>
      </c>
      <c r="B4161" s="9">
        <f>IF(A4161&lt;=$H$17,$M$17+$N$17*SIN($O$17+$P$17*(A4161-$A$4041)/$N$17),erreur)</f>
        <v>318.26924454021901</v>
      </c>
      <c r="C4161" s="9">
        <f t="shared" si="168"/>
        <v>324.67260422409925</v>
      </c>
      <c r="D4161" s="4">
        <v>120</v>
      </c>
      <c r="E4161">
        <v>246</v>
      </c>
    </row>
    <row r="4162" spans="1:5" x14ac:dyDescent="0.3">
      <c r="A4162" s="6">
        <f t="shared" si="167"/>
        <v>4156</v>
      </c>
      <c r="B4162" s="9">
        <f>IF(A4162&lt;=$H$17,$M$17+$N$17*SIN($O$17+$P$17*(A4162-$A$4041)/$N$17),erreur)</f>
        <v>318.26726274242537</v>
      </c>
      <c r="C4162" s="9">
        <f t="shared" si="168"/>
        <v>324.65228422409922</v>
      </c>
      <c r="D4162" s="4">
        <v>121</v>
      </c>
      <c r="E4162">
        <v>247</v>
      </c>
    </row>
    <row r="4163" spans="1:5" x14ac:dyDescent="0.3">
      <c r="A4163" s="6">
        <f t="shared" si="167"/>
        <v>4157</v>
      </c>
      <c r="B4163" s="9">
        <f>IF(A4163&lt;=$H$17,$M$17+$N$17*SIN($O$17+$P$17*(A4163-$A$4041)/$N$17),erreur)</f>
        <v>318.26534781140617</v>
      </c>
      <c r="C4163" s="9">
        <f t="shared" si="168"/>
        <v>324.63196422409919</v>
      </c>
      <c r="D4163" s="4">
        <v>122</v>
      </c>
      <c r="E4163">
        <v>248</v>
      </c>
    </row>
    <row r="4164" spans="1:5" x14ac:dyDescent="0.3">
      <c r="A4164" s="6">
        <f t="shared" si="167"/>
        <v>4158</v>
      </c>
      <c r="B4164" s="9">
        <f>IF(A4164&lt;=$H$17,$M$17+$N$17*SIN($O$17+$P$17*(A4164-$A$4041)/$N$17),erreur)</f>
        <v>318.26349974716868</v>
      </c>
      <c r="C4164" s="9">
        <f t="shared" si="168"/>
        <v>324.61164422409917</v>
      </c>
      <c r="D4164" s="4">
        <v>123</v>
      </c>
      <c r="E4164">
        <v>249</v>
      </c>
    </row>
    <row r="4165" spans="1:5" x14ac:dyDescent="0.3">
      <c r="A4165" s="6">
        <f t="shared" si="167"/>
        <v>4159</v>
      </c>
      <c r="B4165" s="9">
        <f>IF(A4165&lt;=$H$17,$M$17+$N$17*SIN($O$17+$P$17*(A4165-$A$4041)/$N$17),erreur)</f>
        <v>318.26171854972381</v>
      </c>
      <c r="C4165" s="9">
        <f t="shared" si="168"/>
        <v>324.59132422409914</v>
      </c>
      <c r="D4165" s="4">
        <v>124</v>
      </c>
      <c r="E4165">
        <v>250</v>
      </c>
    </row>
    <row r="4166" spans="1:5" x14ac:dyDescent="0.3">
      <c r="A4166" s="6">
        <f t="shared" si="167"/>
        <v>4160</v>
      </c>
      <c r="B4166" s="9">
        <f>IF(A4166&lt;=$H$17,$M$17+$N$17*SIN($O$17+$P$17*(A4166-$A$4041)/$N$17),erreur)</f>
        <v>318.2600042190752</v>
      </c>
      <c r="C4166" s="9">
        <f t="shared" si="168"/>
        <v>324.57100422409911</v>
      </c>
      <c r="D4166" s="4">
        <v>125</v>
      </c>
      <c r="E4166">
        <v>251</v>
      </c>
    </row>
    <row r="4167" spans="1:5" x14ac:dyDescent="0.3">
      <c r="A4167" s="6">
        <f t="shared" si="167"/>
        <v>4161</v>
      </c>
      <c r="B4167" s="9">
        <f>IF(A4167&lt;=$H$17,$M$17+$N$17*SIN($O$17+$P$17*(A4167-$A$4041)/$N$17),erreur)</f>
        <v>318.25835675523376</v>
      </c>
      <c r="C4167" s="9">
        <f t="shared" si="168"/>
        <v>324.55068422409909</v>
      </c>
      <c r="D4167" s="4">
        <v>126</v>
      </c>
      <c r="E4167">
        <v>252</v>
      </c>
    </row>
    <row r="4168" spans="1:5" x14ac:dyDescent="0.3">
      <c r="A4168" s="6">
        <f t="shared" ref="A4168:A4231" si="169">ROW()-6</f>
        <v>4162</v>
      </c>
      <c r="B4168" s="9">
        <f>IF(A4168&lt;=$H$17,$M$17+$N$17*SIN($O$17+$P$17*(A4168-$A$4041)/$N$17),erreur)</f>
        <v>318.25677615820496</v>
      </c>
      <c r="C4168" s="9">
        <f t="shared" si="168"/>
        <v>324.53036422409906</v>
      </c>
      <c r="D4168" s="4">
        <v>127</v>
      </c>
      <c r="E4168">
        <v>253</v>
      </c>
    </row>
    <row r="4169" spans="1:5" x14ac:dyDescent="0.3">
      <c r="A4169" s="6">
        <f t="shared" si="169"/>
        <v>4163</v>
      </c>
      <c r="B4169" s="9">
        <f>IF(A4169&lt;=$H$17,$M$17+$N$17*SIN($O$17+$P$17*(A4169-$A$4041)/$N$17),erreur)</f>
        <v>318.25526242799606</v>
      </c>
      <c r="C4169" s="9">
        <f t="shared" si="168"/>
        <v>324.51004422409903</v>
      </c>
      <c r="D4169" s="4">
        <v>128</v>
      </c>
      <c r="E4169">
        <v>254</v>
      </c>
    </row>
    <row r="4170" spans="1:5" x14ac:dyDescent="0.3">
      <c r="A4170" s="6">
        <f t="shared" si="169"/>
        <v>4164</v>
      </c>
      <c r="B4170" s="9">
        <f>IF(A4170&lt;=$H$17,$M$17+$N$17*SIN($O$17+$P$17*(A4170-$A$4041)/$N$17),erreur)</f>
        <v>318.25381556461616</v>
      </c>
      <c r="C4170" s="9">
        <f t="shared" si="168"/>
        <v>324.48972422409901</v>
      </c>
      <c r="D4170" s="4">
        <v>129</v>
      </c>
      <c r="E4170">
        <v>255</v>
      </c>
    </row>
    <row r="4171" spans="1:5" x14ac:dyDescent="0.3">
      <c r="A4171" s="6">
        <f t="shared" si="169"/>
        <v>4165</v>
      </c>
      <c r="B4171" s="9">
        <f>IF(A4171&lt;=$H$17,$M$17+$N$17*SIN($O$17+$P$17*(A4171-$A$4041)/$N$17),erreur)</f>
        <v>318.2524355680689</v>
      </c>
      <c r="C4171" s="9">
        <f t="shared" si="168"/>
        <v>324.46940422409898</v>
      </c>
      <c r="D4171" s="4">
        <v>130</v>
      </c>
      <c r="E4171">
        <v>256</v>
      </c>
    </row>
    <row r="4172" spans="1:5" x14ac:dyDescent="0.3">
      <c r="A4172" s="6">
        <f t="shared" si="169"/>
        <v>4166</v>
      </c>
      <c r="B4172" s="9">
        <f>IF(A4172&lt;=$H$17,$M$17+$N$17*SIN($O$17+$P$17*(A4172-$A$4041)/$N$17),erreur)</f>
        <v>318.25112243836156</v>
      </c>
      <c r="C4172" s="9">
        <f t="shared" si="168"/>
        <v>324.44908422409895</v>
      </c>
      <c r="D4172" s="4">
        <v>131</v>
      </c>
      <c r="E4172">
        <v>257</v>
      </c>
    </row>
    <row r="4173" spans="1:5" x14ac:dyDescent="0.3">
      <c r="A4173" s="6">
        <f t="shared" si="169"/>
        <v>4167</v>
      </c>
      <c r="B4173" s="9">
        <f>IF(A4173&lt;=$H$17,$M$17+$N$17*SIN($O$17+$P$17*(A4173-$A$4041)/$N$17),erreur)</f>
        <v>318.24987617549959</v>
      </c>
      <c r="C4173" s="9">
        <f t="shared" ref="C4173:C4236" si="170">IF(8811-A4173&gt;$G$19,C4172+(A4173-A4172)*$K$19,"erreur")</f>
        <v>324.42876422409893</v>
      </c>
      <c r="D4173" s="4">
        <v>132</v>
      </c>
      <c r="E4173">
        <v>258</v>
      </c>
    </row>
    <row r="4174" spans="1:5" x14ac:dyDescent="0.3">
      <c r="A4174" s="6">
        <f t="shared" si="169"/>
        <v>4168</v>
      </c>
      <c r="B4174" s="9">
        <f>IF(A4174&lt;=$H$17,$M$17+$N$17*SIN($O$17+$P$17*(A4174-$A$4041)/$N$17),erreur)</f>
        <v>318.24869677949027</v>
      </c>
      <c r="C4174" s="9">
        <f t="shared" si="170"/>
        <v>324.4084442240989</v>
      </c>
      <c r="D4174" s="4">
        <v>133</v>
      </c>
      <c r="E4174">
        <v>259</v>
      </c>
    </row>
    <row r="4175" spans="1:5" x14ac:dyDescent="0.3">
      <c r="A4175" s="6">
        <f t="shared" si="169"/>
        <v>4169</v>
      </c>
      <c r="B4175" s="9">
        <f>IF(A4175&lt;=$H$17,$M$17+$N$17*SIN($O$17+$P$17*(A4175-$A$4041)/$N$17),erreur)</f>
        <v>318.24758425033542</v>
      </c>
      <c r="C4175" s="9">
        <f t="shared" si="170"/>
        <v>324.38812422409887</v>
      </c>
      <c r="D4175" s="4">
        <v>134</v>
      </c>
      <c r="E4175">
        <v>260</v>
      </c>
    </row>
    <row r="4176" spans="1:5" x14ac:dyDescent="0.3">
      <c r="A4176" s="6">
        <f t="shared" si="169"/>
        <v>4170</v>
      </c>
      <c r="B4176" s="9">
        <f>IF(A4176&lt;=$H$17,$M$17+$N$17*SIN($O$17+$P$17*(A4176-$A$4041)/$N$17),erreur)</f>
        <v>318.24653858804413</v>
      </c>
      <c r="C4176" s="9">
        <f t="shared" si="170"/>
        <v>324.36780422409885</v>
      </c>
      <c r="D4176" s="4">
        <v>135</v>
      </c>
      <c r="E4176">
        <v>261</v>
      </c>
    </row>
    <row r="4177" spans="1:5" x14ac:dyDescent="0.3">
      <c r="A4177" s="6">
        <f t="shared" si="169"/>
        <v>4171</v>
      </c>
      <c r="B4177" s="9">
        <f>IF(A4177&lt;=$H$17,$M$17+$N$17*SIN($O$17+$P$17*(A4177-$A$4041)/$N$17),erreur)</f>
        <v>318.24555979261822</v>
      </c>
      <c r="C4177" s="9">
        <f t="shared" si="170"/>
        <v>324.34748422409882</v>
      </c>
      <c r="D4177" s="4">
        <v>136</v>
      </c>
      <c r="E4177">
        <v>262</v>
      </c>
    </row>
    <row r="4178" spans="1:5" x14ac:dyDescent="0.3">
      <c r="A4178" s="6">
        <f t="shared" si="169"/>
        <v>4172</v>
      </c>
      <c r="B4178" s="9">
        <f>IF(A4178&lt;=$H$17,$M$17+$N$17*SIN($O$17+$P$17*(A4178-$A$4041)/$N$17),erreur)</f>
        <v>318.24464786406315</v>
      </c>
      <c r="C4178" s="9">
        <f t="shared" si="170"/>
        <v>324.32716422409879</v>
      </c>
      <c r="D4178" s="4">
        <v>137</v>
      </c>
      <c r="E4178">
        <v>263</v>
      </c>
    </row>
    <row r="4179" spans="1:5" x14ac:dyDescent="0.3">
      <c r="A4179" s="6">
        <f t="shared" si="169"/>
        <v>4173</v>
      </c>
      <c r="B4179" s="9">
        <f>IF(A4179&lt;=$H$17,$M$17+$N$17*SIN($O$17+$P$17*(A4179-$A$4041)/$N$17),erreur)</f>
        <v>318.24380280238256</v>
      </c>
      <c r="C4179" s="9">
        <f t="shared" si="170"/>
        <v>324.30684422409877</v>
      </c>
      <c r="D4179" s="4">
        <v>138</v>
      </c>
      <c r="E4179">
        <v>264</v>
      </c>
    </row>
    <row r="4180" spans="1:5" x14ac:dyDescent="0.3">
      <c r="A4180" s="6">
        <f t="shared" si="169"/>
        <v>4174</v>
      </c>
      <c r="B4180" s="9">
        <f>IF(A4180&lt;=$H$17,$M$17+$N$17*SIN($O$17+$P$17*(A4180-$A$4041)/$N$17),erreur)</f>
        <v>318.2430246075819</v>
      </c>
      <c r="C4180" s="9">
        <f t="shared" si="170"/>
        <v>324.28652422409874</v>
      </c>
      <c r="D4180" s="4">
        <v>139</v>
      </c>
      <c r="E4180">
        <v>265</v>
      </c>
    </row>
    <row r="4181" spans="1:5" x14ac:dyDescent="0.3">
      <c r="A4181" s="6">
        <f t="shared" si="169"/>
        <v>4175</v>
      </c>
      <c r="B4181" s="9">
        <f>IF(A4181&lt;=$H$17,$M$17+$N$17*SIN($O$17+$P$17*(A4181-$A$4041)/$N$17),erreur)</f>
        <v>318.24231327966118</v>
      </c>
      <c r="C4181" s="9">
        <f t="shared" si="170"/>
        <v>324.26620422409871</v>
      </c>
      <c r="D4181" s="4">
        <v>140</v>
      </c>
      <c r="E4181">
        <v>266</v>
      </c>
    </row>
    <row r="4182" spans="1:5" x14ac:dyDescent="0.3">
      <c r="A4182" s="6">
        <f t="shared" si="169"/>
        <v>4176</v>
      </c>
      <c r="B4182" s="9">
        <f>IF(A4182&lt;=$H$17,$M$17+$N$17*SIN($O$17+$P$17*(A4182-$A$4041)/$N$17),erreur)</f>
        <v>318.24166881862584</v>
      </c>
      <c r="C4182" s="9">
        <f t="shared" si="170"/>
        <v>324.24588422409869</v>
      </c>
      <c r="D4182" s="4">
        <v>141</v>
      </c>
      <c r="E4182">
        <v>267</v>
      </c>
    </row>
    <row r="4183" spans="1:5" x14ac:dyDescent="0.3">
      <c r="A4183" s="6">
        <f t="shared" si="169"/>
        <v>4177</v>
      </c>
      <c r="B4183" s="9">
        <f>IF(A4183&lt;=$H$17,$M$17+$N$17*SIN($O$17+$P$17*(A4183-$A$4041)/$N$17),erreur)</f>
        <v>318.24109122447953</v>
      </c>
      <c r="C4183" s="9">
        <f t="shared" si="170"/>
        <v>324.22556422409866</v>
      </c>
      <c r="D4183" s="4">
        <v>142</v>
      </c>
      <c r="E4183">
        <v>268</v>
      </c>
    </row>
    <row r="4184" spans="1:5" x14ac:dyDescent="0.3">
      <c r="A4184" s="6">
        <f t="shared" si="169"/>
        <v>4178</v>
      </c>
      <c r="B4184" s="9">
        <f>IF(A4184&lt;=$H$17,$M$17+$N$17*SIN($O$17+$P$17*(A4184-$A$4041)/$N$17),erreur)</f>
        <v>318.24058049722225</v>
      </c>
      <c r="C4184" s="9">
        <f t="shared" si="170"/>
        <v>324.20524422409864</v>
      </c>
      <c r="D4184" s="4">
        <v>143</v>
      </c>
      <c r="E4184">
        <v>269</v>
      </c>
    </row>
    <row r="4185" spans="1:5" x14ac:dyDescent="0.3">
      <c r="A4185" s="6">
        <f t="shared" si="169"/>
        <v>4179</v>
      </c>
      <c r="B4185" s="9">
        <f>IF(A4185&lt;=$H$17,$M$17+$N$17*SIN($O$17+$P$17*(A4185-$A$4041)/$N$17),erreur)</f>
        <v>318.24013663686128</v>
      </c>
      <c r="C4185" s="9">
        <f t="shared" si="170"/>
        <v>324.18492422409861</v>
      </c>
      <c r="D4185" s="4">
        <v>144</v>
      </c>
      <c r="E4185">
        <v>270</v>
      </c>
    </row>
    <row r="4186" spans="1:5" x14ac:dyDescent="0.3">
      <c r="A4186" s="6">
        <f t="shared" si="169"/>
        <v>4180</v>
      </c>
      <c r="B4186" s="9">
        <f>IF(A4186&lt;=$H$17,$M$17+$N$17*SIN($O$17+$P$17*(A4186-$A$4041)/$N$17),erreur)</f>
        <v>318.23975964339115</v>
      </c>
      <c r="C4186" s="9">
        <f t="shared" si="170"/>
        <v>324.16460422409858</v>
      </c>
      <c r="D4186" s="4">
        <v>145</v>
      </c>
      <c r="E4186">
        <v>271</v>
      </c>
    </row>
    <row r="4187" spans="1:5" x14ac:dyDescent="0.3">
      <c r="A4187" s="6">
        <f t="shared" si="169"/>
        <v>4181</v>
      </c>
      <c r="B4187" s="9">
        <f>IF(A4187&lt;=$H$17,$M$17+$N$17*SIN($O$17+$P$17*(A4187-$A$4041)/$N$17),erreur)</f>
        <v>318.23944951681915</v>
      </c>
      <c r="C4187" s="9">
        <f t="shared" si="170"/>
        <v>324.14428422409856</v>
      </c>
      <c r="D4187" s="4">
        <v>146</v>
      </c>
      <c r="E4187">
        <v>272</v>
      </c>
    </row>
    <row r="4188" spans="1:5" x14ac:dyDescent="0.3">
      <c r="A4188" s="6">
        <f t="shared" si="169"/>
        <v>4182</v>
      </c>
      <c r="B4188" s="9">
        <f>IF(A4188&lt;=$H$17,$M$17+$N$17*SIN($O$17+$P$17*(A4188-$A$4041)/$N$17),erreur)</f>
        <v>318.23920625714527</v>
      </c>
      <c r="C4188" s="9">
        <f t="shared" si="170"/>
        <v>324.12396422409853</v>
      </c>
      <c r="D4188" s="4">
        <v>147</v>
      </c>
      <c r="E4188">
        <v>273</v>
      </c>
    </row>
    <row r="4189" spans="1:5" x14ac:dyDescent="0.3">
      <c r="A4189" s="6">
        <f t="shared" si="169"/>
        <v>4183</v>
      </c>
      <c r="B4189" s="9">
        <f>IF(A4189&lt;=$H$17,$M$17+$N$17*SIN($O$17+$P$17*(A4189-$A$4041)/$N$17),erreur)</f>
        <v>318.23902986437133</v>
      </c>
      <c r="C4189" s="9">
        <f t="shared" si="170"/>
        <v>324.1036442240985</v>
      </c>
      <c r="D4189" s="4">
        <v>148</v>
      </c>
      <c r="E4189">
        <v>274</v>
      </c>
    </row>
    <row r="4190" spans="1:5" x14ac:dyDescent="0.3">
      <c r="A4190" s="6">
        <f t="shared" si="169"/>
        <v>4184</v>
      </c>
      <c r="B4190" s="9">
        <f>IF(A4190&lt;=$H$17,$M$17+$N$17*SIN($O$17+$P$17*(A4190-$A$4041)/$N$17),erreur)</f>
        <v>318.23892033849552</v>
      </c>
      <c r="C4190" s="9">
        <f t="shared" si="170"/>
        <v>324.08332422409848</v>
      </c>
      <c r="D4190" s="4">
        <v>149</v>
      </c>
      <c r="E4190">
        <v>275</v>
      </c>
    </row>
    <row r="4191" spans="1:5" x14ac:dyDescent="0.3">
      <c r="A4191" s="6">
        <f t="shared" si="169"/>
        <v>4185</v>
      </c>
      <c r="B4191" s="9">
        <f>IF(A4191&lt;=$H$17,$M$17+$N$17*SIN($O$17+$P$17*(A4191-$A$4041)/$N$17),erreur)</f>
        <v>318.23887767952328</v>
      </c>
      <c r="C4191" s="9">
        <f t="shared" si="170"/>
        <v>324.06300422409845</v>
      </c>
      <c r="D4191" s="4">
        <v>150</v>
      </c>
      <c r="E4191">
        <v>276</v>
      </c>
    </row>
    <row r="4192" spans="1:5" x14ac:dyDescent="0.3">
      <c r="A4192" s="6">
        <f t="shared" si="169"/>
        <v>4186</v>
      </c>
      <c r="B4192" s="9">
        <f>IF(A4192&lt;=$H$17,$M$17+$N$17*SIN($O$17+$P$17*(A4192-$A$4041)/$N$17),erreur)</f>
        <v>318.23890188744735</v>
      </c>
      <c r="C4192" s="9">
        <f t="shared" si="170"/>
        <v>324.04268422409842</v>
      </c>
      <c r="D4192" s="4">
        <v>151</v>
      </c>
      <c r="E4192">
        <v>277</v>
      </c>
    </row>
    <row r="4193" spans="1:5" x14ac:dyDescent="0.3">
      <c r="A4193" s="6">
        <f t="shared" si="169"/>
        <v>4187</v>
      </c>
      <c r="B4193" s="9">
        <f>IF(A4193&lt;=$H$17,$M$17+$N$17*SIN($O$17+$P$17*(A4193-$A$4041)/$N$17),erreur)</f>
        <v>318.23899296227501</v>
      </c>
      <c r="C4193" s="9">
        <f t="shared" si="170"/>
        <v>324.0223642240984</v>
      </c>
      <c r="D4193" s="4">
        <v>152</v>
      </c>
      <c r="E4193">
        <v>278</v>
      </c>
    </row>
    <row r="4194" spans="1:5" x14ac:dyDescent="0.3">
      <c r="A4194" s="6">
        <f t="shared" si="169"/>
        <v>4188</v>
      </c>
      <c r="B4194" s="9">
        <f>IF(A4194&lt;=$H$17,$M$17+$N$17*SIN($O$17+$P$17*(A4194-$A$4041)/$N$17),erreur)</f>
        <v>318.23915090400078</v>
      </c>
      <c r="C4194" s="9">
        <f t="shared" si="170"/>
        <v>324.00204422409837</v>
      </c>
      <c r="D4194" s="4">
        <v>153</v>
      </c>
      <c r="E4194">
        <v>279</v>
      </c>
    </row>
    <row r="4195" spans="1:5" x14ac:dyDescent="0.3">
      <c r="A4195" s="6">
        <f t="shared" si="169"/>
        <v>4189</v>
      </c>
      <c r="B4195" s="9">
        <f>IF(A4195&lt;=$H$17,$M$17+$N$17*SIN($O$17+$P$17*(A4195-$A$4041)/$N$17),erreur)</f>
        <v>318.2393757126265</v>
      </c>
      <c r="C4195" s="9">
        <f t="shared" si="170"/>
        <v>323.98172422409834</v>
      </c>
      <c r="D4195" s="4">
        <v>154</v>
      </c>
      <c r="E4195">
        <v>280</v>
      </c>
    </row>
    <row r="4196" spans="1:5" x14ac:dyDescent="0.3">
      <c r="A4196" s="6">
        <f t="shared" si="169"/>
        <v>4190</v>
      </c>
      <c r="B4196" s="9">
        <f>IF(A4196&lt;=$H$17,$M$17+$N$17*SIN($O$17+$P$17*(A4196-$A$4041)/$N$17),erreur)</f>
        <v>318.23966738815034</v>
      </c>
      <c r="C4196" s="9">
        <f t="shared" si="170"/>
        <v>323.96140422409832</v>
      </c>
      <c r="D4196" s="4">
        <v>155</v>
      </c>
      <c r="E4196">
        <v>281</v>
      </c>
    </row>
    <row r="4197" spans="1:5" x14ac:dyDescent="0.3">
      <c r="A4197" s="6">
        <f t="shared" si="169"/>
        <v>4191</v>
      </c>
      <c r="B4197" s="9">
        <f>IF(A4197&lt;=$H$17,$M$17+$N$17*SIN($O$17+$P$17*(A4197-$A$4041)/$N$17),erreur)</f>
        <v>318.2400259305723</v>
      </c>
      <c r="C4197" s="9">
        <f t="shared" si="170"/>
        <v>323.94108422409829</v>
      </c>
      <c r="D4197" s="4">
        <v>156</v>
      </c>
      <c r="E4197">
        <v>282</v>
      </c>
    </row>
    <row r="4198" spans="1:5" x14ac:dyDescent="0.3">
      <c r="A4198" s="6">
        <f t="shared" si="169"/>
        <v>4192</v>
      </c>
      <c r="B4198" s="9">
        <f>IF(A4198&lt;=$H$17,$M$17+$N$17*SIN($O$17+$P$17*(A4198-$A$4041)/$N$17),erreur)</f>
        <v>318.24045133988693</v>
      </c>
      <c r="C4198" s="9">
        <f t="shared" si="170"/>
        <v>323.92076422409826</v>
      </c>
      <c r="D4198" s="4">
        <v>157</v>
      </c>
      <c r="E4198">
        <v>283</v>
      </c>
    </row>
    <row r="4199" spans="1:5" x14ac:dyDescent="0.3">
      <c r="A4199" s="6">
        <f t="shared" si="169"/>
        <v>4193</v>
      </c>
      <c r="B4199" s="9">
        <f>IF(A4199&lt;=$H$17,$M$17+$N$17*SIN($O$17+$P$17*(A4199-$A$4041)/$N$17),erreur)</f>
        <v>318.24094361609605</v>
      </c>
      <c r="C4199" s="9">
        <f t="shared" si="170"/>
        <v>323.90044422409824</v>
      </c>
      <c r="D4199" s="4">
        <v>158</v>
      </c>
      <c r="E4199">
        <v>284</v>
      </c>
    </row>
    <row r="4200" spans="1:5" x14ac:dyDescent="0.3">
      <c r="A4200" s="6">
        <f t="shared" si="169"/>
        <v>4194</v>
      </c>
      <c r="B4200" s="9">
        <f>IF(A4200&lt;=$H$17,$M$17+$N$17*SIN($O$17+$P$17*(A4200-$A$4041)/$N$17),erreur)</f>
        <v>318.24150275919783</v>
      </c>
      <c r="C4200" s="9">
        <f t="shared" si="170"/>
        <v>323.88012422409821</v>
      </c>
      <c r="D4200" s="4">
        <v>159</v>
      </c>
      <c r="E4200">
        <v>285</v>
      </c>
    </row>
    <row r="4201" spans="1:5" x14ac:dyDescent="0.3">
      <c r="A4201" s="6">
        <f t="shared" si="169"/>
        <v>4195</v>
      </c>
      <c r="B4201" s="9">
        <f>IF(A4201&lt;=$H$17,$M$17+$N$17*SIN($O$17+$P$17*(A4201-$A$4041)/$N$17),erreur)</f>
        <v>318.24212876918864</v>
      </c>
      <c r="C4201" s="9">
        <f t="shared" si="170"/>
        <v>323.85980422409818</v>
      </c>
      <c r="D4201" s="4">
        <v>160</v>
      </c>
      <c r="E4201">
        <v>286</v>
      </c>
    </row>
    <row r="4202" spans="1:5" x14ac:dyDescent="0.3">
      <c r="A4202" s="6">
        <f t="shared" si="169"/>
        <v>4196</v>
      </c>
      <c r="B4202" s="9">
        <f>IF(A4202&lt;=$H$17,$M$17+$N$17*SIN($O$17+$P$17*(A4202-$A$4041)/$N$17),erreur)</f>
        <v>318.24282164606302</v>
      </c>
      <c r="C4202" s="9">
        <f t="shared" si="170"/>
        <v>323.83948422409816</v>
      </c>
      <c r="D4202" s="4">
        <v>161</v>
      </c>
      <c r="E4202">
        <v>287</v>
      </c>
    </row>
    <row r="4203" spans="1:5" x14ac:dyDescent="0.3">
      <c r="A4203" s="6">
        <f t="shared" si="169"/>
        <v>4197</v>
      </c>
      <c r="B4203" s="9">
        <f>IF(A4203&lt;=$H$17,$M$17+$N$17*SIN($O$17+$P$17*(A4203-$A$4041)/$N$17),erreur)</f>
        <v>318.24358138982279</v>
      </c>
      <c r="C4203" s="9">
        <f t="shared" si="170"/>
        <v>323.81916422409813</v>
      </c>
      <c r="D4203" s="4">
        <v>162</v>
      </c>
      <c r="E4203">
        <v>288</v>
      </c>
    </row>
    <row r="4204" spans="1:5" x14ac:dyDescent="0.3">
      <c r="A4204" s="6">
        <f t="shared" si="169"/>
        <v>4198</v>
      </c>
      <c r="B4204" s="9">
        <f>IF(A4204&lt;=$H$17,$M$17+$N$17*SIN($O$17+$P$17*(A4204-$A$4041)/$N$17),erreur)</f>
        <v>318.24440800045886</v>
      </c>
      <c r="C4204" s="9">
        <f t="shared" si="170"/>
        <v>323.7988442240981</v>
      </c>
      <c r="D4204" s="4">
        <v>163</v>
      </c>
      <c r="E4204">
        <v>289</v>
      </c>
    </row>
    <row r="4205" spans="1:5" x14ac:dyDescent="0.3">
      <c r="A4205" s="6">
        <f t="shared" si="169"/>
        <v>4199</v>
      </c>
      <c r="B4205" s="9">
        <f>IF(A4205&lt;=$H$17,$M$17+$N$17*SIN($O$17+$P$17*(A4205-$A$4041)/$N$17),erreur)</f>
        <v>318.24530147797486</v>
      </c>
      <c r="C4205" s="9">
        <f t="shared" si="170"/>
        <v>323.77852422409808</v>
      </c>
      <c r="D4205" s="4">
        <v>164</v>
      </c>
      <c r="E4205">
        <v>290</v>
      </c>
    </row>
    <row r="4206" spans="1:5" x14ac:dyDescent="0.3">
      <c r="A4206" s="6">
        <f t="shared" si="169"/>
        <v>4200</v>
      </c>
      <c r="B4206" s="9">
        <f>IF(A4206&lt;=$H$17,$M$17+$N$17*SIN($O$17+$P$17*(A4206-$A$4041)/$N$17),erreur)</f>
        <v>318.24626182235988</v>
      </c>
      <c r="C4206" s="9">
        <f t="shared" si="170"/>
        <v>323.75820422409805</v>
      </c>
      <c r="D4206" s="4">
        <v>165</v>
      </c>
      <c r="E4206">
        <v>291</v>
      </c>
    </row>
    <row r="4207" spans="1:5" x14ac:dyDescent="0.3">
      <c r="A4207" s="6">
        <f t="shared" si="169"/>
        <v>4201</v>
      </c>
      <c r="B4207" s="9">
        <f>IF(A4207&lt;=$H$17,$M$17+$N$17*SIN($O$17+$P$17*(A4207-$A$4041)/$N$17),erreur)</f>
        <v>318.24728903361392</v>
      </c>
      <c r="C4207" s="9">
        <f t="shared" si="170"/>
        <v>323.73788422409802</v>
      </c>
      <c r="D4207" s="4">
        <v>166</v>
      </c>
      <c r="E4207">
        <v>292</v>
      </c>
    </row>
    <row r="4208" spans="1:5" x14ac:dyDescent="0.3">
      <c r="A4208" s="6">
        <f t="shared" si="169"/>
        <v>4202</v>
      </c>
      <c r="B4208" s="9">
        <f>IF(A4208&lt;=$H$17,$M$17+$N$17*SIN($O$17+$P$17*(A4208-$A$4041)/$N$17),erreur)</f>
        <v>318.24838311172789</v>
      </c>
      <c r="C4208" s="9">
        <f t="shared" si="170"/>
        <v>323.717564224098</v>
      </c>
      <c r="D4208" s="4">
        <v>167</v>
      </c>
      <c r="E4208">
        <v>293</v>
      </c>
    </row>
    <row r="4209" spans="1:5" x14ac:dyDescent="0.3">
      <c r="A4209" s="6">
        <f t="shared" si="169"/>
        <v>4203</v>
      </c>
      <c r="B4209" s="9">
        <f>IF(A4209&lt;=$H$17,$M$17+$N$17*SIN($O$17+$P$17*(A4209-$A$4041)/$N$17),erreur)</f>
        <v>318.2495440567036</v>
      </c>
      <c r="C4209" s="9">
        <f t="shared" si="170"/>
        <v>323.69724422409797</v>
      </c>
      <c r="D4209" s="4">
        <v>168</v>
      </c>
      <c r="E4209">
        <v>294</v>
      </c>
    </row>
    <row r="4210" spans="1:5" x14ac:dyDescent="0.3">
      <c r="A4210" s="6">
        <f t="shared" si="169"/>
        <v>4204</v>
      </c>
      <c r="B4210" s="9">
        <f>IF(A4210&lt;=$H$17,$M$17+$N$17*SIN($O$17+$P$17*(A4210-$A$4041)/$N$17),erreur)</f>
        <v>318.25077186853014</v>
      </c>
      <c r="C4210" s="9">
        <f t="shared" si="170"/>
        <v>323.67692422409795</v>
      </c>
      <c r="D4210" s="4">
        <v>169</v>
      </c>
      <c r="E4210">
        <v>295</v>
      </c>
    </row>
    <row r="4211" spans="1:5" x14ac:dyDescent="0.3">
      <c r="A4211" s="6">
        <f t="shared" si="169"/>
        <v>4205</v>
      </c>
      <c r="B4211" s="9">
        <f>IF(A4211&lt;=$H$17,$M$17+$N$17*SIN($O$17+$P$17*(A4211-$A$4041)/$N$17),erreur)</f>
        <v>318.25206654720387</v>
      </c>
      <c r="C4211" s="9">
        <f t="shared" si="170"/>
        <v>323.65660422409792</v>
      </c>
      <c r="D4211" s="4">
        <v>170</v>
      </c>
      <c r="E4211">
        <v>296</v>
      </c>
    </row>
    <row r="4212" spans="1:5" x14ac:dyDescent="0.3">
      <c r="A4212" s="6">
        <f t="shared" si="169"/>
        <v>4206</v>
      </c>
      <c r="B4212" s="9">
        <f>IF(A4212&lt;=$H$17,$M$17+$N$17*SIN($O$17+$P$17*(A4212-$A$4041)/$N$17),erreur)</f>
        <v>318.25342809272115</v>
      </c>
      <c r="C4212" s="9">
        <f t="shared" si="170"/>
        <v>323.63628422409789</v>
      </c>
      <c r="D4212" s="4">
        <v>171</v>
      </c>
      <c r="E4212">
        <v>297</v>
      </c>
    </row>
    <row r="4213" spans="1:5" x14ac:dyDescent="0.3">
      <c r="A4213" s="6">
        <f t="shared" si="169"/>
        <v>4207</v>
      </c>
      <c r="B4213" s="9">
        <f>IF(A4213&lt;=$H$17,$M$17+$N$17*SIN($O$17+$P$17*(A4213-$A$4041)/$N$17),erreur)</f>
        <v>318.25485650507107</v>
      </c>
      <c r="C4213" s="9">
        <f t="shared" si="170"/>
        <v>323.61596422409787</v>
      </c>
      <c r="D4213" s="4">
        <v>172</v>
      </c>
      <c r="E4213">
        <v>298</v>
      </c>
    </row>
    <row r="4214" spans="1:5" x14ac:dyDescent="0.3">
      <c r="A4214" s="6">
        <f t="shared" si="169"/>
        <v>4208</v>
      </c>
      <c r="B4214" s="9">
        <f>IF(A4214&lt;=$H$17,$M$17+$N$17*SIN($O$17+$P$17*(A4214-$A$4041)/$N$17),erreur)</f>
        <v>318.25635178425182</v>
      </c>
      <c r="C4214" s="9">
        <f t="shared" si="170"/>
        <v>323.59564422409784</v>
      </c>
      <c r="D4214" s="4">
        <v>173</v>
      </c>
      <c r="E4214">
        <v>299</v>
      </c>
    </row>
    <row r="4215" spans="1:5" x14ac:dyDescent="0.3">
      <c r="A4215" s="6">
        <f t="shared" si="169"/>
        <v>4209</v>
      </c>
      <c r="B4215" s="9">
        <f>IF(A4215&lt;=$H$17,$M$17+$N$17*SIN($O$17+$P$17*(A4215-$A$4041)/$N$17),erreur)</f>
        <v>318.25791393025429</v>
      </c>
      <c r="C4215" s="9">
        <f t="shared" si="170"/>
        <v>323.57532422409781</v>
      </c>
      <c r="D4215" s="4">
        <v>174</v>
      </c>
      <c r="E4215">
        <v>300</v>
      </c>
    </row>
    <row r="4216" spans="1:5" x14ac:dyDescent="0.3">
      <c r="A4216" s="6">
        <f t="shared" si="169"/>
        <v>4210</v>
      </c>
      <c r="B4216" s="9">
        <f>IF(A4216&lt;=$H$17,$M$17+$N$17*SIN($O$17+$P$17*(A4216-$A$4041)/$N$17),erreur)</f>
        <v>318.25954294307303</v>
      </c>
      <c r="C4216" s="9">
        <f t="shared" si="170"/>
        <v>323.55500422409779</v>
      </c>
      <c r="D4216" s="4">
        <v>175</v>
      </c>
      <c r="E4216">
        <v>301</v>
      </c>
    </row>
    <row r="4217" spans="1:5" x14ac:dyDescent="0.3">
      <c r="A4217" s="6">
        <f t="shared" si="169"/>
        <v>4211</v>
      </c>
      <c r="B4217" s="9">
        <f>IF(A4217&lt;=$H$17,$M$17+$N$17*SIN($O$17+$P$17*(A4217-$A$4041)/$N$17),erreur)</f>
        <v>318.26123882269894</v>
      </c>
      <c r="C4217" s="9">
        <f t="shared" si="170"/>
        <v>323.53468422409776</v>
      </c>
      <c r="D4217" s="4">
        <v>176</v>
      </c>
      <c r="E4217">
        <v>302</v>
      </c>
    </row>
    <row r="4218" spans="1:5" x14ac:dyDescent="0.3">
      <c r="A4218" s="6">
        <f t="shared" si="169"/>
        <v>4212</v>
      </c>
      <c r="B4218" s="9">
        <f>IF(A4218&lt;=$H$17,$M$17+$N$17*SIN($O$17+$P$17*(A4218-$A$4041)/$N$17),erreur)</f>
        <v>318.26300156912657</v>
      </c>
      <c r="C4218" s="9">
        <f t="shared" si="170"/>
        <v>323.51436422409773</v>
      </c>
      <c r="D4218" s="4">
        <v>177</v>
      </c>
      <c r="E4218">
        <v>303</v>
      </c>
    </row>
    <row r="4219" spans="1:5" x14ac:dyDescent="0.3">
      <c r="A4219" s="6">
        <f t="shared" si="169"/>
        <v>4213</v>
      </c>
      <c r="B4219" s="9">
        <f>IF(A4219&lt;=$H$17,$M$17+$N$17*SIN($O$17+$P$17*(A4219-$A$4041)/$N$17),erreur)</f>
        <v>318.26483118234501</v>
      </c>
      <c r="C4219" s="9">
        <f t="shared" si="170"/>
        <v>323.49404422409771</v>
      </c>
      <c r="D4219" s="4">
        <v>178</v>
      </c>
      <c r="E4219">
        <v>304</v>
      </c>
    </row>
    <row r="4220" spans="1:5" x14ac:dyDescent="0.3">
      <c r="A4220" s="6">
        <f t="shared" si="169"/>
        <v>4214</v>
      </c>
      <c r="B4220" s="9">
        <f>IF(A4220&lt;=$H$17,$M$17+$N$17*SIN($O$17+$P$17*(A4220-$A$4041)/$N$17),erreur)</f>
        <v>318.2667276623506</v>
      </c>
      <c r="C4220" s="9">
        <f t="shared" si="170"/>
        <v>323.47372422409768</v>
      </c>
      <c r="D4220" s="4">
        <v>179</v>
      </c>
      <c r="E4220">
        <v>305</v>
      </c>
    </row>
    <row r="4221" spans="1:5" x14ac:dyDescent="0.3">
      <c r="A4221" s="6">
        <f t="shared" si="169"/>
        <v>4215</v>
      </c>
      <c r="B4221" s="9">
        <f>IF(A4221&lt;=$H$17,$M$17+$N$17*SIN($O$17+$P$17*(A4221-$A$4041)/$N$17),erreur)</f>
        <v>318.26869100912882</v>
      </c>
      <c r="C4221" s="9">
        <f t="shared" si="170"/>
        <v>323.45340422409765</v>
      </c>
      <c r="D4221" s="4">
        <v>180</v>
      </c>
      <c r="E4221">
        <v>306</v>
      </c>
    </row>
    <row r="4222" spans="1:5" x14ac:dyDescent="0.3">
      <c r="A4222" s="6">
        <f t="shared" si="169"/>
        <v>4216</v>
      </c>
      <c r="B4222" s="9">
        <f>IF(A4222&lt;=$H$17,$M$17+$N$17*SIN($O$17+$P$17*(A4222-$A$4041)/$N$17),erreur)</f>
        <v>318.270721222676</v>
      </c>
      <c r="C4222" s="9">
        <f t="shared" si="170"/>
        <v>323.43308422409763</v>
      </c>
      <c r="D4222" s="4">
        <v>181</v>
      </c>
      <c r="E4222">
        <v>307</v>
      </c>
    </row>
    <row r="4223" spans="1:5" x14ac:dyDescent="0.3">
      <c r="A4223" s="6">
        <f t="shared" si="169"/>
        <v>4217</v>
      </c>
      <c r="B4223" s="9">
        <f>IF(A4223&lt;=$H$17,$M$17+$N$17*SIN($O$17+$P$17*(A4223-$A$4041)/$N$17),erreur)</f>
        <v>318.27281830298125</v>
      </c>
      <c r="C4223" s="9">
        <f t="shared" si="170"/>
        <v>323.4127642240976</v>
      </c>
      <c r="D4223" s="4">
        <v>182</v>
      </c>
      <c r="E4223">
        <v>308</v>
      </c>
    </row>
    <row r="4224" spans="1:5" x14ac:dyDescent="0.3">
      <c r="A4224" s="6">
        <f t="shared" si="169"/>
        <v>4218</v>
      </c>
      <c r="B4224" s="9">
        <f>IF(A4224&lt;=$H$17,$M$17+$N$17*SIN($O$17+$P$17*(A4224-$A$4041)/$N$17),erreur)</f>
        <v>318.27498225003546</v>
      </c>
      <c r="C4224" s="9">
        <f t="shared" si="170"/>
        <v>323.39244422409757</v>
      </c>
      <c r="D4224" s="4">
        <v>183</v>
      </c>
      <c r="E4224">
        <v>309</v>
      </c>
    </row>
    <row r="4225" spans="1:5" x14ac:dyDescent="0.3">
      <c r="A4225" s="6">
        <f t="shared" si="169"/>
        <v>4219</v>
      </c>
      <c r="B4225" s="9">
        <f>IF(A4225&lt;=$H$17,$M$17+$N$17*SIN($O$17+$P$17*(A4225-$A$4041)/$N$17),erreur)</f>
        <v>318.27721306382773</v>
      </c>
      <c r="C4225" s="9">
        <f t="shared" si="170"/>
        <v>323.37212422409755</v>
      </c>
      <c r="D4225" s="4">
        <v>184</v>
      </c>
      <c r="E4225">
        <v>310</v>
      </c>
    </row>
    <row r="4226" spans="1:5" x14ac:dyDescent="0.3">
      <c r="A4226" s="6">
        <f t="shared" si="169"/>
        <v>4220</v>
      </c>
      <c r="B4226" s="9">
        <f>IF(A4226&lt;=$H$17,$M$17+$N$17*SIN($O$17+$P$17*(A4226-$A$4041)/$N$17),erreur)</f>
        <v>318.27951074435077</v>
      </c>
      <c r="C4226" s="9">
        <f t="shared" si="170"/>
        <v>323.35180422409752</v>
      </c>
      <c r="D4226" s="4">
        <v>185</v>
      </c>
      <c r="E4226">
        <v>311</v>
      </c>
    </row>
    <row r="4227" spans="1:5" x14ac:dyDescent="0.3">
      <c r="A4227" s="6">
        <f t="shared" si="169"/>
        <v>4221</v>
      </c>
      <c r="B4227" s="9">
        <f>IF(A4227&lt;=$H$17,$M$17+$N$17*SIN($O$17+$P$17*(A4227-$A$4041)/$N$17),erreur)</f>
        <v>318.28187529159186</v>
      </c>
      <c r="C4227" s="9">
        <f t="shared" si="170"/>
        <v>323.33148422409749</v>
      </c>
      <c r="D4227" s="4">
        <v>186</v>
      </c>
      <c r="E4227">
        <v>312</v>
      </c>
    </row>
    <row r="4228" spans="1:5" x14ac:dyDescent="0.3">
      <c r="A4228" s="6">
        <f t="shared" si="169"/>
        <v>4222</v>
      </c>
      <c r="B4228" s="9">
        <f>IF(A4228&lt;=$H$17,$M$17+$N$17*SIN($O$17+$P$17*(A4228-$A$4041)/$N$17),erreur)</f>
        <v>318.28430670554008</v>
      </c>
      <c r="C4228" s="9">
        <f t="shared" si="170"/>
        <v>323.31116422409747</v>
      </c>
      <c r="D4228" s="4">
        <v>187</v>
      </c>
      <c r="E4228">
        <v>313</v>
      </c>
    </row>
    <row r="4229" spans="1:5" x14ac:dyDescent="0.3">
      <c r="A4229" s="6">
        <f t="shared" si="169"/>
        <v>4223</v>
      </c>
      <c r="B4229" s="9">
        <f>IF(A4229&lt;=$H$17,$M$17+$N$17*SIN($O$17+$P$17*(A4229-$A$4041)/$N$17),erreur)</f>
        <v>318.28680498618814</v>
      </c>
      <c r="C4229" s="9">
        <f t="shared" si="170"/>
        <v>323.29084422409744</v>
      </c>
      <c r="D4229" s="4">
        <v>188</v>
      </c>
      <c r="E4229">
        <v>314</v>
      </c>
    </row>
    <row r="4230" spans="1:5" x14ac:dyDescent="0.3">
      <c r="A4230" s="6">
        <f t="shared" si="169"/>
        <v>4224</v>
      </c>
      <c r="B4230" s="9">
        <f>IF(A4230&lt;=$H$17,$M$17+$N$17*SIN($O$17+$P$17*(A4230-$A$4041)/$N$17),erreur)</f>
        <v>318.2893701335197</v>
      </c>
      <c r="C4230" s="9">
        <f t="shared" si="170"/>
        <v>323.27052422409741</v>
      </c>
      <c r="D4230" s="4">
        <v>189</v>
      </c>
      <c r="E4230">
        <v>315</v>
      </c>
    </row>
    <row r="4231" spans="1:5" x14ac:dyDescent="0.3">
      <c r="A4231" s="6">
        <f t="shared" si="169"/>
        <v>4225</v>
      </c>
      <c r="B4231" s="9">
        <f>IF(A4231&lt;=$H$17,$M$17+$N$17*SIN($O$17+$P$17*(A4231-$A$4041)/$N$17),erreur)</f>
        <v>318.29200214752746</v>
      </c>
      <c r="C4231" s="9">
        <f t="shared" si="170"/>
        <v>323.25020422409739</v>
      </c>
      <c r="D4231" s="4">
        <v>190</v>
      </c>
      <c r="E4231">
        <v>316</v>
      </c>
    </row>
    <row r="4232" spans="1:5" x14ac:dyDescent="0.3">
      <c r="A4232" s="6">
        <f t="shared" ref="A4232:A4295" si="171">ROW()-6</f>
        <v>4226</v>
      </c>
      <c r="B4232" s="9">
        <f>IF(A4232&lt;=$H$17,$M$17+$N$17*SIN($O$17+$P$17*(A4232-$A$4041)/$N$17),erreur)</f>
        <v>318.29470102819869</v>
      </c>
      <c r="C4232" s="9">
        <f t="shared" si="170"/>
        <v>323.22988422409736</v>
      </c>
      <c r="D4232" s="4">
        <v>191</v>
      </c>
      <c r="E4232">
        <v>317</v>
      </c>
    </row>
    <row r="4233" spans="1:5" x14ac:dyDescent="0.3">
      <c r="A4233" s="6">
        <f t="shared" si="171"/>
        <v>4227</v>
      </c>
      <c r="B4233" s="9">
        <f>IF(A4233&lt;=$H$17,$M$17+$N$17*SIN($O$17+$P$17*(A4233-$A$4041)/$N$17),erreur)</f>
        <v>318.29746677551884</v>
      </c>
      <c r="C4233" s="9">
        <f t="shared" si="170"/>
        <v>323.20956422409733</v>
      </c>
      <c r="D4233" s="4">
        <v>192</v>
      </c>
      <c r="E4233">
        <v>318</v>
      </c>
    </row>
    <row r="4234" spans="1:5" x14ac:dyDescent="0.3">
      <c r="A4234" s="6">
        <f t="shared" si="171"/>
        <v>4228</v>
      </c>
      <c r="B4234" s="9">
        <f>IF(A4234&lt;=$H$17,$M$17+$N$17*SIN($O$17+$P$17*(A4234-$A$4041)/$N$17),erreur)</f>
        <v>318.30029938948064</v>
      </c>
      <c r="C4234" s="9">
        <f t="shared" si="170"/>
        <v>323.18924422409731</v>
      </c>
      <c r="D4234" s="4">
        <v>193</v>
      </c>
      <c r="E4234">
        <v>319</v>
      </c>
    </row>
    <row r="4235" spans="1:5" x14ac:dyDescent="0.3">
      <c r="A4235" s="6">
        <f t="shared" si="171"/>
        <v>4229</v>
      </c>
      <c r="B4235" s="9">
        <f>IF(A4235&lt;=$H$17,$M$17+$N$17*SIN($O$17+$P$17*(A4235-$A$4041)/$N$17),erreur)</f>
        <v>318.3031988700659</v>
      </c>
      <c r="C4235" s="9">
        <f t="shared" si="170"/>
        <v>323.16892422409728</v>
      </c>
      <c r="D4235" s="4">
        <v>194</v>
      </c>
      <c r="E4235">
        <v>320</v>
      </c>
    </row>
    <row r="4236" spans="1:5" x14ac:dyDescent="0.3">
      <c r="A4236" s="6">
        <f t="shared" si="171"/>
        <v>4230</v>
      </c>
      <c r="B4236" s="9">
        <f>IF(A4236&lt;=$H$17,$M$17+$N$17*SIN($O$17+$P$17*(A4236-$A$4041)/$N$17),erreur)</f>
        <v>318.30616521726552</v>
      </c>
      <c r="C4236" s="9">
        <f t="shared" si="170"/>
        <v>323.14860422409726</v>
      </c>
      <c r="D4236" s="4">
        <v>195</v>
      </c>
      <c r="E4236">
        <v>321</v>
      </c>
    </row>
    <row r="4237" spans="1:5" x14ac:dyDescent="0.3">
      <c r="A4237" s="6">
        <f t="shared" si="171"/>
        <v>4231</v>
      </c>
      <c r="B4237" s="9">
        <f>IF(A4237&lt;=$H$17,$M$17+$N$17*SIN($O$17+$P$17*(A4237-$A$4041)/$N$17),erreur)</f>
        <v>318.30919843106494</v>
      </c>
      <c r="C4237" s="9">
        <f t="shared" ref="C4237:C4300" si="172">IF(8811-A4237&gt;$G$19,C4236+(A4237-A4236)*$K$19,"erreur")</f>
        <v>323.12828422409723</v>
      </c>
      <c r="D4237" s="4">
        <v>196</v>
      </c>
      <c r="E4237">
        <v>322</v>
      </c>
    </row>
    <row r="4238" spans="1:5" x14ac:dyDescent="0.3">
      <c r="A4238" s="6">
        <f t="shared" si="171"/>
        <v>4232</v>
      </c>
      <c r="B4238" s="9">
        <f>IF(A4238&lt;=$H$17,$M$17+$N$17*SIN($O$17+$P$17*(A4238-$A$4041)/$N$17),erreur)</f>
        <v>318.31229851144963</v>
      </c>
      <c r="C4238" s="9">
        <f t="shared" si="172"/>
        <v>323.1079642240972</v>
      </c>
      <c r="D4238" s="4">
        <v>197</v>
      </c>
      <c r="E4238">
        <v>323</v>
      </c>
    </row>
    <row r="4239" spans="1:5" x14ac:dyDescent="0.3">
      <c r="A4239" s="6">
        <f t="shared" si="171"/>
        <v>4233</v>
      </c>
      <c r="B4239" s="9">
        <f>IF(A4239&lt;=$H$17,$M$17+$N$17*SIN($O$17+$P$17*(A4239-$A$4041)/$N$17),erreur)</f>
        <v>318.31546545840501</v>
      </c>
      <c r="C4239" s="9">
        <f t="shared" si="172"/>
        <v>323.08764422409718</v>
      </c>
      <c r="D4239" s="4">
        <v>198</v>
      </c>
      <c r="E4239">
        <v>324</v>
      </c>
    </row>
    <row r="4240" spans="1:5" x14ac:dyDescent="0.3">
      <c r="A4240" s="6">
        <f t="shared" si="171"/>
        <v>4234</v>
      </c>
      <c r="B4240" s="9">
        <f>IF(A4240&lt;=$H$17,$M$17+$N$17*SIN($O$17+$P$17*(A4240-$A$4041)/$N$17),erreur)</f>
        <v>318.3186992719202</v>
      </c>
      <c r="C4240" s="9">
        <f t="shared" si="172"/>
        <v>323.06732422409715</v>
      </c>
      <c r="D4240" s="4">
        <v>199</v>
      </c>
      <c r="E4240">
        <v>325</v>
      </c>
    </row>
    <row r="4241" spans="1:5" x14ac:dyDescent="0.3">
      <c r="A4241" s="6">
        <f t="shared" si="171"/>
        <v>4235</v>
      </c>
      <c r="B4241" s="9">
        <f>IF(A4241&lt;=$H$17,$M$17+$N$17*SIN($O$17+$P$17*(A4241-$A$4041)/$N$17),erreur)</f>
        <v>318.3219999519788</v>
      </c>
      <c r="C4241" s="9">
        <f t="shared" si="172"/>
        <v>323.04700422409712</v>
      </c>
      <c r="D4241" s="4">
        <v>200</v>
      </c>
      <c r="E4241">
        <v>326</v>
      </c>
    </row>
    <row r="4242" spans="1:5" x14ac:dyDescent="0.3">
      <c r="A4242" s="6">
        <f t="shared" si="171"/>
        <v>4236</v>
      </c>
      <c r="B4242" s="9">
        <f>IF(A4242&lt;=$H$17,$M$17+$N$17*SIN($O$17+$P$17*(A4242-$A$4041)/$N$17),erreur)</f>
        <v>318.32536749856627</v>
      </c>
      <c r="C4242" s="9">
        <f t="shared" si="172"/>
        <v>323.0266842240971</v>
      </c>
      <c r="D4242" s="4">
        <v>201</v>
      </c>
      <c r="E4242">
        <v>327</v>
      </c>
    </row>
    <row r="4243" spans="1:5" x14ac:dyDescent="0.3">
      <c r="A4243" s="6">
        <f t="shared" si="171"/>
        <v>4237</v>
      </c>
      <c r="B4243" s="9">
        <f>IF(A4243&lt;=$H$17,$M$17+$N$17*SIN($O$17+$P$17*(A4243-$A$4041)/$N$17),erreur)</f>
        <v>318.32880191166805</v>
      </c>
      <c r="C4243" s="9">
        <f t="shared" si="172"/>
        <v>323.00636422409707</v>
      </c>
      <c r="D4243" s="4">
        <v>202</v>
      </c>
      <c r="E4243">
        <v>328</v>
      </c>
    </row>
    <row r="4244" spans="1:5" x14ac:dyDescent="0.3">
      <c r="A4244" s="6">
        <f t="shared" si="171"/>
        <v>4238</v>
      </c>
      <c r="B4244" s="9">
        <f>IF(A4244&lt;=$H$17,$M$17+$N$17*SIN($O$17+$P$17*(A4244-$A$4041)/$N$17),erreur)</f>
        <v>318.33230319126778</v>
      </c>
      <c r="C4244" s="9">
        <f t="shared" si="172"/>
        <v>322.98604422409704</v>
      </c>
      <c r="D4244" s="4">
        <v>203</v>
      </c>
      <c r="E4244">
        <v>329</v>
      </c>
    </row>
    <row r="4245" spans="1:5" x14ac:dyDescent="0.3">
      <c r="A4245" s="6">
        <f t="shared" si="171"/>
        <v>4239</v>
      </c>
      <c r="B4245" s="9">
        <f>IF(A4245&lt;=$H$17,$M$17+$N$17*SIN($O$17+$P$17*(A4245-$A$4041)/$N$17),erreur)</f>
        <v>318.33587133734909</v>
      </c>
      <c r="C4245" s="9">
        <f t="shared" si="172"/>
        <v>322.96572422409702</v>
      </c>
      <c r="D4245" s="4">
        <v>204</v>
      </c>
      <c r="E4245">
        <v>330</v>
      </c>
    </row>
    <row r="4246" spans="1:5" x14ac:dyDescent="0.3">
      <c r="A4246" s="6">
        <f t="shared" si="171"/>
        <v>4240</v>
      </c>
      <c r="B4246" s="9">
        <f>IF(A4246&lt;=$H$17,$M$17+$N$17*SIN($O$17+$P$17*(A4246-$A$4041)/$N$17),erreur)</f>
        <v>318.33950634989924</v>
      </c>
      <c r="C4246" s="9">
        <f t="shared" si="172"/>
        <v>322.94540422409699</v>
      </c>
      <c r="D4246" s="4">
        <v>205</v>
      </c>
      <c r="E4246">
        <v>331</v>
      </c>
    </row>
    <row r="4247" spans="1:5" x14ac:dyDescent="0.3">
      <c r="A4247" s="6">
        <f t="shared" si="171"/>
        <v>4241</v>
      </c>
      <c r="B4247" s="9">
        <f>IF(A4247&lt;=$H$17,$M$17+$N$17*SIN($O$17+$P$17*(A4247-$A$4041)/$N$17),erreur)</f>
        <v>318.34320822890004</v>
      </c>
      <c r="C4247" s="9">
        <f t="shared" si="172"/>
        <v>322.92508422409696</v>
      </c>
      <c r="D4247" s="4">
        <v>206</v>
      </c>
      <c r="E4247">
        <v>332</v>
      </c>
    </row>
    <row r="4248" spans="1:5" x14ac:dyDescent="0.3">
      <c r="A4248" s="6">
        <f t="shared" si="171"/>
        <v>4242</v>
      </c>
      <c r="B4248" s="9">
        <f>IF(A4248&lt;=$H$17,$M$17+$N$17*SIN($O$17+$P$17*(A4248-$A$4041)/$N$17),erreur)</f>
        <v>318.3469769743333</v>
      </c>
      <c r="C4248" s="9">
        <f t="shared" si="172"/>
        <v>322.90476422409694</v>
      </c>
      <c r="D4248" s="4">
        <v>207</v>
      </c>
      <c r="E4248">
        <v>333</v>
      </c>
    </row>
    <row r="4249" spans="1:5" x14ac:dyDescent="0.3">
      <c r="A4249" s="6">
        <f t="shared" si="171"/>
        <v>4243</v>
      </c>
      <c r="B4249" s="9">
        <f>IF(A4249&lt;=$H$17,$M$17+$N$17*SIN($O$17+$P$17*(A4249-$A$4041)/$N$17),erreur)</f>
        <v>318.35081258618447</v>
      </c>
      <c r="C4249" s="9">
        <f t="shared" si="172"/>
        <v>322.88444422409691</v>
      </c>
      <c r="D4249" s="4">
        <v>208</v>
      </c>
      <c r="E4249">
        <v>334</v>
      </c>
    </row>
    <row r="4250" spans="1:5" x14ac:dyDescent="0.3">
      <c r="A4250" s="6">
        <f t="shared" si="171"/>
        <v>4244</v>
      </c>
      <c r="B4250" s="9">
        <f>IF(A4250&lt;=$H$17,$M$17+$N$17*SIN($O$17+$P$17*(A4250-$A$4041)/$N$17),erreur)</f>
        <v>318.35471506443537</v>
      </c>
      <c r="C4250" s="9">
        <f t="shared" si="172"/>
        <v>322.86412422409688</v>
      </c>
      <c r="D4250" s="4">
        <v>209</v>
      </c>
      <c r="E4250">
        <v>335</v>
      </c>
    </row>
    <row r="4251" spans="1:5" x14ac:dyDescent="0.3">
      <c r="A4251" s="6">
        <f t="shared" si="171"/>
        <v>4245</v>
      </c>
      <c r="B4251" s="9">
        <f>IF(A4251&lt;=$H$17,$M$17+$N$17*SIN($O$17+$P$17*(A4251-$A$4041)/$N$17),erreur)</f>
        <v>318.35868440906779</v>
      </c>
      <c r="C4251" s="9">
        <f t="shared" si="172"/>
        <v>322.84380422409686</v>
      </c>
      <c r="D4251" s="4">
        <v>210</v>
      </c>
      <c r="E4251">
        <v>336</v>
      </c>
    </row>
    <row r="4252" spans="1:5" x14ac:dyDescent="0.3">
      <c r="A4252" s="6">
        <f t="shared" si="171"/>
        <v>4246</v>
      </c>
      <c r="B4252" s="9">
        <f>IF(A4252&lt;=$H$17,$M$17+$N$17*SIN($O$17+$P$17*(A4252-$A$4041)/$N$17),erreur)</f>
        <v>318.36272062006719</v>
      </c>
      <c r="C4252" s="9">
        <f t="shared" si="172"/>
        <v>322.82348422409683</v>
      </c>
      <c r="D4252" s="4">
        <v>211</v>
      </c>
      <c r="E4252">
        <v>337</v>
      </c>
    </row>
    <row r="4253" spans="1:5" x14ac:dyDescent="0.3">
      <c r="A4253" s="6">
        <f t="shared" si="171"/>
        <v>4247</v>
      </c>
      <c r="B4253" s="9">
        <f>IF(A4253&lt;=$H$17,$M$17+$N$17*SIN($O$17+$P$17*(A4253-$A$4041)/$N$17),erreur)</f>
        <v>318.36682369741357</v>
      </c>
      <c r="C4253" s="9">
        <f t="shared" si="172"/>
        <v>322.8031642240968</v>
      </c>
      <c r="D4253" s="4">
        <v>212</v>
      </c>
      <c r="E4253">
        <v>338</v>
      </c>
    </row>
    <row r="4254" spans="1:5" x14ac:dyDescent="0.3">
      <c r="A4254" s="6">
        <f t="shared" si="171"/>
        <v>4248</v>
      </c>
      <c r="B4254" s="9">
        <f>IF(A4254&lt;=$H$17,$M$17+$N$17*SIN($O$17+$P$17*(A4254-$A$4041)/$N$17),erreur)</f>
        <v>318.3709936410869</v>
      </c>
      <c r="C4254" s="9">
        <f t="shared" si="172"/>
        <v>322.78284422409678</v>
      </c>
      <c r="D4254" s="4">
        <v>213</v>
      </c>
      <c r="E4254">
        <v>339</v>
      </c>
    </row>
    <row r="4255" spans="1:5" x14ac:dyDescent="0.3">
      <c r="A4255" s="6">
        <f t="shared" si="171"/>
        <v>4249</v>
      </c>
      <c r="B4255" s="9">
        <f>IF(A4255&lt;=$H$17,$M$17+$N$17*SIN($O$17+$P$17*(A4255-$A$4041)/$N$17),erreur)</f>
        <v>318.37523045107082</v>
      </c>
      <c r="C4255" s="9">
        <f t="shared" si="172"/>
        <v>322.76252422409675</v>
      </c>
      <c r="D4255" s="4">
        <v>214</v>
      </c>
      <c r="E4255">
        <v>340</v>
      </c>
    </row>
    <row r="4256" spans="1:5" x14ac:dyDescent="0.3">
      <c r="A4256" s="6">
        <f t="shared" si="171"/>
        <v>4250</v>
      </c>
      <c r="B4256" s="9">
        <f>IF(A4256&lt;=$H$17,$M$17+$N$17*SIN($O$17+$P$17*(A4256-$A$4041)/$N$17),erreur)</f>
        <v>318.37953412734532</v>
      </c>
      <c r="C4256" s="9">
        <f t="shared" si="172"/>
        <v>322.74220422409672</v>
      </c>
      <c r="D4256" s="4">
        <v>215</v>
      </c>
      <c r="E4256">
        <v>341</v>
      </c>
    </row>
    <row r="4257" spans="1:5" x14ac:dyDescent="0.3">
      <c r="A4257" s="6">
        <f t="shared" si="171"/>
        <v>4251</v>
      </c>
      <c r="B4257" s="9">
        <f>IF(A4257&lt;=$H$17,$M$17+$N$17*SIN($O$17+$P$17*(A4257-$A$4041)/$N$17),erreur)</f>
        <v>318.3839046698904</v>
      </c>
      <c r="C4257" s="9">
        <f t="shared" si="172"/>
        <v>322.7218842240967</v>
      </c>
      <c r="D4257" s="4">
        <v>216</v>
      </c>
      <c r="E4257">
        <v>342</v>
      </c>
    </row>
    <row r="4258" spans="1:5" x14ac:dyDescent="0.3">
      <c r="A4258" s="6">
        <f t="shared" si="171"/>
        <v>4252</v>
      </c>
      <c r="B4258" s="9">
        <f>IF(A4258&lt;=$H$17,$M$17+$N$17*SIN($O$17+$P$17*(A4258-$A$4041)/$N$17),erreur)</f>
        <v>318.38834207868967</v>
      </c>
      <c r="C4258" s="9">
        <f t="shared" si="172"/>
        <v>322.70156422409667</v>
      </c>
      <c r="D4258" s="4">
        <v>217</v>
      </c>
      <c r="E4258">
        <v>343</v>
      </c>
    </row>
    <row r="4259" spans="1:5" x14ac:dyDescent="0.3">
      <c r="A4259" s="6">
        <f t="shared" si="171"/>
        <v>4253</v>
      </c>
      <c r="B4259" s="9">
        <f>IF(A4259&lt;=$H$17,$M$17+$N$17*SIN($O$17+$P$17*(A4259-$A$4041)/$N$17),erreur)</f>
        <v>318.39284635371951</v>
      </c>
      <c r="C4259" s="9">
        <f t="shared" si="172"/>
        <v>322.68124422409664</v>
      </c>
      <c r="D4259" s="4">
        <v>218</v>
      </c>
      <c r="E4259">
        <v>344</v>
      </c>
    </row>
    <row r="4260" spans="1:5" x14ac:dyDescent="0.3">
      <c r="A4260" s="6">
        <f t="shared" si="171"/>
        <v>4254</v>
      </c>
      <c r="B4260" s="9">
        <f>IF(A4260&lt;=$H$17,$M$17+$N$17*SIN($O$17+$P$17*(A4260-$A$4041)/$N$17),erreur)</f>
        <v>318.3974174949617</v>
      </c>
      <c r="C4260" s="9">
        <f t="shared" si="172"/>
        <v>322.66092422409662</v>
      </c>
      <c r="D4260" s="4">
        <v>219</v>
      </c>
      <c r="E4260">
        <v>345</v>
      </c>
    </row>
    <row r="4261" spans="1:5" x14ac:dyDescent="0.3">
      <c r="A4261" s="6">
        <f t="shared" si="171"/>
        <v>4255</v>
      </c>
      <c r="B4261" s="9">
        <f>IF(A4261&lt;=$H$17,$M$17+$N$17*SIN($O$17+$P$17*(A4261-$A$4041)/$N$17),erreur)</f>
        <v>318.40205550239625</v>
      </c>
      <c r="C4261" s="9">
        <f t="shared" si="172"/>
        <v>322.64060422409659</v>
      </c>
      <c r="D4261" s="4">
        <v>220</v>
      </c>
      <c r="E4261">
        <v>346</v>
      </c>
    </row>
    <row r="4262" spans="1:5" x14ac:dyDescent="0.3">
      <c r="A4262" s="6">
        <f t="shared" si="171"/>
        <v>4256</v>
      </c>
      <c r="B4262" s="9">
        <f>IF(A4262&lt;=$H$17,$M$17+$N$17*SIN($O$17+$P$17*(A4262-$A$4041)/$N$17),erreur)</f>
        <v>318.40676037600133</v>
      </c>
      <c r="C4262" s="9">
        <f t="shared" si="172"/>
        <v>322.62028422409657</v>
      </c>
      <c r="D4262" s="4">
        <v>221</v>
      </c>
      <c r="E4262">
        <v>347</v>
      </c>
    </row>
    <row r="4263" spans="1:5" x14ac:dyDescent="0.3">
      <c r="A4263" s="6">
        <f t="shared" si="171"/>
        <v>4257</v>
      </c>
      <c r="B4263" s="9">
        <f>IF(A4263&lt;=$H$17,$M$17+$N$17*SIN($O$17+$P$17*(A4263-$A$4041)/$N$17),erreur)</f>
        <v>318.41153211575693</v>
      </c>
      <c r="C4263" s="9">
        <f t="shared" si="172"/>
        <v>322.59996422409654</v>
      </c>
      <c r="D4263" s="4">
        <v>222</v>
      </c>
      <c r="E4263">
        <v>348</v>
      </c>
    </row>
    <row r="4264" spans="1:5" x14ac:dyDescent="0.3">
      <c r="A4264" s="6">
        <f t="shared" si="171"/>
        <v>4258</v>
      </c>
      <c r="B4264" s="9">
        <f>IF(A4264&lt;=$H$17,$M$17+$N$17*SIN($O$17+$P$17*(A4264-$A$4041)/$N$17),erreur)</f>
        <v>318.4163707216394</v>
      </c>
      <c r="C4264" s="9">
        <f t="shared" si="172"/>
        <v>322.57964422409651</v>
      </c>
      <c r="D4264" s="4">
        <v>223</v>
      </c>
      <c r="E4264">
        <v>349</v>
      </c>
    </row>
    <row r="4265" spans="1:5" x14ac:dyDescent="0.3">
      <c r="A4265" s="6">
        <f t="shared" si="171"/>
        <v>4259</v>
      </c>
      <c r="B4265" s="9">
        <f>IF(A4265&lt;=$H$17,$M$17+$N$17*SIN($O$17+$P$17*(A4265-$A$4041)/$N$17),erreur)</f>
        <v>318.42127619363055</v>
      </c>
      <c r="C4265" s="9">
        <f t="shared" si="172"/>
        <v>322.55932422409649</v>
      </c>
      <c r="D4265" s="4">
        <v>224</v>
      </c>
      <c r="E4265">
        <v>350</v>
      </c>
    </row>
    <row r="4266" spans="1:5" x14ac:dyDescent="0.3">
      <c r="A4266" s="6">
        <f t="shared" si="171"/>
        <v>4260</v>
      </c>
      <c r="B4266" s="9">
        <f>IF(A4266&lt;=$H$17,$M$17+$N$17*SIN($O$17+$P$17*(A4266-$A$4041)/$N$17),erreur)</f>
        <v>318.42624853170673</v>
      </c>
      <c r="C4266" s="9">
        <f t="shared" si="172"/>
        <v>322.53900422409646</v>
      </c>
      <c r="D4266" s="4">
        <v>225</v>
      </c>
      <c r="E4266">
        <v>351</v>
      </c>
    </row>
    <row r="4267" spans="1:5" x14ac:dyDescent="0.3">
      <c r="A4267" s="6">
        <f t="shared" si="171"/>
        <v>4261</v>
      </c>
      <c r="B4267" s="9">
        <f>IF(A4267&lt;=$H$17,$M$17+$N$17*SIN($O$17+$P$17*(A4267-$A$4041)/$N$17),erreur)</f>
        <v>318.43128773584431</v>
      </c>
      <c r="C4267" s="9">
        <f t="shared" si="172"/>
        <v>322.51868422409643</v>
      </c>
      <c r="D4267" s="4">
        <v>226</v>
      </c>
      <c r="E4267">
        <v>352</v>
      </c>
    </row>
    <row r="4268" spans="1:5" x14ac:dyDescent="0.3">
      <c r="A4268" s="6">
        <f t="shared" si="171"/>
        <v>4262</v>
      </c>
      <c r="B4268" s="9">
        <f>IF(A4268&lt;=$H$17,$M$17+$N$17*SIN($O$17+$P$17*(A4268-$A$4041)/$N$17),erreur)</f>
        <v>318.43639380602144</v>
      </c>
      <c r="C4268" s="9">
        <f t="shared" si="172"/>
        <v>322.49836422409641</v>
      </c>
      <c r="D4268" s="4">
        <v>227</v>
      </c>
      <c r="E4268">
        <v>353</v>
      </c>
    </row>
    <row r="4269" spans="1:5" x14ac:dyDescent="0.3">
      <c r="A4269" s="6">
        <f t="shared" si="171"/>
        <v>4263</v>
      </c>
      <c r="B4269" s="9">
        <f>IF(A4269&lt;=$H$17,$M$17+$N$17*SIN($O$17+$P$17*(A4269-$A$4041)/$N$17),erreur)</f>
        <v>318.44156674221631</v>
      </c>
      <c r="C4269" s="9">
        <f t="shared" si="172"/>
        <v>322.47804422409638</v>
      </c>
      <c r="D4269" s="4">
        <v>228</v>
      </c>
      <c r="E4269">
        <v>354</v>
      </c>
    </row>
    <row r="4270" spans="1:5" x14ac:dyDescent="0.3">
      <c r="A4270" s="6">
        <f t="shared" si="171"/>
        <v>4264</v>
      </c>
      <c r="B4270" s="9">
        <f>IF(A4270&lt;=$H$17,$M$17+$N$17*SIN($O$17+$P$17*(A4270-$A$4041)/$N$17),erreur)</f>
        <v>318.4468065444089</v>
      </c>
      <c r="C4270" s="9">
        <f t="shared" si="172"/>
        <v>322.45772422409635</v>
      </c>
      <c r="D4270" s="4">
        <v>229</v>
      </c>
      <c r="E4270">
        <v>355</v>
      </c>
    </row>
    <row r="4271" spans="1:5" x14ac:dyDescent="0.3">
      <c r="A4271" s="6">
        <f t="shared" si="171"/>
        <v>4265</v>
      </c>
      <c r="B4271" s="9">
        <f>IF(A4271&lt;=$H$17,$M$17+$N$17*SIN($O$17+$P$17*(A4271-$A$4041)/$N$17),erreur)</f>
        <v>318.45211321256829</v>
      </c>
      <c r="C4271" s="9">
        <f t="shared" si="172"/>
        <v>322.43740422409633</v>
      </c>
      <c r="D4271" s="4">
        <v>230</v>
      </c>
      <c r="E4271">
        <v>356</v>
      </c>
    </row>
    <row r="4272" spans="1:5" x14ac:dyDescent="0.3">
      <c r="A4272" s="6">
        <f t="shared" si="171"/>
        <v>4266</v>
      </c>
      <c r="B4272" s="9">
        <f>IF(A4272&lt;=$H$17,$M$17+$N$17*SIN($O$17+$P$17*(A4272-$A$4041)/$N$17),erreur)</f>
        <v>318.4574867466763</v>
      </c>
      <c r="C4272" s="9">
        <f t="shared" si="172"/>
        <v>322.4170842240963</v>
      </c>
      <c r="D4272" s="4">
        <v>231</v>
      </c>
      <c r="E4272">
        <v>357</v>
      </c>
    </row>
    <row r="4273" spans="1:5" x14ac:dyDescent="0.3">
      <c r="A4273" s="6">
        <f t="shared" si="171"/>
        <v>4267</v>
      </c>
      <c r="B4273" s="9">
        <f>IF(A4273&lt;=$H$17,$M$17+$N$17*SIN($O$17+$P$17*(A4273-$A$4041)/$N$17),erreur)</f>
        <v>318.46292714670744</v>
      </c>
      <c r="C4273" s="9">
        <f t="shared" si="172"/>
        <v>322.39676422409627</v>
      </c>
      <c r="D4273" s="4">
        <v>232</v>
      </c>
      <c r="E4273">
        <v>358</v>
      </c>
    </row>
    <row r="4274" spans="1:5" x14ac:dyDescent="0.3">
      <c r="A4274" s="6">
        <f t="shared" si="171"/>
        <v>4268</v>
      </c>
      <c r="B4274" s="9">
        <f>IF(A4274&lt;=$H$17,$M$17+$N$17*SIN($O$17+$P$17*(A4274-$A$4041)/$N$17),erreur)</f>
        <v>318.46843441263627</v>
      </c>
      <c r="C4274" s="9">
        <f t="shared" si="172"/>
        <v>322.37644422409625</v>
      </c>
      <c r="D4274" s="4">
        <v>233</v>
      </c>
      <c r="E4274">
        <v>359</v>
      </c>
    </row>
    <row r="4275" spans="1:5" x14ac:dyDescent="0.3">
      <c r="A4275" s="6">
        <f t="shared" si="171"/>
        <v>4269</v>
      </c>
      <c r="B4275" s="9">
        <f>IF(A4275&lt;=$H$17,$M$17+$N$17*SIN($O$17+$P$17*(A4275-$A$4041)/$N$17),erreur)</f>
        <v>318.47400854443913</v>
      </c>
      <c r="C4275" s="9">
        <f t="shared" si="172"/>
        <v>322.35612422409622</v>
      </c>
      <c r="D4275" s="4">
        <v>234</v>
      </c>
      <c r="E4275">
        <v>360</v>
      </c>
    </row>
    <row r="4276" spans="1:5" x14ac:dyDescent="0.3">
      <c r="A4276" s="6">
        <f t="shared" si="171"/>
        <v>4270</v>
      </c>
      <c r="B4276" s="9">
        <f>IF(A4276&lt;=$H$17,$M$17+$N$17*SIN($O$17+$P$17*(A4276-$A$4041)/$N$17),erreur)</f>
        <v>318.47964954209419</v>
      </c>
      <c r="C4276" s="9">
        <f t="shared" si="172"/>
        <v>322.33580422409619</v>
      </c>
      <c r="D4276" s="4">
        <v>235</v>
      </c>
      <c r="E4276">
        <v>361</v>
      </c>
    </row>
    <row r="4277" spans="1:5" x14ac:dyDescent="0.3">
      <c r="A4277" s="6">
        <f t="shared" si="171"/>
        <v>4271</v>
      </c>
      <c r="B4277" s="9">
        <f>IF(A4277&lt;=$H$17,$M$17+$N$17*SIN($O$17+$P$17*(A4277-$A$4041)/$N$17),erreur)</f>
        <v>318.48535740557054</v>
      </c>
      <c r="C4277" s="9">
        <f t="shared" si="172"/>
        <v>322.31548422409617</v>
      </c>
      <c r="D4277" s="4">
        <v>236</v>
      </c>
      <c r="E4277">
        <v>362</v>
      </c>
    </row>
    <row r="4278" spans="1:5" x14ac:dyDescent="0.3">
      <c r="A4278" s="6">
        <f t="shared" si="171"/>
        <v>4272</v>
      </c>
      <c r="B4278" s="9">
        <f>IF(A4278&lt;=$H$17,$M$17+$N$17*SIN($O$17+$P$17*(A4278-$A$4041)/$N$17),erreur)</f>
        <v>318.49113213484634</v>
      </c>
      <c r="C4278" s="9">
        <f t="shared" si="172"/>
        <v>322.29516422409614</v>
      </c>
      <c r="D4278" s="4">
        <v>237</v>
      </c>
      <c r="E4278">
        <v>363</v>
      </c>
    </row>
    <row r="4279" spans="1:5" x14ac:dyDescent="0.3">
      <c r="A4279" s="6">
        <f t="shared" si="171"/>
        <v>4273</v>
      </c>
      <c r="B4279" s="9">
        <f>IF(A4279&lt;=$H$17,$M$17+$N$17*SIN($O$17+$P$17*(A4279-$A$4041)/$N$17),erreur)</f>
        <v>318.49697372989431</v>
      </c>
      <c r="C4279" s="9">
        <f t="shared" si="172"/>
        <v>322.27484422409611</v>
      </c>
      <c r="D4279" s="4">
        <v>238</v>
      </c>
      <c r="E4279">
        <v>364</v>
      </c>
    </row>
    <row r="4280" spans="1:5" x14ac:dyDescent="0.3">
      <c r="A4280" s="6">
        <f t="shared" si="171"/>
        <v>4274</v>
      </c>
      <c r="B4280" s="9">
        <f>IF(A4280&lt;=$H$17,$M$17+$N$17*SIN($O$17+$P$17*(A4280-$A$4041)/$N$17),erreur)</f>
        <v>318.50288219068898</v>
      </c>
      <c r="C4280" s="9">
        <f t="shared" si="172"/>
        <v>322.25452422409609</v>
      </c>
      <c r="D4280" s="4">
        <v>239</v>
      </c>
      <c r="E4280">
        <v>365</v>
      </c>
    </row>
    <row r="4281" spans="1:5" x14ac:dyDescent="0.3">
      <c r="A4281" s="6">
        <f t="shared" si="171"/>
        <v>4275</v>
      </c>
      <c r="B4281" s="9">
        <f>IF(A4281&lt;=$H$17,$M$17+$N$17*SIN($O$17+$P$17*(A4281-$A$4041)/$N$17),erreur)</f>
        <v>318.50885751720307</v>
      </c>
      <c r="C4281" s="9">
        <f t="shared" si="172"/>
        <v>322.23420422409606</v>
      </c>
      <c r="D4281" s="4">
        <v>240</v>
      </c>
      <c r="E4281">
        <v>366</v>
      </c>
    </row>
    <row r="4282" spans="1:5" x14ac:dyDescent="0.3">
      <c r="A4282" s="6">
        <f t="shared" si="171"/>
        <v>4276</v>
      </c>
      <c r="B4282" s="9">
        <f>IF(A4282&lt;=$H$17,$M$17+$N$17*SIN($O$17+$P$17*(A4282-$A$4041)/$N$17),erreur)</f>
        <v>318.51489970941111</v>
      </c>
      <c r="C4282" s="9">
        <f t="shared" si="172"/>
        <v>322.21388422409603</v>
      </c>
      <c r="D4282" s="4">
        <v>241</v>
      </c>
      <c r="E4282">
        <v>367</v>
      </c>
    </row>
    <row r="4283" spans="1:5" x14ac:dyDescent="0.3">
      <c r="A4283" s="6">
        <f t="shared" si="171"/>
        <v>4277</v>
      </c>
      <c r="B4283" s="9">
        <f>IF(A4283&lt;=$H$17,$M$17+$N$17*SIN($O$17+$P$17*(A4283-$A$4041)/$N$17),erreur)</f>
        <v>318.52100876728764</v>
      </c>
      <c r="C4283" s="9">
        <f t="shared" si="172"/>
        <v>322.19356422409601</v>
      </c>
      <c r="D4283" s="4">
        <v>242</v>
      </c>
      <c r="E4283">
        <v>368</v>
      </c>
    </row>
    <row r="4284" spans="1:5" x14ac:dyDescent="0.3">
      <c r="A4284" s="6">
        <f t="shared" si="171"/>
        <v>4278</v>
      </c>
      <c r="B4284" s="9">
        <f>IF(A4284&lt;=$H$17,$M$17+$N$17*SIN($O$17+$P$17*(A4284-$A$4041)/$N$17),erreur)</f>
        <v>318.52718469079991</v>
      </c>
      <c r="C4284" s="9">
        <f t="shared" si="172"/>
        <v>322.17324422409598</v>
      </c>
      <c r="D4284" s="4">
        <v>243</v>
      </c>
      <c r="E4284">
        <v>369</v>
      </c>
    </row>
    <row r="4285" spans="1:5" x14ac:dyDescent="0.3">
      <c r="A4285" s="6">
        <f t="shared" si="171"/>
        <v>4279</v>
      </c>
      <c r="B4285" s="9">
        <f>IF(A4285&lt;=$H$17,$M$17+$N$17*SIN($O$17+$P$17*(A4285-$A$4041)/$N$17),erreur)</f>
        <v>318.53342747992428</v>
      </c>
      <c r="C4285" s="9">
        <f t="shared" si="172"/>
        <v>322.15292422409595</v>
      </c>
      <c r="D4285" s="4">
        <v>244</v>
      </c>
      <c r="E4285">
        <v>370</v>
      </c>
    </row>
    <row r="4286" spans="1:5" x14ac:dyDescent="0.3">
      <c r="A4286" s="6">
        <f t="shared" si="171"/>
        <v>4280</v>
      </c>
      <c r="B4286" s="9">
        <f>IF(A4286&lt;=$H$17,$M$17+$N$17*SIN($O$17+$P$17*(A4286-$A$4041)/$N$17),erreur)</f>
        <v>318.53973713463347</v>
      </c>
      <c r="C4286" s="9">
        <f t="shared" si="172"/>
        <v>322.13260422409593</v>
      </c>
      <c r="D4286" s="4">
        <v>245</v>
      </c>
      <c r="E4286">
        <v>371</v>
      </c>
    </row>
    <row r="4287" spans="1:5" x14ac:dyDescent="0.3">
      <c r="A4287" s="6">
        <f t="shared" si="171"/>
        <v>4281</v>
      </c>
      <c r="B4287" s="9">
        <f>IF(A4287&lt;=$H$17,$M$17+$N$17*SIN($O$17+$P$17*(A4287-$A$4041)/$N$17),erreur)</f>
        <v>318.54611365489836</v>
      </c>
      <c r="C4287" s="9">
        <f t="shared" si="172"/>
        <v>322.1122842240959</v>
      </c>
      <c r="D4287" s="4">
        <v>246</v>
      </c>
      <c r="E4287">
        <v>372</v>
      </c>
    </row>
    <row r="4288" spans="1:5" x14ac:dyDescent="0.3">
      <c r="A4288" s="6">
        <f t="shared" si="171"/>
        <v>4282</v>
      </c>
      <c r="B4288" s="9">
        <f>IF(A4288&lt;=$H$17,$M$17+$N$17*SIN($O$17+$P$17*(A4288-$A$4041)/$N$17),erreur)</f>
        <v>318.55255704068622</v>
      </c>
      <c r="C4288" s="9">
        <f t="shared" si="172"/>
        <v>322.09196422409588</v>
      </c>
      <c r="D4288" s="4">
        <v>247</v>
      </c>
      <c r="E4288">
        <v>373</v>
      </c>
    </row>
    <row r="4289" spans="1:5" x14ac:dyDescent="0.3">
      <c r="A4289" s="6">
        <f t="shared" si="171"/>
        <v>4283</v>
      </c>
      <c r="B4289" s="9">
        <f>IF(A4289&lt;=$H$17,$M$17+$N$17*SIN($O$17+$P$17*(A4289-$A$4041)/$N$17),erreur)</f>
        <v>318.55906729197704</v>
      </c>
      <c r="C4289" s="9">
        <f t="shared" si="172"/>
        <v>322.07164422409585</v>
      </c>
      <c r="D4289" s="4">
        <v>248</v>
      </c>
      <c r="E4289">
        <v>374</v>
      </c>
    </row>
    <row r="4290" spans="1:5" x14ac:dyDescent="0.3">
      <c r="A4290" s="6">
        <f t="shared" si="171"/>
        <v>4284</v>
      </c>
      <c r="B4290" s="9">
        <f>IF(A4290&lt;=$H$17,$M$17+$N$17*SIN($O$17+$P$17*(A4290-$A$4041)/$N$17),erreur)</f>
        <v>318.56564440873444</v>
      </c>
      <c r="C4290" s="9">
        <f t="shared" si="172"/>
        <v>322.05132422409582</v>
      </c>
      <c r="D4290" s="4">
        <v>249</v>
      </c>
      <c r="E4290">
        <v>375</v>
      </c>
    </row>
    <row r="4291" spans="1:5" x14ac:dyDescent="0.3">
      <c r="A4291" s="6">
        <f t="shared" si="171"/>
        <v>4285</v>
      </c>
      <c r="B4291" s="9">
        <f>IF(A4291&lt;=$H$17,$M$17+$N$17*SIN($O$17+$P$17*(A4291-$A$4041)/$N$17),erreur)</f>
        <v>318.57228839093113</v>
      </c>
      <c r="C4291" s="9">
        <f t="shared" si="172"/>
        <v>322.0310042240958</v>
      </c>
      <c r="D4291" s="4">
        <v>250</v>
      </c>
      <c r="E4291">
        <v>376</v>
      </c>
    </row>
    <row r="4292" spans="1:5" x14ac:dyDescent="0.3">
      <c r="A4292" s="6">
        <f t="shared" si="171"/>
        <v>4286</v>
      </c>
      <c r="B4292" s="9">
        <f>IF(A4292&lt;=$H$17,$M$17+$N$17*SIN($O$17+$P$17*(A4292-$A$4041)/$N$17),erreur)</f>
        <v>318.5789992385362</v>
      </c>
      <c r="C4292" s="9">
        <f t="shared" si="172"/>
        <v>322.01068422409577</v>
      </c>
      <c r="D4292" s="4">
        <v>251</v>
      </c>
      <c r="E4292">
        <v>377</v>
      </c>
    </row>
    <row r="4293" spans="1:5" x14ac:dyDescent="0.3">
      <c r="A4293" s="6">
        <f t="shared" si="171"/>
        <v>4287</v>
      </c>
      <c r="B4293" s="9">
        <f>IF(A4293&lt;=$H$17,$M$17+$N$17*SIN($O$17+$P$17*(A4293-$A$4041)/$N$17),erreur)</f>
        <v>318.58577695152417</v>
      </c>
      <c r="C4293" s="9">
        <f t="shared" si="172"/>
        <v>321.99036422409574</v>
      </c>
      <c r="D4293" s="4">
        <v>252</v>
      </c>
      <c r="E4293">
        <v>378</v>
      </c>
    </row>
    <row r="4294" spans="1:5" x14ac:dyDescent="0.3">
      <c r="A4294" s="6">
        <f t="shared" si="171"/>
        <v>4288</v>
      </c>
      <c r="B4294" s="9">
        <f>IF(A4294&lt;=$H$17,$M$17+$N$17*SIN($O$17+$P$17*(A4294-$A$4041)/$N$17),erreur)</f>
        <v>318.59262152985866</v>
      </c>
      <c r="C4294" s="9">
        <f t="shared" si="172"/>
        <v>321.97004422409572</v>
      </c>
      <c r="D4294" s="4">
        <v>253</v>
      </c>
      <c r="E4294">
        <v>379</v>
      </c>
    </row>
    <row r="4295" spans="1:5" x14ac:dyDescent="0.3">
      <c r="A4295" s="6">
        <f t="shared" si="171"/>
        <v>4289</v>
      </c>
      <c r="B4295" s="9">
        <f>IF(A4295&lt;=$H$17,$M$17+$N$17*SIN($O$17+$P$17*(A4295-$A$4041)/$N$17),erreur)</f>
        <v>318.59953297351421</v>
      </c>
      <c r="C4295" s="9">
        <f t="shared" si="172"/>
        <v>321.94972422409569</v>
      </c>
      <c r="D4295" s="4">
        <v>254</v>
      </c>
      <c r="E4295">
        <v>380</v>
      </c>
    </row>
    <row r="4296" spans="1:5" x14ac:dyDescent="0.3">
      <c r="A4296" s="6">
        <f t="shared" ref="A4296:A4359" si="173">ROW()-6</f>
        <v>4290</v>
      </c>
      <c r="B4296" s="9">
        <f>IF(A4296&lt;=$H$17,$M$17+$N$17*SIN($O$17+$P$17*(A4296-$A$4041)/$N$17),erreur)</f>
        <v>318.60651128245627</v>
      </c>
      <c r="C4296" s="9">
        <f t="shared" si="172"/>
        <v>321.92940422409566</v>
      </c>
      <c r="D4296" s="4">
        <v>255</v>
      </c>
      <c r="E4296">
        <v>381</v>
      </c>
    </row>
    <row r="4297" spans="1:5" x14ac:dyDescent="0.3">
      <c r="A4297" s="6">
        <f t="shared" si="173"/>
        <v>4291</v>
      </c>
      <c r="B4297" s="9">
        <f>IF(A4297&lt;=$H$17,$M$17+$N$17*SIN($O$17+$P$17*(A4297-$A$4041)/$N$17),erreur)</f>
        <v>318.61355645665572</v>
      </c>
      <c r="C4297" s="9">
        <f t="shared" si="172"/>
        <v>321.90908422409564</v>
      </c>
      <c r="D4297" s="4">
        <v>256</v>
      </c>
      <c r="E4297">
        <v>382</v>
      </c>
    </row>
    <row r="4298" spans="1:5" x14ac:dyDescent="0.3">
      <c r="A4298" s="6">
        <f t="shared" si="173"/>
        <v>4292</v>
      </c>
      <c r="B4298" s="9">
        <f>IF(A4298&lt;=$H$17,$M$17+$N$17*SIN($O$17+$P$17*(A4298-$A$4041)/$N$17),erreur)</f>
        <v>318.62066849608163</v>
      </c>
      <c r="C4298" s="9">
        <f t="shared" si="172"/>
        <v>321.88876422409561</v>
      </c>
      <c r="D4298" s="4">
        <v>257</v>
      </c>
      <c r="E4298">
        <v>383</v>
      </c>
    </row>
    <row r="4299" spans="1:5" x14ac:dyDescent="0.3">
      <c r="A4299" s="6">
        <f t="shared" si="173"/>
        <v>4293</v>
      </c>
      <c r="B4299" s="9">
        <f>IF(A4299&lt;=$H$17,$M$17+$N$17*SIN($O$17+$P$17*(A4299-$A$4041)/$N$17),erreur)</f>
        <v>318.62784740069947</v>
      </c>
      <c r="C4299" s="9">
        <f t="shared" si="172"/>
        <v>321.86844422409558</v>
      </c>
      <c r="D4299" s="4">
        <v>258</v>
      </c>
      <c r="E4299">
        <v>384</v>
      </c>
    </row>
    <row r="4300" spans="1:5" x14ac:dyDescent="0.3">
      <c r="A4300" s="6">
        <f t="shared" si="173"/>
        <v>4294</v>
      </c>
      <c r="B4300" s="9">
        <f>IF(A4300&lt;=$H$17,$M$17+$N$17*SIN($O$17+$P$17*(A4300-$A$4041)/$N$17),erreur)</f>
        <v>318.63509317047829</v>
      </c>
      <c r="C4300" s="9">
        <f t="shared" si="172"/>
        <v>321.84812422409556</v>
      </c>
      <c r="D4300" s="4">
        <v>259</v>
      </c>
      <c r="E4300">
        <v>385</v>
      </c>
    </row>
    <row r="4301" spans="1:5" x14ac:dyDescent="0.3">
      <c r="A4301" s="6">
        <f t="shared" si="173"/>
        <v>4295</v>
      </c>
      <c r="B4301" s="9">
        <f>IF(A4301&lt;=$H$17,$M$17+$N$17*SIN($O$17+$P$17*(A4301-$A$4041)/$N$17),erreur)</f>
        <v>318.64240580538717</v>
      </c>
      <c r="C4301" s="9">
        <f t="shared" ref="C4301:C4325" si="174">IF(8811-A4301&gt;$G$19,C4300+(A4301-A4300)*$K$19,"erreur")</f>
        <v>321.82780422409553</v>
      </c>
      <c r="D4301" s="4">
        <v>260</v>
      </c>
      <c r="E4301">
        <v>386</v>
      </c>
    </row>
    <row r="4302" spans="1:5" x14ac:dyDescent="0.3">
      <c r="A4302" s="6">
        <f t="shared" si="173"/>
        <v>4296</v>
      </c>
      <c r="B4302" s="9">
        <f>IF(A4302&lt;=$H$17,$M$17+$N$17*SIN($O$17+$P$17*(A4302-$A$4041)/$N$17),erreur)</f>
        <v>318.64978530539156</v>
      </c>
      <c r="C4302" s="9">
        <f t="shared" si="174"/>
        <v>321.8074842240955</v>
      </c>
      <c r="D4302" s="4">
        <v>261</v>
      </c>
      <c r="E4302">
        <v>387</v>
      </c>
    </row>
    <row r="4303" spans="1:5" x14ac:dyDescent="0.3">
      <c r="A4303" s="6">
        <f t="shared" si="173"/>
        <v>4297</v>
      </c>
      <c r="B4303" s="9">
        <f>IF(A4303&lt;=$H$17,$M$17+$N$17*SIN($O$17+$P$17*(A4303-$A$4041)/$N$17),erreur)</f>
        <v>318.65723167046235</v>
      </c>
      <c r="C4303" s="9">
        <f t="shared" si="174"/>
        <v>321.78716422409548</v>
      </c>
      <c r="D4303" s="4">
        <v>262</v>
      </c>
      <c r="E4303">
        <v>388</v>
      </c>
    </row>
    <row r="4304" spans="1:5" x14ac:dyDescent="0.3">
      <c r="A4304" s="6">
        <f t="shared" si="173"/>
        <v>4298</v>
      </c>
      <c r="B4304" s="9">
        <f>IF(A4304&lt;=$H$17,$M$17+$N$17*SIN($O$17+$P$17*(A4304-$A$4041)/$N$17),erreur)</f>
        <v>318.66474490055953</v>
      </c>
      <c r="C4304" s="9">
        <f t="shared" si="174"/>
        <v>321.76684422409545</v>
      </c>
      <c r="D4304" s="4">
        <v>263</v>
      </c>
      <c r="E4304">
        <v>389</v>
      </c>
    </row>
    <row r="4305" spans="1:5" x14ac:dyDescent="0.3">
      <c r="A4305" s="6">
        <f t="shared" si="173"/>
        <v>4299</v>
      </c>
      <c r="B4305" s="9">
        <f>IF(A4305&lt;=$H$17,$M$17+$N$17*SIN($O$17+$P$17*(A4305-$A$4041)/$N$17),erreur)</f>
        <v>318.67232499565398</v>
      </c>
      <c r="C4305" s="9">
        <f t="shared" si="174"/>
        <v>321.74652422409542</v>
      </c>
      <c r="D4305" s="4">
        <v>264</v>
      </c>
      <c r="E4305">
        <v>390</v>
      </c>
    </row>
    <row r="4306" spans="1:5" x14ac:dyDescent="0.3">
      <c r="A4306" s="6">
        <f t="shared" si="173"/>
        <v>4300</v>
      </c>
      <c r="B4306" s="13">
        <f>IF(A4306&lt;=$H$17,$M$17+$N$17*SIN($O$17+$P$17*(A4306-$A$4041)/$N$17),erreur)</f>
        <v>318.67997195571115</v>
      </c>
      <c r="C4306" s="9">
        <f t="shared" si="174"/>
        <v>321.7262042240954</v>
      </c>
      <c r="D4306" s="4">
        <v>265</v>
      </c>
      <c r="E4306">
        <v>391</v>
      </c>
    </row>
    <row r="4307" spans="1:5" x14ac:dyDescent="0.3">
      <c r="A4307" s="6">
        <f t="shared" si="173"/>
        <v>4301</v>
      </c>
      <c r="B4307" s="9">
        <f>IF(A4307&lt;=$H$18,$M$18+$N$18*SIN($O$18+$P$18*(A4307-$A$4306)/$N$18),erreur)</f>
        <v>318.68752306387069</v>
      </c>
      <c r="C4307" s="9">
        <f t="shared" si="174"/>
        <v>321.70588422409537</v>
      </c>
      <c r="D4307" s="4">
        <v>1</v>
      </c>
      <c r="E4307">
        <v>392</v>
      </c>
    </row>
    <row r="4308" spans="1:5" x14ac:dyDescent="0.3">
      <c r="A4308" s="6">
        <f t="shared" si="173"/>
        <v>4302</v>
      </c>
      <c r="B4308" s="9">
        <f>IF(A4308&lt;=$H$18,$M$18+$N$18*SIN($O$18+$P$18*(A4308-$A$4306)/$N$18),erreur)</f>
        <v>318.69511435090863</v>
      </c>
      <c r="C4308" s="9">
        <f t="shared" si="174"/>
        <v>321.68556422409534</v>
      </c>
      <c r="D4308" s="4">
        <v>2</v>
      </c>
      <c r="E4308">
        <v>393</v>
      </c>
    </row>
    <row r="4309" spans="1:5" x14ac:dyDescent="0.3">
      <c r="A4309" s="6">
        <f t="shared" si="173"/>
        <v>4303</v>
      </c>
      <c r="B4309" s="9">
        <f>IF(A4309&lt;=$H$18,$M$18+$N$18*SIN($O$18+$P$18*(A4309-$A$4306)/$N$18),erreur)</f>
        <v>318.70277386107955</v>
      </c>
      <c r="C4309" s="9">
        <f t="shared" si="174"/>
        <v>321.66524422409532</v>
      </c>
      <c r="D4309" s="4">
        <v>3</v>
      </c>
      <c r="E4309">
        <v>394</v>
      </c>
    </row>
    <row r="4310" spans="1:5" x14ac:dyDescent="0.3">
      <c r="A4310" s="6">
        <f t="shared" si="173"/>
        <v>4304</v>
      </c>
      <c r="B4310" s="9">
        <f>IF(A4310&lt;=$H$18,$M$18+$N$18*SIN($O$18+$P$18*(A4310-$A$4306)/$N$18),erreur)</f>
        <v>318.71050159434526</v>
      </c>
      <c r="C4310" s="9">
        <f t="shared" si="174"/>
        <v>321.64492422409529</v>
      </c>
      <c r="D4310" s="4">
        <v>4</v>
      </c>
      <c r="E4310">
        <v>395</v>
      </c>
    </row>
    <row r="4311" spans="1:5" x14ac:dyDescent="0.3">
      <c r="A4311" s="6">
        <f t="shared" si="173"/>
        <v>4305</v>
      </c>
      <c r="B4311" s="9">
        <f>IF(A4311&lt;=$H$18,$M$18+$N$18*SIN($O$18+$P$18*(A4311-$A$4306)/$N$18),erreur)</f>
        <v>318.71829755067483</v>
      </c>
      <c r="C4311" s="9">
        <f t="shared" si="174"/>
        <v>321.62460422409526</v>
      </c>
      <c r="D4311" s="4">
        <v>5</v>
      </c>
      <c r="E4311">
        <v>396</v>
      </c>
    </row>
    <row r="4312" spans="1:5" x14ac:dyDescent="0.3">
      <c r="A4312" s="6">
        <f t="shared" si="173"/>
        <v>4306</v>
      </c>
      <c r="B4312" s="9">
        <f>IF(A4312&lt;=$H$18,$M$18+$N$18*SIN($O$18+$P$18*(A4312-$A$4306)/$N$18),erreur)</f>
        <v>318.72616173003007</v>
      </c>
      <c r="C4312" s="9">
        <f t="shared" si="174"/>
        <v>321.60428422409524</v>
      </c>
      <c r="D4312" s="4">
        <v>6</v>
      </c>
      <c r="E4312">
        <v>397</v>
      </c>
    </row>
    <row r="4313" spans="1:5" x14ac:dyDescent="0.3">
      <c r="A4313" s="6">
        <f t="shared" si="173"/>
        <v>4307</v>
      </c>
      <c r="B4313" s="9">
        <f>IF(A4313&lt;=$H$18,$M$18+$N$18*SIN($O$18+$P$18*(A4313-$A$4306)/$N$18),erreur)</f>
        <v>318.73409413237277</v>
      </c>
      <c r="C4313" s="9">
        <f t="shared" si="174"/>
        <v>321.58396422409521</v>
      </c>
      <c r="D4313" s="4">
        <v>7</v>
      </c>
      <c r="E4313">
        <v>398</v>
      </c>
    </row>
    <row r="4314" spans="1:5" x14ac:dyDescent="0.3">
      <c r="A4314" s="6">
        <f t="shared" si="173"/>
        <v>4308</v>
      </c>
      <c r="B4314" s="9">
        <f>IF(A4314&lt;=$H$18,$M$18+$N$18*SIN($O$18+$P$18*(A4314-$A$4306)/$N$18),erreur)</f>
        <v>318.74209475766838</v>
      </c>
      <c r="C4314" s="9">
        <f t="shared" si="174"/>
        <v>321.56364422409519</v>
      </c>
      <c r="D4314" s="4">
        <v>8</v>
      </c>
      <c r="E4314">
        <v>399</v>
      </c>
    </row>
    <row r="4315" spans="1:5" x14ac:dyDescent="0.3">
      <c r="A4315" s="6">
        <f t="shared" si="173"/>
        <v>4309</v>
      </c>
      <c r="B4315" s="9">
        <f>IF(A4315&lt;=$H$18,$M$18+$N$18*SIN($O$18+$P$18*(A4315-$A$4306)/$N$18),erreur)</f>
        <v>318.75016360587506</v>
      </c>
      <c r="C4315" s="9">
        <f t="shared" si="174"/>
        <v>321.54332422409516</v>
      </c>
      <c r="D4315" s="4">
        <v>9</v>
      </c>
      <c r="E4315">
        <v>400</v>
      </c>
    </row>
    <row r="4316" spans="1:5" x14ac:dyDescent="0.3">
      <c r="A4316" s="6">
        <f t="shared" si="173"/>
        <v>4310</v>
      </c>
      <c r="B4316" s="9">
        <f>IF(A4316&lt;=$H$18,$M$18+$N$18*SIN($O$18+$P$18*(A4316-$A$4306)/$N$18),erreur)</f>
        <v>318.75830067696006</v>
      </c>
      <c r="C4316" s="9">
        <f t="shared" si="174"/>
        <v>321.52300422409513</v>
      </c>
      <c r="D4316" s="4">
        <v>10</v>
      </c>
      <c r="E4316">
        <v>401</v>
      </c>
    </row>
    <row r="4317" spans="1:5" x14ac:dyDescent="0.3">
      <c r="A4317" s="6">
        <f t="shared" si="173"/>
        <v>4311</v>
      </c>
      <c r="B4317" s="9">
        <f>IF(A4317&lt;=$H$18,$M$18+$N$18*SIN($O$18+$P$18*(A4317-$A$4306)/$N$18),erreur)</f>
        <v>318.76650597088519</v>
      </c>
      <c r="C4317" s="9">
        <f t="shared" si="174"/>
        <v>321.50268422409511</v>
      </c>
      <c r="D4317" s="4">
        <v>11</v>
      </c>
      <c r="E4317">
        <v>402</v>
      </c>
    </row>
    <row r="4318" spans="1:5" x14ac:dyDescent="0.3">
      <c r="A4318" s="6">
        <f t="shared" si="173"/>
        <v>4312</v>
      </c>
      <c r="B4318" s="9">
        <f>IF(A4318&lt;=$H$18,$M$18+$N$18*SIN($O$18+$P$18*(A4318-$A$4306)/$N$18),erreur)</f>
        <v>318.77477948761043</v>
      </c>
      <c r="C4318" s="9">
        <f t="shared" si="174"/>
        <v>321.48236422409508</v>
      </c>
      <c r="D4318" s="4">
        <v>12</v>
      </c>
      <c r="E4318">
        <v>403</v>
      </c>
    </row>
    <row r="4319" spans="1:5" x14ac:dyDescent="0.3">
      <c r="A4319" s="6">
        <f t="shared" si="173"/>
        <v>4313</v>
      </c>
      <c r="B4319" s="9">
        <f>IF(A4319&lt;=$H$18,$M$18+$N$18*SIN($O$18+$P$18*(A4319-$A$4306)/$N$18),erreur)</f>
        <v>318.78312122709758</v>
      </c>
      <c r="C4319" s="9">
        <f t="shared" si="174"/>
        <v>321.46204422409505</v>
      </c>
      <c r="D4319" s="4">
        <v>13</v>
      </c>
      <c r="E4319">
        <v>404</v>
      </c>
    </row>
    <row r="4320" spans="1:5" x14ac:dyDescent="0.3">
      <c r="A4320" s="6">
        <f t="shared" si="173"/>
        <v>4314</v>
      </c>
      <c r="B4320" s="9">
        <f>IF(A4320&lt;=$H$18,$M$18+$N$18*SIN($O$18+$P$18*(A4320-$A$4306)/$N$18),erreur)</f>
        <v>318.79153118930844</v>
      </c>
      <c r="C4320" s="9">
        <f t="shared" si="174"/>
        <v>321.44172422409503</v>
      </c>
      <c r="D4320" s="4">
        <v>14</v>
      </c>
      <c r="E4320">
        <v>405</v>
      </c>
    </row>
    <row r="4321" spans="1:5" x14ac:dyDescent="0.3">
      <c r="A4321" s="6">
        <f t="shared" si="173"/>
        <v>4315</v>
      </c>
      <c r="B4321" s="9">
        <f>IF(A4321&lt;=$H$18,$M$18+$N$18*SIN($O$18+$P$18*(A4321-$A$4306)/$N$18),erreur)</f>
        <v>318.80000937420118</v>
      </c>
      <c r="C4321" s="9">
        <f t="shared" si="174"/>
        <v>321.421404224095</v>
      </c>
      <c r="D4321" s="4">
        <v>15</v>
      </c>
      <c r="E4321">
        <v>406</v>
      </c>
    </row>
    <row r="4322" spans="1:5" x14ac:dyDescent="0.3">
      <c r="A4322" s="6">
        <f t="shared" si="173"/>
        <v>4316</v>
      </c>
      <c r="B4322" s="9">
        <f>IF(A4322&lt;=$H$18,$M$18+$N$18*SIN($O$18+$P$18*(A4322-$A$4306)/$N$18),erreur)</f>
        <v>318.80855578174123</v>
      </c>
      <c r="C4322" s="9">
        <f t="shared" si="174"/>
        <v>321.40108422409497</v>
      </c>
      <c r="D4322" s="4">
        <v>16</v>
      </c>
      <c r="E4322">
        <v>407</v>
      </c>
    </row>
    <row r="4323" spans="1:5" x14ac:dyDescent="0.3">
      <c r="A4323" s="6">
        <f t="shared" si="173"/>
        <v>4317</v>
      </c>
      <c r="B4323" s="9">
        <f>IF(A4323&lt;=$H$18,$M$18+$N$18*SIN($O$18+$P$18*(A4323-$A$4306)/$N$18),erreur)</f>
        <v>318.81717041188494</v>
      </c>
      <c r="C4323" s="9">
        <f t="shared" si="174"/>
        <v>321.38076422409495</v>
      </c>
      <c r="D4323" s="4">
        <v>17</v>
      </c>
      <c r="E4323">
        <v>408</v>
      </c>
    </row>
    <row r="4324" spans="1:5" x14ac:dyDescent="0.3">
      <c r="A4324" s="6">
        <f t="shared" si="173"/>
        <v>4318</v>
      </c>
      <c r="B4324" s="9">
        <f>IF(A4324&lt;=$H$18,$M$18+$N$18*SIN($O$18+$P$18*(A4324-$A$4306)/$N$18),erreur)</f>
        <v>318.82585326459412</v>
      </c>
      <c r="C4324" s="9">
        <f t="shared" si="174"/>
        <v>321.36044422409492</v>
      </c>
      <c r="D4324" s="4">
        <v>18</v>
      </c>
      <c r="E4324">
        <v>409</v>
      </c>
    </row>
    <row r="4325" spans="1:5" x14ac:dyDescent="0.3">
      <c r="A4325" s="6">
        <f t="shared" si="173"/>
        <v>4319</v>
      </c>
      <c r="B4325" s="9">
        <f>IF(A4325&lt;=$H$18,$M$18+$N$18*SIN($O$18+$P$18*(A4325-$A$4306)/$N$18),erreur)</f>
        <v>318.83460433982691</v>
      </c>
      <c r="C4325" s="9">
        <f t="shared" si="174"/>
        <v>321.34012422409489</v>
      </c>
      <c r="D4325" s="4">
        <v>19</v>
      </c>
      <c r="E4325">
        <v>410</v>
      </c>
    </row>
    <row r="4326" spans="1:5" x14ac:dyDescent="0.3">
      <c r="A4326" s="6">
        <f t="shared" si="173"/>
        <v>4320</v>
      </c>
      <c r="B4326" s="9">
        <f>IF(A4326&lt;=$H$18,$M$18+$N$18*SIN($O$18+$P$18*(A4326-$A$4306)/$N$18),erreur)</f>
        <v>318.84342363754331</v>
      </c>
      <c r="C4326" s="9">
        <f>IF(8811-A4326&gt;$G$18,$M$18+$N$18*SIN($Q$18-$R$18*(A4326-$A$4325)/$N$18),erreur)</f>
        <v>321.31426151279629</v>
      </c>
      <c r="D4326" s="4">
        <v>20</v>
      </c>
      <c r="E4326">
        <v>1</v>
      </c>
    </row>
    <row r="4327" spans="1:5" x14ac:dyDescent="0.3">
      <c r="A4327" s="6">
        <f t="shared" si="173"/>
        <v>4321</v>
      </c>
      <c r="B4327" s="9">
        <f>IF(A4327&lt;=$H$18,$M$18+$N$18*SIN($O$18+$P$18*(A4327-$A$4306)/$N$18),erreur)</f>
        <v>318.8523111577033</v>
      </c>
      <c r="C4327" s="9">
        <f>IF(8811-A4327&gt;$G$18,$M$18+$N$18*SIN($Q$18-$R$18*(A4327-$A$4325)/$N$18),erreur)</f>
        <v>321.29391210476206</v>
      </c>
      <c r="D4327" s="4">
        <v>21</v>
      </c>
      <c r="E4327">
        <v>2</v>
      </c>
    </row>
    <row r="4328" spans="1:5" x14ac:dyDescent="0.3">
      <c r="A4328" s="6">
        <f t="shared" si="173"/>
        <v>4322</v>
      </c>
      <c r="B4328" s="9">
        <f>IF(A4328&lt;=$H$18,$M$18+$N$18*SIN($O$18+$P$18*(A4328-$A$4306)/$N$18),erreur)</f>
        <v>318.86126690026322</v>
      </c>
      <c r="C4328" s="9">
        <f>IF(8811-A4328&gt;$G$18,$M$18+$N$18*SIN($Q$18-$R$18*(A4328-$A$4325)/$N$18),erreur)</f>
        <v>321.27363090776271</v>
      </c>
      <c r="D4328" s="4">
        <v>22</v>
      </c>
      <c r="E4328">
        <v>3</v>
      </c>
    </row>
    <row r="4329" spans="1:5" x14ac:dyDescent="0.3">
      <c r="A4329" s="6">
        <f t="shared" si="173"/>
        <v>4323</v>
      </c>
      <c r="B4329" s="9">
        <f>IF(A4329&lt;=$H$18,$M$18+$N$18*SIN($O$18+$P$18*(A4329-$A$4306)/$N$18),erreur)</f>
        <v>318.87029086518487</v>
      </c>
      <c r="C4329" s="9">
        <f>IF(8811-A4329&gt;$G$18,$M$18+$N$18*SIN($Q$18-$R$18*(A4329-$A$4325)/$N$18),erreur)</f>
        <v>321.25341792189465</v>
      </c>
      <c r="D4329" s="4">
        <v>23</v>
      </c>
      <c r="E4329">
        <v>4</v>
      </c>
    </row>
    <row r="4330" spans="1:5" x14ac:dyDescent="0.3">
      <c r="A4330" s="6">
        <f t="shared" si="173"/>
        <v>4324</v>
      </c>
      <c r="B4330" s="9">
        <f>IF(A4330&lt;=$H$18,$M$18+$N$18*SIN($O$18+$P$18*(A4330-$A$4306)/$N$18),erreur)</f>
        <v>318.87938305242278</v>
      </c>
      <c r="C4330" s="9">
        <f>IF(8811-A4330&gt;$G$18,$M$18+$N$18*SIN($Q$18-$R$18*(A4330-$A$4325)/$N$18),erreur)</f>
        <v>321.23327314725066</v>
      </c>
      <c r="D4330" s="4">
        <v>24</v>
      </c>
      <c r="E4330">
        <v>5</v>
      </c>
    </row>
    <row r="4331" spans="1:5" x14ac:dyDescent="0.3">
      <c r="A4331" s="6">
        <f t="shared" si="173"/>
        <v>4325</v>
      </c>
      <c r="B4331" s="9">
        <f>IF(A4331&lt;=$H$18,$M$18+$N$18*SIN($O$18+$P$18*(A4331-$A$4306)/$N$18),erreur)</f>
        <v>318.88854346193511</v>
      </c>
      <c r="C4331" s="9">
        <f>IF(8811-A4331&gt;$G$18,$M$18+$N$18*SIN($Q$18-$R$18*(A4331-$A$4325)/$N$18),erreur)</f>
        <v>321.21319658392713</v>
      </c>
      <c r="D4331" s="4">
        <v>25</v>
      </c>
      <c r="E4331">
        <v>6</v>
      </c>
    </row>
    <row r="4332" spans="1:5" x14ac:dyDescent="0.3">
      <c r="A4332" s="6">
        <f t="shared" si="173"/>
        <v>4326</v>
      </c>
      <c r="B4332" s="9">
        <f>IF(A4332&lt;=$H$18,$M$18+$N$18*SIN($O$18+$P$18*(A4332-$A$4306)/$N$18),erreur)</f>
        <v>318.89777209368185</v>
      </c>
      <c r="C4332" s="9">
        <f>IF(8811-A4332&gt;$G$18,$M$18+$N$18*SIN($Q$18-$R$18*(A4332-$A$4325)/$N$18),erreur)</f>
        <v>321.19318823201502</v>
      </c>
      <c r="D4332" s="4">
        <v>26</v>
      </c>
      <c r="E4332">
        <v>7</v>
      </c>
    </row>
    <row r="4333" spans="1:5" x14ac:dyDescent="0.3">
      <c r="A4333" s="6">
        <f t="shared" si="173"/>
        <v>4327</v>
      </c>
      <c r="B4333" s="9">
        <f>IF(A4333&lt;=$H$18,$M$18+$N$18*SIN($O$18+$P$18*(A4333-$A$4306)/$N$18),erreur)</f>
        <v>318.90706894761752</v>
      </c>
      <c r="C4333" s="9">
        <f>IF(8811-A4333&gt;$G$18,$M$18+$N$18*SIN($Q$18-$R$18*(A4333-$A$4325)/$N$18),erreur)</f>
        <v>321.17324809160709</v>
      </c>
      <c r="D4333" s="4">
        <v>27</v>
      </c>
      <c r="E4333">
        <v>8</v>
      </c>
    </row>
    <row r="4334" spans="1:5" x14ac:dyDescent="0.3">
      <c r="A4334" s="6">
        <f t="shared" si="173"/>
        <v>4328</v>
      </c>
      <c r="B4334" s="9">
        <f>IF(A4334&lt;=$H$18,$M$18+$N$18*SIN($O$18+$P$18*(A4334-$A$4306)/$N$18),erreur)</f>
        <v>318.91643402369846</v>
      </c>
      <c r="C4334" s="9">
        <f>IF(8811-A4334&gt;$G$18,$M$18+$N$18*SIN($Q$18-$R$18*(A4334-$A$4325)/$N$18),erreur)</f>
        <v>321.15337616279794</v>
      </c>
      <c r="D4334" s="4">
        <v>28</v>
      </c>
      <c r="E4334">
        <v>9</v>
      </c>
    </row>
    <row r="4335" spans="1:5" x14ac:dyDescent="0.3">
      <c r="A4335" s="6">
        <f t="shared" si="173"/>
        <v>4329</v>
      </c>
      <c r="B4335" s="9">
        <f>IF(A4335&lt;=$H$18,$M$18+$N$18*SIN($O$18+$P$18*(A4335-$A$4306)/$N$18),erreur)</f>
        <v>318.92586732188465</v>
      </c>
      <c r="C4335" s="9">
        <f>IF(8811-A4335&gt;$G$18,$M$18+$N$18*SIN($Q$18-$R$18*(A4335-$A$4325)/$N$18),erreur)</f>
        <v>321.13357244568033</v>
      </c>
      <c r="D4335" s="4">
        <v>29</v>
      </c>
      <c r="E4335">
        <v>10</v>
      </c>
    </row>
    <row r="4336" spans="1:5" x14ac:dyDescent="0.3">
      <c r="A4336" s="6">
        <f t="shared" si="173"/>
        <v>4330</v>
      </c>
      <c r="B4336" s="9">
        <f>IF(A4336&lt;=$H$18,$M$18+$N$18*SIN($O$18+$P$18*(A4336-$A$4306)/$N$18),erreur)</f>
        <v>318.93536884212699</v>
      </c>
      <c r="C4336" s="9">
        <f>IF(8811-A4336&gt;$G$18,$M$18+$N$18*SIN($Q$18-$R$18*(A4336-$A$4325)/$N$18),erreur)</f>
        <v>321.11383694034521</v>
      </c>
      <c r="D4336" s="4">
        <v>30</v>
      </c>
      <c r="E4336">
        <v>11</v>
      </c>
    </row>
    <row r="4337" spans="1:5" x14ac:dyDescent="0.3">
      <c r="A4337" s="6">
        <f t="shared" si="173"/>
        <v>4331</v>
      </c>
      <c r="B4337" s="9">
        <f>IF(A4337&lt;=$H$18,$M$18+$N$18*SIN($O$18+$P$18*(A4337-$A$4306)/$N$18),erreur)</f>
        <v>318.94493858438545</v>
      </c>
      <c r="C4337" s="9">
        <f>IF(8811-A4337&gt;$G$18,$M$18+$N$18*SIN($Q$18-$R$18*(A4337-$A$4325)/$N$18),erreur)</f>
        <v>321.09416964688353</v>
      </c>
      <c r="D4337" s="4">
        <v>31</v>
      </c>
      <c r="E4337">
        <v>12</v>
      </c>
    </row>
    <row r="4338" spans="1:5" x14ac:dyDescent="0.3">
      <c r="A4338" s="6">
        <f t="shared" si="173"/>
        <v>4332</v>
      </c>
      <c r="B4338" s="9">
        <f>IF(A4338&lt;=$H$18,$M$18+$N$18*SIN($O$18+$P$18*(A4338-$A$4306)/$N$18),erreur)</f>
        <v>318.95457654861275</v>
      </c>
      <c r="C4338" s="9">
        <f>IF(8811-A4338&gt;$G$18,$M$18+$N$18*SIN($Q$18-$R$18*(A4338-$A$4325)/$N$18),erreur)</f>
        <v>321.07457056538988</v>
      </c>
      <c r="D4338" s="4">
        <v>32</v>
      </c>
      <c r="E4338">
        <v>13</v>
      </c>
    </row>
    <row r="4339" spans="1:5" x14ac:dyDescent="0.3">
      <c r="A4339" s="6">
        <f t="shared" si="173"/>
        <v>4333</v>
      </c>
      <c r="B4339" s="9">
        <f>IF(A4339&lt;=$H$18,$M$18+$N$18*SIN($O$18+$P$18*(A4339-$A$4306)/$N$18),erreur)</f>
        <v>318.96428273476704</v>
      </c>
      <c r="C4339" s="9">
        <f>IF(8811-A4339&gt;$G$18,$M$18+$N$18*SIN($Q$18-$R$18*(A4339-$A$4325)/$N$18),erreur)</f>
        <v>321.05503969595156</v>
      </c>
      <c r="D4339" s="4">
        <v>33</v>
      </c>
      <c r="E4339">
        <v>14</v>
      </c>
    </row>
    <row r="4340" spans="1:5" x14ac:dyDescent="0.3">
      <c r="A4340" s="6">
        <f t="shared" si="173"/>
        <v>4334</v>
      </c>
      <c r="B4340" s="9">
        <f>IF(A4340&lt;=$H$18,$M$18+$N$18*SIN($O$18+$P$18*(A4340-$A$4306)/$N$18),erreur)</f>
        <v>318.97405714279921</v>
      </c>
      <c r="C4340" s="9">
        <f>IF(8811-A4340&gt;$G$18,$M$18+$N$18*SIN($Q$18-$R$18*(A4340-$A$4325)/$N$18),erreur)</f>
        <v>321.03557703866318</v>
      </c>
      <c r="D4340" s="4">
        <v>34</v>
      </c>
      <c r="E4340">
        <v>15</v>
      </c>
    </row>
    <row r="4341" spans="1:5" x14ac:dyDescent="0.3">
      <c r="A4341" s="6">
        <f t="shared" si="173"/>
        <v>4335</v>
      </c>
      <c r="B4341" s="9">
        <f>IF(A4341&lt;=$H$18,$M$18+$N$18*SIN($O$18+$P$18*(A4341-$A$4306)/$N$18),erreur)</f>
        <v>318.98389977266925</v>
      </c>
      <c r="C4341" s="9">
        <f>IF(8811-A4341&gt;$G$18,$M$18+$N$18*SIN($Q$18-$R$18*(A4341-$A$4325)/$N$18),erreur)</f>
        <v>321.01618259361203</v>
      </c>
      <c r="D4341" s="4">
        <v>35</v>
      </c>
      <c r="E4341">
        <v>16</v>
      </c>
    </row>
    <row r="4342" spans="1:5" x14ac:dyDescent="0.3">
      <c r="A4342" s="6">
        <f t="shared" si="173"/>
        <v>4336</v>
      </c>
      <c r="B4342" s="9">
        <f>IF(A4342&lt;=$H$18,$M$18+$N$18*SIN($O$18+$P$18*(A4342-$A$4306)/$N$18),erreur)</f>
        <v>318.9938106243244</v>
      </c>
      <c r="C4342" s="9">
        <f>IF(8811-A4342&gt;$G$18,$M$18+$N$18*SIN($Q$18-$R$18*(A4342-$A$4325)/$N$18),erreur)</f>
        <v>320.99685636089089</v>
      </c>
      <c r="D4342" s="4">
        <v>36</v>
      </c>
      <c r="E4342">
        <v>17</v>
      </c>
    </row>
    <row r="4343" spans="1:5" x14ac:dyDescent="0.3">
      <c r="A4343" s="6">
        <f t="shared" si="173"/>
        <v>4337</v>
      </c>
      <c r="B4343" s="9">
        <f>IF(A4343&lt;=$H$18,$M$18+$N$18*SIN($O$18+$P$18*(A4343-$A$4306)/$N$18),erreur)</f>
        <v>319.00378969772464</v>
      </c>
      <c r="C4343" s="9">
        <f>IF(8811-A4343&gt;$G$18,$M$18+$N$18*SIN($Q$18-$R$18*(A4343-$A$4325)/$N$18),erreur)</f>
        <v>320.97759834058888</v>
      </c>
      <c r="D4343" s="4">
        <v>37</v>
      </c>
      <c r="E4343">
        <v>18</v>
      </c>
    </row>
    <row r="4344" spans="1:5" x14ac:dyDescent="0.3">
      <c r="A4344" s="6">
        <f t="shared" si="173"/>
        <v>4338</v>
      </c>
      <c r="B4344" s="9">
        <f>IF(A4344&lt;=$H$18,$M$18+$N$18*SIN($O$18+$P$18*(A4344-$A$4306)/$N$18),erreur)</f>
        <v>319.01383699281905</v>
      </c>
      <c r="C4344" s="9">
        <f>IF(8811-A4344&gt;$G$18,$M$18+$N$18*SIN($Q$18-$R$18*(A4344-$A$4325)/$N$18),erreur)</f>
        <v>320.95840853279515</v>
      </c>
      <c r="D4344" s="4">
        <v>38</v>
      </c>
      <c r="E4344">
        <v>19</v>
      </c>
    </row>
    <row r="4345" spans="1:5" x14ac:dyDescent="0.3">
      <c r="A4345" s="6">
        <f t="shared" si="173"/>
        <v>4339</v>
      </c>
      <c r="B4345" s="9">
        <f>IF(A4345&lt;=$H$18,$M$18+$N$18*SIN($O$18+$P$18*(A4345-$A$4306)/$N$18),erreur)</f>
        <v>319.02395250956579</v>
      </c>
      <c r="C4345" s="9">
        <f>IF(8811-A4345&gt;$G$18,$M$18+$N$18*SIN($Q$18-$R$18*(A4345-$A$4325)/$N$18),erreur)</f>
        <v>320.93928693760063</v>
      </c>
      <c r="D4345" s="4">
        <v>39</v>
      </c>
      <c r="E4345">
        <v>20</v>
      </c>
    </row>
    <row r="4346" spans="1:5" x14ac:dyDescent="0.3">
      <c r="A4346" s="6">
        <f t="shared" si="173"/>
        <v>4340</v>
      </c>
      <c r="B4346" s="9">
        <f>IF(A4346&lt;=$H$18,$M$18+$N$18*SIN($O$18+$P$18*(A4346-$A$4306)/$N$18),erreur)</f>
        <v>319.0341362479121</v>
      </c>
      <c r="C4346" s="9">
        <f>IF(8811-A4346&gt;$G$18,$M$18+$N$18*SIN($Q$18-$R$18*(A4346-$A$4325)/$N$18),erreur)</f>
        <v>320.92023355509264</v>
      </c>
      <c r="D4346" s="4">
        <v>40</v>
      </c>
      <c r="E4346">
        <v>21</v>
      </c>
    </row>
    <row r="4347" spans="1:5" x14ac:dyDescent="0.3">
      <c r="A4347" s="6">
        <f t="shared" si="173"/>
        <v>4341</v>
      </c>
      <c r="B4347" s="9">
        <f>IF(A4347&lt;=$H$18,$M$18+$N$18*SIN($O$18+$P$18*(A4347-$A$4306)/$N$18),erreur)</f>
        <v>319.04438820781434</v>
      </c>
      <c r="C4347" s="9">
        <f>IF(8811-A4347&gt;$G$18,$M$18+$N$18*SIN($Q$18-$R$18*(A4347-$A$4325)/$N$18),erreur)</f>
        <v>320.9012483853603</v>
      </c>
      <c r="D4347" s="4">
        <v>41</v>
      </c>
      <c r="E4347">
        <v>22</v>
      </c>
    </row>
    <row r="4348" spans="1:5" x14ac:dyDescent="0.3">
      <c r="A4348" s="6">
        <f t="shared" si="173"/>
        <v>4342</v>
      </c>
      <c r="B4348" s="9">
        <f>IF(A4348&lt;=$H$18,$M$18+$N$18*SIN($O$18+$P$18*(A4348-$A$4306)/$N$18),erreur)</f>
        <v>319.0547083892252</v>
      </c>
      <c r="C4348" s="9">
        <f>IF(8811-A4348&gt;$G$18,$M$18+$N$18*SIN($Q$18-$R$18*(A4348-$A$4325)/$N$18),erreur)</f>
        <v>320.88233142849276</v>
      </c>
      <c r="D4348" s="4">
        <v>42</v>
      </c>
      <c r="E4348">
        <v>23</v>
      </c>
    </row>
    <row r="4349" spans="1:5" x14ac:dyDescent="0.3">
      <c r="A4349" s="6">
        <f t="shared" si="173"/>
        <v>4343</v>
      </c>
      <c r="B4349" s="9">
        <f>IF(A4349&lt;=$H$18,$M$18+$N$18*SIN($O$18+$P$18*(A4349-$A$4306)/$N$18),erreur)</f>
        <v>319.06509679209375</v>
      </c>
      <c r="C4349" s="9">
        <f>IF(8811-A4349&gt;$G$18,$M$18+$N$18*SIN($Q$18-$R$18*(A4349-$A$4325)/$N$18),erreur)</f>
        <v>320.86348268457732</v>
      </c>
      <c r="D4349" s="4">
        <v>43</v>
      </c>
      <c r="E4349">
        <v>24</v>
      </c>
    </row>
    <row r="4350" spans="1:5" x14ac:dyDescent="0.3">
      <c r="A4350" s="6">
        <f t="shared" si="173"/>
        <v>4344</v>
      </c>
      <c r="B4350" s="9">
        <f>IF(A4350&lt;=$H$18,$M$18+$N$18*SIN($O$18+$P$18*(A4350-$A$4306)/$N$18),erreur)</f>
        <v>319.07555341637271</v>
      </c>
      <c r="C4350" s="9">
        <f>IF(8811-A4350&gt;$G$18,$M$18+$N$18*SIN($Q$18-$R$18*(A4350-$A$4325)/$N$18),erreur)</f>
        <v>320.84470215369947</v>
      </c>
      <c r="D4350" s="4">
        <v>44</v>
      </c>
      <c r="E4350">
        <v>25</v>
      </c>
    </row>
    <row r="4351" spans="1:5" x14ac:dyDescent="0.3">
      <c r="A4351" s="6">
        <f t="shared" si="173"/>
        <v>4345</v>
      </c>
      <c r="B4351" s="9">
        <f>IF(A4351&lt;=$H$18,$M$18+$N$18*SIN($O$18+$P$18*(A4351-$A$4306)/$N$18),erreur)</f>
        <v>319.08607826201296</v>
      </c>
      <c r="C4351" s="9">
        <f>IF(8811-A4351&gt;$G$18,$M$18+$N$18*SIN($Q$18-$R$18*(A4351-$A$4325)/$N$18),erreur)</f>
        <v>320.82598983595017</v>
      </c>
      <c r="D4351" s="4">
        <v>45</v>
      </c>
      <c r="E4351">
        <v>26</v>
      </c>
    </row>
    <row r="4352" spans="1:5" x14ac:dyDescent="0.3">
      <c r="A4352" s="6">
        <f t="shared" si="173"/>
        <v>4346</v>
      </c>
      <c r="B4352" s="9">
        <f>IF(A4352&lt;=$H$18,$M$18+$N$18*SIN($O$18+$P$18*(A4352-$A$4306)/$N$18),erreur)</f>
        <v>319.09667132896902</v>
      </c>
      <c r="C4352" s="9">
        <f>IF(8811-A4352&gt;$G$18,$M$18+$N$18*SIN($Q$18-$R$18*(A4352-$A$4325)/$N$18),erreur)</f>
        <v>320.80734573141672</v>
      </c>
      <c r="D4352" s="4">
        <v>46</v>
      </c>
      <c r="E4352">
        <v>27</v>
      </c>
    </row>
    <row r="4353" spans="1:5" x14ac:dyDescent="0.3">
      <c r="A4353" s="6">
        <f t="shared" si="173"/>
        <v>4347</v>
      </c>
      <c r="B4353" s="9">
        <f>IF(A4353&lt;=$H$18,$M$18+$N$18*SIN($O$18+$P$18*(A4353-$A$4306)/$N$18),erreur)</f>
        <v>319.10733261718633</v>
      </c>
      <c r="C4353" s="9">
        <f>IF(8811-A4353&gt;$G$18,$M$18+$N$18*SIN($Q$18-$R$18*(A4353-$A$4325)/$N$18),erreur)</f>
        <v>320.78876984018279</v>
      </c>
      <c r="D4353" s="4">
        <v>47</v>
      </c>
      <c r="E4353">
        <v>28</v>
      </c>
    </row>
    <row r="4354" spans="1:5" x14ac:dyDescent="0.3">
      <c r="A4354" s="6">
        <f t="shared" si="173"/>
        <v>4348</v>
      </c>
      <c r="B4354" s="9">
        <f>IF(A4354&lt;=$H$18,$M$18+$N$18*SIN($O$18+$P$18*(A4354-$A$4306)/$N$18),erreur)</f>
        <v>319.11806212662123</v>
      </c>
      <c r="C4354" s="9">
        <f>IF(8811-A4354&gt;$G$18,$M$18+$N$18*SIN($Q$18-$R$18*(A4354-$A$4325)/$N$18),erreur)</f>
        <v>320.77026216233753</v>
      </c>
      <c r="D4354" s="4">
        <v>48</v>
      </c>
      <c r="E4354">
        <v>29</v>
      </c>
    </row>
    <row r="4355" spans="1:5" x14ac:dyDescent="0.3">
      <c r="A4355" s="6">
        <f t="shared" si="173"/>
        <v>4349</v>
      </c>
      <c r="B4355" s="9">
        <f>IF(A4355&lt;=$H$18,$M$18+$N$18*SIN($O$18+$P$18*(A4355-$A$4306)/$N$18),erreur)</f>
        <v>319.12885985721732</v>
      </c>
      <c r="C4355" s="9">
        <f>IF(8811-A4355&gt;$G$18,$M$18+$N$18*SIN($Q$18-$R$18*(A4355-$A$4325)/$N$18),erreur)</f>
        <v>320.75182269796642</v>
      </c>
      <c r="D4355" s="4">
        <v>49</v>
      </c>
      <c r="E4355">
        <v>30</v>
      </c>
    </row>
    <row r="4356" spans="1:5" x14ac:dyDescent="0.3">
      <c r="A4356" s="6">
        <f t="shared" si="173"/>
        <v>4350</v>
      </c>
      <c r="B4356" s="9">
        <f>IF(A4356&lt;=$H$18,$M$18+$N$18*SIN($O$18+$P$18*(A4356-$A$4306)/$N$18),erreur)</f>
        <v>319.13972580892732</v>
      </c>
      <c r="C4356" s="9">
        <f>IF(8811-A4356&gt;$G$18,$M$18+$N$18*SIN($Q$18-$R$18*(A4356-$A$4325)/$N$18),erreur)</f>
        <v>320.73345144715313</v>
      </c>
      <c r="D4356" s="4">
        <v>50</v>
      </c>
      <c r="E4356">
        <v>31</v>
      </c>
    </row>
    <row r="4357" spans="1:5" x14ac:dyDescent="0.3">
      <c r="A4357" s="6">
        <f t="shared" si="173"/>
        <v>4351</v>
      </c>
      <c r="B4357" s="9">
        <f>IF(A4357&lt;=$H$18,$M$18+$N$18*SIN($O$18+$P$18*(A4357-$A$4306)/$N$18),erreur)</f>
        <v>319.15065998170212</v>
      </c>
      <c r="C4357" s="9">
        <f>IF(8811-A4357&gt;$G$18,$M$18+$N$18*SIN($Q$18-$R$18*(A4357-$A$4325)/$N$18),erreur)</f>
        <v>320.7151484099868</v>
      </c>
      <c r="D4357" s="4">
        <v>51</v>
      </c>
      <c r="E4357">
        <v>32</v>
      </c>
    </row>
    <row r="4358" spans="1:5" x14ac:dyDescent="0.3">
      <c r="A4358" s="6">
        <f t="shared" si="173"/>
        <v>4352</v>
      </c>
      <c r="B4358" s="9">
        <f>IF(A4358&lt;=$H$18,$M$18+$N$18*SIN($O$18+$P$18*(A4358-$A$4306)/$N$18),erreur)</f>
        <v>319.16166237548896</v>
      </c>
      <c r="C4358" s="9">
        <f>IF(8811-A4358&gt;$G$18,$M$18+$N$18*SIN($Q$18-$R$18*(A4358-$A$4325)/$N$18),erreur)</f>
        <v>320.69691358655109</v>
      </c>
      <c r="D4358" s="4">
        <v>52</v>
      </c>
      <c r="E4358">
        <v>33</v>
      </c>
    </row>
    <row r="4359" spans="1:5" x14ac:dyDescent="0.3">
      <c r="A4359" s="6">
        <f t="shared" si="173"/>
        <v>4353</v>
      </c>
      <c r="B4359" s="9">
        <f>IF(A4359&lt;=$H$18,$M$18+$N$18*SIN($O$18+$P$18*(A4359-$A$4306)/$N$18),erreur)</f>
        <v>319.17273299023873</v>
      </c>
      <c r="C4359" s="9">
        <f>IF(8811-A4359&gt;$G$18,$M$18+$N$18*SIN($Q$18-$R$18*(A4359-$A$4325)/$N$18),erreur)</f>
        <v>320.67874697692969</v>
      </c>
      <c r="D4359" s="4">
        <v>53</v>
      </c>
      <c r="E4359">
        <v>34</v>
      </c>
    </row>
    <row r="4360" spans="1:5" x14ac:dyDescent="0.3">
      <c r="A4360" s="6">
        <f t="shared" ref="A4360:A4423" si="175">ROW()-6</f>
        <v>4354</v>
      </c>
      <c r="B4360" s="9">
        <f>IF(A4360&lt;=$H$18,$M$18+$N$18*SIN($O$18+$P$18*(A4360-$A$4306)/$N$18),erreur)</f>
        <v>319.18387182589686</v>
      </c>
      <c r="C4360" s="9">
        <f>IF(8811-A4360&gt;$G$18,$M$18+$N$18*SIN($Q$18-$R$18*(A4360-$A$4325)/$N$18),erreur)</f>
        <v>320.66064858120808</v>
      </c>
      <c r="D4360" s="4">
        <v>54</v>
      </c>
      <c r="E4360">
        <v>35</v>
      </c>
    </row>
    <row r="4361" spans="1:5" x14ac:dyDescent="0.3">
      <c r="A4361" s="6">
        <f t="shared" si="175"/>
        <v>4355</v>
      </c>
      <c r="B4361" s="9">
        <f>IF(A4361&lt;=$H$18,$M$18+$N$18*SIN($O$18+$P$18*(A4361-$A$4306)/$N$18),erreur)</f>
        <v>319.1950788824106</v>
      </c>
      <c r="C4361" s="9">
        <f>IF(8811-A4361&gt;$G$18,$M$18+$N$18*SIN($Q$18-$R$18*(A4361-$A$4325)/$N$18),erreur)</f>
        <v>320.64261839947176</v>
      </c>
      <c r="D4361" s="4">
        <v>55</v>
      </c>
      <c r="E4361">
        <v>36</v>
      </c>
    </row>
    <row r="4362" spans="1:5" x14ac:dyDescent="0.3">
      <c r="A4362" s="6">
        <f t="shared" si="175"/>
        <v>4356</v>
      </c>
      <c r="B4362" s="9">
        <f>IF(A4362&lt;=$H$18,$M$18+$N$18*SIN($O$18+$P$18*(A4362-$A$4306)/$N$18),erreur)</f>
        <v>319.20635415973447</v>
      </c>
      <c r="C4362" s="9">
        <f>IF(8811-A4362&gt;$G$18,$M$18+$N$18*SIN($Q$18-$R$18*(A4362-$A$4325)/$N$18),erreur)</f>
        <v>320.62465643180258</v>
      </c>
      <c r="D4362" s="4">
        <v>56</v>
      </c>
      <c r="E4362">
        <v>37</v>
      </c>
    </row>
    <row r="4363" spans="1:5" x14ac:dyDescent="0.3">
      <c r="A4363" s="6">
        <f t="shared" si="175"/>
        <v>4357</v>
      </c>
      <c r="B4363" s="9">
        <f>IF(A4363&lt;=$H$18,$M$18+$N$18*SIN($O$18+$P$18*(A4363-$A$4306)/$N$18),erreur)</f>
        <v>319.21769765780846</v>
      </c>
      <c r="C4363" s="9">
        <f>IF(8811-A4363&gt;$G$18,$M$18+$N$18*SIN($Q$18-$R$18*(A4363-$A$4325)/$N$18),erreur)</f>
        <v>320.60676267828239</v>
      </c>
      <c r="D4363" s="4">
        <v>57</v>
      </c>
      <c r="E4363">
        <v>38</v>
      </c>
    </row>
    <row r="4364" spans="1:5" x14ac:dyDescent="0.3">
      <c r="A4364" s="6">
        <f t="shared" si="175"/>
        <v>4358</v>
      </c>
      <c r="B4364" s="9">
        <f>IF(A4364&lt;=$H$18,$M$18+$N$18*SIN($O$18+$P$18*(A4364-$A$4306)/$N$18),erreur)</f>
        <v>319.22910937658344</v>
      </c>
      <c r="C4364" s="9">
        <f>IF(8811-A4364&gt;$G$18,$M$18+$N$18*SIN($Q$18-$R$18*(A4364-$A$4325)/$N$18),erreur)</f>
        <v>320.58893713900034</v>
      </c>
      <c r="D4364" s="4">
        <v>58</v>
      </c>
      <c r="E4364">
        <v>39</v>
      </c>
    </row>
    <row r="4365" spans="1:5" x14ac:dyDescent="0.3">
      <c r="A4365" s="6">
        <f t="shared" si="175"/>
        <v>4359</v>
      </c>
      <c r="B4365" s="9">
        <f>IF(A4365&lt;=$H$18,$M$18+$N$18*SIN($O$18+$P$18*(A4365-$A$4306)/$N$18),erreur)</f>
        <v>319.24058931600848</v>
      </c>
      <c r="C4365" s="9">
        <f>IF(8811-A4365&gt;$G$18,$M$18+$N$18*SIN($Q$18-$R$18*(A4365-$A$4325)/$N$18),erreur)</f>
        <v>320.57117981403462</v>
      </c>
      <c r="D4365" s="4">
        <v>59</v>
      </c>
      <c r="E4365">
        <v>40</v>
      </c>
    </row>
    <row r="4366" spans="1:5" x14ac:dyDescent="0.3">
      <c r="A4366" s="6">
        <f t="shared" si="175"/>
        <v>4360</v>
      </c>
      <c r="B4366" s="9">
        <f>IF(A4366&lt;=$H$18,$M$18+$N$18*SIN($O$18+$P$18*(A4366-$A$4306)/$N$18),erreur)</f>
        <v>319.25213747602356</v>
      </c>
      <c r="C4366" s="9">
        <f>IF(8811-A4366&gt;$G$18,$M$18+$N$18*SIN($Q$18-$R$18*(A4366-$A$4325)/$N$18),erreur)</f>
        <v>320.55349070347074</v>
      </c>
      <c r="D4366" s="4">
        <v>60</v>
      </c>
      <c r="E4366">
        <v>41</v>
      </c>
    </row>
    <row r="4367" spans="1:5" x14ac:dyDescent="0.3">
      <c r="A4367" s="6">
        <f t="shared" si="175"/>
        <v>4361</v>
      </c>
      <c r="B4367" s="9">
        <f>IF(A4367&lt;=$H$18,$M$18+$N$18*SIN($O$18+$P$18*(A4367-$A$4306)/$N$18),erreur)</f>
        <v>319.26375385658139</v>
      </c>
      <c r="C4367" s="9">
        <f>IF(8811-A4367&gt;$G$18,$M$18+$N$18*SIN($Q$18-$R$18*(A4367-$A$4325)/$N$18),erreur)</f>
        <v>320.53586980738874</v>
      </c>
      <c r="D4367" s="4">
        <v>61</v>
      </c>
      <c r="E4367">
        <v>42</v>
      </c>
    </row>
    <row r="4368" spans="1:5" x14ac:dyDescent="0.3">
      <c r="A4368" s="6">
        <f t="shared" si="175"/>
        <v>4362</v>
      </c>
      <c r="B4368" s="9">
        <f>IF(A4368&lt;=$H$18,$M$18+$N$18*SIN($O$18+$P$18*(A4368-$A$4306)/$N$18),erreur)</f>
        <v>319.27543845762557</v>
      </c>
      <c r="C4368" s="9">
        <f>IF(8811-A4368&gt;$G$18,$M$18+$N$18*SIN($Q$18-$R$18*(A4368-$A$4325)/$N$18),erreur)</f>
        <v>320.51831712587227</v>
      </c>
      <c r="D4368" s="4">
        <v>62</v>
      </c>
      <c r="E4368">
        <v>43</v>
      </c>
    </row>
    <row r="4369" spans="1:5" x14ac:dyDescent="0.3">
      <c r="A4369" s="6">
        <f t="shared" si="175"/>
        <v>4363</v>
      </c>
      <c r="B4369" s="9">
        <f>IF(A4369&lt;=$H$18,$M$18+$N$18*SIN($O$18+$P$18*(A4369-$A$4306)/$N$18),erreur)</f>
        <v>319.28719127909972</v>
      </c>
      <c r="C4369" s="9">
        <f>IF(8811-A4369&gt;$G$18,$M$18+$N$18*SIN($Q$18-$R$18*(A4369-$A$4325)/$N$18),erreur)</f>
        <v>320.50083265900139</v>
      </c>
      <c r="D4369" s="4">
        <v>63</v>
      </c>
      <c r="E4369">
        <v>44</v>
      </c>
    </row>
    <row r="4370" spans="1:5" x14ac:dyDescent="0.3">
      <c r="A4370" s="6">
        <f t="shared" si="175"/>
        <v>4364</v>
      </c>
      <c r="B4370" s="9">
        <f>IF(A4370&lt;=$H$18,$M$18+$N$18*SIN($O$18+$P$18*(A4370-$A$4306)/$N$18),erreur)</f>
        <v>319.2990123209529</v>
      </c>
      <c r="C4370" s="9">
        <f>IF(8811-A4370&gt;$G$18,$M$18+$N$18*SIN($Q$18-$R$18*(A4370-$A$4325)/$N$18),erreur)</f>
        <v>320.48341640685976</v>
      </c>
      <c r="D4370" s="4">
        <v>64</v>
      </c>
      <c r="E4370">
        <v>45</v>
      </c>
    </row>
    <row r="4371" spans="1:5" x14ac:dyDescent="0.3">
      <c r="A4371" s="6">
        <f t="shared" si="175"/>
        <v>4365</v>
      </c>
      <c r="B4371" s="9">
        <f>IF(A4371&lt;=$H$18,$M$18+$N$18*SIN($O$18+$P$18*(A4371-$A$4306)/$N$18),erreur)</f>
        <v>319.31090158312509</v>
      </c>
      <c r="C4371" s="9">
        <f>IF(8811-A4371&gt;$G$18,$M$18+$N$18*SIN($Q$18-$R$18*(A4371-$A$4325)/$N$18),erreur)</f>
        <v>320.4660683695256</v>
      </c>
      <c r="D4371" s="4">
        <v>65</v>
      </c>
      <c r="E4371">
        <v>46</v>
      </c>
    </row>
    <row r="4372" spans="1:5" x14ac:dyDescent="0.3">
      <c r="A4372" s="6">
        <f t="shared" si="175"/>
        <v>4366</v>
      </c>
      <c r="B4372" s="9">
        <f>IF(A4372&lt;=$H$18,$M$18+$N$18*SIN($O$18+$P$18*(A4372-$A$4306)/$N$18),erreur)</f>
        <v>319.32285906556717</v>
      </c>
      <c r="C4372" s="9">
        <f>IF(8811-A4372&gt;$G$18,$M$18+$N$18*SIN($Q$18-$R$18*(A4372-$A$4325)/$N$18),erreur)</f>
        <v>320.44878854708259</v>
      </c>
      <c r="D4372" s="4">
        <v>66</v>
      </c>
      <c r="E4372">
        <v>47</v>
      </c>
    </row>
    <row r="4373" spans="1:5" x14ac:dyDescent="0.3">
      <c r="A4373" s="6">
        <f t="shared" si="175"/>
        <v>4367</v>
      </c>
      <c r="B4373" s="9">
        <f>IF(A4373&lt;=$H$18,$M$18+$N$18*SIN($O$18+$P$18*(A4373-$A$4306)/$N$18),erreur)</f>
        <v>319.33488476821731</v>
      </c>
      <c r="C4373" s="9">
        <f>IF(8811-A4373&gt;$G$18,$M$18+$N$18*SIN($Q$18-$R$18*(A4373-$A$4325)/$N$18),erreur)</f>
        <v>320.43157693960711</v>
      </c>
      <c r="D4373" s="4">
        <v>67</v>
      </c>
      <c r="E4373">
        <v>48</v>
      </c>
    </row>
    <row r="4374" spans="1:5" x14ac:dyDescent="0.3">
      <c r="A4374" s="6">
        <f t="shared" si="175"/>
        <v>4368</v>
      </c>
      <c r="B4374" s="9">
        <f>IF(A4374&lt;=$H$18,$M$18+$N$18*SIN($O$18+$P$18*(A4374-$A$4306)/$N$18),erreur)</f>
        <v>319.34697869102456</v>
      </c>
      <c r="C4374" s="9">
        <f>IF(8811-A4374&gt;$G$18,$M$18+$N$18*SIN($Q$18-$R$18*(A4374-$A$4325)/$N$18),erreur)</f>
        <v>320.41443354718467</v>
      </c>
      <c r="D4374" s="4">
        <v>68</v>
      </c>
      <c r="E4374">
        <v>49</v>
      </c>
    </row>
    <row r="4375" spans="1:5" x14ac:dyDescent="0.3">
      <c r="A4375" s="6">
        <f t="shared" si="175"/>
        <v>4369</v>
      </c>
      <c r="B4375" s="9">
        <f>IF(A4375&lt;=$H$18,$M$18+$N$18*SIN($O$18+$P$18*(A4375-$A$4306)/$N$18),erreur)</f>
        <v>319.35914083393072</v>
      </c>
      <c r="C4375" s="9">
        <f>IF(8811-A4375&gt;$G$18,$M$18+$N$18*SIN($Q$18-$R$18*(A4375-$A$4325)/$N$18),erreur)</f>
        <v>320.39735836989348</v>
      </c>
      <c r="D4375" s="4">
        <v>69</v>
      </c>
      <c r="E4375">
        <v>50</v>
      </c>
    </row>
    <row r="4376" spans="1:5" x14ac:dyDescent="0.3">
      <c r="A4376" s="6">
        <f t="shared" si="175"/>
        <v>4370</v>
      </c>
      <c r="B4376" s="9">
        <f>IF(A4376&lt;=$H$18,$M$18+$N$18*SIN($O$18+$P$18*(A4376-$A$4306)/$N$18),erreur)</f>
        <v>319.37137119687941</v>
      </c>
      <c r="C4376" s="9">
        <f>IF(8811-A4376&gt;$G$18,$M$18+$N$18*SIN($Q$18-$R$18*(A4376-$A$4325)/$N$18),erreur)</f>
        <v>320.38035140780812</v>
      </c>
      <c r="D4376" s="4">
        <v>70</v>
      </c>
      <c r="E4376">
        <v>51</v>
      </c>
    </row>
    <row r="4377" spans="1:5" x14ac:dyDescent="0.3">
      <c r="A4377" s="6">
        <f t="shared" si="175"/>
        <v>4371</v>
      </c>
      <c r="B4377" s="9">
        <f>IF(A4377&lt;=$H$18,$M$18+$N$18*SIN($O$18+$P$18*(A4377-$A$4306)/$N$18),erreur)</f>
        <v>319.38366977981059</v>
      </c>
      <c r="C4377" s="9">
        <f>IF(8811-A4377&gt;$G$18,$M$18+$N$18*SIN($Q$18-$R$18*(A4377-$A$4325)/$N$18),erreur)</f>
        <v>320.36341266101408</v>
      </c>
      <c r="D4377" s="4">
        <v>71</v>
      </c>
      <c r="E4377">
        <v>52</v>
      </c>
    </row>
    <row r="4378" spans="1:5" x14ac:dyDescent="0.3">
      <c r="A4378" s="6">
        <f t="shared" si="175"/>
        <v>4372</v>
      </c>
      <c r="B4378" s="9">
        <f>IF(A4378&lt;=$H$18,$M$18+$N$18*SIN($O$18+$P$18*(A4378-$A$4306)/$N$18),erreur)</f>
        <v>319.39603658267151</v>
      </c>
      <c r="C4378" s="9">
        <f>IF(8811-A4378&gt;$G$18,$M$18+$N$18*SIN($Q$18-$R$18*(A4378-$A$4325)/$N$18),erreur)</f>
        <v>320.34654212958594</v>
      </c>
      <c r="D4378" s="4">
        <v>72</v>
      </c>
      <c r="E4378">
        <v>53</v>
      </c>
    </row>
    <row r="4379" spans="1:5" x14ac:dyDescent="0.3">
      <c r="A4379" s="6">
        <f t="shared" si="175"/>
        <v>4373</v>
      </c>
      <c r="B4379" s="9">
        <f>IF(A4379&lt;=$H$18,$M$18+$N$18*SIN($O$18+$P$18*(A4379-$A$4306)/$N$18),erreur)</f>
        <v>319.40847160540216</v>
      </c>
      <c r="C4379" s="9">
        <f>IF(8811-A4379&gt;$G$18,$M$18+$N$18*SIN($Q$18-$R$18*(A4379-$A$4325)/$N$18),erreur)</f>
        <v>320.32973981360556</v>
      </c>
      <c r="D4379" s="4">
        <v>73</v>
      </c>
      <c r="E4379">
        <v>54</v>
      </c>
    </row>
    <row r="4380" spans="1:5" x14ac:dyDescent="0.3">
      <c r="A4380" s="6">
        <f t="shared" si="175"/>
        <v>4374</v>
      </c>
      <c r="B4380" s="9">
        <f>IF(A4380&lt;=$H$18,$M$18+$N$18*SIN($O$18+$P$18*(A4380-$A$4306)/$N$18),erreur)</f>
        <v>319.42097484794613</v>
      </c>
      <c r="C4380" s="9">
        <f>IF(8811-A4380&gt;$G$18,$M$18+$N$18*SIN($Q$18-$R$18*(A4380-$A$4325)/$N$18),erreur)</f>
        <v>320.3130057131475</v>
      </c>
      <c r="D4380" s="4">
        <v>74</v>
      </c>
      <c r="E4380">
        <v>55</v>
      </c>
    </row>
    <row r="4381" spans="1:5" x14ac:dyDescent="0.3">
      <c r="A4381" s="6">
        <f t="shared" si="175"/>
        <v>4375</v>
      </c>
      <c r="B4381" s="9">
        <f>IF(A4381&lt;=$H$18,$M$18+$N$18*SIN($O$18+$P$18*(A4381-$A$4306)/$N$18),erreur)</f>
        <v>319.43354631024522</v>
      </c>
      <c r="C4381" s="9">
        <f>IF(8811-A4381&gt;$G$18,$M$18+$N$18*SIN($Q$18-$R$18*(A4381-$A$4325)/$N$18),erreur)</f>
        <v>320.29633982829364</v>
      </c>
      <c r="D4381" s="4">
        <v>75</v>
      </c>
      <c r="E4381">
        <v>56</v>
      </c>
    </row>
    <row r="4382" spans="1:5" x14ac:dyDescent="0.3">
      <c r="A4382" s="6">
        <f t="shared" si="175"/>
        <v>4376</v>
      </c>
      <c r="B4382" s="9">
        <f>IF(A4382&lt;=$H$18,$M$18+$N$18*SIN($O$18+$P$18*(A4382-$A$4306)/$N$18),erreur)</f>
        <v>319.44618599223941</v>
      </c>
      <c r="C4382" s="9">
        <f>IF(8811-A4382&gt;$G$18,$M$18+$N$18*SIN($Q$18-$R$18*(A4382-$A$4325)/$N$18),erreur)</f>
        <v>320.27974215911854</v>
      </c>
      <c r="D4382" s="4">
        <v>76</v>
      </c>
      <c r="E4382">
        <v>57</v>
      </c>
    </row>
    <row r="4383" spans="1:5" x14ac:dyDescent="0.3">
      <c r="A4383" s="6">
        <f t="shared" si="175"/>
        <v>4377</v>
      </c>
      <c r="B4383" s="9">
        <f>IF(A4383&lt;=$H$18,$M$18+$N$18*SIN($O$18+$P$18*(A4383-$A$4306)/$N$18),erreur)</f>
        <v>319.45889389386866</v>
      </c>
      <c r="C4383" s="9">
        <f>IF(8811-A4383&gt;$G$18,$M$18+$N$18*SIN($Q$18-$R$18*(A4383-$A$4325)/$N$18),erreur)</f>
        <v>320.26321270570043</v>
      </c>
      <c r="D4383" s="4">
        <v>77</v>
      </c>
      <c r="E4383">
        <v>58</v>
      </c>
    </row>
    <row r="4384" spans="1:5" x14ac:dyDescent="0.3">
      <c r="A4384" s="6">
        <f t="shared" si="175"/>
        <v>4378</v>
      </c>
      <c r="B4384" s="9">
        <f>IF(A4384&lt;=$H$18,$M$18+$N$18*SIN($O$18+$P$18*(A4384-$A$4306)/$N$18),erreur)</f>
        <v>319.47167001507842</v>
      </c>
      <c r="C4384" s="9">
        <f>IF(8811-A4384&gt;$G$18,$M$18+$N$18*SIN($Q$18-$R$18*(A4384-$A$4325)/$N$18),erreur)</f>
        <v>320.24675146811751</v>
      </c>
      <c r="D4384" s="4">
        <v>78</v>
      </c>
      <c r="E4384">
        <v>59</v>
      </c>
    </row>
    <row r="4385" spans="1:5" x14ac:dyDescent="0.3">
      <c r="A4385" s="6">
        <f t="shared" si="175"/>
        <v>4379</v>
      </c>
      <c r="B4385" s="9">
        <f>IF(A4385&lt;=$H$18,$M$18+$N$18*SIN($O$18+$P$18*(A4385-$A$4306)/$N$18),erreur)</f>
        <v>319.48451435580319</v>
      </c>
      <c r="C4385" s="9">
        <f>IF(8811-A4385&gt;$G$18,$M$18+$N$18*SIN($Q$18-$R$18*(A4385-$A$4325)/$N$18),erreur)</f>
        <v>320.23035844644437</v>
      </c>
      <c r="D4385" s="4">
        <v>79</v>
      </c>
      <c r="E4385">
        <v>60</v>
      </c>
    </row>
    <row r="4386" spans="1:5" x14ac:dyDescent="0.3">
      <c r="A4386" s="6">
        <f t="shared" si="175"/>
        <v>4380</v>
      </c>
      <c r="B4386" s="9">
        <f>IF(A4386&lt;=$H$18,$M$18+$N$18*SIN($O$18+$P$18*(A4386-$A$4306)/$N$18),erreur)</f>
        <v>319.49742691599022</v>
      </c>
      <c r="C4386" s="9">
        <f>IF(8811-A4386&gt;$G$18,$M$18+$N$18*SIN($Q$18-$R$18*(A4386-$A$4325)/$N$18),erreur)</f>
        <v>320.21403364075741</v>
      </c>
      <c r="D4386" s="4">
        <v>80</v>
      </c>
      <c r="E4386">
        <v>61</v>
      </c>
    </row>
    <row r="4387" spans="1:5" x14ac:dyDescent="0.3">
      <c r="A4387" s="6">
        <f t="shared" si="175"/>
        <v>4381</v>
      </c>
      <c r="B4387" s="9">
        <f>IF(A4387&lt;=$H$18,$M$18+$N$18*SIN($O$18+$P$18*(A4387-$A$4306)/$N$18),erreur)</f>
        <v>319.51040769557403</v>
      </c>
      <c r="C4387" s="9">
        <f>IF(8811-A4387&gt;$G$18,$M$18+$N$18*SIN($Q$18-$R$18*(A4387-$A$4325)/$N$18),erreur)</f>
        <v>320.19777705113302</v>
      </c>
      <c r="D4387" s="4">
        <v>81</v>
      </c>
      <c r="E4387">
        <v>62</v>
      </c>
    </row>
    <row r="4388" spans="1:5" x14ac:dyDescent="0.3">
      <c r="A4388" s="6">
        <f t="shared" si="175"/>
        <v>4382</v>
      </c>
      <c r="B4388" s="9">
        <f>IF(A4388&lt;=$H$18,$M$18+$N$18*SIN($O$18+$P$18*(A4388-$A$4306)/$N$18),erreur)</f>
        <v>319.52345669449642</v>
      </c>
      <c r="C4388" s="9">
        <f>IF(8811-A4388&gt;$G$18,$M$18+$N$18*SIN($Q$18-$R$18*(A4388-$A$4325)/$N$18),erreur)</f>
        <v>320.18158867764942</v>
      </c>
      <c r="D4388" s="4">
        <v>82</v>
      </c>
      <c r="E4388">
        <v>63</v>
      </c>
    </row>
    <row r="4389" spans="1:5" x14ac:dyDescent="0.3">
      <c r="A4389" s="6">
        <f t="shared" si="175"/>
        <v>4383</v>
      </c>
      <c r="B4389" s="9">
        <f>IF(A4389&lt;=$H$18,$M$18+$N$18*SIN($O$18+$P$18*(A4389-$A$4306)/$N$18),erreur)</f>
        <v>319.53657391269553</v>
      </c>
      <c r="C4389" s="9">
        <f>IF(8811-A4389&gt;$G$18,$M$18+$N$18*SIN($Q$18-$R$18*(A4389-$A$4325)/$N$18),erreur)</f>
        <v>320.16546852037754</v>
      </c>
      <c r="D4389" s="4">
        <v>83</v>
      </c>
      <c r="E4389">
        <v>64</v>
      </c>
    </row>
    <row r="4390" spans="1:5" x14ac:dyDescent="0.3">
      <c r="A4390" s="6">
        <f t="shared" si="175"/>
        <v>4384</v>
      </c>
      <c r="B4390" s="9">
        <f>IF(A4390&lt;=$H$18,$M$18+$N$18*SIN($O$18+$P$18*(A4390-$A$4306)/$N$18),erreur)</f>
        <v>319.54975935011134</v>
      </c>
      <c r="C4390" s="9">
        <f>IF(8811-A4390&gt;$G$18,$M$18+$N$18*SIN($Q$18-$R$18*(A4390-$A$4325)/$N$18),erreur)</f>
        <v>320.14941657939562</v>
      </c>
      <c r="D4390" s="4">
        <v>84</v>
      </c>
      <c r="E4390">
        <v>65</v>
      </c>
    </row>
    <row r="4391" spans="1:5" x14ac:dyDescent="0.3">
      <c r="A4391" s="6">
        <f t="shared" si="175"/>
        <v>4385</v>
      </c>
      <c r="B4391" s="9">
        <f>IF(A4391&lt;=$H$18,$M$18+$N$18*SIN($O$18+$P$18*(A4391-$A$4306)/$N$18),erreur)</f>
        <v>319.56301300668201</v>
      </c>
      <c r="C4391" s="9">
        <f>IF(8811-A4391&gt;$G$18,$M$18+$N$18*SIN($Q$18-$R$18*(A4391-$A$4325)/$N$18),erreur)</f>
        <v>320.13343285477822</v>
      </c>
      <c r="D4391" s="4">
        <v>85</v>
      </c>
      <c r="E4391">
        <v>66</v>
      </c>
    </row>
    <row r="4392" spans="1:5" x14ac:dyDescent="0.3">
      <c r="A4392" s="6">
        <f t="shared" si="175"/>
        <v>4386</v>
      </c>
      <c r="B4392" s="9">
        <f>IF(A4392&lt;=$H$18,$M$18+$N$18*SIN($O$18+$P$18*(A4392-$A$4306)/$N$18),erreur)</f>
        <v>319.57633488234569</v>
      </c>
      <c r="C4392" s="9">
        <f>IF(8811-A4392&gt;$G$18,$M$18+$N$18*SIN($Q$18-$R$18*(A4392-$A$4325)/$N$18),erreur)</f>
        <v>320.11751734659629</v>
      </c>
      <c r="D4392" s="4">
        <v>86</v>
      </c>
      <c r="E4392">
        <v>67</v>
      </c>
    </row>
    <row r="4393" spans="1:5" x14ac:dyDescent="0.3">
      <c r="A4393" s="6">
        <f t="shared" si="175"/>
        <v>4387</v>
      </c>
      <c r="B4393" s="9">
        <f>IF(A4393&lt;=$H$18,$M$18+$N$18*SIN($O$18+$P$18*(A4393-$A$4306)/$N$18),erreur)</f>
        <v>319.58972497703871</v>
      </c>
      <c r="C4393" s="9">
        <f>IF(8811-A4393&gt;$G$18,$M$18+$N$18*SIN($Q$18-$R$18*(A4393-$A$4325)/$N$18),erreur)</f>
        <v>320.10167005492985</v>
      </c>
      <c r="D4393" s="4">
        <v>87</v>
      </c>
      <c r="E4393">
        <v>68</v>
      </c>
    </row>
    <row r="4394" spans="1:5" x14ac:dyDescent="0.3">
      <c r="A4394" s="6">
        <f t="shared" si="175"/>
        <v>4388</v>
      </c>
      <c r="B4394" s="9">
        <f>IF(A4394&lt;=$H$18,$M$18+$N$18*SIN($O$18+$P$18*(A4394-$A$4306)/$N$18),erreur)</f>
        <v>319.60318329070287</v>
      </c>
      <c r="C4394" s="9">
        <f>IF(8811-A4394&gt;$G$18,$M$18+$N$18*SIN($Q$18-$R$18*(A4394-$A$4325)/$N$18),erreur)</f>
        <v>320.08589097984623</v>
      </c>
      <c r="D4394" s="4">
        <v>88</v>
      </c>
      <c r="E4394">
        <v>69</v>
      </c>
    </row>
    <row r="4395" spans="1:5" x14ac:dyDescent="0.3">
      <c r="A4395" s="6">
        <f t="shared" si="175"/>
        <v>4389</v>
      </c>
      <c r="B4395" s="9">
        <f>IF(A4395&lt;=$H$18,$M$18+$N$18*SIN($O$18+$P$18*(A4395-$A$4306)/$N$18),erreur)</f>
        <v>319.61670982327269</v>
      </c>
      <c r="C4395" s="9">
        <f>IF(8811-A4395&gt;$G$18,$M$18+$N$18*SIN($Q$18-$R$18*(A4395-$A$4325)/$N$18),erreur)</f>
        <v>320.07018012142362</v>
      </c>
      <c r="D4395" s="4">
        <v>89</v>
      </c>
      <c r="E4395">
        <v>70</v>
      </c>
    </row>
    <row r="4396" spans="1:5" x14ac:dyDescent="0.3">
      <c r="A4396" s="6">
        <f t="shared" si="175"/>
        <v>4390</v>
      </c>
      <c r="B4396" s="9">
        <f>IF(A4396&lt;=$H$18,$M$18+$N$18*SIN($O$18+$P$18*(A4396-$A$4306)/$N$18),erreur)</f>
        <v>319.63030457468631</v>
      </c>
      <c r="C4396" s="9">
        <f>IF(8811-A4396&gt;$G$18,$M$18+$N$18*SIN($Q$18-$R$18*(A4396-$A$4325)/$N$18),erreur)</f>
        <v>320.05453747973297</v>
      </c>
      <c r="D4396" s="4">
        <v>90</v>
      </c>
      <c r="E4396">
        <v>71</v>
      </c>
    </row>
    <row r="4397" spans="1:5" x14ac:dyDescent="0.3">
      <c r="A4397" s="6">
        <f t="shared" si="175"/>
        <v>4391</v>
      </c>
      <c r="B4397" s="9">
        <f>IF(A4397&lt;=$H$18,$M$18+$N$18*SIN($O$18+$P$18*(A4397-$A$4306)/$N$18),erreur)</f>
        <v>319.64396754487825</v>
      </c>
      <c r="C4397" s="9">
        <f>IF(8811-A4397&gt;$G$18,$M$18+$N$18*SIN($Q$18-$R$18*(A4397-$A$4325)/$N$18),erreur)</f>
        <v>320.03896305484704</v>
      </c>
      <c r="D4397" s="4">
        <v>91</v>
      </c>
      <c r="E4397">
        <v>72</v>
      </c>
    </row>
    <row r="4398" spans="1:5" x14ac:dyDescent="0.3">
      <c r="A4398" s="6">
        <f t="shared" si="175"/>
        <v>4392</v>
      </c>
      <c r="B4398" s="9">
        <f>IF(A4398&lt;=$H$18,$M$18+$N$18*SIN($O$18+$P$18*(A4398-$A$4306)/$N$18),erreur)</f>
        <v>319.65769873378849</v>
      </c>
      <c r="C4398" s="9">
        <f>IF(8811-A4398&gt;$G$18,$M$18+$N$18*SIN($Q$18-$R$18*(A4398-$A$4325)/$N$18),erreur)</f>
        <v>320.02345684684042</v>
      </c>
      <c r="D4398" s="4">
        <v>92</v>
      </c>
      <c r="E4398">
        <v>73</v>
      </c>
    </row>
    <row r="4399" spans="1:5" x14ac:dyDescent="0.3">
      <c r="A4399" s="6">
        <f t="shared" si="175"/>
        <v>4393</v>
      </c>
      <c r="B4399" s="9">
        <f>IF(A4399&lt;=$H$18,$M$18+$N$18*SIN($O$18+$P$18*(A4399-$A$4306)/$N$18),erreur)</f>
        <v>319.67149814134973</v>
      </c>
      <c r="C4399" s="9">
        <f>IF(8811-A4399&gt;$G$18,$M$18+$N$18*SIN($Q$18-$R$18*(A4399-$A$4325)/$N$18),erreur)</f>
        <v>320.00801885578403</v>
      </c>
      <c r="D4399" s="4">
        <v>93</v>
      </c>
      <c r="E4399">
        <v>74</v>
      </c>
    </row>
    <row r="4400" spans="1:5" x14ac:dyDescent="0.3">
      <c r="A4400" s="6">
        <f t="shared" si="175"/>
        <v>4394</v>
      </c>
      <c r="B4400" s="9">
        <f>IF(A4400&lt;=$H$18,$M$18+$N$18*SIN($O$18+$P$18*(A4400-$A$4306)/$N$18),erreur)</f>
        <v>319.68536576750012</v>
      </c>
      <c r="C4400" s="9">
        <f>IF(8811-A4400&gt;$G$18,$M$18+$N$18*SIN($Q$18-$R$18*(A4400-$A$4325)/$N$18),erreur)</f>
        <v>319.992649081747</v>
      </c>
      <c r="D4400" s="4">
        <v>94</v>
      </c>
      <c r="E4400">
        <v>75</v>
      </c>
    </row>
    <row r="4401" spans="1:5" x14ac:dyDescent="0.3">
      <c r="A4401" s="6">
        <f t="shared" si="175"/>
        <v>4395</v>
      </c>
      <c r="B4401" s="9">
        <f>IF(A4401&lt;=$H$18,$M$18+$N$18*SIN($O$18+$P$18*(A4401-$A$4306)/$N$18),erreur)</f>
        <v>319.69930161217235</v>
      </c>
      <c r="C4401" s="9">
        <f>IF(8811-A4401&gt;$G$18,$M$18+$N$18*SIN($Q$18-$R$18*(A4401-$A$4325)/$N$18),erreur)</f>
        <v>319.97734752480574</v>
      </c>
      <c r="D4401" s="4">
        <v>95</v>
      </c>
      <c r="E4401">
        <v>76</v>
      </c>
    </row>
    <row r="4402" spans="1:5" x14ac:dyDescent="0.3">
      <c r="A4402" s="6">
        <f t="shared" si="175"/>
        <v>4396</v>
      </c>
      <c r="B4402" s="9">
        <f>IF(A4402&lt;=$H$18,$M$18+$N$18*SIN($O$18+$P$18*(A4402-$A$4306)/$N$18),erreur)</f>
        <v>319.7133056753064</v>
      </c>
      <c r="C4402" s="9">
        <f>IF(8811-A4402&gt;$G$18,$M$18+$N$18*SIN($Q$18-$R$18*(A4402-$A$4325)/$N$18),erreur)</f>
        <v>319.96211418502753</v>
      </c>
      <c r="D4402" s="4">
        <v>96</v>
      </c>
      <c r="E4402">
        <v>77</v>
      </c>
    </row>
    <row r="4403" spans="1:5" x14ac:dyDescent="0.3">
      <c r="A4403" s="6">
        <f t="shared" si="175"/>
        <v>4397</v>
      </c>
      <c r="B4403" s="9">
        <f>IF(A4403&lt;=$H$18,$M$18+$N$18*SIN($O$18+$P$18*(A4403-$A$4306)/$N$18),erreur)</f>
        <v>319.72737795683133</v>
      </c>
      <c r="C4403" s="9">
        <f>IF(8811-A4403&gt;$G$18,$M$18+$N$18*SIN($Q$18-$R$18*(A4403-$A$4325)/$N$18),erreur)</f>
        <v>319.94694906248515</v>
      </c>
      <c r="D4403" s="4">
        <v>97</v>
      </c>
      <c r="E4403">
        <v>78</v>
      </c>
    </row>
    <row r="4404" spans="1:5" x14ac:dyDescent="0.3">
      <c r="A4404" s="6">
        <f t="shared" si="175"/>
        <v>4398</v>
      </c>
      <c r="B4404" s="9">
        <f>IF(A4404&lt;=$H$18,$M$18+$N$18*SIN($O$18+$P$18*(A4404-$A$4306)/$N$18),erreur)</f>
        <v>319.7415184566853</v>
      </c>
      <c r="C4404" s="9">
        <f>IF(8811-A4404&gt;$G$18,$M$18+$N$18*SIN($Q$18-$R$18*(A4404-$A$4325)/$N$18),erreur)</f>
        <v>319.93185215724952</v>
      </c>
      <c r="D4404" s="4">
        <v>98</v>
      </c>
      <c r="E4404">
        <v>79</v>
      </c>
    </row>
    <row r="4405" spans="1:5" x14ac:dyDescent="0.3">
      <c r="A4405" s="6">
        <f t="shared" si="175"/>
        <v>4399</v>
      </c>
      <c r="B4405" s="9">
        <f>IF(A4405&lt;=$H$18,$M$18+$N$18*SIN($O$18+$P$18*(A4405-$A$4306)/$N$18),erreur)</f>
        <v>319.755727174801</v>
      </c>
      <c r="C4405" s="9">
        <f>IF(8811-A4405&gt;$G$18,$M$18+$N$18*SIN($Q$18-$R$18*(A4405-$A$4325)/$N$18),erreur)</f>
        <v>319.91682346938978</v>
      </c>
      <c r="D4405" s="4">
        <v>99</v>
      </c>
      <c r="E4405">
        <v>80</v>
      </c>
    </row>
    <row r="4406" spans="1:5" x14ac:dyDescent="0.3">
      <c r="A4406" s="6">
        <f t="shared" si="175"/>
        <v>4400</v>
      </c>
      <c r="B4406" s="9">
        <f>IF(A4406&lt;=$H$18,$M$18+$N$18*SIN($O$18+$P$18*(A4406-$A$4306)/$N$18),erreur)</f>
        <v>319.77000411111476</v>
      </c>
      <c r="C4406" s="9">
        <f>IF(8811-A4406&gt;$G$18,$M$18+$N$18*SIN($Q$18-$R$18*(A4406-$A$4325)/$N$18),erreur)</f>
        <v>319.90186299897505</v>
      </c>
      <c r="D4406" s="4">
        <v>100</v>
      </c>
      <c r="E4406">
        <v>81</v>
      </c>
    </row>
    <row r="4407" spans="1:5" x14ac:dyDescent="0.3">
      <c r="A4407" s="6">
        <f t="shared" si="175"/>
        <v>4401</v>
      </c>
      <c r="B4407" s="9">
        <f>IF(A4407&lt;=$H$18,$M$18+$N$18*SIN($O$18+$P$18*(A4407-$A$4306)/$N$18),erreur)</f>
        <v>319.78434926555565</v>
      </c>
      <c r="C4407" s="9">
        <f>IF(8811-A4407&gt;$G$18,$M$18+$N$18*SIN($Q$18-$R$18*(A4407-$A$4325)/$N$18),erreur)</f>
        <v>319.8869707460799</v>
      </c>
      <c r="D4407" s="4">
        <v>101</v>
      </c>
      <c r="E4407">
        <v>82</v>
      </c>
    </row>
    <row r="4408" spans="1:5" x14ac:dyDescent="0.3">
      <c r="A4408" s="6">
        <f t="shared" si="175"/>
        <v>4402</v>
      </c>
      <c r="B4408" s="9">
        <f>IF(A4408&lt;=$H$18,$M$18+$N$18*SIN($O$18+$P$18*(A4408-$A$4306)/$N$18),erreur)</f>
        <v>319.79876263806182</v>
      </c>
      <c r="C4408" s="9">
        <f>IF(8811-A4408&gt;$G$18,$M$18+$N$18*SIN($Q$18-$R$18*(A4408-$A$4325)/$N$18),erreur)</f>
        <v>319.87214671076617</v>
      </c>
      <c r="D4408" s="4">
        <v>102</v>
      </c>
      <c r="E4408">
        <v>83</v>
      </c>
    </row>
    <row r="4409" spans="1:5" x14ac:dyDescent="0.3">
      <c r="A4409" s="6">
        <f t="shared" si="175"/>
        <v>4403</v>
      </c>
      <c r="B4409" s="9">
        <f>IF(A4409&lt;=$H$18,$M$18+$N$18*SIN($O$18+$P$18*(A4409-$A$4306)/$N$18),erreur)</f>
        <v>319.81324422856414</v>
      </c>
      <c r="C4409" s="9">
        <f>IF(8811-A4409&gt;$G$18,$M$18+$N$18*SIN($Q$18-$R$18*(A4409-$A$4325)/$N$18),erreur)</f>
        <v>319.85739089310846</v>
      </c>
      <c r="D4409" s="4">
        <v>103</v>
      </c>
      <c r="E4409">
        <v>84</v>
      </c>
    </row>
    <row r="4410" spans="1:5" x14ac:dyDescent="0.3">
      <c r="A4410" s="6">
        <f t="shared" si="175"/>
        <v>4404</v>
      </c>
      <c r="B4410" s="9">
        <f>IF(A4410&lt;=$H$18,$M$18+$N$18*SIN($O$18+$P$18*(A4410-$A$4306)/$N$18),erreur)</f>
        <v>319.82779403699169</v>
      </c>
      <c r="C4410" s="9">
        <f>IF(8811-A4410&gt;$G$18,$M$18+$N$18*SIN($Q$18-$R$18*(A4410-$A$4325)/$N$18),erreur)</f>
        <v>319.84270329317405</v>
      </c>
      <c r="D4410" s="4">
        <v>104</v>
      </c>
      <c r="E4410">
        <v>85</v>
      </c>
    </row>
    <row r="4411" spans="1:5" x14ac:dyDescent="0.3">
      <c r="A4411" s="6">
        <f t="shared" si="175"/>
        <v>4405</v>
      </c>
      <c r="B4411" s="9">
        <f>IF(A4411&lt;=$H$18,$M$18+$N$18*SIN($O$18+$P$18*(A4411-$A$4306)/$N$18),erreur)</f>
        <v>319.84241206328261</v>
      </c>
      <c r="C4411" s="9">
        <f>IF(8811-A4411&gt;$G$18,$M$18+$N$18*SIN($Q$18-$R$18*(A4411-$A$4325)/$N$18),erreur)</f>
        <v>319.82808391103026</v>
      </c>
      <c r="D4411" s="4">
        <v>105</v>
      </c>
      <c r="E4411">
        <v>86</v>
      </c>
    </row>
    <row r="4412" spans="1:5" x14ac:dyDescent="0.3">
      <c r="A4412" s="6">
        <f t="shared" si="175"/>
        <v>4406</v>
      </c>
      <c r="B4412" s="9">
        <f>IF(A4412&lt;=$H$18,$M$18+$N$18*SIN($O$18+$P$18*(A4412-$A$4306)/$N$18),erreur)</f>
        <v>319.85709830736414</v>
      </c>
      <c r="C4412" s="9">
        <f>IF(8811-A4412&gt;$G$18,$M$18+$N$18*SIN($Q$18-$R$18*(A4412-$A$4325)/$N$18),erreur)</f>
        <v>319.8135327467462</v>
      </c>
      <c r="D4412" s="4">
        <v>106</v>
      </c>
      <c r="E4412">
        <v>87</v>
      </c>
    </row>
    <row r="4413" spans="1:5" x14ac:dyDescent="0.3">
      <c r="A4413" s="6">
        <f t="shared" si="175"/>
        <v>4407</v>
      </c>
      <c r="B4413" s="9">
        <f>IF(A4413&lt;=$H$18,$M$18+$N$18*SIN($O$18+$P$18*(A4413-$A$4306)/$N$18),erreur)</f>
        <v>319.8718527691708</v>
      </c>
      <c r="C4413" s="9">
        <f>IF(8811-A4413&gt;$G$18,$M$18+$N$18*SIN($Q$18-$R$18*(A4413-$A$4325)/$N$18),erreur)</f>
        <v>319.79904980038918</v>
      </c>
      <c r="D4413" s="4">
        <v>107</v>
      </c>
      <c r="E4413">
        <v>88</v>
      </c>
    </row>
    <row r="4414" spans="1:5" x14ac:dyDescent="0.3">
      <c r="A4414" s="6">
        <f t="shared" si="175"/>
        <v>4408</v>
      </c>
      <c r="B4414" s="9">
        <f>IF(A4414&lt;=$H$18,$M$18+$N$18*SIN($O$18+$P$18*(A4414-$A$4306)/$N$18),erreur)</f>
        <v>319.88667544863529</v>
      </c>
      <c r="C4414" s="9">
        <f>IF(8811-A4414&gt;$G$18,$M$18+$N$18*SIN($Q$18-$R$18*(A4414-$A$4325)/$N$18),erreur)</f>
        <v>319.7846350720265</v>
      </c>
      <c r="D4414" s="4">
        <v>108</v>
      </c>
      <c r="E4414">
        <v>89</v>
      </c>
    </row>
    <row r="4415" spans="1:5" x14ac:dyDescent="0.3">
      <c r="A4415" s="6">
        <f t="shared" si="175"/>
        <v>4409</v>
      </c>
      <c r="B4415" s="9">
        <f>IF(A4415&lt;=$H$18,$M$18+$N$18*SIN($O$18+$P$18*(A4415-$A$4306)/$N$18),erreur)</f>
        <v>319.90156634568302</v>
      </c>
      <c r="C4415" s="9">
        <f>IF(8811-A4415&gt;$G$18,$M$18+$N$18*SIN($Q$18-$R$18*(A4415-$A$4325)/$N$18),erreur)</f>
        <v>319.77028856172365</v>
      </c>
      <c r="D4415" s="4">
        <v>109</v>
      </c>
      <c r="E4415">
        <v>90</v>
      </c>
    </row>
    <row r="4416" spans="1:5" x14ac:dyDescent="0.3">
      <c r="A4416" s="6">
        <f t="shared" si="175"/>
        <v>4410</v>
      </c>
      <c r="B4416" s="9">
        <f>IF(A4416&lt;=$H$18,$M$18+$N$18*SIN($O$18+$P$18*(A4416-$A$4306)/$N$18),erreur)</f>
        <v>319.91652546025034</v>
      </c>
      <c r="C4416" s="9">
        <f>IF(8811-A4416&gt;$G$18,$M$18+$N$18*SIN($Q$18-$R$18*(A4416-$A$4325)/$N$18),erreur)</f>
        <v>319.75601026954973</v>
      </c>
      <c r="D4416" s="4">
        <v>110</v>
      </c>
      <c r="E4416">
        <v>91</v>
      </c>
    </row>
    <row r="4417" spans="1:5" x14ac:dyDescent="0.3">
      <c r="A4417" s="6">
        <f t="shared" si="175"/>
        <v>4411</v>
      </c>
      <c r="B4417" s="9">
        <f>IF(A4417&lt;=$H$18,$M$18+$N$18*SIN($O$18+$P$18*(A4417-$A$4306)/$N$18),erreur)</f>
        <v>319.93155279226448</v>
      </c>
      <c r="C4417" s="9">
        <f>IF(8811-A4417&gt;$G$18,$M$18+$N$18*SIN($Q$18-$R$18*(A4417-$A$4325)/$N$18),erreur)</f>
        <v>319.74180019557389</v>
      </c>
      <c r="D4417" s="4">
        <v>111</v>
      </c>
      <c r="E4417">
        <v>92</v>
      </c>
    </row>
    <row r="4418" spans="1:5" x14ac:dyDescent="0.3">
      <c r="A4418" s="6">
        <f t="shared" si="175"/>
        <v>4412</v>
      </c>
      <c r="B4418" s="9">
        <f>IF(A4418&lt;=$H$18,$M$18+$N$18*SIN($O$18+$P$18*(A4418-$A$4306)/$N$18),erreur)</f>
        <v>319.94664834165815</v>
      </c>
      <c r="C4418" s="9">
        <f>IF(8811-A4418&gt;$G$18,$M$18+$N$18*SIN($Q$18-$R$18*(A4418-$A$4325)/$N$18),erreur)</f>
        <v>319.72765833985613</v>
      </c>
      <c r="D4418" s="4">
        <v>112</v>
      </c>
      <c r="E4418">
        <v>93</v>
      </c>
    </row>
    <row r="4419" spans="1:5" x14ac:dyDescent="0.3">
      <c r="A4419" s="6">
        <f t="shared" si="175"/>
        <v>4413</v>
      </c>
      <c r="B4419" s="9">
        <f>IF(A4419&lt;=$H$18,$M$18+$N$18*SIN($O$18+$P$18*(A4419-$A$4306)/$N$18),erreur)</f>
        <v>319.96181210835675</v>
      </c>
      <c r="C4419" s="9">
        <f>IF(8811-A4419&gt;$G$18,$M$18+$N$18*SIN($Q$18-$R$18*(A4419-$A$4325)/$N$18),erreur)</f>
        <v>319.7135847024656</v>
      </c>
      <c r="D4419" s="4">
        <v>113</v>
      </c>
      <c r="E4419">
        <v>94</v>
      </c>
    </row>
    <row r="4420" spans="1:5" x14ac:dyDescent="0.3">
      <c r="A4420" s="6">
        <f t="shared" si="175"/>
        <v>4414</v>
      </c>
      <c r="B4420" s="9">
        <f>IF(A4420&lt;=$H$18,$M$18+$N$18*SIN($O$18+$P$18*(A4420-$A$4306)/$N$18),erreur)</f>
        <v>319.977044092293</v>
      </c>
      <c r="C4420" s="9">
        <f>IF(8811-A4420&gt;$G$18,$M$18+$N$18*SIN($Q$18-$R$18*(A4420-$A$4325)/$N$18),erreur)</f>
        <v>319.69957928346776</v>
      </c>
      <c r="D4420" s="4">
        <v>114</v>
      </c>
      <c r="E4420">
        <v>95</v>
      </c>
    </row>
    <row r="4421" spans="1:5" x14ac:dyDescent="0.3">
      <c r="A4421" s="6">
        <f t="shared" si="175"/>
        <v>4415</v>
      </c>
      <c r="B4421" s="9">
        <f>IF(A4421&lt;=$H$18,$M$18+$N$18*SIN($O$18+$P$18*(A4421-$A$4306)/$N$18),erreur)</f>
        <v>319.99234429339413</v>
      </c>
      <c r="C4421" s="9">
        <f>IF(8811-A4421&gt;$G$18,$M$18+$N$18*SIN($Q$18-$R$18*(A4421-$A$4325)/$N$18),erreur)</f>
        <v>319.68564208292628</v>
      </c>
      <c r="D4421" s="4">
        <v>115</v>
      </c>
      <c r="E4421">
        <v>96</v>
      </c>
    </row>
    <row r="4422" spans="1:5" x14ac:dyDescent="0.3">
      <c r="A4422" s="6">
        <f t="shared" si="175"/>
        <v>4416</v>
      </c>
      <c r="B4422" s="9">
        <f>IF(A4422&lt;=$H$18,$M$18+$N$18*SIN($O$18+$P$18*(A4422-$A$4306)/$N$18),erreur)</f>
        <v>320.00771271159283</v>
      </c>
      <c r="C4422" s="9">
        <f>IF(8811-A4422&gt;$G$18,$M$18+$N$18*SIN($Q$18-$R$18*(A4422-$A$4325)/$N$18),erreur)</f>
        <v>319.67177310090847</v>
      </c>
      <c r="D4422" s="4">
        <v>116</v>
      </c>
      <c r="E4422">
        <v>97</v>
      </c>
    </row>
    <row r="4423" spans="1:5" x14ac:dyDescent="0.3">
      <c r="A4423" s="6">
        <f t="shared" si="175"/>
        <v>4417</v>
      </c>
      <c r="B4423" s="9">
        <f>IF(A4423&lt;=$H$18,$M$18+$N$18*SIN($O$18+$P$18*(A4423-$A$4306)/$N$18),erreur)</f>
        <v>320.02314934681272</v>
      </c>
      <c r="C4423" s="9">
        <f>IF(8811-A4423&gt;$G$18,$M$18+$N$18*SIN($Q$18-$R$18*(A4423-$A$4325)/$N$18),erreur)</f>
        <v>319.65797233747799</v>
      </c>
      <c r="D4423" s="4">
        <v>117</v>
      </c>
      <c r="E4423">
        <v>98</v>
      </c>
    </row>
    <row r="4424" spans="1:5" x14ac:dyDescent="0.3">
      <c r="A4424" s="6">
        <f t="shared" ref="A4424:A4487" si="176">ROW()-6</f>
        <v>4418</v>
      </c>
      <c r="B4424" s="9">
        <f>IF(A4424&lt;=$H$18,$M$18+$N$18*SIN($O$18+$P$18*(A4424-$A$4306)/$N$18),erreur)</f>
        <v>320.03865419898466</v>
      </c>
      <c r="C4424" s="9">
        <f>IF(8811-A4424&gt;$G$18,$M$18+$N$18*SIN($Q$18-$R$18*(A4424-$A$4325)/$N$18),erreur)</f>
        <v>319.6442397926985</v>
      </c>
      <c r="D4424" s="4">
        <v>118</v>
      </c>
      <c r="E4424">
        <v>99</v>
      </c>
    </row>
    <row r="4425" spans="1:5" x14ac:dyDescent="0.3">
      <c r="A4425" s="6">
        <f t="shared" si="176"/>
        <v>4419</v>
      </c>
      <c r="B4425" s="9">
        <f>IF(A4425&lt;=$H$18,$M$18+$N$18*SIN($O$18+$P$18*(A4425-$A$4306)/$N$18),erreur)</f>
        <v>320.0542272680359</v>
      </c>
      <c r="C4425" s="9">
        <f>IF(8811-A4425&gt;$G$18,$M$18+$N$18*SIN($Q$18-$R$18*(A4425-$A$4325)/$N$18),erreur)</f>
        <v>319.63057546663367</v>
      </c>
      <c r="D4425" s="4">
        <v>119</v>
      </c>
      <c r="E4425">
        <v>100</v>
      </c>
    </row>
    <row r="4426" spans="1:5" x14ac:dyDescent="0.3">
      <c r="A4426" s="6">
        <f t="shared" si="176"/>
        <v>4420</v>
      </c>
      <c r="B4426" s="9">
        <f>IF(A4426&lt;=$H$18,$M$18+$N$18*SIN($O$18+$P$18*(A4426-$A$4306)/$N$18),erreur)</f>
        <v>320.06986855389368</v>
      </c>
      <c r="C4426" s="9">
        <f>IF(8811-A4426&gt;$G$18,$M$18+$N$18*SIN($Q$18-$R$18*(A4426-$A$4325)/$N$18),erreur)</f>
        <v>319.61697935934717</v>
      </c>
      <c r="D4426" s="4">
        <v>120</v>
      </c>
      <c r="E4426">
        <v>101</v>
      </c>
    </row>
    <row r="4427" spans="1:5" x14ac:dyDescent="0.3">
      <c r="A4427" s="6">
        <f t="shared" si="176"/>
        <v>4421</v>
      </c>
      <c r="B4427" s="9">
        <f>IF(A4427&lt;=$H$18,$M$18+$N$18*SIN($O$18+$P$18*(A4427-$A$4306)/$N$18),erreur)</f>
        <v>320.08557805648525</v>
      </c>
      <c r="C4427" s="9">
        <f>IF(8811-A4427&gt;$G$18,$M$18+$N$18*SIN($Q$18-$R$18*(A4427-$A$4325)/$N$18),erreur)</f>
        <v>319.60345147090266</v>
      </c>
      <c r="D4427" s="4">
        <v>121</v>
      </c>
      <c r="E4427">
        <v>102</v>
      </c>
    </row>
    <row r="4428" spans="1:5" x14ac:dyDescent="0.3">
      <c r="A4428" s="6">
        <f t="shared" si="176"/>
        <v>4422</v>
      </c>
      <c r="B4428" s="9">
        <f>IF(A4428&lt;=$H$18,$M$18+$N$18*SIN($O$18+$P$18*(A4428-$A$4306)/$N$18),erreur)</f>
        <v>320.10135577573965</v>
      </c>
      <c r="C4428" s="9">
        <f>IF(8811-A4428&gt;$G$18,$M$18+$N$18*SIN($Q$18-$R$18*(A4428-$A$4325)/$N$18),erreur)</f>
        <v>319.58999180136379</v>
      </c>
      <c r="D4428" s="4">
        <v>122</v>
      </c>
      <c r="E4428">
        <v>103</v>
      </c>
    </row>
    <row r="4429" spans="1:5" x14ac:dyDescent="0.3">
      <c r="A4429" s="6">
        <f t="shared" si="176"/>
        <v>4423</v>
      </c>
      <c r="B4429" s="9">
        <f>IF(A4429&lt;=$H$18,$M$18+$N$18*SIN($O$18+$P$18*(A4429-$A$4306)/$N$18),erreur)</f>
        <v>320.11720171157867</v>
      </c>
      <c r="C4429" s="9">
        <f>IF(8811-A4429&gt;$G$18,$M$18+$N$18*SIN($Q$18-$R$18*(A4429-$A$4325)/$N$18),erreur)</f>
        <v>319.57660035079243</v>
      </c>
      <c r="D4429" s="4">
        <v>123</v>
      </c>
      <c r="E4429">
        <v>104</v>
      </c>
    </row>
    <row r="4430" spans="1:5" x14ac:dyDescent="0.3">
      <c r="A4430" s="6">
        <f t="shared" si="176"/>
        <v>4424</v>
      </c>
      <c r="B4430" s="9">
        <f>IF(A4430&lt;=$H$18,$M$18+$N$18*SIN($O$18+$P$18*(A4430-$A$4306)/$N$18),erreur)</f>
        <v>320.1331158639332</v>
      </c>
      <c r="C4430" s="9">
        <f>IF(8811-A4430&gt;$G$18,$M$18+$N$18*SIN($Q$18-$R$18*(A4430-$A$4325)/$N$18),erreur)</f>
        <v>319.56327711925042</v>
      </c>
      <c r="D4430" s="4">
        <v>124</v>
      </c>
      <c r="E4430">
        <v>105</v>
      </c>
    </row>
    <row r="4431" spans="1:5" x14ac:dyDescent="0.3">
      <c r="A4431" s="6">
        <f t="shared" si="176"/>
        <v>4425</v>
      </c>
      <c r="B4431" s="9">
        <f>IF(A4431&lt;=$H$18,$M$18+$N$18*SIN($O$18+$P$18*(A4431-$A$4306)/$N$18),erreur)</f>
        <v>320.14909823272501</v>
      </c>
      <c r="C4431" s="9">
        <f>IF(8811-A4431&gt;$G$18,$M$18+$N$18*SIN($Q$18-$R$18*(A4431-$A$4325)/$N$18),erreur)</f>
        <v>319.55002210679959</v>
      </c>
      <c r="D4431" s="4">
        <v>125</v>
      </c>
      <c r="E4431">
        <v>106</v>
      </c>
    </row>
    <row r="4432" spans="1:5" x14ac:dyDescent="0.3">
      <c r="A4432" s="6">
        <f t="shared" si="176"/>
        <v>4426</v>
      </c>
      <c r="B4432" s="9">
        <f>IF(A4432&lt;=$H$18,$M$18+$N$18*SIN($O$18+$P$18*(A4432-$A$4306)/$N$18),erreur)</f>
        <v>320.16514881788316</v>
      </c>
      <c r="C4432" s="9">
        <f>IF(8811-A4432&gt;$G$18,$M$18+$N$18*SIN($Q$18-$R$18*(A4432-$A$4325)/$N$18),erreur)</f>
        <v>319.53683531350362</v>
      </c>
      <c r="D4432" s="4">
        <v>126</v>
      </c>
      <c r="E4432">
        <v>107</v>
      </c>
    </row>
    <row r="4433" spans="1:5" x14ac:dyDescent="0.3">
      <c r="A4433" s="6">
        <f t="shared" si="176"/>
        <v>4427</v>
      </c>
      <c r="B4433" s="9">
        <f>IF(A4433&lt;=$H$18,$M$18+$N$18*SIN($O$18+$P$18*(A4433-$A$4306)/$N$18),erreur)</f>
        <v>320.18126761933127</v>
      </c>
      <c r="C4433" s="9">
        <f>IF(8811-A4433&gt;$G$18,$M$18+$N$18*SIN($Q$18-$R$18*(A4433-$A$4325)/$N$18),erreur)</f>
        <v>319.52371673942434</v>
      </c>
      <c r="D4433" s="4">
        <v>127</v>
      </c>
      <c r="E4433">
        <v>108</v>
      </c>
    </row>
    <row r="4434" spans="1:5" x14ac:dyDescent="0.3">
      <c r="A4434" s="6">
        <f t="shared" si="176"/>
        <v>4428</v>
      </c>
      <c r="B4434" s="9">
        <f>IF(A4434&lt;=$H$18,$M$18+$N$18*SIN($O$18+$P$18*(A4434-$A$4306)/$N$18),erreur)</f>
        <v>320.19745463699655</v>
      </c>
      <c r="C4434" s="9">
        <f>IF(8811-A4434&gt;$G$18,$M$18+$N$18*SIN($Q$18-$R$18*(A4434-$A$4325)/$N$18),erreur)</f>
        <v>319.51066638461816</v>
      </c>
      <c r="D4434" s="4">
        <v>128</v>
      </c>
      <c r="E4434">
        <v>109</v>
      </c>
    </row>
    <row r="4435" spans="1:5" x14ac:dyDescent="0.3">
      <c r="A4435" s="6">
        <f t="shared" si="176"/>
        <v>4429</v>
      </c>
      <c r="B4435" s="9">
        <f>IF(A4435&lt;=$H$18,$M$18+$N$18*SIN($O$18+$P$18*(A4435-$A$4306)/$N$18),erreur)</f>
        <v>320.21370987080081</v>
      </c>
      <c r="C4435" s="9">
        <f>IF(8811-A4435&gt;$G$18,$M$18+$N$18*SIN($Q$18-$R$18*(A4435-$A$4325)/$N$18),erreur)</f>
        <v>319.49768424915055</v>
      </c>
      <c r="D4435" s="4">
        <v>129</v>
      </c>
      <c r="E4435">
        <v>110</v>
      </c>
    </row>
    <row r="4436" spans="1:5" x14ac:dyDescent="0.3">
      <c r="A4436" s="6">
        <f t="shared" si="176"/>
        <v>4430</v>
      </c>
      <c r="B4436" s="9">
        <f>IF(A4436&lt;=$H$18,$M$18+$N$18*SIN($O$18+$P$18*(A4436-$A$4306)/$N$18),erreur)</f>
        <v>320.23003332066946</v>
      </c>
      <c r="C4436" s="9">
        <f>IF(8811-A4436&gt;$G$18,$M$18+$N$18*SIN($Q$18-$R$18*(A4436-$A$4325)/$N$18),erreur)</f>
        <v>319.48477033307972</v>
      </c>
      <c r="D4436" s="4">
        <v>130</v>
      </c>
      <c r="E4436">
        <v>111</v>
      </c>
    </row>
    <row r="4437" spans="1:5" x14ac:dyDescent="0.3">
      <c r="A4437" s="6">
        <f t="shared" si="176"/>
        <v>4431</v>
      </c>
      <c r="B4437" s="9">
        <f>IF(A4437&lt;=$H$18,$M$18+$N$18*SIN($O$18+$P$18*(A4437-$A$4306)/$N$18),erreur)</f>
        <v>320.24642498652429</v>
      </c>
      <c r="C4437" s="9">
        <f>IF(8811-A4437&gt;$G$18,$M$18+$N$18*SIN($Q$18-$R$18*(A4437-$A$4325)/$N$18),erreur)</f>
        <v>319.4719246364657</v>
      </c>
      <c r="D4437" s="4">
        <v>131</v>
      </c>
      <c r="E4437">
        <v>112</v>
      </c>
    </row>
    <row r="4438" spans="1:5" x14ac:dyDescent="0.3">
      <c r="A4438" s="6">
        <f t="shared" si="176"/>
        <v>4432</v>
      </c>
      <c r="B4438" s="9">
        <f>IF(A4438&lt;=$H$18,$M$18+$N$18*SIN($O$18+$P$18*(A4438-$A$4306)/$N$18),erreur)</f>
        <v>320.26288486829435</v>
      </c>
      <c r="C4438" s="9">
        <f>IF(8811-A4438&gt;$G$18,$M$18+$N$18*SIN($Q$18-$R$18*(A4438-$A$4325)/$N$18),erreur)</f>
        <v>319.45914715936851</v>
      </c>
      <c r="D4438" s="4">
        <v>132</v>
      </c>
      <c r="E4438">
        <v>113</v>
      </c>
    </row>
    <row r="4439" spans="1:5" x14ac:dyDescent="0.3">
      <c r="A4439" s="6">
        <f t="shared" si="176"/>
        <v>4433</v>
      </c>
      <c r="B4439" s="9">
        <f>IF(A4439&lt;=$H$18,$M$18+$N$18*SIN($O$18+$P$18*(A4439-$A$4306)/$N$18),erreur)</f>
        <v>320.27941296589779</v>
      </c>
      <c r="C4439" s="9">
        <f>IF(8811-A4439&gt;$G$18,$M$18+$N$18*SIN($Q$18-$R$18*(A4439-$A$4325)/$N$18),erreur)</f>
        <v>319.44643790184818</v>
      </c>
      <c r="D4439" s="4">
        <v>133</v>
      </c>
      <c r="E4439">
        <v>114</v>
      </c>
    </row>
    <row r="4440" spans="1:5" x14ac:dyDescent="0.3">
      <c r="A4440" s="6">
        <f t="shared" si="176"/>
        <v>4434</v>
      </c>
      <c r="B4440" s="9">
        <f>IF(A4440&lt;=$H$18,$M$18+$N$18*SIN($O$18+$P$18*(A4440-$A$4306)/$N$18),erreur)</f>
        <v>320.29600927926185</v>
      </c>
      <c r="C4440" s="9">
        <f>IF(8811-A4440&gt;$G$18,$M$18+$N$18*SIN($Q$18-$R$18*(A4440-$A$4325)/$N$18),erreur)</f>
        <v>319.43379686396656</v>
      </c>
      <c r="D4440" s="4">
        <v>134</v>
      </c>
      <c r="E4440">
        <v>115</v>
      </c>
    </row>
    <row r="4441" spans="1:5" x14ac:dyDescent="0.3">
      <c r="A4441" s="6">
        <f t="shared" si="176"/>
        <v>4435</v>
      </c>
      <c r="B4441" s="9">
        <f>IF(A4441&lt;=$H$18,$M$18+$N$18*SIN($O$18+$P$18*(A4441-$A$4306)/$N$18),erreur)</f>
        <v>320.3126738083065</v>
      </c>
      <c r="C4441" s="9">
        <f>IF(8811-A4441&gt;$G$18,$M$18+$N$18*SIN($Q$18-$R$18*(A4441-$A$4325)/$N$18),erreur)</f>
        <v>319.4212240457764</v>
      </c>
      <c r="D4441" s="4">
        <v>135</v>
      </c>
      <c r="E4441">
        <v>116</v>
      </c>
    </row>
    <row r="4442" spans="1:5" x14ac:dyDescent="0.3">
      <c r="A4442" s="6">
        <f t="shared" si="176"/>
        <v>4436</v>
      </c>
      <c r="B4442" s="9">
        <f>IF(A4442&lt;=$H$18,$M$18+$N$18*SIN($O$18+$P$18*(A4442-$A$4306)/$N$18),erreur)</f>
        <v>320.32940655295533</v>
      </c>
      <c r="C4442" s="9">
        <f>IF(8811-A4442&gt;$G$18,$M$18+$N$18*SIN($Q$18-$R$18*(A4442-$A$4325)/$N$18),erreur)</f>
        <v>319.40871944733954</v>
      </c>
      <c r="D4442" s="4">
        <v>136</v>
      </c>
      <c r="E4442">
        <v>117</v>
      </c>
    </row>
    <row r="4443" spans="1:5" x14ac:dyDescent="0.3">
      <c r="A4443" s="6">
        <f t="shared" si="176"/>
        <v>4437</v>
      </c>
      <c r="B4443" s="9">
        <f>IF(A4443&lt;=$H$18,$M$18+$N$18*SIN($O$18+$P$18*(A4443-$A$4306)/$N$18),erreur)</f>
        <v>320.34620751312832</v>
      </c>
      <c r="C4443" s="9">
        <f>IF(8811-A4443&gt;$G$18,$M$18+$N$18*SIN($Q$18-$R$18*(A4443-$A$4325)/$N$18),erreur)</f>
        <v>319.39628306871418</v>
      </c>
      <c r="D4443" s="4">
        <v>137</v>
      </c>
      <c r="E4443">
        <v>118</v>
      </c>
    </row>
    <row r="4444" spans="1:5" x14ac:dyDescent="0.3">
      <c r="A4444" s="6">
        <f t="shared" si="176"/>
        <v>4438</v>
      </c>
      <c r="B4444" s="9">
        <f>IF(A4444&lt;=$H$18,$M$18+$N$18*SIN($O$18+$P$18*(A4444-$A$4306)/$N$18),erreur)</f>
        <v>320.36307668875088</v>
      </c>
      <c r="C4444" s="9">
        <f>IF(8811-A4444&gt;$G$18,$M$18+$N$18*SIN($Q$18-$R$18*(A4444-$A$4325)/$N$18),erreur)</f>
        <v>319.38391490995855</v>
      </c>
      <c r="D4444" s="4">
        <v>138</v>
      </c>
      <c r="E4444">
        <v>119</v>
      </c>
    </row>
    <row r="4445" spans="1:5" x14ac:dyDescent="0.3">
      <c r="A4445" s="6">
        <f t="shared" si="176"/>
        <v>4439</v>
      </c>
      <c r="B4445" s="9">
        <f>IF(A4445&lt;=$H$18,$M$18+$N$18*SIN($O$18+$P$18*(A4445-$A$4306)/$N$18),erreur)</f>
        <v>320.38001407974116</v>
      </c>
      <c r="C4445" s="9">
        <f>IF(8811-A4445&gt;$G$18,$M$18+$N$18*SIN($Q$18-$R$18*(A4445-$A$4325)/$N$18),erreur)</f>
        <v>319.37161497113084</v>
      </c>
      <c r="D4445" s="4">
        <v>139</v>
      </c>
      <c r="E4445">
        <v>120</v>
      </c>
    </row>
    <row r="4446" spans="1:5" x14ac:dyDescent="0.3">
      <c r="A4446" s="6">
        <f t="shared" si="176"/>
        <v>4440</v>
      </c>
      <c r="B4446" s="9">
        <f>IF(A4446&lt;=$H$18,$M$18+$N$18*SIN($O$18+$P$18*(A4446-$A$4306)/$N$18),erreur)</f>
        <v>320.39701968602276</v>
      </c>
      <c r="C4446" s="9">
        <f>IF(8811-A4446&gt;$G$18,$M$18+$N$18*SIN($Q$18-$R$18*(A4446-$A$4325)/$N$18),erreur)</f>
        <v>319.35938325228562</v>
      </c>
      <c r="D4446" s="4">
        <v>140</v>
      </c>
      <c r="E4446">
        <v>121</v>
      </c>
    </row>
    <row r="4447" spans="1:5" x14ac:dyDescent="0.3">
      <c r="A4447" s="6">
        <f t="shared" si="176"/>
        <v>4441</v>
      </c>
      <c r="B4447" s="9">
        <f>IF(A4447&lt;=$H$18,$M$18+$N$18*SIN($O$18+$P$18*(A4447-$A$4306)/$N$18),erreur)</f>
        <v>320.41409350751383</v>
      </c>
      <c r="C4447" s="9">
        <f>IF(8811-A4447&gt;$G$18,$M$18+$N$18*SIN($Q$18-$R$18*(A4447-$A$4325)/$N$18),erreur)</f>
        <v>319.34721975348293</v>
      </c>
      <c r="D4447" s="4">
        <v>141</v>
      </c>
      <c r="E4447">
        <v>122</v>
      </c>
    </row>
    <row r="4448" spans="1:5" x14ac:dyDescent="0.3">
      <c r="A4448" s="6">
        <f t="shared" si="176"/>
        <v>4442</v>
      </c>
      <c r="B4448" s="9">
        <f>IF(A4448&lt;=$H$18,$M$18+$N$18*SIN($O$18+$P$18*(A4448-$A$4306)/$N$18),erreur)</f>
        <v>320.43123554413796</v>
      </c>
      <c r="C4448" s="9">
        <f>IF(8811-A4448&gt;$G$18,$M$18+$N$18*SIN($Q$18-$R$18*(A4448-$A$4325)/$N$18),erreur)</f>
        <v>319.33512447477551</v>
      </c>
      <c r="D4448" s="4">
        <v>142</v>
      </c>
      <c r="E4448">
        <v>123</v>
      </c>
    </row>
    <row r="4449" spans="1:5" x14ac:dyDescent="0.3">
      <c r="A4449" s="6">
        <f t="shared" si="176"/>
        <v>4443</v>
      </c>
      <c r="B4449" s="9">
        <f>IF(A4449&lt;=$H$18,$M$18+$N$18*SIN($O$18+$P$18*(A4449-$A$4306)/$N$18),erreur)</f>
        <v>320.44844579581331</v>
      </c>
      <c r="C4449" s="9">
        <f>IF(8811-A4449&gt;$G$18,$M$18+$N$18*SIN($Q$18-$R$18*(A4449-$A$4325)/$N$18),erreur)</f>
        <v>319.32309741622339</v>
      </c>
      <c r="D4449" s="4">
        <v>143</v>
      </c>
      <c r="E4449">
        <v>124</v>
      </c>
    </row>
    <row r="4450" spans="1:5" x14ac:dyDescent="0.3">
      <c r="A4450" s="6">
        <f t="shared" si="176"/>
        <v>4444</v>
      </c>
      <c r="B4450" s="9">
        <f>IF(A4450&lt;=$H$18,$M$18+$N$18*SIN($O$18+$P$18*(A4450-$A$4306)/$N$18),erreur)</f>
        <v>320.46572426246166</v>
      </c>
      <c r="C4450" s="9">
        <f>IF(8811-A4450&gt;$G$18,$M$18+$N$18*SIN($Q$18-$R$18*(A4450-$A$4325)/$N$18),erreur)</f>
        <v>319.31113857788114</v>
      </c>
      <c r="D4450" s="4">
        <v>144</v>
      </c>
      <c r="E4450">
        <v>125</v>
      </c>
    </row>
    <row r="4451" spans="1:5" x14ac:dyDescent="0.3">
      <c r="A4451" s="6">
        <f t="shared" si="176"/>
        <v>4445</v>
      </c>
      <c r="B4451" s="9">
        <f>IF(A4451&lt;=$H$18,$M$18+$N$18*SIN($O$18+$P$18*(A4451-$A$4306)/$N$18),erreur)</f>
        <v>320.48307094400116</v>
      </c>
      <c r="C4451" s="9">
        <f>IF(8811-A4451&gt;$G$18,$M$18+$N$18*SIN($Q$18-$R$18*(A4451-$A$4325)/$N$18),erreur)</f>
        <v>319.29924795980514</v>
      </c>
      <c r="D4451" s="4">
        <v>145</v>
      </c>
      <c r="E4451">
        <v>126</v>
      </c>
    </row>
    <row r="4452" spans="1:5" x14ac:dyDescent="0.3">
      <c r="A4452" s="6">
        <f t="shared" si="176"/>
        <v>4446</v>
      </c>
      <c r="B4452" s="9">
        <f>IF(A4452&lt;=$H$18,$M$18+$N$18*SIN($O$18+$P$18*(A4452-$A$4306)/$N$18),erreur)</f>
        <v>320.50048584034994</v>
      </c>
      <c r="C4452" s="9">
        <f>IF(8811-A4452&gt;$G$18,$M$18+$N$18*SIN($Q$18-$R$18*(A4452-$A$4325)/$N$18),erreur)</f>
        <v>319.28742556204816</v>
      </c>
      <c r="D4452" s="4">
        <v>146</v>
      </c>
      <c r="E4452">
        <v>127</v>
      </c>
    </row>
    <row r="4453" spans="1:5" x14ac:dyDescent="0.3">
      <c r="A4453" s="6">
        <f t="shared" si="176"/>
        <v>4447</v>
      </c>
      <c r="B4453" s="9">
        <f>IF(A4453&lt;=$H$18,$M$18+$N$18*SIN($O$18+$P$18*(A4453-$A$4306)/$N$18),erreur)</f>
        <v>320.51796895142979</v>
      </c>
      <c r="C4453" s="9">
        <f>IF(8811-A4453&gt;$G$18,$M$18+$N$18*SIN($Q$18-$R$18*(A4453-$A$4325)/$N$18),erreur)</f>
        <v>319.27567138466839</v>
      </c>
      <c r="D4453" s="4">
        <v>147</v>
      </c>
      <c r="E4453">
        <v>128</v>
      </c>
    </row>
    <row r="4454" spans="1:5" x14ac:dyDescent="0.3">
      <c r="A4454" s="6">
        <f t="shared" si="176"/>
        <v>4448</v>
      </c>
      <c r="B4454" s="9">
        <f>IF(A4454&lt;=$H$18,$M$18+$N$18*SIN($O$18+$P$18*(A4454-$A$4306)/$N$18),erreur)</f>
        <v>320.53552027715705</v>
      </c>
      <c r="C4454" s="9">
        <f>IF(8811-A4454&gt;$G$18,$M$18+$N$18*SIN($Q$18-$R$18*(A4454-$A$4325)/$N$18),erreur)</f>
        <v>319.2639854277204</v>
      </c>
      <c r="D4454" s="4">
        <v>148</v>
      </c>
      <c r="E4454">
        <v>129</v>
      </c>
    </row>
    <row r="4455" spans="1:5" x14ac:dyDescent="0.3">
      <c r="A4455" s="6">
        <f t="shared" si="176"/>
        <v>4449</v>
      </c>
      <c r="B4455" s="9">
        <f>IF(A4455&lt;=$H$18,$M$18+$N$18*SIN($O$18+$P$18*(A4455-$A$4306)/$N$18),erreur)</f>
        <v>320.55313981745167</v>
      </c>
      <c r="C4455" s="9">
        <f>IF(8811-A4455&gt;$G$18,$M$18+$N$18*SIN($Q$18-$R$18*(A4455-$A$4325)/$N$18),erreur)</f>
        <v>319.25236769125513</v>
      </c>
      <c r="D4455" s="4">
        <v>149</v>
      </c>
      <c r="E4455">
        <v>130</v>
      </c>
    </row>
    <row r="4456" spans="1:5" x14ac:dyDescent="0.3">
      <c r="A4456" s="6">
        <f t="shared" si="176"/>
        <v>4450</v>
      </c>
      <c r="B4456" s="9">
        <f>IF(A4456&lt;=$H$18,$M$18+$N$18*SIN($O$18+$P$18*(A4456-$A$4306)/$N$18),erreur)</f>
        <v>320.57082757222997</v>
      </c>
      <c r="C4456" s="9">
        <f>IF(8811-A4456&gt;$G$18,$M$18+$N$18*SIN($Q$18-$R$18*(A4456-$A$4325)/$N$18),erreur)</f>
        <v>319.24081817532897</v>
      </c>
      <c r="D4456" s="4">
        <v>150</v>
      </c>
      <c r="E4456">
        <v>131</v>
      </c>
    </row>
    <row r="4457" spans="1:5" x14ac:dyDescent="0.3">
      <c r="A4457" s="6">
        <f t="shared" si="176"/>
        <v>4451</v>
      </c>
      <c r="B4457" s="9">
        <f>IF(A4457&lt;=$H$18,$M$18+$N$18*SIN($O$18+$P$18*(A4457-$A$4306)/$N$18),erreur)</f>
        <v>320.5885835414083</v>
      </c>
      <c r="C4457" s="9">
        <f>IF(8811-A4457&gt;$G$18,$M$18+$N$18*SIN($Q$18-$R$18*(A4457-$A$4325)/$N$18),erreur)</f>
        <v>319.2293368799983</v>
      </c>
      <c r="D4457" s="4">
        <v>151</v>
      </c>
      <c r="E4457">
        <v>132</v>
      </c>
    </row>
    <row r="4458" spans="1:5" x14ac:dyDescent="0.3">
      <c r="A4458" s="6">
        <f t="shared" si="176"/>
        <v>4452</v>
      </c>
      <c r="B4458" s="9">
        <f>IF(A4458&lt;=$H$18,$M$18+$N$18*SIN($O$18+$P$18*(A4458-$A$4306)/$N$18),erreur)</f>
        <v>320.60640772491024</v>
      </c>
      <c r="C4458" s="9">
        <f>IF(8811-A4458&gt;$G$18,$M$18+$N$18*SIN($Q$18-$R$18*(A4458-$A$4325)/$N$18),erreur)</f>
        <v>319.21792380531224</v>
      </c>
      <c r="D4458" s="4">
        <v>152</v>
      </c>
      <c r="E4458">
        <v>133</v>
      </c>
    </row>
    <row r="4459" spans="1:5" x14ac:dyDescent="0.3">
      <c r="A4459" s="6">
        <f t="shared" si="176"/>
        <v>4453</v>
      </c>
      <c r="B4459" s="9">
        <f>IF(A4459&lt;=$H$18,$M$18+$N$18*SIN($O$18+$P$18*(A4459-$A$4306)/$N$18),erreur)</f>
        <v>320.62430012264485</v>
      </c>
      <c r="C4459" s="9">
        <f>IF(8811-A4459&gt;$G$18,$M$18+$N$18*SIN($Q$18-$R$18*(A4459-$A$4325)/$N$18),erreur)</f>
        <v>319.20657895132535</v>
      </c>
      <c r="D4459" s="4">
        <v>153</v>
      </c>
      <c r="E4459">
        <v>134</v>
      </c>
    </row>
    <row r="4460" spans="1:5" x14ac:dyDescent="0.3">
      <c r="A4460" s="6">
        <f t="shared" si="176"/>
        <v>4454</v>
      </c>
      <c r="B4460" s="9">
        <f>IF(A4460&lt;=$H$18,$M$18+$N$18*SIN($O$18+$P$18*(A4460-$A$4306)/$N$18),erreur)</f>
        <v>320.64226073453392</v>
      </c>
      <c r="C4460" s="9">
        <f>IF(8811-A4460&gt;$G$18,$M$18+$N$18*SIN($Q$18-$R$18*(A4460-$A$4325)/$N$18),erreur)</f>
        <v>319.19530231809222</v>
      </c>
      <c r="D4460" s="4">
        <v>154</v>
      </c>
      <c r="E4460">
        <v>135</v>
      </c>
    </row>
    <row r="4461" spans="1:5" x14ac:dyDescent="0.3">
      <c r="A4461" s="6">
        <f t="shared" si="176"/>
        <v>4455</v>
      </c>
      <c r="B4461" s="9">
        <f>IF(A4461&lt;=$H$18,$M$18+$N$18*SIN($O$18+$P$18*(A4461-$A$4306)/$N$18),erreur)</f>
        <v>320.66028956049377</v>
      </c>
      <c r="C4461" s="9">
        <f>IF(8811-A4461&gt;$G$18,$M$18+$N$18*SIN($Q$18-$R$18*(A4461-$A$4325)/$N$18),erreur)</f>
        <v>319.18409390566194</v>
      </c>
      <c r="D4461" s="4">
        <v>155</v>
      </c>
      <c r="E4461">
        <v>136</v>
      </c>
    </row>
    <row r="4462" spans="1:5" x14ac:dyDescent="0.3">
      <c r="A4462" s="6">
        <f t="shared" si="176"/>
        <v>4456</v>
      </c>
      <c r="B4462" s="9">
        <f>IF(A4462&lt;=$H$18,$M$18+$N$18*SIN($O$18+$P$18*(A4462-$A$4306)/$N$18),erreur)</f>
        <v>320.6783866004389</v>
      </c>
      <c r="C4462" s="9">
        <f>IF(8811-A4462&gt;$G$18,$M$18+$N$18*SIN($Q$18-$R$18*(A4462-$A$4325)/$N$18),erreur)</f>
        <v>319.17295371408909</v>
      </c>
      <c r="D4462" s="4">
        <v>156</v>
      </c>
      <c r="E4462">
        <v>137</v>
      </c>
    </row>
    <row r="4463" spans="1:5" x14ac:dyDescent="0.3">
      <c r="A4463" s="6">
        <f t="shared" si="176"/>
        <v>4457</v>
      </c>
      <c r="B4463" s="9">
        <f>IF(A4463&lt;=$H$18,$M$18+$N$18*SIN($O$18+$P$18*(A4463-$A$4306)/$N$18),erreur)</f>
        <v>320.69655185428564</v>
      </c>
      <c r="C4463" s="9">
        <f>IF(8811-A4463&gt;$G$18,$M$18+$N$18*SIN($Q$18-$R$18*(A4463-$A$4325)/$N$18),erreur)</f>
        <v>319.16188174342642</v>
      </c>
      <c r="D4463" s="4">
        <v>157</v>
      </c>
      <c r="E4463">
        <v>138</v>
      </c>
    </row>
    <row r="4464" spans="1:5" x14ac:dyDescent="0.3">
      <c r="A4464" s="6">
        <f t="shared" si="176"/>
        <v>4458</v>
      </c>
      <c r="B4464" s="9">
        <f>IF(A4464&lt;=$H$18,$M$18+$N$18*SIN($O$18+$P$18*(A4464-$A$4306)/$N$18),erreur)</f>
        <v>320.71478532195033</v>
      </c>
      <c r="C4464" s="9">
        <f>IF(8811-A4464&gt;$G$18,$M$18+$N$18*SIN($Q$18-$R$18*(A4464-$A$4325)/$N$18),erreur)</f>
        <v>319.15087799372122</v>
      </c>
      <c r="D4464" s="4">
        <v>158</v>
      </c>
      <c r="E4464">
        <v>139</v>
      </c>
    </row>
    <row r="4465" spans="1:5" x14ac:dyDescent="0.3">
      <c r="A4465" s="6">
        <f t="shared" si="176"/>
        <v>4459</v>
      </c>
      <c r="B4465" s="9">
        <f>IF(A4465&lt;=$H$18,$M$18+$N$18*SIN($O$18+$P$18*(A4465-$A$4306)/$N$18),erreur)</f>
        <v>320.73308700334383</v>
      </c>
      <c r="C4465" s="9">
        <f>IF(8811-A4465&gt;$G$18,$M$18+$N$18*SIN($Q$18-$R$18*(A4465-$A$4325)/$N$18),erreur)</f>
        <v>319.13994246502989</v>
      </c>
      <c r="D4465" s="4">
        <v>159</v>
      </c>
      <c r="E4465">
        <v>140</v>
      </c>
    </row>
    <row r="4466" spans="1:5" x14ac:dyDescent="0.3">
      <c r="A4466" s="6">
        <f t="shared" si="176"/>
        <v>4460</v>
      </c>
      <c r="B4466" s="9">
        <f>IF(A4466&lt;=$H$18,$M$18+$N$18*SIN($O$18+$P$18*(A4466-$A$4306)/$N$18),erreur)</f>
        <v>320.7514568983861</v>
      </c>
      <c r="C4466" s="9">
        <f>IF(8811-A4466&gt;$G$18,$M$18+$N$18*SIN($Q$18-$R$18*(A4466-$A$4325)/$N$18),erreur)</f>
        <v>319.12907515739971</v>
      </c>
      <c r="D4466" s="4">
        <v>160</v>
      </c>
      <c r="E4466">
        <v>141</v>
      </c>
    </row>
    <row r="4467" spans="1:5" x14ac:dyDescent="0.3">
      <c r="A4467" s="6">
        <f t="shared" si="176"/>
        <v>4461</v>
      </c>
      <c r="B4467" s="9">
        <f>IF(A4467&lt;=$H$18,$M$18+$N$18*SIN($O$18+$P$18*(A4467-$A$4306)/$N$18),erreur)</f>
        <v>320.76989500699165</v>
      </c>
      <c r="C4467" s="9">
        <f>IF(8811-A4467&gt;$G$18,$M$18+$N$18*SIN($Q$18-$R$18*(A4467-$A$4325)/$N$18),erreur)</f>
        <v>319.11827607088344</v>
      </c>
      <c r="D4467" s="4">
        <v>161</v>
      </c>
      <c r="E4467">
        <v>142</v>
      </c>
    </row>
    <row r="4468" spans="1:5" x14ac:dyDescent="0.3">
      <c r="A4468" s="6">
        <f t="shared" si="176"/>
        <v>4462</v>
      </c>
      <c r="B4468" s="9">
        <f>IF(A4468&lt;=$H$18,$M$18+$N$18*SIN($O$18+$P$18*(A4468-$A$4306)/$N$18),erreur)</f>
        <v>320.78840132906953</v>
      </c>
      <c r="C4468" s="9">
        <f>IF(8811-A4468&gt;$G$18,$M$18+$N$18*SIN($Q$18-$R$18*(A4468-$A$4325)/$N$18),erreur)</f>
        <v>319.10754520553019</v>
      </c>
      <c r="D4468" s="4">
        <v>162</v>
      </c>
      <c r="E4468">
        <v>143</v>
      </c>
    </row>
    <row r="4469" spans="1:5" x14ac:dyDescent="0.3">
      <c r="A4469" s="6">
        <f t="shared" si="176"/>
        <v>4463</v>
      </c>
      <c r="B4469" s="9">
        <f>IF(A4469&lt;=$H$18,$M$18+$N$18*SIN($O$18+$P$18*(A4469-$A$4306)/$N$18),erreur)</f>
        <v>320.80697586453789</v>
      </c>
      <c r="C4469" s="9">
        <f>IF(8811-A4469&gt;$G$18,$M$18+$N$18*SIN($Q$18-$R$18*(A4469-$A$4325)/$N$18),erreur)</f>
        <v>319.09688256139088</v>
      </c>
      <c r="D4469" s="4">
        <v>163</v>
      </c>
      <c r="E4469">
        <v>144</v>
      </c>
    </row>
    <row r="4470" spans="1:5" x14ac:dyDescent="0.3">
      <c r="A4470" s="6">
        <f t="shared" si="176"/>
        <v>4464</v>
      </c>
      <c r="B4470" s="9">
        <f>IF(A4470&lt;=$H$18,$M$18+$N$18*SIN($O$18+$P$18*(A4470-$A$4306)/$N$18),erreur)</f>
        <v>320.82561861330942</v>
      </c>
      <c r="C4470" s="9">
        <f>IF(8811-A4470&gt;$G$18,$M$18+$N$18*SIN($Q$18-$R$18*(A4470-$A$4325)/$N$18),erreur)</f>
        <v>319.08628813851283</v>
      </c>
      <c r="D4470" s="4">
        <v>164</v>
      </c>
      <c r="E4470">
        <v>145</v>
      </c>
    </row>
    <row r="4471" spans="1:5" x14ac:dyDescent="0.3">
      <c r="A4471" s="6">
        <f t="shared" si="176"/>
        <v>4465</v>
      </c>
      <c r="B4471" s="9">
        <f>IF(A4471&lt;=$H$18,$M$18+$N$18*SIN($O$18+$P$18*(A4471-$A$4306)/$N$18),erreur)</f>
        <v>320.84432957529862</v>
      </c>
      <c r="C4471" s="9">
        <f>IF(8811-A4471&gt;$G$18,$M$18+$N$18*SIN($Q$18-$R$18*(A4471-$A$4325)/$N$18),erreur)</f>
        <v>319.07576193695058</v>
      </c>
      <c r="D4471" s="4">
        <v>165</v>
      </c>
      <c r="E4471">
        <v>146</v>
      </c>
    </row>
    <row r="4472" spans="1:5" x14ac:dyDescent="0.3">
      <c r="A4472" s="6">
        <f t="shared" si="176"/>
        <v>4466</v>
      </c>
      <c r="B4472" s="9">
        <f>IF(A4472&lt;=$H$18,$M$18+$N$18*SIN($O$18+$P$18*(A4472-$A$4306)/$N$18),erreur)</f>
        <v>320.86310875041454</v>
      </c>
      <c r="C4472" s="9">
        <f>IF(8811-A4472&gt;$G$18,$M$18+$N$18*SIN($Q$18-$R$18*(A4472-$A$4325)/$N$18),erreur)</f>
        <v>319.06530395674599</v>
      </c>
      <c r="D4472" s="4">
        <v>166</v>
      </c>
      <c r="E4472">
        <v>147</v>
      </c>
    </row>
    <row r="4473" spans="1:5" x14ac:dyDescent="0.3">
      <c r="A4473" s="6">
        <f t="shared" si="176"/>
        <v>4467</v>
      </c>
      <c r="B4473" s="9">
        <f>IF(A4473&lt;=$H$18,$M$18+$N$18*SIN($O$18+$P$18*(A4473-$A$4306)/$N$18),erreur)</f>
        <v>320.8819561385717</v>
      </c>
      <c r="C4473" s="9">
        <f>IF(8811-A4473&gt;$G$18,$M$18+$N$18*SIN($Q$18-$R$18*(A4473-$A$4325)/$N$18),erreur)</f>
        <v>319.0549141979518</v>
      </c>
      <c r="D4473" s="4">
        <v>167</v>
      </c>
      <c r="E4473">
        <v>148</v>
      </c>
    </row>
    <row r="4474" spans="1:5" x14ac:dyDescent="0.3">
      <c r="A4474" s="6">
        <f t="shared" si="176"/>
        <v>4468</v>
      </c>
      <c r="B4474" s="9">
        <f>IF(A4474&lt;=$H$18,$M$18+$N$18*SIN($O$18+$P$18*(A4474-$A$4306)/$N$18),erreur)</f>
        <v>320.90087173968641</v>
      </c>
      <c r="C4474" s="9">
        <f>IF(8811-A4474&gt;$G$18,$M$18+$N$18*SIN($Q$18-$R$18*(A4474-$A$4325)/$N$18),erreur)</f>
        <v>319.04459266061531</v>
      </c>
      <c r="D4474" s="4">
        <v>168</v>
      </c>
      <c r="E4474">
        <v>149</v>
      </c>
    </row>
    <row r="4475" spans="1:5" x14ac:dyDescent="0.3">
      <c r="A4475" s="6">
        <f t="shared" si="176"/>
        <v>4469</v>
      </c>
      <c r="B4475" s="9">
        <f>IF(A4475&lt;=$H$18,$M$18+$N$18*SIN($O$18+$P$18*(A4475-$A$4306)/$N$18),erreur)</f>
        <v>320.91985555366227</v>
      </c>
      <c r="C4475" s="9">
        <f>IF(8811-A4475&gt;$G$18,$M$18+$N$18*SIN($Q$18-$R$18*(A4475-$A$4325)/$N$18),erreur)</f>
        <v>319.03433934478562</v>
      </c>
      <c r="D4475" s="4">
        <v>169</v>
      </c>
      <c r="E4475">
        <v>150</v>
      </c>
    </row>
    <row r="4476" spans="1:5" x14ac:dyDescent="0.3">
      <c r="A4476" s="6">
        <f t="shared" si="176"/>
        <v>4470</v>
      </c>
      <c r="B4476" s="9">
        <f>IF(A4476&lt;=$H$18,$M$18+$N$18*SIN($O$18+$P$18*(A4476-$A$4306)/$N$18),erreur)</f>
        <v>320.93890758041925</v>
      </c>
      <c r="C4476" s="9">
        <f>IF(8811-A4476&gt;$G$18,$M$18+$N$18*SIN($Q$18-$R$18*(A4476-$A$4325)/$N$18),erreur)</f>
        <v>319.02415425051004</v>
      </c>
      <c r="D4476" s="4">
        <v>170</v>
      </c>
      <c r="E4476">
        <v>151</v>
      </c>
    </row>
    <row r="4477" spans="1:5" x14ac:dyDescent="0.3">
      <c r="A4477" s="6">
        <f t="shared" si="176"/>
        <v>4471</v>
      </c>
      <c r="B4477" s="9">
        <f>IF(A4477&lt;=$H$18,$M$18+$N$18*SIN($O$18+$P$18*(A4477-$A$4306)/$N$18),erreur)</f>
        <v>320.95802781986458</v>
      </c>
      <c r="C4477" s="9">
        <f>IF(8811-A4477&gt;$G$18,$M$18+$N$18*SIN($Q$18-$R$18*(A4477-$A$4325)/$N$18),erreur)</f>
        <v>319.01403737783585</v>
      </c>
      <c r="D4477" s="4">
        <v>171</v>
      </c>
      <c r="E4477">
        <v>152</v>
      </c>
    </row>
    <row r="4478" spans="1:5" x14ac:dyDescent="0.3">
      <c r="A4478" s="6">
        <f t="shared" si="176"/>
        <v>4472</v>
      </c>
      <c r="B4478" s="9">
        <f>IF(A4478&lt;=$H$18,$M$18+$N$18*SIN($O$18+$P$18*(A4478-$A$4306)/$N$18),erreur)</f>
        <v>320.97721627190731</v>
      </c>
      <c r="C4478" s="9">
        <f>IF(8811-A4478&gt;$G$18,$M$18+$N$18*SIN($Q$18-$R$18*(A4478-$A$4325)/$N$18),erreur)</f>
        <v>319.00398872681035</v>
      </c>
      <c r="D4478" s="4">
        <v>172</v>
      </c>
      <c r="E4478">
        <v>153</v>
      </c>
    </row>
    <row r="4479" spans="1:5" x14ac:dyDescent="0.3">
      <c r="A4479" s="6">
        <f t="shared" si="176"/>
        <v>4473</v>
      </c>
      <c r="B4479" s="9">
        <f>IF(A4479&lt;=$H$18,$M$18+$N$18*SIN($O$18+$P$18*(A4479-$A$4306)/$N$18),erreur)</f>
        <v>320.99647293646376</v>
      </c>
      <c r="C4479" s="9">
        <f>IF(8811-A4479&gt;$G$18,$M$18+$N$18*SIN($Q$18-$R$18*(A4479-$A$4325)/$N$18),erreur)</f>
        <v>318.99400829748083</v>
      </c>
      <c r="D4479" s="4">
        <v>173</v>
      </c>
      <c r="E4479">
        <v>154</v>
      </c>
    </row>
    <row r="4480" spans="1:5" x14ac:dyDescent="0.3">
      <c r="A4480" s="6">
        <f t="shared" si="176"/>
        <v>4474</v>
      </c>
      <c r="B4480" s="9">
        <f>IF(A4480&lt;=$H$18,$M$18+$N$18*SIN($O$18+$P$18*(A4480-$A$4306)/$N$18),erreur)</f>
        <v>321.01579781343753</v>
      </c>
      <c r="C4480" s="9">
        <f>IF(8811-A4480&gt;$G$18,$M$18+$N$18*SIN($Q$18-$R$18*(A4480-$A$4325)/$N$18),erreur)</f>
        <v>318.98409608989277</v>
      </c>
      <c r="D4480" s="4">
        <v>174</v>
      </c>
      <c r="E4480">
        <v>155</v>
      </c>
    </row>
    <row r="4481" spans="1:5" x14ac:dyDescent="0.3">
      <c r="A4481" s="6">
        <f t="shared" si="176"/>
        <v>4475</v>
      </c>
      <c r="B4481" s="9">
        <f>IF(A4481&lt;=$H$18,$M$18+$N$18*SIN($O$18+$P$18*(A4481-$A$4306)/$N$18),erreur)</f>
        <v>321.03519090274494</v>
      </c>
      <c r="C4481" s="9">
        <f>IF(8811-A4481&gt;$G$18,$M$18+$N$18*SIN($Q$18-$R$18*(A4481-$A$4325)/$N$18),erreur)</f>
        <v>318.97425210408983</v>
      </c>
      <c r="D4481" s="4">
        <v>175</v>
      </c>
      <c r="E4481">
        <v>156</v>
      </c>
    </row>
    <row r="4482" spans="1:5" x14ac:dyDescent="0.3">
      <c r="A4482" s="6">
        <f t="shared" si="176"/>
        <v>4476</v>
      </c>
      <c r="B4482" s="9">
        <f>IF(A4482&lt;=$H$18,$M$18+$N$18*SIN($O$18+$P$18*(A4482-$A$4306)/$N$18),erreur)</f>
        <v>321.05465220429323</v>
      </c>
      <c r="C4482" s="9">
        <f>IF(8811-A4482&gt;$G$18,$M$18+$N$18*SIN($Q$18-$R$18*(A4482-$A$4325)/$N$18),erreur)</f>
        <v>318.96447634012293</v>
      </c>
      <c r="D4482" s="4">
        <v>176</v>
      </c>
      <c r="E4482">
        <v>157</v>
      </c>
    </row>
    <row r="4483" spans="1:5" x14ac:dyDescent="0.3">
      <c r="A4483" s="6">
        <f t="shared" si="176"/>
        <v>4477</v>
      </c>
      <c r="B4483" s="9">
        <f>IF(A4483&lt;=$H$18,$M$18+$N$18*SIN($O$18+$P$18*(A4483-$A$4306)/$N$18),erreur)</f>
        <v>321.07418171799145</v>
      </c>
      <c r="C4483" s="9">
        <f>IF(8811-A4483&gt;$G$18,$M$18+$N$18*SIN($Q$18-$R$18*(A4483-$A$4325)/$N$18),erreur)</f>
        <v>318.95476879803573</v>
      </c>
      <c r="D4483" s="4">
        <v>177</v>
      </c>
      <c r="E4483">
        <v>158</v>
      </c>
    </row>
    <row r="4484" spans="1:5" x14ac:dyDescent="0.3">
      <c r="A4484" s="6">
        <f t="shared" si="176"/>
        <v>4478</v>
      </c>
      <c r="B4484" s="9">
        <f>IF(A4484&lt;=$H$18,$M$18+$N$18*SIN($O$18+$P$18*(A4484-$A$4306)/$N$18),erreur)</f>
        <v>321.09377944374864</v>
      </c>
      <c r="C4484" s="9">
        <f>IF(8811-A4484&gt;$G$18,$M$18+$N$18*SIN($Q$18-$R$18*(A4484-$A$4325)/$N$18),erreur)</f>
        <v>318.94512947787007</v>
      </c>
      <c r="D4484" s="4">
        <v>178</v>
      </c>
      <c r="E4484">
        <v>159</v>
      </c>
    </row>
    <row r="4485" spans="1:5" x14ac:dyDescent="0.3">
      <c r="A4485" s="6">
        <f t="shared" si="176"/>
        <v>4479</v>
      </c>
      <c r="B4485" s="9">
        <f>IF(A4485&lt;=$H$18,$M$18+$N$18*SIN($O$18+$P$18*(A4485-$A$4306)/$N$18),erreur)</f>
        <v>321.11344538147205</v>
      </c>
      <c r="C4485" s="9">
        <f>IF(8811-A4485&gt;$G$18,$M$18+$N$18*SIN($Q$18-$R$18*(A4485-$A$4325)/$N$18),erreur)</f>
        <v>318.93555837967688</v>
      </c>
      <c r="D4485" s="4">
        <v>179</v>
      </c>
      <c r="E4485">
        <v>160</v>
      </c>
    </row>
    <row r="4486" spans="1:5" x14ac:dyDescent="0.3">
      <c r="A4486" s="6">
        <f t="shared" si="176"/>
        <v>4480</v>
      </c>
      <c r="B4486" s="9">
        <f>IF(A4486&lt;=$H$18,$M$18+$N$18*SIN($O$18+$P$18*(A4486-$A$4306)/$N$18),erreur)</f>
        <v>321.13317953107253</v>
      </c>
      <c r="C4486" s="9">
        <f>IF(8811-A4486&gt;$G$18,$M$18+$N$18*SIN($Q$18-$R$18*(A4486-$A$4325)/$N$18),erreur)</f>
        <v>318.92605550349617</v>
      </c>
      <c r="D4486" s="4">
        <v>180</v>
      </c>
      <c r="E4486">
        <v>161</v>
      </c>
    </row>
    <row r="4487" spans="1:5" x14ac:dyDescent="0.3">
      <c r="A4487" s="6">
        <f t="shared" si="176"/>
        <v>4481</v>
      </c>
      <c r="B4487" s="9">
        <f>IF(A4487&lt;=$H$18,$M$18+$N$18*SIN($O$18+$P$18*(A4487-$A$4306)/$N$18),erreur)</f>
        <v>321.15298189245914</v>
      </c>
      <c r="C4487" s="9">
        <f>IF(8811-A4487&gt;$G$18,$M$18+$N$18*SIN($Q$18-$R$18*(A4487-$A$4325)/$N$18),erreur)</f>
        <v>318.91662084937343</v>
      </c>
      <c r="D4487" s="4">
        <v>181</v>
      </c>
      <c r="E4487">
        <v>162</v>
      </c>
    </row>
    <row r="4488" spans="1:5" x14ac:dyDescent="0.3">
      <c r="A4488" s="6">
        <f t="shared" ref="A4488:A4551" si="177">ROW()-6</f>
        <v>4482</v>
      </c>
      <c r="B4488" s="9">
        <f>IF(A4488&lt;=$H$18,$M$18+$N$18*SIN($O$18+$P$18*(A4488-$A$4306)/$N$18),erreur)</f>
        <v>321.17285246553729</v>
      </c>
      <c r="C4488" s="9">
        <f>IF(8811-A4488&gt;$G$18,$M$18+$N$18*SIN($Q$18-$R$18*(A4488-$A$4325)/$N$18),erreur)</f>
        <v>318.90725441735231</v>
      </c>
      <c r="D4488" s="4">
        <v>182</v>
      </c>
      <c r="E4488">
        <v>163</v>
      </c>
    </row>
    <row r="4489" spans="1:5" x14ac:dyDescent="0.3">
      <c r="A4489" s="6">
        <f t="shared" si="177"/>
        <v>4483</v>
      </c>
      <c r="B4489" s="9">
        <f>IF(A4489&lt;=$H$18,$M$18+$N$18*SIN($O$18+$P$18*(A4489-$A$4306)/$N$18),erreur)</f>
        <v>321.19279125021603</v>
      </c>
      <c r="C4489" s="9">
        <f>IF(8811-A4489&gt;$G$18,$M$18+$N$18*SIN($Q$18-$R$18*(A4489-$A$4325)/$N$18),erreur)</f>
        <v>318.89795620747645</v>
      </c>
      <c r="D4489" s="4">
        <v>183</v>
      </c>
      <c r="E4489">
        <v>164</v>
      </c>
    </row>
    <row r="4490" spans="1:5" x14ac:dyDescent="0.3">
      <c r="A4490" s="6">
        <f t="shared" si="177"/>
        <v>4484</v>
      </c>
      <c r="B4490" s="9">
        <f>IF(A4490&lt;=$H$18,$M$18+$N$18*SIN($O$18+$P$18*(A4490-$A$4306)/$N$18),erreur)</f>
        <v>321.21279824640078</v>
      </c>
      <c r="C4490" s="9">
        <f>IF(8811-A4490&gt;$G$18,$M$18+$N$18*SIN($Q$18-$R$18*(A4490-$A$4325)/$N$18),erreur)</f>
        <v>318.88872621979135</v>
      </c>
      <c r="D4490" s="4">
        <v>184</v>
      </c>
      <c r="E4490">
        <v>165</v>
      </c>
    </row>
    <row r="4491" spans="1:5" x14ac:dyDescent="0.3">
      <c r="A4491" s="6">
        <f t="shared" si="177"/>
        <v>4485</v>
      </c>
      <c r="B4491" s="9">
        <f>IF(A4491&lt;=$H$18,$M$18+$N$18*SIN($O$18+$P$18*(A4491-$A$4306)/$N$18),erreur)</f>
        <v>321.23287345399876</v>
      </c>
      <c r="C4491" s="9">
        <f>IF(8811-A4491&gt;$G$18,$M$18+$N$18*SIN($Q$18-$R$18*(A4491-$A$4325)/$N$18),erreur)</f>
        <v>318.8795644543352</v>
      </c>
      <c r="D4491" s="4">
        <v>185</v>
      </c>
      <c r="E4491">
        <v>166</v>
      </c>
    </row>
    <row r="4492" spans="1:5" x14ac:dyDescent="0.3">
      <c r="A4492" s="6">
        <f t="shared" si="177"/>
        <v>4486</v>
      </c>
      <c r="B4492" s="9">
        <f>IF(A4492&lt;=$H$18,$M$18+$N$18*SIN($O$18+$P$18*(A4492-$A$4306)/$N$18),erreur)</f>
        <v>321.25301687291903</v>
      </c>
      <c r="C4492" s="9">
        <f>IF(8811-A4492&gt;$G$18,$M$18+$N$18*SIN($Q$18-$R$18*(A4492-$A$4325)/$N$18),erreur)</f>
        <v>318.87047091115528</v>
      </c>
      <c r="D4492" s="4">
        <v>186</v>
      </c>
      <c r="E4492">
        <v>167</v>
      </c>
    </row>
    <row r="4493" spans="1:5" x14ac:dyDescent="0.3">
      <c r="A4493" s="6">
        <f t="shared" si="177"/>
        <v>4487</v>
      </c>
      <c r="B4493" s="9">
        <f>IF(A4493&lt;=$H$18,$M$18+$N$18*SIN($O$18+$P$18*(A4493-$A$4306)/$N$18),erreur)</f>
        <v>321.27322850306518</v>
      </c>
      <c r="C4493" s="9">
        <f>IF(8811-A4493&gt;$G$18,$M$18+$N$18*SIN($Q$18-$R$18*(A4493-$A$4325)/$N$18),erreur)</f>
        <v>318.86144559029162</v>
      </c>
      <c r="D4493" s="4">
        <v>187</v>
      </c>
      <c r="E4493">
        <v>168</v>
      </c>
    </row>
    <row r="4494" spans="1:5" x14ac:dyDescent="0.3">
      <c r="A4494" s="6">
        <f t="shared" si="177"/>
        <v>4488</v>
      </c>
      <c r="B4494" s="9">
        <f>IF(A4494&lt;=$H$18,$M$18+$N$18*SIN($O$18+$P$18*(A4494-$A$4306)/$N$18),erreur)</f>
        <v>321.29350834434445</v>
      </c>
      <c r="C4494" s="9">
        <f>IF(8811-A4494&gt;$G$18,$M$18+$N$18*SIN($Q$18-$R$18*(A4494-$A$4325)/$N$18),erreur)</f>
        <v>318.85248849178788</v>
      </c>
      <c r="D4494" s="4">
        <v>188</v>
      </c>
      <c r="E4494">
        <v>169</v>
      </c>
    </row>
    <row r="4495" spans="1:5" x14ac:dyDescent="0.3">
      <c r="A4495" s="6">
        <f t="shared" si="177"/>
        <v>4489</v>
      </c>
      <c r="B4495" s="9">
        <f>IF(A4495&lt;=$H$18,$M$18+$N$18*SIN($O$18+$P$18*(A4495-$A$4306)/$N$18),erreur)</f>
        <v>321.31385639666223</v>
      </c>
      <c r="C4495" s="9">
        <f>IF(8811-A4495&gt;$G$18,$M$18+$N$18*SIN($Q$18-$R$18*(A4495-$A$4325)/$N$18),erreur)</f>
        <v>318.84359961568225</v>
      </c>
      <c r="D4495" s="4">
        <v>189</v>
      </c>
      <c r="E4495">
        <v>170</v>
      </c>
    </row>
    <row r="4496" spans="1:5" x14ac:dyDescent="0.3">
      <c r="A4496" s="6">
        <f t="shared" si="177"/>
        <v>4490</v>
      </c>
      <c r="B4496" s="13">
        <f>IF(A4496&lt;=$H$18,$M$18+$N$18*SIN($O$18+$P$18*(A4496-$A$4306)/$N$18),erreur)</f>
        <v>321.33427265992214</v>
      </c>
      <c r="C4496" s="9">
        <f>IF(8811-A4496&gt;$G$18,$M$18+$N$18*SIN($Q$18-$R$18*(A4496-$A$4325)/$N$18),erreur)</f>
        <v>318.83477896202021</v>
      </c>
      <c r="D4496" s="4">
        <v>190</v>
      </c>
      <c r="E4496">
        <v>171</v>
      </c>
    </row>
    <row r="4497" spans="1:5" x14ac:dyDescent="0.3">
      <c r="A4497" s="6">
        <f t="shared" si="177"/>
        <v>4491</v>
      </c>
      <c r="B4497" s="9">
        <f t="shared" ref="B4497:B4560" si="178">IF(A4497&lt;=$H$19,B4496+(A4497-A4496)*$J$19,"erreur")</f>
        <v>321.35459265992216</v>
      </c>
      <c r="C4497" s="9">
        <f>IF(8811-A4497&gt;$G$18,$M$18+$N$18*SIN($Q$18-$R$18*(A4497-$A$4325)/$N$18),erreur)</f>
        <v>318.82602653083995</v>
      </c>
      <c r="D4497" s="4">
        <v>1</v>
      </c>
      <c r="E4497">
        <v>172</v>
      </c>
    </row>
    <row r="4498" spans="1:5" x14ac:dyDescent="0.3">
      <c r="A4498" s="6">
        <f t="shared" si="177"/>
        <v>4492</v>
      </c>
      <c r="B4498" s="9">
        <f t="shared" si="178"/>
        <v>321.37491265992219</v>
      </c>
      <c r="C4498" s="9">
        <f>IF(8811-A4498&gt;$G$18,$M$18+$N$18*SIN($Q$18-$R$18*(A4498-$A$4325)/$N$18),erreur)</f>
        <v>318.81734232218332</v>
      </c>
      <c r="D4498" s="4">
        <v>2</v>
      </c>
      <c r="E4498">
        <v>173</v>
      </c>
    </row>
    <row r="4499" spans="1:5" x14ac:dyDescent="0.3">
      <c r="A4499" s="6">
        <f t="shared" si="177"/>
        <v>4493</v>
      </c>
      <c r="B4499" s="9">
        <f t="shared" si="178"/>
        <v>321.39523265992221</v>
      </c>
      <c r="C4499" s="9">
        <f>IF(8811-A4499&gt;$G$18,$M$18+$N$18*SIN($Q$18-$R$18*(A4499-$A$4325)/$N$18),erreur)</f>
        <v>318.80872633609033</v>
      </c>
      <c r="D4499" s="4">
        <v>3</v>
      </c>
      <c r="E4499">
        <v>174</v>
      </c>
    </row>
    <row r="4500" spans="1:5" x14ac:dyDescent="0.3">
      <c r="A4500" s="6">
        <f t="shared" si="177"/>
        <v>4494</v>
      </c>
      <c r="B4500" s="9">
        <f t="shared" si="178"/>
        <v>321.41555265992224</v>
      </c>
      <c r="C4500" s="9">
        <f>IF(8811-A4500&gt;$G$18,$M$18+$N$18*SIN($Q$18-$R$18*(A4500-$A$4325)/$N$18),erreur)</f>
        <v>318.80017857260282</v>
      </c>
      <c r="D4500" s="4">
        <v>4</v>
      </c>
      <c r="E4500">
        <v>175</v>
      </c>
    </row>
    <row r="4501" spans="1:5" x14ac:dyDescent="0.3">
      <c r="A4501" s="6">
        <f t="shared" si="177"/>
        <v>4495</v>
      </c>
      <c r="B4501" s="9">
        <f t="shared" si="178"/>
        <v>321.43587265992227</v>
      </c>
      <c r="C4501" s="9">
        <f>IF(8811-A4501&gt;$G$18,$M$18+$N$18*SIN($Q$18-$R$18*(A4501-$A$4325)/$N$18),erreur)</f>
        <v>318.79169903175898</v>
      </c>
      <c r="D4501" s="4">
        <v>5</v>
      </c>
      <c r="E4501">
        <v>176</v>
      </c>
    </row>
    <row r="4502" spans="1:5" x14ac:dyDescent="0.3">
      <c r="A4502" s="6">
        <f t="shared" si="177"/>
        <v>4496</v>
      </c>
      <c r="B4502" s="9">
        <f t="shared" si="178"/>
        <v>321.45619265992229</v>
      </c>
      <c r="C4502" s="9">
        <f>IF(8811-A4502&gt;$G$18,$M$18+$N$18*SIN($Q$18-$R$18*(A4502-$A$4325)/$N$18),erreur)</f>
        <v>318.78328771359702</v>
      </c>
      <c r="D4502" s="4">
        <v>6</v>
      </c>
      <c r="E4502">
        <v>177</v>
      </c>
    </row>
    <row r="4503" spans="1:5" x14ac:dyDescent="0.3">
      <c r="A4503" s="6">
        <f t="shared" si="177"/>
        <v>4497</v>
      </c>
      <c r="B4503" s="9">
        <f t="shared" si="178"/>
        <v>321.47651265992232</v>
      </c>
      <c r="C4503" s="9">
        <f>IF(8811-A4503&gt;$G$18,$M$18+$N$18*SIN($Q$18-$R$18*(A4503-$A$4325)/$N$18),erreur)</f>
        <v>318.77494461815877</v>
      </c>
      <c r="D4503" s="4">
        <v>7</v>
      </c>
      <c r="E4503">
        <v>178</v>
      </c>
    </row>
    <row r="4504" spans="1:5" x14ac:dyDescent="0.3">
      <c r="A4504" s="6">
        <f t="shared" si="177"/>
        <v>4498</v>
      </c>
      <c r="B4504" s="9">
        <f t="shared" si="178"/>
        <v>321.49683265992235</v>
      </c>
      <c r="C4504" s="9">
        <f>IF(8811-A4504&gt;$G$18,$M$18+$N$18*SIN($Q$18-$R$18*(A4504-$A$4325)/$N$18),erreur)</f>
        <v>318.76666974548243</v>
      </c>
      <c r="D4504" s="4">
        <v>8</v>
      </c>
      <c r="E4504">
        <v>179</v>
      </c>
    </row>
    <row r="4505" spans="1:5" x14ac:dyDescent="0.3">
      <c r="A4505" s="6">
        <f t="shared" si="177"/>
        <v>4499</v>
      </c>
      <c r="B4505" s="9">
        <f t="shared" si="178"/>
        <v>321.51715265992237</v>
      </c>
      <c r="C4505" s="9">
        <f>IF(8811-A4505&gt;$G$18,$M$18+$N$18*SIN($Q$18-$R$18*(A4505-$A$4325)/$N$18),erreur)</f>
        <v>318.7584630956062</v>
      </c>
      <c r="D4505" s="4">
        <v>9</v>
      </c>
      <c r="E4505">
        <v>180</v>
      </c>
    </row>
    <row r="4506" spans="1:5" x14ac:dyDescent="0.3">
      <c r="A4506" s="6">
        <f t="shared" si="177"/>
        <v>4500</v>
      </c>
      <c r="B4506" s="9">
        <f t="shared" si="178"/>
        <v>321.5374726599224</v>
      </c>
      <c r="C4506" s="9">
        <f>IF(8811-A4506&gt;$G$18,$M$18+$N$18*SIN($Q$18-$R$18*(A4506-$A$4325)/$N$18),erreur)</f>
        <v>318.75032466856646</v>
      </c>
      <c r="D4506" s="4">
        <v>10</v>
      </c>
      <c r="E4506">
        <v>181</v>
      </c>
    </row>
    <row r="4507" spans="1:5" x14ac:dyDescent="0.3">
      <c r="A4507" s="6">
        <f t="shared" si="177"/>
        <v>4501</v>
      </c>
      <c r="B4507" s="9">
        <f t="shared" si="178"/>
        <v>321.55779265992243</v>
      </c>
      <c r="C4507" s="9">
        <f>IF(8811-A4507&gt;$G$18,$M$18+$N$18*SIN($Q$18-$R$18*(A4507-$A$4325)/$N$18),erreur)</f>
        <v>318.74225446440323</v>
      </c>
      <c r="D4507" s="4">
        <v>11</v>
      </c>
      <c r="E4507">
        <v>182</v>
      </c>
    </row>
    <row r="4508" spans="1:5" x14ac:dyDescent="0.3">
      <c r="A4508" s="6">
        <f t="shared" si="177"/>
        <v>4502</v>
      </c>
      <c r="B4508" s="9">
        <f t="shared" si="178"/>
        <v>321.57811265992245</v>
      </c>
      <c r="C4508" s="9">
        <f>IF(8811-A4508&gt;$G$18,$M$18+$N$18*SIN($Q$18-$R$18*(A4508-$A$4325)/$N$18),erreur)</f>
        <v>318.73425248315471</v>
      </c>
      <c r="D4508" s="4">
        <v>12</v>
      </c>
      <c r="E4508">
        <v>183</v>
      </c>
    </row>
    <row r="4509" spans="1:5" x14ac:dyDescent="0.3">
      <c r="A4509" s="6">
        <f t="shared" si="177"/>
        <v>4503</v>
      </c>
      <c r="B4509" s="9">
        <f t="shared" si="178"/>
        <v>321.59843265992248</v>
      </c>
      <c r="C4509" s="9">
        <f>IF(8811-A4509&gt;$G$18,$M$18+$N$18*SIN($Q$18-$R$18*(A4509-$A$4325)/$N$18),erreur)</f>
        <v>318.72631872485545</v>
      </c>
      <c r="D4509" s="4">
        <v>13</v>
      </c>
      <c r="E4509">
        <v>184</v>
      </c>
    </row>
    <row r="4510" spans="1:5" x14ac:dyDescent="0.3">
      <c r="A4510" s="6">
        <f t="shared" si="177"/>
        <v>4504</v>
      </c>
      <c r="B4510" s="9">
        <f t="shared" si="178"/>
        <v>321.61875265992251</v>
      </c>
      <c r="C4510" s="9">
        <f>IF(8811-A4510&gt;$G$18,$M$18+$N$18*SIN($Q$18-$R$18*(A4510-$A$4325)/$N$18),erreur)</f>
        <v>318.71845318954547</v>
      </c>
      <c r="D4510" s="4">
        <v>14</v>
      </c>
      <c r="E4510">
        <v>185</v>
      </c>
    </row>
    <row r="4511" spans="1:5" x14ac:dyDescent="0.3">
      <c r="A4511" s="6">
        <f t="shared" si="177"/>
        <v>4505</v>
      </c>
      <c r="B4511" s="9">
        <f t="shared" si="178"/>
        <v>321.63907265992253</v>
      </c>
      <c r="C4511" s="9">
        <f>IF(8811-A4511&gt;$G$18,$M$18+$N$18*SIN($Q$18-$R$18*(A4511-$A$4325)/$N$18),erreur)</f>
        <v>318.71065587725752</v>
      </c>
      <c r="D4511" s="4">
        <v>15</v>
      </c>
      <c r="E4511">
        <v>186</v>
      </c>
    </row>
    <row r="4512" spans="1:5" x14ac:dyDescent="0.3">
      <c r="A4512" s="6">
        <f t="shared" si="177"/>
        <v>4506</v>
      </c>
      <c r="B4512" s="9">
        <f t="shared" si="178"/>
        <v>321.65939265992256</v>
      </c>
      <c r="C4512" s="9">
        <f>IF(8811-A4512&gt;$G$18,$M$18+$N$18*SIN($Q$18-$R$18*(A4512-$A$4325)/$N$18),erreur)</f>
        <v>318.70292678803162</v>
      </c>
      <c r="D4512" s="4">
        <v>16</v>
      </c>
      <c r="E4512">
        <v>187</v>
      </c>
    </row>
    <row r="4513" spans="1:5" x14ac:dyDescent="0.3">
      <c r="A4513" s="6">
        <f t="shared" si="177"/>
        <v>4507</v>
      </c>
      <c r="B4513" s="9">
        <f t="shared" si="178"/>
        <v>321.67971265992259</v>
      </c>
      <c r="C4513" s="9">
        <f>IF(8811-A4513&gt;$G$18,$M$18+$N$18*SIN($Q$18-$R$18*(A4513-$A$4325)/$N$18),erreur)</f>
        <v>318.69526592190232</v>
      </c>
      <c r="D4513" s="4">
        <v>17</v>
      </c>
      <c r="E4513">
        <v>188</v>
      </c>
    </row>
    <row r="4514" spans="1:5" x14ac:dyDescent="0.3">
      <c r="A4514" s="6">
        <f t="shared" si="177"/>
        <v>4508</v>
      </c>
      <c r="B4514" s="9">
        <f t="shared" si="178"/>
        <v>321.70003265992261</v>
      </c>
      <c r="C4514" s="9">
        <f>IF(8811-A4514&gt;$G$18,$M$18+$N$18*SIN($Q$18-$R$18*(A4514-$A$4325)/$N$18),erreur)</f>
        <v>318.68767327890419</v>
      </c>
      <c r="D4514" s="4">
        <v>18</v>
      </c>
      <c r="E4514">
        <v>189</v>
      </c>
    </row>
    <row r="4515" spans="1:5" x14ac:dyDescent="0.3">
      <c r="A4515" s="6">
        <f t="shared" si="177"/>
        <v>4509</v>
      </c>
      <c r="B4515" s="9">
        <f t="shared" si="178"/>
        <v>321.72035265992264</v>
      </c>
      <c r="C4515" s="9">
        <f>IF(8811-A4515&gt;$G$18,$M$18+$N$18*SIN($Q$18-$R$18*(A4515-$A$4325)/$N$18),erreur)</f>
        <v>318.68014885907542</v>
      </c>
      <c r="D4515" s="4">
        <v>19</v>
      </c>
      <c r="E4515">
        <v>190</v>
      </c>
    </row>
    <row r="4516" spans="1:5" x14ac:dyDescent="0.3">
      <c r="A4516" s="6">
        <f t="shared" si="177"/>
        <v>4510</v>
      </c>
      <c r="B4516" s="9">
        <f t="shared" si="178"/>
        <v>321.74067265992267</v>
      </c>
      <c r="C4516" s="9">
        <f>IF(8811-A4516&gt;$G$17,$M$17+$N$17*SIN($Q$17-$R$17*(A4516-$A$4515)/$N$17),erreur)</f>
        <v>318.67235279579472</v>
      </c>
      <c r="D4516" s="4">
        <v>20</v>
      </c>
      <c r="E4516">
        <v>1</v>
      </c>
    </row>
    <row r="4517" spans="1:5" x14ac:dyDescent="0.3">
      <c r="A4517" s="6">
        <f t="shared" si="177"/>
        <v>4511</v>
      </c>
      <c r="B4517" s="9">
        <f t="shared" si="178"/>
        <v>321.76099265992269</v>
      </c>
      <c r="C4517" s="9">
        <f>IF(8811-A4517&gt;$G$17,$M$17+$N$17*SIN($Q$17-$R$17*(A4517-$A$4515)/$N$17),erreur)</f>
        <v>318.66477245655369</v>
      </c>
      <c r="D4517" s="4">
        <v>21</v>
      </c>
      <c r="E4517">
        <v>2</v>
      </c>
    </row>
    <row r="4518" spans="1:5" x14ac:dyDescent="0.3">
      <c r="A4518" s="6">
        <f t="shared" si="177"/>
        <v>4512</v>
      </c>
      <c r="B4518" s="9">
        <f t="shared" si="178"/>
        <v>321.78131265992272</v>
      </c>
      <c r="C4518" s="9">
        <f>IF(8811-A4518&gt;$G$17,$M$17+$N$17*SIN($Q$17-$R$17*(A4518-$A$4515)/$N$17),erreur)</f>
        <v>318.6572589823063</v>
      </c>
      <c r="D4518" s="4">
        <v>22</v>
      </c>
      <c r="E4518">
        <v>3</v>
      </c>
    </row>
    <row r="4519" spans="1:5" x14ac:dyDescent="0.3">
      <c r="A4519" s="6">
        <f t="shared" si="177"/>
        <v>4513</v>
      </c>
      <c r="B4519" s="9">
        <f t="shared" si="178"/>
        <v>321.80163265992275</v>
      </c>
      <c r="C4519" s="9">
        <f>IF(8811-A4519&gt;$G$17,$M$17+$N$17*SIN($Q$17-$R$17*(A4519-$A$4515)/$N$17),erreur)</f>
        <v>318.64981237309075</v>
      </c>
      <c r="D4519" s="4">
        <v>23</v>
      </c>
      <c r="E4519">
        <v>4</v>
      </c>
    </row>
    <row r="4520" spans="1:5" x14ac:dyDescent="0.3">
      <c r="A4520" s="6">
        <f t="shared" si="177"/>
        <v>4514</v>
      </c>
      <c r="B4520" s="9">
        <f t="shared" si="178"/>
        <v>321.82195265992277</v>
      </c>
      <c r="C4520" s="9">
        <f>IF(8811-A4520&gt;$G$17,$M$17+$N$17*SIN($Q$17-$R$17*(A4520-$A$4515)/$N$17),erreur)</f>
        <v>318.64243262893615</v>
      </c>
      <c r="D4520" s="4">
        <v>24</v>
      </c>
      <c r="E4520">
        <v>5</v>
      </c>
    </row>
    <row r="4521" spans="1:5" x14ac:dyDescent="0.3">
      <c r="A4521" s="6">
        <f t="shared" si="177"/>
        <v>4515</v>
      </c>
      <c r="B4521" s="9">
        <f t="shared" si="178"/>
        <v>321.8422726599228</v>
      </c>
      <c r="C4521" s="9">
        <f>IF(8811-A4521&gt;$G$17,$M$17+$N$17*SIN($Q$17-$R$17*(A4521-$A$4515)/$N$17),erreur)</f>
        <v>318.63511974988069</v>
      </c>
      <c r="D4521" s="4">
        <v>25</v>
      </c>
      <c r="E4521">
        <v>6</v>
      </c>
    </row>
    <row r="4522" spans="1:5" x14ac:dyDescent="0.3">
      <c r="A4522" s="6">
        <f t="shared" si="177"/>
        <v>4516</v>
      </c>
      <c r="B4522" s="9">
        <f t="shared" si="178"/>
        <v>321.86259265992283</v>
      </c>
      <c r="C4522" s="9">
        <f>IF(8811-A4522&gt;$G$17,$M$17+$N$17*SIN($Q$17-$R$17*(A4522-$A$4515)/$N$17),erreur)</f>
        <v>318.62787373595165</v>
      </c>
      <c r="D4522" s="4">
        <v>26</v>
      </c>
      <c r="E4522">
        <v>7</v>
      </c>
    </row>
    <row r="4523" spans="1:5" x14ac:dyDescent="0.3">
      <c r="A4523" s="6">
        <f t="shared" si="177"/>
        <v>4517</v>
      </c>
      <c r="B4523" s="9">
        <f t="shared" si="178"/>
        <v>321.88291265992285</v>
      </c>
      <c r="C4523" s="9">
        <f>IF(8811-A4523&gt;$G$17,$M$17+$N$17*SIN($Q$17-$R$17*(A4523-$A$4515)/$N$17),erreur)</f>
        <v>318.62069458718543</v>
      </c>
      <c r="D4523" s="4">
        <v>27</v>
      </c>
      <c r="E4523">
        <v>8</v>
      </c>
    </row>
    <row r="4524" spans="1:5" x14ac:dyDescent="0.3">
      <c r="A4524" s="6">
        <f t="shared" si="177"/>
        <v>4518</v>
      </c>
      <c r="B4524" s="9">
        <f t="shared" si="178"/>
        <v>321.90323265992288</v>
      </c>
      <c r="C4524" s="9">
        <f>IF(8811-A4524&gt;$G$17,$M$17+$N$17*SIN($Q$17-$R$17*(A4524-$A$4515)/$N$17),erreur)</f>
        <v>318.61358230361293</v>
      </c>
      <c r="D4524" s="4">
        <v>28</v>
      </c>
      <c r="E4524">
        <v>9</v>
      </c>
    </row>
    <row r="4525" spans="1:5" x14ac:dyDescent="0.3">
      <c r="A4525" s="6">
        <f t="shared" si="177"/>
        <v>4519</v>
      </c>
      <c r="B4525" s="9">
        <f t="shared" si="178"/>
        <v>321.9235526599229</v>
      </c>
      <c r="C4525" s="9">
        <f>IF(8811-A4525&gt;$G$17,$M$17+$N$17*SIN($Q$17-$R$17*(A4525-$A$4515)/$N$17),erreur)</f>
        <v>318.60653688526327</v>
      </c>
      <c r="D4525" s="4">
        <v>29</v>
      </c>
      <c r="E4525">
        <v>10</v>
      </c>
    </row>
    <row r="4526" spans="1:5" x14ac:dyDescent="0.3">
      <c r="A4526" s="6">
        <f t="shared" si="177"/>
        <v>4520</v>
      </c>
      <c r="B4526" s="9">
        <f t="shared" si="178"/>
        <v>321.94387265992293</v>
      </c>
      <c r="C4526" s="9">
        <f>IF(8811-A4526&gt;$G$17,$M$17+$N$17*SIN($Q$17-$R$17*(A4526-$A$4515)/$N$17),erreur)</f>
        <v>318.599558332171</v>
      </c>
      <c r="D4526" s="4">
        <v>30</v>
      </c>
      <c r="E4526">
        <v>11</v>
      </c>
    </row>
    <row r="4527" spans="1:5" x14ac:dyDescent="0.3">
      <c r="A4527" s="6">
        <f t="shared" si="177"/>
        <v>4521</v>
      </c>
      <c r="B4527" s="9">
        <f t="shared" si="178"/>
        <v>321.96419265992296</v>
      </c>
      <c r="C4527" s="9">
        <f>IF(8811-A4527&gt;$G$17,$M$17+$N$17*SIN($Q$17-$R$17*(A4527-$A$4515)/$N$17),erreur)</f>
        <v>318.59264664436705</v>
      </c>
      <c r="D4527" s="4">
        <v>31</v>
      </c>
      <c r="E4527">
        <v>12</v>
      </c>
    </row>
    <row r="4528" spans="1:5" x14ac:dyDescent="0.3">
      <c r="A4528" s="6">
        <f t="shared" si="177"/>
        <v>4522</v>
      </c>
      <c r="B4528" s="9">
        <f t="shared" si="178"/>
        <v>321.98451265992298</v>
      </c>
      <c r="C4528" s="9">
        <f>IF(8811-A4528&gt;$G$17,$M$17+$N$17*SIN($Q$17-$R$17*(A4528-$A$4515)/$N$17),erreur)</f>
        <v>318.58580182188416</v>
      </c>
      <c r="D4528" s="4">
        <v>32</v>
      </c>
      <c r="E4528">
        <v>13</v>
      </c>
    </row>
    <row r="4529" spans="1:5" x14ac:dyDescent="0.3">
      <c r="A4529" s="6">
        <f t="shared" si="177"/>
        <v>4523</v>
      </c>
      <c r="B4529" s="9">
        <f t="shared" si="178"/>
        <v>322.00483265992301</v>
      </c>
      <c r="C4529" s="9">
        <f>IF(8811-A4529&gt;$G$17,$M$17+$N$17*SIN($Q$17-$R$17*(A4529-$A$4515)/$N$17),erreur)</f>
        <v>318.5790238647478</v>
      </c>
      <c r="D4529" s="4">
        <v>33</v>
      </c>
      <c r="E4529">
        <v>14</v>
      </c>
    </row>
    <row r="4530" spans="1:5" x14ac:dyDescent="0.3">
      <c r="A4530" s="6">
        <f t="shared" si="177"/>
        <v>4524</v>
      </c>
      <c r="B4530" s="9">
        <f t="shared" si="178"/>
        <v>322.02515265992304</v>
      </c>
      <c r="C4530" s="9">
        <f>IF(8811-A4530&gt;$G$17,$M$17+$N$17*SIN($Q$17-$R$17*(A4530-$A$4515)/$N$17),erreur)</f>
        <v>318.57231277299252</v>
      </c>
      <c r="D4530" s="4">
        <v>34</v>
      </c>
      <c r="E4530">
        <v>15</v>
      </c>
    </row>
    <row r="4531" spans="1:5" x14ac:dyDescent="0.3">
      <c r="A4531" s="6">
        <f t="shared" si="177"/>
        <v>4525</v>
      </c>
      <c r="B4531" s="9">
        <f t="shared" si="178"/>
        <v>322.04547265992306</v>
      </c>
      <c r="C4531" s="9">
        <f>IF(8811-A4531&gt;$G$17,$M$17+$N$17*SIN($Q$17-$R$17*(A4531-$A$4515)/$N$17),erreur)</f>
        <v>318.56566854664561</v>
      </c>
      <c r="D4531" s="4">
        <v>35</v>
      </c>
      <c r="E4531">
        <v>16</v>
      </c>
    </row>
    <row r="4532" spans="1:5" x14ac:dyDescent="0.3">
      <c r="A4532" s="6">
        <f t="shared" si="177"/>
        <v>4526</v>
      </c>
      <c r="B4532" s="9">
        <f t="shared" si="178"/>
        <v>322.06579265992309</v>
      </c>
      <c r="C4532" s="9">
        <f>IF(8811-A4532&gt;$G$17,$M$17+$N$17*SIN($Q$17-$R$17*(A4532-$A$4515)/$N$17),erreur)</f>
        <v>318.559091185738</v>
      </c>
      <c r="D4532" s="4">
        <v>36</v>
      </c>
      <c r="E4532">
        <v>17</v>
      </c>
    </row>
    <row r="4533" spans="1:5" x14ac:dyDescent="0.3">
      <c r="A4533" s="6">
        <f t="shared" si="177"/>
        <v>4527</v>
      </c>
      <c r="B4533" s="9">
        <f t="shared" si="178"/>
        <v>322.08611265992312</v>
      </c>
      <c r="C4533" s="9">
        <f>IF(8811-A4533&gt;$G$17,$M$17+$N$17*SIN($Q$17-$R$17*(A4533-$A$4515)/$N$17),erreur)</f>
        <v>318.55258069029878</v>
      </c>
      <c r="D4533" s="4">
        <v>37</v>
      </c>
      <c r="E4533">
        <v>18</v>
      </c>
    </row>
    <row r="4534" spans="1:5" x14ac:dyDescent="0.3">
      <c r="A4534" s="6">
        <f t="shared" si="177"/>
        <v>4528</v>
      </c>
      <c r="B4534" s="9">
        <f t="shared" si="178"/>
        <v>322.10643265992314</v>
      </c>
      <c r="C4534" s="9">
        <f>IF(8811-A4534&gt;$G$17,$M$17+$N$17*SIN($Q$17-$R$17*(A4534-$A$4515)/$N$17),erreur)</f>
        <v>318.54613706035889</v>
      </c>
      <c r="D4534" s="4">
        <v>38</v>
      </c>
      <c r="E4534">
        <v>19</v>
      </c>
    </row>
    <row r="4535" spans="1:5" x14ac:dyDescent="0.3">
      <c r="A4535" s="6">
        <f t="shared" si="177"/>
        <v>4529</v>
      </c>
      <c r="B4535" s="9">
        <f t="shared" si="178"/>
        <v>322.12675265992317</v>
      </c>
      <c r="C4535" s="9">
        <f>IF(8811-A4535&gt;$G$17,$M$17+$N$17*SIN($Q$17-$R$17*(A4535-$A$4515)/$N$17),erreur)</f>
        <v>318.5397602959456</v>
      </c>
      <c r="D4535" s="4">
        <v>39</v>
      </c>
      <c r="E4535">
        <v>20</v>
      </c>
    </row>
    <row r="4536" spans="1:5" x14ac:dyDescent="0.3">
      <c r="A4536" s="6">
        <f t="shared" si="177"/>
        <v>4530</v>
      </c>
      <c r="B4536" s="9">
        <f t="shared" si="178"/>
        <v>322.1470726599232</v>
      </c>
      <c r="C4536" s="9">
        <f>IF(8811-A4536&gt;$G$17,$M$17+$N$17*SIN($Q$17-$R$17*(A4536-$A$4515)/$N$17),erreur)</f>
        <v>318.5334503970862</v>
      </c>
      <c r="D4536" s="4">
        <v>40</v>
      </c>
      <c r="E4536">
        <v>21</v>
      </c>
    </row>
    <row r="4537" spans="1:5" x14ac:dyDescent="0.3">
      <c r="A4537" s="6">
        <f t="shared" si="177"/>
        <v>4531</v>
      </c>
      <c r="B4537" s="9">
        <f t="shared" si="178"/>
        <v>322.16739265992322</v>
      </c>
      <c r="C4537" s="9">
        <f>IF(8811-A4537&gt;$G$17,$M$17+$N$17*SIN($Q$17-$R$17*(A4537-$A$4515)/$N$17),erreur)</f>
        <v>318.52720736381161</v>
      </c>
      <c r="D4537" s="4">
        <v>41</v>
      </c>
      <c r="E4537">
        <v>22</v>
      </c>
    </row>
    <row r="4538" spans="1:5" x14ac:dyDescent="0.3">
      <c r="A4538" s="6">
        <f t="shared" si="177"/>
        <v>4532</v>
      </c>
      <c r="B4538" s="9">
        <f t="shared" si="178"/>
        <v>322.18771265992325</v>
      </c>
      <c r="C4538" s="9">
        <f>IF(8811-A4538&gt;$G$17,$M$17+$N$17*SIN($Q$17-$R$17*(A4538-$A$4515)/$N$17),erreur)</f>
        <v>318.52103119614731</v>
      </c>
      <c r="D4538" s="4">
        <v>42</v>
      </c>
      <c r="E4538">
        <v>23</v>
      </c>
    </row>
    <row r="4539" spans="1:5" x14ac:dyDescent="0.3">
      <c r="A4539" s="6">
        <f t="shared" si="177"/>
        <v>4533</v>
      </c>
      <c r="B4539" s="9">
        <f t="shared" si="178"/>
        <v>322.20803265992328</v>
      </c>
      <c r="C4539" s="9">
        <f>IF(8811-A4539&gt;$G$17,$M$17+$N$17*SIN($Q$17-$R$17*(A4539-$A$4515)/$N$17),erreur)</f>
        <v>318.5149218941242</v>
      </c>
      <c r="D4539" s="4">
        <v>43</v>
      </c>
      <c r="E4539">
        <v>24</v>
      </c>
    </row>
    <row r="4540" spans="1:5" x14ac:dyDescent="0.3">
      <c r="A4540" s="6">
        <f t="shared" si="177"/>
        <v>4534</v>
      </c>
      <c r="B4540" s="9">
        <f t="shared" si="178"/>
        <v>322.2283526599233</v>
      </c>
      <c r="C4540" s="9">
        <f>IF(8811-A4540&gt;$G$17,$M$17+$N$17*SIN($Q$17-$R$17*(A4540-$A$4515)/$N$17),erreur)</f>
        <v>318.50887945776412</v>
      </c>
      <c r="D4540" s="4">
        <v>44</v>
      </c>
      <c r="E4540">
        <v>25</v>
      </c>
    </row>
    <row r="4541" spans="1:5" x14ac:dyDescent="0.3">
      <c r="A4541" s="6">
        <f t="shared" si="177"/>
        <v>4535</v>
      </c>
      <c r="B4541" s="9">
        <f t="shared" si="178"/>
        <v>322.24867265992333</v>
      </c>
      <c r="C4541" s="9">
        <f>IF(8811-A4541&gt;$G$17,$M$17+$N$17*SIN($Q$17-$R$17*(A4541-$A$4515)/$N$17),erreur)</f>
        <v>318.50290388709982</v>
      </c>
      <c r="D4541" s="4">
        <v>45</v>
      </c>
      <c r="E4541">
        <v>26</v>
      </c>
    </row>
    <row r="4542" spans="1:5" x14ac:dyDescent="0.3">
      <c r="A4542" s="6">
        <f t="shared" si="177"/>
        <v>4536</v>
      </c>
      <c r="B4542" s="9">
        <f t="shared" si="178"/>
        <v>322.26899265992336</v>
      </c>
      <c r="C4542" s="9">
        <f>IF(8811-A4542&gt;$G$17,$M$17+$N$17*SIN($Q$17-$R$17*(A4542-$A$4515)/$N$17),erreur)</f>
        <v>318.49699518215493</v>
      </c>
      <c r="D4542" s="4">
        <v>46</v>
      </c>
      <c r="E4542">
        <v>27</v>
      </c>
    </row>
    <row r="4543" spans="1:5" x14ac:dyDescent="0.3">
      <c r="A4543" s="6">
        <f t="shared" si="177"/>
        <v>4537</v>
      </c>
      <c r="B4543" s="9">
        <f t="shared" si="178"/>
        <v>322.28931265992338</v>
      </c>
      <c r="C4543" s="9">
        <f>IF(8811-A4543&gt;$G$17,$M$17+$N$17*SIN($Q$17-$R$17*(A4543-$A$4515)/$N$17),erreur)</f>
        <v>318.49115334295675</v>
      </c>
      <c r="D4543" s="4">
        <v>47</v>
      </c>
      <c r="E4543">
        <v>28</v>
      </c>
    </row>
    <row r="4544" spans="1:5" x14ac:dyDescent="0.3">
      <c r="A4544" s="6">
        <f t="shared" si="177"/>
        <v>4538</v>
      </c>
      <c r="B4544" s="9">
        <f t="shared" si="178"/>
        <v>322.30963265992341</v>
      </c>
      <c r="C4544" s="9">
        <f>IF(8811-A4544&gt;$G$17,$M$17+$N$17*SIN($Q$17-$R$17*(A4544-$A$4515)/$N$17),erreur)</f>
        <v>318.48537836952892</v>
      </c>
      <c r="D4544" s="4">
        <v>48</v>
      </c>
      <c r="E4544">
        <v>29</v>
      </c>
    </row>
    <row r="4545" spans="1:5" x14ac:dyDescent="0.3">
      <c r="A4545" s="6">
        <f t="shared" si="177"/>
        <v>4539</v>
      </c>
      <c r="B4545" s="9">
        <f t="shared" si="178"/>
        <v>322.32995265992344</v>
      </c>
      <c r="C4545" s="9">
        <f>IF(8811-A4545&gt;$G$17,$M$17+$N$17*SIN($Q$17-$R$17*(A4545-$A$4515)/$N$17),erreur)</f>
        <v>318.47967026190236</v>
      </c>
      <c r="D4545" s="4">
        <v>49</v>
      </c>
      <c r="E4545">
        <v>30</v>
      </c>
    </row>
    <row r="4546" spans="1:5" x14ac:dyDescent="0.3">
      <c r="A4546" s="6">
        <f t="shared" si="177"/>
        <v>4540</v>
      </c>
      <c r="B4546" s="9">
        <f t="shared" si="178"/>
        <v>322.35027265992346</v>
      </c>
      <c r="C4546" s="9">
        <f>IF(8811-A4546&gt;$G$17,$M$17+$N$17*SIN($Q$17-$R$17*(A4546-$A$4515)/$N$17),erreur)</f>
        <v>318.4740290200989</v>
      </c>
      <c r="D4546" s="4">
        <v>50</v>
      </c>
      <c r="E4546">
        <v>31</v>
      </c>
    </row>
    <row r="4547" spans="1:5" x14ac:dyDescent="0.3">
      <c r="A4547" s="6">
        <f t="shared" si="177"/>
        <v>4541</v>
      </c>
      <c r="B4547" s="9">
        <f t="shared" si="178"/>
        <v>322.37059265992349</v>
      </c>
      <c r="C4547" s="9">
        <f>IF(8811-A4547&gt;$G$17,$M$17+$N$17*SIN($Q$17-$R$17*(A4547-$A$4515)/$N$17),erreur)</f>
        <v>318.468454644144</v>
      </c>
      <c r="D4547" s="4">
        <v>51</v>
      </c>
      <c r="E4547">
        <v>32</v>
      </c>
    </row>
    <row r="4548" spans="1:5" x14ac:dyDescent="0.3">
      <c r="A4548" s="6">
        <f t="shared" si="177"/>
        <v>4542</v>
      </c>
      <c r="B4548" s="9">
        <f t="shared" si="178"/>
        <v>322.39091265992352</v>
      </c>
      <c r="C4548" s="9">
        <f>IF(8811-A4548&gt;$G$17,$M$17+$N$17*SIN($Q$17-$R$17*(A4548-$A$4515)/$N$17),erreur)</f>
        <v>318.46294713406132</v>
      </c>
      <c r="D4548" s="4">
        <v>52</v>
      </c>
      <c r="E4548">
        <v>33</v>
      </c>
    </row>
    <row r="4549" spans="1:5" x14ac:dyDescent="0.3">
      <c r="A4549" s="6">
        <f t="shared" si="177"/>
        <v>4543</v>
      </c>
      <c r="B4549" s="9">
        <f t="shared" si="178"/>
        <v>322.41123265992354</v>
      </c>
      <c r="C4549" s="9">
        <f>IF(8811-A4549&gt;$G$17,$M$17+$N$17*SIN($Q$17-$R$17*(A4549-$A$4515)/$N$17),erreur)</f>
        <v>318.45750648987996</v>
      </c>
      <c r="D4549" s="4">
        <v>53</v>
      </c>
      <c r="E4549">
        <v>34</v>
      </c>
    </row>
    <row r="4550" spans="1:5" x14ac:dyDescent="0.3">
      <c r="A4550" s="6">
        <f t="shared" si="177"/>
        <v>4544</v>
      </c>
      <c r="B4550" s="9">
        <f t="shared" si="178"/>
        <v>322.43155265992357</v>
      </c>
      <c r="C4550" s="9">
        <f>IF(8811-A4550&gt;$G$17,$M$17+$N$17*SIN($Q$17-$R$17*(A4550-$A$4515)/$N$17),erreur)</f>
        <v>318.45213271162174</v>
      </c>
      <c r="D4550" s="4">
        <v>54</v>
      </c>
      <c r="E4550">
        <v>35</v>
      </c>
    </row>
    <row r="4551" spans="1:5" x14ac:dyDescent="0.3">
      <c r="A4551" s="6">
        <f t="shared" si="177"/>
        <v>4545</v>
      </c>
      <c r="B4551" s="9">
        <f t="shared" si="178"/>
        <v>322.45187265992359</v>
      </c>
      <c r="C4551" s="9">
        <f>IF(8811-A4551&gt;$G$17,$M$17+$N$17*SIN($Q$17-$R$17*(A4551-$A$4515)/$N$17),erreur)</f>
        <v>318.4468257993085</v>
      </c>
      <c r="D4551" s="4">
        <v>55</v>
      </c>
      <c r="E4551">
        <v>36</v>
      </c>
    </row>
    <row r="4552" spans="1:5" x14ac:dyDescent="0.3">
      <c r="A4552" s="6">
        <f t="shared" ref="A4552:A4615" si="179">ROW()-6</f>
        <v>4546</v>
      </c>
      <c r="B4552" s="9">
        <f t="shared" si="178"/>
        <v>322.47219265992362</v>
      </c>
      <c r="C4552" s="9">
        <f>IF(8811-A4552&gt;$G$17,$M$17+$N$17*SIN($Q$17-$R$17*(A4552-$A$4515)/$N$17),erreur)</f>
        <v>318.44158575296751</v>
      </c>
      <c r="D4552" s="4">
        <v>56</v>
      </c>
      <c r="E4552">
        <v>37</v>
      </c>
    </row>
    <row r="4553" spans="1:5" x14ac:dyDescent="0.3">
      <c r="A4553" s="6">
        <f t="shared" si="179"/>
        <v>4547</v>
      </c>
      <c r="B4553" s="9">
        <f t="shared" si="178"/>
        <v>322.49251265992365</v>
      </c>
      <c r="C4553" s="9">
        <f>IF(8811-A4553&gt;$G$17,$M$17+$N$17*SIN($Q$17-$R$17*(A4553-$A$4515)/$N$17),erreur)</f>
        <v>318.43641257262061</v>
      </c>
      <c r="D4553" s="4">
        <v>57</v>
      </c>
      <c r="E4553">
        <v>38</v>
      </c>
    </row>
    <row r="4554" spans="1:5" x14ac:dyDescent="0.3">
      <c r="A4554" s="6">
        <f t="shared" si="179"/>
        <v>4548</v>
      </c>
      <c r="B4554" s="9">
        <f t="shared" si="178"/>
        <v>322.51283265992367</v>
      </c>
      <c r="C4554" s="9">
        <f>IF(8811-A4554&gt;$G$17,$M$17+$N$17*SIN($Q$17-$R$17*(A4554-$A$4515)/$N$17),erreur)</f>
        <v>318.43130625829144</v>
      </c>
      <c r="D4554" s="4">
        <v>58</v>
      </c>
      <c r="E4554">
        <v>39</v>
      </c>
    </row>
    <row r="4555" spans="1:5" x14ac:dyDescent="0.3">
      <c r="A4555" s="6">
        <f t="shared" si="179"/>
        <v>4549</v>
      </c>
      <c r="B4555" s="9">
        <f t="shared" si="178"/>
        <v>322.5331526599237</v>
      </c>
      <c r="C4555" s="9">
        <f>IF(8811-A4555&gt;$G$17,$M$17+$N$17*SIN($Q$17-$R$17*(A4555-$A$4515)/$N$17),erreur)</f>
        <v>318.42626681000002</v>
      </c>
      <c r="D4555" s="4">
        <v>59</v>
      </c>
      <c r="E4555">
        <v>40</v>
      </c>
    </row>
    <row r="4556" spans="1:5" x14ac:dyDescent="0.3">
      <c r="A4556" s="6">
        <f t="shared" si="179"/>
        <v>4550</v>
      </c>
      <c r="B4556" s="9">
        <f t="shared" si="178"/>
        <v>322.55347265992373</v>
      </c>
      <c r="C4556" s="9">
        <f>IF(8811-A4556&gt;$G$17,$M$17+$N$17*SIN($Q$17-$R$17*(A4556-$A$4515)/$N$17),erreur)</f>
        <v>318.42129422777361</v>
      </c>
      <c r="D4556" s="4">
        <v>60</v>
      </c>
      <c r="E4556">
        <v>41</v>
      </c>
    </row>
    <row r="4557" spans="1:5" x14ac:dyDescent="0.3">
      <c r="A4557" s="6">
        <f t="shared" si="179"/>
        <v>4551</v>
      </c>
      <c r="B4557" s="9">
        <f t="shared" si="178"/>
        <v>322.57379265992375</v>
      </c>
      <c r="C4557" s="9">
        <f>IF(8811-A4557&gt;$G$17,$M$17+$N$17*SIN($Q$17-$R$17*(A4557-$A$4515)/$N$17),erreur)</f>
        <v>318.41638851163225</v>
      </c>
      <c r="D4557" s="4">
        <v>61</v>
      </c>
      <c r="E4557">
        <v>42</v>
      </c>
    </row>
    <row r="4558" spans="1:5" x14ac:dyDescent="0.3">
      <c r="A4558" s="6">
        <f t="shared" si="179"/>
        <v>4552</v>
      </c>
      <c r="B4558" s="9">
        <f t="shared" si="178"/>
        <v>322.59411265992378</v>
      </c>
      <c r="C4558" s="9">
        <f>IF(8811-A4558&gt;$G$17,$M$17+$N$17*SIN($Q$17-$R$17*(A4558-$A$4515)/$N$17),erreur)</f>
        <v>318.41154966159593</v>
      </c>
      <c r="D4558" s="4">
        <v>62</v>
      </c>
      <c r="E4558">
        <v>43</v>
      </c>
    </row>
    <row r="4559" spans="1:5" x14ac:dyDescent="0.3">
      <c r="A4559" s="6">
        <f t="shared" si="179"/>
        <v>4553</v>
      </c>
      <c r="B4559" s="9">
        <f t="shared" si="178"/>
        <v>322.61443265992381</v>
      </c>
      <c r="C4559" s="9">
        <f>IF(8811-A4559&gt;$G$17,$M$17+$N$17*SIN($Q$17-$R$17*(A4559-$A$4515)/$N$17),erreur)</f>
        <v>318.4067776776883</v>
      </c>
      <c r="D4559" s="4">
        <v>63</v>
      </c>
      <c r="E4559">
        <v>44</v>
      </c>
    </row>
    <row r="4560" spans="1:5" x14ac:dyDescent="0.3">
      <c r="A4560" s="6">
        <f t="shared" si="179"/>
        <v>4554</v>
      </c>
      <c r="B4560" s="9">
        <f t="shared" si="178"/>
        <v>322.63475265992383</v>
      </c>
      <c r="C4560" s="9">
        <f>IF(8811-A4560&gt;$G$17,$M$17+$N$17*SIN($Q$17-$R$17*(A4560-$A$4515)/$N$17),erreur)</f>
        <v>318.40207255993118</v>
      </c>
      <c r="D4560" s="4">
        <v>64</v>
      </c>
      <c r="E4560">
        <v>45</v>
      </c>
    </row>
    <row r="4561" spans="1:5" x14ac:dyDescent="0.3">
      <c r="A4561" s="6">
        <f t="shared" si="179"/>
        <v>4555</v>
      </c>
      <c r="B4561" s="9">
        <f t="shared" ref="B4561:B4624" si="180">IF(A4561&lt;=$H$19,B4560+(A4561-A4560)*$J$19,"erreur")</f>
        <v>322.65507265992386</v>
      </c>
      <c r="C4561" s="9">
        <f>IF(8811-A4561&gt;$G$17,$M$17+$N$17*SIN($Q$17-$R$17*(A4561-$A$4515)/$N$17),erreur)</f>
        <v>318.3974343083446</v>
      </c>
      <c r="D4561" s="4">
        <v>65</v>
      </c>
      <c r="E4561">
        <v>46</v>
      </c>
    </row>
    <row r="4562" spans="1:5" x14ac:dyDescent="0.3">
      <c r="A4562" s="6">
        <f t="shared" si="179"/>
        <v>4556</v>
      </c>
      <c r="B4562" s="9">
        <f t="shared" si="180"/>
        <v>322.67539265992389</v>
      </c>
      <c r="C4562" s="9">
        <f>IF(8811-A4562&gt;$G$17,$M$17+$N$17*SIN($Q$17-$R$17*(A4562-$A$4515)/$N$17),erreur)</f>
        <v>318.39286292295037</v>
      </c>
      <c r="D4562" s="4">
        <v>66</v>
      </c>
      <c r="E4562">
        <v>47</v>
      </c>
    </row>
    <row r="4563" spans="1:5" x14ac:dyDescent="0.3">
      <c r="A4563" s="6">
        <f t="shared" si="179"/>
        <v>4557</v>
      </c>
      <c r="B4563" s="9">
        <f t="shared" si="180"/>
        <v>322.69571265992391</v>
      </c>
      <c r="C4563" s="9">
        <f>IF(8811-A4563&gt;$G$17,$M$17+$N$17*SIN($Q$17-$R$17*(A4563-$A$4515)/$N$17),erreur)</f>
        <v>318.38835840376669</v>
      </c>
      <c r="D4563" s="4">
        <v>67</v>
      </c>
      <c r="E4563">
        <v>48</v>
      </c>
    </row>
    <row r="4564" spans="1:5" x14ac:dyDescent="0.3">
      <c r="A4564" s="6">
        <f t="shared" si="179"/>
        <v>4558</v>
      </c>
      <c r="B4564" s="9">
        <f t="shared" si="180"/>
        <v>322.71603265992394</v>
      </c>
      <c r="C4564" s="9">
        <f>IF(8811-A4564&gt;$G$17,$M$17+$N$17*SIN($Q$17-$R$17*(A4564-$A$4515)/$N$17),erreur)</f>
        <v>318.3839207508172</v>
      </c>
      <c r="D4564" s="4">
        <v>68</v>
      </c>
      <c r="E4564">
        <v>49</v>
      </c>
    </row>
    <row r="4565" spans="1:5" x14ac:dyDescent="0.3">
      <c r="A4565" s="6">
        <f t="shared" si="179"/>
        <v>4559</v>
      </c>
      <c r="B4565" s="9">
        <f t="shared" si="180"/>
        <v>322.73635265992397</v>
      </c>
      <c r="C4565" s="9">
        <f>IF(8811-A4565&gt;$G$17,$M$17+$N$17*SIN($Q$17-$R$17*(A4565-$A$4515)/$N$17),erreur)</f>
        <v>318.37954996412009</v>
      </c>
      <c r="D4565" s="4">
        <v>69</v>
      </c>
      <c r="E4565">
        <v>50</v>
      </c>
    </row>
    <row r="4566" spans="1:5" x14ac:dyDescent="0.3">
      <c r="A4566" s="6">
        <f t="shared" si="179"/>
        <v>4560</v>
      </c>
      <c r="B4566" s="9">
        <f t="shared" si="180"/>
        <v>322.75667265992399</v>
      </c>
      <c r="C4566" s="9">
        <f>IF(8811-A4566&gt;$G$17,$M$17+$N$17*SIN($Q$17-$R$17*(A4566-$A$4515)/$N$17),erreur)</f>
        <v>318.37524604369173</v>
      </c>
      <c r="D4566" s="4">
        <v>70</v>
      </c>
      <c r="E4566">
        <v>51</v>
      </c>
    </row>
    <row r="4567" spans="1:5" x14ac:dyDescent="0.3">
      <c r="A4567" s="6">
        <f t="shared" si="179"/>
        <v>4561</v>
      </c>
      <c r="B4567" s="9">
        <f t="shared" si="180"/>
        <v>322.77699265992402</v>
      </c>
      <c r="C4567" s="9">
        <f>IF(8811-A4567&gt;$G$17,$M$17+$N$17*SIN($Q$17-$R$17*(A4567-$A$4515)/$N$17),erreur)</f>
        <v>318.37100898955578</v>
      </c>
      <c r="D4567" s="4">
        <v>71</v>
      </c>
      <c r="E4567">
        <v>52</v>
      </c>
    </row>
    <row r="4568" spans="1:5" x14ac:dyDescent="0.3">
      <c r="A4568" s="6">
        <f t="shared" si="179"/>
        <v>4562</v>
      </c>
      <c r="B4568" s="9">
        <f t="shared" si="180"/>
        <v>322.79731265992405</v>
      </c>
      <c r="C4568" s="9">
        <f>IF(8811-A4568&gt;$G$17,$M$17+$N$17*SIN($Q$17-$R$17*(A4568-$A$4515)/$N$17),erreur)</f>
        <v>318.36683880172859</v>
      </c>
      <c r="D4568" s="4">
        <v>72</v>
      </c>
      <c r="E4568">
        <v>53</v>
      </c>
    </row>
    <row r="4569" spans="1:5" x14ac:dyDescent="0.3">
      <c r="A4569" s="6">
        <f t="shared" si="179"/>
        <v>4563</v>
      </c>
      <c r="B4569" s="9">
        <f t="shared" si="180"/>
        <v>322.81763265992407</v>
      </c>
      <c r="C4569" s="9">
        <f>IF(8811-A4569&gt;$G$17,$M$17+$N$17*SIN($Q$17-$R$17*(A4569-$A$4515)/$N$17),erreur)</f>
        <v>318.36273548023019</v>
      </c>
      <c r="D4569" s="4">
        <v>73</v>
      </c>
      <c r="E4569">
        <v>54</v>
      </c>
    </row>
    <row r="4570" spans="1:5" x14ac:dyDescent="0.3">
      <c r="A4570" s="6">
        <f t="shared" si="179"/>
        <v>4564</v>
      </c>
      <c r="B4570" s="9">
        <f t="shared" si="180"/>
        <v>322.8379526599241</v>
      </c>
      <c r="C4570" s="9">
        <f>IF(8811-A4570&gt;$G$17,$M$17+$N$17*SIN($Q$17-$R$17*(A4570-$A$4515)/$N$17),erreur)</f>
        <v>318.35869902507875</v>
      </c>
      <c r="D4570" s="4">
        <v>74</v>
      </c>
      <c r="E4570">
        <v>55</v>
      </c>
    </row>
    <row r="4571" spans="1:5" x14ac:dyDescent="0.3">
      <c r="A4571" s="6">
        <f t="shared" si="179"/>
        <v>4565</v>
      </c>
      <c r="B4571" s="9">
        <f t="shared" si="180"/>
        <v>322.85827265992413</v>
      </c>
      <c r="C4571" s="9">
        <f>IF(8811-A4571&gt;$G$17,$M$17+$N$17*SIN($Q$17-$R$17*(A4571-$A$4515)/$N$17),erreur)</f>
        <v>318.35472943629247</v>
      </c>
      <c r="D4571" s="4">
        <v>75</v>
      </c>
      <c r="E4571">
        <v>56</v>
      </c>
    </row>
    <row r="4572" spans="1:5" x14ac:dyDescent="0.3">
      <c r="A4572" s="6">
        <f t="shared" si="179"/>
        <v>4566</v>
      </c>
      <c r="B4572" s="9">
        <f t="shared" si="180"/>
        <v>322.87859265992415</v>
      </c>
      <c r="C4572" s="9">
        <f>IF(8811-A4572&gt;$G$17,$M$17+$N$17*SIN($Q$17-$R$17*(A4572-$A$4515)/$N$17),erreur)</f>
        <v>318.35082671388955</v>
      </c>
      <c r="D4572" s="4">
        <v>76</v>
      </c>
      <c r="E4572">
        <v>57</v>
      </c>
    </row>
    <row r="4573" spans="1:5" x14ac:dyDescent="0.3">
      <c r="A4573" s="6">
        <f t="shared" si="179"/>
        <v>4567</v>
      </c>
      <c r="B4573" s="9">
        <f t="shared" si="180"/>
        <v>322.89891265992418</v>
      </c>
      <c r="C4573" s="9">
        <f>IF(8811-A4573&gt;$G$17,$M$17+$N$17*SIN($Q$17-$R$17*(A4573-$A$4515)/$N$17),erreur)</f>
        <v>318.34699085788452</v>
      </c>
      <c r="D4573" s="4">
        <v>77</v>
      </c>
      <c r="E4573">
        <v>58</v>
      </c>
    </row>
    <row r="4574" spans="1:5" x14ac:dyDescent="0.3">
      <c r="A4574" s="6">
        <f t="shared" si="179"/>
        <v>4568</v>
      </c>
      <c r="B4574" s="9">
        <f t="shared" si="180"/>
        <v>322.91923265992421</v>
      </c>
      <c r="C4574" s="9">
        <f>IF(8811-A4574&gt;$G$17,$M$17+$N$17*SIN($Q$17-$R$17*(A4574-$A$4515)/$N$17),erreur)</f>
        <v>318.34322186829741</v>
      </c>
      <c r="D4574" s="4">
        <v>78</v>
      </c>
      <c r="E4574">
        <v>59</v>
      </c>
    </row>
    <row r="4575" spans="1:5" x14ac:dyDescent="0.3">
      <c r="A4575" s="6">
        <f t="shared" si="179"/>
        <v>4569</v>
      </c>
      <c r="B4575" s="9">
        <f t="shared" si="180"/>
        <v>322.93955265992423</v>
      </c>
      <c r="C4575" s="9">
        <f>IF(8811-A4575&gt;$G$17,$M$17+$N$17*SIN($Q$17-$R$17*(A4575-$A$4515)/$N$17),erreur)</f>
        <v>318.33951974514457</v>
      </c>
      <c r="D4575" s="4">
        <v>79</v>
      </c>
      <c r="E4575">
        <v>60</v>
      </c>
    </row>
    <row r="4576" spans="1:5" x14ac:dyDescent="0.3">
      <c r="A4576" s="6">
        <f t="shared" si="179"/>
        <v>4570</v>
      </c>
      <c r="B4576" s="9">
        <f t="shared" si="180"/>
        <v>322.95987265992426</v>
      </c>
      <c r="C4576" s="9">
        <f>IF(8811-A4576&gt;$G$17,$M$17+$N$17*SIN($Q$17-$R$17*(A4576-$A$4515)/$N$17),erreur)</f>
        <v>318.33588448844239</v>
      </c>
      <c r="D4576" s="4">
        <v>80</v>
      </c>
      <c r="E4576">
        <v>61</v>
      </c>
    </row>
    <row r="4577" spans="1:5" x14ac:dyDescent="0.3">
      <c r="A4577" s="6">
        <f t="shared" si="179"/>
        <v>4571</v>
      </c>
      <c r="B4577" s="9">
        <f t="shared" si="180"/>
        <v>322.98019265992428</v>
      </c>
      <c r="C4577" s="9">
        <f>IF(8811-A4577&gt;$G$17,$M$17+$N$17*SIN($Q$17-$R$17*(A4577-$A$4515)/$N$17),erreur)</f>
        <v>318.33231609820541</v>
      </c>
      <c r="D4577" s="4">
        <v>81</v>
      </c>
      <c r="E4577">
        <v>62</v>
      </c>
    </row>
    <row r="4578" spans="1:5" x14ac:dyDescent="0.3">
      <c r="A4578" s="6">
        <f t="shared" si="179"/>
        <v>4572</v>
      </c>
      <c r="B4578" s="9">
        <f t="shared" si="180"/>
        <v>323.00051265992431</v>
      </c>
      <c r="C4578" s="9">
        <f>IF(8811-A4578&gt;$G$17,$M$17+$N$17*SIN($Q$17-$R$17*(A4578-$A$4515)/$N$17),erreur)</f>
        <v>318.32881457445183</v>
      </c>
      <c r="D4578" s="4">
        <v>82</v>
      </c>
      <c r="E4578">
        <v>63</v>
      </c>
    </row>
    <row r="4579" spans="1:5" x14ac:dyDescent="0.3">
      <c r="A4579" s="6">
        <f t="shared" si="179"/>
        <v>4573</v>
      </c>
      <c r="B4579" s="9">
        <f t="shared" si="180"/>
        <v>323.02083265992434</v>
      </c>
      <c r="C4579" s="9">
        <f>IF(8811-A4579&gt;$G$17,$M$17+$N$17*SIN($Q$17-$R$17*(A4579-$A$4515)/$N$17),erreur)</f>
        <v>318.32537991719801</v>
      </c>
      <c r="D4579" s="4">
        <v>83</v>
      </c>
      <c r="E4579">
        <v>64</v>
      </c>
    </row>
    <row r="4580" spans="1:5" x14ac:dyDescent="0.3">
      <c r="A4580" s="6">
        <f t="shared" si="179"/>
        <v>4574</v>
      </c>
      <c r="B4580" s="9">
        <f t="shared" si="180"/>
        <v>323.04115265992436</v>
      </c>
      <c r="C4580" s="9">
        <f>IF(8811-A4580&gt;$G$17,$M$17+$N$17*SIN($Q$17-$R$17*(A4580-$A$4515)/$N$17),erreur)</f>
        <v>318.32201212645668</v>
      </c>
      <c r="D4580" s="4">
        <v>84</v>
      </c>
      <c r="E4580">
        <v>65</v>
      </c>
    </row>
    <row r="4581" spans="1:5" x14ac:dyDescent="0.3">
      <c r="A4581" s="6">
        <f t="shared" si="179"/>
        <v>4575</v>
      </c>
      <c r="B4581" s="9">
        <f t="shared" si="180"/>
        <v>323.06147265992439</v>
      </c>
      <c r="C4581" s="9">
        <f>IF(8811-A4581&gt;$G$17,$M$17+$N$17*SIN($Q$17-$R$17*(A4581-$A$4515)/$N$17),erreur)</f>
        <v>318.31871120224423</v>
      </c>
      <c r="D4581" s="4">
        <v>85</v>
      </c>
      <c r="E4581">
        <v>66</v>
      </c>
    </row>
    <row r="4582" spans="1:5" x14ac:dyDescent="0.3">
      <c r="A4582" s="6">
        <f t="shared" si="179"/>
        <v>4576</v>
      </c>
      <c r="B4582" s="9">
        <f t="shared" si="180"/>
        <v>323.08179265992442</v>
      </c>
      <c r="C4582" s="9">
        <f>IF(8811-A4582&gt;$G$17,$M$17+$N$17*SIN($Q$17-$R$17*(A4582-$A$4515)/$N$17),erreur)</f>
        <v>318.31547714457702</v>
      </c>
      <c r="D4582" s="4">
        <v>86</v>
      </c>
      <c r="E4582">
        <v>67</v>
      </c>
    </row>
    <row r="4583" spans="1:5" x14ac:dyDescent="0.3">
      <c r="A4583" s="6">
        <f t="shared" si="179"/>
        <v>4577</v>
      </c>
      <c r="B4583" s="9">
        <f t="shared" si="180"/>
        <v>323.10211265992444</v>
      </c>
      <c r="C4583" s="9">
        <f>IF(8811-A4583&gt;$G$17,$M$17+$N$17*SIN($Q$17-$R$17*(A4583-$A$4515)/$N$17),erreur)</f>
        <v>318.31230995346596</v>
      </c>
      <c r="D4583" s="4">
        <v>87</v>
      </c>
      <c r="E4583">
        <v>68</v>
      </c>
    </row>
    <row r="4584" spans="1:5" x14ac:dyDescent="0.3">
      <c r="A4584" s="6">
        <f t="shared" si="179"/>
        <v>4578</v>
      </c>
      <c r="B4584" s="9">
        <f t="shared" si="180"/>
        <v>323.12243265992447</v>
      </c>
      <c r="C4584" s="9">
        <f>IF(8811-A4584&gt;$G$17,$M$17+$N$17*SIN($Q$17-$R$17*(A4584-$A$4515)/$N$17),erreur)</f>
        <v>318.30920962892742</v>
      </c>
      <c r="D4584" s="4">
        <v>88</v>
      </c>
      <c r="E4584">
        <v>69</v>
      </c>
    </row>
    <row r="4585" spans="1:5" x14ac:dyDescent="0.3">
      <c r="A4585" s="6">
        <f t="shared" si="179"/>
        <v>4579</v>
      </c>
      <c r="B4585" s="9">
        <f t="shared" si="180"/>
        <v>323.1427526599245</v>
      </c>
      <c r="C4585" s="9">
        <f>IF(8811-A4585&gt;$G$17,$M$17+$N$17*SIN($Q$17-$R$17*(A4585-$A$4515)/$N$17),erreur)</f>
        <v>318.30617617097596</v>
      </c>
      <c r="D4585" s="4">
        <v>89</v>
      </c>
      <c r="E4585">
        <v>70</v>
      </c>
    </row>
    <row r="4586" spans="1:5" x14ac:dyDescent="0.3">
      <c r="A4586" s="6">
        <f t="shared" si="179"/>
        <v>4580</v>
      </c>
      <c r="B4586" s="9">
        <f t="shared" si="180"/>
        <v>323.16307265992452</v>
      </c>
      <c r="C4586" s="9">
        <f>IF(8811-A4586&gt;$G$17,$M$17+$N$17*SIN($Q$17-$R$17*(A4586-$A$4515)/$N$17),erreur)</f>
        <v>318.30320957962249</v>
      </c>
      <c r="D4586" s="4">
        <v>90</v>
      </c>
      <c r="E4586">
        <v>71</v>
      </c>
    </row>
    <row r="4587" spans="1:5" x14ac:dyDescent="0.3">
      <c r="A4587" s="6">
        <f t="shared" si="179"/>
        <v>4581</v>
      </c>
      <c r="B4587" s="9">
        <f t="shared" si="180"/>
        <v>323.18339265992455</v>
      </c>
      <c r="C4587" s="9">
        <f>IF(8811-A4587&gt;$G$17,$M$17+$N$17*SIN($Q$17-$R$17*(A4587-$A$4515)/$N$17),erreur)</f>
        <v>318.30030985488338</v>
      </c>
      <c r="D4587" s="4">
        <v>91</v>
      </c>
      <c r="E4587">
        <v>72</v>
      </c>
    </row>
    <row r="4588" spans="1:5" x14ac:dyDescent="0.3">
      <c r="A4588" s="6">
        <f t="shared" si="179"/>
        <v>4582</v>
      </c>
      <c r="B4588" s="9">
        <f t="shared" si="180"/>
        <v>323.20371265992458</v>
      </c>
      <c r="C4588" s="9">
        <f>IF(8811-A4588&gt;$G$17,$M$17+$N$17*SIN($Q$17-$R$17*(A4588-$A$4515)/$N$17),erreur)</f>
        <v>318.29747699676955</v>
      </c>
      <c r="D4588" s="4">
        <v>92</v>
      </c>
      <c r="E4588">
        <v>73</v>
      </c>
    </row>
    <row r="4589" spans="1:5" x14ac:dyDescent="0.3">
      <c r="A4589" s="6">
        <f t="shared" si="179"/>
        <v>4583</v>
      </c>
      <c r="B4589" s="9">
        <f t="shared" si="180"/>
        <v>323.2240326599246</v>
      </c>
      <c r="C4589" s="9">
        <f>IF(8811-A4589&gt;$G$17,$M$17+$N$17*SIN($Q$17-$R$17*(A4589-$A$4515)/$N$17),erreur)</f>
        <v>318.29471100529372</v>
      </c>
      <c r="D4589" s="4">
        <v>93</v>
      </c>
      <c r="E4589">
        <v>74</v>
      </c>
    </row>
    <row r="4590" spans="1:5" x14ac:dyDescent="0.3">
      <c r="A4590" s="6">
        <f t="shared" si="179"/>
        <v>4584</v>
      </c>
      <c r="B4590" s="9">
        <f t="shared" si="180"/>
        <v>323.24435265992463</v>
      </c>
      <c r="C4590" s="9">
        <f>IF(8811-A4590&gt;$G$17,$M$17+$N$17*SIN($Q$17-$R$17*(A4590-$A$4515)/$N$17),erreur)</f>
        <v>318.29201188046864</v>
      </c>
      <c r="D4590" s="4">
        <v>94</v>
      </c>
      <c r="E4590">
        <v>75</v>
      </c>
    </row>
    <row r="4591" spans="1:5" x14ac:dyDescent="0.3">
      <c r="A4591" s="6">
        <f t="shared" si="179"/>
        <v>4585</v>
      </c>
      <c r="B4591" s="9">
        <f t="shared" si="180"/>
        <v>323.26467265992466</v>
      </c>
      <c r="C4591" s="9">
        <f>IF(8811-A4591&gt;$G$17,$M$17+$N$17*SIN($Q$17-$R$17*(A4591-$A$4515)/$N$17),erreur)</f>
        <v>318.28937962230702</v>
      </c>
      <c r="D4591" s="4">
        <v>95</v>
      </c>
      <c r="E4591">
        <v>76</v>
      </c>
    </row>
    <row r="4592" spans="1:5" x14ac:dyDescent="0.3">
      <c r="A4592" s="6">
        <f t="shared" si="179"/>
        <v>4586</v>
      </c>
      <c r="B4592" s="9">
        <f t="shared" si="180"/>
        <v>323.28499265992468</v>
      </c>
      <c r="C4592" s="9">
        <f>IF(8811-A4592&gt;$G$17,$M$17+$N$17*SIN($Q$17-$R$17*(A4592-$A$4515)/$N$17),erreur)</f>
        <v>318.28681423082162</v>
      </c>
      <c r="D4592" s="4">
        <v>96</v>
      </c>
      <c r="E4592">
        <v>77</v>
      </c>
    </row>
    <row r="4593" spans="1:5" x14ac:dyDescent="0.3">
      <c r="A4593" s="6">
        <f t="shared" si="179"/>
        <v>4587</v>
      </c>
      <c r="B4593" s="9">
        <f t="shared" si="180"/>
        <v>323.30531265992471</v>
      </c>
      <c r="C4593" s="9">
        <f>IF(8811-A4593&gt;$G$17,$M$17+$N$17*SIN($Q$17-$R$17*(A4593-$A$4515)/$N$17),erreur)</f>
        <v>318.2843157060197</v>
      </c>
      <c r="D4593" s="4">
        <v>97</v>
      </c>
      <c r="E4593">
        <v>78</v>
      </c>
    </row>
    <row r="4594" spans="1:5" x14ac:dyDescent="0.3">
      <c r="A4594" s="6">
        <f t="shared" si="179"/>
        <v>4588</v>
      </c>
      <c r="B4594" s="9">
        <f t="shared" si="180"/>
        <v>323.32563265992474</v>
      </c>
      <c r="C4594" s="9">
        <f>IF(8811-A4594&gt;$G$17,$M$17+$N$17*SIN($Q$17-$R$17*(A4594-$A$4515)/$N$17),erreur)</f>
        <v>318.28188404791763</v>
      </c>
      <c r="D4594" s="4">
        <v>98</v>
      </c>
      <c r="E4594">
        <v>79</v>
      </c>
    </row>
    <row r="4595" spans="1:5" x14ac:dyDescent="0.3">
      <c r="A4595" s="6">
        <f t="shared" si="179"/>
        <v>4589</v>
      </c>
      <c r="B4595" s="9">
        <f t="shared" si="180"/>
        <v>323.34595265992476</v>
      </c>
      <c r="C4595" s="9">
        <f>IF(8811-A4595&gt;$G$17,$M$17+$N$17*SIN($Q$17-$R$17*(A4595-$A$4515)/$N$17),erreur)</f>
        <v>318.27951925652087</v>
      </c>
      <c r="D4595" s="4">
        <v>99</v>
      </c>
      <c r="E4595">
        <v>80</v>
      </c>
    </row>
    <row r="4596" spans="1:5" x14ac:dyDescent="0.3">
      <c r="A4596" s="6">
        <f t="shared" si="179"/>
        <v>4590</v>
      </c>
      <c r="B4596" s="9">
        <f t="shared" si="180"/>
        <v>323.36627265992479</v>
      </c>
      <c r="C4596" s="9">
        <f>IF(8811-A4596&gt;$G$17,$M$17+$N$17*SIN($Q$17-$R$17*(A4596-$A$4515)/$N$17),erreur)</f>
        <v>318.27722133184579</v>
      </c>
      <c r="D4596" s="4">
        <v>100</v>
      </c>
      <c r="E4596">
        <v>81</v>
      </c>
    </row>
    <row r="4597" spans="1:5" x14ac:dyDescent="0.3">
      <c r="A4597" s="6">
        <f t="shared" si="179"/>
        <v>4591</v>
      </c>
      <c r="B4597" s="9">
        <f t="shared" si="180"/>
        <v>323.38659265992482</v>
      </c>
      <c r="C4597" s="9">
        <f>IF(8811-A4597&gt;$G$17,$M$17+$N$17*SIN($Q$17-$R$17*(A4597-$A$4515)/$N$17),erreur)</f>
        <v>318.27499027389786</v>
      </c>
      <c r="D4597" s="4">
        <v>101</v>
      </c>
      <c r="E4597">
        <v>82</v>
      </c>
    </row>
    <row r="4598" spans="1:5" x14ac:dyDescent="0.3">
      <c r="A4598" s="6">
        <f t="shared" si="179"/>
        <v>4592</v>
      </c>
      <c r="B4598" s="9">
        <f t="shared" si="180"/>
        <v>323.40691265992484</v>
      </c>
      <c r="C4598" s="9">
        <f>IF(8811-A4598&gt;$G$17,$M$17+$N$17*SIN($Q$17-$R$17*(A4598-$A$4515)/$N$17),erreur)</f>
        <v>318.27282608268979</v>
      </c>
      <c r="D4598" s="4">
        <v>102</v>
      </c>
      <c r="E4598">
        <v>83</v>
      </c>
    </row>
    <row r="4599" spans="1:5" x14ac:dyDescent="0.3">
      <c r="A4599" s="6">
        <f t="shared" si="179"/>
        <v>4593</v>
      </c>
      <c r="B4599" s="9">
        <f t="shared" si="180"/>
        <v>323.42723265992487</v>
      </c>
      <c r="C4599" s="9">
        <f>IF(8811-A4599&gt;$G$17,$M$17+$N$17*SIN($Q$17-$R$17*(A4599-$A$4515)/$N$17),erreur)</f>
        <v>318.27072875823069</v>
      </c>
      <c r="D4599" s="4">
        <v>103</v>
      </c>
      <c r="E4599">
        <v>84</v>
      </c>
    </row>
    <row r="4600" spans="1:5" x14ac:dyDescent="0.3">
      <c r="A4600" s="6">
        <f t="shared" si="179"/>
        <v>4594</v>
      </c>
      <c r="B4600" s="9">
        <f t="shared" si="180"/>
        <v>323.4475526599249</v>
      </c>
      <c r="C4600" s="9">
        <f>IF(8811-A4600&gt;$G$17,$M$17+$N$17*SIN($Q$17-$R$17*(A4600-$A$4515)/$N$17),erreur)</f>
        <v>318.26869830052783</v>
      </c>
      <c r="D4600" s="4">
        <v>104</v>
      </c>
      <c r="E4600">
        <v>85</v>
      </c>
    </row>
    <row r="4601" spans="1:5" x14ac:dyDescent="0.3">
      <c r="A4601" s="6">
        <f t="shared" si="179"/>
        <v>4595</v>
      </c>
      <c r="B4601" s="9">
        <f t="shared" si="180"/>
        <v>323.46787265992492</v>
      </c>
      <c r="C4601" s="9">
        <f>IF(8811-A4601&gt;$G$17,$M$17+$N$17*SIN($Q$17-$R$17*(A4601-$A$4515)/$N$17),erreur)</f>
        <v>318.26673470959395</v>
      </c>
      <c r="D4601" s="4">
        <v>105</v>
      </c>
      <c r="E4601">
        <v>86</v>
      </c>
    </row>
    <row r="4602" spans="1:5" x14ac:dyDescent="0.3">
      <c r="A4602" s="6">
        <f t="shared" si="179"/>
        <v>4596</v>
      </c>
      <c r="B4602" s="9">
        <f t="shared" si="180"/>
        <v>323.48819265992495</v>
      </c>
      <c r="C4602" s="9">
        <f>IF(8811-A4602&gt;$G$17,$M$17+$N$17*SIN($Q$17-$R$17*(A4602-$A$4515)/$N$17),erreur)</f>
        <v>318.26483798543632</v>
      </c>
      <c r="D4602" s="4">
        <v>106</v>
      </c>
      <c r="E4602">
        <v>87</v>
      </c>
    </row>
    <row r="4603" spans="1:5" x14ac:dyDescent="0.3">
      <c r="A4603" s="6">
        <f t="shared" si="179"/>
        <v>4597</v>
      </c>
      <c r="B4603" s="9">
        <f t="shared" si="180"/>
        <v>323.50851265992497</v>
      </c>
      <c r="C4603" s="9">
        <f>IF(8811-A4603&gt;$G$17,$M$17+$N$17*SIN($Q$17-$R$17*(A4603-$A$4515)/$N$17),erreur)</f>
        <v>318.26300812806221</v>
      </c>
      <c r="D4603" s="4">
        <v>107</v>
      </c>
      <c r="E4603">
        <v>88</v>
      </c>
    </row>
    <row r="4604" spans="1:5" x14ac:dyDescent="0.3">
      <c r="A4604" s="6">
        <f t="shared" si="179"/>
        <v>4598</v>
      </c>
      <c r="B4604" s="9">
        <f t="shared" si="180"/>
        <v>323.528832659925</v>
      </c>
      <c r="C4604" s="9">
        <f>IF(8811-A4604&gt;$G$17,$M$17+$N$17*SIN($Q$17-$R$17*(A4604-$A$4515)/$N$17),erreur)</f>
        <v>318.26124513748073</v>
      </c>
      <c r="D4604" s="4">
        <v>108</v>
      </c>
      <c r="E4604">
        <v>89</v>
      </c>
    </row>
    <row r="4605" spans="1:5" x14ac:dyDescent="0.3">
      <c r="A4605" s="6">
        <f t="shared" si="179"/>
        <v>4599</v>
      </c>
      <c r="B4605" s="9">
        <f t="shared" si="180"/>
        <v>323.54915265992503</v>
      </c>
      <c r="C4605" s="9">
        <f>IF(8811-A4605&gt;$G$17,$M$17+$N$17*SIN($Q$17-$R$17*(A4605-$A$4515)/$N$17),erreur)</f>
        <v>318.25954901370096</v>
      </c>
      <c r="D4605" s="4">
        <v>109</v>
      </c>
      <c r="E4605">
        <v>90</v>
      </c>
    </row>
    <row r="4606" spans="1:5" x14ac:dyDescent="0.3">
      <c r="A4606" s="6">
        <f t="shared" si="179"/>
        <v>4600</v>
      </c>
      <c r="B4606" s="9">
        <f t="shared" si="180"/>
        <v>323.56947265992505</v>
      </c>
      <c r="C4606" s="9">
        <f>IF(8811-A4606&gt;$G$17,$M$17+$N$17*SIN($Q$17-$R$17*(A4606-$A$4515)/$N$17),erreur)</f>
        <v>318.25791975672837</v>
      </c>
      <c r="D4606" s="4">
        <v>110</v>
      </c>
      <c r="E4606">
        <v>91</v>
      </c>
    </row>
    <row r="4607" spans="1:5" x14ac:dyDescent="0.3">
      <c r="A4607" s="6">
        <f t="shared" si="179"/>
        <v>4601</v>
      </c>
      <c r="B4607" s="9">
        <f t="shared" si="180"/>
        <v>323.58979265992508</v>
      </c>
      <c r="C4607" s="9">
        <f>IF(8811-A4607&gt;$G$17,$M$17+$N$17*SIN($Q$17-$R$17*(A4607-$A$4515)/$N$17),erreur)</f>
        <v>318.25635736657023</v>
      </c>
      <c r="D4607" s="4">
        <v>111</v>
      </c>
      <c r="E4607">
        <v>92</v>
      </c>
    </row>
    <row r="4608" spans="1:5" x14ac:dyDescent="0.3">
      <c r="A4608" s="6">
        <f t="shared" si="179"/>
        <v>4602</v>
      </c>
      <c r="B4608" s="9">
        <f t="shared" si="180"/>
        <v>323.61011265992511</v>
      </c>
      <c r="C4608" s="9">
        <f>IF(8811-A4608&gt;$G$17,$M$17+$N$17*SIN($Q$17-$R$17*(A4608-$A$4515)/$N$17),erreur)</f>
        <v>318.25486184323563</v>
      </c>
      <c r="D4608" s="4">
        <v>112</v>
      </c>
      <c r="E4608">
        <v>93</v>
      </c>
    </row>
    <row r="4609" spans="1:5" x14ac:dyDescent="0.3">
      <c r="A4609" s="6">
        <f t="shared" si="179"/>
        <v>4603</v>
      </c>
      <c r="B4609" s="9">
        <f t="shared" si="180"/>
        <v>323.63043265992513</v>
      </c>
      <c r="C4609" s="9">
        <f>IF(8811-A4609&gt;$G$17,$M$17+$N$17*SIN($Q$17-$R$17*(A4609-$A$4515)/$N$17),erreur)</f>
        <v>318.25343318672822</v>
      </c>
      <c r="D4609" s="4">
        <v>113</v>
      </c>
      <c r="E4609">
        <v>94</v>
      </c>
    </row>
    <row r="4610" spans="1:5" x14ac:dyDescent="0.3">
      <c r="A4610" s="6">
        <f t="shared" si="179"/>
        <v>4604</v>
      </c>
      <c r="B4610" s="9">
        <f t="shared" si="180"/>
        <v>323.65075265992516</v>
      </c>
      <c r="C4610" s="9">
        <f>IF(8811-A4610&gt;$G$17,$M$17+$N$17*SIN($Q$17-$R$17*(A4610-$A$4515)/$N$17),erreur)</f>
        <v>318.2520713970589</v>
      </c>
      <c r="D4610" s="4">
        <v>114</v>
      </c>
      <c r="E4610">
        <v>95</v>
      </c>
    </row>
    <row r="4611" spans="1:5" x14ac:dyDescent="0.3">
      <c r="A4611" s="6">
        <f t="shared" si="179"/>
        <v>4605</v>
      </c>
      <c r="B4611" s="9">
        <f t="shared" si="180"/>
        <v>323.67107265992519</v>
      </c>
      <c r="C4611" s="9">
        <f>IF(8811-A4611&gt;$G$17,$M$17+$N$17*SIN($Q$17-$R$17*(A4611-$A$4515)/$N$17),erreur)</f>
        <v>318.25077647423132</v>
      </c>
      <c r="D4611" s="4">
        <v>115</v>
      </c>
      <c r="E4611">
        <v>96</v>
      </c>
    </row>
    <row r="4612" spans="1:5" x14ac:dyDescent="0.3">
      <c r="A4612" s="6">
        <f t="shared" si="179"/>
        <v>4606</v>
      </c>
      <c r="B4612" s="9">
        <f t="shared" si="180"/>
        <v>323.69139265992521</v>
      </c>
      <c r="C4612" s="9">
        <f>IF(8811-A4612&gt;$G$17,$M$17+$N$17*SIN($Q$17-$R$17*(A4612-$A$4515)/$N$17),erreur)</f>
        <v>318.24954841824911</v>
      </c>
      <c r="D4612" s="4">
        <v>116</v>
      </c>
      <c r="E4612">
        <v>97</v>
      </c>
    </row>
    <row r="4613" spans="1:5" x14ac:dyDescent="0.3">
      <c r="A4613" s="6">
        <f t="shared" si="179"/>
        <v>4607</v>
      </c>
      <c r="B4613" s="9">
        <f t="shared" si="180"/>
        <v>323.71171265992524</v>
      </c>
      <c r="C4613" s="9">
        <f>IF(8811-A4613&gt;$G$17,$M$17+$N$17*SIN($Q$17-$R$17*(A4613-$A$4515)/$N$17),erreur)</f>
        <v>318.24838722911954</v>
      </c>
      <c r="D4613" s="4">
        <v>117</v>
      </c>
      <c r="E4613">
        <v>98</v>
      </c>
    </row>
    <row r="4614" spans="1:5" x14ac:dyDescent="0.3">
      <c r="A4614" s="6">
        <f t="shared" si="179"/>
        <v>4608</v>
      </c>
      <c r="B4614" s="9">
        <f t="shared" si="180"/>
        <v>323.73203265992527</v>
      </c>
      <c r="C4614" s="9">
        <f>IF(8811-A4614&gt;$G$17,$M$17+$N$17*SIN($Q$17-$R$17*(A4614-$A$4515)/$N$17),erreur)</f>
        <v>318.24729290684991</v>
      </c>
      <c r="D4614" s="4">
        <v>118</v>
      </c>
      <c r="E4614">
        <v>99</v>
      </c>
    </row>
    <row r="4615" spans="1:5" x14ac:dyDescent="0.3">
      <c r="A4615" s="6">
        <f t="shared" si="179"/>
        <v>4609</v>
      </c>
      <c r="B4615" s="9">
        <f t="shared" si="180"/>
        <v>323.75235265992529</v>
      </c>
      <c r="C4615" s="9">
        <f>IF(8811-A4615&gt;$G$17,$M$17+$N$17*SIN($Q$17-$R$17*(A4615-$A$4515)/$N$17),erreur)</f>
        <v>318.24626545144019</v>
      </c>
      <c r="D4615" s="4">
        <v>119</v>
      </c>
      <c r="E4615">
        <v>100</v>
      </c>
    </row>
    <row r="4616" spans="1:5" x14ac:dyDescent="0.3">
      <c r="A4616" s="6">
        <f t="shared" ref="A4616:A4679" si="181">ROW()-6</f>
        <v>4610</v>
      </c>
      <c r="B4616" s="9">
        <f t="shared" si="180"/>
        <v>323.77267265992532</v>
      </c>
      <c r="C4616" s="9">
        <f>IF(8811-A4616&gt;$G$17,$M$17+$N$17*SIN($Q$17-$R$17*(A4616-$A$4515)/$N$17),erreur)</f>
        <v>318.24530486290132</v>
      </c>
      <c r="D4616" s="4">
        <v>120</v>
      </c>
      <c r="E4616">
        <v>101</v>
      </c>
    </row>
    <row r="4617" spans="1:5" x14ac:dyDescent="0.3">
      <c r="A4617" s="6">
        <f t="shared" si="181"/>
        <v>4611</v>
      </c>
      <c r="B4617" s="9">
        <f t="shared" si="180"/>
        <v>323.79299265992535</v>
      </c>
      <c r="C4617" s="9">
        <f>IF(8811-A4617&gt;$G$17,$M$17+$N$17*SIN($Q$17-$R$17*(A4617-$A$4515)/$N$17),erreur)</f>
        <v>318.24441114123329</v>
      </c>
      <c r="D4617" s="4">
        <v>121</v>
      </c>
      <c r="E4617">
        <v>102</v>
      </c>
    </row>
    <row r="4618" spans="1:5" x14ac:dyDescent="0.3">
      <c r="A4618" s="6">
        <f t="shared" si="181"/>
        <v>4612</v>
      </c>
      <c r="B4618" s="9">
        <f t="shared" si="180"/>
        <v>323.81331265992537</v>
      </c>
      <c r="C4618" s="9">
        <f>IF(8811-A4618&gt;$G$17,$M$17+$N$17*SIN($Q$17-$R$17*(A4618-$A$4515)/$N$17),erreur)</f>
        <v>318.24358428643973</v>
      </c>
      <c r="D4618" s="4">
        <v>122</v>
      </c>
      <c r="E4618">
        <v>103</v>
      </c>
    </row>
    <row r="4619" spans="1:5" x14ac:dyDescent="0.3">
      <c r="A4619" s="6">
        <f t="shared" si="181"/>
        <v>4613</v>
      </c>
      <c r="B4619" s="9">
        <f t="shared" si="180"/>
        <v>323.8336326599254</v>
      </c>
      <c r="C4619" s="9">
        <f>IF(8811-A4619&gt;$G$17,$M$17+$N$17*SIN($Q$17-$R$17*(A4619-$A$4515)/$N$17),erreur)</f>
        <v>318.2428242985261</v>
      </c>
      <c r="D4619" s="4">
        <v>123</v>
      </c>
      <c r="E4619">
        <v>104</v>
      </c>
    </row>
    <row r="4620" spans="1:5" x14ac:dyDescent="0.3">
      <c r="A4620" s="6">
        <f t="shared" si="181"/>
        <v>4614</v>
      </c>
      <c r="B4620" s="9">
        <f t="shared" si="180"/>
        <v>323.85395265992543</v>
      </c>
      <c r="C4620" s="9">
        <f>IF(8811-A4620&gt;$G$17,$M$17+$N$17*SIN($Q$17-$R$17*(A4620-$A$4515)/$N$17),erreur)</f>
        <v>318.24213117749605</v>
      </c>
      <c r="D4620" s="4">
        <v>124</v>
      </c>
      <c r="E4620">
        <v>105</v>
      </c>
    </row>
    <row r="4621" spans="1:5" x14ac:dyDescent="0.3">
      <c r="A4621" s="6">
        <f t="shared" si="181"/>
        <v>4615</v>
      </c>
      <c r="B4621" s="9">
        <f t="shared" si="180"/>
        <v>323.87427265992545</v>
      </c>
      <c r="C4621" s="9">
        <f>IF(8811-A4621&gt;$G$17,$M$17+$N$17*SIN($Q$17-$R$17*(A4621-$A$4515)/$N$17),erreur)</f>
        <v>318.24150492335139</v>
      </c>
      <c r="D4621" s="4">
        <v>125</v>
      </c>
      <c r="E4621">
        <v>106</v>
      </c>
    </row>
    <row r="4622" spans="1:5" x14ac:dyDescent="0.3">
      <c r="A4622" s="6">
        <f t="shared" si="181"/>
        <v>4616</v>
      </c>
      <c r="B4622" s="9">
        <f t="shared" si="180"/>
        <v>323.89459265992548</v>
      </c>
      <c r="C4622" s="9">
        <f>IF(8811-A4622&gt;$G$17,$M$17+$N$17*SIN($Q$17-$R$17*(A4622-$A$4515)/$N$17),erreur)</f>
        <v>318.24094553609393</v>
      </c>
      <c r="D4622" s="4">
        <v>126</v>
      </c>
      <c r="E4622">
        <v>107</v>
      </c>
    </row>
    <row r="4623" spans="1:5" x14ac:dyDescent="0.3">
      <c r="A4623" s="6">
        <f t="shared" si="181"/>
        <v>4617</v>
      </c>
      <c r="B4623" s="9">
        <f t="shared" si="180"/>
        <v>323.91491265992551</v>
      </c>
      <c r="C4623" s="9">
        <f>IF(8811-A4623&gt;$G$17,$M$17+$N$17*SIN($Q$17-$R$17*(A4623-$A$4515)/$N$17),erreur)</f>
        <v>318.24045301573096</v>
      </c>
      <c r="D4623" s="4">
        <v>127</v>
      </c>
      <c r="E4623">
        <v>108</v>
      </c>
    </row>
    <row r="4624" spans="1:5" x14ac:dyDescent="0.3">
      <c r="A4624" s="6">
        <f t="shared" si="181"/>
        <v>4618</v>
      </c>
      <c r="B4624" s="9">
        <f t="shared" si="180"/>
        <v>323.93523265992553</v>
      </c>
      <c r="C4624" s="9">
        <f>IF(8811-A4624&gt;$G$17,$M$17+$N$17*SIN($Q$17-$R$17*(A4624-$A$4515)/$N$17),erreur)</f>
        <v>318.24002736225884</v>
      </c>
      <c r="D4624" s="4">
        <v>128</v>
      </c>
      <c r="E4624">
        <v>109</v>
      </c>
    </row>
    <row r="4625" spans="1:5" x14ac:dyDescent="0.3">
      <c r="A4625" s="6">
        <f t="shared" si="181"/>
        <v>4619</v>
      </c>
      <c r="B4625" s="9">
        <f t="shared" ref="B4625:B4688" si="182">IF(A4625&lt;=$H$19,B4624+(A4625-A4624)*$J$19,"erreur")</f>
        <v>323.95555265992556</v>
      </c>
      <c r="C4625" s="9">
        <f>IF(8811-A4625&gt;$G$17,$M$17+$N$17*SIN($Q$17-$R$17*(A4625-$A$4515)/$N$17),erreur)</f>
        <v>318.23966857568485</v>
      </c>
      <c r="D4625" s="4">
        <v>129</v>
      </c>
      <c r="E4625">
        <v>110</v>
      </c>
    </row>
    <row r="4626" spans="1:5" x14ac:dyDescent="0.3">
      <c r="A4626" s="6">
        <f t="shared" si="181"/>
        <v>4620</v>
      </c>
      <c r="B4626" s="9">
        <f t="shared" si="182"/>
        <v>323.97587265992559</v>
      </c>
      <c r="C4626" s="9">
        <f>IF(8811-A4626&gt;$G$17,$M$17+$N$17*SIN($Q$17-$R$17*(A4626-$A$4515)/$N$17),erreur)</f>
        <v>318.23937665600533</v>
      </c>
      <c r="D4626" s="4">
        <v>130</v>
      </c>
      <c r="E4626">
        <v>111</v>
      </c>
    </row>
    <row r="4627" spans="1:5" x14ac:dyDescent="0.3">
      <c r="A4627" s="6">
        <f t="shared" si="181"/>
        <v>4621</v>
      </c>
      <c r="B4627" s="9">
        <f t="shared" si="182"/>
        <v>323.99619265992561</v>
      </c>
      <c r="C4627" s="9">
        <f>IF(8811-A4627&gt;$G$17,$M$17+$N$17*SIN($Q$17-$R$17*(A4627-$A$4515)/$N$17),erreur)</f>
        <v>318.23915160322395</v>
      </c>
      <c r="D4627" s="4">
        <v>131</v>
      </c>
      <c r="E4627">
        <v>112</v>
      </c>
    </row>
    <row r="4628" spans="1:5" x14ac:dyDescent="0.3">
      <c r="A4628" s="6">
        <f t="shared" si="181"/>
        <v>4622</v>
      </c>
      <c r="B4628" s="9">
        <f t="shared" si="182"/>
        <v>324.01651265992564</v>
      </c>
      <c r="C4628" s="9">
        <f>IF(8811-A4628&gt;$G$17,$M$17+$N$17*SIN($Q$17-$R$17*(A4628-$A$4515)/$N$17),erreur)</f>
        <v>318.23899341734432</v>
      </c>
      <c r="D4628" s="4">
        <v>132</v>
      </c>
      <c r="E4628">
        <v>113</v>
      </c>
    </row>
    <row r="4629" spans="1:5" x14ac:dyDescent="0.3">
      <c r="A4629" s="6">
        <f t="shared" si="181"/>
        <v>4623</v>
      </c>
      <c r="B4629" s="9">
        <f t="shared" si="182"/>
        <v>324.03683265992566</v>
      </c>
      <c r="C4629" s="9">
        <f>IF(8811-A4629&gt;$G$17,$M$17+$N$17*SIN($Q$17-$R$17*(A4629-$A$4515)/$N$17),erreur)</f>
        <v>318.23890209836281</v>
      </c>
      <c r="D4629" s="4">
        <v>133</v>
      </c>
      <c r="E4629">
        <v>114</v>
      </c>
    </row>
    <row r="4630" spans="1:5" x14ac:dyDescent="0.3">
      <c r="A4630" s="6">
        <f t="shared" si="181"/>
        <v>4624</v>
      </c>
      <c r="B4630" s="9">
        <f t="shared" si="182"/>
        <v>324.05715265992569</v>
      </c>
      <c r="C4630" s="9">
        <f>IF(8811-A4630&gt;$G$17,$M$17+$N$17*SIN($Q$17-$R$17*(A4630-$A$4515)/$N$17),erreur)</f>
        <v>318.23887764628307</v>
      </c>
      <c r="D4630" s="4">
        <v>134</v>
      </c>
      <c r="E4630">
        <v>115</v>
      </c>
    </row>
    <row r="4631" spans="1:5" x14ac:dyDescent="0.3">
      <c r="A4631" s="6">
        <f t="shared" si="181"/>
        <v>4625</v>
      </c>
      <c r="B4631" s="9">
        <f t="shared" si="182"/>
        <v>324.07747265992572</v>
      </c>
      <c r="C4631" s="9">
        <f>IF(8811-A4631&gt;$G$17,$M$17+$N$17*SIN($Q$17-$R$17*(A4631-$A$4515)/$N$17),erreur)</f>
        <v>318.23892006110145</v>
      </c>
      <c r="D4631" s="4">
        <v>135</v>
      </c>
      <c r="E4631">
        <v>116</v>
      </c>
    </row>
    <row r="4632" spans="1:5" x14ac:dyDescent="0.3">
      <c r="A4632" s="6">
        <f t="shared" si="181"/>
        <v>4626</v>
      </c>
      <c r="B4632" s="9">
        <f t="shared" si="182"/>
        <v>324.09779265992574</v>
      </c>
      <c r="C4632" s="9">
        <f>IF(8811-A4632&gt;$G$17,$M$17+$N$17*SIN($Q$17-$R$17*(A4632-$A$4515)/$N$17),erreur)</f>
        <v>318.2390293428216</v>
      </c>
      <c r="D4632" s="4">
        <v>136</v>
      </c>
      <c r="E4632">
        <v>117</v>
      </c>
    </row>
    <row r="4633" spans="1:5" x14ac:dyDescent="0.3">
      <c r="A4633" s="6">
        <f t="shared" si="181"/>
        <v>4627</v>
      </c>
      <c r="B4633" s="9">
        <f t="shared" si="182"/>
        <v>324.11811265992577</v>
      </c>
      <c r="C4633" s="9">
        <f>IF(8811-A4633&gt;$G$17,$M$17+$N$17*SIN($Q$17-$R$17*(A4633-$A$4515)/$N$17),erreur)</f>
        <v>318.23920549144168</v>
      </c>
      <c r="D4633" s="4">
        <v>137</v>
      </c>
      <c r="E4633">
        <v>118</v>
      </c>
    </row>
    <row r="4634" spans="1:5" x14ac:dyDescent="0.3">
      <c r="A4634" s="6">
        <f t="shared" si="181"/>
        <v>4628</v>
      </c>
      <c r="B4634" s="9">
        <f t="shared" si="182"/>
        <v>324.1384326599258</v>
      </c>
      <c r="C4634" s="9">
        <f>IF(8811-A4634&gt;$G$17,$M$17+$N$17*SIN($Q$17-$R$17*(A4634-$A$4515)/$N$17),erreur)</f>
        <v>318.23944850696171</v>
      </c>
      <c r="D4634" s="4">
        <v>138</v>
      </c>
      <c r="E4634">
        <v>119</v>
      </c>
    </row>
    <row r="4635" spans="1:5" x14ac:dyDescent="0.3">
      <c r="A4635" s="6">
        <f t="shared" si="181"/>
        <v>4629</v>
      </c>
      <c r="B4635" s="9">
        <f t="shared" si="182"/>
        <v>324.15875265992582</v>
      </c>
      <c r="C4635" s="9">
        <f>IF(8811-A4635&gt;$G$17,$M$17+$N$17*SIN($Q$17-$R$17*(A4635-$A$4515)/$N$17),erreur)</f>
        <v>318.23975838937804</v>
      </c>
      <c r="D4635" s="4">
        <v>139</v>
      </c>
      <c r="E4635">
        <v>120</v>
      </c>
    </row>
    <row r="4636" spans="1:5" x14ac:dyDescent="0.3">
      <c r="A4636" s="6">
        <f t="shared" si="181"/>
        <v>4630</v>
      </c>
      <c r="B4636" s="9">
        <f t="shared" si="182"/>
        <v>324.17907265992585</v>
      </c>
      <c r="C4636" s="9">
        <f>IF(8811-A4636&gt;$G$17,$M$17+$N$17*SIN($Q$17-$R$17*(A4636-$A$4515)/$N$17),erreur)</f>
        <v>318.24013513869068</v>
      </c>
      <c r="D4636" s="4">
        <v>140</v>
      </c>
      <c r="E4636">
        <v>121</v>
      </c>
    </row>
    <row r="4637" spans="1:5" x14ac:dyDescent="0.3">
      <c r="A4637" s="6">
        <f t="shared" si="181"/>
        <v>4631</v>
      </c>
      <c r="B4637" s="9">
        <f t="shared" si="182"/>
        <v>324.19939265992588</v>
      </c>
      <c r="C4637" s="9">
        <f>IF(8811-A4637&gt;$G$17,$M$17+$N$17*SIN($Q$17-$R$17*(A4637-$A$4515)/$N$17),erreur)</f>
        <v>318.24057875489962</v>
      </c>
      <c r="D4637" s="4">
        <v>141</v>
      </c>
      <c r="E4637">
        <v>122</v>
      </c>
    </row>
    <row r="4638" spans="1:5" x14ac:dyDescent="0.3">
      <c r="A4638" s="6">
        <f t="shared" si="181"/>
        <v>4632</v>
      </c>
      <c r="B4638" s="9">
        <f t="shared" si="182"/>
        <v>324.2197126599259</v>
      </c>
      <c r="C4638" s="9">
        <f>IF(8811-A4638&gt;$G$17,$M$17+$N$17*SIN($Q$17-$R$17*(A4638-$A$4515)/$N$17),erreur)</f>
        <v>318.24108923800122</v>
      </c>
      <c r="D4638" s="4">
        <v>142</v>
      </c>
      <c r="E4638">
        <v>123</v>
      </c>
    </row>
    <row r="4639" spans="1:5" x14ac:dyDescent="0.3">
      <c r="A4639" s="6">
        <f t="shared" si="181"/>
        <v>4633</v>
      </c>
      <c r="B4639" s="9">
        <f t="shared" si="182"/>
        <v>324.24003265992593</v>
      </c>
      <c r="C4639" s="9">
        <f>IF(8811-A4639&gt;$G$17,$M$17+$N$17*SIN($Q$17-$R$17*(A4639-$A$4515)/$N$17),erreur)</f>
        <v>318.24166658799368</v>
      </c>
      <c r="D4639" s="4">
        <v>143</v>
      </c>
      <c r="E4639">
        <v>124</v>
      </c>
    </row>
    <row r="4640" spans="1:5" x14ac:dyDescent="0.3">
      <c r="A4640" s="6">
        <f t="shared" si="181"/>
        <v>4634</v>
      </c>
      <c r="B4640" s="9">
        <f t="shared" si="182"/>
        <v>324.26035265992596</v>
      </c>
      <c r="C4640" s="9">
        <f>IF(8811-A4640&gt;$G$17,$M$17+$N$17*SIN($Q$17-$R$17*(A4640-$A$4515)/$N$17),erreur)</f>
        <v>318.24231080487334</v>
      </c>
      <c r="D4640" s="4">
        <v>144</v>
      </c>
      <c r="E4640">
        <v>125</v>
      </c>
    </row>
    <row r="4641" spans="1:5" x14ac:dyDescent="0.3">
      <c r="A4641" s="6">
        <f t="shared" si="181"/>
        <v>4635</v>
      </c>
      <c r="B4641" s="9">
        <f t="shared" si="182"/>
        <v>324.28067265992598</v>
      </c>
      <c r="C4641" s="9">
        <f>IF(8811-A4641&gt;$G$17,$M$17+$N$17*SIN($Q$17-$R$17*(A4641-$A$4515)/$N$17),erreur)</f>
        <v>318.2430218886384</v>
      </c>
      <c r="D4641" s="4">
        <v>145</v>
      </c>
      <c r="E4641">
        <v>126</v>
      </c>
    </row>
    <row r="4642" spans="1:5" x14ac:dyDescent="0.3">
      <c r="A4642" s="6">
        <f t="shared" si="181"/>
        <v>4636</v>
      </c>
      <c r="B4642" s="9">
        <f t="shared" si="182"/>
        <v>324.30099265992601</v>
      </c>
      <c r="C4642" s="9">
        <f>IF(8811-A4642&gt;$G$17,$M$17+$N$17*SIN($Q$17-$R$17*(A4642-$A$4515)/$N$17),erreur)</f>
        <v>318.2437998392852</v>
      </c>
      <c r="D4642" s="4">
        <v>146</v>
      </c>
      <c r="E4642">
        <v>127</v>
      </c>
    </row>
    <row r="4643" spans="1:5" x14ac:dyDescent="0.3">
      <c r="A4643" s="6">
        <f t="shared" si="181"/>
        <v>4637</v>
      </c>
      <c r="B4643" s="9">
        <f t="shared" si="182"/>
        <v>324.32131265992604</v>
      </c>
      <c r="C4643" s="9">
        <f>IF(8811-A4643&gt;$G$17,$M$17+$N$17*SIN($Q$17-$R$17*(A4643-$A$4515)/$N$17),erreur)</f>
        <v>318.24464465681194</v>
      </c>
      <c r="D4643" s="4">
        <v>147</v>
      </c>
      <c r="E4643">
        <v>128</v>
      </c>
    </row>
    <row r="4644" spans="1:5" x14ac:dyDescent="0.3">
      <c r="A4644" s="6">
        <f t="shared" si="181"/>
        <v>4638</v>
      </c>
      <c r="B4644" s="9">
        <f t="shared" si="182"/>
        <v>324.34163265992606</v>
      </c>
      <c r="C4644" s="9">
        <f>IF(8811-A4644&gt;$G$17,$M$17+$N$17*SIN($Q$17-$R$17*(A4644-$A$4515)/$N$17),erreur)</f>
        <v>318.24555634121134</v>
      </c>
      <c r="D4644" s="4">
        <v>148</v>
      </c>
      <c r="E4644">
        <v>129</v>
      </c>
    </row>
    <row r="4645" spans="1:5" x14ac:dyDescent="0.3">
      <c r="A4645" s="6">
        <f t="shared" si="181"/>
        <v>4639</v>
      </c>
      <c r="B4645" s="9">
        <f t="shared" si="182"/>
        <v>324.36195265992609</v>
      </c>
      <c r="C4645" s="9">
        <f>IF(8811-A4645&gt;$G$17,$M$17+$N$17*SIN($Q$17-$R$17*(A4645-$A$4515)/$N$17),erreur)</f>
        <v>318.2465348924834</v>
      </c>
      <c r="D4645" s="4">
        <v>149</v>
      </c>
      <c r="E4645">
        <v>130</v>
      </c>
    </row>
    <row r="4646" spans="1:5" x14ac:dyDescent="0.3">
      <c r="A4646" s="6">
        <f t="shared" si="181"/>
        <v>4640</v>
      </c>
      <c r="B4646" s="9">
        <f t="shared" si="182"/>
        <v>324.38227265992612</v>
      </c>
      <c r="C4646" s="9">
        <f>IF(8811-A4646&gt;$G$17,$M$17+$N$17*SIN($Q$17-$R$17*(A4646-$A$4515)/$N$17),erreur)</f>
        <v>318.24758031061901</v>
      </c>
      <c r="D4646" s="4">
        <v>150</v>
      </c>
      <c r="E4646">
        <v>131</v>
      </c>
    </row>
    <row r="4647" spans="1:5" x14ac:dyDescent="0.3">
      <c r="A4647" s="6">
        <f t="shared" si="181"/>
        <v>4641</v>
      </c>
      <c r="B4647" s="9">
        <f t="shared" si="182"/>
        <v>324.40259265992614</v>
      </c>
      <c r="C4647" s="9">
        <f>IF(8811-A4647&gt;$G$17,$M$17+$N$17*SIN($Q$17-$R$17*(A4647-$A$4515)/$N$17),erreur)</f>
        <v>318.24869259561819</v>
      </c>
      <c r="D4647" s="4">
        <v>151</v>
      </c>
      <c r="E4647">
        <v>132</v>
      </c>
    </row>
    <row r="4648" spans="1:5" x14ac:dyDescent="0.3">
      <c r="A4648" s="6">
        <f t="shared" si="181"/>
        <v>4642</v>
      </c>
      <c r="B4648" s="9">
        <f t="shared" si="182"/>
        <v>324.42291265992617</v>
      </c>
      <c r="C4648" s="9">
        <f>IF(8811-A4648&gt;$G$17,$M$17+$N$17*SIN($Q$17-$R$17*(A4648-$A$4515)/$N$17),erreur)</f>
        <v>318.24987174747366</v>
      </c>
      <c r="D4648" s="4">
        <v>152</v>
      </c>
      <c r="E4648">
        <v>133</v>
      </c>
    </row>
    <row r="4649" spans="1:5" x14ac:dyDescent="0.3">
      <c r="A4649" s="6">
        <f t="shared" si="181"/>
        <v>4643</v>
      </c>
      <c r="B4649" s="9">
        <f t="shared" si="182"/>
        <v>324.4432326599262</v>
      </c>
      <c r="C4649" s="9">
        <f>IF(8811-A4649&gt;$G$17,$M$17+$N$17*SIN($Q$17-$R$17*(A4649-$A$4515)/$N$17),erreur)</f>
        <v>318.25111776618178</v>
      </c>
      <c r="D4649" s="4">
        <v>153</v>
      </c>
      <c r="E4649">
        <v>134</v>
      </c>
    </row>
    <row r="4650" spans="1:5" x14ac:dyDescent="0.3">
      <c r="A4650" s="6">
        <f t="shared" si="181"/>
        <v>4644</v>
      </c>
      <c r="B4650" s="9">
        <f t="shared" si="182"/>
        <v>324.46355265992622</v>
      </c>
      <c r="C4650" s="9">
        <f>IF(8811-A4650&gt;$G$17,$M$17+$N$17*SIN($Q$17-$R$17*(A4650-$A$4515)/$N$17),erreur)</f>
        <v>318.25243065173345</v>
      </c>
      <c r="D4650" s="4">
        <v>154</v>
      </c>
      <c r="E4650">
        <v>135</v>
      </c>
    </row>
    <row r="4651" spans="1:5" x14ac:dyDescent="0.3">
      <c r="A4651" s="6">
        <f t="shared" si="181"/>
        <v>4645</v>
      </c>
      <c r="B4651" s="9">
        <f t="shared" si="182"/>
        <v>324.48387265992625</v>
      </c>
      <c r="C4651" s="9">
        <f>IF(8811-A4651&gt;$G$17,$M$17+$N$17*SIN($Q$17-$R$17*(A4651-$A$4515)/$N$17),erreur)</f>
        <v>318.25381040412685</v>
      </c>
      <c r="D4651" s="4">
        <v>155</v>
      </c>
      <c r="E4651">
        <v>136</v>
      </c>
    </row>
    <row r="4652" spans="1:5" x14ac:dyDescent="0.3">
      <c r="A4652" s="6">
        <f t="shared" si="181"/>
        <v>4646</v>
      </c>
      <c r="B4652" s="9">
        <f t="shared" si="182"/>
        <v>324.50419265992628</v>
      </c>
      <c r="C4652" s="9">
        <f>IF(8811-A4652&gt;$G$17,$M$17+$N$17*SIN($Q$17-$R$17*(A4652-$A$4515)/$N$17),erreur)</f>
        <v>318.2552570233529</v>
      </c>
      <c r="D4652" s="4">
        <v>156</v>
      </c>
      <c r="E4652">
        <v>137</v>
      </c>
    </row>
    <row r="4653" spans="1:5" x14ac:dyDescent="0.3">
      <c r="A4653" s="6">
        <f t="shared" si="181"/>
        <v>4647</v>
      </c>
      <c r="B4653" s="9">
        <f t="shared" si="182"/>
        <v>324.5245126599263</v>
      </c>
      <c r="C4653" s="9">
        <f>IF(8811-A4653&gt;$G$17,$M$17+$N$17*SIN($Q$17-$R$17*(A4653-$A$4515)/$N$17),erreur)</f>
        <v>318.25677050940612</v>
      </c>
      <c r="D4653" s="4">
        <v>157</v>
      </c>
      <c r="E4653">
        <v>138</v>
      </c>
    </row>
    <row r="4654" spans="1:5" x14ac:dyDescent="0.3">
      <c r="A4654" s="6">
        <f t="shared" si="181"/>
        <v>4648</v>
      </c>
      <c r="B4654" s="9">
        <f t="shared" si="182"/>
        <v>324.54483265992633</v>
      </c>
      <c r="C4654" s="9">
        <f>IF(8811-A4654&gt;$G$17,$M$17+$N$17*SIN($Q$17-$R$17*(A4654-$A$4515)/$N$17),erreur)</f>
        <v>318.25835086228108</v>
      </c>
      <c r="D4654" s="4">
        <v>158</v>
      </c>
      <c r="E4654">
        <v>139</v>
      </c>
    </row>
    <row r="4655" spans="1:5" x14ac:dyDescent="0.3">
      <c r="A4655" s="6">
        <f t="shared" si="181"/>
        <v>4649</v>
      </c>
      <c r="B4655" s="9">
        <f t="shared" si="182"/>
        <v>324.56515265992635</v>
      </c>
      <c r="C4655" s="9">
        <f>IF(8811-A4655&gt;$G$17,$M$17+$N$17*SIN($Q$17-$R$17*(A4655-$A$4515)/$N$17),erreur)</f>
        <v>318.25999808196866</v>
      </c>
      <c r="D4655" s="4">
        <v>159</v>
      </c>
      <c r="E4655">
        <v>140</v>
      </c>
    </row>
    <row r="4656" spans="1:5" x14ac:dyDescent="0.3">
      <c r="A4656" s="6">
        <f t="shared" si="181"/>
        <v>4650</v>
      </c>
      <c r="B4656" s="9">
        <f t="shared" si="182"/>
        <v>324.58547265992638</v>
      </c>
      <c r="C4656" s="9">
        <f>IF(8811-A4656&gt;$G$17,$M$17+$N$17*SIN($Q$17-$R$17*(A4656-$A$4515)/$N$17),erreur)</f>
        <v>318.2617121684616</v>
      </c>
      <c r="D4656" s="4">
        <v>160</v>
      </c>
      <c r="E4656">
        <v>141</v>
      </c>
    </row>
    <row r="4657" spans="1:5" x14ac:dyDescent="0.3">
      <c r="A4657" s="6">
        <f t="shared" si="181"/>
        <v>4651</v>
      </c>
      <c r="B4657" s="9">
        <f t="shared" si="182"/>
        <v>324.60579265992641</v>
      </c>
      <c r="C4657" s="9">
        <f>IF(8811-A4657&gt;$G$17,$M$17+$N$17*SIN($Q$17-$R$17*(A4657-$A$4515)/$N$17),erreur)</f>
        <v>318.26349312175262</v>
      </c>
      <c r="D4657" s="4">
        <v>161</v>
      </c>
      <c r="E4657">
        <v>142</v>
      </c>
    </row>
    <row r="4658" spans="1:5" x14ac:dyDescent="0.3">
      <c r="A4658" s="6">
        <f t="shared" si="181"/>
        <v>4652</v>
      </c>
      <c r="B4658" s="9">
        <f t="shared" si="182"/>
        <v>324.62611265992643</v>
      </c>
      <c r="C4658" s="9">
        <f>IF(8811-A4658&gt;$G$17,$M$17+$N$17*SIN($Q$17-$R$17*(A4658-$A$4515)/$N$17),erreur)</f>
        <v>318.26534094183626</v>
      </c>
      <c r="D4658" s="4">
        <v>162</v>
      </c>
      <c r="E4658">
        <v>143</v>
      </c>
    </row>
    <row r="4659" spans="1:5" x14ac:dyDescent="0.3">
      <c r="A4659" s="6">
        <f t="shared" si="181"/>
        <v>4653</v>
      </c>
      <c r="B4659" s="9">
        <f t="shared" si="182"/>
        <v>324.64643265992646</v>
      </c>
      <c r="C4659" s="9">
        <f>IF(8811-A4659&gt;$G$17,$M$17+$N$17*SIN($Q$17-$R$17*(A4659-$A$4515)/$N$17),erreur)</f>
        <v>318.26725562870161</v>
      </c>
      <c r="D4659" s="4">
        <v>163</v>
      </c>
      <c r="E4659">
        <v>144</v>
      </c>
    </row>
    <row r="4660" spans="1:5" x14ac:dyDescent="0.3">
      <c r="A4660" s="6">
        <f t="shared" si="181"/>
        <v>4654</v>
      </c>
      <c r="B4660" s="9">
        <f t="shared" si="182"/>
        <v>324.66675265992649</v>
      </c>
      <c r="C4660" s="9">
        <f>IF(8811-A4660&gt;$G$17,$M$17+$N$17*SIN($Q$17-$R$17*(A4660-$A$4515)/$N$17),erreur)</f>
        <v>318.26923718233957</v>
      </c>
      <c r="D4660" s="4">
        <v>164</v>
      </c>
      <c r="E4660">
        <v>145</v>
      </c>
    </row>
    <row r="4661" spans="1:5" x14ac:dyDescent="0.3">
      <c r="A4661" s="6">
        <f t="shared" si="181"/>
        <v>4655</v>
      </c>
      <c r="B4661" s="9">
        <f t="shared" si="182"/>
        <v>324.68707265992651</v>
      </c>
      <c r="C4661" s="9">
        <f>IF(8811-A4661&gt;$G$17,$M$17+$N$17*SIN($Q$17-$R$17*(A4661-$A$4515)/$N$17),erreur)</f>
        <v>318.27128560274105</v>
      </c>
      <c r="D4661" s="4">
        <v>165</v>
      </c>
      <c r="E4661">
        <v>146</v>
      </c>
    </row>
    <row r="4662" spans="1:5" x14ac:dyDescent="0.3">
      <c r="A4662" s="6">
        <f t="shared" si="181"/>
        <v>4656</v>
      </c>
      <c r="B4662" s="9">
        <f t="shared" si="182"/>
        <v>324.70739265992654</v>
      </c>
      <c r="C4662" s="9">
        <f>IF(8811-A4662&gt;$G$17,$M$17+$N$17*SIN($Q$17-$R$17*(A4662-$A$4515)/$N$17),erreur)</f>
        <v>318.27340088990059</v>
      </c>
      <c r="D4662" s="4">
        <v>166</v>
      </c>
      <c r="E4662">
        <v>147</v>
      </c>
    </row>
    <row r="4663" spans="1:5" x14ac:dyDescent="0.3">
      <c r="A4663" s="6">
        <f t="shared" si="181"/>
        <v>4657</v>
      </c>
      <c r="B4663" s="9">
        <f t="shared" si="182"/>
        <v>324.72771265992657</v>
      </c>
      <c r="C4663" s="9">
        <f>IF(8811-A4663&gt;$G$17,$M$17+$N$17*SIN($Q$17-$R$17*(A4663-$A$4515)/$N$17),erreur)</f>
        <v>318.27558304380545</v>
      </c>
      <c r="D4663" s="4">
        <v>167</v>
      </c>
      <c r="E4663">
        <v>148</v>
      </c>
    </row>
    <row r="4664" spans="1:5" x14ac:dyDescent="0.3">
      <c r="A4664" s="6">
        <f t="shared" si="181"/>
        <v>4658</v>
      </c>
      <c r="B4664" s="9">
        <f t="shared" si="182"/>
        <v>324.74803265992659</v>
      </c>
      <c r="C4664" s="9">
        <f>IF(8811-A4664&gt;$G$17,$M$17+$N$17*SIN($Q$17-$R$17*(A4664-$A$4515)/$N$17),erreur)</f>
        <v>318.27783206444656</v>
      </c>
      <c r="D4664" s="4">
        <v>168</v>
      </c>
      <c r="E4664">
        <v>149</v>
      </c>
    </row>
    <row r="4665" spans="1:5" x14ac:dyDescent="0.3">
      <c r="A4665" s="6">
        <f t="shared" si="181"/>
        <v>4659</v>
      </c>
      <c r="B4665" s="9">
        <f t="shared" si="182"/>
        <v>324.76835265992662</v>
      </c>
      <c r="C4665" s="9">
        <f>IF(8811-A4665&gt;$G$17,$M$17+$N$17*SIN($Q$17-$R$17*(A4665-$A$4515)/$N$17),erreur)</f>
        <v>318.2801479518148</v>
      </c>
      <c r="D4665" s="4">
        <v>169</v>
      </c>
      <c r="E4665">
        <v>150</v>
      </c>
    </row>
    <row r="4666" spans="1:5" x14ac:dyDescent="0.3">
      <c r="A4666" s="6">
        <f t="shared" si="181"/>
        <v>4660</v>
      </c>
      <c r="B4666" s="9">
        <f t="shared" si="182"/>
        <v>324.78867265992665</v>
      </c>
      <c r="C4666" s="9">
        <f>IF(8811-A4666&gt;$G$17,$M$17+$N$17*SIN($Q$17-$R$17*(A4666-$A$4515)/$N$17),erreur)</f>
        <v>318.28253070589744</v>
      </c>
      <c r="D4666" s="4">
        <v>170</v>
      </c>
      <c r="E4666">
        <v>151</v>
      </c>
    </row>
    <row r="4667" spans="1:5" x14ac:dyDescent="0.3">
      <c r="A4667" s="6">
        <f t="shared" si="181"/>
        <v>4661</v>
      </c>
      <c r="B4667" s="9">
        <f t="shared" si="182"/>
        <v>324.80899265992667</v>
      </c>
      <c r="C4667" s="9">
        <f>IF(8811-A4667&gt;$G$17,$M$17+$N$17*SIN($Q$17-$R$17*(A4667-$A$4515)/$N$17),erreur)</f>
        <v>318.28498032668722</v>
      </c>
      <c r="D4667" s="4">
        <v>171</v>
      </c>
      <c r="E4667">
        <v>152</v>
      </c>
    </row>
    <row r="4668" spans="1:5" x14ac:dyDescent="0.3">
      <c r="A4668" s="6">
        <f t="shared" si="181"/>
        <v>4662</v>
      </c>
      <c r="B4668" s="9">
        <f t="shared" si="182"/>
        <v>324.8293126599267</v>
      </c>
      <c r="C4668" s="9">
        <f>IF(8811-A4668&gt;$G$17,$M$17+$N$17*SIN($Q$17-$R$17*(A4668-$A$4515)/$N$17),erreur)</f>
        <v>318.28749681417139</v>
      </c>
      <c r="D4668" s="4">
        <v>172</v>
      </c>
      <c r="E4668">
        <v>153</v>
      </c>
    </row>
    <row r="4669" spans="1:5" x14ac:dyDescent="0.3">
      <c r="A4669" s="6">
        <f t="shared" si="181"/>
        <v>4663</v>
      </c>
      <c r="B4669" s="9">
        <f t="shared" si="182"/>
        <v>324.84963265992673</v>
      </c>
      <c r="C4669" s="9">
        <f>IF(8811-A4669&gt;$G$17,$M$17+$N$17*SIN($Q$17-$R$17*(A4669-$A$4515)/$N$17),erreur)</f>
        <v>318.29008016833723</v>
      </c>
      <c r="D4669" s="4">
        <v>173</v>
      </c>
      <c r="E4669">
        <v>154</v>
      </c>
    </row>
    <row r="4670" spans="1:5" x14ac:dyDescent="0.3">
      <c r="A4670" s="6">
        <f t="shared" si="181"/>
        <v>4664</v>
      </c>
      <c r="B4670" s="9">
        <f t="shared" si="182"/>
        <v>324.86995265992675</v>
      </c>
      <c r="C4670" s="9">
        <f>IF(8811-A4670&gt;$G$17,$M$17+$N$17*SIN($Q$17-$R$17*(A4670-$A$4515)/$N$17),erreur)</f>
        <v>318.29273038917563</v>
      </c>
      <c r="D4670" s="4">
        <v>174</v>
      </c>
      <c r="E4670">
        <v>155</v>
      </c>
    </row>
    <row r="4671" spans="1:5" x14ac:dyDescent="0.3">
      <c r="A4671" s="6">
        <f t="shared" si="181"/>
        <v>4665</v>
      </c>
      <c r="B4671" s="9">
        <f t="shared" si="182"/>
        <v>324.89027265992678</v>
      </c>
      <c r="C4671" s="9">
        <f>IF(8811-A4671&gt;$G$17,$M$17+$N$17*SIN($Q$17-$R$17*(A4671-$A$4515)/$N$17),erreur)</f>
        <v>318.29544747667387</v>
      </c>
      <c r="D4671" s="4">
        <v>175</v>
      </c>
      <c r="E4671">
        <v>156</v>
      </c>
    </row>
    <row r="4672" spans="1:5" x14ac:dyDescent="0.3">
      <c r="A4672" s="6">
        <f t="shared" si="181"/>
        <v>4666</v>
      </c>
      <c r="B4672" s="9">
        <f t="shared" si="182"/>
        <v>324.91059265992681</v>
      </c>
      <c r="C4672" s="9">
        <f>IF(8811-A4672&gt;$G$17,$M$17+$N$17*SIN($Q$17-$R$17*(A4672-$A$4515)/$N$17),erreur)</f>
        <v>318.2982314308174</v>
      </c>
      <c r="D4672" s="4">
        <v>176</v>
      </c>
      <c r="E4672">
        <v>157</v>
      </c>
    </row>
    <row r="4673" spans="1:5" x14ac:dyDescent="0.3">
      <c r="A4673" s="6">
        <f t="shared" si="181"/>
        <v>4667</v>
      </c>
      <c r="B4673" s="9">
        <f t="shared" si="182"/>
        <v>324.93091265992683</v>
      </c>
      <c r="C4673" s="9">
        <f>IF(8811-A4673&gt;$G$17,$M$17+$N$17*SIN($Q$17-$R$17*(A4673-$A$4515)/$N$17),erreur)</f>
        <v>318.30108225159893</v>
      </c>
      <c r="D4673" s="4">
        <v>177</v>
      </c>
      <c r="E4673">
        <v>158</v>
      </c>
    </row>
    <row r="4674" spans="1:5" x14ac:dyDescent="0.3">
      <c r="A4674" s="6">
        <f t="shared" si="181"/>
        <v>4668</v>
      </c>
      <c r="B4674" s="9">
        <f t="shared" si="182"/>
        <v>324.95123265992686</v>
      </c>
      <c r="C4674" s="9">
        <f>IF(8811-A4674&gt;$G$17,$M$17+$N$17*SIN($Q$17-$R$17*(A4674-$A$4515)/$N$17),erreur)</f>
        <v>318.3039999390021</v>
      </c>
      <c r="D4674" s="4">
        <v>178</v>
      </c>
      <c r="E4674">
        <v>159</v>
      </c>
    </row>
    <row r="4675" spans="1:5" x14ac:dyDescent="0.3">
      <c r="A4675" s="6">
        <f t="shared" si="181"/>
        <v>4669</v>
      </c>
      <c r="B4675" s="9">
        <f t="shared" si="182"/>
        <v>324.97155265992689</v>
      </c>
      <c r="C4675" s="9">
        <f>IF(8811-A4675&gt;$G$17,$M$17+$N$17*SIN($Q$17-$R$17*(A4675-$A$4515)/$N$17),erreur)</f>
        <v>318.30698449301417</v>
      </c>
      <c r="D4675" s="4">
        <v>179</v>
      </c>
      <c r="E4675">
        <v>160</v>
      </c>
    </row>
    <row r="4676" spans="1:5" x14ac:dyDescent="0.3">
      <c r="A4676" s="6">
        <f t="shared" si="181"/>
        <v>4670</v>
      </c>
      <c r="B4676" s="9">
        <f t="shared" si="182"/>
        <v>324.99187265992691</v>
      </c>
      <c r="C4676" s="9">
        <f>IF(8811-A4676&gt;$G$17,$M$17+$N$17*SIN($Q$17-$R$17*(A4676-$A$4515)/$N$17),erreur)</f>
        <v>318.31003591362241</v>
      </c>
      <c r="D4676" s="4">
        <v>180</v>
      </c>
      <c r="E4676">
        <v>161</v>
      </c>
    </row>
    <row r="4677" spans="1:5" x14ac:dyDescent="0.3">
      <c r="A4677" s="6">
        <f t="shared" si="181"/>
        <v>4671</v>
      </c>
      <c r="B4677" s="9">
        <f t="shared" si="182"/>
        <v>325.01219265992694</v>
      </c>
      <c r="C4677" s="9">
        <f>IF(8811-A4677&gt;$G$17,$M$17+$N$17*SIN($Q$17-$R$17*(A4677-$A$4515)/$N$17),erreur)</f>
        <v>318.31315420081228</v>
      </c>
      <c r="D4677" s="4">
        <v>181</v>
      </c>
      <c r="E4677">
        <v>162</v>
      </c>
    </row>
    <row r="4678" spans="1:5" x14ac:dyDescent="0.3">
      <c r="A4678" s="6">
        <f t="shared" si="181"/>
        <v>4672</v>
      </c>
      <c r="B4678" s="9">
        <f t="shared" si="182"/>
        <v>325.03251265992697</v>
      </c>
      <c r="C4678" s="9">
        <f>IF(8811-A4678&gt;$G$17,$M$17+$N$17*SIN($Q$17-$R$17*(A4678-$A$4515)/$N$17),erreur)</f>
        <v>318.31633935457285</v>
      </c>
      <c r="D4678" s="4">
        <v>182</v>
      </c>
      <c r="E4678">
        <v>163</v>
      </c>
    </row>
    <row r="4679" spans="1:5" x14ac:dyDescent="0.3">
      <c r="A4679" s="6">
        <f t="shared" si="181"/>
        <v>4673</v>
      </c>
      <c r="B4679" s="9">
        <f t="shared" si="182"/>
        <v>325.05283265992699</v>
      </c>
      <c r="C4679" s="9">
        <f>IF(8811-A4679&gt;$G$17,$M$17+$N$17*SIN($Q$17-$R$17*(A4679-$A$4515)/$N$17),erreur)</f>
        <v>318.31959137488411</v>
      </c>
      <c r="D4679" s="4">
        <v>183</v>
      </c>
      <c r="E4679">
        <v>164</v>
      </c>
    </row>
    <row r="4680" spans="1:5" x14ac:dyDescent="0.3">
      <c r="A4680" s="6">
        <f t="shared" ref="A4680:A4743" si="183">ROW()-6</f>
        <v>4674</v>
      </c>
      <c r="B4680" s="9">
        <f t="shared" si="182"/>
        <v>325.07315265992702</v>
      </c>
      <c r="C4680" s="9">
        <f>IF(8811-A4680&gt;$G$17,$M$17+$N$17*SIN($Q$17-$R$17*(A4680-$A$4515)/$N$17),erreur)</f>
        <v>318.32291026173698</v>
      </c>
      <c r="D4680" s="4">
        <v>184</v>
      </c>
      <c r="E4680">
        <v>165</v>
      </c>
    </row>
    <row r="4681" spans="1:5" x14ac:dyDescent="0.3">
      <c r="A4681" s="6">
        <f t="shared" si="183"/>
        <v>4675</v>
      </c>
      <c r="B4681" s="9">
        <f t="shared" si="182"/>
        <v>325.09347265992704</v>
      </c>
      <c r="C4681" s="9">
        <f>IF(8811-A4681&gt;$G$17,$M$17+$N$17*SIN($Q$17-$R$17*(A4681-$A$4515)/$N$17),erreur)</f>
        <v>318.32629601511508</v>
      </c>
      <c r="D4681" s="4">
        <v>185</v>
      </c>
      <c r="E4681">
        <v>166</v>
      </c>
    </row>
    <row r="4682" spans="1:5" x14ac:dyDescent="0.3">
      <c r="A4682" s="6">
        <f t="shared" si="183"/>
        <v>4676</v>
      </c>
      <c r="B4682" s="9">
        <f t="shared" si="182"/>
        <v>325.11379265992707</v>
      </c>
      <c r="C4682" s="9">
        <f>IF(8811-A4682&gt;$G$17,$M$17+$N$17*SIN($Q$17-$R$17*(A4682-$A$4515)/$N$17),erreur)</f>
        <v>318.32974863500203</v>
      </c>
      <c r="D4682" s="4">
        <v>186</v>
      </c>
      <c r="E4682">
        <v>167</v>
      </c>
    </row>
    <row r="4683" spans="1:5" x14ac:dyDescent="0.3">
      <c r="A4683" s="6">
        <f t="shared" si="183"/>
        <v>4677</v>
      </c>
      <c r="B4683" s="9">
        <f t="shared" si="182"/>
        <v>325.1341126599271</v>
      </c>
      <c r="C4683" s="9">
        <f>IF(8811-A4683&gt;$G$17,$M$17+$N$17*SIN($Q$17-$R$17*(A4683-$A$4515)/$N$17),erreur)</f>
        <v>318.3332681213833</v>
      </c>
      <c r="D4683" s="4">
        <v>187</v>
      </c>
      <c r="E4683">
        <v>168</v>
      </c>
    </row>
    <row r="4684" spans="1:5" x14ac:dyDescent="0.3">
      <c r="A4684" s="6">
        <f t="shared" si="183"/>
        <v>4678</v>
      </c>
      <c r="B4684" s="9">
        <f t="shared" si="182"/>
        <v>325.15443265992712</v>
      </c>
      <c r="C4684" s="9">
        <f>IF(8811-A4684&gt;$G$17,$M$17+$N$17*SIN($Q$17-$R$17*(A4684-$A$4515)/$N$17),erreur)</f>
        <v>318.3368544742425</v>
      </c>
      <c r="D4684" s="4">
        <v>188</v>
      </c>
      <c r="E4684">
        <v>169</v>
      </c>
    </row>
    <row r="4685" spans="1:5" x14ac:dyDescent="0.3">
      <c r="A4685" s="6">
        <f t="shared" si="183"/>
        <v>4679</v>
      </c>
      <c r="B4685" s="9">
        <f t="shared" si="182"/>
        <v>325.17475265992715</v>
      </c>
      <c r="C4685" s="9">
        <f>IF(8811-A4685&gt;$G$17,$M$17+$N$17*SIN($Q$17-$R$17*(A4685-$A$4515)/$N$17),erreur)</f>
        <v>318.34050769356509</v>
      </c>
      <c r="D4685" s="4">
        <v>189</v>
      </c>
      <c r="E4685">
        <v>170</v>
      </c>
    </row>
    <row r="4686" spans="1:5" x14ac:dyDescent="0.3">
      <c r="A4686" s="6">
        <f t="shared" si="183"/>
        <v>4680</v>
      </c>
      <c r="B4686" s="9">
        <f t="shared" si="182"/>
        <v>325.19507265992718</v>
      </c>
      <c r="C4686" s="9">
        <f>IF(8811-A4686&gt;$G$17,$M$17+$N$17*SIN($Q$17-$R$17*(A4686-$A$4515)/$N$17),erreur)</f>
        <v>318.34422777933469</v>
      </c>
      <c r="D4686" s="4">
        <v>190</v>
      </c>
      <c r="E4686">
        <v>171</v>
      </c>
    </row>
    <row r="4687" spans="1:5" x14ac:dyDescent="0.3">
      <c r="A4687" s="6">
        <f t="shared" si="183"/>
        <v>4681</v>
      </c>
      <c r="B4687" s="9">
        <f t="shared" si="182"/>
        <v>325.2153926599272</v>
      </c>
      <c r="C4687" s="9">
        <f>IF(8811-A4687&gt;$G$17,$M$17+$N$17*SIN($Q$17-$R$17*(A4687-$A$4515)/$N$17),erreur)</f>
        <v>318.34801473153311</v>
      </c>
      <c r="D4687" s="4">
        <v>191</v>
      </c>
      <c r="E4687">
        <v>172</v>
      </c>
    </row>
    <row r="4688" spans="1:5" x14ac:dyDescent="0.3">
      <c r="A4688" s="6">
        <f t="shared" si="183"/>
        <v>4682</v>
      </c>
      <c r="B4688" s="9">
        <f t="shared" si="182"/>
        <v>325.23571265992723</v>
      </c>
      <c r="C4688" s="9">
        <f>IF(8811-A4688&gt;$G$17,$M$17+$N$17*SIN($Q$17-$R$17*(A4688-$A$4515)/$N$17),erreur)</f>
        <v>318.35186855014217</v>
      </c>
      <c r="D4688" s="4">
        <v>192</v>
      </c>
      <c r="E4688">
        <v>173</v>
      </c>
    </row>
    <row r="4689" spans="1:5" x14ac:dyDescent="0.3">
      <c r="A4689" s="6">
        <f t="shared" si="183"/>
        <v>4683</v>
      </c>
      <c r="B4689" s="9">
        <f t="shared" ref="B4689:B4752" si="184">IF(A4689&lt;=$H$19,B4688+(A4689-A4688)*$J$19,"erreur")</f>
        <v>325.25603265992726</v>
      </c>
      <c r="C4689" s="9">
        <f>IF(8811-A4689&gt;$G$17,$M$17+$N$17*SIN($Q$17-$R$17*(A4689-$A$4515)/$N$17),erreur)</f>
        <v>318.35578923514913</v>
      </c>
      <c r="D4689" s="4">
        <v>193</v>
      </c>
      <c r="E4689">
        <v>174</v>
      </c>
    </row>
    <row r="4690" spans="1:5" x14ac:dyDescent="0.3">
      <c r="A4690" s="6">
        <f t="shared" si="183"/>
        <v>4684</v>
      </c>
      <c r="B4690" s="9">
        <f t="shared" si="184"/>
        <v>325.27635265992728</v>
      </c>
      <c r="C4690" s="9">
        <f>IF(8811-A4690&gt;$G$17,$M$17+$N$17*SIN($Q$17-$R$17*(A4690-$A$4515)/$N$17),erreur)</f>
        <v>318.35977678653217</v>
      </c>
      <c r="D4690" s="4">
        <v>194</v>
      </c>
      <c r="E4690">
        <v>175</v>
      </c>
    </row>
    <row r="4691" spans="1:5" x14ac:dyDescent="0.3">
      <c r="A4691" s="6">
        <f t="shared" si="183"/>
        <v>4685</v>
      </c>
      <c r="B4691" s="9">
        <f t="shared" si="184"/>
        <v>325.29667265992731</v>
      </c>
      <c r="C4691" s="9">
        <f>IF(8811-A4691&gt;$G$17,$M$17+$N$17*SIN($Q$17-$R$17*(A4691-$A$4515)/$N$17),erreur)</f>
        <v>318.3638312042749</v>
      </c>
      <c r="D4691" s="4">
        <v>195</v>
      </c>
      <c r="E4691">
        <v>176</v>
      </c>
    </row>
    <row r="4692" spans="1:5" x14ac:dyDescent="0.3">
      <c r="A4692" s="6">
        <f t="shared" si="183"/>
        <v>4686</v>
      </c>
      <c r="B4692" s="9">
        <f t="shared" si="184"/>
        <v>325.31699265992734</v>
      </c>
      <c r="C4692" s="9">
        <f>IF(8811-A4692&gt;$G$17,$M$17+$N$17*SIN($Q$17-$R$17*(A4692-$A$4515)/$N$17),erreur)</f>
        <v>318.36795248836097</v>
      </c>
      <c r="D4692" s="4">
        <v>196</v>
      </c>
      <c r="E4692">
        <v>177</v>
      </c>
    </row>
    <row r="4693" spans="1:5" x14ac:dyDescent="0.3">
      <c r="A4693" s="6">
        <f t="shared" si="183"/>
        <v>4687</v>
      </c>
      <c r="B4693" s="9">
        <f t="shared" si="184"/>
        <v>325.33731265992736</v>
      </c>
      <c r="C4693" s="9">
        <f>IF(8811-A4693&gt;$G$17,$M$17+$N$17*SIN($Q$17-$R$17*(A4693-$A$4515)/$N$17),erreur)</f>
        <v>318.37214063877036</v>
      </c>
      <c r="D4693" s="4">
        <v>197</v>
      </c>
      <c r="E4693">
        <v>178</v>
      </c>
    </row>
    <row r="4694" spans="1:5" x14ac:dyDescent="0.3">
      <c r="A4694" s="6">
        <f t="shared" si="183"/>
        <v>4688</v>
      </c>
      <c r="B4694" s="9">
        <f t="shared" si="184"/>
        <v>325.35763265992739</v>
      </c>
      <c r="C4694" s="9">
        <f>IF(8811-A4694&gt;$G$17,$M$17+$N$17*SIN($Q$17-$R$17*(A4694-$A$4515)/$N$17),erreur)</f>
        <v>318.37639565548307</v>
      </c>
      <c r="D4694" s="4">
        <v>198</v>
      </c>
      <c r="E4694">
        <v>179</v>
      </c>
    </row>
    <row r="4695" spans="1:5" x14ac:dyDescent="0.3">
      <c r="A4695" s="6">
        <f t="shared" si="183"/>
        <v>4689</v>
      </c>
      <c r="B4695" s="9">
        <f t="shared" si="184"/>
        <v>325.37795265992742</v>
      </c>
      <c r="C4695" s="9">
        <f>IF(8811-A4695&gt;$G$17,$M$17+$N$17*SIN($Q$17-$R$17*(A4695-$A$4515)/$N$17),erreur)</f>
        <v>318.38071753848271</v>
      </c>
      <c r="D4695" s="4">
        <v>199</v>
      </c>
      <c r="E4695">
        <v>180</v>
      </c>
    </row>
    <row r="4696" spans="1:5" x14ac:dyDescent="0.3">
      <c r="A4696" s="6">
        <f t="shared" si="183"/>
        <v>4690</v>
      </c>
      <c r="B4696" s="9">
        <f t="shared" si="184"/>
        <v>325.39827265992744</v>
      </c>
      <c r="C4696" s="9">
        <f>IF(8811-A4696&gt;$G$17,$M$17+$N$17*SIN($Q$17-$R$17*(A4696-$A$4515)/$N$17),erreur)</f>
        <v>318.38510628774748</v>
      </c>
      <c r="D4696" s="4">
        <v>200</v>
      </c>
      <c r="E4696">
        <v>181</v>
      </c>
    </row>
    <row r="4697" spans="1:5" x14ac:dyDescent="0.3">
      <c r="A4697" s="6">
        <f t="shared" si="183"/>
        <v>4691</v>
      </c>
      <c r="B4697" s="9">
        <f t="shared" si="184"/>
        <v>325.41859265992747</v>
      </c>
      <c r="C4697" s="9">
        <f>IF(8811-A4697&gt;$G$17,$M$17+$N$17*SIN($Q$17-$R$17*(A4697-$A$4515)/$N$17),erreur)</f>
        <v>318.38956190325916</v>
      </c>
      <c r="D4697" s="4">
        <v>201</v>
      </c>
      <c r="E4697">
        <v>182</v>
      </c>
    </row>
    <row r="4698" spans="1:5" x14ac:dyDescent="0.3">
      <c r="A4698" s="6">
        <f t="shared" si="183"/>
        <v>4692</v>
      </c>
      <c r="B4698" s="9">
        <f t="shared" si="184"/>
        <v>325.4389126599275</v>
      </c>
      <c r="C4698" s="9">
        <f>IF(8811-A4698&gt;$G$17,$M$17+$N$17*SIN($Q$17-$R$17*(A4698-$A$4515)/$N$17),erreur)</f>
        <v>318.39408438499777</v>
      </c>
      <c r="D4698" s="4">
        <v>202</v>
      </c>
      <c r="E4698">
        <v>183</v>
      </c>
    </row>
    <row r="4699" spans="1:5" x14ac:dyDescent="0.3">
      <c r="A4699" s="6">
        <f t="shared" si="183"/>
        <v>4693</v>
      </c>
      <c r="B4699" s="9">
        <f t="shared" si="184"/>
        <v>325.45923265992752</v>
      </c>
      <c r="C4699" s="9">
        <f>IF(8811-A4699&gt;$G$17,$M$17+$N$17*SIN($Q$17-$R$17*(A4699-$A$4515)/$N$17),erreur)</f>
        <v>318.39867373294328</v>
      </c>
      <c r="D4699" s="4">
        <v>203</v>
      </c>
      <c r="E4699">
        <v>184</v>
      </c>
    </row>
    <row r="4700" spans="1:5" x14ac:dyDescent="0.3">
      <c r="A4700" s="6">
        <f t="shared" si="183"/>
        <v>4694</v>
      </c>
      <c r="B4700" s="9">
        <f t="shared" si="184"/>
        <v>325.47955265992755</v>
      </c>
      <c r="C4700" s="9">
        <f>IF(8811-A4700&gt;$G$17,$M$17+$N$17*SIN($Q$17-$R$17*(A4700-$A$4515)/$N$17),erreur)</f>
        <v>318.40332994707569</v>
      </c>
      <c r="D4700" s="4">
        <v>204</v>
      </c>
      <c r="E4700">
        <v>185</v>
      </c>
    </row>
    <row r="4701" spans="1:5" x14ac:dyDescent="0.3">
      <c r="A4701" s="6">
        <f t="shared" si="183"/>
        <v>4695</v>
      </c>
      <c r="B4701" s="9">
        <f t="shared" si="184"/>
        <v>325.49987265992758</v>
      </c>
      <c r="C4701" s="9">
        <f>IF(8811-A4701&gt;$G$17,$M$17+$N$17*SIN($Q$17-$R$17*(A4701-$A$4515)/$N$17),erreur)</f>
        <v>318.40805302737135</v>
      </c>
      <c r="D4701" s="4">
        <v>205</v>
      </c>
      <c r="E4701">
        <v>186</v>
      </c>
    </row>
    <row r="4702" spans="1:5" x14ac:dyDescent="0.3">
      <c r="A4702" s="6">
        <f t="shared" si="183"/>
        <v>4696</v>
      </c>
      <c r="B4702" s="9">
        <f t="shared" si="184"/>
        <v>325.5201926599276</v>
      </c>
      <c r="C4702" s="9">
        <f>IF(8811-A4702&gt;$G$17,$M$17+$N$17*SIN($Q$17-$R$17*(A4702-$A$4515)/$N$17),erreur)</f>
        <v>318.41284297381208</v>
      </c>
      <c r="D4702" s="4">
        <v>206</v>
      </c>
      <c r="E4702">
        <v>187</v>
      </c>
    </row>
    <row r="4703" spans="1:5" x14ac:dyDescent="0.3">
      <c r="A4703" s="6">
        <f t="shared" si="183"/>
        <v>4697</v>
      </c>
      <c r="B4703" s="9">
        <f t="shared" si="184"/>
        <v>325.54051265992763</v>
      </c>
      <c r="C4703" s="9">
        <f>IF(8811-A4703&gt;$G$17,$M$17+$N$17*SIN($Q$17-$R$17*(A4703-$A$4515)/$N$17),erreur)</f>
        <v>318.41769978637603</v>
      </c>
      <c r="D4703" s="4">
        <v>207</v>
      </c>
      <c r="E4703">
        <v>188</v>
      </c>
    </row>
    <row r="4704" spans="1:5" x14ac:dyDescent="0.3">
      <c r="A4704" s="6">
        <f t="shared" si="183"/>
        <v>4698</v>
      </c>
      <c r="B4704" s="9">
        <f t="shared" si="184"/>
        <v>325.56083265992766</v>
      </c>
      <c r="C4704" s="9">
        <f>IF(8811-A4704&gt;$G$17,$M$17+$N$17*SIN($Q$17-$R$17*(A4704-$A$4515)/$N$17),erreur)</f>
        <v>318.4226234650414</v>
      </c>
      <c r="D4704" s="4">
        <v>208</v>
      </c>
      <c r="E4704">
        <v>189</v>
      </c>
    </row>
    <row r="4705" spans="1:5" x14ac:dyDescent="0.3">
      <c r="A4705" s="6">
        <f t="shared" si="183"/>
        <v>4699</v>
      </c>
      <c r="B4705" s="9">
        <f t="shared" si="184"/>
        <v>325.58115265992768</v>
      </c>
      <c r="C4705" s="9">
        <f>IF(8811-A4705&gt;$G$17,$M$17+$N$17*SIN($Q$17-$R$17*(A4705-$A$4515)/$N$17),erreur)</f>
        <v>318.4276140097827</v>
      </c>
      <c r="D4705" s="4">
        <v>209</v>
      </c>
      <c r="E4705">
        <v>190</v>
      </c>
    </row>
    <row r="4706" spans="1:5" x14ac:dyDescent="0.3">
      <c r="A4706" s="6">
        <f t="shared" si="183"/>
        <v>4700</v>
      </c>
      <c r="B4706" s="9">
        <f t="shared" si="184"/>
        <v>325.60147265992771</v>
      </c>
      <c r="C4706" s="9">
        <f>IF(8811-A4706&gt;$G$17,$M$17+$N$17*SIN($Q$17-$R$17*(A4706-$A$4515)/$N$17),erreur)</f>
        <v>318.43267142058357</v>
      </c>
      <c r="D4706" s="4">
        <v>210</v>
      </c>
      <c r="E4706">
        <v>191</v>
      </c>
    </row>
    <row r="4707" spans="1:5" x14ac:dyDescent="0.3">
      <c r="A4707" s="6">
        <f t="shared" si="183"/>
        <v>4701</v>
      </c>
      <c r="B4707" s="9">
        <f t="shared" si="184"/>
        <v>325.62179265992773</v>
      </c>
      <c r="C4707" s="9">
        <f>IF(8811-A4707&gt;$G$17,$M$17+$N$17*SIN($Q$17-$R$17*(A4707-$A$4515)/$N$17),erreur)</f>
        <v>318.43779569741673</v>
      </c>
      <c r="D4707" s="4">
        <v>211</v>
      </c>
      <c r="E4707">
        <v>192</v>
      </c>
    </row>
    <row r="4708" spans="1:5" x14ac:dyDescent="0.3">
      <c r="A4708" s="6">
        <f t="shared" si="183"/>
        <v>4702</v>
      </c>
      <c r="B4708" s="9">
        <f t="shared" si="184"/>
        <v>325.64211265992776</v>
      </c>
      <c r="C4708" s="9">
        <f>IF(8811-A4708&gt;$G$17,$M$17+$N$17*SIN($Q$17-$R$17*(A4708-$A$4515)/$N$17),erreur)</f>
        <v>318.44298684026217</v>
      </c>
      <c r="D4708" s="4">
        <v>212</v>
      </c>
      <c r="E4708">
        <v>193</v>
      </c>
    </row>
    <row r="4709" spans="1:5" x14ac:dyDescent="0.3">
      <c r="A4709" s="6">
        <f t="shared" si="183"/>
        <v>4703</v>
      </c>
      <c r="B4709" s="9">
        <f t="shared" si="184"/>
        <v>325.66243265992779</v>
      </c>
      <c r="C4709" s="9">
        <f>IF(8811-A4709&gt;$G$17,$M$17+$N$17*SIN($Q$17-$R$17*(A4709-$A$4515)/$N$17),erreur)</f>
        <v>318.44824484909441</v>
      </c>
      <c r="D4709" s="4">
        <v>213</v>
      </c>
      <c r="E4709">
        <v>194</v>
      </c>
    </row>
    <row r="4710" spans="1:5" x14ac:dyDescent="0.3">
      <c r="A4710" s="6">
        <f t="shared" si="183"/>
        <v>4704</v>
      </c>
      <c r="B4710" s="9">
        <f t="shared" si="184"/>
        <v>325.68275265992781</v>
      </c>
      <c r="C4710" s="9">
        <f>IF(8811-A4710&gt;$G$17,$M$17+$N$17*SIN($Q$17-$R$17*(A4710-$A$4515)/$N$17),erreur)</f>
        <v>318.45356972389345</v>
      </c>
      <c r="D4710" s="4">
        <v>214</v>
      </c>
      <c r="E4710">
        <v>195</v>
      </c>
    </row>
    <row r="4711" spans="1:5" x14ac:dyDescent="0.3">
      <c r="A4711" s="6">
        <f t="shared" si="183"/>
        <v>4705</v>
      </c>
      <c r="B4711" s="9">
        <f t="shared" si="184"/>
        <v>325.70307265992784</v>
      </c>
      <c r="C4711" s="9">
        <f>IF(8811-A4711&gt;$G$17,$M$17+$N$17*SIN($Q$17-$R$17*(A4711-$A$4515)/$N$17),erreur)</f>
        <v>318.45896146463019</v>
      </c>
      <c r="D4711" s="4">
        <v>215</v>
      </c>
      <c r="E4711">
        <v>196</v>
      </c>
    </row>
    <row r="4712" spans="1:5" x14ac:dyDescent="0.3">
      <c r="A4712" s="6">
        <f t="shared" si="183"/>
        <v>4706</v>
      </c>
      <c r="B4712" s="9">
        <f t="shared" si="184"/>
        <v>325.72339265992787</v>
      </c>
      <c r="C4712" s="9">
        <f>IF(8811-A4712&gt;$G$17,$M$17+$N$17*SIN($Q$17-$R$17*(A4712-$A$4515)/$N$17),erreur)</f>
        <v>318.46442007128462</v>
      </c>
      <c r="D4712" s="4">
        <v>216</v>
      </c>
      <c r="E4712">
        <v>197</v>
      </c>
    </row>
    <row r="4713" spans="1:5" x14ac:dyDescent="0.3">
      <c r="A4713" s="6">
        <f t="shared" si="183"/>
        <v>4707</v>
      </c>
      <c r="B4713" s="9">
        <f t="shared" si="184"/>
        <v>325.74371265992789</v>
      </c>
      <c r="C4713" s="9">
        <f>IF(8811-A4713&gt;$G$17,$M$17+$N$17*SIN($Q$17-$R$17*(A4713-$A$4515)/$N$17),erreur)</f>
        <v>318.46994554383309</v>
      </c>
      <c r="D4713" s="4">
        <v>217</v>
      </c>
      <c r="E4713">
        <v>198</v>
      </c>
    </row>
    <row r="4714" spans="1:5" x14ac:dyDescent="0.3">
      <c r="A4714" s="6">
        <f t="shared" si="183"/>
        <v>4708</v>
      </c>
      <c r="B4714" s="9">
        <f t="shared" si="184"/>
        <v>325.76403265992792</v>
      </c>
      <c r="C4714" s="9">
        <f>IF(8811-A4714&gt;$G$17,$M$17+$N$17*SIN($Q$17-$R$17*(A4714-$A$4515)/$N$17),erreur)</f>
        <v>318.47553788224468</v>
      </c>
      <c r="D4714" s="4">
        <v>218</v>
      </c>
      <c r="E4714">
        <v>199</v>
      </c>
    </row>
    <row r="4715" spans="1:5" x14ac:dyDescent="0.3">
      <c r="A4715" s="6">
        <f t="shared" si="183"/>
        <v>4709</v>
      </c>
      <c r="B4715" s="9">
        <f t="shared" si="184"/>
        <v>325.78435265992795</v>
      </c>
      <c r="C4715" s="9">
        <f>IF(8811-A4715&gt;$G$17,$M$17+$N$17*SIN($Q$17-$R$17*(A4715-$A$4515)/$N$17),erreur)</f>
        <v>318.48119708650302</v>
      </c>
      <c r="D4715" s="4">
        <v>219</v>
      </c>
      <c r="E4715">
        <v>200</v>
      </c>
    </row>
    <row r="4716" spans="1:5" x14ac:dyDescent="0.3">
      <c r="A4716" s="6">
        <f t="shared" si="183"/>
        <v>4710</v>
      </c>
      <c r="B4716" s="9">
        <f t="shared" si="184"/>
        <v>325.80467265992797</v>
      </c>
      <c r="C4716" s="9">
        <f>IF(8811-A4716&gt;$G$17,$M$17+$N$17*SIN($Q$17-$R$17*(A4716-$A$4515)/$N$17),erreur)</f>
        <v>318.48692315657536</v>
      </c>
      <c r="D4716" s="4">
        <v>220</v>
      </c>
      <c r="E4716">
        <v>201</v>
      </c>
    </row>
    <row r="4717" spans="1:5" x14ac:dyDescent="0.3">
      <c r="A4717" s="6">
        <f t="shared" si="183"/>
        <v>4711</v>
      </c>
      <c r="B4717" s="9">
        <f t="shared" si="184"/>
        <v>325.824992659928</v>
      </c>
      <c r="C4717" s="9">
        <f>IF(8811-A4717&gt;$G$17,$M$17+$N$17*SIN($Q$17-$R$17*(A4717-$A$4515)/$N$17),erreur)</f>
        <v>318.49271609243988</v>
      </c>
      <c r="D4717" s="4">
        <v>221</v>
      </c>
      <c r="E4717">
        <v>202</v>
      </c>
    </row>
    <row r="4718" spans="1:5" x14ac:dyDescent="0.3">
      <c r="A4718" s="6">
        <f t="shared" si="183"/>
        <v>4712</v>
      </c>
      <c r="B4718" s="9">
        <f t="shared" si="184"/>
        <v>325.84531265992803</v>
      </c>
      <c r="C4718" s="9">
        <f>IF(8811-A4718&gt;$G$17,$M$17+$N$17*SIN($Q$17-$R$17*(A4718-$A$4515)/$N$17),erreur)</f>
        <v>318.49857589407111</v>
      </c>
      <c r="D4718" s="4">
        <v>222</v>
      </c>
      <c r="E4718">
        <v>203</v>
      </c>
    </row>
    <row r="4719" spans="1:5" x14ac:dyDescent="0.3">
      <c r="A4719" s="6">
        <f t="shared" si="183"/>
        <v>4713</v>
      </c>
      <c r="B4719" s="9">
        <f t="shared" si="184"/>
        <v>325.86563265992805</v>
      </c>
      <c r="C4719" s="9">
        <f>IF(8811-A4719&gt;$G$17,$M$17+$N$17*SIN($Q$17-$R$17*(A4719-$A$4515)/$N$17),erreur)</f>
        <v>318.50450256143995</v>
      </c>
      <c r="D4719" s="4">
        <v>223</v>
      </c>
      <c r="E4719">
        <v>204</v>
      </c>
    </row>
    <row r="4720" spans="1:5" x14ac:dyDescent="0.3">
      <c r="A4720" s="6">
        <f t="shared" si="183"/>
        <v>4714</v>
      </c>
      <c r="B4720" s="9">
        <f t="shared" si="184"/>
        <v>325.88595265992808</v>
      </c>
      <c r="C4720" s="9">
        <f>IF(8811-A4720&gt;$G$17,$M$17+$N$17*SIN($Q$17-$R$17*(A4720-$A$4515)/$N$17),erreur)</f>
        <v>318.51049609452275</v>
      </c>
      <c r="D4720" s="4">
        <v>224</v>
      </c>
      <c r="E4720">
        <v>205</v>
      </c>
    </row>
    <row r="4721" spans="1:5" x14ac:dyDescent="0.3">
      <c r="A4721" s="6">
        <f t="shared" si="183"/>
        <v>4715</v>
      </c>
      <c r="B4721" s="9">
        <f t="shared" si="184"/>
        <v>325.90627265992811</v>
      </c>
      <c r="C4721" s="9">
        <f>IF(8811-A4721&gt;$G$17,$M$17+$N$17*SIN($Q$17-$R$17*(A4721-$A$4515)/$N$17),erreur)</f>
        <v>318.51655649329223</v>
      </c>
      <c r="D4721" s="4">
        <v>225</v>
      </c>
      <c r="E4721">
        <v>206</v>
      </c>
    </row>
    <row r="4722" spans="1:5" x14ac:dyDescent="0.3">
      <c r="A4722" s="6">
        <f t="shared" si="183"/>
        <v>4716</v>
      </c>
      <c r="B4722" s="9">
        <f t="shared" si="184"/>
        <v>325.92659265992813</v>
      </c>
      <c r="C4722" s="9">
        <f>IF(8811-A4722&gt;$G$17,$M$17+$N$17*SIN($Q$17-$R$17*(A4722-$A$4515)/$N$17),erreur)</f>
        <v>318.52268375771928</v>
      </c>
      <c r="D4722" s="4">
        <v>226</v>
      </c>
      <c r="E4722">
        <v>207</v>
      </c>
    </row>
    <row r="4723" spans="1:5" x14ac:dyDescent="0.3">
      <c r="A4723" s="6">
        <f t="shared" si="183"/>
        <v>4717</v>
      </c>
      <c r="B4723" s="9">
        <f t="shared" si="184"/>
        <v>325.94691265992816</v>
      </c>
      <c r="C4723" s="9">
        <f>IF(8811-A4723&gt;$G$17,$M$17+$N$17*SIN($Q$17-$R$17*(A4723-$A$4515)/$N$17),erreur)</f>
        <v>318.52887788777844</v>
      </c>
      <c r="D4723" s="4">
        <v>227</v>
      </c>
      <c r="E4723">
        <v>208</v>
      </c>
    </row>
    <row r="4724" spans="1:5" x14ac:dyDescent="0.3">
      <c r="A4724" s="6">
        <f t="shared" si="183"/>
        <v>4718</v>
      </c>
      <c r="B4724" s="9">
        <f t="shared" si="184"/>
        <v>325.96723265992819</v>
      </c>
      <c r="C4724" s="9">
        <f>IF(8811-A4724&gt;$G$17,$M$17+$N$17*SIN($Q$17-$R$17*(A4724-$A$4515)/$N$17),erreur)</f>
        <v>318.53513888344241</v>
      </c>
      <c r="D4724" s="4">
        <v>228</v>
      </c>
      <c r="E4724">
        <v>209</v>
      </c>
    </row>
    <row r="4725" spans="1:5" x14ac:dyDescent="0.3">
      <c r="A4725" s="6">
        <f t="shared" si="183"/>
        <v>4719</v>
      </c>
      <c r="B4725" s="9">
        <f t="shared" si="184"/>
        <v>325.98755265992821</v>
      </c>
      <c r="C4725" s="9">
        <f>IF(8811-A4725&gt;$G$17,$M$17+$N$17*SIN($Q$17-$R$17*(A4725-$A$4515)/$N$17),erreur)</f>
        <v>318.54146674468029</v>
      </c>
      <c r="D4725" s="4">
        <v>229</v>
      </c>
      <c r="E4725">
        <v>210</v>
      </c>
    </row>
    <row r="4726" spans="1:5" x14ac:dyDescent="0.3">
      <c r="A4726" s="6">
        <f t="shared" si="183"/>
        <v>4720</v>
      </c>
      <c r="B4726" s="9">
        <f t="shared" si="184"/>
        <v>326.00787265992824</v>
      </c>
      <c r="C4726" s="9">
        <f>IF(8811-A4726&gt;$G$17,$M$17+$N$17*SIN($Q$17-$R$17*(A4726-$A$4515)/$N$17),erreur)</f>
        <v>318.5478614714666</v>
      </c>
      <c r="D4726" s="4">
        <v>230</v>
      </c>
      <c r="E4726">
        <v>211</v>
      </c>
    </row>
    <row r="4727" spans="1:5" x14ac:dyDescent="0.3">
      <c r="A4727" s="6">
        <f t="shared" si="183"/>
        <v>4721</v>
      </c>
      <c r="B4727" s="9">
        <f t="shared" si="184"/>
        <v>326.02819265992827</v>
      </c>
      <c r="C4727" s="9">
        <f>IF(8811-A4727&gt;$G$17,$M$17+$N$17*SIN($Q$17-$R$17*(A4727-$A$4515)/$N$17),erreur)</f>
        <v>318.55432306377224</v>
      </c>
      <c r="D4727" s="4">
        <v>231</v>
      </c>
      <c r="E4727">
        <v>212</v>
      </c>
    </row>
    <row r="4728" spans="1:5" x14ac:dyDescent="0.3">
      <c r="A4728" s="6">
        <f t="shared" si="183"/>
        <v>4722</v>
      </c>
      <c r="B4728" s="9">
        <f t="shared" si="184"/>
        <v>326.04851265992829</v>
      </c>
      <c r="C4728" s="9">
        <f>IF(8811-A4728&gt;$G$17,$M$17+$N$17*SIN($Q$17-$R$17*(A4728-$A$4515)/$N$17),erreur)</f>
        <v>318.56085152156629</v>
      </c>
      <c r="D4728" s="4">
        <v>232</v>
      </c>
      <c r="E4728">
        <v>213</v>
      </c>
    </row>
    <row r="4729" spans="1:5" x14ac:dyDescent="0.3">
      <c r="A4729" s="6">
        <f t="shared" si="183"/>
        <v>4723</v>
      </c>
      <c r="B4729" s="9">
        <f t="shared" si="184"/>
        <v>326.06883265992832</v>
      </c>
      <c r="C4729" s="9">
        <f>IF(8811-A4729&gt;$G$17,$M$17+$N$17*SIN($Q$17-$R$17*(A4729-$A$4515)/$N$17),erreur)</f>
        <v>318.56744684482328</v>
      </c>
      <c r="D4729" s="4">
        <v>233</v>
      </c>
      <c r="E4729">
        <v>214</v>
      </c>
    </row>
    <row r="4730" spans="1:5" x14ac:dyDescent="0.3">
      <c r="A4730" s="6">
        <f t="shared" si="183"/>
        <v>4724</v>
      </c>
      <c r="B4730" s="9">
        <f t="shared" si="184"/>
        <v>326.08915265992835</v>
      </c>
      <c r="C4730" s="9">
        <f>IF(8811-A4730&gt;$G$17,$M$17+$N$17*SIN($Q$17-$R$17*(A4730-$A$4515)/$N$17),erreur)</f>
        <v>318.57410903351229</v>
      </c>
      <c r="D4730" s="4">
        <v>234</v>
      </c>
      <c r="E4730">
        <v>215</v>
      </c>
    </row>
    <row r="4731" spans="1:5" x14ac:dyDescent="0.3">
      <c r="A4731" s="6">
        <f t="shared" si="183"/>
        <v>4725</v>
      </c>
      <c r="B4731" s="9">
        <f t="shared" si="184"/>
        <v>326.10947265992837</v>
      </c>
      <c r="C4731" s="9">
        <f>IF(8811-A4731&gt;$G$17,$M$17+$N$17*SIN($Q$17-$R$17*(A4731-$A$4515)/$N$17),erreur)</f>
        <v>318.58083808760239</v>
      </c>
      <c r="D4731" s="4">
        <v>235</v>
      </c>
      <c r="E4731">
        <v>216</v>
      </c>
    </row>
    <row r="4732" spans="1:5" x14ac:dyDescent="0.3">
      <c r="A4732" s="6">
        <f t="shared" si="183"/>
        <v>4726</v>
      </c>
      <c r="B4732" s="9">
        <f t="shared" si="184"/>
        <v>326.1297926599284</v>
      </c>
      <c r="C4732" s="9">
        <f>IF(8811-A4732&gt;$G$17,$M$17+$N$17*SIN($Q$17-$R$17*(A4732-$A$4515)/$N$17),erreur)</f>
        <v>318.58763400706266</v>
      </c>
      <c r="D4732" s="4">
        <v>236</v>
      </c>
      <c r="E4732">
        <v>217</v>
      </c>
    </row>
    <row r="4733" spans="1:5" x14ac:dyDescent="0.3">
      <c r="A4733" s="6">
        <f t="shared" si="183"/>
        <v>4727</v>
      </c>
      <c r="B4733" s="9">
        <f t="shared" si="184"/>
        <v>326.15011265992842</v>
      </c>
      <c r="C4733" s="9">
        <f>IF(8811-A4733&gt;$G$17,$M$17+$N$17*SIN($Q$17-$R$17*(A4733-$A$4515)/$N$17),erreur)</f>
        <v>318.594496791864</v>
      </c>
      <c r="D4733" s="4">
        <v>237</v>
      </c>
      <c r="E4733">
        <v>218</v>
      </c>
    </row>
    <row r="4734" spans="1:5" x14ac:dyDescent="0.3">
      <c r="A4734" s="6">
        <f t="shared" si="183"/>
        <v>4728</v>
      </c>
      <c r="B4734" s="9">
        <f t="shared" si="184"/>
        <v>326.17043265992845</v>
      </c>
      <c r="C4734" s="9">
        <f>IF(8811-A4734&gt;$G$17,$M$17+$N$17*SIN($Q$17-$R$17*(A4734-$A$4515)/$N$17),erreur)</f>
        <v>318.60142644197731</v>
      </c>
      <c r="D4734" s="4">
        <v>238</v>
      </c>
      <c r="E4734">
        <v>219</v>
      </c>
    </row>
    <row r="4735" spans="1:5" x14ac:dyDescent="0.3">
      <c r="A4735" s="6">
        <f t="shared" si="183"/>
        <v>4729</v>
      </c>
      <c r="B4735" s="9">
        <f t="shared" si="184"/>
        <v>326.19075265992848</v>
      </c>
      <c r="C4735" s="9">
        <f>IF(8811-A4735&gt;$G$17,$M$17+$N$17*SIN($Q$17-$R$17*(A4735-$A$4515)/$N$17),erreur)</f>
        <v>318.60842295736984</v>
      </c>
      <c r="D4735" s="4">
        <v>239</v>
      </c>
      <c r="E4735">
        <v>220</v>
      </c>
    </row>
    <row r="4736" spans="1:5" x14ac:dyDescent="0.3">
      <c r="A4736" s="6">
        <f t="shared" si="183"/>
        <v>4730</v>
      </c>
      <c r="B4736" s="9">
        <f t="shared" si="184"/>
        <v>326.2110726599285</v>
      </c>
      <c r="C4736" s="9">
        <f>IF(8811-A4736&gt;$G$17,$M$17+$N$17*SIN($Q$17-$R$17*(A4736-$A$4515)/$N$17),erreur)</f>
        <v>318.61548633801067</v>
      </c>
      <c r="D4736" s="4">
        <v>240</v>
      </c>
      <c r="E4736">
        <v>221</v>
      </c>
    </row>
    <row r="4737" spans="1:5" x14ac:dyDescent="0.3">
      <c r="A4737" s="6">
        <f t="shared" si="183"/>
        <v>4731</v>
      </c>
      <c r="B4737" s="9">
        <f t="shared" si="184"/>
        <v>326.23139265992853</v>
      </c>
      <c r="C4737" s="9">
        <f>IF(8811-A4737&gt;$G$17,$M$17+$N$17*SIN($Q$17-$R$17*(A4737-$A$4515)/$N$17),erreur)</f>
        <v>318.62261658386706</v>
      </c>
      <c r="D4737" s="4">
        <v>241</v>
      </c>
      <c r="E4737">
        <v>222</v>
      </c>
    </row>
    <row r="4738" spans="1:5" x14ac:dyDescent="0.3">
      <c r="A4738" s="6">
        <f t="shared" si="183"/>
        <v>4732</v>
      </c>
      <c r="B4738" s="9">
        <f t="shared" si="184"/>
        <v>326.25171265992856</v>
      </c>
      <c r="C4738" s="9">
        <f>IF(8811-A4738&gt;$G$17,$M$17+$N$17*SIN($Q$17-$R$17*(A4738-$A$4515)/$N$17),erreur)</f>
        <v>318.6298136949099</v>
      </c>
      <c r="D4738" s="4">
        <v>242</v>
      </c>
      <c r="E4738">
        <v>223</v>
      </c>
    </row>
    <row r="4739" spans="1:5" x14ac:dyDescent="0.3">
      <c r="A4739" s="6">
        <f t="shared" si="183"/>
        <v>4733</v>
      </c>
      <c r="B4739" s="9">
        <f t="shared" si="184"/>
        <v>326.27203265992858</v>
      </c>
      <c r="C4739" s="9">
        <f>IF(8811-A4739&gt;$G$17,$M$17+$N$17*SIN($Q$17-$R$17*(A4739-$A$4515)/$N$17),erreur)</f>
        <v>318.63707767110282</v>
      </c>
      <c r="D4739" s="4">
        <v>243</v>
      </c>
      <c r="E4739">
        <v>224</v>
      </c>
    </row>
    <row r="4740" spans="1:5" x14ac:dyDescent="0.3">
      <c r="A4740" s="6">
        <f t="shared" si="183"/>
        <v>4734</v>
      </c>
      <c r="B4740" s="9">
        <f t="shared" si="184"/>
        <v>326.29235265992861</v>
      </c>
      <c r="C4740" s="9">
        <f>IF(8811-A4740&gt;$G$17,$M$17+$N$17*SIN($Q$17-$R$17*(A4740-$A$4515)/$N$17),erreur)</f>
        <v>318.6444085124167</v>
      </c>
      <c r="D4740" s="4">
        <v>244</v>
      </c>
      <c r="E4740">
        <v>225</v>
      </c>
    </row>
    <row r="4741" spans="1:5" x14ac:dyDescent="0.3">
      <c r="A4741" s="6">
        <f t="shared" si="183"/>
        <v>4735</v>
      </c>
      <c r="B4741" s="9">
        <f t="shared" si="184"/>
        <v>326.31267265992864</v>
      </c>
      <c r="C4741" s="9">
        <f>IF(8811-A4741&gt;$G$17,$M$17+$N$17*SIN($Q$17-$R$17*(A4741-$A$4515)/$N$17),erreur)</f>
        <v>318.65180621882064</v>
      </c>
      <c r="D4741" s="4">
        <v>245</v>
      </c>
      <c r="E4741">
        <v>226</v>
      </c>
    </row>
    <row r="4742" spans="1:5" x14ac:dyDescent="0.3">
      <c r="A4742" s="6">
        <f t="shared" si="183"/>
        <v>4736</v>
      </c>
      <c r="B4742" s="9">
        <f t="shared" si="184"/>
        <v>326.33299265992866</v>
      </c>
      <c r="C4742" s="9">
        <f>IF(8811-A4742&gt;$G$17,$M$17+$N$17*SIN($Q$17-$R$17*(A4742-$A$4515)/$N$17),erreur)</f>
        <v>318.65927079027642</v>
      </c>
      <c r="D4742" s="4">
        <v>246</v>
      </c>
      <c r="E4742">
        <v>227</v>
      </c>
    </row>
    <row r="4743" spans="1:5" x14ac:dyDescent="0.3">
      <c r="A4743" s="6">
        <f t="shared" si="183"/>
        <v>4737</v>
      </c>
      <c r="B4743" s="9">
        <f t="shared" si="184"/>
        <v>326.35331265992869</v>
      </c>
      <c r="C4743" s="9">
        <f>IF(8811-A4743&gt;$G$17,$M$17+$N$17*SIN($Q$17-$R$17*(A4743-$A$4515)/$N$17),erreur)</f>
        <v>318.66680222675132</v>
      </c>
      <c r="D4743" s="4">
        <v>247</v>
      </c>
      <c r="E4743">
        <v>228</v>
      </c>
    </row>
    <row r="4744" spans="1:5" x14ac:dyDescent="0.3">
      <c r="A4744" s="6">
        <f t="shared" ref="A4744:A4807" si="185">ROW()-6</f>
        <v>4738</v>
      </c>
      <c r="B4744" s="9">
        <f t="shared" si="184"/>
        <v>326.37363265992872</v>
      </c>
      <c r="C4744" s="9">
        <f>IF(8811-A4744&gt;$G$17,$M$17+$N$17*SIN($Q$17-$R$17*(A4744-$A$4515)/$N$17),erreur)</f>
        <v>318.67440052821621</v>
      </c>
      <c r="D4744" s="4">
        <v>248</v>
      </c>
      <c r="E4744">
        <v>229</v>
      </c>
    </row>
    <row r="4745" spans="1:5" x14ac:dyDescent="0.3">
      <c r="A4745" s="6">
        <f t="shared" si="185"/>
        <v>4739</v>
      </c>
      <c r="B4745" s="9">
        <f t="shared" si="184"/>
        <v>326.39395265992874</v>
      </c>
      <c r="C4745" s="9">
        <f>IF(8811-A4745&gt;$G$17,$M$17+$N$17*SIN($Q$17-$R$17*(A4745-$A$4515)/$N$17),erreur)</f>
        <v>318.68206569463473</v>
      </c>
      <c r="D4745" s="4">
        <v>249</v>
      </c>
      <c r="E4745">
        <v>230</v>
      </c>
    </row>
    <row r="4746" spans="1:5" x14ac:dyDescent="0.3">
      <c r="A4746" s="6">
        <f t="shared" si="185"/>
        <v>4740</v>
      </c>
      <c r="B4746" s="9">
        <f t="shared" si="184"/>
        <v>326.41427265992877</v>
      </c>
      <c r="C4746" s="9">
        <f>IF(8811-A4746&gt;$G$17,$M$17+$N$17*SIN($Q$17-$R$17*(A4746-$A$4515)/$N$17),erreur)</f>
        <v>318.68979772597049</v>
      </c>
      <c r="D4746" s="4">
        <v>250</v>
      </c>
      <c r="E4746">
        <v>231</v>
      </c>
    </row>
    <row r="4747" spans="1:5" x14ac:dyDescent="0.3">
      <c r="A4747" s="6">
        <f t="shared" si="185"/>
        <v>4741</v>
      </c>
      <c r="B4747" s="9">
        <f t="shared" si="184"/>
        <v>326.4345926599288</v>
      </c>
      <c r="C4747" s="9">
        <f>IF(8811-A4747&gt;$G$17,$M$17+$N$17*SIN($Q$17-$R$17*(A4747-$A$4515)/$N$17),erreur)</f>
        <v>318.69759662219076</v>
      </c>
      <c r="D4747" s="4">
        <v>251</v>
      </c>
      <c r="E4747">
        <v>232</v>
      </c>
    </row>
    <row r="4748" spans="1:5" x14ac:dyDescent="0.3">
      <c r="A4748" s="6">
        <f t="shared" si="185"/>
        <v>4742</v>
      </c>
      <c r="B4748" s="9">
        <f t="shared" si="184"/>
        <v>326.45491265992882</v>
      </c>
      <c r="C4748" s="9">
        <f>IF(8811-A4748&gt;$G$17,$M$17+$N$17*SIN($Q$17-$R$17*(A4748-$A$4515)/$N$17),erreur)</f>
        <v>318.70546238326096</v>
      </c>
      <c r="D4748" s="4">
        <v>252</v>
      </c>
      <c r="E4748">
        <v>233</v>
      </c>
    </row>
    <row r="4749" spans="1:5" x14ac:dyDescent="0.3">
      <c r="A4749" s="6">
        <f t="shared" si="185"/>
        <v>4743</v>
      </c>
      <c r="B4749" s="9">
        <f t="shared" si="184"/>
        <v>326.47523265992885</v>
      </c>
      <c r="C4749" s="9">
        <f>IF(8811-A4749&gt;$G$17,$M$17+$N$17*SIN($Q$17-$R$17*(A4749-$A$4515)/$N$17),erreur)</f>
        <v>318.71339500914473</v>
      </c>
      <c r="D4749" s="4">
        <v>253</v>
      </c>
      <c r="E4749">
        <v>234</v>
      </c>
    </row>
    <row r="4750" spans="1:5" x14ac:dyDescent="0.3">
      <c r="A4750" s="6">
        <f t="shared" si="185"/>
        <v>4744</v>
      </c>
      <c r="B4750" s="9">
        <f t="shared" si="184"/>
        <v>326.49555265992888</v>
      </c>
      <c r="C4750" s="9">
        <f>IF(8811-A4750&gt;$G$17,$M$17+$N$17*SIN($Q$17-$R$17*(A4750-$A$4515)/$N$17),erreur)</f>
        <v>318.7213944998075</v>
      </c>
      <c r="D4750" s="4">
        <v>254</v>
      </c>
      <c r="E4750">
        <v>235</v>
      </c>
    </row>
    <row r="4751" spans="1:5" x14ac:dyDescent="0.3">
      <c r="A4751" s="6">
        <f t="shared" si="185"/>
        <v>4745</v>
      </c>
      <c r="B4751" s="9">
        <f t="shared" si="184"/>
        <v>326.5158726599289</v>
      </c>
      <c r="C4751" s="9">
        <f>IF(8811-A4751&gt;$G$17,$M$17+$N$17*SIN($Q$17-$R$17*(A4751-$A$4515)/$N$17),erreur)</f>
        <v>318.72946085521471</v>
      </c>
      <c r="D4751" s="4">
        <v>255</v>
      </c>
      <c r="E4751">
        <v>236</v>
      </c>
    </row>
    <row r="4752" spans="1:5" x14ac:dyDescent="0.3">
      <c r="A4752" s="6">
        <f t="shared" si="185"/>
        <v>4746</v>
      </c>
      <c r="B4752" s="9">
        <f t="shared" si="184"/>
        <v>326.53619265992893</v>
      </c>
      <c r="C4752" s="9">
        <f>IF(8811-A4752&gt;$G$17,$M$17+$N$17*SIN($Q$17-$R$17*(A4752-$A$4515)/$N$17),erreur)</f>
        <v>318.73759407532816</v>
      </c>
      <c r="D4752" s="4">
        <v>256</v>
      </c>
      <c r="E4752">
        <v>237</v>
      </c>
    </row>
    <row r="4753" spans="1:5" x14ac:dyDescent="0.3">
      <c r="A4753" s="6">
        <f t="shared" si="185"/>
        <v>4747</v>
      </c>
      <c r="B4753" s="9">
        <f t="shared" ref="B4753:B4816" si="186">IF(A4753&lt;=$H$19,B4752+(A4753-A4752)*$J$19,"erreur")</f>
        <v>326.55651265992896</v>
      </c>
      <c r="C4753" s="9">
        <f>IF(8811-A4753&gt;$G$17,$M$17+$N$17*SIN($Q$17-$R$17*(A4753-$A$4515)/$N$17),erreur)</f>
        <v>318.74579416011147</v>
      </c>
      <c r="D4753" s="4">
        <v>257</v>
      </c>
      <c r="E4753">
        <v>238</v>
      </c>
    </row>
    <row r="4754" spans="1:5" x14ac:dyDescent="0.3">
      <c r="A4754" s="6">
        <f t="shared" si="185"/>
        <v>4748</v>
      </c>
      <c r="B4754" s="9">
        <f t="shared" si="186"/>
        <v>326.57683265992898</v>
      </c>
      <c r="C4754" s="9">
        <f>IF(8811-A4754&gt;$G$17,$M$17+$N$17*SIN($Q$17-$R$17*(A4754-$A$4515)/$N$17),erreur)</f>
        <v>318.75406110953008</v>
      </c>
      <c r="D4754" s="4">
        <v>258</v>
      </c>
      <c r="E4754">
        <v>239</v>
      </c>
    </row>
    <row r="4755" spans="1:5" x14ac:dyDescent="0.3">
      <c r="A4755" s="6">
        <f t="shared" si="185"/>
        <v>4749</v>
      </c>
      <c r="B4755" s="9">
        <f t="shared" si="186"/>
        <v>326.59715265992901</v>
      </c>
      <c r="C4755" s="9">
        <f>IF(8811-A4755&gt;$G$17,$M$17+$N$17*SIN($Q$17-$R$17*(A4755-$A$4515)/$N$17),erreur)</f>
        <v>318.7623949235458</v>
      </c>
      <c r="D4755" s="4">
        <v>259</v>
      </c>
      <c r="E4755">
        <v>240</v>
      </c>
    </row>
    <row r="4756" spans="1:5" x14ac:dyDescent="0.3">
      <c r="A4756" s="6">
        <f t="shared" si="185"/>
        <v>4750</v>
      </c>
      <c r="B4756" s="9">
        <f t="shared" si="186"/>
        <v>326.61747265992904</v>
      </c>
      <c r="C4756" s="9">
        <f>IF(8811-A4756&gt;$G$17,$M$17+$N$17*SIN($Q$17-$R$17*(A4756-$A$4515)/$N$17),erreur)</f>
        <v>318.77079560212042</v>
      </c>
      <c r="D4756" s="4">
        <v>260</v>
      </c>
      <c r="E4756">
        <v>241</v>
      </c>
    </row>
    <row r="4757" spans="1:5" x14ac:dyDescent="0.3">
      <c r="A4757" s="6">
        <f t="shared" si="185"/>
        <v>4751</v>
      </c>
      <c r="B4757" s="9">
        <f t="shared" si="186"/>
        <v>326.63779265992906</v>
      </c>
      <c r="C4757" s="9">
        <f>IF(8811-A4757&gt;$G$17,$M$17+$N$17*SIN($Q$17-$R$17*(A4757-$A$4515)/$N$17),erreur)</f>
        <v>318.77926314521756</v>
      </c>
      <c r="D4757" s="4">
        <v>261</v>
      </c>
      <c r="E4757">
        <v>242</v>
      </c>
    </row>
    <row r="4758" spans="1:5" x14ac:dyDescent="0.3">
      <c r="A4758" s="6">
        <f t="shared" si="185"/>
        <v>4752</v>
      </c>
      <c r="B4758" s="9">
        <f t="shared" si="186"/>
        <v>326.65811265992909</v>
      </c>
      <c r="C4758" s="9">
        <f>IF(8811-A4758&gt;$G$17,$M$17+$N$17*SIN($Q$17-$R$17*(A4758-$A$4515)/$N$17),erreur)</f>
        <v>318.7877975527972</v>
      </c>
      <c r="D4758" s="4">
        <v>262</v>
      </c>
      <c r="E4758">
        <v>243</v>
      </c>
    </row>
    <row r="4759" spans="1:5" x14ac:dyDescent="0.3">
      <c r="A4759" s="6">
        <f t="shared" si="185"/>
        <v>4753</v>
      </c>
      <c r="B4759" s="9">
        <f t="shared" si="186"/>
        <v>326.67843265992911</v>
      </c>
      <c r="C4759" s="9">
        <f>IF(8811-A4759&gt;$G$17,$M$17+$N$17*SIN($Q$17-$R$17*(A4759-$A$4515)/$N$17),erreur)</f>
        <v>318.79639882482479</v>
      </c>
      <c r="D4759" s="4">
        <v>263</v>
      </c>
      <c r="E4759">
        <v>244</v>
      </c>
    </row>
    <row r="4760" spans="1:5" x14ac:dyDescent="0.3">
      <c r="A4760" s="6">
        <f t="shared" si="185"/>
        <v>4754</v>
      </c>
      <c r="B4760" s="9">
        <f t="shared" si="186"/>
        <v>326.69875265992914</v>
      </c>
      <c r="C4760" s="9">
        <f>IF(8811-A4760&gt;$G$17,$M$17+$N$17*SIN($Q$17-$R$17*(A4760-$A$4515)/$N$17),erreur)</f>
        <v>318.80506696126213</v>
      </c>
      <c r="D4760" s="4">
        <v>264</v>
      </c>
      <c r="E4760">
        <v>245</v>
      </c>
    </row>
    <row r="4761" spans="1:5" x14ac:dyDescent="0.3">
      <c r="A4761" s="6">
        <f t="shared" si="185"/>
        <v>4755</v>
      </c>
      <c r="B4761" s="9">
        <f t="shared" si="186"/>
        <v>326.71907265992917</v>
      </c>
      <c r="C4761" s="9">
        <f>IF(8811-A4761&gt;$G$17,$M$17+$N$17*SIN($Q$17-$R$17*(A4761-$A$4515)/$N$17),erreur)</f>
        <v>318.81380196206555</v>
      </c>
      <c r="D4761" s="4">
        <v>265</v>
      </c>
      <c r="E4761">
        <v>246</v>
      </c>
    </row>
    <row r="4762" spans="1:5" x14ac:dyDescent="0.3">
      <c r="A4762" s="6">
        <f t="shared" si="185"/>
        <v>4756</v>
      </c>
      <c r="B4762" s="9">
        <f t="shared" si="186"/>
        <v>326.73939265992919</v>
      </c>
      <c r="C4762" s="9">
        <f>IF(8811-A4762&gt;$G$17,$M$17+$N$17*SIN($Q$17-$R$17*(A4762-$A$4515)/$N$17),erreur)</f>
        <v>318.82260382720051</v>
      </c>
      <c r="D4762" s="4">
        <v>266</v>
      </c>
      <c r="E4762">
        <v>247</v>
      </c>
    </row>
    <row r="4763" spans="1:5" x14ac:dyDescent="0.3">
      <c r="A4763" s="6">
        <f t="shared" si="185"/>
        <v>4757</v>
      </c>
      <c r="B4763" s="9">
        <f t="shared" si="186"/>
        <v>326.75971265992922</v>
      </c>
      <c r="C4763" s="9">
        <f>IF(8811-A4763&gt;$G$17,$M$17+$N$17*SIN($Q$17-$R$17*(A4763-$A$4515)/$N$17),erreur)</f>
        <v>318.83147255662516</v>
      </c>
      <c r="D4763" s="4">
        <v>267</v>
      </c>
      <c r="E4763">
        <v>248</v>
      </c>
    </row>
    <row r="4764" spans="1:5" x14ac:dyDescent="0.3">
      <c r="A4764" s="6">
        <f t="shared" si="185"/>
        <v>4758</v>
      </c>
      <c r="B4764" s="9">
        <f t="shared" si="186"/>
        <v>326.78003265992925</v>
      </c>
      <c r="C4764" s="9">
        <f>IF(8811-A4764&gt;$G$17,$M$17+$N$17*SIN($Q$17-$R$17*(A4764-$A$4515)/$N$17),erreur)</f>
        <v>318.84040815029948</v>
      </c>
      <c r="D4764" s="4">
        <v>268</v>
      </c>
      <c r="E4764">
        <v>249</v>
      </c>
    </row>
    <row r="4765" spans="1:5" x14ac:dyDescent="0.3">
      <c r="A4765" s="6">
        <f t="shared" si="185"/>
        <v>4759</v>
      </c>
      <c r="B4765" s="9">
        <f t="shared" si="186"/>
        <v>326.80035265992927</v>
      </c>
      <c r="C4765" s="9">
        <f>IF(8811-A4765&gt;$G$17,$M$17+$N$17*SIN($Q$17-$R$17*(A4765-$A$4515)/$N$17),erreur)</f>
        <v>318.8494106081871</v>
      </c>
      <c r="D4765" s="4">
        <v>269</v>
      </c>
      <c r="E4765">
        <v>250</v>
      </c>
    </row>
    <row r="4766" spans="1:5" x14ac:dyDescent="0.3">
      <c r="A4766" s="6">
        <f t="shared" si="185"/>
        <v>4760</v>
      </c>
      <c r="B4766" s="9">
        <f t="shared" si="186"/>
        <v>326.8206726599293</v>
      </c>
      <c r="C4766" s="9">
        <f>IF(8811-A4766&gt;$G$17,$M$17+$N$17*SIN($Q$17-$R$17*(A4766-$A$4515)/$N$17),erreur)</f>
        <v>318.85847993024436</v>
      </c>
      <c r="D4766" s="4">
        <v>270</v>
      </c>
      <c r="E4766">
        <v>251</v>
      </c>
    </row>
    <row r="4767" spans="1:5" x14ac:dyDescent="0.3">
      <c r="A4767" s="6">
        <f t="shared" si="185"/>
        <v>4761</v>
      </c>
      <c r="B4767" s="9">
        <f t="shared" si="186"/>
        <v>326.84099265992933</v>
      </c>
      <c r="C4767" s="9">
        <f>IF(8811-A4767&gt;$G$17,$M$17+$N$17*SIN($Q$17-$R$17*(A4767-$A$4515)/$N$17),erreur)</f>
        <v>318.86761611643124</v>
      </c>
      <c r="D4767" s="4">
        <v>271</v>
      </c>
      <c r="E4767">
        <v>252</v>
      </c>
    </row>
    <row r="4768" spans="1:5" x14ac:dyDescent="0.3">
      <c r="A4768" s="6">
        <f t="shared" si="185"/>
        <v>4762</v>
      </c>
      <c r="B4768" s="9">
        <f t="shared" si="186"/>
        <v>326.86131265992935</v>
      </c>
      <c r="C4768" s="9">
        <f>IF(8811-A4768&gt;$G$17,$M$17+$N$17*SIN($Q$17-$R$17*(A4768-$A$4515)/$N$17),erreur)</f>
        <v>318.87681916670772</v>
      </c>
      <c r="D4768" s="4">
        <v>272</v>
      </c>
      <c r="E4768">
        <v>253</v>
      </c>
    </row>
    <row r="4769" spans="1:5" x14ac:dyDescent="0.3">
      <c r="A4769" s="6">
        <f t="shared" si="185"/>
        <v>4763</v>
      </c>
      <c r="B4769" s="9">
        <f t="shared" si="186"/>
        <v>326.88163265992938</v>
      </c>
      <c r="C4769" s="9">
        <f>IF(8811-A4769&gt;$G$17,$M$17+$N$17*SIN($Q$17-$R$17*(A4769-$A$4515)/$N$17),erreur)</f>
        <v>318.88608908103379</v>
      </c>
      <c r="D4769" s="4">
        <v>273</v>
      </c>
      <c r="E4769">
        <v>254</v>
      </c>
    </row>
    <row r="4770" spans="1:5" x14ac:dyDescent="0.3">
      <c r="A4770" s="6">
        <f t="shared" si="185"/>
        <v>4764</v>
      </c>
      <c r="B4770" s="9">
        <f t="shared" si="186"/>
        <v>326.90195265992941</v>
      </c>
      <c r="C4770" s="9">
        <f>IF(8811-A4770&gt;$G$17,$M$17+$N$17*SIN($Q$17-$R$17*(A4770-$A$4515)/$N$17),erreur)</f>
        <v>318.89542585936579</v>
      </c>
      <c r="D4770" s="4">
        <v>274</v>
      </c>
      <c r="E4770">
        <v>255</v>
      </c>
    </row>
    <row r="4771" spans="1:5" x14ac:dyDescent="0.3">
      <c r="A4771" s="6">
        <f t="shared" si="185"/>
        <v>4765</v>
      </c>
      <c r="B4771" s="9">
        <f t="shared" si="186"/>
        <v>326.92227265992943</v>
      </c>
      <c r="C4771" s="9">
        <f>IF(8811-A4771&gt;$G$17,$M$17+$N$17*SIN($Q$17-$R$17*(A4771-$A$4515)/$N$17),erreur)</f>
        <v>318.90482950166188</v>
      </c>
      <c r="D4771" s="4">
        <v>275</v>
      </c>
      <c r="E4771">
        <v>256</v>
      </c>
    </row>
    <row r="4772" spans="1:5" x14ac:dyDescent="0.3">
      <c r="A4772" s="6">
        <f t="shared" si="185"/>
        <v>4766</v>
      </c>
      <c r="B4772" s="9">
        <f t="shared" si="186"/>
        <v>326.94259265992946</v>
      </c>
      <c r="C4772" s="9">
        <f>IF(8811-A4772&gt;$G$17,$M$17+$N$17*SIN($Q$17-$R$17*(A4772-$A$4515)/$N$17),erreur)</f>
        <v>318.91430000788205</v>
      </c>
      <c r="D4772" s="4">
        <v>276</v>
      </c>
      <c r="E4772">
        <v>257</v>
      </c>
    </row>
    <row r="4773" spans="1:5" x14ac:dyDescent="0.3">
      <c r="A4773" s="6">
        <f t="shared" si="185"/>
        <v>4767</v>
      </c>
      <c r="B4773" s="9">
        <f t="shared" si="186"/>
        <v>326.96291265992949</v>
      </c>
      <c r="C4773" s="9">
        <f>IF(8811-A4773&gt;$G$17,$M$17+$N$17*SIN($Q$17-$R$17*(A4773-$A$4515)/$N$17),erreur)</f>
        <v>318.92383737798082</v>
      </c>
      <c r="D4773" s="4">
        <v>277</v>
      </c>
      <c r="E4773">
        <v>258</v>
      </c>
    </row>
    <row r="4774" spans="1:5" x14ac:dyDescent="0.3">
      <c r="A4774" s="6">
        <f t="shared" si="185"/>
        <v>4768</v>
      </c>
      <c r="B4774" s="9">
        <f t="shared" si="186"/>
        <v>326.98323265992951</v>
      </c>
      <c r="C4774" s="9">
        <f>IF(8811-A4774&gt;$G$17,$M$17+$N$17*SIN($Q$17-$R$17*(A4774-$A$4515)/$N$17),erreur)</f>
        <v>318.93344161191999</v>
      </c>
      <c r="D4774" s="4">
        <v>278</v>
      </c>
      <c r="E4774">
        <v>259</v>
      </c>
    </row>
    <row r="4775" spans="1:5" x14ac:dyDescent="0.3">
      <c r="A4775" s="6">
        <f t="shared" si="185"/>
        <v>4769</v>
      </c>
      <c r="B4775" s="9">
        <f t="shared" si="186"/>
        <v>327.00355265992954</v>
      </c>
      <c r="C4775" s="9">
        <f>IF(8811-A4775&gt;$G$17,$M$17+$N$17*SIN($Q$17-$R$17*(A4775-$A$4515)/$N$17),erreur)</f>
        <v>318.94311270965409</v>
      </c>
      <c r="D4775" s="4">
        <v>279</v>
      </c>
      <c r="E4775">
        <v>260</v>
      </c>
    </row>
    <row r="4776" spans="1:5" x14ac:dyDescent="0.3">
      <c r="A4776" s="6">
        <f t="shared" si="185"/>
        <v>4770</v>
      </c>
      <c r="B4776" s="9">
        <f t="shared" si="186"/>
        <v>327.02387265992957</v>
      </c>
      <c r="C4776" s="9">
        <f>IF(8811-A4776&gt;$G$17,$M$17+$N$17*SIN($Q$17-$R$17*(A4776-$A$4515)/$N$17),erreur)</f>
        <v>318.95285067113764</v>
      </c>
      <c r="D4776" s="4">
        <v>280</v>
      </c>
      <c r="E4776">
        <v>261</v>
      </c>
    </row>
    <row r="4777" spans="1:5" x14ac:dyDescent="0.3">
      <c r="A4777" s="6">
        <f t="shared" si="185"/>
        <v>4771</v>
      </c>
      <c r="B4777" s="9">
        <f t="shared" si="186"/>
        <v>327.04419265992959</v>
      </c>
      <c r="C4777" s="9">
        <f>IF(8811-A4777&gt;$G$17,$M$17+$N$17*SIN($Q$17-$R$17*(A4777-$A$4515)/$N$17),erreur)</f>
        <v>318.96265549633063</v>
      </c>
      <c r="D4777" s="4">
        <v>281</v>
      </c>
      <c r="E4777">
        <v>262</v>
      </c>
    </row>
    <row r="4778" spans="1:5" x14ac:dyDescent="0.3">
      <c r="A4778" s="6">
        <f t="shared" si="185"/>
        <v>4772</v>
      </c>
      <c r="B4778" s="9">
        <f t="shared" si="186"/>
        <v>327.06451265992962</v>
      </c>
      <c r="C4778" s="9">
        <f>IF(8811-A4778&gt;$G$17,$M$17+$N$17*SIN($Q$17-$R$17*(A4778-$A$4515)/$N$17),erreur)</f>
        <v>318.97252718518939</v>
      </c>
      <c r="D4778" s="4">
        <v>282</v>
      </c>
      <c r="E4778">
        <v>263</v>
      </c>
    </row>
    <row r="4779" spans="1:5" x14ac:dyDescent="0.3">
      <c r="A4779" s="6">
        <f t="shared" si="185"/>
        <v>4773</v>
      </c>
      <c r="B4779" s="9">
        <f t="shared" si="186"/>
        <v>327.08483265992965</v>
      </c>
      <c r="C4779" s="9">
        <f>IF(8811-A4779&gt;$G$17,$M$17+$N$17*SIN($Q$17-$R$17*(A4779-$A$4515)/$N$17),erreur)</f>
        <v>318.98246573766664</v>
      </c>
      <c r="D4779" s="4">
        <v>283</v>
      </c>
      <c r="E4779">
        <v>264</v>
      </c>
    </row>
    <row r="4780" spans="1:5" x14ac:dyDescent="0.3">
      <c r="A4780" s="6">
        <f t="shared" si="185"/>
        <v>4774</v>
      </c>
      <c r="B4780" s="9">
        <f t="shared" si="186"/>
        <v>327.10515265992967</v>
      </c>
      <c r="C4780" s="9">
        <f>IF(8811-A4780&gt;$G$17,$M$17+$N$17*SIN($Q$17-$R$17*(A4780-$A$4515)/$N$17),erreur)</f>
        <v>318.99247115371872</v>
      </c>
      <c r="D4780" s="4">
        <v>284</v>
      </c>
      <c r="E4780">
        <v>265</v>
      </c>
    </row>
    <row r="4781" spans="1:5" x14ac:dyDescent="0.3">
      <c r="A4781" s="6">
        <f t="shared" si="185"/>
        <v>4775</v>
      </c>
      <c r="B4781" s="9">
        <f t="shared" si="186"/>
        <v>327.1254726599297</v>
      </c>
      <c r="C4781" s="9">
        <f>IF(8811-A4781&gt;$G$16,C4780+(A4781-A4780)*$K$16,"erreur")</f>
        <v>319.0024311537187</v>
      </c>
      <c r="D4781" s="4">
        <v>285</v>
      </c>
      <c r="E4781">
        <v>1</v>
      </c>
    </row>
    <row r="4782" spans="1:5" x14ac:dyDescent="0.3">
      <c r="A4782" s="6">
        <f t="shared" si="185"/>
        <v>4776</v>
      </c>
      <c r="B4782" s="9">
        <f t="shared" si="186"/>
        <v>327.14579265992973</v>
      </c>
      <c r="C4782" s="9">
        <f t="shared" ref="C4782:C4845" si="187">IF(8811-A4782&gt;$G$16,C4781+(A4782-A4781)*$K$16,"erreur")</f>
        <v>319.01239115371868</v>
      </c>
      <c r="D4782" s="4">
        <v>286</v>
      </c>
      <c r="E4782">
        <v>2</v>
      </c>
    </row>
    <row r="4783" spans="1:5" x14ac:dyDescent="0.3">
      <c r="A4783" s="6">
        <f t="shared" si="185"/>
        <v>4777</v>
      </c>
      <c r="B4783" s="9">
        <f t="shared" si="186"/>
        <v>327.16611265992975</v>
      </c>
      <c r="C4783" s="9">
        <f t="shared" si="187"/>
        <v>319.02235115371866</v>
      </c>
      <c r="D4783" s="4">
        <v>287</v>
      </c>
      <c r="E4783">
        <v>3</v>
      </c>
    </row>
    <row r="4784" spans="1:5" x14ac:dyDescent="0.3">
      <c r="A4784" s="6">
        <f t="shared" si="185"/>
        <v>4778</v>
      </c>
      <c r="B4784" s="9">
        <f t="shared" si="186"/>
        <v>327.18643265992978</v>
      </c>
      <c r="C4784" s="9">
        <f t="shared" si="187"/>
        <v>319.03231115371864</v>
      </c>
      <c r="D4784" s="4">
        <v>288</v>
      </c>
      <c r="E4784">
        <v>4</v>
      </c>
    </row>
    <row r="4785" spans="1:5" x14ac:dyDescent="0.3">
      <c r="A4785" s="6">
        <f t="shared" si="185"/>
        <v>4779</v>
      </c>
      <c r="B4785" s="9">
        <f t="shared" si="186"/>
        <v>327.2067526599298</v>
      </c>
      <c r="C4785" s="9">
        <f t="shared" si="187"/>
        <v>319.04227115371862</v>
      </c>
      <c r="D4785" s="4">
        <v>289</v>
      </c>
      <c r="E4785">
        <v>5</v>
      </c>
    </row>
    <row r="4786" spans="1:5" x14ac:dyDescent="0.3">
      <c r="A4786" s="6">
        <f t="shared" si="185"/>
        <v>4780</v>
      </c>
      <c r="B4786" s="9">
        <f t="shared" si="186"/>
        <v>327.22707265992983</v>
      </c>
      <c r="C4786" s="9">
        <f t="shared" si="187"/>
        <v>319.05223115371859</v>
      </c>
      <c r="D4786" s="4">
        <v>290</v>
      </c>
      <c r="E4786">
        <v>6</v>
      </c>
    </row>
    <row r="4787" spans="1:5" x14ac:dyDescent="0.3">
      <c r="A4787" s="6">
        <f t="shared" si="185"/>
        <v>4781</v>
      </c>
      <c r="B4787" s="9">
        <f t="shared" si="186"/>
        <v>327.24739265992986</v>
      </c>
      <c r="C4787" s="9">
        <f t="shared" si="187"/>
        <v>319.06219115371857</v>
      </c>
      <c r="D4787" s="4">
        <v>291</v>
      </c>
      <c r="E4787">
        <v>7</v>
      </c>
    </row>
    <row r="4788" spans="1:5" x14ac:dyDescent="0.3">
      <c r="A4788" s="6">
        <f t="shared" si="185"/>
        <v>4782</v>
      </c>
      <c r="B4788" s="9">
        <f t="shared" si="186"/>
        <v>327.26771265992988</v>
      </c>
      <c r="C4788" s="9">
        <f t="shared" si="187"/>
        <v>319.07215115371855</v>
      </c>
      <c r="D4788" s="4">
        <v>292</v>
      </c>
      <c r="E4788">
        <v>8</v>
      </c>
    </row>
    <row r="4789" spans="1:5" x14ac:dyDescent="0.3">
      <c r="A4789" s="6">
        <f t="shared" si="185"/>
        <v>4783</v>
      </c>
      <c r="B4789" s="9">
        <f t="shared" si="186"/>
        <v>327.28803265992991</v>
      </c>
      <c r="C4789" s="9">
        <f t="shared" si="187"/>
        <v>319.08211115371853</v>
      </c>
      <c r="D4789" s="4">
        <v>293</v>
      </c>
      <c r="E4789">
        <v>9</v>
      </c>
    </row>
    <row r="4790" spans="1:5" x14ac:dyDescent="0.3">
      <c r="A4790" s="6">
        <f t="shared" si="185"/>
        <v>4784</v>
      </c>
      <c r="B4790" s="9">
        <f t="shared" si="186"/>
        <v>327.30835265992994</v>
      </c>
      <c r="C4790" s="9">
        <f t="shared" si="187"/>
        <v>319.09207115371851</v>
      </c>
      <c r="D4790" s="4">
        <v>294</v>
      </c>
      <c r="E4790">
        <v>10</v>
      </c>
    </row>
    <row r="4791" spans="1:5" x14ac:dyDescent="0.3">
      <c r="A4791" s="6">
        <f t="shared" si="185"/>
        <v>4785</v>
      </c>
      <c r="B4791" s="9">
        <f t="shared" si="186"/>
        <v>327.32867265992996</v>
      </c>
      <c r="C4791" s="9">
        <f t="shared" si="187"/>
        <v>319.10203115371849</v>
      </c>
      <c r="D4791" s="4">
        <v>295</v>
      </c>
      <c r="E4791">
        <v>11</v>
      </c>
    </row>
    <row r="4792" spans="1:5" x14ac:dyDescent="0.3">
      <c r="A4792" s="6">
        <f t="shared" si="185"/>
        <v>4786</v>
      </c>
      <c r="B4792" s="9">
        <f t="shared" si="186"/>
        <v>327.34899265992999</v>
      </c>
      <c r="C4792" s="9">
        <f t="shared" si="187"/>
        <v>319.11199115371846</v>
      </c>
      <c r="D4792" s="4">
        <v>296</v>
      </c>
      <c r="E4792">
        <v>12</v>
      </c>
    </row>
    <row r="4793" spans="1:5" x14ac:dyDescent="0.3">
      <c r="A4793" s="6">
        <f t="shared" si="185"/>
        <v>4787</v>
      </c>
      <c r="B4793" s="9">
        <f t="shared" si="186"/>
        <v>327.36931265993002</v>
      </c>
      <c r="C4793" s="9">
        <f t="shared" si="187"/>
        <v>319.12195115371844</v>
      </c>
      <c r="D4793" s="4">
        <v>297</v>
      </c>
      <c r="E4793">
        <v>13</v>
      </c>
    </row>
    <row r="4794" spans="1:5" x14ac:dyDescent="0.3">
      <c r="A4794" s="6">
        <f t="shared" si="185"/>
        <v>4788</v>
      </c>
      <c r="B4794" s="9">
        <f t="shared" si="186"/>
        <v>327.38963265993004</v>
      </c>
      <c r="C4794" s="9">
        <f t="shared" si="187"/>
        <v>319.13191115371842</v>
      </c>
      <c r="D4794" s="4">
        <v>298</v>
      </c>
      <c r="E4794">
        <v>14</v>
      </c>
    </row>
    <row r="4795" spans="1:5" x14ac:dyDescent="0.3">
      <c r="A4795" s="6">
        <f t="shared" si="185"/>
        <v>4789</v>
      </c>
      <c r="B4795" s="9">
        <f t="shared" si="186"/>
        <v>327.40995265993007</v>
      </c>
      <c r="C4795" s="9">
        <f t="shared" si="187"/>
        <v>319.1418711537184</v>
      </c>
      <c r="D4795" s="4">
        <v>299</v>
      </c>
      <c r="E4795">
        <v>15</v>
      </c>
    </row>
    <row r="4796" spans="1:5" x14ac:dyDescent="0.3">
      <c r="A4796" s="6">
        <f t="shared" si="185"/>
        <v>4790</v>
      </c>
      <c r="B4796" s="9">
        <f t="shared" si="186"/>
        <v>327.4302726599301</v>
      </c>
      <c r="C4796" s="9">
        <f t="shared" si="187"/>
        <v>319.15183115371838</v>
      </c>
      <c r="D4796" s="4">
        <v>300</v>
      </c>
      <c r="E4796">
        <v>16</v>
      </c>
    </row>
    <row r="4797" spans="1:5" x14ac:dyDescent="0.3">
      <c r="A4797" s="6">
        <f t="shared" si="185"/>
        <v>4791</v>
      </c>
      <c r="B4797" s="9">
        <f t="shared" si="186"/>
        <v>327.45059265993012</v>
      </c>
      <c r="C4797" s="9">
        <f t="shared" si="187"/>
        <v>319.16179115371835</v>
      </c>
      <c r="D4797" s="4">
        <v>301</v>
      </c>
      <c r="E4797">
        <v>17</v>
      </c>
    </row>
    <row r="4798" spans="1:5" x14ac:dyDescent="0.3">
      <c r="A4798" s="6">
        <f t="shared" si="185"/>
        <v>4792</v>
      </c>
      <c r="B4798" s="9">
        <f t="shared" si="186"/>
        <v>327.47091265993015</v>
      </c>
      <c r="C4798" s="9">
        <f t="shared" si="187"/>
        <v>319.17175115371833</v>
      </c>
      <c r="D4798" s="4">
        <v>302</v>
      </c>
      <c r="E4798">
        <v>18</v>
      </c>
    </row>
    <row r="4799" spans="1:5" x14ac:dyDescent="0.3">
      <c r="A4799" s="6">
        <f t="shared" si="185"/>
        <v>4793</v>
      </c>
      <c r="B4799" s="9">
        <f t="shared" si="186"/>
        <v>327.49123265993018</v>
      </c>
      <c r="C4799" s="9">
        <f t="shared" si="187"/>
        <v>319.18171115371831</v>
      </c>
      <c r="D4799" s="4">
        <v>303</v>
      </c>
      <c r="E4799">
        <v>19</v>
      </c>
    </row>
    <row r="4800" spans="1:5" x14ac:dyDescent="0.3">
      <c r="A4800" s="6">
        <f t="shared" si="185"/>
        <v>4794</v>
      </c>
      <c r="B4800" s="9">
        <f t="shared" si="186"/>
        <v>327.5115526599302</v>
      </c>
      <c r="C4800" s="9">
        <f t="shared" si="187"/>
        <v>319.19167115371829</v>
      </c>
      <c r="D4800" s="4">
        <v>304</v>
      </c>
      <c r="E4800">
        <v>20</v>
      </c>
    </row>
    <row r="4801" spans="1:5" x14ac:dyDescent="0.3">
      <c r="A4801" s="6">
        <f t="shared" si="185"/>
        <v>4795</v>
      </c>
      <c r="B4801" s="9">
        <f t="shared" si="186"/>
        <v>327.53187265993023</v>
      </c>
      <c r="C4801" s="9">
        <f t="shared" si="187"/>
        <v>319.20163115371827</v>
      </c>
      <c r="D4801" s="4">
        <v>305</v>
      </c>
      <c r="E4801">
        <v>21</v>
      </c>
    </row>
    <row r="4802" spans="1:5" x14ac:dyDescent="0.3">
      <c r="A4802" s="6">
        <f t="shared" si="185"/>
        <v>4796</v>
      </c>
      <c r="B4802" s="9">
        <f t="shared" si="186"/>
        <v>327.55219265993026</v>
      </c>
      <c r="C4802" s="9">
        <f t="shared" si="187"/>
        <v>319.21159115371825</v>
      </c>
      <c r="D4802" s="4">
        <v>306</v>
      </c>
      <c r="E4802">
        <v>22</v>
      </c>
    </row>
    <row r="4803" spans="1:5" x14ac:dyDescent="0.3">
      <c r="A4803" s="6">
        <f t="shared" si="185"/>
        <v>4797</v>
      </c>
      <c r="B4803" s="9">
        <f t="shared" si="186"/>
        <v>327.57251265993028</v>
      </c>
      <c r="C4803" s="9">
        <f t="shared" si="187"/>
        <v>319.22155115371822</v>
      </c>
      <c r="D4803" s="4">
        <v>307</v>
      </c>
      <c r="E4803">
        <v>23</v>
      </c>
    </row>
    <row r="4804" spans="1:5" x14ac:dyDescent="0.3">
      <c r="A4804" s="6">
        <f t="shared" si="185"/>
        <v>4798</v>
      </c>
      <c r="B4804" s="9">
        <f t="shared" si="186"/>
        <v>327.59283265993031</v>
      </c>
      <c r="C4804" s="9">
        <f t="shared" si="187"/>
        <v>319.2315111537182</v>
      </c>
      <c r="D4804" s="4">
        <v>308</v>
      </c>
      <c r="E4804">
        <v>24</v>
      </c>
    </row>
    <row r="4805" spans="1:5" x14ac:dyDescent="0.3">
      <c r="A4805" s="6">
        <f t="shared" si="185"/>
        <v>4799</v>
      </c>
      <c r="B4805" s="9">
        <f t="shared" si="186"/>
        <v>327.61315265993034</v>
      </c>
      <c r="C4805" s="9">
        <f t="shared" si="187"/>
        <v>319.24147115371818</v>
      </c>
      <c r="D4805" s="4">
        <v>309</v>
      </c>
      <c r="E4805">
        <v>25</v>
      </c>
    </row>
    <row r="4806" spans="1:5" x14ac:dyDescent="0.3">
      <c r="A4806" s="6">
        <f t="shared" si="185"/>
        <v>4800</v>
      </c>
      <c r="B4806" s="9">
        <f t="shared" si="186"/>
        <v>327.63347265993036</v>
      </c>
      <c r="C4806" s="9">
        <f t="shared" si="187"/>
        <v>319.25143115371816</v>
      </c>
      <c r="D4806" s="4">
        <v>310</v>
      </c>
      <c r="E4806">
        <v>26</v>
      </c>
    </row>
    <row r="4807" spans="1:5" x14ac:dyDescent="0.3">
      <c r="A4807" s="6">
        <f t="shared" si="185"/>
        <v>4801</v>
      </c>
      <c r="B4807" s="9">
        <f t="shared" si="186"/>
        <v>327.65379265993039</v>
      </c>
      <c r="C4807" s="9">
        <f t="shared" si="187"/>
        <v>319.26139115371814</v>
      </c>
      <c r="D4807" s="4">
        <v>311</v>
      </c>
      <c r="E4807">
        <v>27</v>
      </c>
    </row>
    <row r="4808" spans="1:5" x14ac:dyDescent="0.3">
      <c r="A4808" s="6">
        <f t="shared" ref="A4808:A4871" si="188">ROW()-6</f>
        <v>4802</v>
      </c>
      <c r="B4808" s="9">
        <f t="shared" si="186"/>
        <v>327.67411265993042</v>
      </c>
      <c r="C4808" s="9">
        <f t="shared" si="187"/>
        <v>319.27135115371811</v>
      </c>
      <c r="D4808" s="4">
        <v>312</v>
      </c>
      <c r="E4808">
        <v>28</v>
      </c>
    </row>
    <row r="4809" spans="1:5" x14ac:dyDescent="0.3">
      <c r="A4809" s="6">
        <f t="shared" si="188"/>
        <v>4803</v>
      </c>
      <c r="B4809" s="9">
        <f t="shared" si="186"/>
        <v>327.69443265993044</v>
      </c>
      <c r="C4809" s="9">
        <f t="shared" si="187"/>
        <v>319.28131115371809</v>
      </c>
      <c r="D4809" s="4">
        <v>313</v>
      </c>
      <c r="E4809">
        <v>29</v>
      </c>
    </row>
    <row r="4810" spans="1:5" x14ac:dyDescent="0.3">
      <c r="A4810" s="6">
        <f t="shared" si="188"/>
        <v>4804</v>
      </c>
      <c r="B4810" s="9">
        <f t="shared" si="186"/>
        <v>327.71475265993047</v>
      </c>
      <c r="C4810" s="9">
        <f t="shared" si="187"/>
        <v>319.29127115371807</v>
      </c>
      <c r="D4810" s="4">
        <v>314</v>
      </c>
      <c r="E4810">
        <v>30</v>
      </c>
    </row>
    <row r="4811" spans="1:5" x14ac:dyDescent="0.3">
      <c r="A4811" s="6">
        <f t="shared" si="188"/>
        <v>4805</v>
      </c>
      <c r="B4811" s="9">
        <f t="shared" si="186"/>
        <v>327.73507265993049</v>
      </c>
      <c r="C4811" s="9">
        <f t="shared" si="187"/>
        <v>319.30123115371805</v>
      </c>
      <c r="D4811" s="4">
        <v>315</v>
      </c>
      <c r="E4811">
        <v>31</v>
      </c>
    </row>
    <row r="4812" spans="1:5" x14ac:dyDescent="0.3">
      <c r="A4812" s="6">
        <f t="shared" si="188"/>
        <v>4806</v>
      </c>
      <c r="B4812" s="9">
        <f t="shared" si="186"/>
        <v>327.75539265993052</v>
      </c>
      <c r="C4812" s="9">
        <f t="shared" si="187"/>
        <v>319.31119115371803</v>
      </c>
      <c r="D4812" s="4">
        <v>316</v>
      </c>
      <c r="E4812">
        <v>32</v>
      </c>
    </row>
    <row r="4813" spans="1:5" x14ac:dyDescent="0.3">
      <c r="A4813" s="6">
        <f t="shared" si="188"/>
        <v>4807</v>
      </c>
      <c r="B4813" s="9">
        <f t="shared" si="186"/>
        <v>327.77571265993055</v>
      </c>
      <c r="C4813" s="9">
        <f t="shared" si="187"/>
        <v>319.32115115371801</v>
      </c>
      <c r="D4813" s="4">
        <v>317</v>
      </c>
      <c r="E4813">
        <v>33</v>
      </c>
    </row>
    <row r="4814" spans="1:5" x14ac:dyDescent="0.3">
      <c r="A4814" s="6">
        <f t="shared" si="188"/>
        <v>4808</v>
      </c>
      <c r="B4814" s="9">
        <f t="shared" si="186"/>
        <v>327.79603265993057</v>
      </c>
      <c r="C4814" s="9">
        <f t="shared" si="187"/>
        <v>319.33111115371798</v>
      </c>
      <c r="D4814" s="4">
        <v>318</v>
      </c>
      <c r="E4814">
        <v>34</v>
      </c>
    </row>
    <row r="4815" spans="1:5" x14ac:dyDescent="0.3">
      <c r="A4815" s="6">
        <f t="shared" si="188"/>
        <v>4809</v>
      </c>
      <c r="B4815" s="9">
        <f t="shared" si="186"/>
        <v>327.8163526599306</v>
      </c>
      <c r="C4815" s="9">
        <f t="shared" si="187"/>
        <v>319.34107115371796</v>
      </c>
      <c r="D4815" s="4">
        <v>319</v>
      </c>
      <c r="E4815">
        <v>35</v>
      </c>
    </row>
    <row r="4816" spans="1:5" x14ac:dyDescent="0.3">
      <c r="A4816" s="6">
        <f t="shared" si="188"/>
        <v>4810</v>
      </c>
      <c r="B4816" s="9">
        <f t="shared" si="186"/>
        <v>327.83667265993063</v>
      </c>
      <c r="C4816" s="9">
        <f t="shared" si="187"/>
        <v>319.35103115371794</v>
      </c>
      <c r="D4816" s="4">
        <v>320</v>
      </c>
      <c r="E4816">
        <v>36</v>
      </c>
    </row>
    <row r="4817" spans="1:5" x14ac:dyDescent="0.3">
      <c r="A4817" s="6">
        <f t="shared" si="188"/>
        <v>4811</v>
      </c>
      <c r="B4817" s="9">
        <f t="shared" ref="B4817:B4880" si="189">IF(A4817&lt;=$H$19,B4816+(A4817-A4816)*$J$19,"erreur")</f>
        <v>327.85699265993065</v>
      </c>
      <c r="C4817" s="9">
        <f t="shared" si="187"/>
        <v>319.36099115371792</v>
      </c>
      <c r="D4817" s="4">
        <v>321</v>
      </c>
      <c r="E4817">
        <v>37</v>
      </c>
    </row>
    <row r="4818" spans="1:5" x14ac:dyDescent="0.3">
      <c r="A4818" s="6">
        <f t="shared" si="188"/>
        <v>4812</v>
      </c>
      <c r="B4818" s="9">
        <f t="shared" si="189"/>
        <v>327.87731265993068</v>
      </c>
      <c r="C4818" s="9">
        <f t="shared" si="187"/>
        <v>319.3709511537179</v>
      </c>
      <c r="D4818" s="4">
        <v>322</v>
      </c>
      <c r="E4818">
        <v>38</v>
      </c>
    </row>
    <row r="4819" spans="1:5" x14ac:dyDescent="0.3">
      <c r="A4819" s="6">
        <f t="shared" si="188"/>
        <v>4813</v>
      </c>
      <c r="B4819" s="9">
        <f t="shared" si="189"/>
        <v>327.89763265993071</v>
      </c>
      <c r="C4819" s="9">
        <f t="shared" si="187"/>
        <v>319.38091115371788</v>
      </c>
      <c r="D4819" s="4">
        <v>323</v>
      </c>
      <c r="E4819">
        <v>39</v>
      </c>
    </row>
    <row r="4820" spans="1:5" x14ac:dyDescent="0.3">
      <c r="A4820" s="6">
        <f t="shared" si="188"/>
        <v>4814</v>
      </c>
      <c r="B4820" s="9">
        <f t="shared" si="189"/>
        <v>327.91795265993073</v>
      </c>
      <c r="C4820" s="9">
        <f t="shared" si="187"/>
        <v>319.39087115371785</v>
      </c>
      <c r="D4820" s="4">
        <v>324</v>
      </c>
      <c r="E4820">
        <v>40</v>
      </c>
    </row>
    <row r="4821" spans="1:5" x14ac:dyDescent="0.3">
      <c r="A4821" s="6">
        <f t="shared" si="188"/>
        <v>4815</v>
      </c>
      <c r="B4821" s="9">
        <f t="shared" si="189"/>
        <v>327.93827265993076</v>
      </c>
      <c r="C4821" s="9">
        <f t="shared" si="187"/>
        <v>319.40083115371783</v>
      </c>
      <c r="D4821" s="4">
        <v>325</v>
      </c>
      <c r="E4821">
        <v>41</v>
      </c>
    </row>
    <row r="4822" spans="1:5" x14ac:dyDescent="0.3">
      <c r="A4822" s="6">
        <f t="shared" si="188"/>
        <v>4816</v>
      </c>
      <c r="B4822" s="9">
        <f t="shared" si="189"/>
        <v>327.95859265993079</v>
      </c>
      <c r="C4822" s="9">
        <f t="shared" si="187"/>
        <v>319.41079115371781</v>
      </c>
      <c r="D4822" s="4">
        <v>326</v>
      </c>
      <c r="E4822">
        <v>42</v>
      </c>
    </row>
    <row r="4823" spans="1:5" x14ac:dyDescent="0.3">
      <c r="A4823" s="6">
        <f t="shared" si="188"/>
        <v>4817</v>
      </c>
      <c r="B4823" s="9">
        <f t="shared" si="189"/>
        <v>327.97891265993081</v>
      </c>
      <c r="C4823" s="9">
        <f t="shared" si="187"/>
        <v>319.42075115371779</v>
      </c>
      <c r="D4823" s="4">
        <v>327</v>
      </c>
      <c r="E4823">
        <v>43</v>
      </c>
    </row>
    <row r="4824" spans="1:5" x14ac:dyDescent="0.3">
      <c r="A4824" s="6">
        <f t="shared" si="188"/>
        <v>4818</v>
      </c>
      <c r="B4824" s="9">
        <f t="shared" si="189"/>
        <v>327.99923265993084</v>
      </c>
      <c r="C4824" s="9">
        <f t="shared" si="187"/>
        <v>319.43071115371777</v>
      </c>
      <c r="D4824" s="4">
        <v>328</v>
      </c>
      <c r="E4824">
        <v>44</v>
      </c>
    </row>
    <row r="4825" spans="1:5" x14ac:dyDescent="0.3">
      <c r="A4825" s="6">
        <f t="shared" si="188"/>
        <v>4819</v>
      </c>
      <c r="B4825" s="9">
        <f t="shared" si="189"/>
        <v>328.01955265993087</v>
      </c>
      <c r="C4825" s="9">
        <f t="shared" si="187"/>
        <v>319.44067115371774</v>
      </c>
      <c r="D4825" s="4">
        <v>329</v>
      </c>
      <c r="E4825">
        <v>45</v>
      </c>
    </row>
    <row r="4826" spans="1:5" x14ac:dyDescent="0.3">
      <c r="A4826" s="6">
        <f t="shared" si="188"/>
        <v>4820</v>
      </c>
      <c r="B4826" s="9">
        <f t="shared" si="189"/>
        <v>328.03987265993089</v>
      </c>
      <c r="C4826" s="9">
        <f t="shared" si="187"/>
        <v>319.45063115371772</v>
      </c>
      <c r="D4826" s="4">
        <v>330</v>
      </c>
      <c r="E4826">
        <v>46</v>
      </c>
    </row>
    <row r="4827" spans="1:5" x14ac:dyDescent="0.3">
      <c r="A4827" s="6">
        <f t="shared" si="188"/>
        <v>4821</v>
      </c>
      <c r="B4827" s="9">
        <f t="shared" si="189"/>
        <v>328.06019265993092</v>
      </c>
      <c r="C4827" s="9">
        <f t="shared" si="187"/>
        <v>319.4605911537177</v>
      </c>
      <c r="D4827" s="4">
        <v>331</v>
      </c>
      <c r="E4827">
        <v>47</v>
      </c>
    </row>
    <row r="4828" spans="1:5" x14ac:dyDescent="0.3">
      <c r="A4828" s="6">
        <f t="shared" si="188"/>
        <v>4822</v>
      </c>
      <c r="B4828" s="9">
        <f t="shared" si="189"/>
        <v>328.08051265993095</v>
      </c>
      <c r="C4828" s="9">
        <f t="shared" si="187"/>
        <v>319.47055115371768</v>
      </c>
      <c r="D4828" s="4">
        <v>332</v>
      </c>
      <c r="E4828">
        <v>48</v>
      </c>
    </row>
    <row r="4829" spans="1:5" x14ac:dyDescent="0.3">
      <c r="A4829" s="6">
        <f t="shared" si="188"/>
        <v>4823</v>
      </c>
      <c r="B4829" s="9">
        <f t="shared" si="189"/>
        <v>328.10083265993097</v>
      </c>
      <c r="C4829" s="9">
        <f t="shared" si="187"/>
        <v>319.48051115371766</v>
      </c>
      <c r="D4829" s="4">
        <v>333</v>
      </c>
      <c r="E4829">
        <v>49</v>
      </c>
    </row>
    <row r="4830" spans="1:5" x14ac:dyDescent="0.3">
      <c r="A4830" s="6">
        <f t="shared" si="188"/>
        <v>4824</v>
      </c>
      <c r="B4830" s="9">
        <f t="shared" si="189"/>
        <v>328.121152659931</v>
      </c>
      <c r="C4830" s="9">
        <f t="shared" si="187"/>
        <v>319.49047115371764</v>
      </c>
      <c r="D4830" s="4">
        <v>334</v>
      </c>
      <c r="E4830">
        <v>50</v>
      </c>
    </row>
    <row r="4831" spans="1:5" x14ac:dyDescent="0.3">
      <c r="A4831" s="6">
        <f t="shared" si="188"/>
        <v>4825</v>
      </c>
      <c r="B4831" s="9">
        <f t="shared" si="189"/>
        <v>328.14147265993103</v>
      </c>
      <c r="C4831" s="9">
        <f t="shared" si="187"/>
        <v>319.50043115371761</v>
      </c>
      <c r="D4831" s="4">
        <v>335</v>
      </c>
      <c r="E4831">
        <v>51</v>
      </c>
    </row>
    <row r="4832" spans="1:5" x14ac:dyDescent="0.3">
      <c r="A4832" s="6">
        <f t="shared" si="188"/>
        <v>4826</v>
      </c>
      <c r="B4832" s="9">
        <f t="shared" si="189"/>
        <v>328.16179265993105</v>
      </c>
      <c r="C4832" s="9">
        <f t="shared" si="187"/>
        <v>319.51039115371759</v>
      </c>
      <c r="D4832" s="4">
        <v>336</v>
      </c>
      <c r="E4832">
        <v>52</v>
      </c>
    </row>
    <row r="4833" spans="1:5" x14ac:dyDescent="0.3">
      <c r="A4833" s="6">
        <f t="shared" si="188"/>
        <v>4827</v>
      </c>
      <c r="B4833" s="9">
        <f t="shared" si="189"/>
        <v>328.18211265993108</v>
      </c>
      <c r="C4833" s="9">
        <f t="shared" si="187"/>
        <v>319.52035115371757</v>
      </c>
      <c r="D4833" s="4">
        <v>337</v>
      </c>
      <c r="E4833">
        <v>53</v>
      </c>
    </row>
    <row r="4834" spans="1:5" x14ac:dyDescent="0.3">
      <c r="A4834" s="6">
        <f t="shared" si="188"/>
        <v>4828</v>
      </c>
      <c r="B4834" s="9">
        <f t="shared" si="189"/>
        <v>328.20243265993111</v>
      </c>
      <c r="C4834" s="9">
        <f t="shared" si="187"/>
        <v>319.53031115371755</v>
      </c>
      <c r="D4834" s="4">
        <v>338</v>
      </c>
      <c r="E4834">
        <v>54</v>
      </c>
    </row>
    <row r="4835" spans="1:5" x14ac:dyDescent="0.3">
      <c r="A4835" s="6">
        <f t="shared" si="188"/>
        <v>4829</v>
      </c>
      <c r="B4835" s="9">
        <f t="shared" si="189"/>
        <v>328.22275265993113</v>
      </c>
      <c r="C4835" s="9">
        <f t="shared" si="187"/>
        <v>319.54027115371753</v>
      </c>
      <c r="D4835" s="4">
        <v>339</v>
      </c>
      <c r="E4835">
        <v>55</v>
      </c>
    </row>
    <row r="4836" spans="1:5" x14ac:dyDescent="0.3">
      <c r="A4836" s="6">
        <f t="shared" si="188"/>
        <v>4830</v>
      </c>
      <c r="B4836" s="9">
        <f t="shared" si="189"/>
        <v>328.24307265993116</v>
      </c>
      <c r="C4836" s="9">
        <f t="shared" si="187"/>
        <v>319.5502311537175</v>
      </c>
      <c r="D4836" s="4">
        <v>340</v>
      </c>
      <c r="E4836">
        <v>56</v>
      </c>
    </row>
    <row r="4837" spans="1:5" x14ac:dyDescent="0.3">
      <c r="A4837" s="6">
        <f t="shared" si="188"/>
        <v>4831</v>
      </c>
      <c r="B4837" s="9">
        <f t="shared" si="189"/>
        <v>328.26339265993118</v>
      </c>
      <c r="C4837" s="9">
        <f t="shared" si="187"/>
        <v>319.56019115371748</v>
      </c>
      <c r="D4837" s="4">
        <v>341</v>
      </c>
      <c r="E4837">
        <v>57</v>
      </c>
    </row>
    <row r="4838" spans="1:5" x14ac:dyDescent="0.3">
      <c r="A4838" s="6">
        <f t="shared" si="188"/>
        <v>4832</v>
      </c>
      <c r="B4838" s="9">
        <f t="shared" si="189"/>
        <v>328.28371265993121</v>
      </c>
      <c r="C4838" s="9">
        <f t="shared" si="187"/>
        <v>319.57015115371746</v>
      </c>
      <c r="D4838" s="4">
        <v>342</v>
      </c>
      <c r="E4838">
        <v>58</v>
      </c>
    </row>
    <row r="4839" spans="1:5" x14ac:dyDescent="0.3">
      <c r="A4839" s="6">
        <f t="shared" si="188"/>
        <v>4833</v>
      </c>
      <c r="B4839" s="9">
        <f t="shared" si="189"/>
        <v>328.30403265993124</v>
      </c>
      <c r="C4839" s="9">
        <f t="shared" si="187"/>
        <v>319.58011115371744</v>
      </c>
      <c r="D4839" s="4">
        <v>343</v>
      </c>
      <c r="E4839">
        <v>59</v>
      </c>
    </row>
    <row r="4840" spans="1:5" x14ac:dyDescent="0.3">
      <c r="A4840" s="6">
        <f t="shared" si="188"/>
        <v>4834</v>
      </c>
      <c r="B4840" s="9">
        <f t="shared" si="189"/>
        <v>328.32435265993126</v>
      </c>
      <c r="C4840" s="9">
        <f t="shared" si="187"/>
        <v>319.59007115371742</v>
      </c>
      <c r="D4840" s="4">
        <v>344</v>
      </c>
      <c r="E4840">
        <v>60</v>
      </c>
    </row>
    <row r="4841" spans="1:5" x14ac:dyDescent="0.3">
      <c r="A4841" s="6">
        <f t="shared" si="188"/>
        <v>4835</v>
      </c>
      <c r="B4841" s="9">
        <f t="shared" si="189"/>
        <v>328.34467265993129</v>
      </c>
      <c r="C4841" s="9">
        <f t="shared" si="187"/>
        <v>319.6000311537174</v>
      </c>
      <c r="D4841" s="4">
        <v>345</v>
      </c>
      <c r="E4841">
        <v>61</v>
      </c>
    </row>
    <row r="4842" spans="1:5" x14ac:dyDescent="0.3">
      <c r="A4842" s="6">
        <f t="shared" si="188"/>
        <v>4836</v>
      </c>
      <c r="B4842" s="9">
        <f t="shared" si="189"/>
        <v>328.36499265993132</v>
      </c>
      <c r="C4842" s="9">
        <f t="shared" si="187"/>
        <v>319.60999115371737</v>
      </c>
      <c r="D4842" s="4">
        <v>346</v>
      </c>
      <c r="E4842">
        <v>62</v>
      </c>
    </row>
    <row r="4843" spans="1:5" x14ac:dyDescent="0.3">
      <c r="A4843" s="6">
        <f t="shared" si="188"/>
        <v>4837</v>
      </c>
      <c r="B4843" s="9">
        <f t="shared" si="189"/>
        <v>328.38531265993134</v>
      </c>
      <c r="C4843" s="9">
        <f t="shared" si="187"/>
        <v>319.61995115371735</v>
      </c>
      <c r="D4843" s="4">
        <v>347</v>
      </c>
      <c r="E4843">
        <v>63</v>
      </c>
    </row>
    <row r="4844" spans="1:5" x14ac:dyDescent="0.3">
      <c r="A4844" s="6">
        <f t="shared" si="188"/>
        <v>4838</v>
      </c>
      <c r="B4844" s="9">
        <f t="shared" si="189"/>
        <v>328.40563265993137</v>
      </c>
      <c r="C4844" s="9">
        <f t="shared" si="187"/>
        <v>319.62991115371733</v>
      </c>
      <c r="D4844" s="4">
        <v>348</v>
      </c>
      <c r="E4844">
        <v>64</v>
      </c>
    </row>
    <row r="4845" spans="1:5" x14ac:dyDescent="0.3">
      <c r="A4845" s="6">
        <f t="shared" si="188"/>
        <v>4839</v>
      </c>
      <c r="B4845" s="9">
        <f t="shared" si="189"/>
        <v>328.4259526599314</v>
      </c>
      <c r="C4845" s="9">
        <f t="shared" si="187"/>
        <v>319.63987115371731</v>
      </c>
      <c r="D4845" s="4">
        <v>349</v>
      </c>
      <c r="E4845">
        <v>65</v>
      </c>
    </row>
    <row r="4846" spans="1:5" x14ac:dyDescent="0.3">
      <c r="A4846" s="6">
        <f t="shared" si="188"/>
        <v>4840</v>
      </c>
      <c r="B4846" s="9">
        <f t="shared" si="189"/>
        <v>328.44627265993142</v>
      </c>
      <c r="C4846" s="9">
        <f t="shared" ref="C4846:C4909" si="190">IF(8811-A4846&gt;$G$16,C4845+(A4846-A4845)*$K$16,"erreur")</f>
        <v>319.64983115371729</v>
      </c>
      <c r="D4846" s="4">
        <v>350</v>
      </c>
      <c r="E4846">
        <v>66</v>
      </c>
    </row>
    <row r="4847" spans="1:5" x14ac:dyDescent="0.3">
      <c r="A4847" s="6">
        <f t="shared" si="188"/>
        <v>4841</v>
      </c>
      <c r="B4847" s="9">
        <f t="shared" si="189"/>
        <v>328.46659265993145</v>
      </c>
      <c r="C4847" s="9">
        <f t="shared" si="190"/>
        <v>319.65979115371726</v>
      </c>
      <c r="D4847" s="4">
        <v>351</v>
      </c>
      <c r="E4847">
        <v>67</v>
      </c>
    </row>
    <row r="4848" spans="1:5" x14ac:dyDescent="0.3">
      <c r="A4848" s="6">
        <f t="shared" si="188"/>
        <v>4842</v>
      </c>
      <c r="B4848" s="9">
        <f t="shared" si="189"/>
        <v>328.48691265993148</v>
      </c>
      <c r="C4848" s="9">
        <f t="shared" si="190"/>
        <v>319.66975115371724</v>
      </c>
      <c r="D4848" s="4">
        <v>352</v>
      </c>
      <c r="E4848">
        <v>68</v>
      </c>
    </row>
    <row r="4849" spans="1:5" x14ac:dyDescent="0.3">
      <c r="A4849" s="6">
        <f t="shared" si="188"/>
        <v>4843</v>
      </c>
      <c r="B4849" s="9">
        <f t="shared" si="189"/>
        <v>328.5072326599315</v>
      </c>
      <c r="C4849" s="9">
        <f t="shared" si="190"/>
        <v>319.67971115371722</v>
      </c>
      <c r="D4849" s="4">
        <v>353</v>
      </c>
      <c r="E4849">
        <v>69</v>
      </c>
    </row>
    <row r="4850" spans="1:5" x14ac:dyDescent="0.3">
      <c r="A4850" s="6">
        <f t="shared" si="188"/>
        <v>4844</v>
      </c>
      <c r="B4850" s="9">
        <f t="shared" si="189"/>
        <v>328.52755265993153</v>
      </c>
      <c r="C4850" s="9">
        <f t="shared" si="190"/>
        <v>319.6896711537172</v>
      </c>
      <c r="D4850" s="4">
        <v>354</v>
      </c>
      <c r="E4850">
        <v>70</v>
      </c>
    </row>
    <row r="4851" spans="1:5" x14ac:dyDescent="0.3">
      <c r="A4851" s="6">
        <f t="shared" si="188"/>
        <v>4845</v>
      </c>
      <c r="B4851" s="9">
        <f t="shared" si="189"/>
        <v>328.54787265993156</v>
      </c>
      <c r="C4851" s="9">
        <f t="shared" si="190"/>
        <v>319.69963115371718</v>
      </c>
      <c r="D4851" s="4">
        <v>355</v>
      </c>
      <c r="E4851">
        <v>71</v>
      </c>
    </row>
    <row r="4852" spans="1:5" x14ac:dyDescent="0.3">
      <c r="A4852" s="6">
        <f t="shared" si="188"/>
        <v>4846</v>
      </c>
      <c r="B4852" s="9">
        <f t="shared" si="189"/>
        <v>328.56819265993158</v>
      </c>
      <c r="C4852" s="9">
        <f t="shared" si="190"/>
        <v>319.70959115371716</v>
      </c>
      <c r="D4852" s="4">
        <v>356</v>
      </c>
      <c r="E4852">
        <v>72</v>
      </c>
    </row>
    <row r="4853" spans="1:5" x14ac:dyDescent="0.3">
      <c r="A4853" s="6">
        <f t="shared" si="188"/>
        <v>4847</v>
      </c>
      <c r="B4853" s="9">
        <f t="shared" si="189"/>
        <v>328.58851265993161</v>
      </c>
      <c r="C4853" s="9">
        <f t="shared" si="190"/>
        <v>319.71955115371713</v>
      </c>
      <c r="D4853" s="4">
        <v>357</v>
      </c>
      <c r="E4853">
        <v>73</v>
      </c>
    </row>
    <row r="4854" spans="1:5" x14ac:dyDescent="0.3">
      <c r="A4854" s="6">
        <f t="shared" si="188"/>
        <v>4848</v>
      </c>
      <c r="B4854" s="9">
        <f t="shared" si="189"/>
        <v>328.60883265993164</v>
      </c>
      <c r="C4854" s="9">
        <f t="shared" si="190"/>
        <v>319.72951115371711</v>
      </c>
      <c r="D4854" s="4">
        <v>358</v>
      </c>
      <c r="E4854">
        <v>74</v>
      </c>
    </row>
    <row r="4855" spans="1:5" x14ac:dyDescent="0.3">
      <c r="A4855" s="6">
        <f t="shared" si="188"/>
        <v>4849</v>
      </c>
      <c r="B4855" s="9">
        <f t="shared" si="189"/>
        <v>328.62915265993166</v>
      </c>
      <c r="C4855" s="9">
        <f t="shared" si="190"/>
        <v>319.73947115371709</v>
      </c>
      <c r="D4855" s="4">
        <v>359</v>
      </c>
      <c r="E4855">
        <v>75</v>
      </c>
    </row>
    <row r="4856" spans="1:5" x14ac:dyDescent="0.3">
      <c r="A4856" s="6">
        <f t="shared" si="188"/>
        <v>4850</v>
      </c>
      <c r="B4856" s="9">
        <f t="shared" si="189"/>
        <v>328.64947265993169</v>
      </c>
      <c r="C4856" s="9">
        <f t="shared" si="190"/>
        <v>319.74943115371707</v>
      </c>
      <c r="D4856" s="4">
        <v>360</v>
      </c>
      <c r="E4856">
        <v>76</v>
      </c>
    </row>
    <row r="4857" spans="1:5" x14ac:dyDescent="0.3">
      <c r="A4857" s="6">
        <f t="shared" si="188"/>
        <v>4851</v>
      </c>
      <c r="B4857" s="9">
        <f t="shared" si="189"/>
        <v>328.66979265993172</v>
      </c>
      <c r="C4857" s="9">
        <f t="shared" si="190"/>
        <v>319.75939115371705</v>
      </c>
      <c r="D4857" s="4">
        <v>361</v>
      </c>
      <c r="E4857">
        <v>77</v>
      </c>
    </row>
    <row r="4858" spans="1:5" x14ac:dyDescent="0.3">
      <c r="A4858" s="6">
        <f t="shared" si="188"/>
        <v>4852</v>
      </c>
      <c r="B4858" s="9">
        <f t="shared" si="189"/>
        <v>328.69011265993174</v>
      </c>
      <c r="C4858" s="9">
        <f t="shared" si="190"/>
        <v>319.76935115371703</v>
      </c>
      <c r="D4858" s="4">
        <v>362</v>
      </c>
      <c r="E4858">
        <v>78</v>
      </c>
    </row>
    <row r="4859" spans="1:5" x14ac:dyDescent="0.3">
      <c r="A4859" s="6">
        <f t="shared" si="188"/>
        <v>4853</v>
      </c>
      <c r="B4859" s="9">
        <f t="shared" si="189"/>
        <v>328.71043265993177</v>
      </c>
      <c r="C4859" s="9">
        <f t="shared" si="190"/>
        <v>319.779311153717</v>
      </c>
      <c r="D4859" s="4">
        <v>363</v>
      </c>
      <c r="E4859">
        <v>79</v>
      </c>
    </row>
    <row r="4860" spans="1:5" x14ac:dyDescent="0.3">
      <c r="A4860" s="6">
        <f t="shared" si="188"/>
        <v>4854</v>
      </c>
      <c r="B4860" s="9">
        <f t="shared" si="189"/>
        <v>328.7307526599318</v>
      </c>
      <c r="C4860" s="9">
        <f t="shared" si="190"/>
        <v>319.78927115371698</v>
      </c>
      <c r="D4860" s="4">
        <v>364</v>
      </c>
      <c r="E4860">
        <v>80</v>
      </c>
    </row>
    <row r="4861" spans="1:5" x14ac:dyDescent="0.3">
      <c r="A4861" s="6">
        <f t="shared" si="188"/>
        <v>4855</v>
      </c>
      <c r="B4861" s="9">
        <f t="shared" si="189"/>
        <v>328.75107265993182</v>
      </c>
      <c r="C4861" s="9">
        <f t="shared" si="190"/>
        <v>319.79923115371696</v>
      </c>
      <c r="D4861" s="4">
        <v>365</v>
      </c>
      <c r="E4861">
        <v>81</v>
      </c>
    </row>
    <row r="4862" spans="1:5" x14ac:dyDescent="0.3">
      <c r="A4862" s="6">
        <f t="shared" si="188"/>
        <v>4856</v>
      </c>
      <c r="B4862" s="9">
        <f t="shared" si="189"/>
        <v>328.77139265993185</v>
      </c>
      <c r="C4862" s="9">
        <f t="shared" si="190"/>
        <v>319.80919115371694</v>
      </c>
      <c r="D4862" s="4">
        <v>366</v>
      </c>
      <c r="E4862">
        <v>82</v>
      </c>
    </row>
    <row r="4863" spans="1:5" x14ac:dyDescent="0.3">
      <c r="A4863" s="6">
        <f t="shared" si="188"/>
        <v>4857</v>
      </c>
      <c r="B4863" s="9">
        <f t="shared" si="189"/>
        <v>328.79171265993187</v>
      </c>
      <c r="C4863" s="9">
        <f t="shared" si="190"/>
        <v>319.81915115371692</v>
      </c>
      <c r="D4863" s="4">
        <v>367</v>
      </c>
      <c r="E4863">
        <v>83</v>
      </c>
    </row>
    <row r="4864" spans="1:5" x14ac:dyDescent="0.3">
      <c r="A4864" s="6">
        <f t="shared" si="188"/>
        <v>4858</v>
      </c>
      <c r="B4864" s="9">
        <f t="shared" si="189"/>
        <v>328.8120326599319</v>
      </c>
      <c r="C4864" s="9">
        <f t="shared" si="190"/>
        <v>319.82911115371689</v>
      </c>
      <c r="D4864" s="4">
        <v>368</v>
      </c>
      <c r="E4864">
        <v>84</v>
      </c>
    </row>
    <row r="4865" spans="1:5" x14ac:dyDescent="0.3">
      <c r="A4865" s="6">
        <f t="shared" si="188"/>
        <v>4859</v>
      </c>
      <c r="B4865" s="9">
        <f t="shared" si="189"/>
        <v>328.83235265993193</v>
      </c>
      <c r="C4865" s="9">
        <f t="shared" si="190"/>
        <v>319.83907115371687</v>
      </c>
      <c r="D4865" s="4">
        <v>369</v>
      </c>
      <c r="E4865">
        <v>85</v>
      </c>
    </row>
    <row r="4866" spans="1:5" x14ac:dyDescent="0.3">
      <c r="A4866" s="6">
        <f t="shared" si="188"/>
        <v>4860</v>
      </c>
      <c r="B4866" s="9">
        <f t="shared" si="189"/>
        <v>328.85267265993195</v>
      </c>
      <c r="C4866" s="9">
        <f t="shared" si="190"/>
        <v>319.84903115371685</v>
      </c>
      <c r="D4866" s="4">
        <v>370</v>
      </c>
      <c r="E4866">
        <v>86</v>
      </c>
    </row>
    <row r="4867" spans="1:5" x14ac:dyDescent="0.3">
      <c r="A4867" s="6">
        <f t="shared" si="188"/>
        <v>4861</v>
      </c>
      <c r="B4867" s="9">
        <f t="shared" si="189"/>
        <v>328.87299265993198</v>
      </c>
      <c r="C4867" s="9">
        <f t="shared" si="190"/>
        <v>319.85899115371683</v>
      </c>
      <c r="D4867" s="4">
        <v>371</v>
      </c>
      <c r="E4867">
        <v>87</v>
      </c>
    </row>
    <row r="4868" spans="1:5" x14ac:dyDescent="0.3">
      <c r="A4868" s="6">
        <f t="shared" si="188"/>
        <v>4862</v>
      </c>
      <c r="B4868" s="9">
        <f t="shared" si="189"/>
        <v>328.89331265993201</v>
      </c>
      <c r="C4868" s="9">
        <f t="shared" si="190"/>
        <v>319.86895115371681</v>
      </c>
      <c r="D4868" s="4">
        <v>372</v>
      </c>
      <c r="E4868">
        <v>88</v>
      </c>
    </row>
    <row r="4869" spans="1:5" x14ac:dyDescent="0.3">
      <c r="A4869" s="6">
        <f t="shared" si="188"/>
        <v>4863</v>
      </c>
      <c r="B4869" s="9">
        <f t="shared" si="189"/>
        <v>328.91363265993203</v>
      </c>
      <c r="C4869" s="9">
        <f t="shared" si="190"/>
        <v>319.87891115371679</v>
      </c>
      <c r="D4869" s="4">
        <v>373</v>
      </c>
      <c r="E4869">
        <v>89</v>
      </c>
    </row>
    <row r="4870" spans="1:5" x14ac:dyDescent="0.3">
      <c r="A4870" s="6">
        <f t="shared" si="188"/>
        <v>4864</v>
      </c>
      <c r="B4870" s="9">
        <f t="shared" si="189"/>
        <v>328.93395265993206</v>
      </c>
      <c r="C4870" s="9">
        <f t="shared" si="190"/>
        <v>319.88887115371676</v>
      </c>
      <c r="D4870" s="4">
        <v>374</v>
      </c>
      <c r="E4870">
        <v>90</v>
      </c>
    </row>
    <row r="4871" spans="1:5" x14ac:dyDescent="0.3">
      <c r="A4871" s="6">
        <f t="shared" si="188"/>
        <v>4865</v>
      </c>
      <c r="B4871" s="9">
        <f t="shared" si="189"/>
        <v>328.95427265993209</v>
      </c>
      <c r="C4871" s="9">
        <f t="shared" si="190"/>
        <v>319.89883115371674</v>
      </c>
      <c r="D4871" s="4">
        <v>375</v>
      </c>
      <c r="E4871">
        <v>91</v>
      </c>
    </row>
    <row r="4872" spans="1:5" x14ac:dyDescent="0.3">
      <c r="A4872" s="6">
        <f t="shared" ref="A4872:A4935" si="191">ROW()-6</f>
        <v>4866</v>
      </c>
      <c r="B4872" s="9">
        <f t="shared" si="189"/>
        <v>328.97459265993211</v>
      </c>
      <c r="C4872" s="9">
        <f t="shared" si="190"/>
        <v>319.90879115371672</v>
      </c>
      <c r="D4872" s="4">
        <v>376</v>
      </c>
      <c r="E4872">
        <v>92</v>
      </c>
    </row>
    <row r="4873" spans="1:5" x14ac:dyDescent="0.3">
      <c r="A4873" s="6">
        <f t="shared" si="191"/>
        <v>4867</v>
      </c>
      <c r="B4873" s="9">
        <f t="shared" si="189"/>
        <v>328.99491265993214</v>
      </c>
      <c r="C4873" s="9">
        <f t="shared" si="190"/>
        <v>319.9187511537167</v>
      </c>
      <c r="D4873" s="4">
        <v>377</v>
      </c>
      <c r="E4873">
        <v>93</v>
      </c>
    </row>
    <row r="4874" spans="1:5" x14ac:dyDescent="0.3">
      <c r="A4874" s="6">
        <f t="shared" si="191"/>
        <v>4868</v>
      </c>
      <c r="B4874" s="9">
        <f t="shared" si="189"/>
        <v>329.01523265993217</v>
      </c>
      <c r="C4874" s="9">
        <f t="shared" si="190"/>
        <v>319.92871115371668</v>
      </c>
      <c r="D4874" s="4">
        <v>378</v>
      </c>
      <c r="E4874">
        <v>94</v>
      </c>
    </row>
    <row r="4875" spans="1:5" x14ac:dyDescent="0.3">
      <c r="A4875" s="6">
        <f t="shared" si="191"/>
        <v>4869</v>
      </c>
      <c r="B4875" s="9">
        <f t="shared" si="189"/>
        <v>329.03555265993219</v>
      </c>
      <c r="C4875" s="9">
        <f t="shared" si="190"/>
        <v>319.93867115371665</v>
      </c>
      <c r="D4875" s="4">
        <v>379</v>
      </c>
      <c r="E4875">
        <v>95</v>
      </c>
    </row>
    <row r="4876" spans="1:5" x14ac:dyDescent="0.3">
      <c r="A4876" s="6">
        <f t="shared" si="191"/>
        <v>4870</v>
      </c>
      <c r="B4876" s="9">
        <f t="shared" si="189"/>
        <v>329.05587265993222</v>
      </c>
      <c r="C4876" s="9">
        <f t="shared" si="190"/>
        <v>319.94863115371663</v>
      </c>
      <c r="D4876" s="4">
        <v>380</v>
      </c>
      <c r="E4876">
        <v>96</v>
      </c>
    </row>
    <row r="4877" spans="1:5" x14ac:dyDescent="0.3">
      <c r="A4877" s="6">
        <f t="shared" si="191"/>
        <v>4871</v>
      </c>
      <c r="B4877" s="9">
        <f t="shared" si="189"/>
        <v>329.07619265993225</v>
      </c>
      <c r="C4877" s="9">
        <f t="shared" si="190"/>
        <v>319.95859115371661</v>
      </c>
      <c r="D4877" s="4">
        <v>381</v>
      </c>
      <c r="E4877">
        <v>97</v>
      </c>
    </row>
    <row r="4878" spans="1:5" x14ac:dyDescent="0.3">
      <c r="A4878" s="6">
        <f t="shared" si="191"/>
        <v>4872</v>
      </c>
      <c r="B4878" s="9">
        <f t="shared" si="189"/>
        <v>329.09651265993227</v>
      </c>
      <c r="C4878" s="9">
        <f t="shared" si="190"/>
        <v>319.96855115371659</v>
      </c>
      <c r="D4878" s="4">
        <v>382</v>
      </c>
      <c r="E4878">
        <v>98</v>
      </c>
    </row>
    <row r="4879" spans="1:5" x14ac:dyDescent="0.3">
      <c r="A4879" s="6">
        <f t="shared" si="191"/>
        <v>4873</v>
      </c>
      <c r="B4879" s="9">
        <f t="shared" si="189"/>
        <v>329.1168326599323</v>
      </c>
      <c r="C4879" s="9">
        <f t="shared" si="190"/>
        <v>319.97851115371657</v>
      </c>
      <c r="D4879" s="4">
        <v>383</v>
      </c>
      <c r="E4879">
        <v>99</v>
      </c>
    </row>
    <row r="4880" spans="1:5" x14ac:dyDescent="0.3">
      <c r="A4880" s="6">
        <f t="shared" si="191"/>
        <v>4874</v>
      </c>
      <c r="B4880" s="9">
        <f t="shared" si="189"/>
        <v>329.13715265993233</v>
      </c>
      <c r="C4880" s="9">
        <f t="shared" si="190"/>
        <v>319.98847115371655</v>
      </c>
      <c r="D4880" s="4">
        <v>384</v>
      </c>
      <c r="E4880">
        <v>100</v>
      </c>
    </row>
    <row r="4881" spans="1:5" x14ac:dyDescent="0.3">
      <c r="A4881" s="6">
        <f t="shared" si="191"/>
        <v>4875</v>
      </c>
      <c r="B4881" s="9">
        <f t="shared" ref="B4881:B4906" si="192">IF(A4881&lt;=$H$19,B4880+(A4881-A4880)*$J$19,"erreur")</f>
        <v>329.15747265993235</v>
      </c>
      <c r="C4881" s="9">
        <f t="shared" si="190"/>
        <v>319.99843115371652</v>
      </c>
      <c r="D4881" s="4">
        <v>385</v>
      </c>
      <c r="E4881">
        <v>101</v>
      </c>
    </row>
    <row r="4882" spans="1:5" x14ac:dyDescent="0.3">
      <c r="A4882" s="6">
        <f t="shared" si="191"/>
        <v>4876</v>
      </c>
      <c r="B4882" s="9">
        <f t="shared" si="192"/>
        <v>329.17779265993238</v>
      </c>
      <c r="C4882" s="9">
        <f t="shared" si="190"/>
        <v>320.0083911537165</v>
      </c>
      <c r="D4882" s="4">
        <v>386</v>
      </c>
      <c r="E4882">
        <v>102</v>
      </c>
    </row>
    <row r="4883" spans="1:5" x14ac:dyDescent="0.3">
      <c r="A4883" s="6">
        <f t="shared" si="191"/>
        <v>4877</v>
      </c>
      <c r="B4883" s="9">
        <f t="shared" si="192"/>
        <v>329.19811265993241</v>
      </c>
      <c r="C4883" s="9">
        <f t="shared" si="190"/>
        <v>320.01835115371648</v>
      </c>
      <c r="D4883" s="4">
        <v>387</v>
      </c>
      <c r="E4883">
        <v>103</v>
      </c>
    </row>
    <row r="4884" spans="1:5" x14ac:dyDescent="0.3">
      <c r="A4884" s="6">
        <f t="shared" si="191"/>
        <v>4878</v>
      </c>
      <c r="B4884" s="9">
        <f t="shared" si="192"/>
        <v>329.21843265993243</v>
      </c>
      <c r="C4884" s="9">
        <f t="shared" si="190"/>
        <v>320.02831115371646</v>
      </c>
      <c r="D4884" s="4">
        <v>388</v>
      </c>
      <c r="E4884">
        <v>104</v>
      </c>
    </row>
    <row r="4885" spans="1:5" x14ac:dyDescent="0.3">
      <c r="A4885" s="6">
        <f t="shared" si="191"/>
        <v>4879</v>
      </c>
      <c r="B4885" s="9">
        <f t="shared" si="192"/>
        <v>329.23875265993246</v>
      </c>
      <c r="C4885" s="9">
        <f t="shared" si="190"/>
        <v>320.03827115371644</v>
      </c>
      <c r="D4885" s="4">
        <v>389</v>
      </c>
      <c r="E4885">
        <v>105</v>
      </c>
    </row>
    <row r="4886" spans="1:5" x14ac:dyDescent="0.3">
      <c r="A4886" s="6">
        <f t="shared" si="191"/>
        <v>4880</v>
      </c>
      <c r="B4886" s="9">
        <f t="shared" si="192"/>
        <v>329.25907265993249</v>
      </c>
      <c r="C4886" s="9">
        <f t="shared" si="190"/>
        <v>320.04823115371642</v>
      </c>
      <c r="D4886" s="4">
        <v>390</v>
      </c>
      <c r="E4886">
        <v>106</v>
      </c>
    </row>
    <row r="4887" spans="1:5" x14ac:dyDescent="0.3">
      <c r="A4887" s="6">
        <f t="shared" si="191"/>
        <v>4881</v>
      </c>
      <c r="B4887" s="9">
        <f t="shared" si="192"/>
        <v>329.27939265993251</v>
      </c>
      <c r="C4887" s="9">
        <f t="shared" si="190"/>
        <v>320.05819115371639</v>
      </c>
      <c r="D4887" s="4">
        <v>391</v>
      </c>
      <c r="E4887">
        <v>107</v>
      </c>
    </row>
    <row r="4888" spans="1:5" x14ac:dyDescent="0.3">
      <c r="A4888" s="6">
        <f t="shared" si="191"/>
        <v>4882</v>
      </c>
      <c r="B4888" s="9">
        <f t="shared" si="192"/>
        <v>329.29971265993254</v>
      </c>
      <c r="C4888" s="9">
        <f t="shared" si="190"/>
        <v>320.06815115371637</v>
      </c>
      <c r="D4888" s="4">
        <v>392</v>
      </c>
      <c r="E4888">
        <v>108</v>
      </c>
    </row>
    <row r="4889" spans="1:5" x14ac:dyDescent="0.3">
      <c r="A4889" s="6">
        <f t="shared" si="191"/>
        <v>4883</v>
      </c>
      <c r="B4889" s="9">
        <f t="shared" si="192"/>
        <v>329.32003265993256</v>
      </c>
      <c r="C4889" s="9">
        <f t="shared" si="190"/>
        <v>320.07811115371635</v>
      </c>
      <c r="D4889" s="4">
        <v>393</v>
      </c>
      <c r="E4889">
        <v>109</v>
      </c>
    </row>
    <row r="4890" spans="1:5" x14ac:dyDescent="0.3">
      <c r="A4890" s="6">
        <f t="shared" si="191"/>
        <v>4884</v>
      </c>
      <c r="B4890" s="9">
        <f t="shared" si="192"/>
        <v>329.34035265993259</v>
      </c>
      <c r="C4890" s="9">
        <f t="shared" si="190"/>
        <v>320.08807115371633</v>
      </c>
      <c r="D4890" s="4">
        <v>394</v>
      </c>
      <c r="E4890">
        <v>110</v>
      </c>
    </row>
    <row r="4891" spans="1:5" x14ac:dyDescent="0.3">
      <c r="A4891" s="6">
        <f t="shared" si="191"/>
        <v>4885</v>
      </c>
      <c r="B4891" s="9">
        <f t="shared" si="192"/>
        <v>329.36067265993262</v>
      </c>
      <c r="C4891" s="9">
        <f t="shared" si="190"/>
        <v>320.09803115371631</v>
      </c>
      <c r="D4891" s="4">
        <v>395</v>
      </c>
      <c r="E4891">
        <v>111</v>
      </c>
    </row>
    <row r="4892" spans="1:5" x14ac:dyDescent="0.3">
      <c r="A4892" s="6">
        <f t="shared" si="191"/>
        <v>4886</v>
      </c>
      <c r="B4892" s="9">
        <f t="shared" si="192"/>
        <v>329.38099265993264</v>
      </c>
      <c r="C4892" s="9">
        <f t="shared" si="190"/>
        <v>320.10799115371628</v>
      </c>
      <c r="D4892" s="4">
        <v>396</v>
      </c>
      <c r="E4892">
        <v>112</v>
      </c>
    </row>
    <row r="4893" spans="1:5" x14ac:dyDescent="0.3">
      <c r="A4893" s="6">
        <f t="shared" si="191"/>
        <v>4887</v>
      </c>
      <c r="B4893" s="9">
        <f t="shared" si="192"/>
        <v>329.40131265993267</v>
      </c>
      <c r="C4893" s="9">
        <f t="shared" si="190"/>
        <v>320.11795115371626</v>
      </c>
      <c r="D4893" s="4">
        <v>397</v>
      </c>
      <c r="E4893">
        <v>113</v>
      </c>
    </row>
    <row r="4894" spans="1:5" x14ac:dyDescent="0.3">
      <c r="A4894" s="6">
        <f t="shared" si="191"/>
        <v>4888</v>
      </c>
      <c r="B4894" s="9">
        <f t="shared" si="192"/>
        <v>329.4216326599327</v>
      </c>
      <c r="C4894" s="9">
        <f t="shared" si="190"/>
        <v>320.12791115371624</v>
      </c>
      <c r="D4894" s="4">
        <v>398</v>
      </c>
      <c r="E4894">
        <v>114</v>
      </c>
    </row>
    <row r="4895" spans="1:5" x14ac:dyDescent="0.3">
      <c r="A4895" s="6">
        <f t="shared" si="191"/>
        <v>4889</v>
      </c>
      <c r="B4895" s="9">
        <f t="shared" si="192"/>
        <v>329.44195265993272</v>
      </c>
      <c r="C4895" s="9">
        <f t="shared" si="190"/>
        <v>320.13787115371622</v>
      </c>
      <c r="D4895" s="4">
        <v>399</v>
      </c>
      <c r="E4895">
        <v>115</v>
      </c>
    </row>
    <row r="4896" spans="1:5" x14ac:dyDescent="0.3">
      <c r="A4896" s="6">
        <f t="shared" si="191"/>
        <v>4890</v>
      </c>
      <c r="B4896" s="9">
        <f t="shared" si="192"/>
        <v>329.46227265993275</v>
      </c>
      <c r="C4896" s="9">
        <f t="shared" si="190"/>
        <v>320.1478311537162</v>
      </c>
      <c r="D4896" s="4">
        <v>400</v>
      </c>
      <c r="E4896">
        <v>116</v>
      </c>
    </row>
    <row r="4897" spans="1:5" x14ac:dyDescent="0.3">
      <c r="A4897" s="6">
        <f t="shared" si="191"/>
        <v>4891</v>
      </c>
      <c r="B4897" s="9">
        <f t="shared" si="192"/>
        <v>329.48259265993278</v>
      </c>
      <c r="C4897" s="9">
        <f t="shared" si="190"/>
        <v>320.15779115371618</v>
      </c>
      <c r="D4897" s="4">
        <v>401</v>
      </c>
      <c r="E4897">
        <v>117</v>
      </c>
    </row>
    <row r="4898" spans="1:5" x14ac:dyDescent="0.3">
      <c r="A4898" s="6">
        <f t="shared" si="191"/>
        <v>4892</v>
      </c>
      <c r="B4898" s="9">
        <f t="shared" si="192"/>
        <v>329.5029126599328</v>
      </c>
      <c r="C4898" s="9">
        <f t="shared" si="190"/>
        <v>320.16775115371615</v>
      </c>
      <c r="D4898" s="4">
        <v>402</v>
      </c>
      <c r="E4898">
        <v>118</v>
      </c>
    </row>
    <row r="4899" spans="1:5" x14ac:dyDescent="0.3">
      <c r="A4899" s="6">
        <f t="shared" si="191"/>
        <v>4893</v>
      </c>
      <c r="B4899" s="9">
        <f t="shared" si="192"/>
        <v>329.52323265993283</v>
      </c>
      <c r="C4899" s="9">
        <f t="shared" si="190"/>
        <v>320.17771115371613</v>
      </c>
      <c r="D4899" s="4">
        <v>403</v>
      </c>
      <c r="E4899">
        <v>119</v>
      </c>
    </row>
    <row r="4900" spans="1:5" x14ac:dyDescent="0.3">
      <c r="A4900" s="6">
        <f t="shared" si="191"/>
        <v>4894</v>
      </c>
      <c r="B4900" s="9">
        <f t="shared" si="192"/>
        <v>329.54355265993286</v>
      </c>
      <c r="C4900" s="9">
        <f t="shared" si="190"/>
        <v>320.18767115371611</v>
      </c>
      <c r="D4900" s="4">
        <v>404</v>
      </c>
      <c r="E4900">
        <v>120</v>
      </c>
    </row>
    <row r="4901" spans="1:5" x14ac:dyDescent="0.3">
      <c r="A4901" s="6">
        <f t="shared" si="191"/>
        <v>4895</v>
      </c>
      <c r="B4901" s="9">
        <f t="shared" si="192"/>
        <v>329.56387265993288</v>
      </c>
      <c r="C4901" s="9">
        <f t="shared" si="190"/>
        <v>320.19763115371609</v>
      </c>
      <c r="D4901" s="4">
        <v>405</v>
      </c>
      <c r="E4901">
        <v>121</v>
      </c>
    </row>
    <row r="4902" spans="1:5" x14ac:dyDescent="0.3">
      <c r="A4902" s="6">
        <f t="shared" si="191"/>
        <v>4896</v>
      </c>
      <c r="B4902" s="9">
        <f t="shared" si="192"/>
        <v>329.58419265993291</v>
      </c>
      <c r="C4902" s="9">
        <f t="shared" si="190"/>
        <v>320.20759115371607</v>
      </c>
      <c r="D4902" s="4">
        <v>406</v>
      </c>
      <c r="E4902">
        <v>122</v>
      </c>
    </row>
    <row r="4903" spans="1:5" x14ac:dyDescent="0.3">
      <c r="A4903" s="6">
        <f t="shared" si="191"/>
        <v>4897</v>
      </c>
      <c r="B4903" s="9">
        <f t="shared" si="192"/>
        <v>329.60451265993294</v>
      </c>
      <c r="C4903" s="9">
        <f t="shared" si="190"/>
        <v>320.21755115371604</v>
      </c>
      <c r="D4903" s="4">
        <v>407</v>
      </c>
      <c r="E4903">
        <v>123</v>
      </c>
    </row>
    <row r="4904" spans="1:5" x14ac:dyDescent="0.3">
      <c r="A4904" s="6">
        <f t="shared" si="191"/>
        <v>4898</v>
      </c>
      <c r="B4904" s="9">
        <f t="shared" si="192"/>
        <v>329.62483265993296</v>
      </c>
      <c r="C4904" s="9">
        <f t="shared" si="190"/>
        <v>320.22751115371602</v>
      </c>
      <c r="D4904" s="4">
        <v>408</v>
      </c>
      <c r="E4904">
        <v>124</v>
      </c>
    </row>
    <row r="4905" spans="1:5" x14ac:dyDescent="0.3">
      <c r="A4905" s="6">
        <f t="shared" si="191"/>
        <v>4899</v>
      </c>
      <c r="B4905" s="9">
        <f t="shared" si="192"/>
        <v>329.64515265993299</v>
      </c>
      <c r="C4905" s="9">
        <f t="shared" si="190"/>
        <v>320.237471153716</v>
      </c>
      <c r="D4905" s="4">
        <v>409</v>
      </c>
      <c r="E4905">
        <v>125</v>
      </c>
    </row>
    <row r="4906" spans="1:5" x14ac:dyDescent="0.3">
      <c r="A4906" s="6">
        <f t="shared" si="191"/>
        <v>4900</v>
      </c>
      <c r="B4906" s="13">
        <f t="shared" si="192"/>
        <v>329.66547265993302</v>
      </c>
      <c r="C4906" s="9">
        <f t="shared" si="190"/>
        <v>320.24743115371598</v>
      </c>
      <c r="D4906" s="4">
        <v>410</v>
      </c>
      <c r="E4906">
        <v>126</v>
      </c>
    </row>
    <row r="4907" spans="1:5" x14ac:dyDescent="0.3">
      <c r="A4907" s="6">
        <f t="shared" si="191"/>
        <v>4901</v>
      </c>
      <c r="B4907" s="9">
        <f>IF(A4907&lt;=$H$20,$M$20+$N$20*SIN($O$20+$P$20*(A4907-$A$4906)/$N$20),erreur)</f>
        <v>329.69030617988756</v>
      </c>
      <c r="C4907" s="9">
        <f t="shared" si="190"/>
        <v>320.25739115371596</v>
      </c>
      <c r="D4907" s="4">
        <v>1</v>
      </c>
      <c r="E4907">
        <v>127</v>
      </c>
    </row>
    <row r="4908" spans="1:5" x14ac:dyDescent="0.3">
      <c r="A4908" s="6">
        <f t="shared" si="191"/>
        <v>4902</v>
      </c>
      <c r="B4908" s="9">
        <f>IF(A4908&lt;=$H$20,$M$20+$N$20*SIN($O$20+$P$20*(A4908-$A$4906)/$N$20),erreur)</f>
        <v>329.71051706183425</v>
      </c>
      <c r="C4908" s="9">
        <f t="shared" si="190"/>
        <v>320.26735115371594</v>
      </c>
      <c r="D4908" s="4">
        <v>2</v>
      </c>
      <c r="E4908">
        <v>128</v>
      </c>
    </row>
    <row r="4909" spans="1:5" x14ac:dyDescent="0.3">
      <c r="A4909" s="6">
        <f t="shared" si="191"/>
        <v>4903</v>
      </c>
      <c r="B4909" s="9">
        <f>IF(A4909&lt;=$H$20,$M$20+$N$20*SIN($O$20+$P$20*(A4909-$A$4906)/$N$20),erreur)</f>
        <v>329.7306326456619</v>
      </c>
      <c r="C4909" s="9">
        <f t="shared" si="190"/>
        <v>320.27731115371591</v>
      </c>
      <c r="D4909" s="4">
        <v>3</v>
      </c>
      <c r="E4909">
        <v>129</v>
      </c>
    </row>
    <row r="4910" spans="1:5" x14ac:dyDescent="0.3">
      <c r="A4910" s="6">
        <f t="shared" si="191"/>
        <v>4904</v>
      </c>
      <c r="B4910" s="9">
        <f>IF(A4910&lt;=$H$20,$M$20+$N$20*SIN($O$20+$P$20*(A4910-$A$4906)/$N$20),erreur)</f>
        <v>329.75065293118496</v>
      </c>
      <c r="C4910" s="9">
        <f t="shared" ref="C4910:C4973" si="193">IF(8811-A4910&gt;$G$16,C4909+(A4910-A4909)*$K$16,"erreur")</f>
        <v>320.28727115371589</v>
      </c>
      <c r="D4910" s="4">
        <v>4</v>
      </c>
      <c r="E4910">
        <v>130</v>
      </c>
    </row>
    <row r="4911" spans="1:5" x14ac:dyDescent="0.3">
      <c r="A4911" s="6">
        <f t="shared" si="191"/>
        <v>4905</v>
      </c>
      <c r="B4911" s="9">
        <f>IF(A4911&lt;=$H$20,$M$20+$N$20*SIN($O$20+$P$20*(A4911-$A$4906)/$N$20),erreur)</f>
        <v>329.77057791822335</v>
      </c>
      <c r="C4911" s="9">
        <f t="shared" si="193"/>
        <v>320.29723115371587</v>
      </c>
      <c r="D4911" s="4">
        <v>5</v>
      </c>
      <c r="E4911">
        <v>131</v>
      </c>
    </row>
    <row r="4912" spans="1:5" x14ac:dyDescent="0.3">
      <c r="A4912" s="6">
        <f t="shared" si="191"/>
        <v>4906</v>
      </c>
      <c r="B4912" s="9">
        <f>IF(A4912&lt;=$H$20,$M$20+$N$20*SIN($O$20+$P$20*(A4912-$A$4906)/$N$20),erreur)</f>
        <v>329.79040760659518</v>
      </c>
      <c r="C4912" s="9">
        <f t="shared" si="193"/>
        <v>320.30719115371585</v>
      </c>
      <c r="D4912" s="4">
        <v>6</v>
      </c>
      <c r="E4912">
        <v>132</v>
      </c>
    </row>
    <row r="4913" spans="1:5" x14ac:dyDescent="0.3">
      <c r="A4913" s="6">
        <f t="shared" si="191"/>
        <v>4907</v>
      </c>
      <c r="B4913" s="9">
        <f>IF(A4913&lt;=$H$20,$M$20+$N$20*SIN($O$20+$P$20*(A4913-$A$4906)/$N$20),erreur)</f>
        <v>329.81014199611855</v>
      </c>
      <c r="C4913" s="9">
        <f t="shared" si="193"/>
        <v>320.31715115371583</v>
      </c>
      <c r="D4913" s="4">
        <v>7</v>
      </c>
      <c r="E4913">
        <v>133</v>
      </c>
    </row>
    <row r="4914" spans="1:5" x14ac:dyDescent="0.3">
      <c r="A4914" s="6">
        <f t="shared" si="191"/>
        <v>4908</v>
      </c>
      <c r="B4914" s="9">
        <f>IF(A4914&lt;=$H$20,$M$20+$N$20*SIN($O$20+$P$20*(A4914-$A$4906)/$N$20),erreur)</f>
        <v>329.829781086617</v>
      </c>
      <c r="C4914" s="9">
        <f t="shared" si="193"/>
        <v>320.3271111537158</v>
      </c>
      <c r="D4914" s="4">
        <v>8</v>
      </c>
      <c r="E4914">
        <v>134</v>
      </c>
    </row>
    <row r="4915" spans="1:5" x14ac:dyDescent="0.3">
      <c r="A4915" s="6">
        <f t="shared" si="191"/>
        <v>4909</v>
      </c>
      <c r="B4915" s="9">
        <f>IF(A4915&lt;=$H$20,$M$20+$N$20*SIN($O$20+$P$20*(A4915-$A$4906)/$N$20),erreur)</f>
        <v>329.84932487790866</v>
      </c>
      <c r="C4915" s="9">
        <f t="shared" si="193"/>
        <v>320.33707115371578</v>
      </c>
      <c r="D4915" s="4">
        <v>9</v>
      </c>
      <c r="E4915">
        <v>135</v>
      </c>
    </row>
    <row r="4916" spans="1:5" x14ac:dyDescent="0.3">
      <c r="A4916" s="6">
        <f t="shared" si="191"/>
        <v>4910</v>
      </c>
      <c r="B4916" s="9">
        <f>IF(A4916&lt;=$H$20,$M$20+$N$20*SIN($O$20+$P$20*(A4916-$A$4906)/$N$20),erreur)</f>
        <v>329.8687733698207</v>
      </c>
      <c r="C4916" s="9">
        <f t="shared" si="193"/>
        <v>320.34703115371576</v>
      </c>
      <c r="D4916" s="4">
        <v>10</v>
      </c>
      <c r="E4916">
        <v>136</v>
      </c>
    </row>
    <row r="4917" spans="1:5" x14ac:dyDescent="0.3">
      <c r="A4917" s="6">
        <f t="shared" si="191"/>
        <v>4911</v>
      </c>
      <c r="B4917" s="9">
        <f>IF(A4917&lt;=$H$20,$M$20+$N$20*SIN($O$20+$P$20*(A4917-$A$4906)/$N$20),erreur)</f>
        <v>329.88812656217124</v>
      </c>
      <c r="C4917" s="9">
        <f t="shared" si="193"/>
        <v>320.35699115371574</v>
      </c>
      <c r="D4917" s="4">
        <v>11</v>
      </c>
      <c r="E4917">
        <v>137</v>
      </c>
    </row>
    <row r="4918" spans="1:5" x14ac:dyDescent="0.3">
      <c r="A4918" s="6">
        <f t="shared" si="191"/>
        <v>4912</v>
      </c>
      <c r="B4918" s="9">
        <f>IF(A4918&lt;=$H$20,$M$20+$N$20*SIN($O$20+$P$20*(A4918-$A$4906)/$N$20),erreur)</f>
        <v>329.90738445478746</v>
      </c>
      <c r="C4918" s="9">
        <f t="shared" si="193"/>
        <v>320.36695115371572</v>
      </c>
      <c r="D4918" s="4">
        <v>12</v>
      </c>
      <c r="E4918">
        <v>138</v>
      </c>
    </row>
    <row r="4919" spans="1:5" x14ac:dyDescent="0.3">
      <c r="A4919" s="6">
        <f t="shared" si="191"/>
        <v>4913</v>
      </c>
      <c r="B4919" s="9">
        <f>IF(A4919&lt;=$H$20,$M$20+$N$20*SIN($O$20+$P$20*(A4919-$A$4906)/$N$20),erreur)</f>
        <v>329.92654704749475</v>
      </c>
      <c r="C4919" s="9">
        <f t="shared" si="193"/>
        <v>320.3769111537157</v>
      </c>
      <c r="D4919" s="4">
        <v>13</v>
      </c>
      <c r="E4919">
        <v>139</v>
      </c>
    </row>
    <row r="4920" spans="1:5" x14ac:dyDescent="0.3">
      <c r="A4920" s="6">
        <f t="shared" si="191"/>
        <v>4914</v>
      </c>
      <c r="B4920" s="9">
        <f>IF(A4920&lt;=$H$20,$M$20+$N$20*SIN($O$20+$P$20*(A4920-$A$4906)/$N$20),erreur)</f>
        <v>329.94561434011848</v>
      </c>
      <c r="C4920" s="9">
        <f t="shared" si="193"/>
        <v>320.38687115371567</v>
      </c>
      <c r="D4920" s="4">
        <v>14</v>
      </c>
      <c r="E4920">
        <v>140</v>
      </c>
    </row>
    <row r="4921" spans="1:5" x14ac:dyDescent="0.3">
      <c r="A4921" s="6">
        <f t="shared" si="191"/>
        <v>4915</v>
      </c>
      <c r="B4921" s="9">
        <f>IF(A4921&lt;=$H$20,$M$20+$N$20*SIN($O$20+$P$20*(A4921-$A$4906)/$N$20),erreur)</f>
        <v>329.96458633248221</v>
      </c>
      <c r="C4921" s="9">
        <f t="shared" si="193"/>
        <v>320.39683115371565</v>
      </c>
      <c r="D4921" s="4">
        <v>15</v>
      </c>
      <c r="E4921">
        <v>141</v>
      </c>
    </row>
    <row r="4922" spans="1:5" x14ac:dyDescent="0.3">
      <c r="A4922" s="6">
        <f t="shared" si="191"/>
        <v>4916</v>
      </c>
      <c r="B4922" s="9">
        <f>IF(A4922&lt;=$H$20,$M$20+$N$20*SIN($O$20+$P$20*(A4922-$A$4906)/$N$20),erreur)</f>
        <v>329.9834630244186</v>
      </c>
      <c r="C4922" s="9">
        <f t="shared" si="193"/>
        <v>320.40679115371563</v>
      </c>
      <c r="D4922" s="4">
        <v>16</v>
      </c>
      <c r="E4922">
        <v>142</v>
      </c>
    </row>
    <row r="4923" spans="1:5" x14ac:dyDescent="0.3">
      <c r="A4923" s="6">
        <f t="shared" si="191"/>
        <v>4917</v>
      </c>
      <c r="B4923" s="9">
        <f>IF(A4923&lt;=$H$20,$M$20+$N$20*SIN($O$20+$P$20*(A4923-$A$4906)/$N$20),erreur)</f>
        <v>330.00224441575301</v>
      </c>
      <c r="C4923" s="9">
        <f t="shared" si="193"/>
        <v>320.41675115371561</v>
      </c>
      <c r="D4923" s="4">
        <v>17</v>
      </c>
      <c r="E4923">
        <v>143</v>
      </c>
    </row>
    <row r="4924" spans="1:5" x14ac:dyDescent="0.3">
      <c r="A4924" s="6">
        <f t="shared" si="191"/>
        <v>4918</v>
      </c>
      <c r="B4924" s="9">
        <f>IF(A4924&lt;=$H$20,$M$20+$N$20*SIN($O$20+$P$20*(A4924-$A$4906)/$N$20),erreur)</f>
        <v>330.02093050631811</v>
      </c>
      <c r="C4924" s="9">
        <f t="shared" si="193"/>
        <v>320.42671115371559</v>
      </c>
      <c r="D4924" s="4">
        <v>18</v>
      </c>
      <c r="E4924">
        <v>144</v>
      </c>
    </row>
    <row r="4925" spans="1:5" x14ac:dyDescent="0.3">
      <c r="A4925" s="6">
        <f t="shared" si="191"/>
        <v>4919</v>
      </c>
      <c r="B4925" s="9">
        <f>IF(A4925&lt;=$H$20,$M$20+$N$20*SIN($O$20+$P$20*(A4925-$A$4906)/$N$20),erreur)</f>
        <v>330.03952129594109</v>
      </c>
      <c r="C4925" s="9">
        <f t="shared" si="193"/>
        <v>320.43667115371557</v>
      </c>
      <c r="D4925" s="4">
        <v>19</v>
      </c>
      <c r="E4925">
        <v>145</v>
      </c>
    </row>
    <row r="4926" spans="1:5" x14ac:dyDescent="0.3">
      <c r="A4926" s="6">
        <f t="shared" si="191"/>
        <v>4920</v>
      </c>
      <c r="B4926" s="9">
        <f>IF(A4926&lt;=$H$20,$M$20+$N$20*SIN($O$20+$P$20*(A4926-$A$4906)/$N$20),erreur)</f>
        <v>330.05801678445096</v>
      </c>
      <c r="C4926" s="9">
        <f t="shared" si="193"/>
        <v>320.44663115371554</v>
      </c>
      <c r="D4926" s="4">
        <v>20</v>
      </c>
      <c r="E4926">
        <v>146</v>
      </c>
    </row>
    <row r="4927" spans="1:5" x14ac:dyDescent="0.3">
      <c r="A4927" s="6">
        <f t="shared" si="191"/>
        <v>4921</v>
      </c>
      <c r="B4927" s="9">
        <f>IF(A4927&lt;=$H$20,$M$20+$N$20*SIN($O$20+$P$20*(A4927-$A$4906)/$N$20),erreur)</f>
        <v>330.07641697168583</v>
      </c>
      <c r="C4927" s="9">
        <f t="shared" si="193"/>
        <v>320.45659115371552</v>
      </c>
      <c r="D4927" s="4">
        <v>21</v>
      </c>
      <c r="E4927">
        <v>147</v>
      </c>
    </row>
    <row r="4928" spans="1:5" x14ac:dyDescent="0.3">
      <c r="A4928" s="6">
        <f t="shared" si="191"/>
        <v>4922</v>
      </c>
      <c r="B4928" s="9">
        <f>IF(A4928&lt;=$H$20,$M$20+$N$20*SIN($O$20+$P$20*(A4928-$A$4906)/$N$20),erreur)</f>
        <v>330.0947218574729</v>
      </c>
      <c r="C4928" s="9">
        <f t="shared" si="193"/>
        <v>320.4665511537155</v>
      </c>
      <c r="D4928" s="4">
        <v>22</v>
      </c>
      <c r="E4928">
        <v>148</v>
      </c>
    </row>
    <row r="4929" spans="1:5" x14ac:dyDescent="0.3">
      <c r="A4929" s="6">
        <f t="shared" si="191"/>
        <v>4923</v>
      </c>
      <c r="B4929" s="9">
        <f>IF(A4929&lt;=$H$20,$M$20+$N$20*SIN($O$20+$P$20*(A4929-$A$4906)/$N$20),erreur)</f>
        <v>330.11293144165029</v>
      </c>
      <c r="C4929" s="9">
        <f t="shared" si="193"/>
        <v>320.47651115371548</v>
      </c>
      <c r="D4929" s="4">
        <v>23</v>
      </c>
      <c r="E4929">
        <v>149</v>
      </c>
    </row>
    <row r="4930" spans="1:5" x14ac:dyDescent="0.3">
      <c r="A4930" s="6">
        <f t="shared" si="191"/>
        <v>4924</v>
      </c>
      <c r="B4930" s="9">
        <f>IF(A4930&lt;=$H$20,$M$20+$N$20*SIN($O$20+$P$20*(A4930-$A$4906)/$N$20),erreur)</f>
        <v>330.13104572404882</v>
      </c>
      <c r="C4930" s="9">
        <f t="shared" si="193"/>
        <v>320.48647115371546</v>
      </c>
      <c r="D4930" s="4">
        <v>24</v>
      </c>
      <c r="E4930">
        <v>150</v>
      </c>
    </row>
    <row r="4931" spans="1:5" x14ac:dyDescent="0.3">
      <c r="A4931" s="6">
        <f t="shared" si="191"/>
        <v>4925</v>
      </c>
      <c r="B4931" s="9">
        <f>IF(A4931&lt;=$H$20,$M$20+$N$20*SIN($O$20+$P$20*(A4931-$A$4906)/$N$20),erreur)</f>
        <v>330.14906470450478</v>
      </c>
      <c r="C4931" s="9">
        <f t="shared" si="193"/>
        <v>320.49643115371543</v>
      </c>
      <c r="D4931" s="4">
        <v>25</v>
      </c>
      <c r="E4931">
        <v>151</v>
      </c>
    </row>
    <row r="4932" spans="1:5" x14ac:dyDescent="0.3">
      <c r="A4932" s="6">
        <f t="shared" si="191"/>
        <v>4926</v>
      </c>
      <c r="B4932" s="9">
        <f>IF(A4932&lt;=$H$20,$M$20+$N$20*SIN($O$20+$P$20*(A4932-$A$4906)/$N$20),erreur)</f>
        <v>330.16698838285629</v>
      </c>
      <c r="C4932" s="9">
        <f t="shared" si="193"/>
        <v>320.50639115371541</v>
      </c>
      <c r="D4932" s="4">
        <v>26</v>
      </c>
      <c r="E4932">
        <v>152</v>
      </c>
    </row>
    <row r="4933" spans="1:5" x14ac:dyDescent="0.3">
      <c r="A4933" s="6">
        <f t="shared" si="191"/>
        <v>4927</v>
      </c>
      <c r="B4933" s="9">
        <f>IF(A4933&lt;=$H$20,$M$20+$N$20*SIN($O$20+$P$20*(A4933-$A$4906)/$N$20),erreur)</f>
        <v>330.18481675893963</v>
      </c>
      <c r="C4933" s="9">
        <f t="shared" si="193"/>
        <v>320.51635115371539</v>
      </c>
      <c r="D4933" s="4">
        <v>27</v>
      </c>
      <c r="E4933">
        <v>153</v>
      </c>
    </row>
    <row r="4934" spans="1:5" x14ac:dyDescent="0.3">
      <c r="A4934" s="6">
        <f t="shared" si="191"/>
        <v>4928</v>
      </c>
      <c r="B4934" s="9">
        <f>IF(A4934&lt;=$H$20,$M$20+$N$20*SIN($O$20+$P$20*(A4934-$A$4906)/$N$20),erreur)</f>
        <v>330.20254983259292</v>
      </c>
      <c r="C4934" s="9">
        <f t="shared" si="193"/>
        <v>320.52631115371537</v>
      </c>
      <c r="D4934" s="4">
        <v>28</v>
      </c>
      <c r="E4934">
        <v>154</v>
      </c>
    </row>
    <row r="4935" spans="1:5" x14ac:dyDescent="0.3">
      <c r="A4935" s="6">
        <f t="shared" si="191"/>
        <v>4929</v>
      </c>
      <c r="B4935" s="9">
        <f>IF(A4935&lt;=$H$20,$M$20+$N$20*SIN($O$20+$P$20*(A4935-$A$4906)/$N$20),erreur)</f>
        <v>330.22018760365245</v>
      </c>
      <c r="C4935" s="9">
        <f t="shared" si="193"/>
        <v>320.53627115371535</v>
      </c>
      <c r="D4935" s="4">
        <v>29</v>
      </c>
      <c r="E4935">
        <v>155</v>
      </c>
    </row>
    <row r="4936" spans="1:5" x14ac:dyDescent="0.3">
      <c r="A4936" s="6">
        <f t="shared" ref="A4936:A4999" si="194">ROW()-6</f>
        <v>4930</v>
      </c>
      <c r="B4936" s="9">
        <f>IF(A4936&lt;=$H$20,$M$20+$N$20*SIN($O$20+$P$20*(A4936-$A$4906)/$N$20),erreur)</f>
        <v>330.23773007196178</v>
      </c>
      <c r="C4936" s="9">
        <f t="shared" si="193"/>
        <v>320.54623115371533</v>
      </c>
      <c r="D4936" s="4">
        <v>30</v>
      </c>
      <c r="E4936">
        <v>156</v>
      </c>
    </row>
    <row r="4937" spans="1:5" x14ac:dyDescent="0.3">
      <c r="A4937" s="6">
        <f t="shared" si="194"/>
        <v>4931</v>
      </c>
      <c r="B4937" s="9">
        <f>IF(A4937&lt;=$H$20,$M$20+$N$20*SIN($O$20+$P$20*(A4937-$A$4906)/$N$20),erreur)</f>
        <v>330.25517723736084</v>
      </c>
      <c r="C4937" s="9">
        <f t="shared" si="193"/>
        <v>320.5561911537153</v>
      </c>
      <c r="D4937" s="4">
        <v>31</v>
      </c>
      <c r="E4937">
        <v>157</v>
      </c>
    </row>
    <row r="4938" spans="1:5" x14ac:dyDescent="0.3">
      <c r="A4938" s="6">
        <f t="shared" si="194"/>
        <v>4932</v>
      </c>
      <c r="B4938" s="9">
        <f>IF(A4938&lt;=$H$20,$M$20+$N$20*SIN($O$20+$P$20*(A4938-$A$4906)/$N$20),erreur)</f>
        <v>330.27252909968956</v>
      </c>
      <c r="C4938" s="9">
        <f t="shared" si="193"/>
        <v>320.56615115371528</v>
      </c>
      <c r="D4938" s="4">
        <v>32</v>
      </c>
      <c r="E4938">
        <v>158</v>
      </c>
    </row>
    <row r="4939" spans="1:5" x14ac:dyDescent="0.3">
      <c r="A4939" s="6">
        <f t="shared" si="194"/>
        <v>4933</v>
      </c>
      <c r="B4939" s="9">
        <f>IF(A4939&lt;=$H$20,$M$20+$N$20*SIN($O$20+$P$20*(A4939-$A$4906)/$N$20),erreur)</f>
        <v>330.2897856587897</v>
      </c>
      <c r="C4939" s="9">
        <f t="shared" si="193"/>
        <v>320.57611115371526</v>
      </c>
      <c r="D4939" s="4">
        <v>33</v>
      </c>
      <c r="E4939">
        <v>159</v>
      </c>
    </row>
    <row r="4940" spans="1:5" x14ac:dyDescent="0.3">
      <c r="A4940" s="6">
        <f t="shared" si="194"/>
        <v>4934</v>
      </c>
      <c r="B4940" s="9">
        <f>IF(A4940&lt;=$H$20,$M$20+$N$20*SIN($O$20+$P$20*(A4940-$A$4906)/$N$20),erreur)</f>
        <v>330.30694691450663</v>
      </c>
      <c r="C4940" s="9">
        <f t="shared" si="193"/>
        <v>320.58607115371524</v>
      </c>
      <c r="D4940" s="4">
        <v>34</v>
      </c>
      <c r="E4940">
        <v>160</v>
      </c>
    </row>
    <row r="4941" spans="1:5" x14ac:dyDescent="0.3">
      <c r="A4941" s="6">
        <f t="shared" si="194"/>
        <v>4935</v>
      </c>
      <c r="B4941" s="9">
        <f>IF(A4941&lt;=$H$20,$M$20+$N$20*SIN($O$20+$P$20*(A4941-$A$4906)/$N$20),erreur)</f>
        <v>330.32401286668392</v>
      </c>
      <c r="C4941" s="9">
        <f t="shared" si="193"/>
        <v>320.59603115371522</v>
      </c>
      <c r="D4941" s="4">
        <v>35</v>
      </c>
      <c r="E4941">
        <v>161</v>
      </c>
    </row>
    <row r="4942" spans="1:5" x14ac:dyDescent="0.3">
      <c r="A4942" s="6">
        <f t="shared" si="194"/>
        <v>4936</v>
      </c>
      <c r="B4942" s="9">
        <f>IF(A4942&lt;=$H$20,$M$20+$N$20*SIN($O$20+$P$20*(A4942-$A$4906)/$N$20),erreur)</f>
        <v>330.34098351516695</v>
      </c>
      <c r="C4942" s="9">
        <f t="shared" si="193"/>
        <v>320.60599115371519</v>
      </c>
      <c r="D4942" s="4">
        <v>36</v>
      </c>
      <c r="E4942">
        <v>162</v>
      </c>
    </row>
    <row r="4943" spans="1:5" x14ac:dyDescent="0.3">
      <c r="A4943" s="6">
        <f t="shared" si="194"/>
        <v>4937</v>
      </c>
      <c r="B4943" s="9">
        <f>IF(A4943&lt;=$H$20,$M$20+$N$20*SIN($O$20+$P$20*(A4943-$A$4906)/$N$20),erreur)</f>
        <v>330.35785885979931</v>
      </c>
      <c r="C4943" s="9">
        <f t="shared" si="193"/>
        <v>320.61595115371517</v>
      </c>
      <c r="D4943" s="4">
        <v>37</v>
      </c>
      <c r="E4943">
        <v>163</v>
      </c>
    </row>
    <row r="4944" spans="1:5" x14ac:dyDescent="0.3">
      <c r="A4944" s="6">
        <f t="shared" si="194"/>
        <v>4938</v>
      </c>
      <c r="B4944" s="9">
        <f>IF(A4944&lt;=$H$20,$M$20+$N$20*SIN($O$20+$P$20*(A4944-$A$4906)/$N$20),erreur)</f>
        <v>330.37463890043</v>
      </c>
      <c r="C4944" s="9">
        <f t="shared" si="193"/>
        <v>320.62591115371515</v>
      </c>
      <c r="D4944" s="4">
        <v>38</v>
      </c>
      <c r="E4944">
        <v>164</v>
      </c>
    </row>
    <row r="4945" spans="1:5" x14ac:dyDescent="0.3">
      <c r="A4945" s="6">
        <f t="shared" si="194"/>
        <v>4939</v>
      </c>
      <c r="B4945" s="9">
        <f>IF(A4945&lt;=$H$20,$M$20+$N$20*SIN($O$20+$P$20*(A4945-$A$4906)/$N$20),erreur)</f>
        <v>330.39132363690442</v>
      </c>
      <c r="C4945" s="9">
        <f t="shared" si="193"/>
        <v>320.63587115371513</v>
      </c>
      <c r="D4945" s="4">
        <v>39</v>
      </c>
      <c r="E4945">
        <v>165</v>
      </c>
    </row>
    <row r="4946" spans="1:5" x14ac:dyDescent="0.3">
      <c r="A4946" s="6">
        <f t="shared" si="194"/>
        <v>4940</v>
      </c>
      <c r="B4946" s="9">
        <f>IF(A4946&lt;=$H$20,$M$20+$N$20*SIN($O$20+$P$20*(A4946-$A$4906)/$N$20),erreur)</f>
        <v>330.4079130690734</v>
      </c>
      <c r="C4946" s="9">
        <f t="shared" si="193"/>
        <v>320.64583115371511</v>
      </c>
      <c r="D4946" s="4">
        <v>40</v>
      </c>
      <c r="E4946">
        <v>166</v>
      </c>
    </row>
    <row r="4947" spans="1:5" x14ac:dyDescent="0.3">
      <c r="A4947" s="6">
        <f t="shared" si="194"/>
        <v>4941</v>
      </c>
      <c r="B4947" s="9">
        <f>IF(A4947&lt;=$H$20,$M$20+$N$20*SIN($O$20+$P$20*(A4947-$A$4906)/$N$20),erreur)</f>
        <v>330.42440719678416</v>
      </c>
      <c r="C4947" s="9">
        <f t="shared" si="193"/>
        <v>320.65579115371509</v>
      </c>
      <c r="D4947" s="4">
        <v>41</v>
      </c>
      <c r="E4947">
        <v>167</v>
      </c>
    </row>
    <row r="4948" spans="1:5" x14ac:dyDescent="0.3">
      <c r="A4948" s="6">
        <f t="shared" si="194"/>
        <v>4942</v>
      </c>
      <c r="B4948" s="9">
        <f>IF(A4948&lt;=$H$20,$M$20+$N$20*SIN($O$20+$P$20*(A4948-$A$4906)/$N$20),erreur)</f>
        <v>330.44080601988753</v>
      </c>
      <c r="C4948" s="9">
        <f t="shared" si="193"/>
        <v>320.66575115371506</v>
      </c>
      <c r="D4948" s="4">
        <v>42</v>
      </c>
      <c r="E4948">
        <v>168</v>
      </c>
    </row>
    <row r="4949" spans="1:5" x14ac:dyDescent="0.3">
      <c r="A4949" s="6">
        <f t="shared" si="194"/>
        <v>4943</v>
      </c>
      <c r="B4949" s="9">
        <f>IF(A4949&lt;=$H$20,$M$20+$N$20*SIN($O$20+$P$20*(A4949-$A$4906)/$N$20),erreur)</f>
        <v>330.45710953823618</v>
      </c>
      <c r="C4949" s="9">
        <f t="shared" si="193"/>
        <v>320.67571115371504</v>
      </c>
      <c r="D4949" s="4">
        <v>43</v>
      </c>
      <c r="E4949">
        <v>169</v>
      </c>
    </row>
    <row r="4950" spans="1:5" x14ac:dyDescent="0.3">
      <c r="A4950" s="6">
        <f t="shared" si="194"/>
        <v>4944</v>
      </c>
      <c r="B4950" s="9">
        <f>IF(A4950&lt;=$H$20,$M$20+$N$20*SIN($O$20+$P$20*(A4950-$A$4906)/$N$20),erreur)</f>
        <v>330.47331775168095</v>
      </c>
      <c r="C4950" s="9">
        <f t="shared" si="193"/>
        <v>320.68567115371502</v>
      </c>
      <c r="D4950" s="4">
        <v>44</v>
      </c>
      <c r="E4950">
        <v>170</v>
      </c>
    </row>
    <row r="4951" spans="1:5" x14ac:dyDescent="0.3">
      <c r="A4951" s="6">
        <f t="shared" si="194"/>
        <v>4945</v>
      </c>
      <c r="B4951" s="9">
        <f>IF(A4951&lt;=$H$20,$M$20+$N$20*SIN($O$20+$P$20*(A4951-$A$4906)/$N$20),erreur)</f>
        <v>330.48943066007268</v>
      </c>
      <c r="C4951" s="9">
        <f t="shared" si="193"/>
        <v>320.695631153715</v>
      </c>
      <c r="D4951" s="4">
        <v>45</v>
      </c>
      <c r="E4951">
        <v>171</v>
      </c>
    </row>
    <row r="4952" spans="1:5" x14ac:dyDescent="0.3">
      <c r="A4952" s="6">
        <f t="shared" si="194"/>
        <v>4946</v>
      </c>
      <c r="B4952" s="9">
        <f>IF(A4952&lt;=$H$20,$M$20+$N$20*SIN($O$20+$P$20*(A4952-$A$4906)/$N$20),erreur)</f>
        <v>330.50544826326768</v>
      </c>
      <c r="C4952" s="9">
        <f t="shared" si="193"/>
        <v>320.70559115371498</v>
      </c>
      <c r="D4952" s="4">
        <v>46</v>
      </c>
      <c r="E4952">
        <v>172</v>
      </c>
    </row>
    <row r="4953" spans="1:5" x14ac:dyDescent="0.3">
      <c r="A4953" s="6">
        <f t="shared" si="194"/>
        <v>4947</v>
      </c>
      <c r="B4953" s="9">
        <f>IF(A4953&lt;=$H$20,$M$20+$N$20*SIN($O$20+$P$20*(A4953-$A$4906)/$N$20),erreur)</f>
        <v>330.52137056111678</v>
      </c>
      <c r="C4953" s="9">
        <f t="shared" si="193"/>
        <v>320.71555115371496</v>
      </c>
      <c r="D4953" s="4">
        <v>47</v>
      </c>
      <c r="E4953">
        <v>173</v>
      </c>
    </row>
    <row r="4954" spans="1:5" x14ac:dyDescent="0.3">
      <c r="A4954" s="6">
        <f t="shared" si="194"/>
        <v>4948</v>
      </c>
      <c r="B4954" s="9">
        <f>IF(A4954&lt;=$H$20,$M$20+$N$20*SIN($O$20+$P$20*(A4954-$A$4906)/$N$20),erreur)</f>
        <v>330.53719755347993</v>
      </c>
      <c r="C4954" s="9">
        <f t="shared" si="193"/>
        <v>320.72551115371493</v>
      </c>
      <c r="D4954" s="4">
        <v>48</v>
      </c>
      <c r="E4954">
        <v>174</v>
      </c>
    </row>
    <row r="4955" spans="1:5" x14ac:dyDescent="0.3">
      <c r="A4955" s="6">
        <f t="shared" si="194"/>
        <v>4949</v>
      </c>
      <c r="B4955" s="9">
        <f>IF(A4955&lt;=$H$20,$M$20+$N$20*SIN($O$20+$P$20*(A4955-$A$4906)/$N$20),erreur)</f>
        <v>330.5529292402116</v>
      </c>
      <c r="C4955" s="9">
        <f t="shared" si="193"/>
        <v>320.73547115371491</v>
      </c>
      <c r="D4955" s="4">
        <v>49</v>
      </c>
      <c r="E4955">
        <v>175</v>
      </c>
    </row>
    <row r="4956" spans="1:5" x14ac:dyDescent="0.3">
      <c r="A4956" s="6">
        <f t="shared" si="194"/>
        <v>4950</v>
      </c>
      <c r="B4956" s="9">
        <f>IF(A4956&lt;=$H$20,$M$20+$N$20*SIN($O$20+$P$20*(A4956-$A$4906)/$N$20),erreur)</f>
        <v>330.56856562116627</v>
      </c>
      <c r="C4956" s="9">
        <f t="shared" si="193"/>
        <v>320.74543115371489</v>
      </c>
      <c r="D4956" s="4">
        <v>50</v>
      </c>
      <c r="E4956">
        <v>176</v>
      </c>
    </row>
    <row r="4957" spans="1:5" x14ac:dyDescent="0.3">
      <c r="A4957" s="6">
        <f t="shared" si="194"/>
        <v>4951</v>
      </c>
      <c r="B4957" s="9">
        <f>IF(A4957&lt;=$H$20,$M$20+$N$20*SIN($O$20+$P$20*(A4957-$A$4906)/$N$20),erreur)</f>
        <v>330.58410669620389</v>
      </c>
      <c r="C4957" s="9">
        <f t="shared" si="193"/>
        <v>320.75539115371487</v>
      </c>
      <c r="D4957" s="4">
        <v>51</v>
      </c>
      <c r="E4957">
        <v>177</v>
      </c>
    </row>
    <row r="4958" spans="1:5" x14ac:dyDescent="0.3">
      <c r="A4958" s="6">
        <f t="shared" si="194"/>
        <v>4952</v>
      </c>
      <c r="B4958" s="9">
        <f>IF(A4958&lt;=$H$20,$M$20+$N$20*SIN($O$20+$P$20*(A4958-$A$4906)/$N$20),erreur)</f>
        <v>330.59955246518621</v>
      </c>
      <c r="C4958" s="9">
        <f t="shared" si="193"/>
        <v>320.76535115371485</v>
      </c>
      <c r="D4958" s="4">
        <v>52</v>
      </c>
      <c r="E4958">
        <v>178</v>
      </c>
    </row>
    <row r="4959" spans="1:5" x14ac:dyDescent="0.3">
      <c r="A4959" s="6">
        <f t="shared" si="194"/>
        <v>4953</v>
      </c>
      <c r="B4959" s="9">
        <f>IF(A4959&lt;=$H$20,$M$20+$N$20*SIN($O$20+$P$20*(A4959-$A$4906)/$N$20),erreur)</f>
        <v>330.61490292796771</v>
      </c>
      <c r="C4959" s="9">
        <f t="shared" si="193"/>
        <v>320.77531115371482</v>
      </c>
      <c r="D4959" s="4">
        <v>53</v>
      </c>
      <c r="E4959">
        <v>179</v>
      </c>
    </row>
    <row r="4960" spans="1:5" x14ac:dyDescent="0.3">
      <c r="A4960" s="6">
        <f t="shared" si="194"/>
        <v>4954</v>
      </c>
      <c r="B4960" s="9">
        <f>IF(A4960&lt;=$H$20,$M$20+$N$20*SIN($O$20+$P$20*(A4960-$A$4906)/$N$20),erreur)</f>
        <v>330.63015808441378</v>
      </c>
      <c r="C4960" s="9">
        <f t="shared" si="193"/>
        <v>320.7852711537148</v>
      </c>
      <c r="D4960" s="4">
        <v>54</v>
      </c>
      <c r="E4960">
        <v>180</v>
      </c>
    </row>
    <row r="4961" spans="1:5" x14ac:dyDescent="0.3">
      <c r="A4961" s="6">
        <f t="shared" si="194"/>
        <v>4955</v>
      </c>
      <c r="B4961" s="9">
        <f>IF(A4961&lt;=$H$20,$M$20+$N$20*SIN($O$20+$P$20*(A4961-$A$4906)/$N$20),erreur)</f>
        <v>330.64531793437891</v>
      </c>
      <c r="C4961" s="9">
        <f t="shared" si="193"/>
        <v>320.79523115371478</v>
      </c>
      <c r="D4961" s="4">
        <v>55</v>
      </c>
      <c r="E4961">
        <v>181</v>
      </c>
    </row>
    <row r="4962" spans="1:5" x14ac:dyDescent="0.3">
      <c r="A4962" s="6">
        <f t="shared" si="194"/>
        <v>4956</v>
      </c>
      <c r="B4962" s="9">
        <f>IF(A4962&lt;=$H$20,$M$20+$N$20*SIN($O$20+$P$20*(A4962-$A$4906)/$N$20),erreur)</f>
        <v>330.66038247773395</v>
      </c>
      <c r="C4962" s="9">
        <f t="shared" si="193"/>
        <v>320.80519115371476</v>
      </c>
      <c r="D4962" s="4">
        <v>56</v>
      </c>
      <c r="E4962">
        <v>182</v>
      </c>
    </row>
    <row r="4963" spans="1:5" x14ac:dyDescent="0.3">
      <c r="A4963" s="6">
        <f t="shared" si="194"/>
        <v>4957</v>
      </c>
      <c r="B4963" s="9">
        <f>IF(A4963&lt;=$H$20,$M$20+$N$20*SIN($O$20+$P$20*(A4963-$A$4906)/$N$20),erreur)</f>
        <v>330.67535171433701</v>
      </c>
      <c r="C4963" s="9">
        <f t="shared" si="193"/>
        <v>320.81515115371474</v>
      </c>
      <c r="D4963" s="4">
        <v>57</v>
      </c>
      <c r="E4963">
        <v>183</v>
      </c>
    </row>
    <row r="4964" spans="1:5" x14ac:dyDescent="0.3">
      <c r="A4964" s="6">
        <f t="shared" si="194"/>
        <v>4958</v>
      </c>
      <c r="B4964" s="9">
        <f>IF(A4964&lt;=$H$20,$M$20+$N$20*SIN($O$20+$P$20*(A4964-$A$4906)/$N$20),erreur)</f>
        <v>330.69022564405168</v>
      </c>
      <c r="C4964" s="9">
        <f t="shared" si="193"/>
        <v>320.82511115371472</v>
      </c>
      <c r="D4964" s="4">
        <v>58</v>
      </c>
      <c r="E4964">
        <v>184</v>
      </c>
    </row>
    <row r="4965" spans="1:5" x14ac:dyDescent="0.3">
      <c r="A4965" s="6">
        <f t="shared" si="194"/>
        <v>4959</v>
      </c>
      <c r="B4965" s="9">
        <f>IF(A4965&lt;=$H$20,$M$20+$N$20*SIN($O$20+$P$20*(A4965-$A$4906)/$N$20),erreur)</f>
        <v>330.70500426674516</v>
      </c>
      <c r="C4965" s="9">
        <f t="shared" si="193"/>
        <v>320.83507115371469</v>
      </c>
      <c r="D4965" s="4">
        <v>59</v>
      </c>
      <c r="E4965">
        <v>185</v>
      </c>
    </row>
    <row r="4966" spans="1:5" x14ac:dyDescent="0.3">
      <c r="A4966" s="6">
        <f t="shared" si="194"/>
        <v>4960</v>
      </c>
      <c r="B4966" s="9">
        <f>IF(A4966&lt;=$H$20,$M$20+$N$20*SIN($O$20+$P$20*(A4966-$A$4906)/$N$20),erreur)</f>
        <v>330.71968758228104</v>
      </c>
      <c r="C4966" s="9">
        <f t="shared" si="193"/>
        <v>320.84503115371467</v>
      </c>
      <c r="D4966" s="4">
        <v>60</v>
      </c>
      <c r="E4966">
        <v>186</v>
      </c>
    </row>
    <row r="4967" spans="1:5" x14ac:dyDescent="0.3">
      <c r="A4967" s="6">
        <f t="shared" si="194"/>
        <v>4961</v>
      </c>
      <c r="B4967" s="9">
        <f>IF(A4967&lt;=$H$20,$M$20+$N$20*SIN($O$20+$P$20*(A4967-$A$4906)/$N$20),erreur)</f>
        <v>330.73427559052834</v>
      </c>
      <c r="C4967" s="9">
        <f t="shared" si="193"/>
        <v>320.85499115371465</v>
      </c>
      <c r="D4967" s="4">
        <v>61</v>
      </c>
      <c r="E4967">
        <v>187</v>
      </c>
    </row>
    <row r="4968" spans="1:5" x14ac:dyDescent="0.3">
      <c r="A4968" s="6">
        <f t="shared" si="194"/>
        <v>4962</v>
      </c>
      <c r="B4968" s="9">
        <f>IF(A4968&lt;=$H$20,$M$20+$N$20*SIN($O$20+$P$20*(A4968-$A$4906)/$N$20),erreur)</f>
        <v>330.74876829135246</v>
      </c>
      <c r="C4968" s="9">
        <f t="shared" si="193"/>
        <v>320.86495115371463</v>
      </c>
      <c r="D4968" s="4">
        <v>62</v>
      </c>
      <c r="E4968">
        <v>188</v>
      </c>
    </row>
    <row r="4969" spans="1:5" x14ac:dyDescent="0.3">
      <c r="A4969" s="6">
        <f t="shared" si="194"/>
        <v>4963</v>
      </c>
      <c r="B4969" s="9">
        <f>IF(A4969&lt;=$H$20,$M$20+$N$20*SIN($O$20+$P$20*(A4969-$A$4906)/$N$20),erreur)</f>
        <v>330.76316568462244</v>
      </c>
      <c r="C4969" s="9">
        <f t="shared" si="193"/>
        <v>320.87491115371461</v>
      </c>
      <c r="D4969" s="4">
        <v>63</v>
      </c>
      <c r="E4969">
        <v>189</v>
      </c>
    </row>
    <row r="4970" spans="1:5" x14ac:dyDescent="0.3">
      <c r="A4970" s="6">
        <f t="shared" si="194"/>
        <v>4964</v>
      </c>
      <c r="B4970" s="9">
        <f>IF(A4970&lt;=$H$20,$M$20+$N$20*SIN($O$20+$P$20*(A4970-$A$4906)/$N$20),erreur)</f>
        <v>330.77746777020729</v>
      </c>
      <c r="C4970" s="9">
        <f t="shared" si="193"/>
        <v>320.88487115371458</v>
      </c>
      <c r="D4970" s="4">
        <v>64</v>
      </c>
      <c r="E4970">
        <v>190</v>
      </c>
    </row>
    <row r="4971" spans="1:5" x14ac:dyDescent="0.3">
      <c r="A4971" s="6">
        <f t="shared" si="194"/>
        <v>4965</v>
      </c>
      <c r="B4971" s="9">
        <f>IF(A4971&lt;=$H$20,$M$20+$N$20*SIN($O$20+$P$20*(A4971-$A$4906)/$N$20),erreur)</f>
        <v>330.79167454797789</v>
      </c>
      <c r="C4971" s="9">
        <f t="shared" si="193"/>
        <v>320.89483115371456</v>
      </c>
      <c r="D4971" s="4">
        <v>65</v>
      </c>
      <c r="E4971">
        <v>191</v>
      </c>
    </row>
    <row r="4972" spans="1:5" x14ac:dyDescent="0.3">
      <c r="A4972" s="6">
        <f t="shared" si="194"/>
        <v>4966</v>
      </c>
      <c r="B4972" s="9">
        <f>IF(A4972&lt;=$H$20,$M$20+$N$20*SIN($O$20+$P$20*(A4972-$A$4906)/$N$20),erreur)</f>
        <v>330.80578601780326</v>
      </c>
      <c r="C4972" s="9">
        <f t="shared" si="193"/>
        <v>320.90479115371454</v>
      </c>
      <c r="D4972" s="4">
        <v>66</v>
      </c>
      <c r="E4972">
        <v>192</v>
      </c>
    </row>
    <row r="4973" spans="1:5" x14ac:dyDescent="0.3">
      <c r="A4973" s="6">
        <f t="shared" si="194"/>
        <v>4967</v>
      </c>
      <c r="B4973" s="9">
        <f>IF(A4973&lt;=$H$20,$M$20+$N$20*SIN($O$20+$P$20*(A4973-$A$4906)/$N$20),erreur)</f>
        <v>330.81980217955788</v>
      </c>
      <c r="C4973" s="9">
        <f t="shared" si="193"/>
        <v>320.91475115371452</v>
      </c>
      <c r="D4973" s="4">
        <v>67</v>
      </c>
      <c r="E4973">
        <v>193</v>
      </c>
    </row>
    <row r="4974" spans="1:5" x14ac:dyDescent="0.3">
      <c r="A4974" s="6">
        <f t="shared" si="194"/>
        <v>4968</v>
      </c>
      <c r="B4974" s="9">
        <f>IF(A4974&lt;=$H$20,$M$20+$N$20*SIN($O$20+$P$20*(A4974-$A$4906)/$N$20),erreur)</f>
        <v>330.83372303311262</v>
      </c>
      <c r="C4974" s="9">
        <f t="shared" ref="C4974:C5037" si="195">IF(8811-A4974&gt;$G$16,C4973+(A4974-A4973)*$K$16,"erreur")</f>
        <v>320.9247111537145</v>
      </c>
      <c r="D4974" s="4">
        <v>68</v>
      </c>
      <c r="E4974">
        <v>194</v>
      </c>
    </row>
    <row r="4975" spans="1:5" x14ac:dyDescent="0.3">
      <c r="A4975" s="6">
        <f t="shared" si="194"/>
        <v>4969</v>
      </c>
      <c r="B4975" s="9">
        <f>IF(A4975&lt;=$H$20,$M$20+$N$20*SIN($O$20+$P$20*(A4975-$A$4906)/$N$20),erreur)</f>
        <v>330.84754857834196</v>
      </c>
      <c r="C4975" s="9">
        <f t="shared" si="195"/>
        <v>320.93467115371448</v>
      </c>
      <c r="D4975" s="4">
        <v>69</v>
      </c>
      <c r="E4975">
        <v>195</v>
      </c>
    </row>
    <row r="4976" spans="1:5" x14ac:dyDescent="0.3">
      <c r="A4976" s="6">
        <f t="shared" si="194"/>
        <v>4970</v>
      </c>
      <c r="B4976" s="9">
        <f>IF(A4976&lt;=$H$20,$M$20+$N$20*SIN($O$20+$P$20*(A4976-$A$4906)/$N$20),erreur)</f>
        <v>330.86127881511857</v>
      </c>
      <c r="C4976" s="9">
        <f t="shared" si="195"/>
        <v>320.94463115371445</v>
      </c>
      <c r="D4976" s="4">
        <v>70</v>
      </c>
      <c r="E4976">
        <v>196</v>
      </c>
    </row>
    <row r="4977" spans="1:5" x14ac:dyDescent="0.3">
      <c r="A4977" s="6">
        <f t="shared" si="194"/>
        <v>4971</v>
      </c>
      <c r="B4977" s="9">
        <f>IF(A4977&lt;=$H$20,$M$20+$N$20*SIN($O$20+$P$20*(A4977-$A$4906)/$N$20),erreur)</f>
        <v>330.87491374331876</v>
      </c>
      <c r="C4977" s="9">
        <f t="shared" si="195"/>
        <v>320.95459115371443</v>
      </c>
      <c r="D4977" s="4">
        <v>71</v>
      </c>
      <c r="E4977">
        <v>197</v>
      </c>
    </row>
    <row r="4978" spans="1:5" x14ac:dyDescent="0.3">
      <c r="A4978" s="6">
        <f t="shared" si="194"/>
        <v>4972</v>
      </c>
      <c r="B4978" s="9">
        <f>IF(A4978&lt;=$H$20,$M$20+$N$20*SIN($O$20+$P$20*(A4978-$A$4906)/$N$20),erreur)</f>
        <v>330.88845336282066</v>
      </c>
      <c r="C4978" s="9">
        <f t="shared" si="195"/>
        <v>320.96455115371441</v>
      </c>
      <c r="D4978" s="4">
        <v>72</v>
      </c>
      <c r="E4978">
        <v>198</v>
      </c>
    </row>
    <row r="4979" spans="1:5" x14ac:dyDescent="0.3">
      <c r="A4979" s="6">
        <f t="shared" si="194"/>
        <v>4973</v>
      </c>
      <c r="B4979" s="9">
        <f>IF(A4979&lt;=$H$20,$M$20+$N$20*SIN($O$20+$P$20*(A4979-$A$4906)/$N$20),erreur)</f>
        <v>330.90189767349693</v>
      </c>
      <c r="C4979" s="9">
        <f t="shared" si="195"/>
        <v>320.97451115371439</v>
      </c>
      <c r="D4979" s="4">
        <v>73</v>
      </c>
      <c r="E4979">
        <v>199</v>
      </c>
    </row>
    <row r="4980" spans="1:5" x14ac:dyDescent="0.3">
      <c r="A4980" s="6">
        <f t="shared" si="194"/>
        <v>4974</v>
      </c>
      <c r="B4980" s="9">
        <f>IF(A4980&lt;=$H$20,$M$20+$N$20*SIN($O$20+$P$20*(A4980-$A$4906)/$N$20),erreur)</f>
        <v>330.91524667522935</v>
      </c>
      <c r="C4980" s="9">
        <f t="shared" si="195"/>
        <v>320.98447115371437</v>
      </c>
      <c r="D4980" s="4">
        <v>74</v>
      </c>
      <c r="E4980">
        <v>200</v>
      </c>
    </row>
    <row r="4981" spans="1:5" x14ac:dyDescent="0.3">
      <c r="A4981" s="6">
        <f t="shared" si="194"/>
        <v>4975</v>
      </c>
      <c r="B4981" s="9">
        <f>IF(A4981&lt;=$H$20,$M$20+$N$20*SIN($O$20+$P$20*(A4981-$A$4906)/$N$20),erreur)</f>
        <v>330.92850036789423</v>
      </c>
      <c r="C4981" s="9">
        <f t="shared" si="195"/>
        <v>320.99443115371434</v>
      </c>
      <c r="D4981" s="4">
        <v>75</v>
      </c>
      <c r="E4981">
        <v>201</v>
      </c>
    </row>
    <row r="4982" spans="1:5" x14ac:dyDescent="0.3">
      <c r="A4982" s="6">
        <f t="shared" si="194"/>
        <v>4976</v>
      </c>
      <c r="B4982" s="9">
        <f>IF(A4982&lt;=$H$20,$M$20+$N$20*SIN($O$20+$P$20*(A4982-$A$4906)/$N$20),erreur)</f>
        <v>330.94165875137332</v>
      </c>
      <c r="C4982" s="9">
        <f t="shared" si="195"/>
        <v>321.00439115371432</v>
      </c>
      <c r="D4982" s="4">
        <v>76</v>
      </c>
      <c r="E4982">
        <v>202</v>
      </c>
    </row>
    <row r="4983" spans="1:5" x14ac:dyDescent="0.3">
      <c r="A4983" s="6">
        <f t="shared" si="194"/>
        <v>4977</v>
      </c>
      <c r="B4983" s="9">
        <f>IF(A4983&lt;=$H$20,$M$20+$N$20*SIN($O$20+$P$20*(A4983-$A$4906)/$N$20),erreur)</f>
        <v>330.95472182554295</v>
      </c>
      <c r="C4983" s="9">
        <f t="shared" si="195"/>
        <v>321.0143511537143</v>
      </c>
      <c r="D4983" s="4">
        <v>77</v>
      </c>
      <c r="E4983">
        <v>203</v>
      </c>
    </row>
    <row r="4984" spans="1:5" x14ac:dyDescent="0.3">
      <c r="A4984" s="6">
        <f t="shared" si="194"/>
        <v>4978</v>
      </c>
      <c r="B4984" s="9">
        <f>IF(A4984&lt;=$H$20,$M$20+$N$20*SIN($O$20+$P$20*(A4984-$A$4906)/$N$20),erreur)</f>
        <v>330.96768959029032</v>
      </c>
      <c r="C4984" s="9">
        <f t="shared" si="195"/>
        <v>321.02431115371428</v>
      </c>
      <c r="D4984" s="4">
        <v>78</v>
      </c>
      <c r="E4984">
        <v>204</v>
      </c>
    </row>
    <row r="4985" spans="1:5" x14ac:dyDescent="0.3">
      <c r="A4985" s="6">
        <f t="shared" si="194"/>
        <v>4979</v>
      </c>
      <c r="B4985" s="9">
        <f>IF(A4985&lt;=$H$20,$M$20+$N$20*SIN($O$20+$P$20*(A4985-$A$4906)/$N$20),erreur)</f>
        <v>330.98056204549357</v>
      </c>
      <c r="C4985" s="9">
        <f t="shared" si="195"/>
        <v>321.03427115371426</v>
      </c>
      <c r="D4985" s="4">
        <v>79</v>
      </c>
      <c r="E4985">
        <v>205</v>
      </c>
    </row>
    <row r="4986" spans="1:5" x14ac:dyDescent="0.3">
      <c r="A4986" s="6">
        <f t="shared" si="194"/>
        <v>4980</v>
      </c>
      <c r="B4986" s="9">
        <f>IF(A4986&lt;=$H$20,$M$20+$N$20*SIN($O$20+$P$20*(A4986-$A$4906)/$N$20),erreur)</f>
        <v>330.99333919103628</v>
      </c>
      <c r="C4986" s="9">
        <f t="shared" si="195"/>
        <v>321.04423115371424</v>
      </c>
      <c r="D4986" s="4">
        <v>80</v>
      </c>
      <c r="E4986">
        <v>206</v>
      </c>
    </row>
    <row r="4987" spans="1:5" x14ac:dyDescent="0.3">
      <c r="A4987" s="6">
        <f t="shared" si="194"/>
        <v>4981</v>
      </c>
      <c r="B4987" s="9">
        <f>IF(A4987&lt;=$H$20,$M$20+$N$20*SIN($O$20+$P$20*(A4987-$A$4906)/$N$20),erreur)</f>
        <v>331.00602102680205</v>
      </c>
      <c r="C4987" s="9">
        <f t="shared" si="195"/>
        <v>321.05419115371421</v>
      </c>
      <c r="D4987" s="4">
        <v>81</v>
      </c>
      <c r="E4987">
        <v>207</v>
      </c>
    </row>
    <row r="4988" spans="1:5" x14ac:dyDescent="0.3">
      <c r="A4988" s="6">
        <f t="shared" si="194"/>
        <v>4982</v>
      </c>
      <c r="B4988" s="9">
        <f>IF(A4988&lt;=$H$20,$M$20+$N$20*SIN($O$20+$P$20*(A4988-$A$4906)/$N$20),erreur)</f>
        <v>331.01860755267808</v>
      </c>
      <c r="C4988" s="9">
        <f t="shared" si="195"/>
        <v>321.06415115371419</v>
      </c>
      <c r="D4988" s="4">
        <v>82</v>
      </c>
      <c r="E4988">
        <v>208</v>
      </c>
    </row>
    <row r="4989" spans="1:5" x14ac:dyDescent="0.3">
      <c r="A4989" s="6">
        <f t="shared" si="194"/>
        <v>4983</v>
      </c>
      <c r="B4989" s="9">
        <f>IF(A4989&lt;=$H$20,$M$20+$N$20*SIN($O$20+$P$20*(A4989-$A$4906)/$N$20),erreur)</f>
        <v>331.03109876854796</v>
      </c>
      <c r="C4989" s="9">
        <f t="shared" si="195"/>
        <v>321.07411115371417</v>
      </c>
      <c r="D4989" s="4">
        <v>83</v>
      </c>
      <c r="E4989">
        <v>209</v>
      </c>
    </row>
    <row r="4990" spans="1:5" x14ac:dyDescent="0.3">
      <c r="A4990" s="6">
        <f t="shared" si="194"/>
        <v>4984</v>
      </c>
      <c r="B4990" s="9">
        <f>IF(A4990&lt;=$H$20,$M$20+$N$20*SIN($O$20+$P$20*(A4990-$A$4906)/$N$20),erreur)</f>
        <v>331.04349467429711</v>
      </c>
      <c r="C4990" s="9">
        <f t="shared" si="195"/>
        <v>321.08407115371415</v>
      </c>
      <c r="D4990" s="4">
        <v>84</v>
      </c>
      <c r="E4990">
        <v>210</v>
      </c>
    </row>
    <row r="4991" spans="1:5" x14ac:dyDescent="0.3">
      <c r="A4991" s="6">
        <f t="shared" si="194"/>
        <v>4985</v>
      </c>
      <c r="B4991" s="9">
        <f>IF(A4991&lt;=$H$20,$M$20+$N$20*SIN($O$20+$P$20*(A4991-$A$4906)/$N$20),erreur)</f>
        <v>331.05579526981637</v>
      </c>
      <c r="C4991" s="9">
        <f t="shared" si="195"/>
        <v>321.09403115371413</v>
      </c>
      <c r="D4991" s="4">
        <v>85</v>
      </c>
      <c r="E4991">
        <v>211</v>
      </c>
    </row>
    <row r="4992" spans="1:5" x14ac:dyDescent="0.3">
      <c r="A4992" s="6">
        <f t="shared" si="194"/>
        <v>4986</v>
      </c>
      <c r="B4992" s="9">
        <f>IF(A4992&lt;=$H$20,$M$20+$N$20*SIN($O$20+$P$20*(A4992-$A$4906)/$N$20),erreur)</f>
        <v>331.06800055499116</v>
      </c>
      <c r="C4992" s="9">
        <f t="shared" si="195"/>
        <v>321.10399115371411</v>
      </c>
      <c r="D4992" s="4">
        <v>86</v>
      </c>
      <c r="E4992">
        <v>212</v>
      </c>
    </row>
    <row r="4993" spans="1:5" x14ac:dyDescent="0.3">
      <c r="A4993" s="6">
        <f t="shared" si="194"/>
        <v>4987</v>
      </c>
      <c r="B4993" s="9">
        <f>IF(A4993&lt;=$H$20,$M$20+$N$20*SIN($O$20+$P$20*(A4993-$A$4906)/$N$20),erreur)</f>
        <v>331.08011052971233</v>
      </c>
      <c r="C4993" s="9">
        <f t="shared" si="195"/>
        <v>321.11395115371408</v>
      </c>
      <c r="D4993" s="4">
        <v>87</v>
      </c>
      <c r="E4993">
        <v>213</v>
      </c>
    </row>
    <row r="4994" spans="1:5" x14ac:dyDescent="0.3">
      <c r="A4994" s="6">
        <f t="shared" si="194"/>
        <v>4988</v>
      </c>
      <c r="B4994" s="9">
        <f>IF(A4994&lt;=$H$20,$M$20+$N$20*SIN($O$20+$P$20*(A4994-$A$4906)/$N$20),erreur)</f>
        <v>331.0921251938671</v>
      </c>
      <c r="C4994" s="9">
        <f t="shared" si="195"/>
        <v>321.12391115371406</v>
      </c>
      <c r="D4994" s="4">
        <v>88</v>
      </c>
      <c r="E4994">
        <v>214</v>
      </c>
    </row>
    <row r="4995" spans="1:5" x14ac:dyDescent="0.3">
      <c r="A4995" s="6">
        <f t="shared" si="194"/>
        <v>4989</v>
      </c>
      <c r="B4995" s="9">
        <f>IF(A4995&lt;=$H$20,$M$20+$N$20*SIN($O$20+$P$20*(A4995-$A$4906)/$N$20),erreur)</f>
        <v>331.10404454734999</v>
      </c>
      <c r="C4995" s="9">
        <f t="shared" si="195"/>
        <v>321.13387115371404</v>
      </c>
      <c r="D4995" s="4">
        <v>89</v>
      </c>
      <c r="E4995">
        <v>215</v>
      </c>
    </row>
    <row r="4996" spans="1:5" x14ac:dyDescent="0.3">
      <c r="A4996" s="6">
        <f t="shared" si="194"/>
        <v>4990</v>
      </c>
      <c r="B4996" s="9">
        <f>IF(A4996&lt;=$H$20,$M$20+$N$20*SIN($O$20+$P$20*(A4996-$A$4906)/$N$20),erreur)</f>
        <v>331.11586859005001</v>
      </c>
      <c r="C4996" s="9">
        <f t="shared" si="195"/>
        <v>321.14383115371402</v>
      </c>
      <c r="D4996" s="4">
        <v>90</v>
      </c>
      <c r="E4996">
        <v>216</v>
      </c>
    </row>
    <row r="4997" spans="1:5" x14ac:dyDescent="0.3">
      <c r="A4997" s="6">
        <f t="shared" si="194"/>
        <v>4991</v>
      </c>
      <c r="B4997" s="9">
        <f>IF(A4997&lt;=$H$20,$M$20+$N$20*SIN($O$20+$P$20*(A4997-$A$4906)/$N$20),erreur)</f>
        <v>331.12759732186169</v>
      </c>
      <c r="C4997" s="9">
        <f t="shared" si="195"/>
        <v>321.153791153714</v>
      </c>
      <c r="D4997" s="4">
        <v>91</v>
      </c>
      <c r="E4997">
        <v>217</v>
      </c>
    </row>
    <row r="4998" spans="1:5" x14ac:dyDescent="0.3">
      <c r="A4998" s="6">
        <f t="shared" si="194"/>
        <v>4992</v>
      </c>
      <c r="B4998" s="9">
        <f>IF(A4998&lt;=$H$20,$M$20+$N$20*SIN($O$20+$P$20*(A4998-$A$4906)/$N$20),erreur)</f>
        <v>331.13923074267586</v>
      </c>
      <c r="C4998" s="9">
        <f t="shared" si="195"/>
        <v>321.16375115371397</v>
      </c>
      <c r="D4998" s="4">
        <v>92</v>
      </c>
      <c r="E4998">
        <v>218</v>
      </c>
    </row>
    <row r="4999" spans="1:5" x14ac:dyDescent="0.3">
      <c r="A4999" s="6">
        <f t="shared" si="194"/>
        <v>4993</v>
      </c>
      <c r="B4999" s="9">
        <f>IF(A4999&lt;=$H$20,$M$20+$N$20*SIN($O$20+$P$20*(A4999-$A$4906)/$N$20),erreur)</f>
        <v>331.15076885238886</v>
      </c>
      <c r="C4999" s="9">
        <f t="shared" si="195"/>
        <v>321.17371115371395</v>
      </c>
      <c r="D4999" s="4">
        <v>93</v>
      </c>
      <c r="E4999">
        <v>219</v>
      </c>
    </row>
    <row r="5000" spans="1:5" x14ac:dyDescent="0.3">
      <c r="A5000" s="6">
        <f t="shared" ref="A5000:A5063" si="196">ROW()-6</f>
        <v>4994</v>
      </c>
      <c r="B5000" s="9">
        <f>IF(A5000&lt;=$H$20,$M$20+$N$20*SIN($O$20+$P$20*(A5000-$A$4906)/$N$20),erreur)</f>
        <v>331.16221165089701</v>
      </c>
      <c r="C5000" s="9">
        <f t="shared" si="195"/>
        <v>321.18367115371393</v>
      </c>
      <c r="D5000" s="4">
        <v>94</v>
      </c>
      <c r="E5000">
        <v>220</v>
      </c>
    </row>
    <row r="5001" spans="1:5" x14ac:dyDescent="0.3">
      <c r="A5001" s="6">
        <f t="shared" si="196"/>
        <v>4995</v>
      </c>
      <c r="B5001" s="9">
        <f>IF(A5001&lt;=$H$20,$M$20+$N$20*SIN($O$20+$P$20*(A5001-$A$4906)/$N$20),erreur)</f>
        <v>331.17355913809297</v>
      </c>
      <c r="C5001" s="9">
        <f t="shared" si="195"/>
        <v>321.19363115371391</v>
      </c>
      <c r="D5001" s="4">
        <v>95</v>
      </c>
      <c r="E5001">
        <v>221</v>
      </c>
    </row>
    <row r="5002" spans="1:5" x14ac:dyDescent="0.3">
      <c r="A5002" s="6">
        <f t="shared" si="196"/>
        <v>4996</v>
      </c>
      <c r="B5002" s="9">
        <f>IF(A5002&lt;=$H$20,$M$20+$N$20*SIN($O$20+$P$20*(A5002-$A$4906)/$N$20),erreur)</f>
        <v>331.18481131387671</v>
      </c>
      <c r="C5002" s="9">
        <f t="shared" si="195"/>
        <v>321.20359115371389</v>
      </c>
      <c r="D5002" s="4">
        <v>96</v>
      </c>
      <c r="E5002">
        <v>222</v>
      </c>
    </row>
    <row r="5003" spans="1:5" x14ac:dyDescent="0.3">
      <c r="A5003" s="6">
        <f t="shared" si="196"/>
        <v>4997</v>
      </c>
      <c r="B5003" s="9">
        <f>IF(A5003&lt;=$H$20,$M$20+$N$20*SIN($O$20+$P$20*(A5003-$A$4906)/$N$20),erreur)</f>
        <v>331.19596817814272</v>
      </c>
      <c r="C5003" s="9">
        <f t="shared" si="195"/>
        <v>321.21355115371387</v>
      </c>
      <c r="D5003" s="4">
        <v>97</v>
      </c>
      <c r="E5003">
        <v>223</v>
      </c>
    </row>
    <row r="5004" spans="1:5" x14ac:dyDescent="0.3">
      <c r="A5004" s="6">
        <f t="shared" si="196"/>
        <v>4998</v>
      </c>
      <c r="B5004" s="9">
        <f>IF(A5004&lt;=$H$20,$M$20+$N$20*SIN($O$20+$P$20*(A5004-$A$4906)/$N$20),erreur)</f>
        <v>331.20702973079278</v>
      </c>
      <c r="C5004" s="9">
        <f t="shared" si="195"/>
        <v>321.22351115371384</v>
      </c>
      <c r="D5004" s="4">
        <v>98</v>
      </c>
      <c r="E5004">
        <v>224</v>
      </c>
    </row>
    <row r="5005" spans="1:5" x14ac:dyDescent="0.3">
      <c r="A5005" s="6">
        <f t="shared" si="196"/>
        <v>4999</v>
      </c>
      <c r="B5005" s="9">
        <f>IF(A5005&lt;=$H$20,$M$20+$N$20*SIN($O$20+$P$20*(A5005-$A$4906)/$N$20),erreur)</f>
        <v>331.21799597172503</v>
      </c>
      <c r="C5005" s="9">
        <f t="shared" si="195"/>
        <v>321.23347115371382</v>
      </c>
      <c r="D5005" s="4">
        <v>99</v>
      </c>
      <c r="E5005">
        <v>225</v>
      </c>
    </row>
    <row r="5006" spans="1:5" x14ac:dyDescent="0.3">
      <c r="A5006" s="6">
        <f t="shared" si="196"/>
        <v>5000</v>
      </c>
      <c r="B5006" s="9">
        <f>IF(A5006&lt;=$H$20,$M$20+$N$20*SIN($O$20+$P$20*(A5006-$A$4906)/$N$20),erreur)</f>
        <v>331.22886690083942</v>
      </c>
      <c r="C5006" s="9">
        <f t="shared" si="195"/>
        <v>321.2434311537138</v>
      </c>
      <c r="D5006" s="4">
        <v>100</v>
      </c>
      <c r="E5006">
        <v>226</v>
      </c>
    </row>
    <row r="5007" spans="1:5" x14ac:dyDescent="0.3">
      <c r="A5007" s="6">
        <f t="shared" si="196"/>
        <v>5001</v>
      </c>
      <c r="B5007" s="9">
        <f>IF(A5007&lt;=$H$20,$M$20+$N$20*SIN($O$20+$P$20*(A5007-$A$4906)/$N$20),erreur)</f>
        <v>331.23964251803955</v>
      </c>
      <c r="C5007" s="9">
        <f t="shared" si="195"/>
        <v>321.25339115371378</v>
      </c>
      <c r="D5007" s="4">
        <v>101</v>
      </c>
      <c r="E5007">
        <v>227</v>
      </c>
    </row>
    <row r="5008" spans="1:5" x14ac:dyDescent="0.3">
      <c r="A5008" s="6">
        <f t="shared" si="196"/>
        <v>5002</v>
      </c>
      <c r="B5008" s="9">
        <f>IF(A5008&lt;=$H$20,$M$20+$N$20*SIN($O$20+$P$20*(A5008-$A$4906)/$N$20),erreur)</f>
        <v>331.25032282322354</v>
      </c>
      <c r="C5008" s="9">
        <f t="shared" si="195"/>
        <v>321.26335115371376</v>
      </c>
      <c r="D5008" s="4">
        <v>102</v>
      </c>
      <c r="E5008">
        <v>228</v>
      </c>
    </row>
    <row r="5009" spans="1:5" x14ac:dyDescent="0.3">
      <c r="A5009" s="6">
        <f t="shared" si="196"/>
        <v>5003</v>
      </c>
      <c r="B5009" s="9">
        <f>IF(A5009&lt;=$H$20,$M$20+$N$20*SIN($O$20+$P$20*(A5009-$A$4906)/$N$20),erreur)</f>
        <v>331.26090781629682</v>
      </c>
      <c r="C5009" s="9">
        <f t="shared" si="195"/>
        <v>321.27331115371373</v>
      </c>
      <c r="D5009" s="4">
        <v>103</v>
      </c>
      <c r="E5009">
        <v>229</v>
      </c>
    </row>
    <row r="5010" spans="1:5" x14ac:dyDescent="0.3">
      <c r="A5010" s="6">
        <f t="shared" si="196"/>
        <v>5004</v>
      </c>
      <c r="B5010" s="9">
        <f>IF(A5010&lt;=$H$20,$M$20+$N$20*SIN($O$20+$P$20*(A5010-$A$4906)/$N$20),erreur)</f>
        <v>331.2713974971648</v>
      </c>
      <c r="C5010" s="9">
        <f t="shared" si="195"/>
        <v>321.28327115371371</v>
      </c>
      <c r="D5010" s="4">
        <v>104</v>
      </c>
      <c r="E5010">
        <v>230</v>
      </c>
    </row>
    <row r="5011" spans="1:5" x14ac:dyDescent="0.3">
      <c r="A5011" s="6">
        <f t="shared" si="196"/>
        <v>5005</v>
      </c>
      <c r="B5011" s="9">
        <f>IF(A5011&lt;=$H$20,$M$20+$N$20*SIN($O$20+$P$20*(A5011-$A$4906)/$N$20),erreur)</f>
        <v>331.28179186572925</v>
      </c>
      <c r="C5011" s="9">
        <f t="shared" si="195"/>
        <v>321.29323115371369</v>
      </c>
      <c r="D5011" s="4">
        <v>105</v>
      </c>
      <c r="E5011">
        <v>231</v>
      </c>
    </row>
    <row r="5012" spans="1:5" x14ac:dyDescent="0.3">
      <c r="A5012" s="6">
        <f t="shared" si="196"/>
        <v>5006</v>
      </c>
      <c r="B5012" s="9">
        <f>IF(A5012&lt;=$H$20,$M$20+$N$20*SIN($O$20+$P$20*(A5012-$A$4906)/$N$20),erreur)</f>
        <v>331.29209092189558</v>
      </c>
      <c r="C5012" s="9">
        <f t="shared" si="195"/>
        <v>321.30319115371367</v>
      </c>
      <c r="D5012" s="4">
        <v>106</v>
      </c>
      <c r="E5012">
        <v>232</v>
      </c>
    </row>
    <row r="5013" spans="1:5" x14ac:dyDescent="0.3">
      <c r="A5013" s="6">
        <f t="shared" si="196"/>
        <v>5007</v>
      </c>
      <c r="B5013" s="9">
        <f>IF(A5013&lt;=$H$20,$M$20+$N$20*SIN($O$20+$P$20*(A5013-$A$4906)/$N$20),erreur)</f>
        <v>331.30229466557284</v>
      </c>
      <c r="C5013" s="9">
        <f t="shared" si="195"/>
        <v>321.31315115371365</v>
      </c>
      <c r="D5013" s="4">
        <v>107</v>
      </c>
      <c r="E5013">
        <v>233</v>
      </c>
    </row>
    <row r="5014" spans="1:5" x14ac:dyDescent="0.3">
      <c r="A5014" s="6">
        <f t="shared" si="196"/>
        <v>5008</v>
      </c>
      <c r="B5014" s="9">
        <f>IF(A5014&lt;=$H$20,$M$20+$N$20*SIN($O$20+$P$20*(A5014-$A$4906)/$N$20),erreur)</f>
        <v>331.31240309666828</v>
      </c>
      <c r="C5014" s="9">
        <f t="shared" si="195"/>
        <v>321.32311115371363</v>
      </c>
      <c r="D5014" s="4">
        <v>108</v>
      </c>
      <c r="E5014">
        <v>234</v>
      </c>
    </row>
    <row r="5015" spans="1:5" x14ac:dyDescent="0.3">
      <c r="A5015" s="6">
        <f t="shared" si="196"/>
        <v>5009</v>
      </c>
      <c r="B5015" s="9">
        <f>IF(A5015&lt;=$H$20,$M$20+$N$20*SIN($O$20+$P$20*(A5015-$A$4906)/$N$20),erreur)</f>
        <v>331.32241621508547</v>
      </c>
      <c r="C5015" s="9">
        <f t="shared" si="195"/>
        <v>321.3330711537136</v>
      </c>
      <c r="D5015" s="4">
        <v>109</v>
      </c>
      <c r="E5015">
        <v>235</v>
      </c>
    </row>
    <row r="5016" spans="1:5" x14ac:dyDescent="0.3">
      <c r="A5016" s="6">
        <f t="shared" si="196"/>
        <v>5010</v>
      </c>
      <c r="B5016" s="9">
        <f>IF(A5016&lt;=$H$20,$M$20+$N$20*SIN($O$20+$P$20*(A5016-$A$4906)/$N$20),erreur)</f>
        <v>331.33233402073893</v>
      </c>
      <c r="C5016" s="9">
        <f t="shared" si="195"/>
        <v>321.34303115371358</v>
      </c>
      <c r="D5016" s="4">
        <v>110</v>
      </c>
      <c r="E5016">
        <v>236</v>
      </c>
    </row>
    <row r="5017" spans="1:5" x14ac:dyDescent="0.3">
      <c r="A5017" s="6">
        <f t="shared" si="196"/>
        <v>5011</v>
      </c>
      <c r="B5017" s="9">
        <f>IF(A5017&lt;=$H$20,$M$20+$N$20*SIN($O$20+$P$20*(A5017-$A$4906)/$N$20),erreur)</f>
        <v>331.34215651353588</v>
      </c>
      <c r="C5017" s="9">
        <f t="shared" si="195"/>
        <v>321.35299115371356</v>
      </c>
      <c r="D5017" s="4">
        <v>111</v>
      </c>
      <c r="E5017">
        <v>237</v>
      </c>
    </row>
    <row r="5018" spans="1:5" x14ac:dyDescent="0.3">
      <c r="A5018" s="6">
        <f t="shared" si="196"/>
        <v>5012</v>
      </c>
      <c r="B5018" s="9">
        <f>IF(A5018&lt;=$H$20,$M$20+$N$20*SIN($O$20+$P$20*(A5018-$A$4906)/$N$20),erreur)</f>
        <v>331.35188369338721</v>
      </c>
      <c r="C5018" s="9">
        <f t="shared" si="195"/>
        <v>321.36295115371354</v>
      </c>
      <c r="D5018" s="4">
        <v>112</v>
      </c>
      <c r="E5018">
        <v>238</v>
      </c>
    </row>
    <row r="5019" spans="1:5" x14ac:dyDescent="0.3">
      <c r="A5019" s="6">
        <f t="shared" si="196"/>
        <v>5013</v>
      </c>
      <c r="B5019" s="9">
        <f>IF(A5019&lt;=$H$20,$M$20+$N$20*SIN($O$20+$P$20*(A5019-$A$4906)/$N$20),erreur)</f>
        <v>331.36151556020559</v>
      </c>
      <c r="C5019" s="9">
        <f t="shared" si="195"/>
        <v>321.37291115371352</v>
      </c>
      <c r="D5019" s="4">
        <v>113</v>
      </c>
      <c r="E5019">
        <v>239</v>
      </c>
    </row>
    <row r="5020" spans="1:5" x14ac:dyDescent="0.3">
      <c r="A5020" s="6">
        <f t="shared" si="196"/>
        <v>5014</v>
      </c>
      <c r="B5020" s="9">
        <f>IF(A5020&lt;=$H$20,$M$20+$N$20*SIN($O$20+$P$20*(A5020-$A$4906)/$N$20),erreur)</f>
        <v>331.3710521139019</v>
      </c>
      <c r="C5020" s="9">
        <f t="shared" si="195"/>
        <v>321.3828711537135</v>
      </c>
      <c r="D5020" s="4">
        <v>114</v>
      </c>
      <c r="E5020">
        <v>240</v>
      </c>
    </row>
    <row r="5021" spans="1:5" x14ac:dyDescent="0.3">
      <c r="A5021" s="6">
        <f t="shared" si="196"/>
        <v>5015</v>
      </c>
      <c r="B5021" s="9">
        <f>IF(A5021&lt;=$H$20,$M$20+$N$20*SIN($O$20+$P$20*(A5021-$A$4906)/$N$20),erreur)</f>
        <v>331.38049335439064</v>
      </c>
      <c r="C5021" s="9">
        <f t="shared" si="195"/>
        <v>321.39283115371347</v>
      </c>
      <c r="D5021" s="4">
        <v>115</v>
      </c>
      <c r="E5021">
        <v>241</v>
      </c>
    </row>
    <row r="5022" spans="1:5" x14ac:dyDescent="0.3">
      <c r="A5022" s="6">
        <f t="shared" si="196"/>
        <v>5016</v>
      </c>
      <c r="B5022" s="9">
        <f>IF(A5022&lt;=$H$20,$M$20+$N$20*SIN($O$20+$P$20*(A5022-$A$4906)/$N$20),erreur)</f>
        <v>331.38983928158632</v>
      </c>
      <c r="C5022" s="9">
        <f t="shared" si="195"/>
        <v>321.40279115371345</v>
      </c>
      <c r="D5022" s="4">
        <v>116</v>
      </c>
      <c r="E5022">
        <v>242</v>
      </c>
    </row>
    <row r="5023" spans="1:5" x14ac:dyDescent="0.3">
      <c r="A5023" s="6">
        <f t="shared" si="196"/>
        <v>5017</v>
      </c>
      <c r="B5023" s="9">
        <f>IF(A5023&lt;=$H$20,$M$20+$N$20*SIN($O$20+$P$20*(A5023-$A$4906)/$N$20),erreur)</f>
        <v>331.39908989540345</v>
      </c>
      <c r="C5023" s="9">
        <f t="shared" si="195"/>
        <v>321.41275115371343</v>
      </c>
      <c r="D5023" s="4">
        <v>117</v>
      </c>
      <c r="E5023">
        <v>243</v>
      </c>
    </row>
    <row r="5024" spans="1:5" x14ac:dyDescent="0.3">
      <c r="A5024" s="6">
        <f t="shared" si="196"/>
        <v>5018</v>
      </c>
      <c r="B5024" s="9">
        <f>IF(A5024&lt;=$H$20,$M$20+$N$20*SIN($O$20+$P$20*(A5024-$A$4906)/$N$20),erreur)</f>
        <v>331.40824519575654</v>
      </c>
      <c r="C5024" s="9">
        <f t="shared" si="195"/>
        <v>321.42271115371341</v>
      </c>
      <c r="D5024" s="4">
        <v>118</v>
      </c>
      <c r="E5024">
        <v>244</v>
      </c>
    </row>
    <row r="5025" spans="1:5" x14ac:dyDescent="0.3">
      <c r="A5025" s="6">
        <f t="shared" si="196"/>
        <v>5019</v>
      </c>
      <c r="B5025" s="9">
        <f>IF(A5025&lt;=$H$20,$M$20+$N$20*SIN($O$20+$P$20*(A5025-$A$4906)/$N$20),erreur)</f>
        <v>331.41730518256554</v>
      </c>
      <c r="C5025" s="9">
        <f t="shared" si="195"/>
        <v>321.43267115371339</v>
      </c>
      <c r="D5025" s="4">
        <v>119</v>
      </c>
      <c r="E5025">
        <v>245</v>
      </c>
    </row>
    <row r="5026" spans="1:5" x14ac:dyDescent="0.3">
      <c r="A5026" s="6">
        <f t="shared" si="196"/>
        <v>5020</v>
      </c>
      <c r="B5026" s="9">
        <f>IF(A5026&lt;=$H$20,$M$20+$N$20*SIN($O$20+$P$20*(A5026-$A$4906)/$N$20),erreur)</f>
        <v>331.42626985574498</v>
      </c>
      <c r="C5026" s="9">
        <f t="shared" si="195"/>
        <v>321.44263115371336</v>
      </c>
      <c r="D5026" s="4">
        <v>120</v>
      </c>
      <c r="E5026">
        <v>246</v>
      </c>
    </row>
    <row r="5027" spans="1:5" x14ac:dyDescent="0.3">
      <c r="A5027" s="6">
        <f t="shared" si="196"/>
        <v>5021</v>
      </c>
      <c r="B5027" s="9">
        <f>IF(A5027&lt;=$H$20,$M$20+$N$20*SIN($O$20+$P$20*(A5027-$A$4906)/$N$20),erreur)</f>
        <v>331.43513921521662</v>
      </c>
      <c r="C5027" s="9">
        <f t="shared" si="195"/>
        <v>321.45259115371334</v>
      </c>
      <c r="D5027" s="4">
        <v>121</v>
      </c>
      <c r="E5027">
        <v>247</v>
      </c>
    </row>
    <row r="5028" spans="1:5" x14ac:dyDescent="0.3">
      <c r="A5028" s="6">
        <f t="shared" si="196"/>
        <v>5022</v>
      </c>
      <c r="B5028" s="9">
        <f>IF(A5028&lt;=$H$20,$M$20+$N$20*SIN($O$20+$P$20*(A5028-$A$4906)/$N$20),erreur)</f>
        <v>331.44391326089681</v>
      </c>
      <c r="C5028" s="9">
        <f t="shared" si="195"/>
        <v>321.46255115371332</v>
      </c>
      <c r="D5028" s="4">
        <v>122</v>
      </c>
      <c r="E5028">
        <v>248</v>
      </c>
    </row>
    <row r="5029" spans="1:5" x14ac:dyDescent="0.3">
      <c r="A5029" s="6">
        <f t="shared" si="196"/>
        <v>5023</v>
      </c>
      <c r="B5029" s="9">
        <f>IF(A5029&lt;=$H$20,$M$20+$N$20*SIN($O$20+$P$20*(A5029-$A$4906)/$N$20),erreur)</f>
        <v>331.45259199270731</v>
      </c>
      <c r="C5029" s="9">
        <f t="shared" si="195"/>
        <v>321.4725111537133</v>
      </c>
      <c r="D5029" s="4">
        <v>123</v>
      </c>
      <c r="E5029">
        <v>249</v>
      </c>
    </row>
    <row r="5030" spans="1:5" x14ac:dyDescent="0.3">
      <c r="A5030" s="6">
        <f t="shared" si="196"/>
        <v>5024</v>
      </c>
      <c r="B5030" s="9">
        <f>IF(A5030&lt;=$H$20,$M$20+$N$20*SIN($O$20+$P$20*(A5030-$A$4906)/$N$20),erreur)</f>
        <v>331.46117541056992</v>
      </c>
      <c r="C5030" s="9">
        <f t="shared" si="195"/>
        <v>321.48247115371328</v>
      </c>
      <c r="D5030" s="4">
        <v>124</v>
      </c>
      <c r="E5030">
        <v>250</v>
      </c>
    </row>
    <row r="5031" spans="1:5" x14ac:dyDescent="0.3">
      <c r="A5031" s="6">
        <f t="shared" si="196"/>
        <v>5025</v>
      </c>
      <c r="B5031" s="9">
        <f>IF(A5031&lt;=$H$20,$M$20+$N$20*SIN($O$20+$P$20*(A5031-$A$4906)/$N$20),erreur)</f>
        <v>331.4696635144046</v>
      </c>
      <c r="C5031" s="9">
        <f t="shared" si="195"/>
        <v>321.49243115371326</v>
      </c>
      <c r="D5031" s="4">
        <v>125</v>
      </c>
      <c r="E5031">
        <v>251</v>
      </c>
    </row>
    <row r="5032" spans="1:5" x14ac:dyDescent="0.3">
      <c r="A5032" s="6">
        <f t="shared" si="196"/>
        <v>5026</v>
      </c>
      <c r="B5032" s="9">
        <f>IF(A5032&lt;=$H$20,$M$20+$N$20*SIN($O$20+$P$20*(A5032-$A$4906)/$N$20),erreur)</f>
        <v>331.47805630413677</v>
      </c>
      <c r="C5032" s="9">
        <f t="shared" si="195"/>
        <v>321.50239115371323</v>
      </c>
      <c r="D5032" s="4">
        <v>126</v>
      </c>
      <c r="E5032">
        <v>252</v>
      </c>
    </row>
    <row r="5033" spans="1:5" x14ac:dyDescent="0.3">
      <c r="A5033" s="6">
        <f t="shared" si="196"/>
        <v>5027</v>
      </c>
      <c r="B5033" s="9">
        <f>IF(A5033&lt;=$H$20,$M$20+$N$20*SIN($O$20+$P$20*(A5033-$A$4906)/$N$20),erreur)</f>
        <v>331.48635377968822</v>
      </c>
      <c r="C5033" s="9">
        <f t="shared" si="195"/>
        <v>321.51235115371321</v>
      </c>
      <c r="D5033" s="4">
        <v>127</v>
      </c>
      <c r="E5033">
        <v>253</v>
      </c>
    </row>
    <row r="5034" spans="1:5" x14ac:dyDescent="0.3">
      <c r="A5034" s="6">
        <f t="shared" si="196"/>
        <v>5028</v>
      </c>
      <c r="B5034" s="9">
        <f>IF(A5034&lt;=$H$20,$M$20+$N$20*SIN($O$20+$P$20*(A5034-$A$4906)/$N$20),erreur)</f>
        <v>331.49455594098436</v>
      </c>
      <c r="C5034" s="9">
        <f t="shared" si="195"/>
        <v>321.52231115371319</v>
      </c>
      <c r="D5034" s="4">
        <v>128</v>
      </c>
      <c r="E5034">
        <v>254</v>
      </c>
    </row>
    <row r="5035" spans="1:5" x14ac:dyDescent="0.3">
      <c r="A5035" s="6">
        <f t="shared" si="196"/>
        <v>5029</v>
      </c>
      <c r="B5035" s="9">
        <f>IF(A5035&lt;=$H$20,$M$20+$N$20*SIN($O$20+$P$20*(A5035-$A$4906)/$N$20),erreur)</f>
        <v>331.50266278795061</v>
      </c>
      <c r="C5035" s="9">
        <f t="shared" si="195"/>
        <v>321.53227115371317</v>
      </c>
      <c r="D5035" s="4">
        <v>129</v>
      </c>
      <c r="E5035">
        <v>255</v>
      </c>
    </row>
    <row r="5036" spans="1:5" x14ac:dyDescent="0.3">
      <c r="A5036" s="6">
        <f t="shared" si="196"/>
        <v>5030</v>
      </c>
      <c r="B5036" s="9">
        <f>IF(A5036&lt;=$H$20,$M$20+$N$20*SIN($O$20+$P$20*(A5036-$A$4906)/$N$20),erreur)</f>
        <v>331.51067432051241</v>
      </c>
      <c r="C5036" s="9">
        <f t="shared" si="195"/>
        <v>321.54223115371315</v>
      </c>
      <c r="D5036" s="4">
        <v>130</v>
      </c>
      <c r="E5036">
        <v>256</v>
      </c>
    </row>
    <row r="5037" spans="1:5" x14ac:dyDescent="0.3">
      <c r="A5037" s="6">
        <f t="shared" si="196"/>
        <v>5031</v>
      </c>
      <c r="B5037" s="9">
        <f>IF(A5037&lt;=$H$20,$M$20+$N$20*SIN($O$20+$P$20*(A5037-$A$4906)/$N$20),erreur)</f>
        <v>331.51859053860062</v>
      </c>
      <c r="C5037" s="9">
        <f t="shared" si="195"/>
        <v>321.55219115371312</v>
      </c>
      <c r="D5037" s="4">
        <v>131</v>
      </c>
      <c r="E5037">
        <v>257</v>
      </c>
    </row>
    <row r="5038" spans="1:5" x14ac:dyDescent="0.3">
      <c r="A5038" s="6">
        <f t="shared" si="196"/>
        <v>5032</v>
      </c>
      <c r="B5038" s="9">
        <f>IF(A5038&lt;=$H$20,$M$20+$N$20*SIN($O$20+$P$20*(A5038-$A$4906)/$N$20),erreur)</f>
        <v>331.52641144213885</v>
      </c>
      <c r="C5038" s="9">
        <f t="shared" ref="C5038:C5101" si="197">IF(8811-A5038&gt;$G$16,C5037+(A5038-A5037)*$K$16,"erreur")</f>
        <v>321.5621511537131</v>
      </c>
      <c r="D5038" s="4">
        <v>132</v>
      </c>
      <c r="E5038">
        <v>258</v>
      </c>
    </row>
    <row r="5039" spans="1:5" x14ac:dyDescent="0.3">
      <c r="A5039" s="6">
        <f t="shared" si="196"/>
        <v>5033</v>
      </c>
      <c r="B5039" s="9">
        <f>IF(A5039&lt;=$H$20,$M$20+$N$20*SIN($O$20+$P$20*(A5039-$A$4906)/$N$20),erreur)</f>
        <v>331.53413703105616</v>
      </c>
      <c r="C5039" s="9">
        <f t="shared" si="197"/>
        <v>321.57211115371308</v>
      </c>
      <c r="D5039" s="4">
        <v>133</v>
      </c>
      <c r="E5039">
        <v>259</v>
      </c>
    </row>
    <row r="5040" spans="1:5" x14ac:dyDescent="0.3">
      <c r="A5040" s="6">
        <f t="shared" si="196"/>
        <v>5034</v>
      </c>
      <c r="B5040" s="9">
        <f>IF(A5040&lt;=$H$20,$M$20+$N$20*SIN($O$20+$P$20*(A5040-$A$4906)/$N$20),erreur)</f>
        <v>331.54176730528525</v>
      </c>
      <c r="C5040" s="9">
        <f t="shared" si="197"/>
        <v>321.58207115371306</v>
      </c>
      <c r="D5040" s="4">
        <v>134</v>
      </c>
      <c r="E5040">
        <v>260</v>
      </c>
    </row>
    <row r="5041" spans="1:5" x14ac:dyDescent="0.3">
      <c r="A5041" s="6">
        <f t="shared" si="196"/>
        <v>5035</v>
      </c>
      <c r="B5041" s="9">
        <f>IF(A5041&lt;=$H$20,$M$20+$N$20*SIN($O$20+$P$20*(A5041-$A$4906)/$N$20),erreur)</f>
        <v>331.54930226475517</v>
      </c>
      <c r="C5041" s="9">
        <f t="shared" si="197"/>
        <v>321.59203115371304</v>
      </c>
      <c r="D5041" s="4">
        <v>135</v>
      </c>
      <c r="E5041">
        <v>261</v>
      </c>
    </row>
    <row r="5042" spans="1:5" x14ac:dyDescent="0.3">
      <c r="A5042" s="6">
        <f t="shared" si="196"/>
        <v>5036</v>
      </c>
      <c r="B5042" s="9">
        <f>IF(A5042&lt;=$H$20,$M$20+$N$20*SIN($O$20+$P$20*(A5042-$A$4906)/$N$20),erreur)</f>
        <v>331.55674190939862</v>
      </c>
      <c r="C5042" s="9">
        <f t="shared" si="197"/>
        <v>321.60199115371302</v>
      </c>
      <c r="D5042" s="4">
        <v>136</v>
      </c>
      <c r="E5042">
        <v>262</v>
      </c>
    </row>
    <row r="5043" spans="1:5" x14ac:dyDescent="0.3">
      <c r="A5043" s="6">
        <f t="shared" si="196"/>
        <v>5037</v>
      </c>
      <c r="B5043" s="9">
        <f>IF(A5043&lt;=$H$20,$M$20+$N$20*SIN($O$20+$P$20*(A5043-$A$4906)/$N$20),erreur)</f>
        <v>331.56408623914649</v>
      </c>
      <c r="C5043" s="9">
        <f t="shared" si="197"/>
        <v>321.61195115371299</v>
      </c>
      <c r="D5043" s="4">
        <v>137</v>
      </c>
      <c r="E5043">
        <v>263</v>
      </c>
    </row>
    <row r="5044" spans="1:5" x14ac:dyDescent="0.3">
      <c r="A5044" s="6">
        <f t="shared" si="196"/>
        <v>5038</v>
      </c>
      <c r="B5044" s="9">
        <f>IF(A5044&lt;=$H$20,$M$20+$N$20*SIN($O$20+$P$20*(A5044-$A$4906)/$N$20),erreur)</f>
        <v>331.57133525393328</v>
      </c>
      <c r="C5044" s="9">
        <f t="shared" si="197"/>
        <v>321.62191115371297</v>
      </c>
      <c r="D5044" s="4">
        <v>138</v>
      </c>
      <c r="E5044">
        <v>264</v>
      </c>
    </row>
    <row r="5045" spans="1:5" x14ac:dyDescent="0.3">
      <c r="A5045" s="6">
        <f t="shared" si="196"/>
        <v>5039</v>
      </c>
      <c r="B5045" s="9">
        <f>IF(A5045&lt;=$H$20,$M$20+$N$20*SIN($O$20+$P$20*(A5045-$A$4906)/$N$20),erreur)</f>
        <v>331.5784889536917</v>
      </c>
      <c r="C5045" s="9">
        <f t="shared" si="197"/>
        <v>321.63187115371295</v>
      </c>
      <c r="D5045" s="4">
        <v>139</v>
      </c>
      <c r="E5045">
        <v>265</v>
      </c>
    </row>
    <row r="5046" spans="1:5" x14ac:dyDescent="0.3">
      <c r="A5046" s="6">
        <f t="shared" si="196"/>
        <v>5040</v>
      </c>
      <c r="B5046" s="9">
        <f>IF(A5046&lt;=$H$20,$M$20+$N$20*SIN($O$20+$P$20*(A5046-$A$4906)/$N$20),erreur)</f>
        <v>331.58554733835808</v>
      </c>
      <c r="C5046" s="9">
        <f t="shared" si="197"/>
        <v>321.64183115371293</v>
      </c>
      <c r="D5046" s="4">
        <v>140</v>
      </c>
      <c r="E5046">
        <v>266</v>
      </c>
    </row>
    <row r="5047" spans="1:5" x14ac:dyDescent="0.3">
      <c r="A5047" s="6">
        <f t="shared" si="196"/>
        <v>5041</v>
      </c>
      <c r="B5047" s="9">
        <f>IF(A5047&lt;=$H$20,$M$20+$N$20*SIN($O$20+$P$20*(A5047-$A$4906)/$N$20),erreur)</f>
        <v>331.59251040786876</v>
      </c>
      <c r="C5047" s="9">
        <f t="shared" si="197"/>
        <v>321.65179115371291</v>
      </c>
      <c r="D5047" s="4">
        <v>141</v>
      </c>
      <c r="E5047">
        <v>267</v>
      </c>
    </row>
    <row r="5048" spans="1:5" x14ac:dyDescent="0.3">
      <c r="A5048" s="6">
        <f t="shared" si="196"/>
        <v>5042</v>
      </c>
      <c r="B5048" s="9">
        <f>IF(A5048&lt;=$H$20,$M$20+$N$20*SIN($O$20+$P$20*(A5048-$A$4906)/$N$20),erreur)</f>
        <v>331.59937816215825</v>
      </c>
      <c r="C5048" s="9">
        <f t="shared" si="197"/>
        <v>321.66175115371288</v>
      </c>
      <c r="D5048" s="4">
        <v>142</v>
      </c>
      <c r="E5048">
        <v>268</v>
      </c>
    </row>
    <row r="5049" spans="1:5" x14ac:dyDescent="0.3">
      <c r="A5049" s="6">
        <f t="shared" si="196"/>
        <v>5043</v>
      </c>
      <c r="B5049" s="9">
        <f>IF(A5049&lt;=$H$20,$M$20+$N$20*SIN($O$20+$P$20*(A5049-$A$4906)/$N$20),erreur)</f>
        <v>331.6061506011647</v>
      </c>
      <c r="C5049" s="9">
        <f t="shared" si="197"/>
        <v>321.67171115371286</v>
      </c>
      <c r="D5049" s="4">
        <v>143</v>
      </c>
      <c r="E5049">
        <v>269</v>
      </c>
    </row>
    <row r="5050" spans="1:5" x14ac:dyDescent="0.3">
      <c r="A5050" s="6">
        <f t="shared" si="196"/>
        <v>5044</v>
      </c>
      <c r="B5050" s="9">
        <f>IF(A5050&lt;=$H$20,$M$20+$N$20*SIN($O$20+$P$20*(A5050-$A$4906)/$N$20),erreur)</f>
        <v>331.61282772482809</v>
      </c>
      <c r="C5050" s="9">
        <f t="shared" si="197"/>
        <v>321.68167115371284</v>
      </c>
      <c r="D5050" s="4">
        <v>144</v>
      </c>
      <c r="E5050">
        <v>270</v>
      </c>
    </row>
    <row r="5051" spans="1:5" x14ac:dyDescent="0.3">
      <c r="A5051" s="6">
        <f t="shared" si="196"/>
        <v>5045</v>
      </c>
      <c r="B5051" s="9">
        <f>IF(A5051&lt;=$H$20,$M$20+$N$20*SIN($O$20+$P$20*(A5051-$A$4906)/$N$20),erreur)</f>
        <v>331.61940953308658</v>
      </c>
      <c r="C5051" s="9">
        <f t="shared" si="197"/>
        <v>321.69163115371282</v>
      </c>
      <c r="D5051" s="4">
        <v>145</v>
      </c>
      <c r="E5051">
        <v>271</v>
      </c>
    </row>
    <row r="5052" spans="1:5" x14ac:dyDescent="0.3">
      <c r="A5052" s="6">
        <f t="shared" si="196"/>
        <v>5046</v>
      </c>
      <c r="B5052" s="9">
        <f>IF(A5052&lt;=$H$20,$M$20+$N$20*SIN($O$20+$P$20*(A5052-$A$4906)/$N$20),erreur)</f>
        <v>331.62589602588196</v>
      </c>
      <c r="C5052" s="9">
        <f t="shared" si="197"/>
        <v>321.7015911537128</v>
      </c>
      <c r="D5052" s="4">
        <v>146</v>
      </c>
      <c r="E5052">
        <v>272</v>
      </c>
    </row>
    <row r="5053" spans="1:5" x14ac:dyDescent="0.3">
      <c r="A5053" s="6">
        <f t="shared" si="196"/>
        <v>5047</v>
      </c>
      <c r="B5053" s="9">
        <f>IF(A5053&lt;=$H$20,$M$20+$N$20*SIN($O$20+$P$20*(A5053-$A$4906)/$N$20),erreur)</f>
        <v>331.63228720315419</v>
      </c>
      <c r="C5053" s="9">
        <f t="shared" si="197"/>
        <v>321.71155115371278</v>
      </c>
      <c r="D5053" s="4">
        <v>147</v>
      </c>
      <c r="E5053">
        <v>273</v>
      </c>
    </row>
    <row r="5054" spans="1:5" x14ac:dyDescent="0.3">
      <c r="A5054" s="6">
        <f t="shared" si="196"/>
        <v>5048</v>
      </c>
      <c r="B5054" s="9">
        <f>IF(A5054&lt;=$H$20,$M$20+$N$20*SIN($O$20+$P$20*(A5054-$A$4906)/$N$20),erreur)</f>
        <v>331.63858306484508</v>
      </c>
      <c r="C5054" s="9">
        <f t="shared" si="197"/>
        <v>321.72151115371275</v>
      </c>
      <c r="D5054" s="4">
        <v>148</v>
      </c>
      <c r="E5054">
        <v>274</v>
      </c>
    </row>
    <row r="5055" spans="1:5" x14ac:dyDescent="0.3">
      <c r="A5055" s="6">
        <f t="shared" si="196"/>
        <v>5049</v>
      </c>
      <c r="B5055" s="9">
        <f>IF(A5055&lt;=$H$20,$M$20+$N$20*SIN($O$20+$P$20*(A5055-$A$4906)/$N$20),erreur)</f>
        <v>331.64478361089641</v>
      </c>
      <c r="C5055" s="9">
        <f t="shared" si="197"/>
        <v>321.73147115371273</v>
      </c>
      <c r="D5055" s="4">
        <v>149</v>
      </c>
      <c r="E5055">
        <v>275</v>
      </c>
    </row>
    <row r="5056" spans="1:5" x14ac:dyDescent="0.3">
      <c r="A5056" s="6">
        <f t="shared" si="196"/>
        <v>5050</v>
      </c>
      <c r="B5056" s="9">
        <f>IF(A5056&lt;=$H$20,$M$20+$N$20*SIN($O$20+$P$20*(A5056-$A$4906)/$N$20),erreur)</f>
        <v>331.65088884125362</v>
      </c>
      <c r="C5056" s="9">
        <f t="shared" si="197"/>
        <v>321.74143115371271</v>
      </c>
      <c r="D5056" s="4">
        <v>150</v>
      </c>
      <c r="E5056">
        <v>276</v>
      </c>
    </row>
    <row r="5057" spans="1:5" x14ac:dyDescent="0.3">
      <c r="A5057" s="6">
        <f t="shared" si="196"/>
        <v>5051</v>
      </c>
      <c r="B5057" s="9">
        <f>IF(A5057&lt;=$H$20,$M$20+$N$20*SIN($O$20+$P$20*(A5057-$A$4906)/$N$20),erreur)</f>
        <v>331.65689875586031</v>
      </c>
      <c r="C5057" s="9">
        <f t="shared" si="197"/>
        <v>321.75139115371269</v>
      </c>
      <c r="D5057" s="4">
        <v>151</v>
      </c>
      <c r="E5057">
        <v>277</v>
      </c>
    </row>
    <row r="5058" spans="1:5" x14ac:dyDescent="0.3">
      <c r="A5058" s="6">
        <f t="shared" si="196"/>
        <v>5052</v>
      </c>
      <c r="B5058" s="9">
        <f>IF(A5058&lt;=$H$20,$M$20+$N$20*SIN($O$20+$P$20*(A5058-$A$4906)/$N$20),erreur)</f>
        <v>331.66281335466192</v>
      </c>
      <c r="C5058" s="9">
        <f t="shared" si="197"/>
        <v>321.76135115371267</v>
      </c>
      <c r="D5058" s="4">
        <v>152</v>
      </c>
      <c r="E5058">
        <v>278</v>
      </c>
    </row>
    <row r="5059" spans="1:5" x14ac:dyDescent="0.3">
      <c r="A5059" s="6">
        <f t="shared" si="196"/>
        <v>5053</v>
      </c>
      <c r="B5059" s="9">
        <f>IF(A5059&lt;=$H$20,$M$20+$N$20*SIN($O$20+$P$20*(A5059-$A$4906)/$N$20),erreur)</f>
        <v>331.6686326376057</v>
      </c>
      <c r="C5059" s="9">
        <f t="shared" si="197"/>
        <v>321.77131115371265</v>
      </c>
      <c r="D5059" s="4">
        <v>153</v>
      </c>
      <c r="E5059">
        <v>279</v>
      </c>
    </row>
    <row r="5060" spans="1:5" x14ac:dyDescent="0.3">
      <c r="A5060" s="6">
        <f t="shared" si="196"/>
        <v>5054</v>
      </c>
      <c r="B5060" s="9">
        <f>IF(A5060&lt;=$H$20,$M$20+$N$20*SIN($O$20+$P$20*(A5060-$A$4906)/$N$20),erreur)</f>
        <v>331.67435660463707</v>
      </c>
      <c r="C5060" s="9">
        <f t="shared" si="197"/>
        <v>321.78127115371262</v>
      </c>
      <c r="D5060" s="4">
        <v>154</v>
      </c>
      <c r="E5060">
        <v>280</v>
      </c>
    </row>
    <row r="5061" spans="1:5" x14ac:dyDescent="0.3">
      <c r="A5061" s="6">
        <f t="shared" si="196"/>
        <v>5055</v>
      </c>
      <c r="B5061" s="9">
        <f>IF(A5061&lt;=$H$20,$M$20+$N$20*SIN($O$20+$P$20*(A5061-$A$4906)/$N$20),erreur)</f>
        <v>331.67998525570511</v>
      </c>
      <c r="C5061" s="9">
        <f t="shared" si="197"/>
        <v>321.7912311537126</v>
      </c>
      <c r="D5061" s="4">
        <v>155</v>
      </c>
      <c r="E5061">
        <v>281</v>
      </c>
    </row>
    <row r="5062" spans="1:5" x14ac:dyDescent="0.3">
      <c r="A5062" s="6">
        <f t="shared" si="196"/>
        <v>5056</v>
      </c>
      <c r="B5062" s="9">
        <f>IF(A5062&lt;=$H$20,$M$20+$N$20*SIN($O$20+$P$20*(A5062-$A$4906)/$N$20),erreur)</f>
        <v>331.68551859075887</v>
      </c>
      <c r="C5062" s="9">
        <f t="shared" si="197"/>
        <v>321.80119115371258</v>
      </c>
      <c r="D5062" s="4">
        <v>156</v>
      </c>
      <c r="E5062">
        <v>282</v>
      </c>
    </row>
    <row r="5063" spans="1:5" x14ac:dyDescent="0.3">
      <c r="A5063" s="6">
        <f t="shared" si="196"/>
        <v>5057</v>
      </c>
      <c r="B5063" s="9">
        <f>IF(A5063&lt;=$H$20,$M$20+$N$20*SIN($O$20+$P$20*(A5063-$A$4906)/$N$20),erreur)</f>
        <v>331.69095660974926</v>
      </c>
      <c r="C5063" s="9">
        <f t="shared" si="197"/>
        <v>321.81115115371256</v>
      </c>
      <c r="D5063" s="4">
        <v>157</v>
      </c>
      <c r="E5063">
        <v>283</v>
      </c>
    </row>
    <row r="5064" spans="1:5" x14ac:dyDescent="0.3">
      <c r="A5064" s="6">
        <f t="shared" ref="A5064:A5127" si="198">ROW()-6</f>
        <v>5058</v>
      </c>
      <c r="B5064" s="9">
        <f>IF(A5064&lt;=$H$20,$M$20+$N$20*SIN($O$20+$P$20*(A5064-$A$4906)/$N$20),erreur)</f>
        <v>331.69629931262352</v>
      </c>
      <c r="C5064" s="9">
        <f t="shared" si="197"/>
        <v>321.82111115371254</v>
      </c>
      <c r="D5064" s="4">
        <v>158</v>
      </c>
      <c r="E5064">
        <v>284</v>
      </c>
    </row>
    <row r="5065" spans="1:5" x14ac:dyDescent="0.3">
      <c r="A5065" s="6">
        <f t="shared" si="198"/>
        <v>5059</v>
      </c>
      <c r="B5065" s="9">
        <f>IF(A5065&lt;=$H$20,$M$20+$N$20*SIN($O$20+$P$20*(A5065-$A$4906)/$N$20),erreur)</f>
        <v>331.70154669933436</v>
      </c>
      <c r="C5065" s="9">
        <f t="shared" si="197"/>
        <v>321.83107115371251</v>
      </c>
      <c r="D5065" s="4">
        <v>159</v>
      </c>
      <c r="E5065">
        <v>285</v>
      </c>
    </row>
    <row r="5066" spans="1:5" x14ac:dyDescent="0.3">
      <c r="A5066" s="6">
        <f t="shared" si="198"/>
        <v>5060</v>
      </c>
      <c r="B5066" s="9">
        <f>IF(A5066&lt;=$H$20,$M$20+$N$20*SIN($O$20+$P$20*(A5066-$A$4906)/$N$20),erreur)</f>
        <v>331.70669876983447</v>
      </c>
      <c r="C5066" s="9">
        <f t="shared" si="197"/>
        <v>321.84103115371249</v>
      </c>
      <c r="D5066" s="4">
        <v>160</v>
      </c>
      <c r="E5066">
        <v>286</v>
      </c>
    </row>
    <row r="5067" spans="1:5" x14ac:dyDescent="0.3">
      <c r="A5067" s="6">
        <f t="shared" si="198"/>
        <v>5061</v>
      </c>
      <c r="B5067" s="9">
        <f>IF(A5067&lt;=$H$20,$M$20+$N$20*SIN($O$20+$P$20*(A5067-$A$4906)/$N$20),erreur)</f>
        <v>331.7117555240784</v>
      </c>
      <c r="C5067" s="9">
        <f t="shared" si="197"/>
        <v>321.85099115371247</v>
      </c>
      <c r="D5067" s="4">
        <v>161</v>
      </c>
      <c r="E5067">
        <v>287</v>
      </c>
    </row>
    <row r="5068" spans="1:5" x14ac:dyDescent="0.3">
      <c r="A5068" s="6">
        <f t="shared" si="198"/>
        <v>5062</v>
      </c>
      <c r="B5068" s="9">
        <f>IF(A5068&lt;=$H$20,$M$20+$N$20*SIN($O$20+$P$20*(A5068-$A$4906)/$N$20),erreur)</f>
        <v>331.71671696201884</v>
      </c>
      <c r="C5068" s="9">
        <f t="shared" si="197"/>
        <v>321.86095115371245</v>
      </c>
      <c r="D5068" s="4">
        <v>162</v>
      </c>
      <c r="E5068">
        <v>288</v>
      </c>
    </row>
    <row r="5069" spans="1:5" x14ac:dyDescent="0.3">
      <c r="A5069" s="6">
        <f t="shared" si="198"/>
        <v>5063</v>
      </c>
      <c r="B5069" s="9">
        <f>IF(A5069&lt;=$H$20,$M$20+$N$20*SIN($O$20+$P$20*(A5069-$A$4906)/$N$20),erreur)</f>
        <v>331.72158308361031</v>
      </c>
      <c r="C5069" s="9">
        <f t="shared" si="197"/>
        <v>321.87091115371243</v>
      </c>
      <c r="D5069" s="4">
        <v>163</v>
      </c>
      <c r="E5069">
        <v>289</v>
      </c>
    </row>
    <row r="5070" spans="1:5" x14ac:dyDescent="0.3">
      <c r="A5070" s="6">
        <f t="shared" si="198"/>
        <v>5064</v>
      </c>
      <c r="B5070" s="9">
        <f>IF(A5070&lt;=$H$20,$M$20+$N$20*SIN($O$20+$P$20*(A5070-$A$4906)/$N$20),erreur)</f>
        <v>331.72635388881099</v>
      </c>
      <c r="C5070" s="9">
        <f t="shared" si="197"/>
        <v>321.88087115371241</v>
      </c>
      <c r="D5070" s="4">
        <v>164</v>
      </c>
      <c r="E5070">
        <v>290</v>
      </c>
    </row>
    <row r="5071" spans="1:5" x14ac:dyDescent="0.3">
      <c r="A5071" s="6">
        <f t="shared" si="198"/>
        <v>5065</v>
      </c>
      <c r="B5071" s="9">
        <f>IF(A5071&lt;=$H$20,$M$20+$N$20*SIN($O$20+$P$20*(A5071-$A$4906)/$N$20),erreur)</f>
        <v>331.7310293775754</v>
      </c>
      <c r="C5071" s="9">
        <f t="shared" si="197"/>
        <v>321.89083115371238</v>
      </c>
      <c r="D5071" s="4">
        <v>165</v>
      </c>
      <c r="E5071">
        <v>291</v>
      </c>
    </row>
    <row r="5072" spans="1:5" x14ac:dyDescent="0.3">
      <c r="A5072" s="6">
        <f t="shared" si="198"/>
        <v>5066</v>
      </c>
      <c r="B5072" s="9">
        <f>IF(A5072&lt;=$H$20,$M$20+$N$20*SIN($O$20+$P$20*(A5072-$A$4906)/$N$20),erreur)</f>
        <v>331.73560954985805</v>
      </c>
      <c r="C5072" s="9">
        <f t="shared" si="197"/>
        <v>321.90079115371236</v>
      </c>
      <c r="D5072" s="4">
        <v>166</v>
      </c>
      <c r="E5072">
        <v>292</v>
      </c>
    </row>
    <row r="5073" spans="1:5" x14ac:dyDescent="0.3">
      <c r="A5073" s="6">
        <f t="shared" si="198"/>
        <v>5067</v>
      </c>
      <c r="B5073" s="9">
        <f>IF(A5073&lt;=$H$20,$M$20+$N$20*SIN($O$20+$P$20*(A5073-$A$4906)/$N$20),erreur)</f>
        <v>331.7400944056244</v>
      </c>
      <c r="C5073" s="9">
        <f t="shared" si="197"/>
        <v>321.91075115371234</v>
      </c>
      <c r="D5073" s="4">
        <v>167</v>
      </c>
      <c r="E5073">
        <v>293</v>
      </c>
    </row>
    <row r="5074" spans="1:5" x14ac:dyDescent="0.3">
      <c r="A5074" s="6">
        <f t="shared" si="198"/>
        <v>5068</v>
      </c>
      <c r="B5074" s="9">
        <f>IF(A5074&lt;=$H$20,$M$20+$N$20*SIN($O$20+$P$20*(A5074-$A$4906)/$N$20),erreur)</f>
        <v>331.74448394482897</v>
      </c>
      <c r="C5074" s="9">
        <f t="shared" si="197"/>
        <v>321.92071115371232</v>
      </c>
      <c r="D5074" s="4">
        <v>168</v>
      </c>
      <c r="E5074">
        <v>294</v>
      </c>
    </row>
    <row r="5075" spans="1:5" x14ac:dyDescent="0.3">
      <c r="A5075" s="6">
        <f t="shared" si="198"/>
        <v>5069</v>
      </c>
      <c r="B5075" s="9">
        <f>IF(A5075&lt;=$H$20,$M$20+$N$20*SIN($O$20+$P$20*(A5075-$A$4906)/$N$20),erreur)</f>
        <v>331.74877816743356</v>
      </c>
      <c r="C5075" s="9">
        <f t="shared" si="197"/>
        <v>321.9306711537123</v>
      </c>
      <c r="D5075" s="4">
        <v>169</v>
      </c>
      <c r="E5075">
        <v>295</v>
      </c>
    </row>
    <row r="5076" spans="1:5" x14ac:dyDescent="0.3">
      <c r="A5076" s="6">
        <f t="shared" si="198"/>
        <v>5070</v>
      </c>
      <c r="B5076" s="9">
        <f>IF(A5076&lt;=$H$20,$M$20+$N$20*SIN($O$20+$P$20*(A5076-$A$4906)/$N$20),erreur)</f>
        <v>331.75297707339632</v>
      </c>
      <c r="C5076" s="9">
        <f t="shared" si="197"/>
        <v>321.94063115371227</v>
      </c>
      <c r="D5076" s="4">
        <v>170</v>
      </c>
      <c r="E5076">
        <v>296</v>
      </c>
    </row>
    <row r="5077" spans="1:5" x14ac:dyDescent="0.3">
      <c r="A5077" s="6">
        <f t="shared" si="198"/>
        <v>5071</v>
      </c>
      <c r="B5077" s="9">
        <f>IF(A5077&lt;=$H$20,$M$20+$N$20*SIN($O$20+$P$20*(A5077-$A$4906)/$N$20),erreur)</f>
        <v>331.75708066268271</v>
      </c>
      <c r="C5077" s="9">
        <f t="shared" si="197"/>
        <v>321.95059115371225</v>
      </c>
      <c r="D5077" s="4">
        <v>171</v>
      </c>
      <c r="E5077">
        <v>297</v>
      </c>
    </row>
    <row r="5078" spans="1:5" x14ac:dyDescent="0.3">
      <c r="A5078" s="6">
        <f t="shared" si="198"/>
        <v>5072</v>
      </c>
      <c r="B5078" s="9">
        <f>IF(A5078&lt;=$H$20,$M$20+$N$20*SIN($O$20+$P$20*(A5078-$A$4906)/$N$20),erreur)</f>
        <v>331.76108893525452</v>
      </c>
      <c r="C5078" s="9">
        <f t="shared" si="197"/>
        <v>321.96055115371223</v>
      </c>
      <c r="D5078" s="4">
        <v>172</v>
      </c>
      <c r="E5078">
        <v>298</v>
      </c>
    </row>
    <row r="5079" spans="1:5" x14ac:dyDescent="0.3">
      <c r="A5079" s="6">
        <f t="shared" si="198"/>
        <v>5073</v>
      </c>
      <c r="B5079" s="9">
        <f>IF(A5079&lt;=$H$20,$M$20+$N$20*SIN($O$20+$P$20*(A5079-$A$4906)/$N$20),erreur)</f>
        <v>331.76500189107355</v>
      </c>
      <c r="C5079" s="9">
        <f t="shared" si="197"/>
        <v>321.97051115371221</v>
      </c>
      <c r="D5079" s="4">
        <v>173</v>
      </c>
      <c r="E5079">
        <v>299</v>
      </c>
    </row>
    <row r="5080" spans="1:5" x14ac:dyDescent="0.3">
      <c r="A5080" s="6">
        <f t="shared" si="198"/>
        <v>5074</v>
      </c>
      <c r="B5080" s="9">
        <f>IF(A5080&lt;=$H$20,$M$20+$N$20*SIN($O$20+$P$20*(A5080-$A$4906)/$N$20),erreur)</f>
        <v>331.76881953010707</v>
      </c>
      <c r="C5080" s="9">
        <f t="shared" si="197"/>
        <v>321.98047115371219</v>
      </c>
      <c r="D5080" s="4">
        <v>174</v>
      </c>
      <c r="E5080">
        <v>300</v>
      </c>
    </row>
    <row r="5081" spans="1:5" x14ac:dyDescent="0.3">
      <c r="A5081" s="6">
        <f t="shared" si="198"/>
        <v>5075</v>
      </c>
      <c r="B5081" s="9">
        <f>IF(A5081&lt;=$H$20,$M$20+$N$20*SIN($O$20+$P$20*(A5081-$A$4906)/$N$20),erreur)</f>
        <v>331.77254185231686</v>
      </c>
      <c r="C5081" s="9">
        <f t="shared" si="197"/>
        <v>321.99043115371217</v>
      </c>
      <c r="D5081" s="4">
        <v>175</v>
      </c>
      <c r="E5081">
        <v>301</v>
      </c>
    </row>
    <row r="5082" spans="1:5" x14ac:dyDescent="0.3">
      <c r="A5082" s="6">
        <f t="shared" si="198"/>
        <v>5076</v>
      </c>
      <c r="B5082" s="9">
        <f>IF(A5082&lt;=$H$20,$M$20+$N$20*SIN($O$20+$P$20*(A5082-$A$4906)/$N$20),erreur)</f>
        <v>331.77616885767202</v>
      </c>
      <c r="C5082" s="9">
        <f t="shared" si="197"/>
        <v>322.00039115371214</v>
      </c>
      <c r="D5082" s="4">
        <v>176</v>
      </c>
      <c r="E5082">
        <v>302</v>
      </c>
    </row>
    <row r="5083" spans="1:5" x14ac:dyDescent="0.3">
      <c r="A5083" s="6">
        <f t="shared" si="198"/>
        <v>5077</v>
      </c>
      <c r="B5083" s="9">
        <f>IF(A5083&lt;=$H$20,$M$20+$N$20*SIN($O$20+$P$20*(A5083-$A$4906)/$N$20),erreur)</f>
        <v>331.77970054613979</v>
      </c>
      <c r="C5083" s="9">
        <f t="shared" si="197"/>
        <v>322.01035115371212</v>
      </c>
      <c r="D5083" s="4">
        <v>177</v>
      </c>
      <c r="E5083">
        <v>303</v>
      </c>
    </row>
    <row r="5084" spans="1:5" x14ac:dyDescent="0.3">
      <c r="A5084" s="6">
        <f t="shared" si="198"/>
        <v>5078</v>
      </c>
      <c r="B5084" s="9">
        <f>IF(A5084&lt;=$H$20,$M$20+$N$20*SIN($O$20+$P$20*(A5084-$A$4906)/$N$20),erreur)</f>
        <v>331.78313691768562</v>
      </c>
      <c r="C5084" s="9">
        <f t="shared" si="197"/>
        <v>322.0203111537121</v>
      </c>
      <c r="D5084" s="4">
        <v>178</v>
      </c>
      <c r="E5084">
        <v>304</v>
      </c>
    </row>
    <row r="5085" spans="1:5" x14ac:dyDescent="0.3">
      <c r="A5085" s="6">
        <f t="shared" si="198"/>
        <v>5079</v>
      </c>
      <c r="B5085" s="9">
        <f>IF(A5085&lt;=$H$20,$M$20+$N$20*SIN($O$20+$P$20*(A5085-$A$4906)/$N$20),erreur)</f>
        <v>331.78647797228041</v>
      </c>
      <c r="C5085" s="9">
        <f t="shared" si="197"/>
        <v>322.03027115371208</v>
      </c>
      <c r="D5085" s="4">
        <v>179</v>
      </c>
      <c r="E5085">
        <v>305</v>
      </c>
    </row>
    <row r="5086" spans="1:5" x14ac:dyDescent="0.3">
      <c r="A5086" s="6">
        <f t="shared" si="198"/>
        <v>5080</v>
      </c>
      <c r="B5086" s="9">
        <f>IF(A5086&lt;=$H$20,$M$20+$N$20*SIN($O$20+$P$20*(A5086-$A$4906)/$N$20),erreur)</f>
        <v>331.78972370989322</v>
      </c>
      <c r="C5086" s="9">
        <f t="shared" si="197"/>
        <v>322.04023115371206</v>
      </c>
      <c r="D5086" s="4">
        <v>180</v>
      </c>
      <c r="E5086">
        <v>306</v>
      </c>
    </row>
    <row r="5087" spans="1:5" x14ac:dyDescent="0.3">
      <c r="A5087" s="6">
        <f t="shared" si="198"/>
        <v>5081</v>
      </c>
      <c r="B5087" s="9">
        <f>IF(A5087&lt;=$H$20,$M$20+$N$20*SIN($O$20+$P$20*(A5087-$A$4906)/$N$20),erreur)</f>
        <v>331.79287413049315</v>
      </c>
      <c r="C5087" s="9">
        <f t="shared" si="197"/>
        <v>322.05019115371203</v>
      </c>
      <c r="D5087" s="4">
        <v>181</v>
      </c>
      <c r="E5087">
        <v>307</v>
      </c>
    </row>
    <row r="5088" spans="1:5" x14ac:dyDescent="0.3">
      <c r="A5088" s="6">
        <f t="shared" si="198"/>
        <v>5082</v>
      </c>
      <c r="B5088" s="9">
        <f>IF(A5088&lt;=$H$20,$M$20+$N$20*SIN($O$20+$P$20*(A5088-$A$4906)/$N$20),erreur)</f>
        <v>331.79592923405289</v>
      </c>
      <c r="C5088" s="9">
        <f t="shared" si="197"/>
        <v>322.06015115371201</v>
      </c>
      <c r="D5088" s="4">
        <v>182</v>
      </c>
      <c r="E5088">
        <v>308</v>
      </c>
    </row>
    <row r="5089" spans="1:5" x14ac:dyDescent="0.3">
      <c r="A5089" s="6">
        <f t="shared" si="198"/>
        <v>5083</v>
      </c>
      <c r="B5089" s="9">
        <f>IF(A5089&lt;=$H$20,$M$20+$N$20*SIN($O$20+$P$20*(A5089-$A$4906)/$N$20),erreur)</f>
        <v>331.79888902054699</v>
      </c>
      <c r="C5089" s="9">
        <f t="shared" si="197"/>
        <v>322.07011115371199</v>
      </c>
      <c r="D5089" s="4">
        <v>183</v>
      </c>
      <c r="E5089">
        <v>309</v>
      </c>
    </row>
    <row r="5090" spans="1:5" x14ac:dyDescent="0.3">
      <c r="A5090" s="6">
        <f t="shared" si="198"/>
        <v>5084</v>
      </c>
      <c r="B5090" s="9">
        <f>IF(A5090&lt;=$H$20,$M$20+$N$20*SIN($O$20+$P$20*(A5090-$A$4906)/$N$20),erreur)</f>
        <v>331.80175348994271</v>
      </c>
      <c r="C5090" s="9">
        <f t="shared" si="197"/>
        <v>322.08007115371197</v>
      </c>
      <c r="D5090" s="4">
        <v>184</v>
      </c>
      <c r="E5090">
        <v>310</v>
      </c>
    </row>
    <row r="5091" spans="1:5" x14ac:dyDescent="0.3">
      <c r="A5091" s="6">
        <f t="shared" si="198"/>
        <v>5085</v>
      </c>
      <c r="B5091" s="9">
        <f>IF(A5091&lt;=$H$20,$M$20+$N$20*SIN($O$20+$P$20*(A5091-$A$4906)/$N$20),erreur)</f>
        <v>331.80452264222004</v>
      </c>
      <c r="C5091" s="9">
        <f t="shared" si="197"/>
        <v>322.09003115371195</v>
      </c>
      <c r="D5091" s="4">
        <v>185</v>
      </c>
      <c r="E5091">
        <v>311</v>
      </c>
    </row>
    <row r="5092" spans="1:5" x14ac:dyDescent="0.3">
      <c r="A5092" s="6">
        <f t="shared" si="198"/>
        <v>5086</v>
      </c>
      <c r="B5092" s="9">
        <f>IF(A5092&lt;=$H$20,$M$20+$N$20*SIN($O$20+$P$20*(A5092-$A$4906)/$N$20),erreur)</f>
        <v>331.80719647734986</v>
      </c>
      <c r="C5092" s="9">
        <f t="shared" si="197"/>
        <v>322.09999115371193</v>
      </c>
      <c r="D5092" s="4">
        <v>186</v>
      </c>
      <c r="E5092">
        <v>312</v>
      </c>
    </row>
    <row r="5093" spans="1:5" x14ac:dyDescent="0.3">
      <c r="A5093" s="6">
        <f t="shared" si="198"/>
        <v>5087</v>
      </c>
      <c r="B5093" s="9">
        <f>IF(A5093&lt;=$H$20,$M$20+$N$20*SIN($O$20+$P$20*(A5093-$A$4906)/$N$20),erreur)</f>
        <v>331.80977499530854</v>
      </c>
      <c r="C5093" s="9">
        <f t="shared" si="197"/>
        <v>322.1099511537119</v>
      </c>
      <c r="D5093" s="4">
        <v>187</v>
      </c>
      <c r="E5093">
        <v>313</v>
      </c>
    </row>
    <row r="5094" spans="1:5" x14ac:dyDescent="0.3">
      <c r="A5094" s="6">
        <f t="shared" si="198"/>
        <v>5088</v>
      </c>
      <c r="B5094" s="9">
        <f>IF(A5094&lt;=$H$20,$M$20+$N$20*SIN($O$20+$P$20*(A5094-$A$4906)/$N$20),erreur)</f>
        <v>331.81225819607425</v>
      </c>
      <c r="C5094" s="9">
        <f t="shared" si="197"/>
        <v>322.11991115371188</v>
      </c>
      <c r="D5094" s="4">
        <v>188</v>
      </c>
      <c r="E5094">
        <v>314</v>
      </c>
    </row>
    <row r="5095" spans="1:5" x14ac:dyDescent="0.3">
      <c r="A5095" s="6">
        <f t="shared" si="198"/>
        <v>5089</v>
      </c>
      <c r="B5095" s="9">
        <f>IF(A5095&lt;=$H$20,$M$20+$N$20*SIN($O$20+$P$20*(A5095-$A$4906)/$N$20),erreur)</f>
        <v>331.81464607962516</v>
      </c>
      <c r="C5095" s="9">
        <f t="shared" si="197"/>
        <v>322.12987115371186</v>
      </c>
      <c r="D5095" s="4">
        <v>189</v>
      </c>
      <c r="E5095">
        <v>315</v>
      </c>
    </row>
    <row r="5096" spans="1:5" x14ac:dyDescent="0.3">
      <c r="A5096" s="6">
        <f t="shared" si="198"/>
        <v>5090</v>
      </c>
      <c r="B5096" s="9">
        <f>IF(A5096&lt;=$H$20,$M$20+$N$20*SIN($O$20+$P$20*(A5096-$A$4906)/$N$20),erreur)</f>
        <v>331.81693864593581</v>
      </c>
      <c r="C5096" s="9">
        <f t="shared" si="197"/>
        <v>322.13983115371184</v>
      </c>
      <c r="D5096" s="4">
        <v>190</v>
      </c>
      <c r="E5096">
        <v>316</v>
      </c>
    </row>
    <row r="5097" spans="1:5" x14ac:dyDescent="0.3">
      <c r="A5097" s="6">
        <f t="shared" si="198"/>
        <v>5091</v>
      </c>
      <c r="B5097" s="9">
        <f>IF(A5097&lt;=$H$20,$M$20+$N$20*SIN($O$20+$P$20*(A5097-$A$4906)/$N$20),erreur)</f>
        <v>331.81913589498981</v>
      </c>
      <c r="C5097" s="9">
        <f t="shared" si="197"/>
        <v>322.14979115371182</v>
      </c>
      <c r="D5097" s="4">
        <v>191</v>
      </c>
      <c r="E5097">
        <v>317</v>
      </c>
    </row>
    <row r="5098" spans="1:5" x14ac:dyDescent="0.3">
      <c r="A5098" s="6">
        <f t="shared" si="198"/>
        <v>5092</v>
      </c>
      <c r="B5098" s="9">
        <f>IF(A5098&lt;=$H$20,$M$20+$N$20*SIN($O$20+$P$20*(A5098-$A$4906)/$N$20),erreur)</f>
        <v>331.82123782676354</v>
      </c>
      <c r="C5098" s="9">
        <f t="shared" si="197"/>
        <v>322.1597511537118</v>
      </c>
      <c r="D5098" s="4">
        <v>192</v>
      </c>
      <c r="E5098">
        <v>318</v>
      </c>
    </row>
    <row r="5099" spans="1:5" x14ac:dyDescent="0.3">
      <c r="A5099" s="6">
        <f t="shared" si="198"/>
        <v>5093</v>
      </c>
      <c r="B5099" s="9">
        <f>IF(A5099&lt;=$H$20,$M$20+$N$20*SIN($O$20+$P$20*(A5099-$A$4906)/$N$20),erreur)</f>
        <v>331.82324444123878</v>
      </c>
      <c r="C5099" s="9">
        <f t="shared" si="197"/>
        <v>322.16971115371177</v>
      </c>
      <c r="D5099" s="4">
        <v>193</v>
      </c>
      <c r="E5099">
        <v>319</v>
      </c>
    </row>
    <row r="5100" spans="1:5" x14ac:dyDescent="0.3">
      <c r="A5100" s="6">
        <f t="shared" si="198"/>
        <v>5094</v>
      </c>
      <c r="B5100" s="9">
        <f>IF(A5100&lt;=$H$20,$M$20+$N$20*SIN($O$20+$P$20*(A5100-$A$4906)/$N$20),erreur)</f>
        <v>331.82515573839737</v>
      </c>
      <c r="C5100" s="9">
        <f t="shared" si="197"/>
        <v>322.17967115371175</v>
      </c>
      <c r="D5100" s="4">
        <v>194</v>
      </c>
      <c r="E5100">
        <v>320</v>
      </c>
    </row>
    <row r="5101" spans="1:5" x14ac:dyDescent="0.3">
      <c r="A5101" s="6">
        <f t="shared" si="198"/>
        <v>5095</v>
      </c>
      <c r="B5101" s="9">
        <f>IF(A5101&lt;=$H$20,$M$20+$N$20*SIN($O$20+$P$20*(A5101-$A$4906)/$N$20),erreur)</f>
        <v>331.82697171822474</v>
      </c>
      <c r="C5101" s="9">
        <f t="shared" si="197"/>
        <v>322.18963115371173</v>
      </c>
      <c r="D5101" s="4">
        <v>195</v>
      </c>
      <c r="E5101">
        <v>321</v>
      </c>
    </row>
    <row r="5102" spans="1:5" x14ac:dyDescent="0.3">
      <c r="A5102" s="6">
        <f t="shared" si="198"/>
        <v>5096</v>
      </c>
      <c r="B5102" s="9">
        <f>IF(A5102&lt;=$H$20,$M$20+$N$20*SIN($O$20+$P$20*(A5102-$A$4906)/$N$20),erreur)</f>
        <v>331.82869238070089</v>
      </c>
      <c r="C5102" s="9">
        <f t="shared" ref="C5102:C5165" si="199">IF(8811-A5102&gt;$G$16,C5101+(A5102-A5101)*$K$16,"erreur")</f>
        <v>322.19959115371171</v>
      </c>
      <c r="D5102" s="4">
        <v>196</v>
      </c>
      <c r="E5102">
        <v>322</v>
      </c>
    </row>
    <row r="5103" spans="1:5" x14ac:dyDescent="0.3">
      <c r="A5103" s="6">
        <f t="shared" si="198"/>
        <v>5097</v>
      </c>
      <c r="B5103" s="9">
        <f>IF(A5103&lt;=$H$20,$M$20+$N$20*SIN($O$20+$P$20*(A5103-$A$4906)/$N$20),erreur)</f>
        <v>331.83031772580944</v>
      </c>
      <c r="C5103" s="9">
        <f t="shared" si="199"/>
        <v>322.20955115371169</v>
      </c>
      <c r="D5103" s="4">
        <v>197</v>
      </c>
      <c r="E5103">
        <v>323</v>
      </c>
    </row>
    <row r="5104" spans="1:5" x14ac:dyDescent="0.3">
      <c r="A5104" s="6">
        <f t="shared" si="198"/>
        <v>5098</v>
      </c>
      <c r="B5104" s="9">
        <f>IF(A5104&lt;=$H$20,$M$20+$N$20*SIN($O$20+$P$20*(A5104-$A$4906)/$N$20),erreur)</f>
        <v>331.83184775353948</v>
      </c>
      <c r="C5104" s="9">
        <f t="shared" si="199"/>
        <v>322.21951115371166</v>
      </c>
      <c r="D5104" s="4">
        <v>198</v>
      </c>
      <c r="E5104">
        <v>324</v>
      </c>
    </row>
    <row r="5105" spans="1:5" x14ac:dyDescent="0.3">
      <c r="A5105" s="6">
        <f t="shared" si="198"/>
        <v>5099</v>
      </c>
      <c r="B5105" s="9">
        <f>IF(A5105&lt;=$H$20,$M$20+$N$20*SIN($O$20+$P$20*(A5105-$A$4906)/$N$20),erreur)</f>
        <v>331.83328246387464</v>
      </c>
      <c r="C5105" s="9">
        <f t="shared" si="199"/>
        <v>322.22947115371164</v>
      </c>
      <c r="D5105" s="4">
        <v>199</v>
      </c>
      <c r="E5105">
        <v>325</v>
      </c>
    </row>
    <row r="5106" spans="1:5" x14ac:dyDescent="0.3">
      <c r="A5106" s="6">
        <f t="shared" si="198"/>
        <v>5100</v>
      </c>
      <c r="B5106" s="9">
        <f>IF(A5106&lt;=$H$20,$M$20+$N$20*SIN($O$20+$P$20*(A5106-$A$4906)/$N$20),erreur)</f>
        <v>331.83462185680401</v>
      </c>
      <c r="C5106" s="9">
        <f t="shared" si="199"/>
        <v>322.23943115371162</v>
      </c>
      <c r="D5106" s="4">
        <v>200</v>
      </c>
      <c r="E5106">
        <v>326</v>
      </c>
    </row>
    <row r="5107" spans="1:5" x14ac:dyDescent="0.3">
      <c r="A5107" s="6">
        <f t="shared" si="198"/>
        <v>5101</v>
      </c>
      <c r="B5107" s="9">
        <f>IF(A5107&lt;=$H$20,$M$20+$N$20*SIN($O$20+$P$20*(A5107-$A$4906)/$N$20),erreur)</f>
        <v>331.83586593231121</v>
      </c>
      <c r="C5107" s="9">
        <f t="shared" si="199"/>
        <v>322.2493911537116</v>
      </c>
      <c r="D5107" s="4">
        <v>201</v>
      </c>
      <c r="E5107">
        <v>327</v>
      </c>
    </row>
    <row r="5108" spans="1:5" x14ac:dyDescent="0.3">
      <c r="A5108" s="6">
        <f t="shared" si="198"/>
        <v>5102</v>
      </c>
      <c r="B5108" s="9">
        <f>IF(A5108&lt;=$H$20,$M$20+$N$20*SIN($O$20+$P$20*(A5108-$A$4906)/$N$20),erreur)</f>
        <v>331.83701469038897</v>
      </c>
      <c r="C5108" s="9">
        <f t="shared" si="199"/>
        <v>322.25935115371158</v>
      </c>
      <c r="D5108" s="4">
        <v>202</v>
      </c>
      <c r="E5108">
        <v>328</v>
      </c>
    </row>
    <row r="5109" spans="1:5" x14ac:dyDescent="0.3">
      <c r="A5109" s="6">
        <f t="shared" si="198"/>
        <v>5103</v>
      </c>
      <c r="B5109" s="9">
        <f>IF(A5109&lt;=$H$20,$M$20+$N$20*SIN($O$20+$P$20*(A5109-$A$4906)/$N$20),erreur)</f>
        <v>331.83806813102456</v>
      </c>
      <c r="C5109" s="9">
        <f t="shared" si="199"/>
        <v>322.26931115371156</v>
      </c>
      <c r="D5109" s="4">
        <v>203</v>
      </c>
      <c r="E5109">
        <v>329</v>
      </c>
    </row>
    <row r="5110" spans="1:5" x14ac:dyDescent="0.3">
      <c r="A5110" s="6">
        <f t="shared" si="198"/>
        <v>5104</v>
      </c>
      <c r="B5110" s="9">
        <f>IF(A5110&lt;=$H$20,$M$20+$N$20*SIN($O$20+$P$20*(A5110-$A$4906)/$N$20),erreur)</f>
        <v>331.83902625421069</v>
      </c>
      <c r="C5110" s="9">
        <f t="shared" si="199"/>
        <v>322.27927115371153</v>
      </c>
      <c r="D5110" s="4">
        <v>204</v>
      </c>
      <c r="E5110">
        <v>330</v>
      </c>
    </row>
    <row r="5111" spans="1:5" x14ac:dyDescent="0.3">
      <c r="A5111" s="6">
        <f t="shared" si="198"/>
        <v>5105</v>
      </c>
      <c r="B5111" s="9">
        <f>IF(A5111&lt;=$H$20,$M$20+$N$20*SIN($O$20+$P$20*(A5111-$A$4906)/$N$20),erreur)</f>
        <v>331.83988905993647</v>
      </c>
      <c r="C5111" s="9">
        <f t="shared" si="199"/>
        <v>322.28923115371151</v>
      </c>
      <c r="D5111" s="4">
        <v>205</v>
      </c>
      <c r="E5111">
        <v>331</v>
      </c>
    </row>
    <row r="5112" spans="1:5" x14ac:dyDescent="0.3">
      <c r="A5112" s="6">
        <f t="shared" si="198"/>
        <v>5106</v>
      </c>
      <c r="B5112" s="9">
        <f>IF(A5112&lt;=$H$20,$M$20+$N$20*SIN($O$20+$P$20*(A5112-$A$4906)/$N$20),erreur)</f>
        <v>331.8406565481946</v>
      </c>
      <c r="C5112" s="9">
        <f t="shared" si="199"/>
        <v>322.29919115371149</v>
      </c>
      <c r="D5112" s="4">
        <v>206</v>
      </c>
      <c r="E5112">
        <v>332</v>
      </c>
    </row>
    <row r="5113" spans="1:5" x14ac:dyDescent="0.3">
      <c r="A5113" s="6">
        <f t="shared" si="198"/>
        <v>5107</v>
      </c>
      <c r="B5113" s="9">
        <f>IF(A5113&lt;=$H$20,$M$20+$N$20*SIN($O$20+$P$20*(A5113-$A$4906)/$N$20),erreur)</f>
        <v>331.84132871897782</v>
      </c>
      <c r="C5113" s="9">
        <f t="shared" si="199"/>
        <v>322.30915115371147</v>
      </c>
      <c r="D5113" s="4">
        <v>207</v>
      </c>
      <c r="E5113">
        <v>333</v>
      </c>
    </row>
    <row r="5114" spans="1:5" x14ac:dyDescent="0.3">
      <c r="A5114" s="6">
        <f t="shared" si="198"/>
        <v>5108</v>
      </c>
      <c r="B5114" s="9">
        <f>IF(A5114&lt;=$H$20,$M$20+$N$20*SIN($O$20+$P$20*(A5114-$A$4906)/$N$20),erreur)</f>
        <v>331.84190557228249</v>
      </c>
      <c r="C5114" s="9">
        <f t="shared" si="199"/>
        <v>322.31911115371145</v>
      </c>
      <c r="D5114" s="4">
        <v>208</v>
      </c>
      <c r="E5114">
        <v>334</v>
      </c>
    </row>
    <row r="5115" spans="1:5" x14ac:dyDescent="0.3">
      <c r="A5115" s="6">
        <f t="shared" si="198"/>
        <v>5109</v>
      </c>
      <c r="B5115" s="9">
        <f>IF(A5115&lt;=$H$20,$M$20+$N$20*SIN($O$20+$P$20*(A5115-$A$4906)/$N$20),erreur)</f>
        <v>331.8423871080995</v>
      </c>
      <c r="C5115" s="9">
        <f t="shared" si="199"/>
        <v>322.32907115371142</v>
      </c>
      <c r="D5115" s="4">
        <v>209</v>
      </c>
      <c r="E5115">
        <v>335</v>
      </c>
    </row>
    <row r="5116" spans="1:5" x14ac:dyDescent="0.3">
      <c r="A5116" s="6">
        <f t="shared" si="198"/>
        <v>5110</v>
      </c>
      <c r="B5116" s="9">
        <f>IF(A5116&lt;=$H$20,$M$20+$N$20*SIN($O$20+$P$20*(A5116-$A$4906)/$N$20),erreur)</f>
        <v>331.84277332642705</v>
      </c>
      <c r="C5116" s="9">
        <f t="shared" si="199"/>
        <v>322.3390311537114</v>
      </c>
      <c r="D5116" s="4">
        <v>210</v>
      </c>
      <c r="E5116">
        <v>336</v>
      </c>
    </row>
    <row r="5117" spans="1:5" x14ac:dyDescent="0.3">
      <c r="A5117" s="6">
        <f t="shared" si="198"/>
        <v>5111</v>
      </c>
      <c r="B5117" s="9">
        <f>IF(A5117&lt;=$H$20,$M$20+$N$20*SIN($O$20+$P$20*(A5117-$A$4906)/$N$20),erreur)</f>
        <v>331.84306422725967</v>
      </c>
      <c r="C5117" s="9">
        <f t="shared" si="199"/>
        <v>322.34899115371138</v>
      </c>
      <c r="D5117" s="4">
        <v>211</v>
      </c>
      <c r="E5117">
        <v>337</v>
      </c>
    </row>
    <row r="5118" spans="1:5" x14ac:dyDescent="0.3">
      <c r="A5118" s="6">
        <f t="shared" si="198"/>
        <v>5112</v>
      </c>
      <c r="B5118" s="9">
        <f>IF(A5118&lt;=$H$20,$M$20+$N$20*SIN($O$20+$P$20*(A5118-$A$4906)/$N$20),erreur)</f>
        <v>331.84325981059919</v>
      </c>
      <c r="C5118" s="9">
        <f t="shared" si="199"/>
        <v>322.35895115371136</v>
      </c>
      <c r="D5118" s="4">
        <v>212</v>
      </c>
      <c r="E5118">
        <v>338</v>
      </c>
    </row>
    <row r="5119" spans="1:5" x14ac:dyDescent="0.3">
      <c r="A5119" s="6">
        <f t="shared" si="198"/>
        <v>5113</v>
      </c>
      <c r="B5119" s="9">
        <f>IF(A5119&lt;=$H$20,$M$20+$N$20*SIN($O$20+$P$20*(A5119-$A$4906)/$N$20),erreur)</f>
        <v>331.84336007643651</v>
      </c>
      <c r="C5119" s="9">
        <f t="shared" si="199"/>
        <v>322.36891115371134</v>
      </c>
      <c r="D5119" s="4">
        <v>213</v>
      </c>
      <c r="E5119">
        <v>339</v>
      </c>
    </row>
    <row r="5120" spans="1:5" x14ac:dyDescent="0.3">
      <c r="A5120" s="6">
        <f t="shared" si="198"/>
        <v>5114</v>
      </c>
      <c r="B5120" s="9">
        <f>IF(A5120&lt;=$H$20,$M$20+$N$20*SIN($O$20+$P$20*(A5120-$A$4906)/$N$20),erreur)</f>
        <v>331.8433650247789</v>
      </c>
      <c r="C5120" s="9">
        <f t="shared" si="199"/>
        <v>322.37887115371132</v>
      </c>
      <c r="D5120" s="4">
        <v>214</v>
      </c>
      <c r="E5120">
        <v>340</v>
      </c>
    </row>
    <row r="5121" spans="1:5" x14ac:dyDescent="0.3">
      <c r="A5121" s="6">
        <f t="shared" si="198"/>
        <v>5115</v>
      </c>
      <c r="B5121" s="9">
        <f>IF(A5121&lt;=$H$20,$M$20+$N$20*SIN($O$20+$P$20*(A5121-$A$4906)/$N$20),erreur)</f>
        <v>331.84327465562092</v>
      </c>
      <c r="C5121" s="9">
        <f t="shared" si="199"/>
        <v>322.38883115371129</v>
      </c>
      <c r="D5121" s="4">
        <v>215</v>
      </c>
      <c r="E5121">
        <v>341</v>
      </c>
    </row>
    <row r="5122" spans="1:5" x14ac:dyDescent="0.3">
      <c r="A5122" s="6">
        <f t="shared" si="198"/>
        <v>5116</v>
      </c>
      <c r="B5122" s="9">
        <f>IF(A5122&lt;=$H$20,$M$20+$N$20*SIN($O$20+$P$20*(A5122-$A$4906)/$N$20),erreur)</f>
        <v>331.84308896896255</v>
      </c>
      <c r="C5122" s="9">
        <f t="shared" si="199"/>
        <v>322.39879115371127</v>
      </c>
      <c r="D5122" s="4">
        <v>216</v>
      </c>
      <c r="E5122">
        <v>342</v>
      </c>
    </row>
    <row r="5123" spans="1:5" x14ac:dyDescent="0.3">
      <c r="A5123" s="6">
        <f t="shared" si="198"/>
        <v>5117</v>
      </c>
      <c r="B5123" s="9">
        <f>IF(A5123&lt;=$H$20,$M$20+$N$20*SIN($O$20+$P$20*(A5123-$A$4906)/$N$20),erreur)</f>
        <v>331.84280796480925</v>
      </c>
      <c r="C5123" s="9">
        <f t="shared" si="199"/>
        <v>322.40875115371125</v>
      </c>
      <c r="D5123" s="4">
        <v>217</v>
      </c>
      <c r="E5123">
        <v>343</v>
      </c>
    </row>
    <row r="5124" spans="1:5" x14ac:dyDescent="0.3">
      <c r="A5124" s="6">
        <f t="shared" si="198"/>
        <v>5118</v>
      </c>
      <c r="B5124" s="9">
        <f>IF(A5124&lt;=$H$20,$M$20+$N$20*SIN($O$20+$P$20*(A5124-$A$4906)/$N$20),erreur)</f>
        <v>331.84243164316285</v>
      </c>
      <c r="C5124" s="9">
        <f t="shared" si="199"/>
        <v>322.41871115371123</v>
      </c>
      <c r="D5124" s="4">
        <v>218</v>
      </c>
      <c r="E5124">
        <v>344</v>
      </c>
    </row>
    <row r="5125" spans="1:5" x14ac:dyDescent="0.3">
      <c r="A5125" s="6">
        <f t="shared" si="198"/>
        <v>5119</v>
      </c>
      <c r="B5125" s="9">
        <f>IF(A5125&lt;=$H$20,$M$20+$N$20*SIN($O$20+$P$20*(A5125-$A$4906)/$N$20),erreur)</f>
        <v>331.84196000402517</v>
      </c>
      <c r="C5125" s="9">
        <f t="shared" si="199"/>
        <v>322.42867115371121</v>
      </c>
      <c r="D5125" s="4">
        <v>219</v>
      </c>
      <c r="E5125">
        <v>345</v>
      </c>
    </row>
    <row r="5126" spans="1:5" x14ac:dyDescent="0.3">
      <c r="A5126" s="6">
        <f t="shared" si="198"/>
        <v>5120</v>
      </c>
      <c r="B5126" s="9">
        <f>IF(A5126&lt;=$H$20,$M$20+$N$20*SIN($O$20+$P$20*(A5126-$A$4906)/$N$20),erreur)</f>
        <v>331.84139304739983</v>
      </c>
      <c r="C5126" s="9">
        <f t="shared" si="199"/>
        <v>322.43863115371119</v>
      </c>
      <c r="D5126" s="4">
        <v>220</v>
      </c>
      <c r="E5126">
        <v>346</v>
      </c>
    </row>
    <row r="5127" spans="1:5" x14ac:dyDescent="0.3">
      <c r="A5127" s="6">
        <f t="shared" si="198"/>
        <v>5121</v>
      </c>
      <c r="B5127" s="9">
        <f>IF(A5127&lt;=$H$20,$M$20+$N$20*SIN($O$20+$P$20*(A5127-$A$4906)/$N$20),erreur)</f>
        <v>331.84073077329595</v>
      </c>
      <c r="C5127" s="9">
        <f t="shared" si="199"/>
        <v>322.44859115371116</v>
      </c>
      <c r="D5127" s="4">
        <v>221</v>
      </c>
      <c r="E5127">
        <v>347</v>
      </c>
    </row>
    <row r="5128" spans="1:5" x14ac:dyDescent="0.3">
      <c r="A5128" s="6">
        <f t="shared" ref="A5128:A5191" si="200">ROW()-6</f>
        <v>5122</v>
      </c>
      <c r="B5128" s="9">
        <f>IF(A5128&lt;=$H$20,$M$20+$N$20*SIN($O$20+$P$20*(A5128-$A$4906)/$N$20),erreur)</f>
        <v>331.83997318171532</v>
      </c>
      <c r="C5128" s="9">
        <f t="shared" si="199"/>
        <v>322.45855115371114</v>
      </c>
      <c r="D5128" s="4">
        <v>222</v>
      </c>
      <c r="E5128">
        <v>348</v>
      </c>
    </row>
    <row r="5129" spans="1:5" x14ac:dyDescent="0.3">
      <c r="A5129" s="6">
        <f t="shared" si="200"/>
        <v>5123</v>
      </c>
      <c r="B5129" s="9">
        <f>IF(A5129&lt;=$H$20,$M$20+$N$20*SIN($O$20+$P$20*(A5129-$A$4906)/$N$20),erreur)</f>
        <v>331.83912027266706</v>
      </c>
      <c r="C5129" s="9">
        <f t="shared" si="199"/>
        <v>322.46851115371112</v>
      </c>
      <c r="D5129" s="4">
        <v>223</v>
      </c>
      <c r="E5129">
        <v>349</v>
      </c>
    </row>
    <row r="5130" spans="1:5" x14ac:dyDescent="0.3">
      <c r="A5130" s="6">
        <f t="shared" si="200"/>
        <v>5124</v>
      </c>
      <c r="B5130" s="9">
        <f>IF(A5130&lt;=$H$20,$M$20+$N$20*SIN($O$20+$P$20*(A5130-$A$4906)/$N$20),erreur)</f>
        <v>331.83817204615843</v>
      </c>
      <c r="C5130" s="9">
        <f t="shared" si="199"/>
        <v>322.4784711537111</v>
      </c>
      <c r="D5130" s="4">
        <v>224</v>
      </c>
      <c r="E5130">
        <v>350</v>
      </c>
    </row>
    <row r="5131" spans="1:5" x14ac:dyDescent="0.3">
      <c r="A5131" s="6">
        <f t="shared" si="200"/>
        <v>5125</v>
      </c>
      <c r="B5131" s="9">
        <f>IF(A5131&lt;=$H$20,$M$20+$N$20*SIN($O$20+$P$20*(A5131-$A$4906)/$N$20),erreur)</f>
        <v>331.83712850219854</v>
      </c>
      <c r="C5131" s="9">
        <f t="shared" si="199"/>
        <v>322.48843115371108</v>
      </c>
      <c r="D5131" s="4">
        <v>225</v>
      </c>
      <c r="E5131">
        <v>351</v>
      </c>
    </row>
    <row r="5132" spans="1:5" x14ac:dyDescent="0.3">
      <c r="A5132" s="6">
        <f t="shared" si="200"/>
        <v>5126</v>
      </c>
      <c r="B5132" s="9">
        <f>IF(A5132&lt;=$H$20,$M$20+$N$20*SIN($O$20+$P$20*(A5132-$A$4906)/$N$20),erreur)</f>
        <v>331.83598964079465</v>
      </c>
      <c r="C5132" s="9">
        <f t="shared" si="199"/>
        <v>322.49839115371105</v>
      </c>
      <c r="D5132" s="4">
        <v>226</v>
      </c>
      <c r="E5132">
        <v>352</v>
      </c>
    </row>
    <row r="5133" spans="1:5" x14ac:dyDescent="0.3">
      <c r="A5133" s="6">
        <f t="shared" si="200"/>
        <v>5127</v>
      </c>
      <c r="B5133" s="9">
        <f>IF(A5133&lt;=$H$20,$M$20+$N$20*SIN($O$20+$P$20*(A5133-$A$4906)/$N$20),erreur)</f>
        <v>331.8347554619595</v>
      </c>
      <c r="C5133" s="9">
        <f t="shared" si="199"/>
        <v>322.50835115371103</v>
      </c>
      <c r="D5133" s="4">
        <v>227</v>
      </c>
      <c r="E5133">
        <v>353</v>
      </c>
    </row>
    <row r="5134" spans="1:5" x14ac:dyDescent="0.3">
      <c r="A5134" s="6">
        <f t="shared" si="200"/>
        <v>5128</v>
      </c>
      <c r="B5134" s="9">
        <f>IF(A5134&lt;=$H$20,$M$20+$N$20*SIN($O$20+$P$20*(A5134-$A$4906)/$N$20),erreur)</f>
        <v>331.83342596570401</v>
      </c>
      <c r="C5134" s="9">
        <f t="shared" si="199"/>
        <v>322.51831115371101</v>
      </c>
      <c r="D5134" s="4">
        <v>228</v>
      </c>
      <c r="E5134">
        <v>354</v>
      </c>
    </row>
    <row r="5135" spans="1:5" x14ac:dyDescent="0.3">
      <c r="A5135" s="6">
        <f t="shared" si="200"/>
        <v>5129</v>
      </c>
      <c r="B5135" s="9">
        <f>IF(A5135&lt;=$H$20,$M$20+$N$20*SIN($O$20+$P$20*(A5135-$A$4906)/$N$20),erreur)</f>
        <v>331.83200115203908</v>
      </c>
      <c r="C5135" s="9">
        <f t="shared" si="199"/>
        <v>322.52827115371099</v>
      </c>
      <c r="D5135" s="4">
        <v>229</v>
      </c>
      <c r="E5135">
        <v>355</v>
      </c>
    </row>
    <row r="5136" spans="1:5" x14ac:dyDescent="0.3">
      <c r="A5136" s="6">
        <f t="shared" si="200"/>
        <v>5130</v>
      </c>
      <c r="B5136" s="9">
        <f>IF(A5136&lt;=$H$20,$M$20+$N$20*SIN($O$20+$P$20*(A5136-$A$4906)/$N$20),erreur)</f>
        <v>331.83048102097928</v>
      </c>
      <c r="C5136" s="9">
        <f t="shared" si="199"/>
        <v>322.53823115371097</v>
      </c>
      <c r="D5136" s="4">
        <v>230</v>
      </c>
      <c r="E5136">
        <v>356</v>
      </c>
    </row>
    <row r="5137" spans="1:5" x14ac:dyDescent="0.3">
      <c r="A5137" s="6">
        <f t="shared" si="200"/>
        <v>5131</v>
      </c>
      <c r="B5137" s="9">
        <f>IF(A5137&lt;=$H$20,$M$20+$N$20*SIN($O$20+$P$20*(A5137-$A$4906)/$N$20),erreur)</f>
        <v>331.82886557253732</v>
      </c>
      <c r="C5137" s="9">
        <f t="shared" si="199"/>
        <v>322.54819115371095</v>
      </c>
      <c r="D5137" s="4">
        <v>231</v>
      </c>
      <c r="E5137">
        <v>357</v>
      </c>
    </row>
    <row r="5138" spans="1:5" x14ac:dyDescent="0.3">
      <c r="A5138" s="6">
        <f t="shared" si="200"/>
        <v>5132</v>
      </c>
      <c r="B5138" s="9">
        <f>IF(A5138&lt;=$H$20,$M$20+$N$20*SIN($O$20+$P$20*(A5138-$A$4906)/$N$20),erreur)</f>
        <v>331.82715480672778</v>
      </c>
      <c r="C5138" s="9">
        <f t="shared" si="199"/>
        <v>322.55815115371092</v>
      </c>
      <c r="D5138" s="4">
        <v>232</v>
      </c>
      <c r="E5138">
        <v>358</v>
      </c>
    </row>
    <row r="5139" spans="1:5" x14ac:dyDescent="0.3">
      <c r="A5139" s="6">
        <f t="shared" si="200"/>
        <v>5133</v>
      </c>
      <c r="B5139" s="9">
        <f>IF(A5139&lt;=$H$20,$M$20+$N$20*SIN($O$20+$P$20*(A5139-$A$4906)/$N$20),erreur)</f>
        <v>331.825348723567</v>
      </c>
      <c r="C5139" s="9">
        <f t="shared" si="199"/>
        <v>322.5681111537109</v>
      </c>
      <c r="D5139" s="4">
        <v>233</v>
      </c>
      <c r="E5139">
        <v>359</v>
      </c>
    </row>
    <row r="5140" spans="1:5" x14ac:dyDescent="0.3">
      <c r="A5140" s="6">
        <f t="shared" si="200"/>
        <v>5134</v>
      </c>
      <c r="B5140" s="9">
        <f>IF(A5140&lt;=$H$20,$M$20+$N$20*SIN($O$20+$P$20*(A5140-$A$4906)/$N$20),erreur)</f>
        <v>331.82344732306956</v>
      </c>
      <c r="C5140" s="9">
        <f t="shared" si="199"/>
        <v>322.57807115371088</v>
      </c>
      <c r="D5140" s="4">
        <v>234</v>
      </c>
      <c r="E5140">
        <v>360</v>
      </c>
    </row>
    <row r="5141" spans="1:5" x14ac:dyDescent="0.3">
      <c r="A5141" s="6">
        <f t="shared" si="200"/>
        <v>5135</v>
      </c>
      <c r="B5141" s="9">
        <f>IF(A5141&lt;=$H$20,$M$20+$N$20*SIN($O$20+$P$20*(A5141-$A$4906)/$N$20),erreur)</f>
        <v>331.82145060525363</v>
      </c>
      <c r="C5141" s="9">
        <f t="shared" si="199"/>
        <v>322.58803115371086</v>
      </c>
      <c r="D5141" s="4">
        <v>235</v>
      </c>
      <c r="E5141">
        <v>361</v>
      </c>
    </row>
    <row r="5142" spans="1:5" x14ac:dyDescent="0.3">
      <c r="A5142" s="6">
        <f t="shared" si="200"/>
        <v>5136</v>
      </c>
      <c r="B5142" s="9">
        <f>IF(A5142&lt;=$H$20,$M$20+$N$20*SIN($O$20+$P$20*(A5142-$A$4906)/$N$20),erreur)</f>
        <v>331.81935857014105</v>
      </c>
      <c r="C5142" s="9">
        <f t="shared" si="199"/>
        <v>322.59799115371084</v>
      </c>
      <c r="D5142" s="4">
        <v>236</v>
      </c>
      <c r="E5142">
        <v>362</v>
      </c>
    </row>
    <row r="5143" spans="1:5" x14ac:dyDescent="0.3">
      <c r="A5143" s="6">
        <f t="shared" si="200"/>
        <v>5137</v>
      </c>
      <c r="B5143" s="9">
        <f>IF(A5143&lt;=$H$20,$M$20+$N$20*SIN($O$20+$P$20*(A5143-$A$4906)/$N$20),erreur)</f>
        <v>331.81717121774454</v>
      </c>
      <c r="C5143" s="9">
        <f t="shared" si="199"/>
        <v>322.60795115371081</v>
      </c>
      <c r="D5143" s="4">
        <v>237</v>
      </c>
      <c r="E5143">
        <v>363</v>
      </c>
    </row>
    <row r="5144" spans="1:5" x14ac:dyDescent="0.3">
      <c r="A5144" s="6">
        <f t="shared" si="200"/>
        <v>5138</v>
      </c>
      <c r="B5144" s="9">
        <f>IF(A5144&lt;=$H$20,$M$20+$N$20*SIN($O$20+$P$20*(A5144-$A$4906)/$N$20),erreur)</f>
        <v>331.81488854808958</v>
      </c>
      <c r="C5144" s="9">
        <f t="shared" si="199"/>
        <v>322.61791115371079</v>
      </c>
      <c r="D5144" s="4">
        <v>238</v>
      </c>
      <c r="E5144">
        <v>364</v>
      </c>
    </row>
    <row r="5145" spans="1:5" x14ac:dyDescent="0.3">
      <c r="A5145" s="6">
        <f t="shared" si="200"/>
        <v>5139</v>
      </c>
      <c r="B5145" s="9">
        <f>IF(A5145&lt;=$H$20,$M$20+$N$20*SIN($O$20+$P$20*(A5145-$A$4906)/$N$20),erreur)</f>
        <v>331.81251056119254</v>
      </c>
      <c r="C5145" s="9">
        <f t="shared" si="199"/>
        <v>322.62787115371077</v>
      </c>
      <c r="D5145" s="4">
        <v>239</v>
      </c>
      <c r="E5145">
        <v>365</v>
      </c>
    </row>
    <row r="5146" spans="1:5" x14ac:dyDescent="0.3">
      <c r="A5146" s="6">
        <f t="shared" si="200"/>
        <v>5140</v>
      </c>
      <c r="B5146" s="9">
        <f>IF(A5146&lt;=$H$20,$M$20+$N$20*SIN($O$20+$P$20*(A5146-$A$4906)/$N$20),erreur)</f>
        <v>331.81003725707706</v>
      </c>
      <c r="C5146" s="9">
        <f t="shared" si="199"/>
        <v>322.63783115371075</v>
      </c>
      <c r="D5146" s="4">
        <v>240</v>
      </c>
      <c r="E5146">
        <v>366</v>
      </c>
    </row>
    <row r="5147" spans="1:5" x14ac:dyDescent="0.3">
      <c r="A5147" s="6">
        <f t="shared" si="200"/>
        <v>5141</v>
      </c>
      <c r="B5147" s="9">
        <f>IF(A5147&lt;=$H$20,$M$20+$N$20*SIN($O$20+$P$20*(A5147-$A$4906)/$N$20),erreur)</f>
        <v>331.80746863576496</v>
      </c>
      <c r="C5147" s="9">
        <f t="shared" si="199"/>
        <v>322.64779115371073</v>
      </c>
      <c r="D5147" s="4">
        <v>241</v>
      </c>
      <c r="E5147">
        <v>367</v>
      </c>
    </row>
    <row r="5148" spans="1:5" x14ac:dyDescent="0.3">
      <c r="A5148" s="6">
        <f t="shared" si="200"/>
        <v>5142</v>
      </c>
      <c r="B5148" s="9">
        <f>IF(A5148&lt;=$H$20,$M$20+$N$20*SIN($O$20+$P$20*(A5148-$A$4906)/$N$20),erreur)</f>
        <v>331.80480469727991</v>
      </c>
      <c r="C5148" s="9">
        <f t="shared" si="199"/>
        <v>322.65775115371071</v>
      </c>
      <c r="D5148" s="4">
        <v>242</v>
      </c>
      <c r="E5148">
        <v>368</v>
      </c>
    </row>
    <row r="5149" spans="1:5" x14ac:dyDescent="0.3">
      <c r="A5149" s="6">
        <f t="shared" si="200"/>
        <v>5143</v>
      </c>
      <c r="B5149" s="9">
        <f>IF(A5149&lt;=$H$20,$M$20+$N$20*SIN($O$20+$P$20*(A5149-$A$4906)/$N$20),erreur)</f>
        <v>331.80204544164735</v>
      </c>
      <c r="C5149" s="9">
        <f t="shared" si="199"/>
        <v>322.66771115371068</v>
      </c>
      <c r="D5149" s="4">
        <v>243</v>
      </c>
      <c r="E5149">
        <v>369</v>
      </c>
    </row>
    <row r="5150" spans="1:5" x14ac:dyDescent="0.3">
      <c r="A5150" s="6">
        <f t="shared" si="200"/>
        <v>5144</v>
      </c>
      <c r="B5150" s="9">
        <f>IF(A5150&lt;=$H$20,$M$20+$N$20*SIN($O$20+$P$20*(A5150-$A$4906)/$N$20),erreur)</f>
        <v>331.79919086888913</v>
      </c>
      <c r="C5150" s="9">
        <f t="shared" si="199"/>
        <v>322.67767115371066</v>
      </c>
      <c r="D5150" s="4">
        <v>244</v>
      </c>
      <c r="E5150">
        <v>370</v>
      </c>
    </row>
    <row r="5151" spans="1:5" x14ac:dyDescent="0.3">
      <c r="A5151" s="6">
        <f t="shared" si="200"/>
        <v>5145</v>
      </c>
      <c r="B5151" s="9">
        <f>IF(A5151&lt;=$H$20,$M$20+$N$20*SIN($O$20+$P$20*(A5151-$A$4906)/$N$20),erreur)</f>
        <v>331.79624097903616</v>
      </c>
      <c r="C5151" s="9">
        <f t="shared" si="199"/>
        <v>322.68763115371064</v>
      </c>
      <c r="D5151" s="4">
        <v>245</v>
      </c>
      <c r="E5151">
        <v>371</v>
      </c>
    </row>
    <row r="5152" spans="1:5" x14ac:dyDescent="0.3">
      <c r="A5152" s="6">
        <f t="shared" si="200"/>
        <v>5146</v>
      </c>
      <c r="B5152" s="9">
        <f>IF(A5152&lt;=$H$20,$M$20+$N$20*SIN($O$20+$P$20*(A5152-$A$4906)/$N$20),erreur)</f>
        <v>331.79319577211027</v>
      </c>
      <c r="C5152" s="9">
        <f t="shared" si="199"/>
        <v>322.69759115371062</v>
      </c>
      <c r="D5152" s="4">
        <v>246</v>
      </c>
      <c r="E5152">
        <v>372</v>
      </c>
    </row>
    <row r="5153" spans="1:5" x14ac:dyDescent="0.3">
      <c r="A5153" s="6">
        <f t="shared" si="200"/>
        <v>5147</v>
      </c>
      <c r="B5153" s="9">
        <f>IF(A5153&lt;=$H$20,$M$20+$N$20*SIN($O$20+$P$20*(A5153-$A$4906)/$N$20),erreur)</f>
        <v>331.79005524814056</v>
      </c>
      <c r="C5153" s="9">
        <f t="shared" si="199"/>
        <v>322.7075511537106</v>
      </c>
      <c r="D5153" s="4">
        <v>247</v>
      </c>
      <c r="E5153">
        <v>373</v>
      </c>
    </row>
    <row r="5154" spans="1:5" x14ac:dyDescent="0.3">
      <c r="A5154" s="6">
        <f t="shared" si="200"/>
        <v>5148</v>
      </c>
      <c r="B5154" s="9">
        <f>IF(A5154&lt;=$H$20,$M$20+$N$20*SIN($O$20+$P$20*(A5154-$A$4906)/$N$20),erreur)</f>
        <v>331.78681940715796</v>
      </c>
      <c r="C5154" s="9">
        <f t="shared" si="199"/>
        <v>322.71751115371057</v>
      </c>
      <c r="D5154" s="4">
        <v>248</v>
      </c>
      <c r="E5154">
        <v>374</v>
      </c>
    </row>
    <row r="5155" spans="1:5" x14ac:dyDescent="0.3">
      <c r="A5155" s="6">
        <f t="shared" si="200"/>
        <v>5149</v>
      </c>
      <c r="B5155" s="9">
        <f>IF(A5155&lt;=$H$20,$M$20+$N$20*SIN($O$20+$P$20*(A5155-$A$4906)/$N$20),erreur)</f>
        <v>331.78348824918976</v>
      </c>
      <c r="C5155" s="9">
        <f t="shared" si="199"/>
        <v>322.72747115371055</v>
      </c>
      <c r="D5155" s="4">
        <v>249</v>
      </c>
      <c r="E5155">
        <v>375</v>
      </c>
    </row>
    <row r="5156" spans="1:5" x14ac:dyDescent="0.3">
      <c r="A5156" s="6">
        <f t="shared" si="200"/>
        <v>5150</v>
      </c>
      <c r="B5156" s="9">
        <f>IF(A5156&lt;=$H$20,$M$20+$N$20*SIN($O$20+$P$20*(A5156-$A$4906)/$N$20),erreur)</f>
        <v>331.78006177426505</v>
      </c>
      <c r="C5156" s="9">
        <f t="shared" si="199"/>
        <v>322.73743115371053</v>
      </c>
      <c r="D5156" s="4">
        <v>250</v>
      </c>
      <c r="E5156">
        <v>376</v>
      </c>
    </row>
    <row r="5157" spans="1:5" x14ac:dyDescent="0.3">
      <c r="A5157" s="6">
        <f t="shared" si="200"/>
        <v>5151</v>
      </c>
      <c r="B5157" s="9">
        <f>IF(A5157&lt;=$H$20,$M$20+$N$20*SIN($O$20+$P$20*(A5157-$A$4906)/$N$20),erreur)</f>
        <v>331.7765399824184</v>
      </c>
      <c r="C5157" s="9">
        <f t="shared" si="199"/>
        <v>322.74739115371051</v>
      </c>
      <c r="D5157" s="4">
        <v>251</v>
      </c>
      <c r="E5157">
        <v>377</v>
      </c>
    </row>
    <row r="5158" spans="1:5" x14ac:dyDescent="0.3">
      <c r="A5158" s="6">
        <f t="shared" si="200"/>
        <v>5152</v>
      </c>
      <c r="B5158" s="9">
        <f>IF(A5158&lt;=$H$20,$M$20+$N$20*SIN($O$20+$P$20*(A5158-$A$4906)/$N$20),erreur)</f>
        <v>331.77292287367891</v>
      </c>
      <c r="C5158" s="9">
        <f t="shared" si="199"/>
        <v>322.75735115371049</v>
      </c>
      <c r="D5158" s="4">
        <v>252</v>
      </c>
      <c r="E5158">
        <v>378</v>
      </c>
    </row>
    <row r="5159" spans="1:5" x14ac:dyDescent="0.3">
      <c r="A5159" s="6">
        <f t="shared" si="200"/>
        <v>5153</v>
      </c>
      <c r="B5159" s="9">
        <f>IF(A5159&lt;=$H$20,$M$20+$N$20*SIN($O$20+$P$20*(A5159-$A$4906)/$N$20),erreur)</f>
        <v>331.76921044808114</v>
      </c>
      <c r="C5159" s="9">
        <f t="shared" si="199"/>
        <v>322.76731115371047</v>
      </c>
      <c r="D5159" s="4">
        <v>253</v>
      </c>
      <c r="E5159">
        <v>379</v>
      </c>
    </row>
    <row r="5160" spans="1:5" x14ac:dyDescent="0.3">
      <c r="A5160" s="6">
        <f t="shared" si="200"/>
        <v>5154</v>
      </c>
      <c r="B5160" s="9">
        <f>IF(A5160&lt;=$H$20,$M$20+$N$20*SIN($O$20+$P$20*(A5160-$A$4906)/$N$20),erreur)</f>
        <v>331.76540270565783</v>
      </c>
      <c r="C5160" s="9">
        <f t="shared" si="199"/>
        <v>322.77727115371044</v>
      </c>
      <c r="D5160" s="4">
        <v>254</v>
      </c>
      <c r="E5160">
        <v>380</v>
      </c>
    </row>
    <row r="5161" spans="1:5" x14ac:dyDescent="0.3">
      <c r="A5161" s="6">
        <f t="shared" si="200"/>
        <v>5155</v>
      </c>
      <c r="B5161" s="9">
        <f>IF(A5161&lt;=$H$20,$M$20+$N$20*SIN($O$20+$P$20*(A5161-$A$4906)/$N$20),erreur)</f>
        <v>331.76149964644355</v>
      </c>
      <c r="C5161" s="9">
        <f t="shared" si="199"/>
        <v>322.78723115371042</v>
      </c>
      <c r="D5161" s="4">
        <v>255</v>
      </c>
      <c r="E5161">
        <v>381</v>
      </c>
    </row>
    <row r="5162" spans="1:5" x14ac:dyDescent="0.3">
      <c r="A5162" s="6">
        <f t="shared" si="200"/>
        <v>5156</v>
      </c>
      <c r="B5162" s="9">
        <f>IF(A5162&lt;=$H$20,$M$20+$N$20*SIN($O$20+$P$20*(A5162-$A$4906)/$N$20),erreur)</f>
        <v>331.75750127047468</v>
      </c>
      <c r="C5162" s="9">
        <f t="shared" si="199"/>
        <v>322.7971911537104</v>
      </c>
      <c r="D5162" s="4">
        <v>256</v>
      </c>
      <c r="E5162">
        <v>382</v>
      </c>
    </row>
    <row r="5163" spans="1:5" x14ac:dyDescent="0.3">
      <c r="A5163" s="6">
        <f t="shared" si="200"/>
        <v>5157</v>
      </c>
      <c r="B5163" s="9">
        <f>IF(A5163&lt;=$H$20,$M$20+$N$20*SIN($O$20+$P$20*(A5163-$A$4906)/$N$20),erreur)</f>
        <v>331.75340757778395</v>
      </c>
      <c r="C5163" s="9">
        <f t="shared" si="199"/>
        <v>322.80715115371038</v>
      </c>
      <c r="D5163" s="4">
        <v>257</v>
      </c>
      <c r="E5163">
        <v>383</v>
      </c>
    </row>
    <row r="5164" spans="1:5" x14ac:dyDescent="0.3">
      <c r="A5164" s="6">
        <f t="shared" si="200"/>
        <v>5158</v>
      </c>
      <c r="B5164" s="9">
        <f>IF(A5164&lt;=$H$20,$M$20+$N$20*SIN($O$20+$P$20*(A5164-$A$4906)/$N$20),erreur)</f>
        <v>331.74921856841502</v>
      </c>
      <c r="C5164" s="9">
        <f t="shared" si="199"/>
        <v>322.81711115371036</v>
      </c>
      <c r="D5164" s="4">
        <v>258</v>
      </c>
      <c r="E5164">
        <v>384</v>
      </c>
    </row>
    <row r="5165" spans="1:5" x14ac:dyDescent="0.3">
      <c r="A5165" s="6">
        <f t="shared" si="200"/>
        <v>5159</v>
      </c>
      <c r="B5165" s="9">
        <f>IF(A5165&lt;=$H$20,$M$20+$N$20*SIN($O$20+$P$20*(A5165-$A$4906)/$N$20),erreur)</f>
        <v>331.74493424240063</v>
      </c>
      <c r="C5165" s="9">
        <f t="shared" si="199"/>
        <v>322.82707115371034</v>
      </c>
      <c r="D5165" s="4">
        <v>259</v>
      </c>
      <c r="E5165">
        <v>385</v>
      </c>
    </row>
    <row r="5166" spans="1:5" x14ac:dyDescent="0.3">
      <c r="A5166" s="6">
        <f t="shared" si="200"/>
        <v>5160</v>
      </c>
      <c r="B5166" s="9">
        <f>IF(A5166&lt;=$H$20,$M$20+$N$20*SIN($O$20+$P$20*(A5166-$A$4906)/$N$20),erreur)</f>
        <v>331.74055459978263</v>
      </c>
      <c r="C5166" s="9">
        <f t="shared" ref="C5166:C5229" si="201">IF(8811-A5166&gt;$G$16,C5165+(A5166-A5165)*$K$16,"erreur")</f>
        <v>322.83703115371031</v>
      </c>
      <c r="D5166" s="4">
        <v>260</v>
      </c>
      <c r="E5166">
        <v>386</v>
      </c>
    </row>
    <row r="5167" spans="1:5" x14ac:dyDescent="0.3">
      <c r="A5167" s="6">
        <f t="shared" si="200"/>
        <v>5161</v>
      </c>
      <c r="B5167" s="9">
        <f>IF(A5167&lt;=$H$20,$M$20+$N$20*SIN($O$20+$P$20*(A5167-$A$4906)/$N$20),erreur)</f>
        <v>331.7360796405992</v>
      </c>
      <c r="C5167" s="9">
        <f t="shared" si="201"/>
        <v>322.84699115371029</v>
      </c>
      <c r="D5167" s="4">
        <v>261</v>
      </c>
      <c r="E5167">
        <v>387</v>
      </c>
    </row>
    <row r="5168" spans="1:5" x14ac:dyDescent="0.3">
      <c r="A5168" s="6">
        <f t="shared" si="200"/>
        <v>5162</v>
      </c>
      <c r="B5168" s="9">
        <f>IF(A5168&lt;=$H$20,$M$20+$N$20*SIN($O$20+$P$20*(A5168-$A$4906)/$N$20),erreur)</f>
        <v>331.73150936489219</v>
      </c>
      <c r="C5168" s="9">
        <f t="shared" si="201"/>
        <v>322.85695115371027</v>
      </c>
      <c r="D5168" s="4">
        <v>262</v>
      </c>
      <c r="E5168">
        <v>388</v>
      </c>
    </row>
    <row r="5169" spans="1:5" x14ac:dyDescent="0.3">
      <c r="A5169" s="6">
        <f t="shared" si="200"/>
        <v>5163</v>
      </c>
      <c r="B5169" s="9">
        <f>IF(A5169&lt;=$H$20,$M$20+$N$20*SIN($O$20+$P$20*(A5169-$A$4906)/$N$20),erreur)</f>
        <v>331.72684377269979</v>
      </c>
      <c r="C5169" s="9">
        <f t="shared" si="201"/>
        <v>322.86691115371025</v>
      </c>
      <c r="D5169" s="4">
        <v>263</v>
      </c>
      <c r="E5169">
        <v>389</v>
      </c>
    </row>
    <row r="5170" spans="1:5" x14ac:dyDescent="0.3">
      <c r="A5170" s="6">
        <f t="shared" si="200"/>
        <v>5164</v>
      </c>
      <c r="B5170" s="9">
        <f>IF(A5170&lt;=$H$20,$M$20+$N$20*SIN($O$20+$P$20*(A5170-$A$4906)/$N$20),erreur)</f>
        <v>331.72208286406931</v>
      </c>
      <c r="C5170" s="9">
        <f t="shared" si="201"/>
        <v>322.87687115371023</v>
      </c>
      <c r="D5170" s="4">
        <v>264</v>
      </c>
      <c r="E5170">
        <v>390</v>
      </c>
    </row>
    <row r="5171" spans="1:5" x14ac:dyDescent="0.3">
      <c r="A5171" s="6">
        <f t="shared" si="200"/>
        <v>5165</v>
      </c>
      <c r="B5171" s="9">
        <f>IF(A5171&lt;=$H$20,$M$20+$N$20*SIN($O$20+$P$20*(A5171-$A$4906)/$N$20),erreur)</f>
        <v>331.71722663904075</v>
      </c>
      <c r="C5171" s="9">
        <f t="shared" si="201"/>
        <v>322.8868311537102</v>
      </c>
      <c r="D5171" s="4">
        <v>265</v>
      </c>
      <c r="E5171">
        <v>391</v>
      </c>
    </row>
    <row r="5172" spans="1:5" x14ac:dyDescent="0.3">
      <c r="A5172" s="6">
        <f t="shared" si="200"/>
        <v>5166</v>
      </c>
      <c r="B5172" s="9">
        <f>IF(A5172&lt;=$H$20,$M$20+$N$20*SIN($O$20+$P$20*(A5172-$A$4906)/$N$20),erreur)</f>
        <v>331.7122750976614</v>
      </c>
      <c r="C5172" s="9">
        <f t="shared" si="201"/>
        <v>322.89679115371018</v>
      </c>
      <c r="D5172" s="4">
        <v>266</v>
      </c>
      <c r="E5172">
        <v>392</v>
      </c>
    </row>
    <row r="5173" spans="1:5" x14ac:dyDescent="0.3">
      <c r="A5173" s="6">
        <f t="shared" si="200"/>
        <v>5167</v>
      </c>
      <c r="B5173" s="9">
        <f>IF(A5173&lt;=$H$20,$M$20+$N$20*SIN($O$20+$P$20*(A5173-$A$4906)/$N$20),erreur)</f>
        <v>331.7072282399713</v>
      </c>
      <c r="C5173" s="9">
        <f t="shared" si="201"/>
        <v>322.90675115371016</v>
      </c>
      <c r="D5173" s="4">
        <v>267</v>
      </c>
      <c r="E5173">
        <v>393</v>
      </c>
    </row>
    <row r="5174" spans="1:5" x14ac:dyDescent="0.3">
      <c r="A5174" s="6">
        <f t="shared" si="200"/>
        <v>5168</v>
      </c>
      <c r="B5174" s="9">
        <f>IF(A5174&lt;=$H$20,$M$20+$N$20*SIN($O$20+$P$20*(A5174-$A$4906)/$N$20),erreur)</f>
        <v>331.70208606602137</v>
      </c>
      <c r="C5174" s="9">
        <f t="shared" si="201"/>
        <v>322.91671115371014</v>
      </c>
      <c r="D5174" s="4">
        <v>268</v>
      </c>
      <c r="E5174">
        <v>394</v>
      </c>
    </row>
    <row r="5175" spans="1:5" x14ac:dyDescent="0.3">
      <c r="A5175" s="6">
        <f t="shared" si="200"/>
        <v>5169</v>
      </c>
      <c r="B5175" s="9">
        <f>IF(A5175&lt;=$H$20,$M$20+$N$20*SIN($O$20+$P$20*(A5175-$A$4906)/$N$20),erreur)</f>
        <v>331.69684857585344</v>
      </c>
      <c r="C5175" s="9">
        <f t="shared" si="201"/>
        <v>322.92667115371012</v>
      </c>
      <c r="D5175" s="4">
        <v>269</v>
      </c>
      <c r="E5175">
        <v>395</v>
      </c>
    </row>
    <row r="5176" spans="1:5" x14ac:dyDescent="0.3">
      <c r="A5176" s="6">
        <f t="shared" si="200"/>
        <v>5170</v>
      </c>
      <c r="B5176" s="9">
        <f>IF(A5176&lt;=$H$20,$M$20+$N$20*SIN($O$20+$P$20*(A5176-$A$4906)/$N$20),erreur)</f>
        <v>331.69151576952027</v>
      </c>
      <c r="C5176" s="9">
        <f t="shared" si="201"/>
        <v>322.9366311537101</v>
      </c>
      <c r="D5176" s="4">
        <v>270</v>
      </c>
      <c r="E5176">
        <v>396</v>
      </c>
    </row>
    <row r="5177" spans="1:5" x14ac:dyDescent="0.3">
      <c r="A5177" s="6">
        <f t="shared" si="200"/>
        <v>5171</v>
      </c>
      <c r="B5177" s="9">
        <f>IF(A5177&lt;=$H$20,$M$20+$N$20*SIN($O$20+$P$20*(A5177-$A$4906)/$N$20),erreur)</f>
        <v>331.68608764706551</v>
      </c>
      <c r="C5177" s="9">
        <f t="shared" si="201"/>
        <v>322.94659115371007</v>
      </c>
      <c r="D5177" s="4">
        <v>271</v>
      </c>
      <c r="E5177">
        <v>397</v>
      </c>
    </row>
    <row r="5178" spans="1:5" x14ac:dyDescent="0.3">
      <c r="A5178" s="6">
        <f t="shared" si="200"/>
        <v>5172</v>
      </c>
      <c r="B5178" s="9">
        <f>IF(A5178&lt;=$H$20,$M$20+$N$20*SIN($O$20+$P$20*(A5178-$A$4906)/$N$20),erreur)</f>
        <v>331.68056420854191</v>
      </c>
      <c r="C5178" s="9">
        <f t="shared" si="201"/>
        <v>322.95655115371005</v>
      </c>
      <c r="D5178" s="4">
        <v>272</v>
      </c>
      <c r="E5178">
        <v>398</v>
      </c>
    </row>
    <row r="5179" spans="1:5" x14ac:dyDescent="0.3">
      <c r="A5179" s="6">
        <f t="shared" si="200"/>
        <v>5173</v>
      </c>
      <c r="B5179" s="9">
        <f>IF(A5179&lt;=$H$20,$M$20+$N$20*SIN($O$20+$P$20*(A5179-$A$4906)/$N$20),erreur)</f>
        <v>331.67494545399859</v>
      </c>
      <c r="C5179" s="9">
        <f t="shared" si="201"/>
        <v>322.96651115371003</v>
      </c>
      <c r="D5179" s="4">
        <v>273</v>
      </c>
      <c r="E5179">
        <v>399</v>
      </c>
    </row>
    <row r="5180" spans="1:5" x14ac:dyDescent="0.3">
      <c r="A5180" s="6">
        <f t="shared" si="200"/>
        <v>5174</v>
      </c>
      <c r="B5180" s="9">
        <f>IF(A5180&lt;=$H$20,$M$20+$N$20*SIN($O$20+$P$20*(A5180-$A$4906)/$N$20),erreur)</f>
        <v>331.66923138348466</v>
      </c>
      <c r="C5180" s="9">
        <f t="shared" si="201"/>
        <v>322.97647115371001</v>
      </c>
      <c r="D5180" s="4">
        <v>274</v>
      </c>
      <c r="E5180">
        <v>400</v>
      </c>
    </row>
    <row r="5181" spans="1:5" x14ac:dyDescent="0.3">
      <c r="A5181" s="6">
        <f t="shared" si="200"/>
        <v>5175</v>
      </c>
      <c r="B5181" s="9">
        <f>IF(A5181&lt;=$H$20,$M$20+$N$20*SIN($O$20+$P$20*(A5181-$A$4906)/$N$20),erreur)</f>
        <v>331.6634219970565</v>
      </c>
      <c r="C5181" s="9">
        <f t="shared" si="201"/>
        <v>322.98643115370999</v>
      </c>
      <c r="D5181" s="4">
        <v>275</v>
      </c>
      <c r="E5181">
        <v>401</v>
      </c>
    </row>
    <row r="5182" spans="1:5" x14ac:dyDescent="0.3">
      <c r="A5182" s="6">
        <f t="shared" si="200"/>
        <v>5176</v>
      </c>
      <c r="B5182" s="9">
        <f>IF(A5182&lt;=$H$20,$M$20+$N$20*SIN($O$20+$P$20*(A5182-$A$4906)/$N$20),erreur)</f>
        <v>331.65751729476142</v>
      </c>
      <c r="C5182" s="9">
        <f t="shared" si="201"/>
        <v>322.99639115370996</v>
      </c>
      <c r="D5182" s="4">
        <v>276</v>
      </c>
      <c r="E5182">
        <v>402</v>
      </c>
    </row>
    <row r="5183" spans="1:5" x14ac:dyDescent="0.3">
      <c r="A5183" s="6">
        <f t="shared" si="200"/>
        <v>5177</v>
      </c>
      <c r="B5183" s="9">
        <f>IF(A5183&lt;=$H$20,$M$20+$N$20*SIN($O$20+$P$20*(A5183-$A$4906)/$N$20),erreur)</f>
        <v>331.65151727665761</v>
      </c>
      <c r="C5183" s="9">
        <f t="shared" si="201"/>
        <v>323.00635115370994</v>
      </c>
      <c r="D5183" s="4">
        <v>277</v>
      </c>
      <c r="E5183">
        <v>403</v>
      </c>
    </row>
    <row r="5184" spans="1:5" x14ac:dyDescent="0.3">
      <c r="A5184" s="6">
        <f t="shared" si="200"/>
        <v>5178</v>
      </c>
      <c r="B5184" s="9">
        <f>IF(A5184&lt;=$H$20,$M$20+$N$20*SIN($O$20+$P$20*(A5184-$A$4906)/$N$20),erreur)</f>
        <v>331.64542194279784</v>
      </c>
      <c r="C5184" s="9">
        <f t="shared" si="201"/>
        <v>323.01631115370992</v>
      </c>
      <c r="D5184" s="4">
        <v>278</v>
      </c>
      <c r="E5184">
        <v>404</v>
      </c>
    </row>
    <row r="5185" spans="1:5" x14ac:dyDescent="0.3">
      <c r="A5185" s="6">
        <f t="shared" si="200"/>
        <v>5179</v>
      </c>
      <c r="B5185" s="9">
        <f>IF(A5185&lt;=$H$20,$M$20+$N$20*SIN($O$20+$P$20*(A5185-$A$4906)/$N$20),erreur)</f>
        <v>331.63923129323666</v>
      </c>
      <c r="C5185" s="9">
        <f t="shared" si="201"/>
        <v>323.0262711537099</v>
      </c>
      <c r="D5185" s="4">
        <v>279</v>
      </c>
      <c r="E5185">
        <v>405</v>
      </c>
    </row>
    <row r="5186" spans="1:5" x14ac:dyDescent="0.3">
      <c r="A5186" s="6">
        <f t="shared" si="200"/>
        <v>5180</v>
      </c>
      <c r="B5186" s="9">
        <f>IF(A5186&lt;=$H$20,$M$20+$N$20*SIN($O$20+$P$20*(A5186-$A$4906)/$N$20),erreur)</f>
        <v>331.63294532803047</v>
      </c>
      <c r="C5186" s="9">
        <f t="shared" si="201"/>
        <v>323.03623115370988</v>
      </c>
      <c r="D5186" s="4">
        <v>280</v>
      </c>
      <c r="E5186">
        <v>406</v>
      </c>
    </row>
    <row r="5187" spans="1:5" x14ac:dyDescent="0.3">
      <c r="A5187" s="6">
        <f t="shared" si="200"/>
        <v>5181</v>
      </c>
      <c r="B5187" s="9">
        <f>IF(A5187&lt;=$H$20,$M$20+$N$20*SIN($O$20+$P$20*(A5187-$A$4906)/$N$20),erreur)</f>
        <v>331.6265640472393</v>
      </c>
      <c r="C5187" s="9">
        <f t="shared" si="201"/>
        <v>323.04619115370986</v>
      </c>
      <c r="D5187" s="4">
        <v>281</v>
      </c>
      <c r="E5187">
        <v>407</v>
      </c>
    </row>
    <row r="5188" spans="1:5" x14ac:dyDescent="0.3">
      <c r="A5188" s="6">
        <f t="shared" si="200"/>
        <v>5182</v>
      </c>
      <c r="B5188" s="9">
        <f>IF(A5188&lt;=$H$20,$M$20+$N$20*SIN($O$20+$P$20*(A5188-$A$4906)/$N$20),erreur)</f>
        <v>331.62008745091771</v>
      </c>
      <c r="C5188" s="9">
        <f t="shared" si="201"/>
        <v>323.05615115370983</v>
      </c>
      <c r="D5188" s="4">
        <v>282</v>
      </c>
      <c r="E5188">
        <v>408</v>
      </c>
    </row>
    <row r="5189" spans="1:5" x14ac:dyDescent="0.3">
      <c r="A5189" s="6">
        <f t="shared" si="200"/>
        <v>5183</v>
      </c>
      <c r="B5189" s="9">
        <f>IF(A5189&lt;=$H$20,$M$20+$N$20*SIN($O$20+$P$20*(A5189-$A$4906)/$N$20),erreur)</f>
        <v>331.61351553912391</v>
      </c>
      <c r="C5189" s="9">
        <f t="shared" si="201"/>
        <v>323.06611115370981</v>
      </c>
      <c r="D5189" s="4">
        <v>283</v>
      </c>
      <c r="E5189">
        <v>409</v>
      </c>
    </row>
    <row r="5190" spans="1:5" x14ac:dyDescent="0.3">
      <c r="A5190" s="6">
        <f t="shared" si="200"/>
        <v>5184</v>
      </c>
      <c r="B5190" s="9">
        <f>IF(A5190&lt;=$H$20,$M$20+$N$20*SIN($O$20+$P$20*(A5190-$A$4906)/$N$20),erreur)</f>
        <v>331.60684831192157</v>
      </c>
      <c r="C5190" s="9">
        <f t="shared" si="201"/>
        <v>323.07607115370979</v>
      </c>
      <c r="D5190" s="4">
        <v>284</v>
      </c>
      <c r="E5190">
        <v>410</v>
      </c>
    </row>
    <row r="5191" spans="1:5" x14ac:dyDescent="0.3">
      <c r="A5191" s="6">
        <f t="shared" si="200"/>
        <v>5185</v>
      </c>
      <c r="B5191" s="9">
        <f>IF(A5191&lt;=$H$20,$M$20+$N$20*SIN($O$20+$P$20*(A5191-$A$4906)/$N$20),erreur)</f>
        <v>331.60008576936889</v>
      </c>
      <c r="C5191" s="9">
        <f t="shared" si="201"/>
        <v>323.08603115370977</v>
      </c>
      <c r="D5191" s="4">
        <v>285</v>
      </c>
      <c r="E5191">
        <v>411</v>
      </c>
    </row>
    <row r="5192" spans="1:5" x14ac:dyDescent="0.3">
      <c r="A5192" s="6">
        <f t="shared" ref="A5192:A5255" si="202">ROW()-6</f>
        <v>5186</v>
      </c>
      <c r="B5192" s="9">
        <f>IF(A5192&lt;=$H$20,$M$20+$N$20*SIN($O$20+$P$20*(A5192-$A$4906)/$N$20),erreur)</f>
        <v>331.5932279115259</v>
      </c>
      <c r="C5192" s="9">
        <f t="shared" si="201"/>
        <v>323.09599115370975</v>
      </c>
      <c r="D5192" s="4">
        <v>286</v>
      </c>
      <c r="E5192">
        <v>412</v>
      </c>
    </row>
    <row r="5193" spans="1:5" x14ac:dyDescent="0.3">
      <c r="A5193" s="6">
        <f t="shared" si="202"/>
        <v>5187</v>
      </c>
      <c r="B5193" s="9">
        <f>IF(A5193&lt;=$H$20,$M$20+$N$20*SIN($O$20+$P$20*(A5193-$A$4906)/$N$20),erreur)</f>
        <v>331.58627473845809</v>
      </c>
      <c r="C5193" s="9">
        <f t="shared" si="201"/>
        <v>323.10595115370973</v>
      </c>
      <c r="D5193" s="4">
        <v>287</v>
      </c>
      <c r="E5193">
        <v>413</v>
      </c>
    </row>
    <row r="5194" spans="1:5" x14ac:dyDescent="0.3">
      <c r="A5194" s="6">
        <f t="shared" si="202"/>
        <v>5188</v>
      </c>
      <c r="B5194" s="9">
        <f>IF(A5194&lt;=$H$20,$M$20+$N$20*SIN($O$20+$P$20*(A5194-$A$4906)/$N$20),erreur)</f>
        <v>331.57922625022729</v>
      </c>
      <c r="C5194" s="9">
        <f t="shared" si="201"/>
        <v>323.1159111537097</v>
      </c>
      <c r="D5194" s="4">
        <v>288</v>
      </c>
      <c r="E5194">
        <v>414</v>
      </c>
    </row>
    <row r="5195" spans="1:5" x14ac:dyDescent="0.3">
      <c r="A5195" s="6">
        <f t="shared" si="202"/>
        <v>5189</v>
      </c>
      <c r="B5195" s="9">
        <f>IF(A5195&lt;=$H$20,$M$20+$N$20*SIN($O$20+$P$20*(A5195-$A$4906)/$N$20),erreur)</f>
        <v>331.57208244689537</v>
      </c>
      <c r="C5195" s="9">
        <f t="shared" si="201"/>
        <v>323.12587115370968</v>
      </c>
      <c r="D5195" s="4">
        <v>289</v>
      </c>
      <c r="E5195">
        <v>415</v>
      </c>
    </row>
    <row r="5196" spans="1:5" x14ac:dyDescent="0.3">
      <c r="A5196" s="6">
        <f t="shared" si="202"/>
        <v>5190</v>
      </c>
      <c r="B5196" s="9">
        <f>IF(A5196&lt;=$H$20,$M$20+$N$20*SIN($O$20+$P$20*(A5196-$A$4906)/$N$20),erreur)</f>
        <v>331.56484332853142</v>
      </c>
      <c r="C5196" s="9">
        <f t="shared" si="201"/>
        <v>323.13583115370966</v>
      </c>
      <c r="D5196" s="4">
        <v>290</v>
      </c>
      <c r="E5196">
        <v>416</v>
      </c>
    </row>
    <row r="5197" spans="1:5" x14ac:dyDescent="0.3">
      <c r="A5197" s="6">
        <f t="shared" si="202"/>
        <v>5191</v>
      </c>
      <c r="B5197" s="9">
        <f>IF(A5197&lt;=$H$20,$M$20+$N$20*SIN($O$20+$P$20*(A5197-$A$4906)/$N$20),erreur)</f>
        <v>331.55750889519732</v>
      </c>
      <c r="C5197" s="9">
        <f t="shared" si="201"/>
        <v>323.14579115370964</v>
      </c>
      <c r="D5197" s="4">
        <v>291</v>
      </c>
      <c r="E5197">
        <v>417</v>
      </c>
    </row>
    <row r="5198" spans="1:5" x14ac:dyDescent="0.3">
      <c r="A5198" s="6">
        <f t="shared" si="202"/>
        <v>5192</v>
      </c>
      <c r="B5198" s="9">
        <f>IF(A5198&lt;=$H$20,$M$20+$N$20*SIN($O$20+$P$20*(A5198-$A$4906)/$N$20),erreur)</f>
        <v>331.55007914696216</v>
      </c>
      <c r="C5198" s="9">
        <f t="shared" si="201"/>
        <v>323.15575115370962</v>
      </c>
      <c r="D5198" s="4">
        <v>292</v>
      </c>
      <c r="E5198">
        <v>418</v>
      </c>
    </row>
    <row r="5199" spans="1:5" x14ac:dyDescent="0.3">
      <c r="A5199" s="6">
        <f t="shared" si="202"/>
        <v>5193</v>
      </c>
      <c r="B5199" s="9">
        <f>IF(A5199&lt;=$H$20,$M$20+$N$20*SIN($O$20+$P$20*(A5199-$A$4906)/$N$20),erreur)</f>
        <v>331.54255408389326</v>
      </c>
      <c r="C5199" s="9">
        <f t="shared" si="201"/>
        <v>323.16571115370959</v>
      </c>
      <c r="D5199" s="4">
        <v>293</v>
      </c>
      <c r="E5199">
        <v>419</v>
      </c>
    </row>
    <row r="5200" spans="1:5" x14ac:dyDescent="0.3">
      <c r="A5200" s="6">
        <f t="shared" si="202"/>
        <v>5194</v>
      </c>
      <c r="B5200" s="9">
        <f>IF(A5200&lt;=$H$20,$M$20+$N$20*SIN($O$20+$P$20*(A5200-$A$4906)/$N$20),erreur)</f>
        <v>331.53493370605611</v>
      </c>
      <c r="C5200" s="9">
        <f t="shared" si="201"/>
        <v>323.17567115370957</v>
      </c>
      <c r="D5200" s="4">
        <v>294</v>
      </c>
      <c r="E5200">
        <v>420</v>
      </c>
    </row>
    <row r="5201" spans="1:5" x14ac:dyDescent="0.3">
      <c r="A5201" s="6">
        <f t="shared" si="202"/>
        <v>5195</v>
      </c>
      <c r="B5201" s="9">
        <f>IF(A5201&lt;=$H$20,$M$20+$N$20*SIN($O$20+$P$20*(A5201-$A$4906)/$N$20),erreur)</f>
        <v>331.52721801352345</v>
      </c>
      <c r="C5201" s="9">
        <f t="shared" si="201"/>
        <v>323.18563115370955</v>
      </c>
      <c r="D5201" s="4">
        <v>295</v>
      </c>
      <c r="E5201">
        <v>421</v>
      </c>
    </row>
    <row r="5202" spans="1:5" x14ac:dyDescent="0.3">
      <c r="A5202" s="6">
        <f t="shared" si="202"/>
        <v>5196</v>
      </c>
      <c r="B5202" s="9">
        <f>IF(A5202&lt;=$H$20,$M$20+$N$20*SIN($O$20+$P$20*(A5202-$A$4906)/$N$20),erreur)</f>
        <v>331.51940700636442</v>
      </c>
      <c r="C5202" s="9">
        <f t="shared" si="201"/>
        <v>323.19559115370953</v>
      </c>
      <c r="D5202" s="4">
        <v>296</v>
      </c>
      <c r="E5202">
        <v>422</v>
      </c>
    </row>
    <row r="5203" spans="1:5" x14ac:dyDescent="0.3">
      <c r="A5203" s="6">
        <f t="shared" si="202"/>
        <v>5197</v>
      </c>
      <c r="B5203" s="9">
        <f>IF(A5203&lt;=$H$20,$M$20+$N$20*SIN($O$20+$P$20*(A5203-$A$4906)/$N$20),erreur)</f>
        <v>331.51150068464995</v>
      </c>
      <c r="C5203" s="9">
        <f t="shared" si="201"/>
        <v>323.20555115370951</v>
      </c>
      <c r="D5203" s="4">
        <v>297</v>
      </c>
      <c r="E5203">
        <v>423</v>
      </c>
    </row>
    <row r="5204" spans="1:5" x14ac:dyDescent="0.3">
      <c r="A5204" s="6">
        <f t="shared" si="202"/>
        <v>5198</v>
      </c>
      <c r="B5204" s="9">
        <f>IF(A5204&lt;=$H$20,$M$20+$N$20*SIN($O$20+$P$20*(A5204-$A$4906)/$N$20),erreur)</f>
        <v>331.50349904845098</v>
      </c>
      <c r="C5204" s="9">
        <f t="shared" si="201"/>
        <v>323.21551115370949</v>
      </c>
      <c r="D5204" s="4">
        <v>298</v>
      </c>
      <c r="E5204">
        <v>424</v>
      </c>
    </row>
    <row r="5205" spans="1:5" x14ac:dyDescent="0.3">
      <c r="A5205" s="6">
        <f t="shared" si="202"/>
        <v>5199</v>
      </c>
      <c r="B5205" s="9">
        <f>IF(A5205&lt;=$H$20,$M$20+$N$20*SIN($O$20+$P$20*(A5205-$A$4906)/$N$20),erreur)</f>
        <v>331.49540209784027</v>
      </c>
      <c r="C5205" s="9">
        <f t="shared" si="201"/>
        <v>323.22547115370946</v>
      </c>
      <c r="D5205" s="4">
        <v>299</v>
      </c>
      <c r="E5205">
        <v>425</v>
      </c>
    </row>
    <row r="5206" spans="1:5" x14ac:dyDescent="0.3">
      <c r="A5206" s="6">
        <f t="shared" si="202"/>
        <v>5200</v>
      </c>
      <c r="B5206" s="9">
        <f>IF(A5206&lt;=$H$20,$M$20+$N$20*SIN($O$20+$P$20*(A5206-$A$4906)/$N$20),erreur)</f>
        <v>331.4872098328924</v>
      </c>
      <c r="C5206" s="9">
        <f t="shared" si="201"/>
        <v>323.23543115370944</v>
      </c>
      <c r="D5206" s="4">
        <v>300</v>
      </c>
      <c r="E5206">
        <v>426</v>
      </c>
    </row>
    <row r="5207" spans="1:5" x14ac:dyDescent="0.3">
      <c r="A5207" s="6">
        <f t="shared" si="202"/>
        <v>5201</v>
      </c>
      <c r="B5207" s="9">
        <f>IF(A5207&lt;=$H$20,$M$20+$N$20*SIN($O$20+$P$20*(A5207-$A$4906)/$N$20),erreur)</f>
        <v>331.47892225368196</v>
      </c>
      <c r="C5207" s="9">
        <f t="shared" si="201"/>
        <v>323.24539115370942</v>
      </c>
      <c r="D5207" s="4">
        <v>301</v>
      </c>
      <c r="E5207">
        <v>427</v>
      </c>
    </row>
    <row r="5208" spans="1:5" x14ac:dyDescent="0.3">
      <c r="A5208" s="6">
        <f t="shared" si="202"/>
        <v>5202</v>
      </c>
      <c r="B5208" s="9">
        <f>IF(A5208&lt;=$H$20,$M$20+$N$20*SIN($O$20+$P$20*(A5208-$A$4906)/$N$20),erreur)</f>
        <v>331.47053936028351</v>
      </c>
      <c r="C5208" s="9">
        <f t="shared" si="201"/>
        <v>323.2553511537094</v>
      </c>
      <c r="D5208" s="4">
        <v>302</v>
      </c>
      <c r="E5208">
        <v>428</v>
      </c>
    </row>
    <row r="5209" spans="1:5" x14ac:dyDescent="0.3">
      <c r="A5209" s="6">
        <f t="shared" si="202"/>
        <v>5203</v>
      </c>
      <c r="B5209" s="9">
        <f>IF(A5209&lt;=$H$20,$M$20+$N$20*SIN($O$20+$P$20*(A5209-$A$4906)/$N$20),erreur)</f>
        <v>331.46206115277164</v>
      </c>
      <c r="C5209" s="9">
        <f t="shared" si="201"/>
        <v>323.26531115370938</v>
      </c>
      <c r="D5209" s="4">
        <v>303</v>
      </c>
      <c r="E5209">
        <v>429</v>
      </c>
    </row>
    <row r="5210" spans="1:5" x14ac:dyDescent="0.3">
      <c r="A5210" s="6">
        <f t="shared" si="202"/>
        <v>5204</v>
      </c>
      <c r="B5210" s="9">
        <f>IF(A5210&lt;=$H$20,$M$20+$N$20*SIN($O$20+$P$20*(A5210-$A$4906)/$N$20),erreur)</f>
        <v>331.45348763122638</v>
      </c>
      <c r="C5210" s="9">
        <f t="shared" si="201"/>
        <v>323.27527115370935</v>
      </c>
      <c r="D5210" s="4">
        <v>304</v>
      </c>
      <c r="E5210">
        <v>430</v>
      </c>
    </row>
    <row r="5211" spans="1:5" x14ac:dyDescent="0.3">
      <c r="A5211" s="6">
        <f t="shared" si="202"/>
        <v>5205</v>
      </c>
      <c r="B5211" s="9">
        <f>IF(A5211&lt;=$H$20,$M$20+$N$20*SIN($O$20+$P$20*(A5211-$A$4906)/$N$20),erreur)</f>
        <v>331.44481879572413</v>
      </c>
      <c r="C5211" s="9">
        <f t="shared" si="201"/>
        <v>323.28523115370933</v>
      </c>
      <c r="D5211" s="4">
        <v>305</v>
      </c>
      <c r="E5211">
        <v>431</v>
      </c>
    </row>
    <row r="5212" spans="1:5" x14ac:dyDescent="0.3">
      <c r="A5212" s="6">
        <f t="shared" si="202"/>
        <v>5206</v>
      </c>
      <c r="B5212" s="9">
        <f>IF(A5212&lt;=$H$20,$M$20+$N$20*SIN($O$20+$P$20*(A5212-$A$4906)/$N$20),erreur)</f>
        <v>331.43605464634493</v>
      </c>
      <c r="C5212" s="9">
        <f t="shared" si="201"/>
        <v>323.29519115370931</v>
      </c>
      <c r="D5212" s="4">
        <v>306</v>
      </c>
      <c r="E5212">
        <v>432</v>
      </c>
    </row>
    <row r="5213" spans="1:5" x14ac:dyDescent="0.3">
      <c r="A5213" s="6">
        <f t="shared" si="202"/>
        <v>5207</v>
      </c>
      <c r="B5213" s="9">
        <f>IF(A5213&lt;=$H$20,$M$20+$N$20*SIN($O$20+$P$20*(A5213-$A$4906)/$N$20),erreur)</f>
        <v>331.42719518316699</v>
      </c>
      <c r="C5213" s="9">
        <f t="shared" si="201"/>
        <v>323.30515115370929</v>
      </c>
      <c r="D5213" s="4">
        <v>307</v>
      </c>
      <c r="E5213">
        <v>433</v>
      </c>
    </row>
    <row r="5214" spans="1:5" x14ac:dyDescent="0.3">
      <c r="A5214" s="6">
        <f t="shared" si="202"/>
        <v>5208</v>
      </c>
      <c r="B5214" s="9">
        <f>IF(A5214&lt;=$H$20,$M$20+$N$20*SIN($O$20+$P$20*(A5214-$A$4906)/$N$20),erreur)</f>
        <v>331.41824040627034</v>
      </c>
      <c r="C5214" s="9">
        <f t="shared" si="201"/>
        <v>323.31511115370927</v>
      </c>
      <c r="D5214" s="4">
        <v>308</v>
      </c>
      <c r="E5214">
        <v>434</v>
      </c>
    </row>
    <row r="5215" spans="1:5" x14ac:dyDescent="0.3">
      <c r="A5215" s="6">
        <f t="shared" si="202"/>
        <v>5209</v>
      </c>
      <c r="B5215" s="9">
        <f>IF(A5215&lt;=$H$20,$M$20+$N$20*SIN($O$20+$P$20*(A5215-$A$4906)/$N$20),erreur)</f>
        <v>331.40919031573685</v>
      </c>
      <c r="C5215" s="9">
        <f t="shared" si="201"/>
        <v>323.32507115370925</v>
      </c>
      <c r="D5215" s="4">
        <v>309</v>
      </c>
      <c r="E5215">
        <v>435</v>
      </c>
    </row>
    <row r="5216" spans="1:5" x14ac:dyDescent="0.3">
      <c r="A5216" s="6">
        <f t="shared" si="202"/>
        <v>5210</v>
      </c>
      <c r="B5216" s="9">
        <f>IF(A5216&lt;=$H$20,$M$20+$N$20*SIN($O$20+$P$20*(A5216-$A$4906)/$N$20),erreur)</f>
        <v>331.40004491165018</v>
      </c>
      <c r="C5216" s="9">
        <f t="shared" si="201"/>
        <v>323.33503115370922</v>
      </c>
      <c r="D5216" s="4">
        <v>310</v>
      </c>
      <c r="E5216">
        <v>436</v>
      </c>
    </row>
    <row r="5217" spans="1:5" x14ac:dyDescent="0.3">
      <c r="A5217" s="6">
        <f t="shared" si="202"/>
        <v>5211</v>
      </c>
      <c r="B5217" s="9">
        <f>IF(A5217&lt;=$H$20,$M$20+$N$20*SIN($O$20+$P$20*(A5217-$A$4906)/$N$20),erreur)</f>
        <v>331.39080419409038</v>
      </c>
      <c r="C5217" s="9">
        <f t="shared" si="201"/>
        <v>323.3449911537092</v>
      </c>
      <c r="D5217" s="4">
        <v>311</v>
      </c>
      <c r="E5217">
        <v>437</v>
      </c>
    </row>
    <row r="5218" spans="1:5" x14ac:dyDescent="0.3">
      <c r="A5218" s="6">
        <f t="shared" si="202"/>
        <v>5212</v>
      </c>
      <c r="B5218" s="9">
        <f>IF(A5218&lt;=$H$20,$M$20+$N$20*SIN($O$20+$P$20*(A5218-$A$4906)/$N$20),erreur)</f>
        <v>331.38146816314475</v>
      </c>
      <c r="C5218" s="9">
        <f t="shared" si="201"/>
        <v>323.35495115370918</v>
      </c>
      <c r="D5218" s="4">
        <v>312</v>
      </c>
      <c r="E5218">
        <v>438</v>
      </c>
    </row>
    <row r="5219" spans="1:5" x14ac:dyDescent="0.3">
      <c r="A5219" s="6">
        <f t="shared" si="202"/>
        <v>5213</v>
      </c>
      <c r="B5219" s="9">
        <f>IF(A5219&lt;=$H$20,$M$20+$N$20*SIN($O$20+$P$20*(A5219-$A$4906)/$N$20),erreur)</f>
        <v>331.37203681889696</v>
      </c>
      <c r="C5219" s="9">
        <f t="shared" si="201"/>
        <v>323.36491115370916</v>
      </c>
      <c r="D5219" s="4">
        <v>313</v>
      </c>
      <c r="E5219">
        <v>439</v>
      </c>
    </row>
    <row r="5220" spans="1:5" x14ac:dyDescent="0.3">
      <c r="A5220" s="6">
        <f t="shared" si="202"/>
        <v>5214</v>
      </c>
      <c r="B5220" s="9">
        <f>IF(A5220&lt;=$H$20,$M$20+$N$20*SIN($O$20+$P$20*(A5220-$A$4906)/$N$20),erreur)</f>
        <v>331.36251016143069</v>
      </c>
      <c r="C5220" s="9">
        <f t="shared" si="201"/>
        <v>323.37487115370914</v>
      </c>
      <c r="D5220" s="4">
        <v>314</v>
      </c>
      <c r="E5220">
        <v>440</v>
      </c>
    </row>
    <row r="5221" spans="1:5" x14ac:dyDescent="0.3">
      <c r="A5221" s="6">
        <f t="shared" si="202"/>
        <v>5215</v>
      </c>
      <c r="B5221" s="9">
        <f>IF(A5221&lt;=$H$20,$M$20+$N$20*SIN($O$20+$P$20*(A5221-$A$4906)/$N$20),erreur)</f>
        <v>331.35288819083507</v>
      </c>
      <c r="C5221" s="9">
        <f t="shared" si="201"/>
        <v>323.38483115370911</v>
      </c>
      <c r="D5221" s="4">
        <v>315</v>
      </c>
      <c r="E5221">
        <v>441</v>
      </c>
    </row>
    <row r="5222" spans="1:5" x14ac:dyDescent="0.3">
      <c r="A5222" s="6">
        <f t="shared" si="202"/>
        <v>5216</v>
      </c>
      <c r="B5222" s="9">
        <f>IF(A5222&lt;=$H$20,$M$20+$N$20*SIN($O$20+$P$20*(A5222-$A$4906)/$N$20),erreur)</f>
        <v>331.34317090719742</v>
      </c>
      <c r="C5222" s="9">
        <f t="shared" si="201"/>
        <v>323.39479115370909</v>
      </c>
      <c r="D5222" s="4">
        <v>316</v>
      </c>
      <c r="E5222">
        <v>442</v>
      </c>
    </row>
    <row r="5223" spans="1:5" x14ac:dyDescent="0.3">
      <c r="A5223" s="6">
        <f t="shared" si="202"/>
        <v>5217</v>
      </c>
      <c r="B5223" s="9">
        <f>IF(A5223&lt;=$H$20,$M$20+$N$20*SIN($O$20+$P$20*(A5223-$A$4906)/$N$20),erreur)</f>
        <v>331.33335831060322</v>
      </c>
      <c r="C5223" s="9">
        <f t="shared" si="201"/>
        <v>323.40475115370907</v>
      </c>
      <c r="D5223" s="4">
        <v>317</v>
      </c>
      <c r="E5223">
        <v>443</v>
      </c>
    </row>
    <row r="5224" spans="1:5" x14ac:dyDescent="0.3">
      <c r="A5224" s="6">
        <f t="shared" si="202"/>
        <v>5218</v>
      </c>
      <c r="B5224" s="9">
        <f>IF(A5224&lt;=$H$20,$M$20+$N$20*SIN($O$20+$P$20*(A5224-$A$4906)/$N$20),erreur)</f>
        <v>331.32345040114524</v>
      </c>
      <c r="C5224" s="9">
        <f t="shared" si="201"/>
        <v>323.41471115370905</v>
      </c>
      <c r="D5224" s="4">
        <v>318</v>
      </c>
      <c r="E5224">
        <v>444</v>
      </c>
    </row>
    <row r="5225" spans="1:5" x14ac:dyDescent="0.3">
      <c r="A5225" s="6">
        <f t="shared" si="202"/>
        <v>5219</v>
      </c>
      <c r="B5225" s="9">
        <f>IF(A5225&lt;=$H$20,$M$20+$N$20*SIN($O$20+$P$20*(A5225-$A$4906)/$N$20),erreur)</f>
        <v>331.31344717891261</v>
      </c>
      <c r="C5225" s="9">
        <f t="shared" si="201"/>
        <v>323.42467115370903</v>
      </c>
      <c r="D5225" s="4">
        <v>319</v>
      </c>
      <c r="E5225">
        <v>445</v>
      </c>
    </row>
    <row r="5226" spans="1:5" x14ac:dyDescent="0.3">
      <c r="A5226" s="6">
        <f t="shared" si="202"/>
        <v>5220</v>
      </c>
      <c r="B5226" s="9">
        <f>IF(A5226&lt;=$H$20,$M$20+$N$20*SIN($O$20+$P$20*(A5226-$A$4906)/$N$20),erreur)</f>
        <v>331.30334864399447</v>
      </c>
      <c r="C5226" s="9">
        <f t="shared" si="201"/>
        <v>323.43463115370901</v>
      </c>
      <c r="D5226" s="4">
        <v>320</v>
      </c>
      <c r="E5226">
        <v>446</v>
      </c>
    </row>
    <row r="5227" spans="1:5" x14ac:dyDescent="0.3">
      <c r="A5227" s="6">
        <f t="shared" si="202"/>
        <v>5221</v>
      </c>
      <c r="B5227" s="9">
        <f>IF(A5227&lt;=$H$20,$M$20+$N$20*SIN($O$20+$P$20*(A5227-$A$4906)/$N$20),erreur)</f>
        <v>331.29315479648358</v>
      </c>
      <c r="C5227" s="9">
        <f t="shared" si="201"/>
        <v>323.44459115370898</v>
      </c>
      <c r="D5227" s="4">
        <v>321</v>
      </c>
      <c r="E5227">
        <v>447</v>
      </c>
    </row>
    <row r="5228" spans="1:5" x14ac:dyDescent="0.3">
      <c r="A5228" s="6">
        <f t="shared" si="202"/>
        <v>5222</v>
      </c>
      <c r="B5228" s="9">
        <f>IF(A5228&lt;=$H$20,$M$20+$N$20*SIN($O$20+$P$20*(A5228-$A$4906)/$N$20),erreur)</f>
        <v>331.28286563647271</v>
      </c>
      <c r="C5228" s="9">
        <f t="shared" si="201"/>
        <v>323.45455115370896</v>
      </c>
      <c r="D5228" s="4">
        <v>322</v>
      </c>
      <c r="E5228">
        <v>448</v>
      </c>
    </row>
    <row r="5229" spans="1:5" x14ac:dyDescent="0.3">
      <c r="A5229" s="6">
        <f t="shared" si="202"/>
        <v>5223</v>
      </c>
      <c r="B5229" s="9">
        <f>IF(A5229&lt;=$H$20,$M$20+$N$20*SIN($O$20+$P$20*(A5229-$A$4906)/$N$20),erreur)</f>
        <v>331.27248116405462</v>
      </c>
      <c r="C5229" s="9">
        <f t="shared" si="201"/>
        <v>323.46451115370894</v>
      </c>
      <c r="D5229" s="4">
        <v>323</v>
      </c>
      <c r="E5229">
        <v>449</v>
      </c>
    </row>
    <row r="5230" spans="1:5" x14ac:dyDescent="0.3">
      <c r="A5230" s="6">
        <f t="shared" si="202"/>
        <v>5224</v>
      </c>
      <c r="B5230" s="9">
        <f>IF(A5230&lt;=$H$20,$M$20+$N$20*SIN($O$20+$P$20*(A5230-$A$4906)/$N$20),erreur)</f>
        <v>331.26200137932392</v>
      </c>
      <c r="C5230" s="9">
        <f t="shared" ref="C5230:C5237" si="203">IF(8811-A5230&gt;$G$16,C5229+(A5230-A5229)*$K$16,"erreur")</f>
        <v>323.47447115370892</v>
      </c>
      <c r="D5230" s="4">
        <v>324</v>
      </c>
      <c r="E5230">
        <v>450</v>
      </c>
    </row>
    <row r="5231" spans="1:5" x14ac:dyDescent="0.3">
      <c r="A5231" s="6">
        <f t="shared" si="202"/>
        <v>5225</v>
      </c>
      <c r="B5231" s="9">
        <f>IF(A5231&lt;=$H$20,$M$20+$N$20*SIN($O$20+$P$20*(A5231-$A$4906)/$N$20),erreur)</f>
        <v>331.251426282377</v>
      </c>
      <c r="C5231" s="9">
        <f t="shared" si="203"/>
        <v>323.4844311537089</v>
      </c>
      <c r="D5231" s="4">
        <v>325</v>
      </c>
      <c r="E5231">
        <v>451</v>
      </c>
    </row>
    <row r="5232" spans="1:5" x14ac:dyDescent="0.3">
      <c r="A5232" s="6">
        <f t="shared" si="202"/>
        <v>5226</v>
      </c>
      <c r="B5232" s="9">
        <f>IF(A5232&lt;=$H$20,$M$20+$N$20*SIN($O$20+$P$20*(A5232-$A$4906)/$N$20),erreur)</f>
        <v>331.24075587331026</v>
      </c>
      <c r="C5232" s="9">
        <f t="shared" si="203"/>
        <v>323.49439115370888</v>
      </c>
      <c r="D5232" s="4">
        <v>326</v>
      </c>
      <c r="E5232">
        <v>452</v>
      </c>
    </row>
    <row r="5233" spans="1:5" x14ac:dyDescent="0.3">
      <c r="A5233" s="6">
        <f t="shared" si="202"/>
        <v>5227</v>
      </c>
      <c r="B5233" s="9">
        <f>IF(A5233&lt;=$H$20,$M$20+$N$20*SIN($O$20+$P$20*(A5233-$A$4906)/$N$20),erreur)</f>
        <v>331.22999015221831</v>
      </c>
      <c r="C5233" s="9">
        <f t="shared" si="203"/>
        <v>323.50435115370885</v>
      </c>
      <c r="D5233" s="4">
        <v>327</v>
      </c>
      <c r="E5233">
        <v>453</v>
      </c>
    </row>
    <row r="5234" spans="1:5" x14ac:dyDescent="0.3">
      <c r="A5234" s="6">
        <f t="shared" si="202"/>
        <v>5228</v>
      </c>
      <c r="B5234" s="9">
        <f>IF(A5234&lt;=$H$20,$M$20+$N$20*SIN($O$20+$P$20*(A5234-$A$4906)/$N$20),erreur)</f>
        <v>331.21912911919935</v>
      </c>
      <c r="C5234" s="9">
        <f t="shared" si="203"/>
        <v>323.51431115370883</v>
      </c>
      <c r="D5234" s="4">
        <v>328</v>
      </c>
      <c r="E5234">
        <v>454</v>
      </c>
    </row>
    <row r="5235" spans="1:5" x14ac:dyDescent="0.3">
      <c r="A5235" s="6">
        <f t="shared" si="202"/>
        <v>5229</v>
      </c>
      <c r="B5235" s="9">
        <f>IF(A5235&lt;=$H$20,$M$20+$N$20*SIN($O$20+$P$20*(A5235-$A$4906)/$N$20),erreur)</f>
        <v>331.20817277435344</v>
      </c>
      <c r="C5235" s="9">
        <f t="shared" si="203"/>
        <v>323.52427115370881</v>
      </c>
      <c r="D5235" s="4">
        <v>329</v>
      </c>
      <c r="E5235">
        <v>455</v>
      </c>
    </row>
    <row r="5236" spans="1:5" x14ac:dyDescent="0.3">
      <c r="A5236" s="6">
        <f t="shared" si="202"/>
        <v>5230</v>
      </c>
      <c r="B5236" s="9">
        <f>IF(A5236&lt;=$H$20,$M$20+$N$20*SIN($O$20+$P$20*(A5236-$A$4906)/$N$20),erreur)</f>
        <v>331.19712111778063</v>
      </c>
      <c r="C5236" s="9">
        <f t="shared" si="203"/>
        <v>323.53423115370879</v>
      </c>
      <c r="D5236" s="4">
        <v>330</v>
      </c>
      <c r="E5236">
        <v>456</v>
      </c>
    </row>
    <row r="5237" spans="1:5" x14ac:dyDescent="0.3">
      <c r="A5237" s="6">
        <f t="shared" si="202"/>
        <v>5231</v>
      </c>
      <c r="B5237" s="9">
        <f>IF(A5237&lt;=$H$20,$M$20+$N$20*SIN($O$20+$P$20*(A5237-$A$4906)/$N$20),erreur)</f>
        <v>331.18597414957731</v>
      </c>
      <c r="C5237" s="9">
        <f t="shared" si="203"/>
        <v>323.54419115370877</v>
      </c>
      <c r="D5237" s="4">
        <v>331</v>
      </c>
      <c r="E5237">
        <v>457</v>
      </c>
    </row>
    <row r="5238" spans="1:5" x14ac:dyDescent="0.3">
      <c r="A5238" s="6">
        <f t="shared" si="202"/>
        <v>5232</v>
      </c>
      <c r="B5238" s="9">
        <f>IF(A5238&lt;=$H$20,$M$20+$N$20*SIN($O$20+$P$20*(A5238-$A$4906)/$N$20),erreur)</f>
        <v>331.1747318698508</v>
      </c>
      <c r="C5238" s="9">
        <f>IF(8811-A5238&gt;$G$15,$M$15+$N$15*SIN($Q$15-$R$15*(A5238-$A$5237)/$N$15),erreur)</f>
        <v>323.55429362165523</v>
      </c>
      <c r="D5238" s="4">
        <v>332</v>
      </c>
      <c r="E5238">
        <v>1</v>
      </c>
    </row>
    <row r="5239" spans="1:5" x14ac:dyDescent="0.3">
      <c r="A5239" s="6">
        <f t="shared" si="202"/>
        <v>5233</v>
      </c>
      <c r="B5239" s="9">
        <f>IF(A5239&lt;=$H$20,$M$20+$N$20*SIN($O$20+$P$20*(A5239-$A$4906)/$N$20),erreur)</f>
        <v>331.16339427869934</v>
      </c>
      <c r="C5239" s="9">
        <f>IF(8811-A5239&gt;$G$15,$M$15+$N$15*SIN($Q$15-$R$15*(A5239-$A$5237)/$N$15),erreur)</f>
        <v>323.56426786964767</v>
      </c>
      <c r="D5239" s="4">
        <v>333</v>
      </c>
      <c r="E5239">
        <v>2</v>
      </c>
    </row>
    <row r="5240" spans="1:5" x14ac:dyDescent="0.3">
      <c r="A5240" s="6">
        <f t="shared" si="202"/>
        <v>5234</v>
      </c>
      <c r="B5240" s="9">
        <f>IF(A5240&lt;=$H$20,$M$20+$N$20*SIN($O$20+$P$20*(A5240-$A$4906)/$N$20),erreur)</f>
        <v>331.15196137622661</v>
      </c>
      <c r="C5240" s="9">
        <f>IF(8811-A5240&gt;$G$15,$M$15+$N$15*SIN($Q$15-$R$15*(A5240-$A$5237)/$N$15),erreur)</f>
        <v>323.57417531817009</v>
      </c>
      <c r="D5240" s="4">
        <v>334</v>
      </c>
      <c r="E5240">
        <v>3</v>
      </c>
    </row>
    <row r="5241" spans="1:5" x14ac:dyDescent="0.3">
      <c r="A5241" s="6">
        <f t="shared" si="202"/>
        <v>5235</v>
      </c>
      <c r="B5241" s="9">
        <f>IF(A5241&lt;=$H$20,$M$20+$N$20*SIN($O$20+$P$20*(A5241-$A$4906)/$N$20),erreur)</f>
        <v>331.14043316253446</v>
      </c>
      <c r="C5241" s="9">
        <f>IF(8811-A5241&gt;$G$15,$M$15+$N$15*SIN($Q$15-$R$15*(A5241-$A$5237)/$N$15),erreur)</f>
        <v>323.5840159671734</v>
      </c>
      <c r="D5241" s="4">
        <v>335</v>
      </c>
      <c r="E5241">
        <v>4</v>
      </c>
    </row>
    <row r="5242" spans="1:5" x14ac:dyDescent="0.3">
      <c r="A5242" s="6">
        <f t="shared" si="202"/>
        <v>5236</v>
      </c>
      <c r="B5242" s="9">
        <f>IF(A5242&lt;=$H$20,$M$20+$N$20*SIN($O$20+$P$20*(A5242-$A$4906)/$N$20),erreur)</f>
        <v>331.12880963773205</v>
      </c>
      <c r="C5242" s="9">
        <f>IF(8811-A5242&gt;$G$15,$M$15+$N$15*SIN($Q$15-$R$15*(A5242-$A$5237)/$N$15),erreur)</f>
        <v>323.59378981662121</v>
      </c>
      <c r="D5242" s="4">
        <v>336</v>
      </c>
      <c r="E5242">
        <v>5</v>
      </c>
    </row>
    <row r="5243" spans="1:5" x14ac:dyDescent="0.3">
      <c r="A5243" s="6">
        <f t="shared" si="202"/>
        <v>5237</v>
      </c>
      <c r="B5243" s="9">
        <f>IF(A5243&lt;=$H$20,$M$20+$N$20*SIN($O$20+$P$20*(A5243-$A$4906)/$N$20),erreur)</f>
        <v>331.11709080192304</v>
      </c>
      <c r="C5243" s="9">
        <f>IF(8811-A5243&gt;$G$15,$M$15+$N$15*SIN($Q$15-$R$15*(A5243-$A$5237)/$N$15),erreur)</f>
        <v>323.60349686646441</v>
      </c>
      <c r="D5243" s="4">
        <v>337</v>
      </c>
      <c r="E5243">
        <v>6</v>
      </c>
    </row>
    <row r="5244" spans="1:5" x14ac:dyDescent="0.3">
      <c r="A5244" s="6">
        <f t="shared" si="202"/>
        <v>5238</v>
      </c>
      <c r="B5244" s="9">
        <f>IF(A5244&lt;=$H$20,$M$20+$N$20*SIN($O$20+$P$20*(A5244-$A$4906)/$N$20),erreur)</f>
        <v>331.10527665521113</v>
      </c>
      <c r="C5244" s="9">
        <f>IF(8811-A5244&gt;$G$15,$M$15+$N$15*SIN($Q$15-$R$15*(A5244-$A$5237)/$N$15),erreur)</f>
        <v>323.61313711666116</v>
      </c>
      <c r="D5244" s="4">
        <v>338</v>
      </c>
      <c r="E5244">
        <v>7</v>
      </c>
    </row>
    <row r="5245" spans="1:5" x14ac:dyDescent="0.3">
      <c r="A5245" s="6">
        <f t="shared" si="202"/>
        <v>5239</v>
      </c>
      <c r="B5245" s="9">
        <f>IF(A5245&lt;=$H$20,$M$20+$N$20*SIN($O$20+$P$20*(A5245-$A$4906)/$N$20),erreur)</f>
        <v>331.09336719770727</v>
      </c>
      <c r="C5245" s="9">
        <f>IF(8811-A5245&gt;$G$15,$M$15+$N$15*SIN($Q$15-$R$15*(A5245-$A$5237)/$N$15),erreur)</f>
        <v>323.62271056716963</v>
      </c>
      <c r="D5245" s="4">
        <v>339</v>
      </c>
      <c r="E5245">
        <v>8</v>
      </c>
    </row>
    <row r="5246" spans="1:5" x14ac:dyDescent="0.3">
      <c r="A5246" s="6">
        <f t="shared" si="202"/>
        <v>5240</v>
      </c>
      <c r="B5246" s="9">
        <f>IF(A5246&lt;=$H$20,$M$20+$N$20*SIN($O$20+$P$20*(A5246-$A$4906)/$N$20),erreur)</f>
        <v>331.08136242951878</v>
      </c>
      <c r="C5246" s="9">
        <f>IF(8811-A5246&gt;$G$15,$M$15+$N$15*SIN($Q$15-$R$15*(A5246-$A$5237)/$N$15),erreur)</f>
        <v>323.63221721794434</v>
      </c>
      <c r="D5246" s="4">
        <v>340</v>
      </c>
      <c r="E5246">
        <v>9</v>
      </c>
    </row>
    <row r="5247" spans="1:5" x14ac:dyDescent="0.3">
      <c r="A5247" s="6">
        <f t="shared" si="202"/>
        <v>5241</v>
      </c>
      <c r="B5247" s="9">
        <f>IF(A5247&lt;=$H$20,$M$20+$N$20*SIN($O$20+$P$20*(A5247-$A$4906)/$N$20),erreur)</f>
        <v>331.0692623507548</v>
      </c>
      <c r="C5247" s="9">
        <f>IF(8811-A5247&gt;$G$15,$M$15+$N$15*SIN($Q$15-$R$15*(A5247-$A$5237)/$N$15),erreur)</f>
        <v>323.6416570689471</v>
      </c>
      <c r="D5247" s="4">
        <v>341</v>
      </c>
      <c r="E5247">
        <v>10</v>
      </c>
    </row>
    <row r="5248" spans="1:5" x14ac:dyDescent="0.3">
      <c r="A5248" s="6">
        <f t="shared" si="202"/>
        <v>5242</v>
      </c>
      <c r="B5248" s="9">
        <f>IF(A5248&lt;=$H$20,$M$20+$N$20*SIN($O$20+$P$20*(A5248-$A$4906)/$N$20),erreur)</f>
        <v>331.05706696152265</v>
      </c>
      <c r="C5248" s="9">
        <f>IF(8811-A5248&gt;$G$15,$M$15+$N$15*SIN($Q$15-$R$15*(A5248-$A$5237)/$N$15),erreur)</f>
        <v>323.6510301201306</v>
      </c>
      <c r="D5248" s="4">
        <v>342</v>
      </c>
      <c r="E5248">
        <v>11</v>
      </c>
    </row>
    <row r="5249" spans="1:5" x14ac:dyDescent="0.3">
      <c r="A5249" s="6">
        <f t="shared" si="202"/>
        <v>5243</v>
      </c>
      <c r="B5249" s="9">
        <f>IF(A5249&lt;=$H$20,$M$20+$N$20*SIN($O$20+$P$20*(A5249-$A$4906)/$N$20),erreur)</f>
        <v>331.04477626193693</v>
      </c>
      <c r="C5249" s="9">
        <f>IF(8811-A5249&gt;$G$15,$M$15+$N$15*SIN($Q$15-$R$15*(A5249-$A$5237)/$N$15),erreur)</f>
        <v>323.66033637145665</v>
      </c>
      <c r="D5249" s="4">
        <v>343</v>
      </c>
      <c r="E5249">
        <v>12</v>
      </c>
    </row>
    <row r="5250" spans="1:5" x14ac:dyDescent="0.3">
      <c r="A5250" s="6">
        <f t="shared" si="202"/>
        <v>5244</v>
      </c>
      <c r="B5250" s="9">
        <f>IF(A5250&lt;=$H$20,$M$20+$N$20*SIN($O$20+$P$20*(A5250-$A$4906)/$N$20),erreur)</f>
        <v>331.0323902521086</v>
      </c>
      <c r="C5250" s="9">
        <f>IF(8811-A5250&gt;$G$15,$M$15+$N$15*SIN($Q$15-$R$15*(A5250-$A$5237)/$N$15),erreur)</f>
        <v>323.66957582288342</v>
      </c>
      <c r="D5250" s="4">
        <v>344</v>
      </c>
      <c r="E5250">
        <v>13</v>
      </c>
    </row>
    <row r="5251" spans="1:5" x14ac:dyDescent="0.3">
      <c r="A5251" s="6">
        <f t="shared" si="202"/>
        <v>5245</v>
      </c>
      <c r="B5251" s="9">
        <f>IF(A5251&lt;=$H$20,$M$20+$N$20*SIN($O$20+$P$20*(A5251-$A$4906)/$N$20),erreur)</f>
        <v>331.01990893214861</v>
      </c>
      <c r="C5251" s="9">
        <f>IF(8811-A5251&gt;$G$15,$M$15+$N$15*SIN($Q$15-$R$15*(A5251-$A$5237)/$N$15),erreur)</f>
        <v>323.67874847437088</v>
      </c>
      <c r="D5251" s="4">
        <v>345</v>
      </c>
      <c r="E5251">
        <v>14</v>
      </c>
    </row>
    <row r="5252" spans="1:5" x14ac:dyDescent="0.3">
      <c r="A5252" s="6">
        <f t="shared" si="202"/>
        <v>5246</v>
      </c>
      <c r="B5252" s="9">
        <f>IF(A5252&lt;=$H$20,$M$20+$N$20*SIN($O$20+$P$20*(A5252-$A$4906)/$N$20),erreur)</f>
        <v>331.00733230216974</v>
      </c>
      <c r="C5252" s="9">
        <f>IF(8811-A5252&gt;$G$15,$M$15+$N$15*SIN($Q$15-$R$15*(A5252-$A$5237)/$N$15),erreur)</f>
        <v>323.68785432587174</v>
      </c>
      <c r="D5252" s="4">
        <v>346</v>
      </c>
      <c r="E5252">
        <v>15</v>
      </c>
    </row>
    <row r="5253" spans="1:5" x14ac:dyDescent="0.3">
      <c r="A5253" s="6">
        <f t="shared" si="202"/>
        <v>5247</v>
      </c>
      <c r="B5253" s="9">
        <f>IF(A5253&lt;=$H$20,$M$20+$N$20*SIN($O$20+$P$20*(A5253-$A$4906)/$N$20),erreur)</f>
        <v>330.99466036228841</v>
      </c>
      <c r="C5253" s="9">
        <f>IF(8811-A5253&gt;$G$15,$M$15+$N$15*SIN($Q$15-$R$15*(A5253-$A$5237)/$N$15),erreur)</f>
        <v>323.69689337735326</v>
      </c>
      <c r="D5253" s="4">
        <v>347</v>
      </c>
      <c r="E5253">
        <v>16</v>
      </c>
    </row>
    <row r="5254" spans="1:5" x14ac:dyDescent="0.3">
      <c r="A5254" s="6">
        <f t="shared" si="202"/>
        <v>5248</v>
      </c>
      <c r="B5254" s="9">
        <f>IF(A5254&lt;=$H$20,$M$20+$N$20*SIN($O$20+$P$20*(A5254-$A$4906)/$N$20),erreur)</f>
        <v>330.98189311261922</v>
      </c>
      <c r="C5254" s="9">
        <f>IF(8811-A5254&gt;$G$15,$M$15+$N$15*SIN($Q$15-$R$15*(A5254-$A$5237)/$N$15),erreur)</f>
        <v>323.70586562876997</v>
      </c>
      <c r="D5254" s="4">
        <v>348</v>
      </c>
      <c r="E5254">
        <v>17</v>
      </c>
    </row>
    <row r="5255" spans="1:5" x14ac:dyDescent="0.3">
      <c r="A5255" s="6">
        <f t="shared" si="202"/>
        <v>5249</v>
      </c>
      <c r="B5255" s="9">
        <f>IF(A5255&lt;=$H$20,$M$20+$N$20*SIN($O$20+$P$20*(A5255-$A$4906)/$N$20),erreur)</f>
        <v>330.96903055327857</v>
      </c>
      <c r="C5255" s="9">
        <f>IF(8811-A5255&gt;$G$15,$M$15+$N$15*SIN($Q$15-$R$15*(A5255-$A$5237)/$N$15),erreur)</f>
        <v>323.71477108008366</v>
      </c>
      <c r="D5255" s="4">
        <v>349</v>
      </c>
      <c r="E5255">
        <v>18</v>
      </c>
    </row>
    <row r="5256" spans="1:5" x14ac:dyDescent="0.3">
      <c r="A5256" s="6">
        <f t="shared" ref="A5256:A5319" si="204">ROW()-6</f>
        <v>5250</v>
      </c>
      <c r="B5256" s="9">
        <f>IF(A5256&lt;=$H$20,$M$20+$N$20*SIN($O$20+$P$20*(A5256-$A$4906)/$N$20),erreur)</f>
        <v>330.95607268438289</v>
      </c>
      <c r="C5256" s="9">
        <f>IF(8811-A5256&gt;$G$15,$M$15+$N$15*SIN($Q$15-$R$15*(A5256-$A$5237)/$N$15),erreur)</f>
        <v>323.72360973125615</v>
      </c>
      <c r="D5256" s="4">
        <v>350</v>
      </c>
      <c r="E5256">
        <v>19</v>
      </c>
    </row>
    <row r="5257" spans="1:5" x14ac:dyDescent="0.3">
      <c r="A5257" s="6">
        <f t="shared" si="204"/>
        <v>5251</v>
      </c>
      <c r="B5257" s="9">
        <f>IF(A5257&lt;=$H$20,$M$20+$N$20*SIN($O$20+$P$20*(A5257-$A$4906)/$N$20),erreur)</f>
        <v>330.94301950604859</v>
      </c>
      <c r="C5257" s="9">
        <f>IF(8811-A5257&gt;$G$15,$M$15+$N$15*SIN($Q$15-$R$15*(A5257-$A$5237)/$N$15),erreur)</f>
        <v>323.73238158224558</v>
      </c>
      <c r="D5257" s="4">
        <v>351</v>
      </c>
      <c r="E5257">
        <v>20</v>
      </c>
    </row>
    <row r="5258" spans="1:5" x14ac:dyDescent="0.3">
      <c r="A5258" s="6">
        <f t="shared" si="204"/>
        <v>5252</v>
      </c>
      <c r="B5258" s="9">
        <f>IF(A5258&lt;=$H$20,$M$20+$N$20*SIN($O$20+$P$20*(A5258-$A$4906)/$N$20),erreur)</f>
        <v>330.92987101839572</v>
      </c>
      <c r="C5258" s="9">
        <f>IF(8811-A5258&gt;$G$15,$M$15+$N$15*SIN($Q$15-$R$15*(A5258-$A$5237)/$N$15),erreur)</f>
        <v>323.74108663301195</v>
      </c>
      <c r="D5258" s="4">
        <v>352</v>
      </c>
      <c r="E5258">
        <v>21</v>
      </c>
    </row>
    <row r="5259" spans="1:5" x14ac:dyDescent="0.3">
      <c r="A5259" s="6">
        <f t="shared" si="204"/>
        <v>5253</v>
      </c>
      <c r="B5259" s="9">
        <f>IF(A5259&lt;=$H$20,$M$20+$N$20*SIN($O$20+$P$20*(A5259-$A$4906)/$N$20),erreur)</f>
        <v>330.91662722154251</v>
      </c>
      <c r="C5259" s="9">
        <f>IF(8811-A5259&gt;$G$15,$M$15+$N$15*SIN($Q$15-$R$15*(A5259-$A$5237)/$N$15),erreur)</f>
        <v>323.74972488351887</v>
      </c>
      <c r="D5259" s="4">
        <v>353</v>
      </c>
      <c r="E5259">
        <v>22</v>
      </c>
    </row>
    <row r="5260" spans="1:5" x14ac:dyDescent="0.3">
      <c r="A5260" s="6">
        <f t="shared" si="204"/>
        <v>5254</v>
      </c>
      <c r="B5260" s="9">
        <f>IF(A5260&lt;=$H$20,$M$20+$N$20*SIN($O$20+$P$20*(A5260-$A$4906)/$N$20),erreur)</f>
        <v>330.90328811560903</v>
      </c>
      <c r="C5260" s="9">
        <f>IF(8811-A5260&gt;$G$15,$M$15+$N$15*SIN($Q$15-$R$15*(A5260-$A$5237)/$N$15),erreur)</f>
        <v>323.75829633372814</v>
      </c>
      <c r="D5260" s="4">
        <v>354</v>
      </c>
      <c r="E5260">
        <v>23</v>
      </c>
    </row>
    <row r="5261" spans="1:5" x14ac:dyDescent="0.3">
      <c r="A5261" s="6">
        <f t="shared" si="204"/>
        <v>5255</v>
      </c>
      <c r="B5261" s="9">
        <f>IF(A5261&lt;=$H$20,$M$20+$N$20*SIN($O$20+$P$20*(A5261-$A$4906)/$N$20),erreur)</f>
        <v>330.88985370071896</v>
      </c>
      <c r="C5261" s="9">
        <f>IF(8811-A5261&gt;$G$15,$M$15+$N$15*SIN($Q$15-$R$15*(A5261-$A$5237)/$N$15),erreur)</f>
        <v>323.76680098359793</v>
      </c>
      <c r="D5261" s="4">
        <v>355</v>
      </c>
      <c r="E5261">
        <v>24</v>
      </c>
    </row>
    <row r="5262" spans="1:5" x14ac:dyDescent="0.3">
      <c r="A5262" s="6">
        <f t="shared" si="204"/>
        <v>5256</v>
      </c>
      <c r="B5262" s="9">
        <f>IF(A5262&lt;=$H$20,$M$20+$N$20*SIN($O$20+$P$20*(A5262-$A$4906)/$N$20),erreur)</f>
        <v>330.87632397699235</v>
      </c>
      <c r="C5262" s="9">
        <f>IF(8811-A5262&gt;$G$15,$M$15+$N$15*SIN($Q$15-$R$15*(A5262-$A$5237)/$N$15),erreur)</f>
        <v>323.7752388330955</v>
      </c>
      <c r="D5262" s="4">
        <v>356</v>
      </c>
      <c r="E5262">
        <v>25</v>
      </c>
    </row>
    <row r="5263" spans="1:5" x14ac:dyDescent="0.3">
      <c r="A5263" s="6">
        <f t="shared" si="204"/>
        <v>5257</v>
      </c>
      <c r="B5263" s="9">
        <f>IF(A5263&lt;=$H$20,$M$20+$N$20*SIN($O$20+$P$20*(A5263-$A$4906)/$N$20),erreur)</f>
        <v>330.86269894455472</v>
      </c>
      <c r="C5263" s="9">
        <f>IF(8811-A5263&gt;$G$15,$M$15+$N$15*SIN($Q$15-$R$15*(A5263-$A$5237)/$N$15),erreur)</f>
        <v>323.78360988217901</v>
      </c>
      <c r="D5263" s="4">
        <v>357</v>
      </c>
      <c r="E5263">
        <v>26</v>
      </c>
    </row>
    <row r="5264" spans="1:5" x14ac:dyDescent="0.3">
      <c r="A5264" s="6">
        <f t="shared" si="204"/>
        <v>5258</v>
      </c>
      <c r="B5264" s="9">
        <f>IF(A5264&lt;=$H$20,$M$20+$N$20*SIN($O$20+$P$20*(A5264-$A$4906)/$N$20),erreur)</f>
        <v>330.84897860352612</v>
      </c>
      <c r="C5264" s="9">
        <f>IF(8811-A5264&gt;$G$15,$M$15+$N$15*SIN($Q$15-$R$15*(A5264-$A$5237)/$N$15),erreur)</f>
        <v>323.79191413081207</v>
      </c>
      <c r="D5264" s="4">
        <v>358</v>
      </c>
      <c r="E5264">
        <v>27</v>
      </c>
    </row>
    <row r="5265" spans="1:5" x14ac:dyDescent="0.3">
      <c r="A5265" s="6">
        <f t="shared" si="204"/>
        <v>5259</v>
      </c>
      <c r="B5265" s="9">
        <f>IF(A5265&lt;=$H$20,$M$20+$N$20*SIN($O$20+$P$20*(A5265-$A$4906)/$N$20),erreur)</f>
        <v>330.83516295403388</v>
      </c>
      <c r="C5265" s="9">
        <f>IF(8811-A5265&gt;$G$15,$M$15+$N$15*SIN($Q$15-$R$15*(A5265-$A$5237)/$N$15),erreur)</f>
        <v>323.8001515789565</v>
      </c>
      <c r="D5265" s="4">
        <v>359</v>
      </c>
      <c r="E5265">
        <v>28</v>
      </c>
    </row>
    <row r="5266" spans="1:5" x14ac:dyDescent="0.3">
      <c r="A5266" s="6">
        <f t="shared" si="204"/>
        <v>5260</v>
      </c>
      <c r="B5266" s="9">
        <f>IF(A5266&lt;=$H$20,$M$20+$N$20*SIN($O$20+$P$20*(A5266-$A$4906)/$N$20),erreur)</f>
        <v>330.82125199620168</v>
      </c>
      <c r="C5266" s="9">
        <f>IF(8811-A5266&gt;$G$15,$M$15+$N$15*SIN($Q$15-$R$15*(A5266-$A$5237)/$N$15),erreur)</f>
        <v>323.80832222658137</v>
      </c>
      <c r="D5266" s="4">
        <v>360</v>
      </c>
      <c r="E5266">
        <v>29</v>
      </c>
    </row>
    <row r="5267" spans="1:5" x14ac:dyDescent="0.3">
      <c r="A5267" s="6">
        <f t="shared" si="204"/>
        <v>5261</v>
      </c>
      <c r="B5267" s="9">
        <f>IF(A5267&lt;=$H$20,$M$20+$N$20*SIN($O$20+$P$20*(A5267-$A$4906)/$N$20),erreur)</f>
        <v>330.80724573015686</v>
      </c>
      <c r="C5267" s="9">
        <f>IF(8811-A5267&gt;$G$15,$M$15+$N$15*SIN($Q$15-$R$15*(A5267-$A$5237)/$N$15),erreur)</f>
        <v>323.81642607364302</v>
      </c>
      <c r="D5267" s="4">
        <v>361</v>
      </c>
      <c r="E5267">
        <v>30</v>
      </c>
    </row>
    <row r="5268" spans="1:5" x14ac:dyDescent="0.3">
      <c r="A5268" s="6">
        <f t="shared" si="204"/>
        <v>5262</v>
      </c>
      <c r="B5268" s="9">
        <f>IF(A5268&lt;=$H$20,$M$20+$N$20*SIN($O$20+$P$20*(A5268-$A$4906)/$N$20),erreur)</f>
        <v>330.79314415602676</v>
      </c>
      <c r="C5268" s="9">
        <f>IF(8811-A5268&gt;$G$15,$M$15+$N$15*SIN($Q$15-$R$15*(A5268-$A$5237)/$N$15),erreur)</f>
        <v>323.8244631201087</v>
      </c>
      <c r="D5268" s="4">
        <v>362</v>
      </c>
      <c r="E5268">
        <v>31</v>
      </c>
    </row>
    <row r="5269" spans="1:5" x14ac:dyDescent="0.3">
      <c r="A5269" s="6">
        <f t="shared" si="204"/>
        <v>5263</v>
      </c>
      <c r="B5269" s="9">
        <f>IF(A5269&lt;=$H$20,$M$20+$N$20*SIN($O$20+$P$20*(A5269-$A$4906)/$N$20),erreur)</f>
        <v>330.77894727393868</v>
      </c>
      <c r="C5269" s="9">
        <f>IF(8811-A5269&gt;$G$15,$M$15+$N$15*SIN($Q$15-$R$15*(A5269-$A$5237)/$N$15),erreur)</f>
        <v>323.83243336594023</v>
      </c>
      <c r="D5269" s="4">
        <v>363</v>
      </c>
      <c r="E5269">
        <v>32</v>
      </c>
    </row>
    <row r="5270" spans="1:5" x14ac:dyDescent="0.3">
      <c r="A5270" s="6">
        <f t="shared" si="204"/>
        <v>5264</v>
      </c>
      <c r="B5270" s="9">
        <f>IF(A5270&lt;=$H$20,$M$20+$N$20*SIN($O$20+$P$20*(A5270-$A$4906)/$N$20),erreur)</f>
        <v>330.76465508402362</v>
      </c>
      <c r="C5270" s="9">
        <f>IF(8811-A5270&gt;$G$15,$M$15+$N$15*SIN($Q$15-$R$15*(A5270-$A$5237)/$N$15),erreur)</f>
        <v>323.84033681110486</v>
      </c>
      <c r="D5270" s="4">
        <v>364</v>
      </c>
      <c r="E5270">
        <v>33</v>
      </c>
    </row>
    <row r="5271" spans="1:5" x14ac:dyDescent="0.3">
      <c r="A5271" s="6">
        <f t="shared" si="204"/>
        <v>5265</v>
      </c>
      <c r="B5271" s="9">
        <f>IF(A5271&lt;=$H$20,$M$20+$N$20*SIN($O$20+$P$20*(A5271-$A$4906)/$N$20),erreur)</f>
        <v>330.7502675864107</v>
      </c>
      <c r="C5271" s="9">
        <f>IF(8811-A5271&gt;$G$15,$M$15+$N$15*SIN($Q$15-$R$15*(A5271-$A$5237)/$N$15),erreur)</f>
        <v>323.84817345556803</v>
      </c>
      <c r="D5271" s="4">
        <v>365</v>
      </c>
      <c r="E5271">
        <v>34</v>
      </c>
    </row>
    <row r="5272" spans="1:5" x14ac:dyDescent="0.3">
      <c r="A5272" s="6">
        <f t="shared" si="204"/>
        <v>5266</v>
      </c>
      <c r="B5272" s="9">
        <f>IF(A5272&lt;=$H$20,$M$20+$N$20*SIN($O$20+$P$20*(A5272-$A$4906)/$N$20),erreur)</f>
        <v>330.73578478122727</v>
      </c>
      <c r="C5272" s="9">
        <f>IF(8811-A5272&gt;$G$15,$M$15+$N$15*SIN($Q$15-$R$15*(A5272-$A$5237)/$N$15),erreur)</f>
        <v>323.85594329929154</v>
      </c>
      <c r="D5272" s="4">
        <v>366</v>
      </c>
      <c r="E5272">
        <v>35</v>
      </c>
    </row>
    <row r="5273" spans="1:5" x14ac:dyDescent="0.3">
      <c r="A5273" s="6">
        <f t="shared" si="204"/>
        <v>5267</v>
      </c>
      <c r="B5273" s="9">
        <f>IF(A5273&lt;=$H$20,$M$20+$N$20*SIN($O$20+$P$20*(A5273-$A$4906)/$N$20),erreur)</f>
        <v>330.72120666860974</v>
      </c>
      <c r="C5273" s="9">
        <f>IF(8811-A5273&gt;$G$15,$M$15+$N$15*SIN($Q$15-$R$15*(A5273-$A$5237)/$N$15),erreur)</f>
        <v>323.86364634224265</v>
      </c>
      <c r="D5273" s="4">
        <v>367</v>
      </c>
      <c r="E5273">
        <v>36</v>
      </c>
    </row>
    <row r="5274" spans="1:5" x14ac:dyDescent="0.3">
      <c r="A5274" s="6">
        <f t="shared" si="204"/>
        <v>5268</v>
      </c>
      <c r="B5274" s="9">
        <f>IF(A5274&lt;=$H$20,$M$20+$N$20*SIN($O$20+$P$20*(A5274-$A$4906)/$N$20),erreur)</f>
        <v>330.70653324868726</v>
      </c>
      <c r="C5274" s="9">
        <f>IF(8811-A5274&gt;$G$15,$M$15+$N$15*SIN($Q$15-$R$15*(A5274-$A$5237)/$N$15),erreur)</f>
        <v>323.87128258438679</v>
      </c>
      <c r="D5274" s="4">
        <v>368</v>
      </c>
      <c r="E5274">
        <v>37</v>
      </c>
    </row>
    <row r="5275" spans="1:5" x14ac:dyDescent="0.3">
      <c r="A5275" s="6">
        <f t="shared" si="204"/>
        <v>5269</v>
      </c>
      <c r="B5275" s="9">
        <f>IF(A5275&lt;=$H$20,$M$20+$N$20*SIN($O$20+$P$20*(A5275-$A$4906)/$N$20),erreur)</f>
        <v>330.69176452159627</v>
      </c>
      <c r="C5275" s="9">
        <f>IF(8811-A5275&gt;$G$15,$M$15+$N$15*SIN($Q$15-$R$15*(A5275-$A$5237)/$N$15),erreur)</f>
        <v>323.87885202568941</v>
      </c>
      <c r="D5275" s="4">
        <v>369</v>
      </c>
      <c r="E5275">
        <v>38</v>
      </c>
    </row>
    <row r="5276" spans="1:5" x14ac:dyDescent="0.3">
      <c r="A5276" s="6">
        <f t="shared" si="204"/>
        <v>5270</v>
      </c>
      <c r="B5276" s="9">
        <f>IF(A5276&lt;=$H$20,$M$20+$N$20*SIN($O$20+$P$20*(A5276-$A$4906)/$N$20),erreur)</f>
        <v>330.6769004874659</v>
      </c>
      <c r="C5276" s="9">
        <f>IF(8811-A5276&gt;$G$15,$M$15+$N$15*SIN($Q$15-$R$15*(A5276-$A$5237)/$N$15),erreur)</f>
        <v>323.88635466611777</v>
      </c>
      <c r="D5276" s="4">
        <v>370</v>
      </c>
      <c r="E5276">
        <v>39</v>
      </c>
    </row>
    <row r="5277" spans="1:5" x14ac:dyDescent="0.3">
      <c r="A5277" s="6">
        <f t="shared" si="204"/>
        <v>5271</v>
      </c>
      <c r="B5277" s="9">
        <f>IF(A5277&lt;=$H$20,$M$20+$N$20*SIN($O$20+$P$20*(A5277-$A$4906)/$N$20),erreur)</f>
        <v>330.66194114643804</v>
      </c>
      <c r="C5277" s="9">
        <f>IF(8811-A5277&gt;$G$15,$M$15+$N$15*SIN($Q$15-$R$15*(A5277-$A$5237)/$N$15),erreur)</f>
        <v>323.89379050563548</v>
      </c>
      <c r="D5277" s="4">
        <v>371</v>
      </c>
      <c r="E5277">
        <v>40</v>
      </c>
    </row>
    <row r="5278" spans="1:5" x14ac:dyDescent="0.3">
      <c r="A5278" s="6">
        <f t="shared" si="204"/>
        <v>5272</v>
      </c>
      <c r="B5278" s="9">
        <f>IF(A5278&lt;=$H$20,$M$20+$N$20*SIN($O$20+$P$20*(A5278-$A$4906)/$N$20),erreur)</f>
        <v>330.64688649864183</v>
      </c>
      <c r="C5278" s="9">
        <f>IF(8811-A5278&gt;$G$15,$M$15+$N$15*SIN($Q$15-$R$15*(A5278-$A$5237)/$N$15),erreur)</f>
        <v>323.90115954421344</v>
      </c>
      <c r="D5278" s="4">
        <v>372</v>
      </c>
      <c r="E5278">
        <v>41</v>
      </c>
    </row>
    <row r="5279" spans="1:5" x14ac:dyDescent="0.3">
      <c r="A5279" s="6">
        <f t="shared" si="204"/>
        <v>5273</v>
      </c>
      <c r="B5279" s="9">
        <f>IF(A5279&lt;=$H$20,$M$20+$N$20*SIN($O$20+$P$20*(A5279-$A$4906)/$N$20),erreur)</f>
        <v>330.63173654421917</v>
      </c>
      <c r="C5279" s="9">
        <f>IF(8811-A5279&gt;$G$15,$M$15+$N$15*SIN($Q$15-$R$15*(A5279-$A$5237)/$N$15),erreur)</f>
        <v>323.90846178181528</v>
      </c>
      <c r="D5279" s="4">
        <v>373</v>
      </c>
      <c r="E5279">
        <v>42</v>
      </c>
    </row>
    <row r="5280" spans="1:5" x14ac:dyDescent="0.3">
      <c r="A5280" s="6">
        <f t="shared" si="204"/>
        <v>5274</v>
      </c>
      <c r="B5280" s="9">
        <f>IF(A5280&lt;=$H$20,$M$20+$N$20*SIN($O$20+$P$20*(A5280-$A$4906)/$N$20),erreur)</f>
        <v>330.61649128330464</v>
      </c>
      <c r="C5280" s="9">
        <f>IF(8811-A5280&gt;$G$15,$M$15+$N$15*SIN($Q$15-$R$15*(A5280-$A$5237)/$N$15),erreur)</f>
        <v>323.91569721841006</v>
      </c>
      <c r="D5280" s="4">
        <v>374</v>
      </c>
      <c r="E5280">
        <v>43</v>
      </c>
    </row>
    <row r="5281" spans="1:5" x14ac:dyDescent="0.3">
      <c r="A5281" s="6">
        <f t="shared" si="204"/>
        <v>5275</v>
      </c>
      <c r="B5281" s="9">
        <f>IF(A5281&lt;=$H$20,$M$20+$N$20*SIN($O$20+$P$20*(A5281-$A$4906)/$N$20),erreur)</f>
        <v>330.60115071603832</v>
      </c>
      <c r="C5281" s="9">
        <f>IF(8811-A5281&gt;$G$15,$M$15+$N$15*SIN($Q$15-$R$15*(A5281-$A$5237)/$N$15),erreur)</f>
        <v>323.92286585396505</v>
      </c>
      <c r="D5281" s="4">
        <v>375</v>
      </c>
      <c r="E5281">
        <v>44</v>
      </c>
    </row>
    <row r="5282" spans="1:5" x14ac:dyDescent="0.3">
      <c r="A5282" s="6">
        <f t="shared" si="204"/>
        <v>5276</v>
      </c>
      <c r="B5282" s="9">
        <f>IF(A5282&lt;=$H$20,$M$20+$N$20*SIN($O$20+$P$20*(A5282-$A$4906)/$N$20),erreur)</f>
        <v>330.58571484255845</v>
      </c>
      <c r="C5282" s="9">
        <f>IF(8811-A5282&gt;$G$15,$M$15+$N$15*SIN($Q$15-$R$15*(A5282-$A$5237)/$N$15),erreur)</f>
        <v>323.92996768844932</v>
      </c>
      <c r="D5282" s="4">
        <v>376</v>
      </c>
      <c r="E5282">
        <v>45</v>
      </c>
    </row>
    <row r="5283" spans="1:5" x14ac:dyDescent="0.3">
      <c r="A5283" s="6">
        <f t="shared" si="204"/>
        <v>5277</v>
      </c>
      <c r="B5283" s="9">
        <f>IF(A5283&lt;=$H$20,$M$20+$N$20*SIN($O$20+$P$20*(A5283-$A$4906)/$N$20),erreur)</f>
        <v>330.57018366300508</v>
      </c>
      <c r="C5283" s="9">
        <f>IF(8811-A5283&gt;$G$15,$M$15+$N$15*SIN($Q$15-$R$15*(A5283-$A$5237)/$N$15),erreur)</f>
        <v>323.93700272183014</v>
      </c>
      <c r="D5283" s="4">
        <v>377</v>
      </c>
      <c r="E5283">
        <v>46</v>
      </c>
    </row>
    <row r="5284" spans="1:5" x14ac:dyDescent="0.3">
      <c r="A5284" s="6">
        <f t="shared" si="204"/>
        <v>5278</v>
      </c>
      <c r="B5284" s="9">
        <f>IF(A5284&lt;=$H$20,$M$20+$N$20*SIN($O$20+$P$20*(A5284-$A$4906)/$N$20),erreur)</f>
        <v>330.55455717752193</v>
      </c>
      <c r="C5284" s="9">
        <f>IF(8811-A5284&gt;$G$15,$M$15+$N$15*SIN($Q$15-$R$15*(A5284-$A$5237)/$N$15),erreur)</f>
        <v>323.94397095407658</v>
      </c>
      <c r="D5284" s="4">
        <v>378</v>
      </c>
      <c r="E5284">
        <v>47</v>
      </c>
    </row>
    <row r="5285" spans="1:5" x14ac:dyDescent="0.3">
      <c r="A5285" s="6">
        <f t="shared" si="204"/>
        <v>5279</v>
      </c>
      <c r="B5285" s="9">
        <f>IF(A5285&lt;=$H$20,$M$20+$N$20*SIN($O$20+$P$20*(A5285-$A$4906)/$N$20),erreur)</f>
        <v>330.53883538624905</v>
      </c>
      <c r="C5285" s="9">
        <f>IF(8811-A5285&gt;$G$15,$M$15+$N$15*SIN($Q$15-$R$15*(A5285-$A$5237)/$N$15),erreur)</f>
        <v>323.95087238515771</v>
      </c>
      <c r="D5285" s="4">
        <v>379</v>
      </c>
      <c r="E5285">
        <v>48</v>
      </c>
    </row>
    <row r="5286" spans="1:5" x14ac:dyDescent="0.3">
      <c r="A5286" s="6">
        <f t="shared" si="204"/>
        <v>5280</v>
      </c>
      <c r="B5286" s="9">
        <f>IF(A5286&lt;=$H$20,$M$20+$N$20*SIN($O$20+$P$20*(A5286-$A$4906)/$N$20),erreur)</f>
        <v>330.5230182893265</v>
      </c>
      <c r="C5286" s="9">
        <f>IF(8811-A5286&gt;$G$15,$M$15+$N$15*SIN($Q$15-$R$15*(A5286-$A$5237)/$N$15),erreur)</f>
        <v>323.9577070150408</v>
      </c>
      <c r="D5286" s="4">
        <v>380</v>
      </c>
      <c r="E5286">
        <v>49</v>
      </c>
    </row>
    <row r="5287" spans="1:5" x14ac:dyDescent="0.3">
      <c r="A5287" s="6">
        <f t="shared" si="204"/>
        <v>5281</v>
      </c>
      <c r="B5287" s="9">
        <f>IF(A5287&lt;=$H$20,$M$20+$N$20*SIN($O$20+$P$20*(A5287-$A$4906)/$N$20),erreur)</f>
        <v>330.50710588690345</v>
      </c>
      <c r="C5287" s="9">
        <f>IF(8811-A5287&gt;$G$15,$M$15+$N$15*SIN($Q$15-$R$15*(A5287-$A$5237)/$N$15),erreur)</f>
        <v>323.96447484369855</v>
      </c>
      <c r="D5287" s="4">
        <v>381</v>
      </c>
      <c r="E5287">
        <v>50</v>
      </c>
    </row>
    <row r="5288" spans="1:5" x14ac:dyDescent="0.3">
      <c r="A5288" s="6">
        <f t="shared" si="204"/>
        <v>5282</v>
      </c>
      <c r="B5288" s="9">
        <f>IF(A5288&lt;=$H$20,$M$20+$N$20*SIN($O$20+$P$20*(A5288-$A$4906)/$N$20),erreur)</f>
        <v>330.49109817912176</v>
      </c>
      <c r="C5288" s="9">
        <f>IF(8811-A5288&gt;$G$15,$M$15+$N$15*SIN($Q$15-$R$15*(A5288-$A$5237)/$N$15),erreur)</f>
        <v>323.97117587109824</v>
      </c>
      <c r="D5288" s="4">
        <v>382</v>
      </c>
      <c r="E5288">
        <v>51</v>
      </c>
    </row>
    <row r="5289" spans="1:5" x14ac:dyDescent="0.3">
      <c r="A5289" s="6">
        <f t="shared" si="204"/>
        <v>5283</v>
      </c>
      <c r="B5289" s="9">
        <f>IF(A5289&lt;=$H$20,$M$20+$N$20*SIN($O$20+$P$20*(A5289-$A$4906)/$N$20),erreur)</f>
        <v>330.47499516612697</v>
      </c>
      <c r="C5289" s="9">
        <f>IF(8811-A5289&gt;$G$15,$M$15+$N$15*SIN($Q$15-$R$15*(A5289-$A$5237)/$N$15),erreur)</f>
        <v>323.97781009720893</v>
      </c>
      <c r="D5289" s="4">
        <v>383</v>
      </c>
      <c r="E5289">
        <v>52</v>
      </c>
    </row>
    <row r="5290" spans="1:5" x14ac:dyDescent="0.3">
      <c r="A5290" s="6">
        <f t="shared" si="204"/>
        <v>5284</v>
      </c>
      <c r="B5290" s="9">
        <f>IF(A5290&lt;=$H$20,$M$20+$N$20*SIN($O$20+$P$20*(A5290-$A$4906)/$N$20),erreur)</f>
        <v>330.45879684806459</v>
      </c>
      <c r="C5290" s="9">
        <f>IF(8811-A5290&gt;$G$15,$M$15+$N$15*SIN($Q$15-$R$15*(A5290-$A$5237)/$N$15),erreur)</f>
        <v>323.98437752200698</v>
      </c>
      <c r="D5290" s="4">
        <v>384</v>
      </c>
      <c r="E5290">
        <v>53</v>
      </c>
    </row>
    <row r="5291" spans="1:5" x14ac:dyDescent="0.3">
      <c r="A5291" s="6">
        <f t="shared" si="204"/>
        <v>5285</v>
      </c>
      <c r="B5291" s="9">
        <f>IF(A5291&lt;=$H$20,$M$20+$N$20*SIN($O$20+$P$20*(A5291-$A$4906)/$N$20),erreur)</f>
        <v>330.44250322508378</v>
      </c>
      <c r="C5291" s="9">
        <f>IF(8811-A5291&gt;$G$15,$M$15+$N$15*SIN($Q$15-$R$15*(A5291-$A$5237)/$N$15),erreur)</f>
        <v>323.99087814545601</v>
      </c>
      <c r="D5291" s="4">
        <v>385</v>
      </c>
      <c r="E5291">
        <v>54</v>
      </c>
    </row>
    <row r="5292" spans="1:5" x14ac:dyDescent="0.3">
      <c r="A5292" s="6">
        <f t="shared" si="204"/>
        <v>5286</v>
      </c>
      <c r="B5292" s="9">
        <f>IF(A5292&lt;=$H$20,$M$20+$N$20*SIN($O$20+$P$20*(A5292-$A$4906)/$N$20),erreur)</f>
        <v>330.42611429733006</v>
      </c>
      <c r="C5292" s="9">
        <f>IF(8811-A5292&gt;$G$15,$M$15+$N$15*SIN($Q$15-$R$15*(A5292-$A$5237)/$N$15),erreur)</f>
        <v>323.99731196753055</v>
      </c>
      <c r="D5292" s="4">
        <v>386</v>
      </c>
      <c r="E5292">
        <v>55</v>
      </c>
    </row>
    <row r="5293" spans="1:5" x14ac:dyDescent="0.3">
      <c r="A5293" s="6">
        <f t="shared" si="204"/>
        <v>5287</v>
      </c>
      <c r="B5293" s="9">
        <f>IF(A5293&lt;=$H$20,$M$20+$N$20*SIN($O$20+$P$20*(A5293-$A$4906)/$N$20),erreur)</f>
        <v>330.4096300649544</v>
      </c>
      <c r="C5293" s="9">
        <f>IF(8811-A5293&gt;$G$15,$M$15+$N$15*SIN($Q$15-$R$15*(A5293-$A$5237)/$N$15),erreur)</f>
        <v>324.00367898820332</v>
      </c>
      <c r="D5293" s="4">
        <v>387</v>
      </c>
      <c r="E5293">
        <v>56</v>
      </c>
    </row>
    <row r="5294" spans="1:5" x14ac:dyDescent="0.3">
      <c r="A5294" s="6">
        <f t="shared" si="204"/>
        <v>5288</v>
      </c>
      <c r="B5294" s="9">
        <f>IF(A5294&lt;=$H$20,$M$20+$N$20*SIN($O$20+$P$20*(A5294-$A$4906)/$N$20),erreur)</f>
        <v>330.39305052810414</v>
      </c>
      <c r="C5294" s="9">
        <f>IF(8811-A5294&gt;$G$15,$M$15+$N$15*SIN($Q$15-$R$15*(A5294-$A$5237)/$N$15),erreur)</f>
        <v>324.00997920744157</v>
      </c>
      <c r="D5294" s="4">
        <v>388</v>
      </c>
      <c r="E5294">
        <v>57</v>
      </c>
    </row>
    <row r="5295" spans="1:5" x14ac:dyDescent="0.3">
      <c r="A5295" s="6">
        <f t="shared" si="204"/>
        <v>5289</v>
      </c>
      <c r="B5295" s="9">
        <f>IF(A5295&lt;=$H$20,$M$20+$N$20*SIN($O$20+$P$20*(A5295-$A$4906)/$N$20),erreur)</f>
        <v>330.3763756869339</v>
      </c>
      <c r="C5295" s="9">
        <f>IF(8811-A5295&gt;$G$15,$M$15+$N$15*SIN($Q$15-$R$15*(A5295-$A$5237)/$N$15),erreur)</f>
        <v>324.01621262521985</v>
      </c>
      <c r="D5295" s="4">
        <v>389</v>
      </c>
      <c r="E5295">
        <v>58</v>
      </c>
    </row>
    <row r="5296" spans="1:5" x14ac:dyDescent="0.3">
      <c r="A5296" s="6">
        <f t="shared" si="204"/>
        <v>5290</v>
      </c>
      <c r="B5296" s="9">
        <f>IF(A5296&lt;=$H$20,$M$20+$N$20*SIN($O$20+$P$20*(A5296-$A$4906)/$N$20),erreur)</f>
        <v>330.35960554159283</v>
      </c>
      <c r="C5296" s="9">
        <f>IF(8811-A5296&gt;$G$15,$M$15+$N$15*SIN($Q$15-$R$15*(A5296-$A$5237)/$N$15),erreur)</f>
        <v>324.02237924151086</v>
      </c>
      <c r="D5296" s="4">
        <v>390</v>
      </c>
      <c r="E5296">
        <v>59</v>
      </c>
    </row>
    <row r="5297" spans="1:5" x14ac:dyDescent="0.3">
      <c r="A5297" s="6">
        <f t="shared" si="204"/>
        <v>5291</v>
      </c>
      <c r="B5297" s="9">
        <f>IF(A5297&lt;=$H$20,$M$20+$N$20*SIN($O$20+$P$20*(A5297-$A$4906)/$N$20),erreur)</f>
        <v>330.34274009223191</v>
      </c>
      <c r="C5297" s="9">
        <f>IF(8811-A5297&gt;$G$15,$M$15+$N$15*SIN($Q$15-$R$15*(A5297-$A$5237)/$N$15),erreur)</f>
        <v>324.02847905628551</v>
      </c>
      <c r="D5297" s="4">
        <v>391</v>
      </c>
      <c r="E5297">
        <v>60</v>
      </c>
    </row>
    <row r="5298" spans="1:5" x14ac:dyDescent="0.3">
      <c r="A5298" s="6">
        <f t="shared" si="204"/>
        <v>5292</v>
      </c>
      <c r="B5298" s="9">
        <f>IF(A5298&lt;=$H$20,$M$20+$N$20*SIN($O$20+$P$20*(A5298-$A$4906)/$N$20),erreur)</f>
        <v>330.32577933900575</v>
      </c>
      <c r="C5298" s="9">
        <f>IF(8811-A5298&gt;$G$15,$M$15+$N$15*SIN($Q$15-$R$15*(A5298-$A$5237)/$N$15),erreur)</f>
        <v>324.03451206952013</v>
      </c>
      <c r="D5298" s="4">
        <v>392</v>
      </c>
      <c r="E5298">
        <v>61</v>
      </c>
    </row>
    <row r="5299" spans="1:5" x14ac:dyDescent="0.3">
      <c r="A5299" s="6">
        <f t="shared" si="204"/>
        <v>5293</v>
      </c>
      <c r="B5299" s="9">
        <f>IF(A5299&lt;=$H$20,$M$20+$N$20*SIN($O$20+$P$20*(A5299-$A$4906)/$N$20),erreur)</f>
        <v>330.30872328207079</v>
      </c>
      <c r="C5299" s="9">
        <f>IF(8811-A5299&gt;$G$15,$M$15+$N$15*SIN($Q$15-$R$15*(A5299-$A$5237)/$N$15),erreur)</f>
        <v>324.04047828118019</v>
      </c>
      <c r="D5299" s="4">
        <v>393</v>
      </c>
      <c r="E5299">
        <v>62</v>
      </c>
    </row>
    <row r="5300" spans="1:5" x14ac:dyDescent="0.3">
      <c r="A5300" s="6">
        <f t="shared" si="204"/>
        <v>5294</v>
      </c>
      <c r="B5300" s="9">
        <f>IF(A5300&lt;=$H$20,$M$20+$N$20*SIN($O$20+$P$20*(A5300-$A$4906)/$N$20),erreur)</f>
        <v>330.291571921578</v>
      </c>
      <c r="C5300" s="9">
        <f>IF(8811-A5300&gt;$G$15,$M$15+$N$15*SIN($Q$15-$R$15*(A5300-$A$5237)/$N$15),erreur)</f>
        <v>324.04637769124747</v>
      </c>
      <c r="D5300" s="4">
        <v>394</v>
      </c>
      <c r="E5300">
        <v>63</v>
      </c>
    </row>
    <row r="5301" spans="1:5" x14ac:dyDescent="0.3">
      <c r="A5301" s="6">
        <f t="shared" si="204"/>
        <v>5295</v>
      </c>
      <c r="B5301" s="9">
        <f>IF(A5301&lt;=$H$20,$M$20+$N$20*SIN($O$20+$P$20*(A5301-$A$4906)/$N$20),erreur)</f>
        <v>330.27432525768563</v>
      </c>
      <c r="C5301" s="9">
        <f>IF(8811-A5301&gt;$G$15,$M$15+$N$15*SIN($Q$15-$R$15*(A5301-$A$5237)/$N$15),erreur)</f>
        <v>324.05221029969289</v>
      </c>
      <c r="D5301" s="4">
        <v>395</v>
      </c>
      <c r="E5301">
        <v>64</v>
      </c>
    </row>
    <row r="5302" spans="1:5" x14ac:dyDescent="0.3">
      <c r="A5302" s="6">
        <f t="shared" si="204"/>
        <v>5296</v>
      </c>
      <c r="B5302" s="9">
        <f>IF(A5302&lt;=$H$20,$M$20+$N$20*SIN($O$20+$P$20*(A5302-$A$4906)/$N$20),erreur)</f>
        <v>330.25698329054649</v>
      </c>
      <c r="C5302" s="9">
        <f>IF(8811-A5302&gt;$G$15,$M$15+$N$15*SIN($Q$15-$R$15*(A5302-$A$5237)/$N$15),erreur)</f>
        <v>324.05797610648551</v>
      </c>
      <c r="D5302" s="4">
        <v>396</v>
      </c>
      <c r="E5302">
        <v>65</v>
      </c>
    </row>
    <row r="5303" spans="1:5" x14ac:dyDescent="0.3">
      <c r="A5303" s="6">
        <f t="shared" si="204"/>
        <v>5297</v>
      </c>
      <c r="B5303" s="9">
        <f>IF(A5303&lt;=$H$20,$M$20+$N$20*SIN($O$20+$P$20*(A5303-$A$4906)/$N$20),erreur)</f>
        <v>330.23954602032427</v>
      </c>
      <c r="C5303" s="9">
        <f>IF(8811-A5303&gt;$G$15,$M$15+$N$15*SIN($Q$15-$R$15*(A5303-$A$5237)/$N$15),erreur)</f>
        <v>324.06367511160715</v>
      </c>
      <c r="D5303" s="4">
        <v>397</v>
      </c>
      <c r="E5303">
        <v>66</v>
      </c>
    </row>
    <row r="5304" spans="1:5" x14ac:dyDescent="0.3">
      <c r="A5304" s="6">
        <f t="shared" si="204"/>
        <v>5298</v>
      </c>
      <c r="B5304" s="9">
        <f>IF(A5304&lt;=$H$20,$M$20+$N$20*SIN($O$20+$P$20*(A5304-$A$4906)/$N$20),erreur)</f>
        <v>330.22201344717359</v>
      </c>
      <c r="C5304" s="9">
        <f>IF(8811-A5304&gt;$G$15,$M$15+$N$15*SIN($Q$15-$R$15*(A5304-$A$5237)/$N$15),erreur)</f>
        <v>324.06930731502689</v>
      </c>
      <c r="D5304" s="4">
        <v>398</v>
      </c>
      <c r="E5304">
        <v>67</v>
      </c>
    </row>
    <row r="5305" spans="1:5" x14ac:dyDescent="0.3">
      <c r="A5305" s="6">
        <f t="shared" si="204"/>
        <v>5299</v>
      </c>
      <c r="B5305" s="9">
        <f>IF(A5305&lt;=$H$20,$M$20+$N$20*SIN($O$20+$P$20*(A5305-$A$4906)/$N$20),erreur)</f>
        <v>330.20438557125635</v>
      </c>
      <c r="C5305" s="9">
        <f>IF(8811-A5305&gt;$G$15,$M$15+$N$15*SIN($Q$15-$R$15*(A5305-$A$5237)/$N$15),erreur)</f>
        <v>324.07487271672107</v>
      </c>
      <c r="D5305" s="4">
        <v>399</v>
      </c>
      <c r="E5305">
        <v>68</v>
      </c>
    </row>
    <row r="5306" spans="1:5" x14ac:dyDescent="0.3">
      <c r="A5306" s="6">
        <f t="shared" si="204"/>
        <v>5300</v>
      </c>
      <c r="B5306" s="9">
        <f>IF(A5306&lt;=$H$20,$M$20+$N$20*SIN($O$20+$P$20*(A5306-$A$4906)/$N$20),erreur)</f>
        <v>330.18666239272898</v>
      </c>
      <c r="C5306" s="9">
        <f>IF(8811-A5306&gt;$G$15,$M$15+$N$15*SIN($Q$15-$R$15*(A5306-$A$5237)/$N$15),erreur)</f>
        <v>324.08037131666788</v>
      </c>
      <c r="D5306" s="4">
        <v>400</v>
      </c>
      <c r="E5306">
        <v>69</v>
      </c>
    </row>
    <row r="5307" spans="1:5" x14ac:dyDescent="0.3">
      <c r="A5307" s="6">
        <f t="shared" si="204"/>
        <v>5301</v>
      </c>
      <c r="B5307" s="9">
        <f>IF(A5307&lt;=$H$20,$M$20+$N$20*SIN($O$20+$P$20*(A5307-$A$4906)/$N$20),erreur)</f>
        <v>330.16884391175518</v>
      </c>
      <c r="C5307" s="9">
        <f>IF(8811-A5307&gt;$G$15,$M$15+$N$15*SIN($Q$15-$R$15*(A5307-$A$5237)/$N$15),erreur)</f>
        <v>324.08580311484002</v>
      </c>
      <c r="D5307" s="4">
        <v>401</v>
      </c>
      <c r="E5307">
        <v>70</v>
      </c>
    </row>
    <row r="5308" spans="1:5" x14ac:dyDescent="0.3">
      <c r="A5308" s="6">
        <f t="shared" si="204"/>
        <v>5302</v>
      </c>
      <c r="B5308" s="9">
        <f>IF(A5308&lt;=$H$20,$M$20+$N$20*SIN($O$20+$P$20*(A5308-$A$4906)/$N$20),erreur)</f>
        <v>330.15093012849502</v>
      </c>
      <c r="C5308" s="9">
        <f>IF(8811-A5308&gt;$G$15,$M$15+$N$15*SIN($Q$15-$R$15*(A5308-$A$5237)/$N$15),erreur)</f>
        <v>324.09116811121203</v>
      </c>
      <c r="D5308" s="4">
        <v>402</v>
      </c>
      <c r="E5308">
        <v>71</v>
      </c>
    </row>
    <row r="5309" spans="1:5" x14ac:dyDescent="0.3">
      <c r="A5309" s="6">
        <f t="shared" si="204"/>
        <v>5303</v>
      </c>
      <c r="B5309" s="9">
        <f>IF(A5309&lt;=$H$20,$M$20+$N$20*SIN($O$20+$P$20*(A5309-$A$4906)/$N$20),erreur)</f>
        <v>330.13292104311404</v>
      </c>
      <c r="C5309" s="9">
        <f>IF(8811-A5309&gt;$G$15,$M$15+$N$15*SIN($Q$15-$R$15*(A5309-$A$5237)/$N$15),erreur)</f>
        <v>324.09646630576208</v>
      </c>
      <c r="D5309" s="4">
        <v>403</v>
      </c>
      <c r="E5309">
        <v>72</v>
      </c>
    </row>
    <row r="5310" spans="1:5" x14ac:dyDescent="0.3">
      <c r="A5310" s="6">
        <f t="shared" si="204"/>
        <v>5304</v>
      </c>
      <c r="B5310" s="9">
        <f>IF(A5310&lt;=$H$20,$M$20+$N$20*SIN($O$20+$P$20*(A5310-$A$4906)/$N$20),erreur)</f>
        <v>330.1148166557723</v>
      </c>
      <c r="C5310" s="9">
        <f>IF(8811-A5310&gt;$G$15,$M$15+$N$15*SIN($Q$15-$R$15*(A5310-$A$5237)/$N$15),erreur)</f>
        <v>324.1016976984647</v>
      </c>
      <c r="D5310" s="4">
        <v>404</v>
      </c>
      <c r="E5310">
        <v>73</v>
      </c>
    </row>
    <row r="5311" spans="1:5" x14ac:dyDescent="0.3">
      <c r="A5311" s="6">
        <f t="shared" si="204"/>
        <v>5305</v>
      </c>
      <c r="B5311" s="9">
        <f>IF(A5311&lt;=$H$20,$M$20+$N$20*SIN($O$20+$P$20*(A5311-$A$4906)/$N$20),erreur)</f>
        <v>330.09661696663716</v>
      </c>
      <c r="C5311" s="9">
        <f>IF(8811-A5311&gt;$G$15,$M$15+$N$15*SIN($Q$15-$R$15*(A5311-$A$5237)/$N$15),erreur)</f>
        <v>324.1068622892999</v>
      </c>
      <c r="D5311" s="4">
        <v>405</v>
      </c>
      <c r="E5311">
        <v>74</v>
      </c>
    </row>
    <row r="5312" spans="1:5" x14ac:dyDescent="0.3">
      <c r="A5312" s="6">
        <f t="shared" si="204"/>
        <v>5306</v>
      </c>
      <c r="B5312" s="9">
        <f>IF(A5312&lt;=$H$20,$M$20+$N$20*SIN($O$20+$P$20*(A5312-$A$4906)/$N$20),erreur)</f>
        <v>330.07832197587231</v>
      </c>
      <c r="C5312" s="9">
        <f>IF(8811-A5312&gt;$G$15,$M$15+$N$15*SIN($Q$15-$R$15*(A5312-$A$5237)/$N$15),erreur)</f>
        <v>324.11196007824219</v>
      </c>
      <c r="D5312" s="4">
        <v>406</v>
      </c>
      <c r="E5312">
        <v>75</v>
      </c>
    </row>
    <row r="5313" spans="1:5" x14ac:dyDescent="0.3">
      <c r="A5313" s="6">
        <f t="shared" si="204"/>
        <v>5307</v>
      </c>
      <c r="B5313" s="9">
        <f>IF(A5313&lt;=$H$20,$M$20+$N$20*SIN($O$20+$P$20*(A5313-$A$4906)/$N$20),erreur)</f>
        <v>330.05993168364694</v>
      </c>
      <c r="C5313" s="9">
        <f>IF(8811-A5313&gt;$G$15,$M$15+$N$15*SIN($Q$15-$R$15*(A5313-$A$5237)/$N$15),erreur)</f>
        <v>324.11699106526794</v>
      </c>
      <c r="D5313" s="4">
        <v>407</v>
      </c>
      <c r="E5313">
        <v>76</v>
      </c>
    </row>
    <row r="5314" spans="1:5" x14ac:dyDescent="0.3">
      <c r="A5314" s="6">
        <f t="shared" si="204"/>
        <v>5308</v>
      </c>
      <c r="B5314" s="9">
        <f>IF(A5314&lt;=$H$20,$M$20+$N$20*SIN($O$20+$P$20*(A5314-$A$4906)/$N$20),erreur)</f>
        <v>330.04144609012474</v>
      </c>
      <c r="C5314" s="9">
        <f>IF(8811-A5314&gt;$G$15,$M$15+$N$15*SIN($Q$15-$R$15*(A5314-$A$5237)/$N$15),erreur)</f>
        <v>324.12195525035531</v>
      </c>
      <c r="D5314" s="4">
        <v>408</v>
      </c>
      <c r="E5314">
        <v>77</v>
      </c>
    </row>
    <row r="5315" spans="1:5" x14ac:dyDescent="0.3">
      <c r="A5315" s="6">
        <f t="shared" si="204"/>
        <v>5309</v>
      </c>
      <c r="B5315" s="9">
        <f>IF(A5315&lt;=$H$20,$M$20+$N$20*SIN($O$20+$P$20*(A5315-$A$4906)/$N$20),erreur)</f>
        <v>330.02286519547306</v>
      </c>
      <c r="C5315" s="9">
        <f>IF(8811-A5315&gt;$G$15,$M$15+$N$15*SIN($Q$15-$R$15*(A5315-$A$5237)/$N$15),erreur)</f>
        <v>324.1268526334843</v>
      </c>
      <c r="D5315" s="4">
        <v>409</v>
      </c>
      <c r="E5315">
        <v>78</v>
      </c>
    </row>
    <row r="5316" spans="1:5" x14ac:dyDescent="0.3">
      <c r="A5316" s="6">
        <f t="shared" si="204"/>
        <v>5310</v>
      </c>
      <c r="B5316" s="9">
        <f>IF(A5316&lt;=$H$20,$M$20+$N$20*SIN($O$20+$P$20*(A5316-$A$4906)/$N$20),erreur)</f>
        <v>330.00418899986289</v>
      </c>
      <c r="C5316" s="9">
        <f>IF(8811-A5316&gt;$G$15,$M$15+$N$15*SIN($Q$15-$R$15*(A5316-$A$5237)/$N$15),erreur)</f>
        <v>324.13168321463127</v>
      </c>
      <c r="D5316" s="4">
        <v>410</v>
      </c>
      <c r="E5316">
        <v>79</v>
      </c>
    </row>
    <row r="5317" spans="1:5" x14ac:dyDescent="0.3">
      <c r="A5317" s="6">
        <f t="shared" si="204"/>
        <v>5311</v>
      </c>
      <c r="B5317" s="9">
        <f>IF(A5317&lt;=$H$20,$M$20+$N$20*SIN($O$20+$P$20*(A5317-$A$4906)/$N$20),erreur)</f>
        <v>329.98541750346521</v>
      </c>
      <c r="C5317" s="9">
        <f>IF(8811-A5317&gt;$G$15,$M$15+$N$15*SIN($Q$15-$R$15*(A5317-$A$5237)/$N$15),erreur)</f>
        <v>324.13644699377437</v>
      </c>
      <c r="D5317" s="4">
        <v>411</v>
      </c>
      <c r="E5317">
        <v>80</v>
      </c>
    </row>
    <row r="5318" spans="1:5" x14ac:dyDescent="0.3">
      <c r="A5318" s="6">
        <f t="shared" si="204"/>
        <v>5312</v>
      </c>
      <c r="B5318" s="9">
        <f>IF(A5318&lt;=$H$20,$M$20+$N$20*SIN($O$20+$P$20*(A5318-$A$4906)/$N$20),erreur)</f>
        <v>329.96655070644556</v>
      </c>
      <c r="C5318" s="9">
        <f>IF(8811-A5318&gt;$G$15,$M$15+$N$15*SIN($Q$15-$R$15*(A5318-$A$5237)/$N$15),erreur)</f>
        <v>324.14114397089361</v>
      </c>
      <c r="D5318" s="4">
        <v>412</v>
      </c>
      <c r="E5318">
        <v>81</v>
      </c>
    </row>
    <row r="5319" spans="1:5" x14ac:dyDescent="0.3">
      <c r="A5319" s="6">
        <f t="shared" si="204"/>
        <v>5313</v>
      </c>
      <c r="B5319" s="9">
        <f>IF(A5319&lt;=$H$20,$M$20+$N$20*SIN($O$20+$P$20*(A5319-$A$4906)/$N$20),erreur)</f>
        <v>329.94758860898219</v>
      </c>
      <c r="C5319" s="9">
        <f>IF(8811-A5319&gt;$G$15,$M$15+$N$15*SIN($Q$15-$R$15*(A5319-$A$5237)/$N$15),erreur)</f>
        <v>324.14577414596533</v>
      </c>
      <c r="D5319" s="4">
        <v>413</v>
      </c>
      <c r="E5319">
        <v>82</v>
      </c>
    </row>
    <row r="5320" spans="1:5" x14ac:dyDescent="0.3">
      <c r="A5320" s="6">
        <f t="shared" ref="A5320:A5383" si="205">ROW()-6</f>
        <v>5314</v>
      </c>
      <c r="B5320" s="9">
        <f>IF(A5320&lt;=$H$20,$M$20+$N$20*SIN($O$20+$P$20*(A5320-$A$4906)/$N$20),erreur)</f>
        <v>329.92853121124244</v>
      </c>
      <c r="C5320" s="9">
        <f>IF(8811-A5320&gt;$G$15,$M$15+$N$15*SIN($Q$15-$R$15*(A5320-$A$5237)/$N$15),erreur)</f>
        <v>324.15033751897136</v>
      </c>
      <c r="D5320" s="4">
        <v>414</v>
      </c>
      <c r="E5320">
        <v>83</v>
      </c>
    </row>
    <row r="5321" spans="1:5" x14ac:dyDescent="0.3">
      <c r="A5321" s="6">
        <f t="shared" si="205"/>
        <v>5315</v>
      </c>
      <c r="B5321" s="9">
        <f>IF(A5321&lt;=$H$20,$M$20+$N$20*SIN($O$20+$P$20*(A5321-$A$4906)/$N$20),erreur)</f>
        <v>329.90937851339913</v>
      </c>
      <c r="C5321" s="9">
        <f>IF(8811-A5321&gt;$G$15,$M$15+$N$15*SIN($Q$15-$R$15*(A5321-$A$5237)/$N$15),erreur)</f>
        <v>324.15483408989166</v>
      </c>
      <c r="D5321" s="4">
        <v>415</v>
      </c>
      <c r="E5321">
        <v>84</v>
      </c>
    </row>
    <row r="5322" spans="1:5" x14ac:dyDescent="0.3">
      <c r="A5322" s="6">
        <f t="shared" si="205"/>
        <v>5316</v>
      </c>
      <c r="B5322" s="9">
        <f>IF(A5322&lt;=$H$20,$M$20+$N$20*SIN($O$20+$P$20*(A5322-$A$4906)/$N$20),erreur)</f>
        <v>329.8901305156287</v>
      </c>
      <c r="C5322" s="9">
        <f>IF(8811-A5322&gt;$G$15,$M$15+$N$15*SIN($Q$15-$R$15*(A5322-$A$5237)/$N$15),erreur)</f>
        <v>324.15926385870443</v>
      </c>
      <c r="D5322" s="4">
        <v>416</v>
      </c>
      <c r="E5322">
        <v>85</v>
      </c>
    </row>
    <row r="5323" spans="1:5" x14ac:dyDescent="0.3">
      <c r="A5323" s="6">
        <f t="shared" si="205"/>
        <v>5317</v>
      </c>
      <c r="B5323" s="9">
        <f>IF(A5323&lt;=$H$20,$M$20+$N$20*SIN($O$20+$P$20*(A5323-$A$4906)/$N$20),erreur)</f>
        <v>329.87078721810576</v>
      </c>
      <c r="C5323" s="9">
        <f>IF(8811-A5323&gt;$G$15,$M$15+$N$15*SIN($Q$15-$R$15*(A5323-$A$5237)/$N$15),erreur)</f>
        <v>324.16362682539329</v>
      </c>
      <c r="D5323" s="4">
        <v>417</v>
      </c>
      <c r="E5323">
        <v>86</v>
      </c>
    </row>
    <row r="5324" spans="1:5" x14ac:dyDescent="0.3">
      <c r="A5324" s="6">
        <f t="shared" si="205"/>
        <v>5318</v>
      </c>
      <c r="B5324" s="9">
        <f>IF(A5324&lt;=$H$20,$M$20+$N$20*SIN($O$20+$P$20*(A5324-$A$4906)/$N$20),erreur)</f>
        <v>329.85134862100676</v>
      </c>
      <c r="C5324" s="9">
        <f>IF(8811-A5324&gt;$G$15,$M$15+$N$15*SIN($Q$15-$R$15*(A5324-$A$5237)/$N$15),erreur)</f>
        <v>324.16792298993278</v>
      </c>
      <c r="D5324" s="4">
        <v>418</v>
      </c>
      <c r="E5324">
        <v>87</v>
      </c>
    </row>
    <row r="5325" spans="1:5" x14ac:dyDescent="0.3">
      <c r="A5325" s="6">
        <f t="shared" si="205"/>
        <v>5319</v>
      </c>
      <c r="B5325" s="9">
        <f>IF(A5325&lt;=$H$20,$M$20+$N$20*SIN($O$20+$P$20*(A5325-$A$4906)/$N$20),erreur)</f>
        <v>329.83181472450451</v>
      </c>
      <c r="C5325" s="9">
        <f>IF(8811-A5325&gt;$G$15,$M$15+$N$15*SIN($Q$15-$R$15*(A5325-$A$5237)/$N$15),erreur)</f>
        <v>324.17215235230833</v>
      </c>
      <c r="D5325" s="4">
        <v>419</v>
      </c>
      <c r="E5325">
        <v>88</v>
      </c>
    </row>
    <row r="5326" spans="1:5" x14ac:dyDescent="0.3">
      <c r="A5326" s="6">
        <f t="shared" si="205"/>
        <v>5320</v>
      </c>
      <c r="B5326" s="9">
        <f>IF(A5326&lt;=$H$20,$M$20+$N$20*SIN($O$20+$P$20*(A5326-$A$4906)/$N$20),erreur)</f>
        <v>329.81218552877908</v>
      </c>
      <c r="C5326" s="9">
        <f>IF(8811-A5326&gt;$G$15,$M$15+$N$15*SIN($Q$15-$R$15*(A5326-$A$5237)/$N$15),erreur)</f>
        <v>324.17631491250177</v>
      </c>
      <c r="D5326" s="4">
        <v>420</v>
      </c>
      <c r="E5326">
        <v>89</v>
      </c>
    </row>
    <row r="5327" spans="1:5" x14ac:dyDescent="0.3">
      <c r="A5327" s="6">
        <f t="shared" si="205"/>
        <v>5321</v>
      </c>
      <c r="B5327" s="9">
        <f>IF(A5327&lt;=$H$20,$M$20+$N$20*SIN($O$20+$P$20*(A5327-$A$4906)/$N$20),erreur)</f>
        <v>329.79246103401056</v>
      </c>
      <c r="C5327" s="9">
        <f>IF(8811-A5327&gt;$G$15,$M$15+$N$15*SIN($Q$15-$R$15*(A5327-$A$5237)/$N$15),erreur)</f>
        <v>324.18041067048944</v>
      </c>
      <c r="D5327" s="4">
        <v>421</v>
      </c>
      <c r="E5327">
        <v>90</v>
      </c>
    </row>
    <row r="5328" spans="1:5" x14ac:dyDescent="0.3">
      <c r="A5328" s="6">
        <f t="shared" si="205"/>
        <v>5322</v>
      </c>
      <c r="B5328" s="9">
        <f>IF(A5328&lt;=$H$20,$M$20+$N$20*SIN($O$20+$P$20*(A5328-$A$4906)/$N$20),erreur)</f>
        <v>329.7726412403772</v>
      </c>
      <c r="C5328" s="9">
        <f>IF(8811-A5328&gt;$G$15,$M$15+$N$15*SIN($Q$15-$R$15*(A5328-$A$5237)/$N$15),erreur)</f>
        <v>324.18443962625861</v>
      </c>
      <c r="D5328" s="4">
        <v>422</v>
      </c>
      <c r="E5328">
        <v>91</v>
      </c>
    </row>
    <row r="5329" spans="1:5" x14ac:dyDescent="0.3">
      <c r="A5329" s="6">
        <f t="shared" si="205"/>
        <v>5323</v>
      </c>
      <c r="B5329" s="9">
        <f>IF(A5329&lt;=$H$20,$M$20+$N$20*SIN($O$20+$P$20*(A5329-$A$4906)/$N$20),erreur)</f>
        <v>329.75272614805544</v>
      </c>
      <c r="C5329" s="9">
        <f>IF(8811-A5329&gt;$G$15,$M$15+$N$15*SIN($Q$15-$R$15*(A5329-$A$5237)/$N$15),erreur)</f>
        <v>324.18840177978927</v>
      </c>
      <c r="D5329" s="4">
        <v>423</v>
      </c>
      <c r="E5329">
        <v>92</v>
      </c>
    </row>
    <row r="5330" spans="1:5" x14ac:dyDescent="0.3">
      <c r="A5330" s="6">
        <f t="shared" si="205"/>
        <v>5324</v>
      </c>
      <c r="B5330" s="9">
        <f>IF(A5330&lt;=$H$20,$M$20+$N$20*SIN($O$20+$P$20*(A5330-$A$4906)/$N$20),erreur)</f>
        <v>329.73271575723084</v>
      </c>
      <c r="C5330" s="9">
        <f>IF(8811-A5330&gt;$G$15,$M$15+$N$15*SIN($Q$15-$R$15*(A5330-$A$5237)/$N$15),erreur)</f>
        <v>324.19229713106142</v>
      </c>
      <c r="D5330" s="4">
        <v>424</v>
      </c>
      <c r="E5330">
        <v>93</v>
      </c>
    </row>
    <row r="5331" spans="1:5" x14ac:dyDescent="0.3">
      <c r="A5331" s="6">
        <f t="shared" si="205"/>
        <v>5325</v>
      </c>
      <c r="B5331" s="9">
        <f>IF(A5331&lt;=$H$20,$M$20+$N$20*SIN($O$20+$P$20*(A5331-$A$4906)/$N$20),erreur)</f>
        <v>329.71261006808345</v>
      </c>
      <c r="C5331" s="9">
        <f>IF(8811-A5331&gt;$G$15,$M$15+$N$15*SIN($Q$15-$R$15*(A5331-$A$5237)/$N$15),erreur)</f>
        <v>324.1961256800605</v>
      </c>
      <c r="D5331" s="4">
        <v>425</v>
      </c>
      <c r="E5331">
        <v>94</v>
      </c>
    </row>
    <row r="5332" spans="1:5" x14ac:dyDescent="0.3">
      <c r="A5332" s="6">
        <f t="shared" si="205"/>
        <v>5326</v>
      </c>
      <c r="B5332" s="9">
        <f>IF(A5332&lt;=$H$20,$M$20+$N$20*SIN($O$20+$P$20*(A5332-$A$4906)/$N$20),erreur)</f>
        <v>329.69240908079519</v>
      </c>
      <c r="C5332" s="9">
        <f>IF(8811-A5332&gt;$G$15,$M$15+$N$15*SIN($Q$15-$R$15*(A5332-$A$5237)/$N$15),erreur)</f>
        <v>324.19988742676833</v>
      </c>
      <c r="D5332" s="4">
        <v>426</v>
      </c>
      <c r="E5332">
        <v>95</v>
      </c>
    </row>
    <row r="5333" spans="1:5" x14ac:dyDescent="0.3">
      <c r="A5333" s="6">
        <f t="shared" si="205"/>
        <v>5327</v>
      </c>
      <c r="B5333" s="9">
        <f>IF(A5333&lt;=$H$20,$M$20+$N$20*SIN($O$20+$P$20*(A5333-$A$4906)/$N$20),erreur)</f>
        <v>329.67211279554976</v>
      </c>
      <c r="C5333" s="9">
        <f>IF(8811-A5333&gt;$G$15,$M$15+$N$15*SIN($Q$15-$R$15*(A5333-$A$5237)/$N$15),erreur)</f>
        <v>324.20358237116852</v>
      </c>
      <c r="D5333" s="4">
        <v>427</v>
      </c>
      <c r="E5333">
        <v>96</v>
      </c>
    </row>
    <row r="5334" spans="1:5" x14ac:dyDescent="0.3">
      <c r="A5334" s="6">
        <f t="shared" si="205"/>
        <v>5328</v>
      </c>
      <c r="B5334" s="9">
        <f>IF(A5334&lt;=$H$20,$M$20+$N$20*SIN($O$20+$P$20*(A5334-$A$4906)/$N$20),erreur)</f>
        <v>329.65172121253272</v>
      </c>
      <c r="C5334" s="9">
        <f>IF(8811-A5334&gt;$G$15,$M$15+$N$15*SIN($Q$15-$R$15*(A5334-$A$5237)/$N$15),erreur)</f>
        <v>324.20721051324654</v>
      </c>
      <c r="D5334" s="4">
        <v>428</v>
      </c>
      <c r="E5334">
        <v>97</v>
      </c>
    </row>
    <row r="5335" spans="1:5" x14ac:dyDescent="0.3">
      <c r="A5335" s="6">
        <f t="shared" si="205"/>
        <v>5329</v>
      </c>
      <c r="B5335" s="9">
        <f>IF(A5335&lt;=$H$20,$M$20+$N$20*SIN($O$20+$P$20*(A5335-$A$4906)/$N$20),erreur)</f>
        <v>329.63123433192777</v>
      </c>
      <c r="C5335" s="9">
        <f>IF(8811-A5335&gt;$G$15,$M$15+$N$15*SIN($Q$15-$R$15*(A5335-$A$5237)/$N$15),erreur)</f>
        <v>324.21077185298236</v>
      </c>
      <c r="D5335" s="4">
        <v>429</v>
      </c>
      <c r="E5335">
        <v>98</v>
      </c>
    </row>
    <row r="5336" spans="1:5" x14ac:dyDescent="0.3">
      <c r="A5336" s="6">
        <f t="shared" si="205"/>
        <v>5330</v>
      </c>
      <c r="B5336" s="9">
        <f>IF(A5336&lt;=$H$20,$M$20+$N$20*SIN($O$20+$P$20*(A5336-$A$4906)/$N$20),erreur)</f>
        <v>329.61065215392227</v>
      </c>
      <c r="C5336" s="9">
        <f>IF(8811-A5336&gt;$G$15,$M$15+$N$15*SIN($Q$15-$R$15*(A5336-$A$5237)/$N$15),erreur)</f>
        <v>324.21426639036144</v>
      </c>
      <c r="D5336" s="4">
        <v>430</v>
      </c>
      <c r="E5336">
        <v>99</v>
      </c>
    </row>
    <row r="5337" spans="1:5" x14ac:dyDescent="0.3">
      <c r="A5337" s="6">
        <f t="shared" si="205"/>
        <v>5331</v>
      </c>
      <c r="B5337" s="9">
        <f>IF(A5337&lt;=$H$20,$M$20+$N$20*SIN($O$20+$P$20*(A5337-$A$4906)/$N$20),erreur)</f>
        <v>329.58997467870358</v>
      </c>
      <c r="C5337" s="9">
        <f>IF(8811-A5337&gt;$G$15,$M$15+$N$15*SIN($Q$15-$R$15*(A5337-$A$5237)/$N$15),erreur)</f>
        <v>324.21769412536923</v>
      </c>
      <c r="D5337" s="4">
        <v>431</v>
      </c>
      <c r="E5337">
        <v>100</v>
      </c>
    </row>
    <row r="5338" spans="1:5" x14ac:dyDescent="0.3">
      <c r="A5338" s="6">
        <f t="shared" si="205"/>
        <v>5332</v>
      </c>
      <c r="B5338" s="9">
        <f>IF(A5338&lt;=$H$20,$M$20+$N$20*SIN($O$20+$P$20*(A5338-$A$4906)/$N$20),erreur)</f>
        <v>329.56920190645906</v>
      </c>
      <c r="C5338" s="9">
        <f>IF(8811-A5338&gt;$G$15,$M$15+$N$15*SIN($Q$15-$R$15*(A5338-$A$5237)/$N$15),erreur)</f>
        <v>324.22105505798936</v>
      </c>
      <c r="D5338" s="4">
        <v>432</v>
      </c>
      <c r="E5338">
        <v>101</v>
      </c>
    </row>
    <row r="5339" spans="1:5" x14ac:dyDescent="0.3">
      <c r="A5339" s="6">
        <f t="shared" si="205"/>
        <v>5333</v>
      </c>
      <c r="B5339" s="9">
        <f>IF(A5339&lt;=$H$20,$M$20+$N$20*SIN($O$20+$P$20*(A5339-$A$4906)/$N$20),erreur)</f>
        <v>329.54833383737605</v>
      </c>
      <c r="C5339" s="9">
        <f>IF(8811-A5339&gt;$G$15,$M$15+$N$15*SIN($Q$15-$R$15*(A5339-$A$5237)/$N$15),erreur)</f>
        <v>324.22434918820727</v>
      </c>
      <c r="D5339" s="4">
        <v>433</v>
      </c>
      <c r="E5339">
        <v>102</v>
      </c>
    </row>
    <row r="5340" spans="1:5" x14ac:dyDescent="0.3">
      <c r="A5340" s="6">
        <f t="shared" si="205"/>
        <v>5334</v>
      </c>
      <c r="B5340" s="9">
        <f>IF(A5340&lt;=$H$20,$M$20+$N$20*SIN($O$20+$P$20*(A5340-$A$4906)/$N$20),erreur)</f>
        <v>329.52737047164737</v>
      </c>
      <c r="C5340" s="9">
        <f>IF(8811-A5340&gt;$G$15,$M$15+$N$15*SIN($Q$15-$R$15*(A5340-$A$5237)/$N$15),erreur)</f>
        <v>324.22757651600841</v>
      </c>
      <c r="D5340" s="4">
        <v>434</v>
      </c>
      <c r="E5340">
        <v>103</v>
      </c>
    </row>
    <row r="5341" spans="1:5" x14ac:dyDescent="0.3">
      <c r="A5341" s="6">
        <f t="shared" si="205"/>
        <v>5335</v>
      </c>
      <c r="B5341" s="9">
        <f>IF(A5341&lt;=$H$20,$M$20+$N$20*SIN($O$20+$P$20*(A5341-$A$4906)/$N$20),erreur)</f>
        <v>329.50631180946039</v>
      </c>
      <c r="C5341" s="9">
        <f>IF(8811-A5341&gt;$G$15,$M$15+$N$15*SIN($Q$15-$R$15*(A5341-$A$5237)/$N$15),erreur)</f>
        <v>324.23073704138005</v>
      </c>
      <c r="D5341" s="4">
        <v>435</v>
      </c>
      <c r="E5341">
        <v>104</v>
      </c>
    </row>
    <row r="5342" spans="1:5" x14ac:dyDescent="0.3">
      <c r="A5342" s="6">
        <f t="shared" si="205"/>
        <v>5336</v>
      </c>
      <c r="B5342" s="9">
        <f>IF(A5342&lt;=$H$20,$M$20+$N$20*SIN($O$20+$P$20*(A5342-$A$4906)/$N$20),erreur)</f>
        <v>329.4851578510079</v>
      </c>
      <c r="C5342" s="9">
        <f>IF(8811-A5342&gt;$G$15,$M$15+$N$15*SIN($Q$15-$R$15*(A5342-$A$5237)/$N$15),erreur)</f>
        <v>324.233830764304</v>
      </c>
      <c r="D5342" s="4">
        <v>436</v>
      </c>
      <c r="E5342">
        <v>105</v>
      </c>
    </row>
    <row r="5343" spans="1:5" x14ac:dyDescent="0.3">
      <c r="A5343" s="6">
        <f t="shared" si="205"/>
        <v>5337</v>
      </c>
      <c r="B5343" s="9">
        <f>IF(A5343&lt;=$H$20,$M$20+$N$20*SIN($O$20+$P$20*(A5343-$A$4906)/$N$20),erreur)</f>
        <v>329.46390859648091</v>
      </c>
      <c r="C5343" s="9">
        <f>IF(8811-A5343&gt;$G$15,$M$15+$N$15*SIN($Q$15-$R$15*(A5343-$A$5237)/$N$15),erreur)</f>
        <v>324.23685768476935</v>
      </c>
      <c r="D5343" s="4">
        <v>437</v>
      </c>
      <c r="E5343">
        <v>106</v>
      </c>
    </row>
    <row r="5344" spans="1:5" x14ac:dyDescent="0.3">
      <c r="A5344" s="6">
        <f t="shared" si="205"/>
        <v>5338</v>
      </c>
      <c r="B5344" s="9">
        <f>IF(A5344&lt;=$H$20,$M$20+$N$20*SIN($O$20+$P$20*(A5344-$A$4906)/$N$20),erreur)</f>
        <v>329.44256404607222</v>
      </c>
      <c r="C5344" s="9">
        <f>IF(8811-A5344&gt;$G$15,$M$15+$N$15*SIN($Q$15-$R$15*(A5344-$A$5237)/$N$15),erreur)</f>
        <v>324.23981780276154</v>
      </c>
      <c r="D5344" s="4">
        <v>438</v>
      </c>
      <c r="E5344">
        <v>107</v>
      </c>
    </row>
    <row r="5345" spans="1:5" x14ac:dyDescent="0.3">
      <c r="A5345" s="6">
        <f t="shared" si="205"/>
        <v>5339</v>
      </c>
      <c r="B5345" s="9">
        <f>IF(A5345&lt;=$H$20,$M$20+$N$20*SIN($O$20+$P$20*(A5345-$A$4906)/$N$20),erreur)</f>
        <v>329.42112419997829</v>
      </c>
      <c r="C5345" s="9">
        <f>IF(8811-A5345&gt;$G$15,$M$15+$N$15*SIN($Q$15-$R$15*(A5345-$A$5237)/$N$15),erreur)</f>
        <v>324.24271111826783</v>
      </c>
      <c r="D5345" s="4">
        <v>439</v>
      </c>
      <c r="E5345">
        <v>108</v>
      </c>
    </row>
    <row r="5346" spans="1:5" x14ac:dyDescent="0.3">
      <c r="A5346" s="6">
        <f t="shared" si="205"/>
        <v>5340</v>
      </c>
      <c r="B5346" s="9">
        <f>IF(A5346&lt;=$H$20,$M$20+$N$20*SIN($O$20+$P$20*(A5346-$A$4906)/$N$20),erreur)</f>
        <v>329.39958905839376</v>
      </c>
      <c r="C5346" s="9">
        <f>IF(8811-A5346&gt;$G$15,$M$15+$N$15*SIN($Q$15-$R$15*(A5346-$A$5237)/$N$15),erreur)</f>
        <v>324.24553763127551</v>
      </c>
      <c r="D5346" s="4">
        <v>440</v>
      </c>
      <c r="E5346">
        <v>109</v>
      </c>
    </row>
    <row r="5347" spans="1:5" x14ac:dyDescent="0.3">
      <c r="A5347" s="6">
        <f t="shared" si="205"/>
        <v>5341</v>
      </c>
      <c r="B5347" s="9">
        <f>IF(A5347&lt;=$H$20,$M$20+$N$20*SIN($O$20+$P$20*(A5347-$A$4906)/$N$20),erreur)</f>
        <v>329.37795862151143</v>
      </c>
      <c r="C5347" s="9">
        <f>IF(8811-A5347&gt;$G$15,$M$15+$N$15*SIN($Q$15-$R$15*(A5347-$A$5237)/$N$15),erreur)</f>
        <v>324.24829734177183</v>
      </c>
      <c r="D5347" s="4">
        <v>441</v>
      </c>
      <c r="E5347">
        <v>110</v>
      </c>
    </row>
    <row r="5348" spans="1:5" x14ac:dyDescent="0.3">
      <c r="A5348" s="6">
        <f t="shared" si="205"/>
        <v>5342</v>
      </c>
      <c r="B5348" s="9">
        <f>IF(A5348&lt;=$H$20,$M$20+$N$20*SIN($O$20+$P$20*(A5348-$A$4906)/$N$20),erreur)</f>
        <v>329.35623288952956</v>
      </c>
      <c r="C5348" s="9">
        <f>IF(8811-A5348&gt;$G$15,$M$15+$N$15*SIN($Q$15-$R$15*(A5348-$A$5237)/$N$15),erreur)</f>
        <v>324.25099024974406</v>
      </c>
      <c r="D5348" s="4">
        <v>442</v>
      </c>
      <c r="E5348">
        <v>111</v>
      </c>
    </row>
    <row r="5349" spans="1:5" x14ac:dyDescent="0.3">
      <c r="A5349" s="6">
        <f t="shared" si="205"/>
        <v>5343</v>
      </c>
      <c r="B5349" s="9">
        <f>IF(A5349&lt;=$H$20,$M$20+$N$20*SIN($O$20+$P$20*(A5349-$A$4906)/$N$20),erreur)</f>
        <v>329.33441186264463</v>
      </c>
      <c r="C5349" s="9">
        <f>IF(8811-A5349&gt;$G$15,$M$15+$N$15*SIN($Q$15-$R$15*(A5349-$A$5237)/$N$15),erreur)</f>
        <v>324.25361635518129</v>
      </c>
      <c r="D5349" s="4">
        <v>443</v>
      </c>
      <c r="E5349">
        <v>112</v>
      </c>
    </row>
    <row r="5350" spans="1:5" x14ac:dyDescent="0.3">
      <c r="A5350" s="6">
        <f t="shared" si="205"/>
        <v>5344</v>
      </c>
      <c r="B5350" s="9">
        <f>IF(A5350&lt;=$H$20,$M$20+$N$20*SIN($O$20+$P$20*(A5350-$A$4906)/$N$20),erreur)</f>
        <v>329.31249554105671</v>
      </c>
      <c r="C5350" s="9">
        <f>IF(8811-A5350&gt;$G$15,$M$15+$N$15*SIN($Q$15-$R$15*(A5350-$A$5237)/$N$15),erreur)</f>
        <v>324.25617565807079</v>
      </c>
      <c r="D5350" s="4">
        <v>444</v>
      </c>
      <c r="E5350">
        <v>113</v>
      </c>
    </row>
    <row r="5351" spans="1:5" x14ac:dyDescent="0.3">
      <c r="A5351" s="6">
        <f t="shared" si="205"/>
        <v>5345</v>
      </c>
      <c r="B5351" s="9">
        <f>IF(A5351&lt;=$H$20,$M$20+$N$20*SIN($O$20+$P$20*(A5351-$A$4906)/$N$20),erreur)</f>
        <v>329.29048392496225</v>
      </c>
      <c r="C5351" s="9">
        <f>IF(8811-A5351&gt;$G$15,$M$15+$N$15*SIN($Q$15-$R$15*(A5351-$A$5237)/$N$15),erreur)</f>
        <v>324.25866815840163</v>
      </c>
      <c r="D5351" s="4">
        <v>445</v>
      </c>
      <c r="E5351">
        <v>114</v>
      </c>
    </row>
    <row r="5352" spans="1:5" x14ac:dyDescent="0.3">
      <c r="A5352" s="6">
        <f t="shared" si="205"/>
        <v>5346</v>
      </c>
      <c r="B5352" s="9">
        <f>IF(A5352&lt;=$H$20,$M$20+$N$20*SIN($O$20+$P$20*(A5352-$A$4906)/$N$20),erreur)</f>
        <v>329.26837701456498</v>
      </c>
      <c r="C5352" s="9">
        <f>IF(8811-A5352&gt;$G$15,$M$15+$N$15*SIN($Q$15-$R$15*(A5352-$A$5237)/$N$15),erreur)</f>
        <v>324.2610938561611</v>
      </c>
      <c r="D5352" s="4">
        <v>446</v>
      </c>
      <c r="E5352">
        <v>115</v>
      </c>
    </row>
    <row r="5353" spans="1:5" x14ac:dyDescent="0.3">
      <c r="A5353" s="6">
        <f t="shared" si="205"/>
        <v>5347</v>
      </c>
      <c r="B5353" s="9">
        <f>IF(A5353&lt;=$H$20,$M$20+$N$20*SIN($O$20+$P$20*(A5353-$A$4906)/$N$20),erreur)</f>
        <v>329.24617481006135</v>
      </c>
      <c r="C5353" s="9">
        <f>IF(8811-A5353&gt;$G$15,$M$15+$N$15*SIN($Q$15-$R$15*(A5353-$A$5237)/$N$15),erreur)</f>
        <v>324.2634527513419</v>
      </c>
      <c r="D5353" s="4">
        <v>447</v>
      </c>
      <c r="E5353">
        <v>116</v>
      </c>
    </row>
    <row r="5354" spans="1:5" x14ac:dyDescent="0.3">
      <c r="A5354" s="6">
        <f t="shared" si="205"/>
        <v>5348</v>
      </c>
      <c r="B5354" s="9">
        <f>IF(A5354&lt;=$H$20,$M$20+$N$20*SIN($O$20+$P$20*(A5354-$A$4906)/$N$20),erreur)</f>
        <v>329.22387731165691</v>
      </c>
      <c r="C5354" s="9">
        <f>IF(8811-A5354&gt;$G$15,$M$15+$N$15*SIN($Q$15-$R$15*(A5354-$A$5237)/$N$15),erreur)</f>
        <v>324.2657448439295</v>
      </c>
      <c r="D5354" s="4">
        <v>448</v>
      </c>
      <c r="E5354">
        <v>117</v>
      </c>
    </row>
    <row r="5355" spans="1:5" x14ac:dyDescent="0.3">
      <c r="A5355" s="6">
        <f t="shared" si="205"/>
        <v>5349</v>
      </c>
      <c r="B5355" s="9">
        <f>IF(A5355&lt;=$H$20,$M$20+$N$20*SIN($O$20+$P$20*(A5355-$A$4906)/$N$20),erreur)</f>
        <v>329.20148451955174</v>
      </c>
      <c r="C5355" s="9">
        <f>IF(8811-A5355&gt;$G$15,$M$15+$N$15*SIN($Q$15-$R$15*(A5355-$A$5237)/$N$15),erreur)</f>
        <v>324.26797013391479</v>
      </c>
      <c r="D5355" s="4">
        <v>449</v>
      </c>
      <c r="E5355">
        <v>118</v>
      </c>
    </row>
    <row r="5356" spans="1:5" x14ac:dyDescent="0.3">
      <c r="A5356" s="6">
        <f t="shared" si="205"/>
        <v>5350</v>
      </c>
      <c r="B5356" s="9">
        <f>IF(A5356&lt;=$H$20,$M$20+$N$20*SIN($O$20+$P$20*(A5356-$A$4906)/$N$20),erreur)</f>
        <v>329.1789964339514</v>
      </c>
      <c r="C5356" s="9">
        <f>IF(8811-A5356&gt;$G$15,$M$15+$N$15*SIN($Q$15-$R$15*(A5356-$A$5237)/$N$15),erreur)</f>
        <v>324.27012862128868</v>
      </c>
      <c r="D5356" s="4">
        <v>450</v>
      </c>
      <c r="E5356">
        <v>119</v>
      </c>
    </row>
    <row r="5357" spans="1:5" x14ac:dyDescent="0.3">
      <c r="A5357" s="6">
        <f t="shared" si="205"/>
        <v>5351</v>
      </c>
      <c r="B5357" s="9">
        <f>IF(A5357&lt;=$H$20,$M$20+$N$20*SIN($O$20+$P$20*(A5357-$A$4906)/$N$20),erreur)</f>
        <v>329.15641305505778</v>
      </c>
      <c r="C5357" s="9">
        <f>IF(8811-A5357&gt;$G$15,$M$15+$N$15*SIN($Q$15-$R$15*(A5357-$A$5237)/$N$15),erreur)</f>
        <v>324.27222030604207</v>
      </c>
      <c r="D5357" s="4">
        <v>451</v>
      </c>
      <c r="E5357">
        <v>120</v>
      </c>
    </row>
    <row r="5358" spans="1:5" x14ac:dyDescent="0.3">
      <c r="A5358" s="6">
        <f t="shared" si="205"/>
        <v>5352</v>
      </c>
      <c r="B5358" s="9">
        <f>IF(A5358&lt;=$H$20,$M$20+$N$20*SIN($O$20+$P$20*(A5358-$A$4906)/$N$20),erreur)</f>
        <v>329.13373438307644</v>
      </c>
      <c r="C5358" s="9">
        <f>IF(8811-A5358&gt;$G$15,$M$15+$N$15*SIN($Q$15-$R$15*(A5358-$A$5237)/$N$15),erreur)</f>
        <v>324.27424518816588</v>
      </c>
      <c r="D5358" s="4">
        <v>452</v>
      </c>
      <c r="E5358">
        <v>121</v>
      </c>
    </row>
    <row r="5359" spans="1:5" x14ac:dyDescent="0.3">
      <c r="A5359" s="6">
        <f t="shared" si="205"/>
        <v>5353</v>
      </c>
      <c r="B5359" s="9">
        <f>IF(A5359&lt;=$H$20,$M$20+$N$20*SIN($O$20+$P$20*(A5359-$A$4906)/$N$20),erreur)</f>
        <v>329.11096041821656</v>
      </c>
      <c r="C5359" s="9">
        <f>IF(8811-A5359&gt;$G$15,$M$15+$N$15*SIN($Q$15-$R$15*(A5359-$A$5237)/$N$15),erreur)</f>
        <v>324.27620326764918</v>
      </c>
      <c r="D5359" s="4">
        <v>453</v>
      </c>
      <c r="E5359">
        <v>122</v>
      </c>
    </row>
    <row r="5360" spans="1:5" x14ac:dyDescent="0.3">
      <c r="A5360" s="6">
        <f t="shared" si="205"/>
        <v>5354</v>
      </c>
      <c r="B5360" s="9">
        <f>IF(A5360&lt;=$H$20,$M$20+$N$20*SIN($O$20+$P$20*(A5360-$A$4906)/$N$20),erreur)</f>
        <v>329.08809116068187</v>
      </c>
      <c r="C5360" s="9">
        <f>IF(8811-A5360&gt;$G$15,$M$15+$N$15*SIN($Q$15-$R$15*(A5360-$A$5237)/$N$15),erreur)</f>
        <v>324.2780945444847</v>
      </c>
      <c r="D5360" s="4">
        <v>454</v>
      </c>
      <c r="E5360">
        <v>123</v>
      </c>
    </row>
    <row r="5361" spans="1:5" x14ac:dyDescent="0.3">
      <c r="A5361" s="6">
        <f t="shared" si="205"/>
        <v>5355</v>
      </c>
      <c r="B5361" s="9">
        <f>IF(A5361&lt;=$H$20,$M$20+$N$20*SIN($O$20+$P$20*(A5361-$A$4906)/$N$20),erreur)</f>
        <v>329.06512661067973</v>
      </c>
      <c r="C5361" s="9">
        <f>IF(8811-A5361&gt;$G$15,$M$15+$N$15*SIN($Q$15-$R$15*(A5361-$A$5237)/$N$15),erreur)</f>
        <v>324.27991901866153</v>
      </c>
      <c r="D5361" s="4">
        <v>455</v>
      </c>
      <c r="E5361">
        <v>124</v>
      </c>
    </row>
    <row r="5362" spans="1:5" x14ac:dyDescent="0.3">
      <c r="A5362" s="6">
        <f t="shared" si="205"/>
        <v>5356</v>
      </c>
      <c r="B5362" s="9">
        <f>IF(A5362&lt;=$H$20,$M$20+$N$20*SIN($O$20+$P$20*(A5362-$A$4906)/$N$20),erreur)</f>
        <v>329.04206676842114</v>
      </c>
      <c r="C5362" s="9">
        <f>IF(8811-A5362&gt;$G$15,$M$15+$N$15*SIN($Q$15-$R$15*(A5362-$A$5237)/$N$15),erreur)</f>
        <v>324.28167669017603</v>
      </c>
      <c r="D5362" s="4">
        <v>456</v>
      </c>
      <c r="E5362">
        <v>125</v>
      </c>
    </row>
    <row r="5363" spans="1:5" x14ac:dyDescent="0.3">
      <c r="A5363" s="6">
        <f t="shared" si="205"/>
        <v>5357</v>
      </c>
      <c r="B5363" s="9">
        <f>IF(A5363&lt;=$H$20,$M$20+$N$20*SIN($O$20+$P$20*(A5363-$A$4906)/$N$20),erreur)</f>
        <v>329.01891163411346</v>
      </c>
      <c r="C5363" s="9">
        <f>IF(8811-A5363&gt;$G$15,$M$15+$N$15*SIN($Q$15-$R$15*(A5363-$A$5237)/$N$15),erreur)</f>
        <v>324.28336755901728</v>
      </c>
      <c r="D5363" s="4">
        <v>457</v>
      </c>
      <c r="E5363">
        <v>126</v>
      </c>
    </row>
    <row r="5364" spans="1:5" x14ac:dyDescent="0.3">
      <c r="A5364" s="6">
        <f t="shared" si="205"/>
        <v>5358</v>
      </c>
      <c r="B5364" s="9">
        <f>IF(A5364&lt;=$H$20,$M$20+$N$20*SIN($O$20+$P$20*(A5364-$A$4906)/$N$20),erreur)</f>
        <v>328.99566120796953</v>
      </c>
      <c r="C5364" s="9">
        <f>IF(8811-A5364&gt;$G$15,$M$15+$N$15*SIN($Q$15-$R$15*(A5364-$A$5237)/$N$15),erreur)</f>
        <v>324.28499162517619</v>
      </c>
      <c r="D5364" s="4">
        <v>458</v>
      </c>
      <c r="E5364">
        <v>127</v>
      </c>
    </row>
    <row r="5365" spans="1:5" x14ac:dyDescent="0.3">
      <c r="A5365" s="6">
        <f t="shared" si="205"/>
        <v>5359</v>
      </c>
      <c r="B5365" s="9">
        <f>IF(A5365&lt;=$H$20,$M$20+$N$20*SIN($O$20+$P$20*(A5365-$A$4906)/$N$20),erreur)</f>
        <v>328.97231549019853</v>
      </c>
      <c r="C5365" s="9">
        <f>IF(8811-A5365&gt;$G$15,$M$15+$N$15*SIN($Q$15-$R$15*(A5365-$A$5237)/$N$15),erreur)</f>
        <v>324.28654888864912</v>
      </c>
      <c r="D5365" s="4">
        <v>459</v>
      </c>
      <c r="E5365">
        <v>128</v>
      </c>
    </row>
    <row r="5366" spans="1:5" x14ac:dyDescent="0.3">
      <c r="A5366" s="6">
        <f t="shared" si="205"/>
        <v>5360</v>
      </c>
      <c r="B5366" s="9">
        <f>IF(A5366&lt;=$H$20,$M$20+$N$20*SIN($O$20+$P$20*(A5366-$A$4906)/$N$20),erreur)</f>
        <v>328.94887448101326</v>
      </c>
      <c r="C5366" s="9">
        <f>IF(8811-A5366&gt;$G$15,$M$15+$N$15*SIN($Q$15-$R$15*(A5366-$A$5237)/$N$15),erreur)</f>
        <v>324.2880393494288</v>
      </c>
      <c r="D5366" s="4">
        <v>460</v>
      </c>
      <c r="E5366">
        <v>129</v>
      </c>
    </row>
    <row r="5367" spans="1:5" x14ac:dyDescent="0.3">
      <c r="A5367" s="6">
        <f t="shared" si="205"/>
        <v>5361</v>
      </c>
      <c r="B5367" s="9">
        <f>IF(A5367&lt;=$H$20,$M$20+$N$20*SIN($O$20+$P$20*(A5367-$A$4906)/$N$20),erreur)</f>
        <v>328.92533818062657</v>
      </c>
      <c r="C5367" s="9">
        <f>IF(8811-A5367&gt;$G$15,$M$15+$N$15*SIN($Q$15-$R$15*(A5367-$A$5237)/$N$15),erreur)</f>
        <v>324.28946300750431</v>
      </c>
      <c r="D5367" s="4">
        <v>461</v>
      </c>
      <c r="E5367">
        <v>130</v>
      </c>
    </row>
    <row r="5368" spans="1:5" x14ac:dyDescent="0.3">
      <c r="A5368" s="6">
        <f t="shared" si="205"/>
        <v>5362</v>
      </c>
      <c r="B5368" s="9">
        <f>IF(A5368&lt;=$H$20,$M$20+$N$20*SIN($O$20+$P$20*(A5368-$A$4906)/$N$20),erreur)</f>
        <v>328.90170658925308</v>
      </c>
      <c r="C5368" s="9">
        <f>IF(8811-A5368&gt;$G$15,$M$15+$N$15*SIN($Q$15-$R$15*(A5368-$A$5237)/$N$15),erreur)</f>
        <v>324.29081986287383</v>
      </c>
      <c r="D5368" s="4">
        <v>462</v>
      </c>
      <c r="E5368">
        <v>131</v>
      </c>
    </row>
    <row r="5369" spans="1:5" x14ac:dyDescent="0.3">
      <c r="A5369" s="6">
        <f t="shared" si="205"/>
        <v>5363</v>
      </c>
      <c r="B5369" s="9">
        <f>IF(A5369&lt;=$H$20,$M$20+$N$20*SIN($O$20+$P$20*(A5369-$A$4906)/$N$20),erreur)</f>
        <v>328.87797970710562</v>
      </c>
      <c r="C5369" s="9">
        <f>IF(8811-A5369&gt;$G$15,$M$15+$N$15*SIN($Q$15-$R$15*(A5369-$A$5237)/$N$15),erreur)</f>
        <v>324.29210991553009</v>
      </c>
      <c r="D5369" s="4">
        <v>463</v>
      </c>
      <c r="E5369">
        <v>132</v>
      </c>
    </row>
    <row r="5370" spans="1:5" x14ac:dyDescent="0.3">
      <c r="A5370" s="6">
        <f t="shared" si="205"/>
        <v>5364</v>
      </c>
      <c r="B5370" s="9">
        <f>IF(A5370&lt;=$H$20,$M$20+$N$20*SIN($O$20+$P$20*(A5370-$A$4906)/$N$20),erreur)</f>
        <v>328.85415753440247</v>
      </c>
      <c r="C5370" s="9">
        <f>IF(8811-A5370&gt;$G$15,$M$15+$N$15*SIN($Q$15-$R$15*(A5370-$A$5237)/$N$15),erreur)</f>
        <v>324.29333316546763</v>
      </c>
      <c r="D5370" s="4">
        <v>464</v>
      </c>
      <c r="E5370">
        <v>133</v>
      </c>
    </row>
    <row r="5371" spans="1:5" x14ac:dyDescent="0.3">
      <c r="A5371" s="6">
        <f t="shared" si="205"/>
        <v>5365</v>
      </c>
      <c r="B5371" s="9">
        <f>IF(A5371&lt;=$H$20,$M$20+$N$20*SIN($O$20+$P$20*(A5371-$A$4906)/$N$20),erreur)</f>
        <v>328.83024007135646</v>
      </c>
      <c r="C5371" s="9">
        <f>IF(8811-A5371&gt;$G$15,$M$15+$N$15*SIN($Q$15-$R$15*(A5371-$A$5237)/$N$15),erreur)</f>
        <v>324.29448961268099</v>
      </c>
      <c r="D5371" s="4">
        <v>465</v>
      </c>
      <c r="E5371">
        <v>134</v>
      </c>
    </row>
    <row r="5372" spans="1:5" x14ac:dyDescent="0.3">
      <c r="A5372" s="6">
        <f t="shared" si="205"/>
        <v>5366</v>
      </c>
      <c r="B5372" s="9">
        <f>IF(A5372&lt;=$H$20,$M$20+$N$20*SIN($O$20+$P$20*(A5372-$A$4906)/$N$20),erreur)</f>
        <v>328.80622731818767</v>
      </c>
      <c r="C5372" s="9">
        <f>IF(8811-A5372&gt;$G$15,$M$15+$N$15*SIN($Q$15-$R$15*(A5372-$A$5237)/$N$15),erreur)</f>
        <v>324.29557925716108</v>
      </c>
      <c r="D5372" s="4">
        <v>466</v>
      </c>
      <c r="E5372">
        <v>135</v>
      </c>
    </row>
    <row r="5373" spans="1:5" x14ac:dyDescent="0.3">
      <c r="A5373" s="6">
        <f t="shared" si="205"/>
        <v>5367</v>
      </c>
      <c r="B5373" s="9">
        <f>IF(A5373&lt;=$H$20,$M$20+$N$20*SIN($O$20+$P$20*(A5373-$A$4906)/$N$20),erreur)</f>
        <v>328.7821192751162</v>
      </c>
      <c r="C5373" s="9">
        <f>IF(8811-A5373&gt;$G$15,$M$15+$N$15*SIN($Q$15-$R$15*(A5373-$A$5237)/$N$15),erreur)</f>
        <v>324.29660209890972</v>
      </c>
      <c r="D5373" s="4">
        <v>467</v>
      </c>
      <c r="E5373">
        <v>136</v>
      </c>
    </row>
    <row r="5374" spans="1:5" x14ac:dyDescent="0.3">
      <c r="A5374" s="6">
        <f t="shared" si="205"/>
        <v>5368</v>
      </c>
      <c r="B5374" s="9">
        <f>IF(A5374&lt;=$H$20,$M$20+$N$20*SIN($O$20+$P$20*(A5374-$A$4906)/$N$20),erreur)</f>
        <v>328.75791594235488</v>
      </c>
      <c r="C5374" s="9">
        <f>IF(8811-A5374&gt;$G$15,$M$15+$N$15*SIN($Q$15-$R$15*(A5374-$A$5237)/$N$15),erreur)</f>
        <v>324.29755813791598</v>
      </c>
      <c r="D5374" s="4">
        <v>468</v>
      </c>
      <c r="E5374">
        <v>137</v>
      </c>
    </row>
    <row r="5375" spans="1:5" x14ac:dyDescent="0.3">
      <c r="A5375" s="6">
        <f t="shared" si="205"/>
        <v>5369</v>
      </c>
      <c r="B5375" s="9">
        <f>IF(A5375&lt;=$H$20,$M$20+$N$20*SIN($O$20+$P$20*(A5375-$A$4906)/$N$20),erreur)</f>
        <v>328.73361732012927</v>
      </c>
      <c r="C5375" s="9">
        <f>IF(8811-A5375&gt;$G$15,$M$15+$N$15*SIN($Q$15-$R$15*(A5375-$A$5237)/$N$15),erreur)</f>
        <v>324.29844737417989</v>
      </c>
      <c r="D5375" s="4">
        <v>469</v>
      </c>
      <c r="E5375">
        <v>138</v>
      </c>
    </row>
    <row r="5376" spans="1:5" x14ac:dyDescent="0.3">
      <c r="A5376" s="6">
        <f t="shared" si="205"/>
        <v>5370</v>
      </c>
      <c r="B5376" s="9">
        <f>IF(A5376&lt;=$H$20,$M$20+$N$20*SIN($O$20+$P$20*(A5376-$A$4906)/$N$20),erreur)</f>
        <v>328.70922340865764</v>
      </c>
      <c r="C5376" s="9">
        <f>IF(8811-A5376&gt;$G$15,$M$15+$N$15*SIN($Q$15-$R$15*(A5376-$A$5237)/$N$15),erreur)</f>
        <v>324.29926980769778</v>
      </c>
      <c r="D5376" s="4">
        <v>470</v>
      </c>
      <c r="E5376">
        <v>139</v>
      </c>
    </row>
    <row r="5377" spans="1:5" x14ac:dyDescent="0.3">
      <c r="A5377" s="6">
        <f t="shared" si="205"/>
        <v>5371</v>
      </c>
      <c r="B5377" s="9">
        <f>IF(A5377&lt;=$H$20,$M$20+$N$20*SIN($O$20+$P$20*(A5377-$A$4906)/$N$20),erreur)</f>
        <v>328.68473420816008</v>
      </c>
      <c r="C5377" s="9">
        <f>IF(8811-A5377&gt;$G$15,$M$15+$N$15*SIN($Q$15-$R$15*(A5377-$A$5237)/$N$15),erreur)</f>
        <v>324.3000254384624</v>
      </c>
      <c r="D5377" s="4">
        <v>471</v>
      </c>
      <c r="E5377">
        <v>140</v>
      </c>
    </row>
    <row r="5378" spans="1:5" x14ac:dyDescent="0.3">
      <c r="A5378" s="6">
        <f t="shared" si="205"/>
        <v>5372</v>
      </c>
      <c r="B5378" s="9">
        <f>IF(A5378&lt;=$H$20,$M$20+$N$20*SIN($O$20+$P$20*(A5378-$A$4906)/$N$20),erreur)</f>
        <v>328.66014971886216</v>
      </c>
      <c r="C5378" s="9">
        <f>IF(8811-A5378&gt;$G$15,$M$15+$N$15*SIN($Q$15-$R$15*(A5378-$A$5237)/$N$15),erreur)</f>
        <v>324.30071426647373</v>
      </c>
      <c r="D5378" s="4">
        <v>472</v>
      </c>
      <c r="E5378">
        <v>141</v>
      </c>
    </row>
    <row r="5379" spans="1:5" x14ac:dyDescent="0.3">
      <c r="A5379" s="6">
        <f t="shared" si="205"/>
        <v>5373</v>
      </c>
      <c r="B5379" s="9">
        <f>IF(A5379&lt;=$H$20,$M$20+$N$20*SIN($O$20+$P$20*(A5379-$A$4906)/$N$20),erreur)</f>
        <v>328.6354699409876</v>
      </c>
      <c r="C5379" s="9">
        <f>IF(8811-A5379&gt;$G$15,$M$15+$N$15*SIN($Q$15-$R$15*(A5379-$A$5237)/$N$15),erreur)</f>
        <v>324.30133629172815</v>
      </c>
      <c r="D5379" s="4">
        <v>473</v>
      </c>
      <c r="E5379">
        <v>142</v>
      </c>
    </row>
    <row r="5380" spans="1:5" x14ac:dyDescent="0.3">
      <c r="A5380" s="6">
        <f t="shared" si="205"/>
        <v>5374</v>
      </c>
      <c r="B5380" s="9">
        <f>IF(A5380&lt;=$H$20,$M$20+$N$20*SIN($O$20+$P$20*(A5380-$A$4906)/$N$20),erreur)</f>
        <v>328.61069487475652</v>
      </c>
      <c r="C5380" s="9">
        <f>IF(8811-A5380&gt;$G$15,$M$15+$N$15*SIN($Q$15-$R$15*(A5380-$A$5237)/$N$15),erreur)</f>
        <v>324.30189151422019</v>
      </c>
      <c r="D5380" s="4">
        <v>474</v>
      </c>
      <c r="E5380">
        <v>143</v>
      </c>
    </row>
    <row r="5381" spans="1:5" x14ac:dyDescent="0.3">
      <c r="A5381" s="6">
        <f t="shared" si="205"/>
        <v>5375</v>
      </c>
      <c r="B5381" s="9">
        <f>IF(A5381&lt;=$H$20,$M$20+$N$20*SIN($O$20+$P$20*(A5381-$A$4906)/$N$20),erreur)</f>
        <v>328.58582452039991</v>
      </c>
      <c r="C5381" s="9">
        <f>IF(8811-A5381&gt;$G$15,$M$15+$N$15*SIN($Q$15-$R$15*(A5381-$A$5237)/$N$15),erreur)</f>
        <v>324.30237993394985</v>
      </c>
      <c r="D5381" s="4">
        <v>475</v>
      </c>
      <c r="E5381">
        <v>144</v>
      </c>
    </row>
    <row r="5382" spans="1:5" x14ac:dyDescent="0.3">
      <c r="A5382" s="6">
        <f t="shared" si="205"/>
        <v>5376</v>
      </c>
      <c r="B5382" s="9">
        <f>IF(A5382&lt;=$H$20,$M$20+$N$20*SIN($O$20+$P$20*(A5382-$A$4906)/$N$20),erreur)</f>
        <v>328.56085887813788</v>
      </c>
      <c r="C5382" s="9">
        <f>IF(8811-A5382&gt;$G$15,$M$15+$N$15*SIN($Q$15-$R$15*(A5382-$A$5237)/$N$15),erreur)</f>
        <v>324.3028015509135</v>
      </c>
      <c r="D5382" s="4">
        <v>476</v>
      </c>
      <c r="E5382">
        <v>145</v>
      </c>
    </row>
    <row r="5383" spans="1:5" x14ac:dyDescent="0.3">
      <c r="A5383" s="6">
        <f t="shared" si="205"/>
        <v>5377</v>
      </c>
      <c r="B5383" s="9">
        <f>IF(A5383&lt;=$H$20,$M$20+$N$20*SIN($O$20+$P$20*(A5383-$A$4906)/$N$20),erreur)</f>
        <v>328.53579794820143</v>
      </c>
      <c r="C5383" s="9">
        <f>IF(8811-A5383&gt;$G$15,$M$15+$N$15*SIN($Q$15-$R$15*(A5383-$A$5237)/$N$15),erreur)</f>
        <v>324.30315636511295</v>
      </c>
      <c r="D5383" s="4">
        <v>477</v>
      </c>
      <c r="E5383">
        <v>146</v>
      </c>
    </row>
    <row r="5384" spans="1:5" x14ac:dyDescent="0.3">
      <c r="A5384" s="6">
        <f t="shared" ref="A5384:A5447" si="206">ROW()-6</f>
        <v>5378</v>
      </c>
      <c r="B5384" s="9">
        <f>IF(A5384&lt;=$H$20,$M$20+$N$20*SIN($O$20+$P$20*(A5384-$A$4906)/$N$20),erreur)</f>
        <v>328.51064173081613</v>
      </c>
      <c r="C5384" s="9">
        <f>IF(8811-A5384&gt;$G$15,$M$15+$N$15*SIN($Q$15-$R$15*(A5384-$A$5237)/$N$15),erreur)</f>
        <v>324.30344437654094</v>
      </c>
      <c r="D5384" s="4">
        <v>478</v>
      </c>
      <c r="E5384">
        <v>147</v>
      </c>
    </row>
    <row r="5385" spans="1:5" x14ac:dyDescent="0.3">
      <c r="A5385" s="6">
        <f t="shared" si="206"/>
        <v>5379</v>
      </c>
      <c r="B5385" s="9">
        <f>IF(A5385&lt;=$H$20,$M$20+$N$20*SIN($O$20+$P$20*(A5385-$A$4906)/$N$20),erreur)</f>
        <v>328.48539022620935</v>
      </c>
      <c r="C5385" s="9">
        <f>IF(8811-A5385&gt;$G$15,$M$15+$N$15*SIN($Q$15-$R$15*(A5385-$A$5237)/$N$15),erreur)</f>
        <v>324.30366558520109</v>
      </c>
      <c r="D5385" s="4">
        <v>479</v>
      </c>
      <c r="E5385">
        <v>148</v>
      </c>
    </row>
    <row r="5386" spans="1:5" x14ac:dyDescent="0.3">
      <c r="A5386" s="6">
        <f t="shared" si="206"/>
        <v>5380</v>
      </c>
      <c r="B5386" s="9">
        <f>IF(A5386&lt;=$H$20,$M$20+$N$20*SIN($O$20+$P$20*(A5386-$A$4906)/$N$20),erreur)</f>
        <v>328.46004343461391</v>
      </c>
      <c r="C5386" s="9">
        <f>IF(8811-A5386&gt;$G$15,$M$15+$N$15*SIN($Q$15-$R$15*(A5386-$A$5237)/$N$15),erreur)</f>
        <v>324.30381999108795</v>
      </c>
      <c r="D5386" s="4">
        <v>480</v>
      </c>
      <c r="E5386">
        <v>149</v>
      </c>
    </row>
    <row r="5387" spans="1:5" x14ac:dyDescent="0.3">
      <c r="A5387" s="6">
        <f t="shared" si="206"/>
        <v>5381</v>
      </c>
      <c r="B5387" s="9">
        <f>IF(A5387&lt;=$H$20,$M$20+$N$20*SIN($O$20+$P$20*(A5387-$A$4906)/$N$20),erreur)</f>
        <v>328.43460135625719</v>
      </c>
      <c r="C5387" s="9">
        <f>IF(8811-A5387&gt;$G$15,$M$15+$N$15*SIN($Q$15-$R$15*(A5387-$A$5237)/$N$15),erreur)</f>
        <v>324.30390759420516</v>
      </c>
      <c r="D5387" s="4">
        <v>481</v>
      </c>
      <c r="E5387">
        <v>150</v>
      </c>
    </row>
    <row r="5388" spans="1:5" x14ac:dyDescent="0.3">
      <c r="A5388" s="6">
        <f t="shared" si="206"/>
        <v>5382</v>
      </c>
      <c r="B5388" s="9">
        <f>IF(A5388&lt;=$H$20,$M$20+$N$20*SIN($O$20+$P$20*(A5388-$A$4906)/$N$20),erreur)</f>
        <v>328.40906399137202</v>
      </c>
      <c r="C5388" s="9">
        <f>IF(8811-A5388&gt;$G$15,$M$15+$N$15*SIN($Q$15-$R$15*(A5388-$A$5237)/$N$15),erreur)</f>
        <v>324.30392839454908</v>
      </c>
      <c r="D5388" s="4">
        <v>482</v>
      </c>
      <c r="E5388">
        <v>151</v>
      </c>
    </row>
    <row r="5389" spans="1:5" x14ac:dyDescent="0.3">
      <c r="A5389" s="6">
        <f t="shared" si="206"/>
        <v>5383</v>
      </c>
      <c r="B5389" s="9">
        <f>IF(A5389&lt;=$H$20,$M$20+$N$20*SIN($O$20+$P$20*(A5389-$A$4906)/$N$20),erreur)</f>
        <v>328.38343134019124</v>
      </c>
      <c r="C5389" s="9">
        <f>IF(8811-A5389&gt;$G$15,$M$15+$N$15*SIN($Q$15-$R$15*(A5389-$A$5237)/$N$15),erreur)</f>
        <v>324.30388239212152</v>
      </c>
      <c r="D5389" s="4">
        <v>483</v>
      </c>
      <c r="E5389">
        <v>152</v>
      </c>
    </row>
    <row r="5390" spans="1:5" x14ac:dyDescent="0.3">
      <c r="A5390" s="6">
        <f t="shared" si="206"/>
        <v>5384</v>
      </c>
      <c r="B5390" s="9">
        <f>IF(A5390&lt;=$H$20,$M$20+$N$20*SIN($O$20+$P$20*(A5390-$A$4906)/$N$20),erreur)</f>
        <v>328.35770340294584</v>
      </c>
      <c r="C5390" s="9">
        <f>IF(8811-A5390&gt;$G$15,$M$15+$N$15*SIN($Q$15-$R$15*(A5390-$A$5237)/$N$15),erreur)</f>
        <v>324.30376958692432</v>
      </c>
      <c r="D5390" s="4">
        <v>484</v>
      </c>
      <c r="E5390">
        <v>153</v>
      </c>
    </row>
    <row r="5391" spans="1:5" x14ac:dyDescent="0.3">
      <c r="A5391" s="6">
        <f t="shared" si="206"/>
        <v>5385</v>
      </c>
      <c r="B5391" s="9">
        <f>IF(A5391&lt;=$H$20,$M$20+$N$20*SIN($O$20+$P$20*(A5391-$A$4906)/$N$20),erreur)</f>
        <v>328.33188017986868</v>
      </c>
      <c r="C5391" s="9">
        <f>IF(8811-A5391&gt;$G$15,$M$15+$N$15*SIN($Q$15-$R$15*(A5391-$A$5237)/$N$15),erreur)</f>
        <v>324.303589978952</v>
      </c>
      <c r="D5391" s="4">
        <v>485</v>
      </c>
      <c r="E5391">
        <v>154</v>
      </c>
    </row>
    <row r="5392" spans="1:5" x14ac:dyDescent="0.3">
      <c r="A5392" s="6">
        <f t="shared" si="206"/>
        <v>5386</v>
      </c>
      <c r="B5392" s="9">
        <f>IF(A5392&lt;=$H$20,$M$20+$N$20*SIN($O$20+$P$20*(A5392-$A$4906)/$N$20),erreur)</f>
        <v>328.3059616711962</v>
      </c>
      <c r="C5392" s="9">
        <f>IF(8811-A5392&gt;$G$15,$M$15+$N$15*SIN($Q$15-$R$15*(A5392-$A$5237)/$N$15),erreur)</f>
        <v>324.30334356821186</v>
      </c>
      <c r="D5392" s="4">
        <v>486</v>
      </c>
      <c r="E5392">
        <v>155</v>
      </c>
    </row>
    <row r="5393" spans="1:5" x14ac:dyDescent="0.3">
      <c r="A5393" s="6">
        <f t="shared" si="206"/>
        <v>5387</v>
      </c>
      <c r="B5393" s="9">
        <f>IF(A5393&lt;=$H$20,$M$20+$N$20*SIN($O$20+$P$20*(A5393-$A$4906)/$N$20),erreur)</f>
        <v>328.27994787716489</v>
      </c>
      <c r="C5393" s="9">
        <f>IF(8811-A5393&gt;$G$15,$M$15+$N$15*SIN($Q$15-$R$15*(A5393-$A$5237)/$N$15),erreur)</f>
        <v>324.30303035470206</v>
      </c>
      <c r="D5393" s="4">
        <v>487</v>
      </c>
      <c r="E5393">
        <v>156</v>
      </c>
    </row>
    <row r="5394" spans="1:5" x14ac:dyDescent="0.3">
      <c r="A5394" s="6">
        <f t="shared" si="206"/>
        <v>5388</v>
      </c>
      <c r="B5394" s="9">
        <f>IF(A5394&lt;=$H$20,$M$20+$N$20*SIN($O$20+$P$20*(A5394-$A$4906)/$N$20),erreur)</f>
        <v>328.25383879800938</v>
      </c>
      <c r="C5394" s="9">
        <f>IF(8811-A5394&gt;$G$15,$M$15+$N$15*SIN($Q$15-$R$15*(A5394-$A$5237)/$N$15),erreur)</f>
        <v>324.30265033842261</v>
      </c>
      <c r="D5394" s="4">
        <v>488</v>
      </c>
      <c r="E5394">
        <v>157</v>
      </c>
    </row>
    <row r="5395" spans="1:5" x14ac:dyDescent="0.3">
      <c r="A5395" s="6">
        <f t="shared" si="206"/>
        <v>5389</v>
      </c>
      <c r="B5395" s="9">
        <f>IF(A5395&lt;=$H$20,$M$20+$N$20*SIN($O$20+$P$20*(A5395-$A$4906)/$N$20),erreur)</f>
        <v>328.22763443396616</v>
      </c>
      <c r="C5395" s="9">
        <f>IF(8811-A5395&gt;$G$15,$M$15+$N$15*SIN($Q$15-$R$15*(A5395-$A$5237)/$N$15),erreur)</f>
        <v>324.30220351937714</v>
      </c>
      <c r="D5395" s="4">
        <v>489</v>
      </c>
      <c r="E5395">
        <v>158</v>
      </c>
    </row>
    <row r="5396" spans="1:5" x14ac:dyDescent="0.3">
      <c r="A5396" s="6">
        <f t="shared" si="206"/>
        <v>5390</v>
      </c>
      <c r="B5396" s="9">
        <f>IF(A5396&lt;=$H$20,$M$20+$N$20*SIN($O$20+$P$20*(A5396-$A$4906)/$N$20),erreur)</f>
        <v>328.20133478527532</v>
      </c>
      <c r="C5396" s="9">
        <f>IF(8811-A5396&gt;$G$15,$M$15+$N$15*SIN($Q$15-$R$15*(A5396-$A$5237)/$N$15),erreur)</f>
        <v>324.3016898975693</v>
      </c>
      <c r="D5396" s="4">
        <v>490</v>
      </c>
      <c r="E5396">
        <v>159</v>
      </c>
    </row>
    <row r="5397" spans="1:5" x14ac:dyDescent="0.3">
      <c r="A5397" s="6">
        <f t="shared" si="206"/>
        <v>5391</v>
      </c>
      <c r="B5397" s="9">
        <f>IF(A5397&lt;=$H$20,$M$20+$N$20*SIN($O$20+$P$20*(A5397-$A$4906)/$N$20),erreur)</f>
        <v>328.17493985217516</v>
      </c>
      <c r="C5397" s="9">
        <f>IF(8811-A5397&gt;$G$15,$M$15+$N$15*SIN($Q$15-$R$15*(A5397-$A$5237)/$N$15),erreur)</f>
        <v>324.30110947299727</v>
      </c>
      <c r="D5397" s="4">
        <v>491</v>
      </c>
      <c r="E5397">
        <v>160</v>
      </c>
    </row>
    <row r="5398" spans="1:5" x14ac:dyDescent="0.3">
      <c r="A5398" s="6">
        <f t="shared" si="206"/>
        <v>5392</v>
      </c>
      <c r="B5398" s="9">
        <f>IF(A5398&lt;=$H$20,$M$20+$N$20*SIN($O$20+$P$20*(A5398-$A$4906)/$N$20),erreur)</f>
        <v>328.14844963490395</v>
      </c>
      <c r="C5398" s="9">
        <f>IF(8811-A5398&gt;$G$15,$M$15+$N$15*SIN($Q$15-$R$15*(A5398-$A$5237)/$N$15),erreur)</f>
        <v>324.30046224566649</v>
      </c>
      <c r="D5398" s="4">
        <v>492</v>
      </c>
      <c r="E5398">
        <v>161</v>
      </c>
    </row>
    <row r="5399" spans="1:5" x14ac:dyDescent="0.3">
      <c r="A5399" s="6">
        <f t="shared" si="206"/>
        <v>5393</v>
      </c>
      <c r="B5399" s="9">
        <f>IF(A5399&lt;=$H$20,$M$20+$N$20*SIN($O$20+$P$20*(A5399-$A$4906)/$N$20),erreur)</f>
        <v>328.12186413370546</v>
      </c>
      <c r="C5399" s="9">
        <f>IF(8811-A5399&gt;$G$15,$M$15+$N$15*SIN($Q$15-$R$15*(A5399-$A$5237)/$N$15),erreur)</f>
        <v>324.2997482155788</v>
      </c>
      <c r="D5399" s="4">
        <v>493</v>
      </c>
      <c r="E5399">
        <v>162</v>
      </c>
    </row>
    <row r="5400" spans="1:5" x14ac:dyDescent="0.3">
      <c r="A5400" s="6">
        <f t="shared" si="206"/>
        <v>5394</v>
      </c>
      <c r="B5400" s="9">
        <f>IF(A5400&lt;=$H$20,$M$20+$N$20*SIN($O$20+$P$20*(A5400-$A$4906)/$N$20),erreur)</f>
        <v>328.09518334881614</v>
      </c>
      <c r="C5400" s="9">
        <f>IF(8811-A5400&gt;$G$15,$M$15+$N$15*SIN($Q$15-$R$15*(A5400-$A$5237)/$N$15),erreur)</f>
        <v>324.29896738273783</v>
      </c>
      <c r="D5400" s="4">
        <v>494</v>
      </c>
      <c r="E5400">
        <v>163</v>
      </c>
    </row>
    <row r="5401" spans="1:5" x14ac:dyDescent="0.3">
      <c r="A5401" s="6">
        <f t="shared" si="206"/>
        <v>5395</v>
      </c>
      <c r="B5401" s="9">
        <f>IF(A5401&lt;=$H$20,$M$20+$N$20*SIN($O$20+$P$20*(A5401-$A$4906)/$N$20),erreur)</f>
        <v>328.06840728048519</v>
      </c>
      <c r="C5401" s="9">
        <f>IF(8811-A5401&gt;$G$15,$M$15+$N$15*SIN($Q$15-$R$15*(A5401-$A$5237)/$N$15),erreur)</f>
        <v>324.29811974714721</v>
      </c>
      <c r="D5401" s="4">
        <v>495</v>
      </c>
      <c r="E5401">
        <v>164</v>
      </c>
    </row>
    <row r="5402" spans="1:5" x14ac:dyDescent="0.3">
      <c r="A5402" s="6">
        <f t="shared" si="206"/>
        <v>5396</v>
      </c>
      <c r="B5402" s="9">
        <f>IF(A5402&lt;=$H$20,$M$20+$N$20*SIN($O$20+$P$20*(A5402-$A$4906)/$N$20),erreur)</f>
        <v>328.04153592895091</v>
      </c>
      <c r="C5402" s="9">
        <f>IF(8811-A5402&gt;$G$15,$M$15+$N$15*SIN($Q$15-$R$15*(A5402-$A$5237)/$N$15),erreur)</f>
        <v>324.29720530881059</v>
      </c>
      <c r="D5402" s="4">
        <v>496</v>
      </c>
      <c r="E5402">
        <v>165</v>
      </c>
    </row>
    <row r="5403" spans="1:5" x14ac:dyDescent="0.3">
      <c r="A5403" s="6">
        <f t="shared" si="206"/>
        <v>5397</v>
      </c>
      <c r="B5403" s="9">
        <f>IF(A5403&lt;=$H$20,$M$20+$N$20*SIN($O$20+$P$20*(A5403-$A$4906)/$N$20),erreur)</f>
        <v>328.01456929445703</v>
      </c>
      <c r="C5403" s="9">
        <f>IF(8811-A5403&gt;$G$15,$M$15+$N$15*SIN($Q$15-$R$15*(A5403-$A$5237)/$N$15),erreur)</f>
        <v>324.29622406773342</v>
      </c>
      <c r="D5403" s="4">
        <v>497</v>
      </c>
      <c r="E5403">
        <v>166</v>
      </c>
    </row>
    <row r="5404" spans="1:5" x14ac:dyDescent="0.3">
      <c r="A5404" s="6">
        <f t="shared" si="206"/>
        <v>5398</v>
      </c>
      <c r="B5404" s="9">
        <f>IF(A5404&lt;=$H$20,$M$20+$N$20*SIN($O$20+$P$20*(A5404-$A$4906)/$N$20),erreur)</f>
        <v>327.98750737725277</v>
      </c>
      <c r="C5404" s="9">
        <f>IF(8811-A5404&gt;$G$15,$M$15+$N$15*SIN($Q$15-$R$15*(A5404-$A$5237)/$N$15),erreur)</f>
        <v>324.2951760239157</v>
      </c>
      <c r="D5404" s="4">
        <v>498</v>
      </c>
      <c r="E5404">
        <v>167</v>
      </c>
    </row>
    <row r="5405" spans="1:5" x14ac:dyDescent="0.3">
      <c r="A5405" s="6">
        <f t="shared" si="206"/>
        <v>5399</v>
      </c>
      <c r="B5405" s="9">
        <f>IF(A5405&lt;=$H$20,$M$20+$N$20*SIN($O$20+$P$20*(A5405-$A$4906)/$N$20),erreur)</f>
        <v>327.96035017758004</v>
      </c>
      <c r="C5405" s="9">
        <f>IF(8811-A5405&gt;$G$15,$M$15+$N$15*SIN($Q$15-$R$15*(A5405-$A$5237)/$N$15),erreur)</f>
        <v>324.29406117736653</v>
      </c>
      <c r="D5405" s="4">
        <v>499</v>
      </c>
      <c r="E5405">
        <v>168</v>
      </c>
    </row>
    <row r="5406" spans="1:5" x14ac:dyDescent="0.3">
      <c r="A5406" s="6">
        <f t="shared" si="206"/>
        <v>5400</v>
      </c>
      <c r="B5406" s="9">
        <f>IF(A5406&lt;=$H$20,$M$20+$N$20*SIN($O$20+$P$20*(A5406-$A$4906)/$N$20),erreur)</f>
        <v>327.93309769568805</v>
      </c>
      <c r="C5406" s="9">
        <f>IF(8811-A5406&gt;$G$15,$M$15+$N$15*SIN($Q$15-$R$15*(A5406-$A$5237)/$N$15),erreur)</f>
        <v>324.29287952808954</v>
      </c>
      <c r="D5406" s="4">
        <v>500</v>
      </c>
      <c r="E5406">
        <v>169</v>
      </c>
    </row>
    <row r="5407" spans="1:5" x14ac:dyDescent="0.3">
      <c r="A5407" s="6">
        <f t="shared" si="206"/>
        <v>5401</v>
      </c>
      <c r="B5407" s="9">
        <f>IF(A5407&lt;=$H$20,$M$20+$N$20*SIN($O$20+$P$20*(A5407-$A$4906)/$N$20),erreur)</f>
        <v>327.90574993182418</v>
      </c>
      <c r="C5407" s="9">
        <f>IF(8811-A5407&gt;$G$15,$M$15+$N$15*SIN($Q$15-$R$15*(A5407-$A$5237)/$N$15),erreur)</f>
        <v>324.29163107608838</v>
      </c>
      <c r="D5407" s="4">
        <v>501</v>
      </c>
      <c r="E5407">
        <v>170</v>
      </c>
    </row>
    <row r="5408" spans="1:5" x14ac:dyDescent="0.3">
      <c r="A5408" s="6">
        <f t="shared" si="206"/>
        <v>5402</v>
      </c>
      <c r="B5408" s="9">
        <f>IF(A5408&lt;=$H$20,$M$20+$N$20*SIN($O$20+$P$20*(A5408-$A$4906)/$N$20),erreur)</f>
        <v>327.8783068862358</v>
      </c>
      <c r="C5408" s="9">
        <f>IF(8811-A5408&gt;$G$15,$M$15+$N$15*SIN($Q$15-$R$15*(A5408-$A$5237)/$N$15),erreur)</f>
        <v>324.29031582137213</v>
      </c>
      <c r="D5408" s="4">
        <v>502</v>
      </c>
      <c r="E5408">
        <v>171</v>
      </c>
    </row>
    <row r="5409" spans="1:5" x14ac:dyDescent="0.3">
      <c r="A5409" s="6">
        <f t="shared" si="206"/>
        <v>5403</v>
      </c>
      <c r="B5409" s="9">
        <f>IF(A5409&lt;=$H$20,$M$20+$N$20*SIN($O$20+$P$20*(A5409-$A$4906)/$N$20),erreur)</f>
        <v>327.85076855917214</v>
      </c>
      <c r="C5409" s="9">
        <f>IF(8811-A5409&gt;$G$15,$M$15+$N$15*SIN($Q$15-$R$15*(A5409-$A$5237)/$N$15),erreur)</f>
        <v>324.28893376394262</v>
      </c>
      <c r="D5409" s="4">
        <v>503</v>
      </c>
      <c r="E5409">
        <v>172</v>
      </c>
    </row>
    <row r="5410" spans="1:5" x14ac:dyDescent="0.3">
      <c r="A5410" s="6">
        <f t="shared" si="206"/>
        <v>5404</v>
      </c>
      <c r="B5410" s="9">
        <f>IF(A5410&lt;=$H$20,$M$20+$N$20*SIN($O$20+$P$20*(A5410-$A$4906)/$N$20),erreur)</f>
        <v>327.8231349508842</v>
      </c>
      <c r="C5410" s="9">
        <f>IF(8811-A5410&gt;$G$15,$M$15+$N$15*SIN($Q$15-$R$15*(A5410-$A$5237)/$N$15),erreur)</f>
        <v>324.28748490380895</v>
      </c>
      <c r="D5410" s="4">
        <v>504</v>
      </c>
      <c r="E5410">
        <v>173</v>
      </c>
    </row>
    <row r="5411" spans="1:5" x14ac:dyDescent="0.3">
      <c r="A5411" s="6">
        <f t="shared" si="206"/>
        <v>5405</v>
      </c>
      <c r="B5411" s="9">
        <f>IF(A5411&lt;=$H$20,$M$20+$N$20*SIN($O$20+$P$20*(A5411-$A$4906)/$N$20),erreur)</f>
        <v>327.795406061623</v>
      </c>
      <c r="C5411" s="9">
        <f>IF(8811-A5411&gt;$G$15,$M$15+$N$15*SIN($Q$15-$R$15*(A5411-$A$5237)/$N$15),erreur)</f>
        <v>324.28596924097656</v>
      </c>
      <c r="D5411" s="4">
        <v>505</v>
      </c>
      <c r="E5411">
        <v>174</v>
      </c>
    </row>
    <row r="5412" spans="1:5" x14ac:dyDescent="0.3">
      <c r="A5412" s="6">
        <f t="shared" si="206"/>
        <v>5406</v>
      </c>
      <c r="B5412" s="9">
        <f>IF(A5412&lt;=$H$20,$M$20+$N$20*SIN($O$20+$P$20*(A5412-$A$4906)/$N$20),erreur)</f>
        <v>327.76758189163957</v>
      </c>
      <c r="C5412" s="9">
        <f>IF(8811-A5412&gt;$G$15,$M$15+$N$15*SIN($Q$15-$R$15*(A5412-$A$5237)/$N$15),erreur)</f>
        <v>324.28438677545273</v>
      </c>
      <c r="D5412" s="4">
        <v>506</v>
      </c>
      <c r="E5412">
        <v>175</v>
      </c>
    </row>
    <row r="5413" spans="1:5" x14ac:dyDescent="0.3">
      <c r="A5413" s="6">
        <f t="shared" si="206"/>
        <v>5407</v>
      </c>
      <c r="B5413" s="9">
        <f>IF(A5413&lt;=$H$20,$M$20+$N$20*SIN($O$20+$P$20*(A5413-$A$4906)/$N$20),erreur)</f>
        <v>327.73966244118674</v>
      </c>
      <c r="C5413" s="9">
        <f>IF(8811-A5413&gt;$G$15,$M$15+$N$15*SIN($Q$15-$R$15*(A5413-$A$5237)/$N$15),erreur)</f>
        <v>324.28273750724293</v>
      </c>
      <c r="D5413" s="4">
        <v>507</v>
      </c>
      <c r="E5413">
        <v>176</v>
      </c>
    </row>
    <row r="5414" spans="1:5" x14ac:dyDescent="0.3">
      <c r="A5414" s="6">
        <f t="shared" si="206"/>
        <v>5408</v>
      </c>
      <c r="B5414" s="9">
        <f>IF(A5414&lt;=$H$20,$M$20+$N$20*SIN($O$20+$P$20*(A5414-$A$4906)/$N$20),erreur)</f>
        <v>327.71164771052099</v>
      </c>
      <c r="C5414" s="9">
        <f>IF(8811-A5414&gt;$G$15,$M$15+$N$15*SIN($Q$15-$R$15*(A5414-$A$5237)/$N$15),erreur)</f>
        <v>324.28102143635806</v>
      </c>
      <c r="D5414" s="4">
        <v>508</v>
      </c>
      <c r="E5414">
        <v>177</v>
      </c>
    </row>
    <row r="5415" spans="1:5" x14ac:dyDescent="0.3">
      <c r="A5415" s="6">
        <f t="shared" si="206"/>
        <v>5409</v>
      </c>
      <c r="B5415" s="9">
        <f>IF(A5415&lt;=$H$20,$M$20+$N$20*SIN($O$20+$P$20*(A5415-$A$4906)/$N$20),erreur)</f>
        <v>327.68353769989153</v>
      </c>
      <c r="C5415" s="9">
        <f>IF(8811-A5415&gt;$G$15,$M$15+$N$15*SIN($Q$15-$R$15*(A5415-$A$5237)/$N$15),erreur)</f>
        <v>324.27923856279995</v>
      </c>
      <c r="D5415" s="4">
        <v>509</v>
      </c>
      <c r="E5415">
        <v>178</v>
      </c>
    </row>
    <row r="5416" spans="1:5" x14ac:dyDescent="0.3">
      <c r="A5416" s="6">
        <f t="shared" si="206"/>
        <v>5410</v>
      </c>
      <c r="B5416" s="9">
        <f>IF(A5416&lt;=$H$20,$M$20+$N$20*SIN($O$20+$P$20*(A5416-$A$4906)/$N$20),erreur)</f>
        <v>327.65533240956029</v>
      </c>
      <c r="C5416" s="9">
        <f>IF(8811-A5416&gt;$G$15,$M$15+$N$15*SIN($Q$15-$R$15*(A5416-$A$5237)/$N$15),erreur)</f>
        <v>324.27738888658132</v>
      </c>
      <c r="D5416" s="4">
        <v>510</v>
      </c>
      <c r="E5416">
        <v>179</v>
      </c>
    </row>
    <row r="5417" spans="1:5" x14ac:dyDescent="0.3">
      <c r="A5417" s="6">
        <f t="shared" si="206"/>
        <v>5411</v>
      </c>
      <c r="B5417" s="9">
        <f>IF(A5417&lt;=$H$20,$M$20+$N$20*SIN($O$20+$P$20*(A5417-$A$4906)/$N$20),erreur)</f>
        <v>327.62703183977828</v>
      </c>
      <c r="C5417" s="9">
        <f>IF(8811-A5417&gt;$G$15,$M$15+$N$15*SIN($Q$15-$R$15*(A5417-$A$5237)/$N$15),erreur)</f>
        <v>324.27547240770946</v>
      </c>
      <c r="D5417" s="4">
        <v>511</v>
      </c>
      <c r="E5417">
        <v>180</v>
      </c>
    </row>
    <row r="5418" spans="1:5" x14ac:dyDescent="0.3">
      <c r="A5418" s="6">
        <f t="shared" si="206"/>
        <v>5412</v>
      </c>
      <c r="B5418" s="9">
        <f>IF(A5418&lt;=$H$20,$M$20+$N$20*SIN($O$20+$P$20*(A5418-$A$4906)/$N$20),erreur)</f>
        <v>327.59863599080381</v>
      </c>
      <c r="C5418" s="9">
        <f>IF(8811-A5418&gt;$G$15,$M$15+$N$15*SIN($Q$15-$R$15*(A5418-$A$5237)/$N$15),erreur)</f>
        <v>324.27348912619345</v>
      </c>
      <c r="D5418" s="4">
        <v>512</v>
      </c>
      <c r="E5418">
        <v>181</v>
      </c>
    </row>
    <row r="5419" spans="1:5" x14ac:dyDescent="0.3">
      <c r="A5419" s="6">
        <f t="shared" si="206"/>
        <v>5413</v>
      </c>
      <c r="B5419" s="9">
        <f>IF(A5419&lt;=$H$20,$M$20+$N$20*SIN($O$20+$P$20*(A5419-$A$4906)/$N$20),erreur)</f>
        <v>327.570144862897</v>
      </c>
      <c r="C5419" s="9">
        <f>IF(8811-A5419&gt;$G$15,$M$15+$N$15*SIN($Q$15-$R$15*(A5419-$A$5237)/$N$15),erreur)</f>
        <v>324.27143904204058</v>
      </c>
      <c r="D5419" s="4">
        <v>513</v>
      </c>
      <c r="E5419">
        <v>182</v>
      </c>
    </row>
    <row r="5420" spans="1:5" x14ac:dyDescent="0.3">
      <c r="A5420" s="6">
        <f t="shared" si="206"/>
        <v>5414</v>
      </c>
      <c r="B5420" s="9">
        <f>IF(A5420&lt;=$H$20,$M$20+$N$20*SIN($O$20+$P$20*(A5420-$A$4906)/$N$20),erreur)</f>
        <v>327.54155845631431</v>
      </c>
      <c r="C5420" s="9">
        <f>IF(8811-A5420&gt;$G$15,$M$15+$N$15*SIN($Q$15-$R$15*(A5420-$A$5237)/$N$15),erreur)</f>
        <v>324.26932215525994</v>
      </c>
      <c r="D5420" s="4">
        <v>514</v>
      </c>
      <c r="E5420">
        <v>183</v>
      </c>
    </row>
    <row r="5421" spans="1:5" x14ac:dyDescent="0.3">
      <c r="A5421" s="6">
        <f t="shared" si="206"/>
        <v>5415</v>
      </c>
      <c r="B5421" s="9">
        <f>IF(A5421&lt;=$H$20,$M$20+$N$20*SIN($O$20+$P$20*(A5421-$A$4906)/$N$20),erreur)</f>
        <v>327.51287677131768</v>
      </c>
      <c r="C5421" s="9">
        <f>IF(8811-A5421&gt;$G$15,$M$15+$N$15*SIN($Q$15-$R$15*(A5421-$A$5237)/$N$15),erreur)</f>
        <v>324.26713846586244</v>
      </c>
      <c r="D5421" s="4">
        <v>515</v>
      </c>
      <c r="E5421">
        <v>184</v>
      </c>
    </row>
    <row r="5422" spans="1:5" x14ac:dyDescent="0.3">
      <c r="A5422" s="6">
        <f t="shared" si="206"/>
        <v>5416</v>
      </c>
      <c r="B5422" s="9">
        <f>IF(A5422&lt;=$H$20,$M$20+$N$20*SIN($O$20+$P$20*(A5422-$A$4906)/$N$20),erreur)</f>
        <v>327.48409980816359</v>
      </c>
      <c r="C5422" s="9">
        <f>IF(8811-A5422&gt;$G$15,$M$15+$N$15*SIN($Q$15-$R$15*(A5422-$A$5237)/$N$15),erreur)</f>
        <v>324.26488797385537</v>
      </c>
      <c r="D5422" s="4">
        <v>516</v>
      </c>
      <c r="E5422">
        <v>185</v>
      </c>
    </row>
    <row r="5423" spans="1:5" x14ac:dyDescent="0.3">
      <c r="A5423" s="6">
        <f t="shared" si="206"/>
        <v>5417</v>
      </c>
      <c r="B5423" s="9">
        <f>IF(A5423&lt;=$H$20,$M$20+$N$20*SIN($O$20+$P$20*(A5423-$A$4906)/$N$20),erreur)</f>
        <v>327.45522756711944</v>
      </c>
      <c r="C5423" s="9">
        <f>IF(8811-A5423&gt;$G$15,$M$15+$N$15*SIN($Q$15-$R$15*(A5423-$A$5237)/$N$15),erreur)</f>
        <v>324.26257067925144</v>
      </c>
      <c r="D5423" s="4">
        <v>517</v>
      </c>
      <c r="E5423">
        <v>186</v>
      </c>
    </row>
    <row r="5424" spans="1:5" x14ac:dyDescent="0.3">
      <c r="A5424" s="6">
        <f t="shared" si="206"/>
        <v>5418</v>
      </c>
      <c r="B5424" s="9">
        <f>IF(A5424&lt;=$H$20,$M$20+$N$20*SIN($O$20+$P$20*(A5424-$A$4906)/$N$20),erreur)</f>
        <v>327.42626004844169</v>
      </c>
      <c r="C5424" s="9">
        <f>IF(8811-A5424&gt;$G$15,$M$15+$N$15*SIN($Q$15-$R$15*(A5424-$A$5237)/$N$15),erreur)</f>
        <v>324.26018658206158</v>
      </c>
      <c r="D5424" s="4">
        <v>518</v>
      </c>
      <c r="E5424">
        <v>187</v>
      </c>
    </row>
    <row r="5425" spans="1:5" x14ac:dyDescent="0.3">
      <c r="A5425" s="6">
        <f t="shared" si="206"/>
        <v>5419</v>
      </c>
      <c r="B5425" s="9">
        <f>IF(A5425&lt;=$H$20,$M$20+$N$20*SIN($O$20+$P$20*(A5425-$A$4906)/$N$20),erreur)</f>
        <v>327.39719725239775</v>
      </c>
      <c r="C5425" s="9">
        <f>IF(8811-A5425&gt;$G$15,$M$15+$N$15*SIN($Q$15-$R$15*(A5425-$A$5237)/$N$15),erreur)</f>
        <v>324.25773568229306</v>
      </c>
      <c r="D5425" s="4">
        <v>519</v>
      </c>
      <c r="E5425">
        <v>188</v>
      </c>
    </row>
    <row r="5426" spans="1:5" x14ac:dyDescent="0.3">
      <c r="A5426" s="6">
        <f t="shared" si="206"/>
        <v>5420</v>
      </c>
      <c r="B5426" s="9">
        <f>IF(A5426&lt;=$H$20,$M$20+$N$20*SIN($O$20+$P$20*(A5426-$A$4906)/$N$20),erreur)</f>
        <v>327.36803917924954</v>
      </c>
      <c r="C5426" s="9">
        <f>IF(8811-A5426&gt;$G$15,$M$15+$N$15*SIN($Q$15-$R$15*(A5426-$A$5237)/$N$15),erreur)</f>
        <v>324.25521797995862</v>
      </c>
      <c r="D5426" s="4">
        <v>520</v>
      </c>
      <c r="E5426">
        <v>189</v>
      </c>
    </row>
    <row r="5427" spans="1:5" x14ac:dyDescent="0.3">
      <c r="A5427" s="6">
        <f t="shared" si="206"/>
        <v>5421</v>
      </c>
      <c r="B5427" s="9">
        <f>IF(A5427&lt;=$H$20,$M$20+$N$20*SIN($O$20+$P$20*(A5427-$A$4906)/$N$20),erreur)</f>
        <v>327.33878582926263</v>
      </c>
      <c r="C5427" s="9">
        <f>IF(8811-A5427&gt;$G$15,$M$15+$N$15*SIN($Q$15-$R$15*(A5427-$A$5237)/$N$15),erreur)</f>
        <v>324.25263347507098</v>
      </c>
      <c r="D5427" s="4">
        <v>521</v>
      </c>
      <c r="E5427">
        <v>190</v>
      </c>
    </row>
    <row r="5428" spans="1:5" x14ac:dyDescent="0.3">
      <c r="A5428" s="6">
        <f t="shared" si="206"/>
        <v>5422</v>
      </c>
      <c r="B5428" s="9">
        <f>IF(A5428&lt;=$H$20,$M$20+$N$20*SIN($O$20+$P$20*(A5428-$A$4906)/$N$20),erreur)</f>
        <v>327.30943720270261</v>
      </c>
      <c r="C5428" s="9">
        <f>IF(8811-A5428&gt;$G$15,$M$15+$N$15*SIN($Q$15-$R$15*(A5428-$A$5237)/$N$15),erreur)</f>
        <v>324.24998216763925</v>
      </c>
      <c r="D5428" s="4">
        <v>522</v>
      </c>
      <c r="E5428">
        <v>191</v>
      </c>
    </row>
    <row r="5429" spans="1:5" x14ac:dyDescent="0.3">
      <c r="A5429" s="6">
        <f t="shared" si="206"/>
        <v>5423</v>
      </c>
      <c r="B5429" s="9">
        <f>IF(A5429&lt;=$H$20,$M$20+$N$20*SIN($O$20+$P$20*(A5429-$A$4906)/$N$20),erreur)</f>
        <v>327.27999329983686</v>
      </c>
      <c r="C5429" s="9">
        <f>IF(8811-A5429&gt;$G$15,$M$15+$N$15*SIN($Q$15-$R$15*(A5429-$A$5237)/$N$15),erreur)</f>
        <v>324.24726405767615</v>
      </c>
      <c r="D5429" s="4">
        <v>523</v>
      </c>
      <c r="E5429">
        <v>192</v>
      </c>
    </row>
    <row r="5430" spans="1:5" x14ac:dyDescent="0.3">
      <c r="A5430" s="6">
        <f t="shared" si="206"/>
        <v>5424</v>
      </c>
      <c r="B5430" s="9">
        <f>IF(A5430&lt;=$H$20,$M$20+$N$20*SIN($O$20+$P$20*(A5430-$A$4906)/$N$20),erreur)</f>
        <v>327.25045412093095</v>
      </c>
      <c r="C5430" s="9">
        <f>IF(8811-A5430&gt;$G$15,$M$15+$N$15*SIN($Q$15-$R$15*(A5430-$A$5237)/$N$15),erreur)</f>
        <v>324.24447914519442</v>
      </c>
      <c r="D5430" s="4">
        <v>524</v>
      </c>
      <c r="E5430">
        <v>193</v>
      </c>
    </row>
    <row r="5431" spans="1:5" x14ac:dyDescent="0.3">
      <c r="A5431" s="6">
        <f t="shared" si="206"/>
        <v>5425</v>
      </c>
      <c r="B5431" s="9">
        <f>IF(A5431&lt;=$H$20,$M$20+$N$20*SIN($O$20+$P$20*(A5431-$A$4906)/$N$20),erreur)</f>
        <v>327.22081966625592</v>
      </c>
      <c r="C5431" s="9">
        <f>IF(8811-A5431&gt;$G$15,$M$15+$N$15*SIN($Q$15-$R$15*(A5431-$A$5237)/$N$15),erreur)</f>
        <v>324.24162743020497</v>
      </c>
      <c r="D5431" s="4">
        <v>525</v>
      </c>
      <c r="E5431">
        <v>194</v>
      </c>
    </row>
    <row r="5432" spans="1:5" x14ac:dyDescent="0.3">
      <c r="A5432" s="6">
        <f t="shared" si="206"/>
        <v>5426</v>
      </c>
      <c r="B5432" s="9">
        <f>IF(A5432&lt;=$H$20,$M$20+$N$20*SIN($O$20+$P$20*(A5432-$A$4906)/$N$20),erreur)</f>
        <v>327.19108993607915</v>
      </c>
      <c r="C5432" s="9">
        <f>IF(8811-A5432&gt;$G$15,$M$15+$N$15*SIN($Q$15-$R$15*(A5432-$A$5237)/$N$15),erreur)</f>
        <v>324.23870891272236</v>
      </c>
      <c r="D5432" s="4">
        <v>526</v>
      </c>
      <c r="E5432">
        <v>195</v>
      </c>
    </row>
    <row r="5433" spans="1:5" x14ac:dyDescent="0.3">
      <c r="A5433" s="6">
        <f t="shared" si="206"/>
        <v>5427</v>
      </c>
      <c r="B5433" s="9">
        <f>IF(A5433&lt;=$H$20,$M$20+$N$20*SIN($O$20+$P$20*(A5433-$A$4906)/$N$20),erreur)</f>
        <v>327.16126493067168</v>
      </c>
      <c r="C5433" s="9">
        <f>IF(8811-A5433&gt;$G$15,$M$15+$N$15*SIN($Q$15-$R$15*(A5433-$A$5237)/$N$15),erreur)</f>
        <v>324.23572359275931</v>
      </c>
      <c r="D5433" s="4">
        <v>527</v>
      </c>
      <c r="E5433">
        <v>196</v>
      </c>
    </row>
    <row r="5434" spans="1:5" x14ac:dyDescent="0.3">
      <c r="A5434" s="6">
        <f t="shared" si="206"/>
        <v>5428</v>
      </c>
      <c r="B5434" s="9">
        <f>IF(A5434&lt;=$H$20,$M$20+$N$20*SIN($O$20+$P$20*(A5434-$A$4906)/$N$20),erreur)</f>
        <v>327.13134465030271</v>
      </c>
      <c r="C5434" s="9">
        <f>IF(8811-A5434&gt;$G$15,$M$15+$N$15*SIN($Q$15-$R$15*(A5434-$A$5237)/$N$15),erreur)</f>
        <v>324.23267147032675</v>
      </c>
      <c r="D5434" s="4">
        <v>528</v>
      </c>
      <c r="E5434">
        <v>197</v>
      </c>
    </row>
    <row r="5435" spans="1:5" x14ac:dyDescent="0.3">
      <c r="A5435" s="6">
        <f t="shared" si="206"/>
        <v>5429</v>
      </c>
      <c r="B5435" s="9">
        <f>IF(A5435&lt;=$H$20,$M$20+$N$20*SIN($O$20+$P$20*(A5435-$A$4906)/$N$20),erreur)</f>
        <v>327.10132909524691</v>
      </c>
      <c r="C5435" s="9">
        <f>IF(8811-A5435&gt;$G$15,$M$15+$N$15*SIN($Q$15-$R$15*(A5435-$A$5237)/$N$15),erreur)</f>
        <v>324.22955254544104</v>
      </c>
      <c r="D5435" s="4">
        <v>529</v>
      </c>
      <c r="E5435">
        <v>198</v>
      </c>
    </row>
    <row r="5436" spans="1:5" x14ac:dyDescent="0.3">
      <c r="A5436" s="6">
        <f t="shared" si="206"/>
        <v>5430</v>
      </c>
      <c r="B5436" s="9">
        <f>IF(A5436&lt;=$H$20,$M$20+$N$20*SIN($O$20+$P$20*(A5436-$A$4906)/$N$20),erreur)</f>
        <v>327.07121826577531</v>
      </c>
      <c r="C5436" s="9">
        <f>IF(8811-A5436&gt;$G$15,$M$15+$N$15*SIN($Q$15-$R$15*(A5436-$A$5237)/$N$15),erreur)</f>
        <v>324.22636681811491</v>
      </c>
      <c r="D5436" s="4">
        <v>530</v>
      </c>
      <c r="E5436">
        <v>199</v>
      </c>
    </row>
    <row r="5437" spans="1:5" x14ac:dyDescent="0.3">
      <c r="A5437" s="6">
        <f t="shared" si="206"/>
        <v>5431</v>
      </c>
      <c r="B5437" s="9">
        <f>IF(A5437&lt;=$H$20,$M$20+$N$20*SIN($O$20+$P$20*(A5437-$A$4906)/$N$20),erreur)</f>
        <v>327.04101216216077</v>
      </c>
      <c r="C5437" s="9">
        <f>IF(8811-A5437&gt;$G$15,$M$15+$N$15*SIN($Q$15-$R$15*(A5437-$A$5237)/$N$15),erreur)</f>
        <v>324.22311428836292</v>
      </c>
      <c r="D5437" s="4">
        <v>531</v>
      </c>
      <c r="E5437">
        <v>200</v>
      </c>
    </row>
    <row r="5438" spans="1:5" x14ac:dyDescent="0.3">
      <c r="A5438" s="6">
        <f t="shared" si="206"/>
        <v>5432</v>
      </c>
      <c r="B5438" s="9">
        <f>IF(A5438&lt;=$H$20,$M$20+$N$20*SIN($O$20+$P$20*(A5438-$A$4906)/$N$20),erreur)</f>
        <v>327.01071078467976</v>
      </c>
      <c r="C5438" s="9">
        <f>IF(8811-A5438&gt;$G$15,$M$15+$N$15*SIN($Q$15-$R$15*(A5438-$A$5237)/$N$15),erreur)</f>
        <v>324.21979495620144</v>
      </c>
      <c r="D5438" s="4">
        <v>532</v>
      </c>
      <c r="E5438">
        <v>201</v>
      </c>
    </row>
    <row r="5439" spans="1:5" x14ac:dyDescent="0.3">
      <c r="A5439" s="6">
        <f t="shared" si="206"/>
        <v>5433</v>
      </c>
      <c r="B5439" s="9">
        <f>IF(A5439&lt;=$H$20,$M$20+$N$20*SIN($O$20+$P$20*(A5439-$A$4906)/$N$20),erreur)</f>
        <v>326.98031413360513</v>
      </c>
      <c r="C5439" s="9">
        <f>IF(8811-A5439&gt;$G$15,$M$15+$N$15*SIN($Q$15-$R$15*(A5439-$A$5237)/$N$15),erreur)</f>
        <v>324.21640882164138</v>
      </c>
      <c r="D5439" s="4">
        <v>533</v>
      </c>
      <c r="E5439">
        <v>202</v>
      </c>
    </row>
    <row r="5440" spans="1:5" x14ac:dyDescent="0.3">
      <c r="A5440" s="6">
        <f t="shared" si="206"/>
        <v>5434</v>
      </c>
      <c r="B5440" s="9">
        <f>IF(A5440&lt;=$H$20,$M$20+$N$20*SIN($O$20+$P$20*(A5440-$A$4906)/$N$20),erreur)</f>
        <v>326.94982220921702</v>
      </c>
      <c r="C5440" s="9">
        <f>IF(8811-A5440&gt;$G$15,$M$15+$N$15*SIN($Q$15-$R$15*(A5440-$A$5237)/$N$15),erreur)</f>
        <v>324.21295588469911</v>
      </c>
      <c r="D5440" s="4">
        <v>534</v>
      </c>
      <c r="E5440">
        <v>203</v>
      </c>
    </row>
    <row r="5441" spans="1:5" x14ac:dyDescent="0.3">
      <c r="A5441" s="6">
        <f t="shared" si="206"/>
        <v>5435</v>
      </c>
      <c r="B5441" s="13">
        <f>IF(A5441&lt;=$H$20,$M$20+$N$20*SIN($O$20+$P$20*(A5441-$A$4906)/$N$20),erreur)</f>
        <v>326.91923501178826</v>
      </c>
      <c r="C5441" s="9">
        <f>IF(8811-A5441&gt;$G$15,$M$15+$N$15*SIN($Q$15-$R$15*(A5441-$A$5237)/$N$15),erreur)</f>
        <v>324.20943614539283</v>
      </c>
      <c r="D5441" s="4">
        <v>535</v>
      </c>
      <c r="E5441">
        <v>204</v>
      </c>
    </row>
    <row r="5442" spans="1:5" x14ac:dyDescent="0.3">
      <c r="A5442" s="6">
        <f t="shared" si="206"/>
        <v>5436</v>
      </c>
      <c r="B5442" s="9">
        <f>IF(A5442&lt;=$H$21,$M$21+$N$21*SIN($O$21+$P$21*(A5442-$A$5441)/$N$21),erreur)</f>
        <v>326.88673278664555</v>
      </c>
      <c r="C5442" s="9">
        <f>IF(8811-A5442&gt;$G$15,$M$15+$N$15*SIN($Q$15-$R$15*(A5442-$A$5237)/$N$15),erreur)</f>
        <v>324.20584960373526</v>
      </c>
      <c r="D5442" s="4">
        <v>1</v>
      </c>
      <c r="E5442">
        <v>205</v>
      </c>
    </row>
    <row r="5443" spans="1:5" x14ac:dyDescent="0.3">
      <c r="A5443" s="6">
        <f t="shared" si="206"/>
        <v>5437</v>
      </c>
      <c r="B5443" s="9">
        <f>IF(A5443&lt;=$H$21,$M$21+$N$21*SIN($O$21+$P$21*(A5443-$A$5441)/$N$21),erreur)</f>
        <v>326.856343911777</v>
      </c>
      <c r="C5443" s="9">
        <f>IF(8811-A5443&gt;$G$15,$M$15+$N$15*SIN($Q$15-$R$15*(A5443-$A$5237)/$N$15),erreur)</f>
        <v>324.20219625974278</v>
      </c>
      <c r="D5443" s="4">
        <v>2</v>
      </c>
      <c r="E5443">
        <v>206</v>
      </c>
    </row>
    <row r="5444" spans="1:5" x14ac:dyDescent="0.3">
      <c r="A5444" s="6">
        <f t="shared" si="206"/>
        <v>5438</v>
      </c>
      <c r="B5444" s="9">
        <f>IF(A5444&lt;=$H$21,$M$21+$N$21*SIN($O$21+$P$21*(A5444-$A$5441)/$N$21),erreur)</f>
        <v>326.82607974796065</v>
      </c>
      <c r="C5444" s="9">
        <f>IF(8811-A5444&gt;$G$15,$M$15+$N$15*SIN($Q$15-$R$15*(A5444-$A$5237)/$N$15),erreur)</f>
        <v>324.19847611343357</v>
      </c>
      <c r="D5444" s="4">
        <v>3</v>
      </c>
      <c r="E5444">
        <v>207</v>
      </c>
    </row>
    <row r="5445" spans="1:5" x14ac:dyDescent="0.3">
      <c r="A5445" s="6">
        <f t="shared" si="206"/>
        <v>5439</v>
      </c>
      <c r="B5445" s="9">
        <f>IF(A5445&lt;=$H$21,$M$21+$N$21*SIN($O$21+$P$21*(A5445-$A$5441)/$N$21),erreur)</f>
        <v>326.79594029567033</v>
      </c>
      <c r="C5445" s="9">
        <f>IF(8811-A5445&gt;$G$15,$M$15+$N$15*SIN($Q$15-$R$15*(A5445-$A$5237)/$N$15),erreur)</f>
        <v>324.19468916482219</v>
      </c>
      <c r="D5445" s="4">
        <v>4</v>
      </c>
      <c r="E5445">
        <v>208</v>
      </c>
    </row>
    <row r="5446" spans="1:5" x14ac:dyDescent="0.3">
      <c r="A5446" s="6">
        <f t="shared" si="206"/>
        <v>5440</v>
      </c>
      <c r="B5446" s="9">
        <f>IF(A5446&lt;=$H$21,$M$21+$N$21*SIN($O$21+$P$21*(A5446-$A$5441)/$N$21),erreur)</f>
        <v>326.76592555537263</v>
      </c>
      <c r="C5446" s="9">
        <f>IF(8811-A5446&gt;$G$15,$M$15+$N$15*SIN($Q$15-$R$15*(A5446-$A$5237)/$N$15),erreur)</f>
        <v>324.19083541392502</v>
      </c>
      <c r="D5446" s="4">
        <v>5</v>
      </c>
      <c r="E5446">
        <v>209</v>
      </c>
    </row>
    <row r="5447" spans="1:5" x14ac:dyDescent="0.3">
      <c r="A5447" s="6">
        <f t="shared" si="206"/>
        <v>5441</v>
      </c>
      <c r="B5447" s="9">
        <f>IF(A5447&lt;=$H$21,$M$21+$N$21*SIN($O$21+$P$21*(A5447-$A$5441)/$N$21),erreur)</f>
        <v>326.73603552753502</v>
      </c>
      <c r="C5447" s="9">
        <f>IF(8811-A5447&gt;$G$15,$M$15+$N$15*SIN($Q$15-$R$15*(A5447-$A$5237)/$N$15),erreur)</f>
        <v>324.18691486076204</v>
      </c>
      <c r="D5447" s="4">
        <v>6</v>
      </c>
      <c r="E5447">
        <v>210</v>
      </c>
    </row>
    <row r="5448" spans="1:5" x14ac:dyDescent="0.3">
      <c r="A5448" s="6">
        <f t="shared" ref="A5448:A5511" si="207">ROW()-6</f>
        <v>5442</v>
      </c>
      <c r="B5448" s="9">
        <f>IF(A5448&lt;=$H$21,$M$21+$N$21*SIN($O$21+$P$21*(A5448-$A$5441)/$N$21),erreur)</f>
        <v>326.70627021262317</v>
      </c>
      <c r="C5448" s="9">
        <f>IF(8811-A5448&gt;$G$15,$M$15+$N$15*SIN($Q$15-$R$15*(A5448-$A$5237)/$N$15),erreur)</f>
        <v>324.18292750534965</v>
      </c>
      <c r="D5448" s="4">
        <v>7</v>
      </c>
      <c r="E5448">
        <v>211</v>
      </c>
    </row>
    <row r="5449" spans="1:5" x14ac:dyDescent="0.3">
      <c r="A5449" s="6">
        <f t="shared" si="207"/>
        <v>5443</v>
      </c>
      <c r="B5449" s="9">
        <f>IF(A5449&lt;=$H$21,$M$21+$N$21*SIN($O$21+$P$21*(A5449-$A$5441)/$N$21),erreur)</f>
        <v>326.67662961110182</v>
      </c>
      <c r="C5449" s="9">
        <f>IF(8811-A5449&gt;$G$15,$M$15+$N$15*SIN($Q$15-$R$15*(A5449-$A$5237)/$N$15),erreur)</f>
        <v>324.17887334770421</v>
      </c>
      <c r="D5449" s="4">
        <v>8</v>
      </c>
      <c r="E5449">
        <v>212</v>
      </c>
    </row>
    <row r="5450" spans="1:5" x14ac:dyDescent="0.3">
      <c r="A5450" s="6">
        <f t="shared" si="207"/>
        <v>5444</v>
      </c>
      <c r="B5450" s="9">
        <f>IF(A5450&lt;=$H$21,$M$21+$N$21*SIN($O$21+$P$21*(A5450-$A$5441)/$N$21),erreur)</f>
        <v>326.64711372343118</v>
      </c>
      <c r="C5450" s="9">
        <f>IF(8811-A5450&gt;$G$15,$M$15+$N$15*SIN($Q$15-$R$15*(A5450-$A$5237)/$N$15),erreur)</f>
        <v>324.17475238784391</v>
      </c>
      <c r="D5450" s="4">
        <v>9</v>
      </c>
      <c r="E5450">
        <v>213</v>
      </c>
    </row>
    <row r="5451" spans="1:5" x14ac:dyDescent="0.3">
      <c r="A5451" s="6">
        <f t="shared" si="207"/>
        <v>5445</v>
      </c>
      <c r="B5451" s="9">
        <f>IF(A5451&lt;=$H$21,$M$21+$N$21*SIN($O$21+$P$21*(A5451-$A$5441)/$N$21),erreur)</f>
        <v>326.61772255007054</v>
      </c>
      <c r="C5451" s="9">
        <f>IF(8811-A5451&gt;$G$15,$M$15+$N$15*SIN($Q$15-$R$15*(A5451-$A$5237)/$N$15),erreur)</f>
        <v>324.17056462579058</v>
      </c>
      <c r="D5451" s="4">
        <v>10</v>
      </c>
      <c r="E5451">
        <v>214</v>
      </c>
    </row>
    <row r="5452" spans="1:5" x14ac:dyDescent="0.3">
      <c r="A5452" s="6">
        <f t="shared" si="207"/>
        <v>5446</v>
      </c>
      <c r="B5452" s="9">
        <f>IF(A5452&lt;=$H$21,$M$21+$N$21*SIN($O$21+$P$21*(A5452-$A$5441)/$N$21),erreur)</f>
        <v>326.58845609147738</v>
      </c>
      <c r="C5452" s="9">
        <f>IF(8811-A5452&gt;$G$15,$M$15+$N$15*SIN($Q$15-$R$15*(A5452-$A$5237)/$N$15),erreur)</f>
        <v>324.16631006155694</v>
      </c>
      <c r="D5452" s="4">
        <v>11</v>
      </c>
      <c r="E5452">
        <v>215</v>
      </c>
    </row>
    <row r="5453" spans="1:5" x14ac:dyDescent="0.3">
      <c r="A5453" s="6">
        <f t="shared" si="207"/>
        <v>5447</v>
      </c>
      <c r="B5453" s="9">
        <f>IF(A5453&lt;=$H$21,$M$21+$N$21*SIN($O$21+$P$21*(A5453-$A$5441)/$N$21),erreur)</f>
        <v>326.55931434810736</v>
      </c>
      <c r="C5453" s="9">
        <f>IF(8811-A5453&gt;$G$15,$M$15+$N$15*SIN($Q$15-$R$15*(A5453-$A$5237)/$N$15),erreur)</f>
        <v>324.16198869516847</v>
      </c>
      <c r="D5453" s="4">
        <v>12</v>
      </c>
      <c r="E5453">
        <v>216</v>
      </c>
    </row>
    <row r="5454" spans="1:5" x14ac:dyDescent="0.3">
      <c r="A5454" s="6">
        <f t="shared" si="207"/>
        <v>5448</v>
      </c>
      <c r="B5454" s="9">
        <f>IF(A5454&lt;=$H$21,$M$21+$N$21*SIN($O$21+$P$21*(A5454-$A$5441)/$N$21),erreur)</f>
        <v>326.53029732041523</v>
      </c>
      <c r="C5454" s="9">
        <f>IF(8811-A5454&gt;$G$15,$M$15+$N$15*SIN($Q$15-$R$15*(A5454-$A$5237)/$N$15),erreur)</f>
        <v>324.15760052663973</v>
      </c>
      <c r="D5454" s="4">
        <v>13</v>
      </c>
      <c r="E5454">
        <v>217</v>
      </c>
    </row>
    <row r="5455" spans="1:5" x14ac:dyDescent="0.3">
      <c r="A5455" s="6">
        <f t="shared" si="207"/>
        <v>5449</v>
      </c>
      <c r="B5455" s="9">
        <f>IF(A5455&lt;=$H$21,$M$21+$N$21*SIN($O$21+$P$21*(A5455-$A$5441)/$N$21),erreur)</f>
        <v>326.50140500885118</v>
      </c>
      <c r="C5455" s="9">
        <f>IF(8811-A5455&gt;$G$15,$M$15+$N$15*SIN($Q$15-$R$15*(A5455-$A$5237)/$N$15),erreur)</f>
        <v>324.15314555599252</v>
      </c>
      <c r="D5455" s="4">
        <v>14</v>
      </c>
      <c r="E5455">
        <v>218</v>
      </c>
    </row>
    <row r="5456" spans="1:5" x14ac:dyDescent="0.3">
      <c r="A5456" s="6">
        <f t="shared" si="207"/>
        <v>5450</v>
      </c>
      <c r="B5456" s="9">
        <f>IF(A5456&lt;=$H$21,$M$21+$N$21*SIN($O$21+$P$21*(A5456-$A$5441)/$N$21),erreur)</f>
        <v>326.47263741386632</v>
      </c>
      <c r="C5456" s="9">
        <f>IF(8811-A5456&gt;$G$15,$M$15+$N$15*SIN($Q$15-$R$15*(A5456-$A$5237)/$N$15),erreur)</f>
        <v>324.14862378324688</v>
      </c>
      <c r="D5456" s="4">
        <v>15</v>
      </c>
      <c r="E5456">
        <v>219</v>
      </c>
    </row>
    <row r="5457" spans="1:5" x14ac:dyDescent="0.3">
      <c r="A5457" s="6">
        <f t="shared" si="207"/>
        <v>5451</v>
      </c>
      <c r="B5457" s="9">
        <f>IF(A5457&lt;=$H$21,$M$21+$N$21*SIN($O$21+$P$21*(A5457-$A$5441)/$N$21),erreur)</f>
        <v>326.44399453590722</v>
      </c>
      <c r="C5457" s="9">
        <f>IF(8811-A5457&gt;$G$15,$M$15+$N$15*SIN($Q$15-$R$15*(A5457-$A$5237)/$N$15),erreur)</f>
        <v>324.14403520842097</v>
      </c>
      <c r="D5457" s="4">
        <v>16</v>
      </c>
      <c r="E5457">
        <v>220</v>
      </c>
    </row>
    <row r="5458" spans="1:5" x14ac:dyDescent="0.3">
      <c r="A5458" s="6">
        <f t="shared" si="207"/>
        <v>5452</v>
      </c>
      <c r="B5458" s="9">
        <f>IF(A5458&lt;=$H$21,$M$21+$N$21*SIN($O$21+$P$21*(A5458-$A$5441)/$N$21),erreur)</f>
        <v>326.41547637542044</v>
      </c>
      <c r="C5458" s="9">
        <f>IF(8811-A5458&gt;$G$15,$M$15+$N$15*SIN($Q$15-$R$15*(A5458-$A$5237)/$N$15),erreur)</f>
        <v>324.13937983153846</v>
      </c>
      <c r="D5458" s="4">
        <v>17</v>
      </c>
      <c r="E5458">
        <v>221</v>
      </c>
    </row>
    <row r="5459" spans="1:5" x14ac:dyDescent="0.3">
      <c r="A5459" s="6">
        <f t="shared" si="207"/>
        <v>5453</v>
      </c>
      <c r="B5459" s="9">
        <f>IF(A5459&lt;=$H$21,$M$21+$N$21*SIN($O$21+$P$21*(A5459-$A$5441)/$N$21),erreur)</f>
        <v>326.38708293284981</v>
      </c>
      <c r="C5459" s="9">
        <f>IF(8811-A5459&gt;$G$15,$M$15+$N$15*SIN($Q$15-$R$15*(A5459-$A$5237)/$N$15),erreur)</f>
        <v>324.1346576526139</v>
      </c>
      <c r="D5459" s="4">
        <v>18</v>
      </c>
      <c r="E5459">
        <v>222</v>
      </c>
    </row>
    <row r="5460" spans="1:5" x14ac:dyDescent="0.3">
      <c r="A5460" s="6">
        <f t="shared" si="207"/>
        <v>5454</v>
      </c>
      <c r="B5460" s="9">
        <f>IF(A5460&lt;=$H$21,$M$21+$N$21*SIN($O$21+$P$21*(A5460-$A$5441)/$N$21),erreur)</f>
        <v>326.35881420863734</v>
      </c>
      <c r="C5460" s="9">
        <f>IF(8811-A5460&gt;$G$15,$M$15+$N$15*SIN($Q$15-$R$15*(A5460-$A$5237)/$N$15),erreur)</f>
        <v>324.12986867167638</v>
      </c>
      <c r="D5460" s="4">
        <v>19</v>
      </c>
      <c r="E5460">
        <v>223</v>
      </c>
    </row>
    <row r="5461" spans="1:5" x14ac:dyDescent="0.3">
      <c r="A5461" s="6">
        <f t="shared" si="207"/>
        <v>5455</v>
      </c>
      <c r="B5461" s="9">
        <f>IF(A5461&lt;=$H$21,$M$21+$N$21*SIN($O$21+$P$21*(A5461-$A$5441)/$N$21),erreur)</f>
        <v>326.33067020322324</v>
      </c>
      <c r="C5461" s="9">
        <f>IF(8811-A5461&gt;$G$15,$M$15+$N$15*SIN($Q$15-$R$15*(A5461-$A$5237)/$N$15),erreur)</f>
        <v>324.12501288874228</v>
      </c>
      <c r="D5461" s="4">
        <v>20</v>
      </c>
      <c r="E5461">
        <v>224</v>
      </c>
    </row>
    <row r="5462" spans="1:5" x14ac:dyDescent="0.3">
      <c r="A5462" s="6">
        <f t="shared" si="207"/>
        <v>5456</v>
      </c>
      <c r="B5462" s="9">
        <f>IF(A5462&lt;=$H$21,$M$21+$N$21*SIN($O$21+$P$21*(A5462-$A$5441)/$N$21),erreur)</f>
        <v>326.30265091704587</v>
      </c>
      <c r="C5462" s="9">
        <f>IF(8811-A5462&gt;$G$15,$M$15+$N$15*SIN($Q$15-$R$15*(A5462-$A$5237)/$N$15),erreur)</f>
        <v>324.12009030383706</v>
      </c>
      <c r="D5462" s="4">
        <v>21</v>
      </c>
      <c r="E5462">
        <v>225</v>
      </c>
    </row>
    <row r="5463" spans="1:5" x14ac:dyDescent="0.3">
      <c r="A5463" s="6">
        <f t="shared" si="207"/>
        <v>5457</v>
      </c>
      <c r="B5463" s="9">
        <f>IF(A5463&lt;=$H$21,$M$21+$N$21*SIN($O$21+$P$21*(A5463-$A$5441)/$N$21),erreur)</f>
        <v>326.27475635053997</v>
      </c>
      <c r="C5463" s="9">
        <f>IF(8811-A5463&gt;$G$15,$M$15+$N$15*SIN($Q$15-$R$15*(A5463-$A$5237)/$N$15),erreur)</f>
        <v>324.1151009169771</v>
      </c>
      <c r="D5463" s="4">
        <v>22</v>
      </c>
      <c r="E5463">
        <v>226</v>
      </c>
    </row>
    <row r="5464" spans="1:5" x14ac:dyDescent="0.3">
      <c r="A5464" s="6">
        <f t="shared" si="207"/>
        <v>5458</v>
      </c>
      <c r="B5464" s="9">
        <f>IF(A5464&lt;=$H$21,$M$21+$N$21*SIN($O$21+$P$21*(A5464-$A$5441)/$N$21),erreur)</f>
        <v>326.2469865041412</v>
      </c>
      <c r="C5464" s="9">
        <f>IF(8811-A5464&gt;$G$15,$M$15+$N$15*SIN($Q$15-$R$15*(A5464-$A$5237)/$N$15),erreur)</f>
        <v>324.11004472818968</v>
      </c>
      <c r="D5464" s="4">
        <v>23</v>
      </c>
      <c r="E5464">
        <v>227</v>
      </c>
    </row>
    <row r="5465" spans="1:5" x14ac:dyDescent="0.3">
      <c r="A5465" s="6">
        <f t="shared" si="207"/>
        <v>5459</v>
      </c>
      <c r="B5465" s="9">
        <f>IF(A5465&lt;=$H$21,$M$21+$N$21*SIN($O$21+$P$21*(A5465-$A$5441)/$N$21),erreur)</f>
        <v>326.21934137828248</v>
      </c>
      <c r="C5465" s="9">
        <f>IF(8811-A5465&gt;$G$15,$M$15+$N$15*SIN($Q$15-$R$15*(A5465-$A$5237)/$N$15),erreur)</f>
        <v>324.10492173749481</v>
      </c>
      <c r="D5465" s="4">
        <v>24</v>
      </c>
      <c r="E5465">
        <v>228</v>
      </c>
    </row>
    <row r="5466" spans="1:5" x14ac:dyDescent="0.3">
      <c r="A5466" s="6">
        <f t="shared" si="207"/>
        <v>5460</v>
      </c>
      <c r="B5466" s="9">
        <f>IF(A5466&lt;=$H$21,$M$21+$N$21*SIN($O$21+$P$21*(A5466-$A$5441)/$N$21),erreur)</f>
        <v>326.19182097339308</v>
      </c>
      <c r="C5466" s="9">
        <f>IF(8811-A5466&gt;$G$15,$M$15+$N$15*SIN($Q$15-$R$15*(A5466-$A$5237)/$N$15),erreur)</f>
        <v>324.09973194491613</v>
      </c>
      <c r="D5466" s="4">
        <v>25</v>
      </c>
      <c r="E5466">
        <v>229</v>
      </c>
    </row>
    <row r="5467" spans="1:5" x14ac:dyDescent="0.3">
      <c r="A5467" s="6">
        <f t="shared" si="207"/>
        <v>5461</v>
      </c>
      <c r="B5467" s="9">
        <f>IF(A5467&lt;=$H$21,$M$21+$N$21*SIN($O$21+$P$21*(A5467-$A$5441)/$N$21),erreur)</f>
        <v>326.16442528990137</v>
      </c>
      <c r="C5467" s="9">
        <f>IF(8811-A5467&gt;$G$15,$M$15+$N$15*SIN($Q$15-$R$15*(A5467-$A$5237)/$N$15),erreur)</f>
        <v>324.09447535047366</v>
      </c>
      <c r="D5467" s="4">
        <v>26</v>
      </c>
      <c r="E5467">
        <v>230</v>
      </c>
    </row>
    <row r="5468" spans="1:5" x14ac:dyDescent="0.3">
      <c r="A5468" s="6">
        <f t="shared" si="207"/>
        <v>5462</v>
      </c>
      <c r="B5468" s="9">
        <f>IF(A5468&lt;=$H$21,$M$21+$N$21*SIN($O$21+$P$21*(A5468-$A$5441)/$N$21),erreur)</f>
        <v>326.13715432823392</v>
      </c>
      <c r="C5468" s="9">
        <f>IF(8811-A5468&gt;$G$15,$M$15+$N$15*SIN($Q$15-$R$15*(A5468-$A$5237)/$N$15),erreur)</f>
        <v>324.08915195419831</v>
      </c>
      <c r="D5468" s="4">
        <v>27</v>
      </c>
      <c r="E5468">
        <v>231</v>
      </c>
    </row>
    <row r="5469" spans="1:5" x14ac:dyDescent="0.3">
      <c r="A5469" s="6">
        <f t="shared" si="207"/>
        <v>5463</v>
      </c>
      <c r="B5469" s="9">
        <f>IF(A5469&lt;=$H$21,$M$21+$N$21*SIN($O$21+$P$21*(A5469-$A$5441)/$N$21),erreur)</f>
        <v>326.11000808881454</v>
      </c>
      <c r="C5469" s="9">
        <f>IF(8811-A5469&gt;$G$15,$M$15+$N$15*SIN($Q$15-$R$15*(A5469-$A$5237)/$N$15),erreur)</f>
        <v>324.08376175610647</v>
      </c>
      <c r="D5469" s="4">
        <v>28</v>
      </c>
      <c r="E5469">
        <v>232</v>
      </c>
    </row>
    <row r="5470" spans="1:5" x14ac:dyDescent="0.3">
      <c r="A5470" s="6">
        <f t="shared" si="207"/>
        <v>5464</v>
      </c>
      <c r="B5470" s="9">
        <f>IF(A5470&lt;=$H$21,$M$21+$N$21*SIN($O$21+$P$21*(A5470-$A$5441)/$N$21),erreur)</f>
        <v>326.08298657206706</v>
      </c>
      <c r="C5470" s="9">
        <f>IF(8811-A5470&gt;$G$15,$M$15+$N$15*SIN($Q$15-$R$15*(A5470-$A$5237)/$N$15),erreur)</f>
        <v>324.07830475622723</v>
      </c>
      <c r="D5470" s="4">
        <v>29</v>
      </c>
      <c r="E5470">
        <v>233</v>
      </c>
    </row>
    <row r="5471" spans="1:5" x14ac:dyDescent="0.3">
      <c r="A5471" s="6">
        <f t="shared" si="207"/>
        <v>5465</v>
      </c>
      <c r="B5471" s="9">
        <f>IF(A5471&lt;=$H$21,$M$21+$N$21*SIN($O$21+$P$21*(A5471-$A$5441)/$N$21),erreur)</f>
        <v>326.05608977841166</v>
      </c>
      <c r="C5471" s="9">
        <f>IF(8811-A5471&gt;$G$15,$M$15+$N$15*SIN($Q$15-$R$15*(A5471-$A$5237)/$N$15),erreur)</f>
        <v>324.07278095458241</v>
      </c>
      <c r="D5471" s="4">
        <v>30</v>
      </c>
      <c r="E5471">
        <v>234</v>
      </c>
    </row>
    <row r="5472" spans="1:5" x14ac:dyDescent="0.3">
      <c r="A5472" s="6">
        <f t="shared" si="207"/>
        <v>5466</v>
      </c>
      <c r="B5472" s="9">
        <f>IF(A5472&lt;=$H$21,$M$21+$N$21*SIN($O$21+$P$21*(A5472-$A$5441)/$N$21),erreur)</f>
        <v>326.02931770826763</v>
      </c>
      <c r="C5472" s="9">
        <f>IF(8811-A5472&gt;$G$15,$M$15+$N$15*SIN($Q$15-$R$15*(A5472-$A$5237)/$N$15),erreur)</f>
        <v>324.06719035119568</v>
      </c>
      <c r="D5472" s="4">
        <v>31</v>
      </c>
      <c r="E5472">
        <v>235</v>
      </c>
    </row>
    <row r="5473" spans="1:5" x14ac:dyDescent="0.3">
      <c r="A5473" s="6">
        <f t="shared" si="207"/>
        <v>5467</v>
      </c>
      <c r="B5473" s="9">
        <f>IF(A5473&lt;=$H$21,$M$21+$N$21*SIN($O$21+$P$21*(A5473-$A$5441)/$N$21),erreur)</f>
        <v>326.0026703620515</v>
      </c>
      <c r="C5473" s="9">
        <f>IF(8811-A5473&gt;$G$15,$M$15+$N$15*SIN($Q$15-$R$15*(A5473-$A$5237)/$N$15),erreur)</f>
        <v>324.06153294609248</v>
      </c>
      <c r="D5473" s="4">
        <v>32</v>
      </c>
      <c r="E5473">
        <v>236</v>
      </c>
    </row>
    <row r="5474" spans="1:5" x14ac:dyDescent="0.3">
      <c r="A5474" s="6">
        <f t="shared" si="207"/>
        <v>5468</v>
      </c>
      <c r="B5474" s="9">
        <f>IF(A5474&lt;=$H$21,$M$21+$N$21*SIN($O$21+$P$21*(A5474-$A$5441)/$N$21),erreur)</f>
        <v>325.97614774017711</v>
      </c>
      <c r="C5474" s="9">
        <f>IF(8811-A5474&gt;$G$15,$M$15+$N$15*SIN($Q$15-$R$15*(A5474-$A$5237)/$N$15),erreur)</f>
        <v>324.05580873930194</v>
      </c>
      <c r="D5474" s="4">
        <v>33</v>
      </c>
      <c r="E5474">
        <v>237</v>
      </c>
    </row>
    <row r="5475" spans="1:5" x14ac:dyDescent="0.3">
      <c r="A5475" s="6">
        <f t="shared" si="207"/>
        <v>5469</v>
      </c>
      <c r="B5475" s="9">
        <f>IF(A5475&lt;=$H$21,$M$21+$N$21*SIN($O$21+$P$21*(A5475-$A$5441)/$N$21),erreur)</f>
        <v>325.94974984305827</v>
      </c>
      <c r="C5475" s="9">
        <f>IF(8811-A5475&gt;$G$15,$M$15+$N$15*SIN($Q$15-$R$15*(A5475-$A$5237)/$N$15),erreur)</f>
        <v>324.05001773084587</v>
      </c>
      <c r="D5475" s="4">
        <v>34</v>
      </c>
      <c r="E5475">
        <v>238</v>
      </c>
    </row>
    <row r="5476" spans="1:5" x14ac:dyDescent="0.3">
      <c r="A5476" s="6">
        <f t="shared" si="207"/>
        <v>5470</v>
      </c>
      <c r="B5476" s="9">
        <f>IF(A5476&lt;=$H$21,$M$21+$N$21*SIN($O$21+$P$21*(A5476-$A$5441)/$N$21),erreur)</f>
        <v>325.92347667110516</v>
      </c>
      <c r="C5476" s="9">
        <f>IF(8811-A5476&gt;$G$15,$M$15+$N$15*SIN($Q$15-$R$15*(A5476-$A$5237)/$N$15),erreur)</f>
        <v>324.04415992074973</v>
      </c>
      <c r="D5476" s="4">
        <v>35</v>
      </c>
      <c r="E5476">
        <v>239</v>
      </c>
    </row>
    <row r="5477" spans="1:5" x14ac:dyDescent="0.3">
      <c r="A5477" s="6">
        <f t="shared" si="207"/>
        <v>5471</v>
      </c>
      <c r="B5477" s="9">
        <f>IF(A5477&lt;=$H$21,$M$21+$N$21*SIN($O$21+$P$21*(A5477-$A$5441)/$N$21),erreur)</f>
        <v>325.89732822472706</v>
      </c>
      <c r="C5477" s="9">
        <f>IF(8811-A5477&gt;$G$15,$M$15+$N$15*SIN($Q$15-$R$15*(A5477-$A$5237)/$N$15),erreur)</f>
        <v>324.03823530904083</v>
      </c>
      <c r="D5477" s="4">
        <v>36</v>
      </c>
      <c r="E5477">
        <v>240</v>
      </c>
    </row>
    <row r="5478" spans="1:5" x14ac:dyDescent="0.3">
      <c r="A5478" s="6">
        <f t="shared" si="207"/>
        <v>5472</v>
      </c>
      <c r="B5478" s="9">
        <f>IF(A5478&lt;=$H$21,$M$21+$N$21*SIN($O$21+$P$21*(A5478-$A$5441)/$N$21),erreur)</f>
        <v>325.87130450433233</v>
      </c>
      <c r="C5478" s="9">
        <f>IF(8811-A5478&gt;$G$15,$M$15+$N$15*SIN($Q$15-$R$15*(A5478-$A$5237)/$N$15),erreur)</f>
        <v>324.03224389574643</v>
      </c>
      <c r="D5478" s="4">
        <v>37</v>
      </c>
      <c r="E5478">
        <v>241</v>
      </c>
    </row>
    <row r="5479" spans="1:5" x14ac:dyDescent="0.3">
      <c r="A5479" s="6">
        <f t="shared" si="207"/>
        <v>5473</v>
      </c>
      <c r="B5479" s="9">
        <f>IF(A5479&lt;=$H$21,$M$21+$N$21*SIN($O$21+$P$21*(A5479-$A$5441)/$N$21),erreur)</f>
        <v>325.84540551032478</v>
      </c>
      <c r="C5479" s="9">
        <f>IF(8811-A5479&gt;$G$15,$M$15+$N$15*SIN($Q$15-$R$15*(A5479-$A$5237)/$N$15),erreur)</f>
        <v>324.02618568089201</v>
      </c>
      <c r="D5479" s="4">
        <v>38</v>
      </c>
      <c r="E5479">
        <v>242</v>
      </c>
    </row>
    <row r="5480" spans="1:5" x14ac:dyDescent="0.3">
      <c r="A5480" s="6">
        <f t="shared" si="207"/>
        <v>5474</v>
      </c>
      <c r="B5480" s="9">
        <f>IF(A5480&lt;=$H$21,$M$21+$N$21*SIN($O$21+$P$21*(A5480-$A$5441)/$N$21),erreur)</f>
        <v>325.81963124310732</v>
      </c>
      <c r="C5480" s="9">
        <f>IF(8811-A5480&gt;$G$15,$M$15+$N$15*SIN($Q$15-$R$15*(A5480-$A$5237)/$N$15),erreur)</f>
        <v>324.02006066450485</v>
      </c>
      <c r="D5480" s="4">
        <v>39</v>
      </c>
      <c r="E5480">
        <v>243</v>
      </c>
    </row>
    <row r="5481" spans="1:5" x14ac:dyDescent="0.3">
      <c r="A5481" s="6">
        <f t="shared" si="207"/>
        <v>5475</v>
      </c>
      <c r="B5481" s="9">
        <f>IF(A5481&lt;=$H$21,$M$21+$N$21*SIN($O$21+$P$21*(A5481-$A$5441)/$N$21),erreur)</f>
        <v>325.79398170308104</v>
      </c>
      <c r="C5481" s="9">
        <f>IF(8811-A5481&gt;$G$15,$M$15+$N$15*SIN($Q$15-$R$15*(A5481-$A$5237)/$N$15),erreur)</f>
        <v>324.01386884661224</v>
      </c>
      <c r="D5481" s="4">
        <v>40</v>
      </c>
      <c r="E5481">
        <v>244</v>
      </c>
    </row>
    <row r="5482" spans="1:5" x14ac:dyDescent="0.3">
      <c r="A5482" s="6">
        <f t="shared" si="207"/>
        <v>5476</v>
      </c>
      <c r="B5482" s="9">
        <f>IF(A5482&lt;=$H$21,$M$21+$N$21*SIN($O$21+$P$21*(A5482-$A$5441)/$N$21),erreur)</f>
        <v>325.76845689064703</v>
      </c>
      <c r="C5482" s="9">
        <f>IF(8811-A5482&gt;$G$15,$M$15+$N$15*SIN($Q$15-$R$15*(A5482-$A$5237)/$N$15),erreur)</f>
        <v>324.00761022724328</v>
      </c>
      <c r="D5482" s="4">
        <v>41</v>
      </c>
      <c r="E5482">
        <v>245</v>
      </c>
    </row>
    <row r="5483" spans="1:5" x14ac:dyDescent="0.3">
      <c r="A5483" s="6">
        <f t="shared" si="207"/>
        <v>5477</v>
      </c>
      <c r="B5483" s="9">
        <f>IF(A5483&lt;=$H$21,$M$21+$N$21*SIN($O$21+$P$21*(A5483-$A$5441)/$N$21),erreur)</f>
        <v>325.74305680620182</v>
      </c>
      <c r="C5483" s="9">
        <f>IF(8811-A5483&gt;$G$15,$M$15+$N$15*SIN($Q$15-$R$15*(A5483-$A$5237)/$N$15),erreur)</f>
        <v>324.00128480642343</v>
      </c>
      <c r="D5483" s="4">
        <v>42</v>
      </c>
      <c r="E5483">
        <v>246</v>
      </c>
    </row>
    <row r="5484" spans="1:5" x14ac:dyDescent="0.3">
      <c r="A5484" s="6">
        <f t="shared" si="207"/>
        <v>5478</v>
      </c>
      <c r="B5484" s="9">
        <f>IF(A5484&lt;=$H$21,$M$21+$N$21*SIN($O$21+$P$21*(A5484-$A$5441)/$N$21),erreur)</f>
        <v>325.71778145013832</v>
      </c>
      <c r="C5484" s="9">
        <f>IF(8811-A5484&gt;$G$15,$M$15+$N$15*SIN($Q$15-$R$15*(A5484-$A$5237)/$N$15),erreur)</f>
        <v>323.9948925841818</v>
      </c>
      <c r="D5484" s="4">
        <v>43</v>
      </c>
      <c r="E5484">
        <v>247</v>
      </c>
    </row>
    <row r="5485" spans="1:5" x14ac:dyDescent="0.3">
      <c r="A5485" s="6">
        <f t="shared" si="207"/>
        <v>5479</v>
      </c>
      <c r="B5485" s="9">
        <f>IF(A5485&lt;=$H$21,$M$21+$N$21*SIN($O$21+$P$21*(A5485-$A$5441)/$N$21),erreur)</f>
        <v>325.69263082285397</v>
      </c>
      <c r="C5485" s="9">
        <f>IF(8811-A5485&gt;$G$15,$M$15+$N$15*SIN($Q$15-$R$15*(A5485-$A$5237)/$N$15),erreur)</f>
        <v>323.98843356054931</v>
      </c>
      <c r="D5485" s="4">
        <v>44</v>
      </c>
      <c r="E5485">
        <v>248</v>
      </c>
    </row>
    <row r="5486" spans="1:5" x14ac:dyDescent="0.3">
      <c r="A5486" s="6">
        <f t="shared" si="207"/>
        <v>5480</v>
      </c>
      <c r="B5486" s="9">
        <f>IF(A5486&lt;=$H$21,$M$21+$N$21*SIN($O$21+$P$21*(A5486-$A$5441)/$N$21),erreur)</f>
        <v>325.66760492473895</v>
      </c>
      <c r="C5486" s="9">
        <f>IF(8811-A5486&gt;$G$15,$M$15+$N$15*SIN($Q$15-$R$15*(A5486-$A$5237)/$N$15),erreur)</f>
        <v>323.98190773554961</v>
      </c>
      <c r="D5486" s="4">
        <v>45</v>
      </c>
      <c r="E5486">
        <v>249</v>
      </c>
    </row>
    <row r="5487" spans="1:5" x14ac:dyDescent="0.3">
      <c r="A5487" s="6">
        <f t="shared" si="207"/>
        <v>5481</v>
      </c>
      <c r="B5487" s="9">
        <f>IF(A5487&lt;=$H$21,$M$21+$N$21*SIN($O$21+$P$21*(A5487-$A$5441)/$N$21),erreur)</f>
        <v>325.64270375618071</v>
      </c>
      <c r="C5487" s="9">
        <f>IF(8811-A5487&gt;$G$15,$M$15+$N$15*SIN($Q$15-$R$15*(A5487-$A$5237)/$N$15),erreur)</f>
        <v>323.97531510921726</v>
      </c>
      <c r="D5487" s="4">
        <v>46</v>
      </c>
      <c r="E5487">
        <v>250</v>
      </c>
    </row>
    <row r="5488" spans="1:5" x14ac:dyDescent="0.3">
      <c r="A5488" s="6">
        <f t="shared" si="207"/>
        <v>5482</v>
      </c>
      <c r="B5488" s="9">
        <f>IF(A5488&lt;=$H$21,$M$21+$N$21*SIN($O$21+$P$21*(A5488-$A$5441)/$N$21),erreur)</f>
        <v>325.61792731756941</v>
      </c>
      <c r="C5488" s="9">
        <f>IF(8811-A5488&gt;$G$15,$M$15+$N$15*SIN($Q$15-$R$15*(A5488-$A$5237)/$N$15),erreur)</f>
        <v>323.96865568157773</v>
      </c>
      <c r="D5488" s="4">
        <v>47</v>
      </c>
      <c r="E5488">
        <v>251</v>
      </c>
    </row>
    <row r="5489" spans="1:5" x14ac:dyDescent="0.3">
      <c r="A5489" s="6">
        <f t="shared" si="207"/>
        <v>5483</v>
      </c>
      <c r="B5489" s="9">
        <f>IF(A5489&lt;=$H$21,$M$21+$N$21*SIN($O$21+$P$21*(A5489-$A$5441)/$N$21),erreur)</f>
        <v>325.59327560928978</v>
      </c>
      <c r="C5489" s="9">
        <f>IF(8811-A5489&gt;$G$15,$M$15+$N$15*SIN($Q$15-$R$15*(A5489-$A$5237)/$N$15),erreur)</f>
        <v>323.96192945266375</v>
      </c>
      <c r="D5489" s="4">
        <v>48</v>
      </c>
      <c r="E5489">
        <v>252</v>
      </c>
    </row>
    <row r="5490" spans="1:5" x14ac:dyDescent="0.3">
      <c r="A5490" s="6">
        <f t="shared" si="207"/>
        <v>5484</v>
      </c>
      <c r="B5490" s="9">
        <f>IF(A5490&lt;=$H$21,$M$21+$N$21*SIN($O$21+$P$21*(A5490-$A$5441)/$N$21),erreur)</f>
        <v>325.56874863172561</v>
      </c>
      <c r="C5490" s="9">
        <f>IF(8811-A5490&gt;$G$15,$M$15+$N$15*SIN($Q$15-$R$15*(A5490-$A$5237)/$N$15),erreur)</f>
        <v>323.95513642250444</v>
      </c>
      <c r="D5490" s="4">
        <v>49</v>
      </c>
      <c r="E5490">
        <v>253</v>
      </c>
    </row>
    <row r="5491" spans="1:5" x14ac:dyDescent="0.3">
      <c r="A5491" s="6">
        <f t="shared" si="207"/>
        <v>5485</v>
      </c>
      <c r="B5491" s="9">
        <f>IF(A5491&lt;=$H$21,$M$21+$N$21*SIN($O$21+$P$21*(A5491-$A$5441)/$N$21),erreur)</f>
        <v>325.5443463852589</v>
      </c>
      <c r="C5491" s="9">
        <f>IF(8811-A5491&gt;$G$15,$M$15+$N$15*SIN($Q$15-$R$15*(A5491-$A$5237)/$N$15),erreur)</f>
        <v>323.94827659112707</v>
      </c>
      <c r="D5491" s="4">
        <v>50</v>
      </c>
      <c r="E5491">
        <v>254</v>
      </c>
    </row>
    <row r="5492" spans="1:5" x14ac:dyDescent="0.3">
      <c r="A5492" s="6">
        <f t="shared" si="207"/>
        <v>5486</v>
      </c>
      <c r="B5492" s="9">
        <f>IF(A5492&lt;=$H$21,$M$21+$N$21*SIN($O$21+$P$21*(A5492-$A$5441)/$N$21),erreur)</f>
        <v>325.52006887026891</v>
      </c>
      <c r="C5492" s="9">
        <f>IF(8811-A5492&gt;$G$15,$M$15+$N$15*SIN($Q$15-$R$15*(A5492-$A$5237)/$N$15),erreur)</f>
        <v>323.94134995856621</v>
      </c>
      <c r="D5492" s="4">
        <v>51</v>
      </c>
      <c r="E5492">
        <v>255</v>
      </c>
    </row>
    <row r="5493" spans="1:5" x14ac:dyDescent="0.3">
      <c r="A5493" s="6">
        <f t="shared" si="207"/>
        <v>5487</v>
      </c>
      <c r="B5493" s="9">
        <f>IF(A5493&lt;=$H$21,$M$21+$N$21*SIN($O$21+$P$21*(A5493-$A$5441)/$N$21),erreur)</f>
        <v>325.4959160871349</v>
      </c>
      <c r="C5493" s="9">
        <f>IF(8811-A5493&gt;$G$15,$M$15+$N$15*SIN($Q$15-$R$15*(A5493-$A$5237)/$N$15),erreur)</f>
        <v>323.93435652485277</v>
      </c>
      <c r="D5493" s="4">
        <v>52</v>
      </c>
      <c r="E5493">
        <v>256</v>
      </c>
    </row>
    <row r="5494" spans="1:5" x14ac:dyDescent="0.3">
      <c r="A5494" s="6">
        <f t="shared" si="207"/>
        <v>5488</v>
      </c>
      <c r="B5494" s="9">
        <f>IF(A5494&lt;=$H$21,$M$21+$N$21*SIN($O$21+$P$21*(A5494-$A$5441)/$N$21),erreur)</f>
        <v>325.47188803623158</v>
      </c>
      <c r="C5494" s="9">
        <f>IF(8811-A5494&gt;$G$15,$M$15+$N$15*SIN($Q$15-$R$15*(A5494-$A$5237)/$N$15),erreur)</f>
        <v>323.92729629001406</v>
      </c>
      <c r="D5494" s="4">
        <v>53</v>
      </c>
      <c r="E5494">
        <v>257</v>
      </c>
    </row>
    <row r="5495" spans="1:5" x14ac:dyDescent="0.3">
      <c r="A5495" s="6">
        <f t="shared" si="207"/>
        <v>5489</v>
      </c>
      <c r="B5495" s="9">
        <f>IF(A5495&lt;=$H$21,$M$21+$N$21*SIN($O$21+$P$21*(A5495-$A$5441)/$N$21),erreur)</f>
        <v>325.44798471793274</v>
      </c>
      <c r="C5495" s="9">
        <f>IF(8811-A5495&gt;$G$15,$M$15+$N$15*SIN($Q$15-$R$15*(A5495-$A$5237)/$N$15),erreur)</f>
        <v>323.92016925408643</v>
      </c>
      <c r="D5495" s="4">
        <v>54</v>
      </c>
      <c r="E5495">
        <v>258</v>
      </c>
    </row>
    <row r="5496" spans="1:5" x14ac:dyDescent="0.3">
      <c r="A5496" s="6">
        <f t="shared" si="207"/>
        <v>5490</v>
      </c>
      <c r="B5496" s="9">
        <f>IF(A5496&lt;=$H$21,$M$21+$N$21*SIN($O$21+$P$21*(A5496-$A$5441)/$N$21),erreur)</f>
        <v>325.4242061326122</v>
      </c>
      <c r="C5496" s="9">
        <f>IF(8811-A5496&gt;$G$15,$M$15+$N$15*SIN($Q$15-$R$15*(A5496-$A$5237)/$N$15),erreur)</f>
        <v>323.91297541709719</v>
      </c>
      <c r="D5496" s="4">
        <v>55</v>
      </c>
      <c r="E5496">
        <v>259</v>
      </c>
    </row>
    <row r="5497" spans="1:5" x14ac:dyDescent="0.3">
      <c r="A5497" s="6">
        <f t="shared" si="207"/>
        <v>5491</v>
      </c>
      <c r="B5497" s="9">
        <f>IF(A5497&lt;=$H$21,$M$21+$N$21*SIN($O$21+$P$21*(A5497-$A$5441)/$N$21),erreur)</f>
        <v>325.4005522806392</v>
      </c>
      <c r="C5497" s="9">
        <f>IF(8811-A5497&gt;$G$15,$M$15+$N$15*SIN($Q$15-$R$15*(A5497-$A$5237)/$N$15),erreur)</f>
        <v>323.90571477908088</v>
      </c>
      <c r="D5497" s="4">
        <v>56</v>
      </c>
      <c r="E5497">
        <v>260</v>
      </c>
    </row>
    <row r="5498" spans="1:5" x14ac:dyDescent="0.3">
      <c r="A5498" s="6">
        <f t="shared" si="207"/>
        <v>5492</v>
      </c>
      <c r="B5498" s="9">
        <f>IF(A5498&lt;=$H$21,$M$21+$N$21*SIN($O$21+$P$21*(A5498-$A$5441)/$N$21),erreur)</f>
        <v>325.37702316238119</v>
      </c>
      <c r="C5498" s="9">
        <f>IF(8811-A5498&gt;$G$15,$M$15+$N$15*SIN($Q$15-$R$15*(A5498-$A$5237)/$N$15),erreur)</f>
        <v>323.89838734007026</v>
      </c>
      <c r="D5498" s="4">
        <v>57</v>
      </c>
      <c r="E5498">
        <v>261</v>
      </c>
    </row>
    <row r="5499" spans="1:5" x14ac:dyDescent="0.3">
      <c r="A5499" s="6">
        <f t="shared" si="207"/>
        <v>5493</v>
      </c>
      <c r="B5499" s="9">
        <f>IF(A5499&lt;=$H$21,$M$21+$N$21*SIN($O$21+$P$21*(A5499-$A$5441)/$N$21),erreur)</f>
        <v>325.3536187782056</v>
      </c>
      <c r="C5499" s="9">
        <f>IF(8811-A5499&gt;$G$15,$M$15+$N$15*SIN($Q$15-$R$15*(A5499-$A$5237)/$N$15),erreur)</f>
        <v>323.89099310009806</v>
      </c>
      <c r="D5499" s="4">
        <v>58</v>
      </c>
      <c r="E5499">
        <v>262</v>
      </c>
    </row>
    <row r="5500" spans="1:5" x14ac:dyDescent="0.3">
      <c r="A5500" s="6">
        <f t="shared" si="207"/>
        <v>5494</v>
      </c>
      <c r="B5500" s="9">
        <f>IF(A5500&lt;=$H$21,$M$21+$N$21*SIN($O$21+$P$21*(A5500-$A$5441)/$N$21),erreur)</f>
        <v>325.33033912847623</v>
      </c>
      <c r="C5500" s="9">
        <f>IF(8811-A5500&gt;$G$15,$M$15+$N$15*SIN($Q$15-$R$15*(A5500-$A$5237)/$N$15),erreur)</f>
        <v>323.8835320591952</v>
      </c>
      <c r="D5500" s="4">
        <v>59</v>
      </c>
      <c r="E5500">
        <v>263</v>
      </c>
    </row>
    <row r="5501" spans="1:5" x14ac:dyDescent="0.3">
      <c r="A5501" s="6">
        <f t="shared" si="207"/>
        <v>5495</v>
      </c>
      <c r="B5501" s="9">
        <f>IF(A5501&lt;=$H$21,$M$21+$N$21*SIN($O$21+$P$21*(A5501-$A$5441)/$N$21),erreur)</f>
        <v>325.30718421355596</v>
      </c>
      <c r="C5501" s="9">
        <f>IF(8811-A5501&gt;$G$15,$M$15+$N$15*SIN($Q$15-$R$15*(A5501-$A$5237)/$N$15),erreur)</f>
        <v>323.87600421739626</v>
      </c>
      <c r="D5501" s="4">
        <v>60</v>
      </c>
      <c r="E5501">
        <v>264</v>
      </c>
    </row>
    <row r="5502" spans="1:5" x14ac:dyDescent="0.3">
      <c r="A5502" s="6">
        <f t="shared" si="207"/>
        <v>5496</v>
      </c>
      <c r="B5502" s="9">
        <f>IF(A5502&lt;=$H$21,$M$21+$N$21*SIN($O$21+$P$21*(A5502-$A$5441)/$N$21),erreur)</f>
        <v>325.28415403380404</v>
      </c>
      <c r="C5502" s="9">
        <f>IF(8811-A5502&gt;$G$15,$M$15+$N$15*SIN($Q$15-$R$15*(A5502-$A$5237)/$N$15),erreur)</f>
        <v>323.8684095747376</v>
      </c>
      <c r="D5502" s="4">
        <v>61</v>
      </c>
      <c r="E5502">
        <v>265</v>
      </c>
    </row>
    <row r="5503" spans="1:5" x14ac:dyDescent="0.3">
      <c r="A5503" s="6">
        <f t="shared" si="207"/>
        <v>5497</v>
      </c>
      <c r="B5503" s="9">
        <f>IF(A5503&lt;=$H$21,$M$21+$N$21*SIN($O$21+$P$21*(A5503-$A$5441)/$N$21),erreur)</f>
        <v>325.26124858957974</v>
      </c>
      <c r="C5503" s="9">
        <f>IF(8811-A5503&gt;$G$15,$M$15+$N$15*SIN($Q$15-$R$15*(A5503-$A$5237)/$N$15),erreur)</f>
        <v>323.86074813124833</v>
      </c>
      <c r="D5503" s="4">
        <v>62</v>
      </c>
      <c r="E5503">
        <v>266</v>
      </c>
    </row>
    <row r="5504" spans="1:5" x14ac:dyDescent="0.3">
      <c r="A5504" s="6">
        <f t="shared" si="207"/>
        <v>5498</v>
      </c>
      <c r="B5504" s="9">
        <f>IF(A5504&lt;=$H$21,$M$21+$N$21*SIN($O$21+$P$21*(A5504-$A$5441)/$N$21),erreur)</f>
        <v>325.23846788124047</v>
      </c>
      <c r="C5504" s="9">
        <f>IF(8811-A5504&gt;$G$15,$M$15+$N$15*SIN($Q$15-$R$15*(A5504-$A$5237)/$N$15),erreur)</f>
        <v>323.85301988696483</v>
      </c>
      <c r="D5504" s="4">
        <v>63</v>
      </c>
      <c r="E5504">
        <v>267</v>
      </c>
    </row>
    <row r="5505" spans="1:5" x14ac:dyDescent="0.3">
      <c r="A5505" s="6">
        <f t="shared" si="207"/>
        <v>5499</v>
      </c>
      <c r="B5505" s="9">
        <f>IF(A5505&lt;=$H$21,$M$21+$N$21*SIN($O$21+$P$21*(A5505-$A$5441)/$N$21),erreur)</f>
        <v>325.21581190914003</v>
      </c>
      <c r="C5505" s="9">
        <f>IF(8811-A5505&gt;$G$15,$M$15+$N$15*SIN($Q$15-$R$15*(A5505-$A$5237)/$N$15),erreur)</f>
        <v>323.84522484192166</v>
      </c>
      <c r="D5505" s="4">
        <v>64</v>
      </c>
      <c r="E5505">
        <v>268</v>
      </c>
    </row>
    <row r="5506" spans="1:5" x14ac:dyDescent="0.3">
      <c r="A5506" s="6">
        <f t="shared" si="207"/>
        <v>5500</v>
      </c>
      <c r="B5506" s="9">
        <f>IF(A5506&lt;=$H$21,$M$21+$N$21*SIN($O$21+$P$21*(A5506-$A$5441)/$N$21),erreur)</f>
        <v>325.19328067362949</v>
      </c>
      <c r="C5506" s="9">
        <f>IF(8811-A5506&gt;$G$15,$M$15+$N$15*SIN($Q$15-$R$15*(A5506-$A$5237)/$N$15),erreur)</f>
        <v>323.83736299615157</v>
      </c>
      <c r="D5506" s="4">
        <v>65</v>
      </c>
      <c r="E5506">
        <v>269</v>
      </c>
    </row>
    <row r="5507" spans="1:5" x14ac:dyDescent="0.3">
      <c r="A5507" s="6">
        <f t="shared" si="207"/>
        <v>5501</v>
      </c>
      <c r="B5507" s="9">
        <f>IF(A5507&lt;=$H$21,$M$21+$N$21*SIN($O$21+$P$21*(A5507-$A$5441)/$N$21),erreur)</f>
        <v>325.17087417506355</v>
      </c>
      <c r="C5507" s="9">
        <f>IF(8811-A5507&gt;$G$15,$M$15+$N$15*SIN($Q$15-$R$15*(A5507-$A$5237)/$N$15),erreur)</f>
        <v>323.82943434969457</v>
      </c>
      <c r="D5507" s="4">
        <v>66</v>
      </c>
      <c r="E5507">
        <v>270</v>
      </c>
    </row>
    <row r="5508" spans="1:5" x14ac:dyDescent="0.3">
      <c r="A5508" s="6">
        <f t="shared" si="207"/>
        <v>5502</v>
      </c>
      <c r="B5508" s="9">
        <f>IF(A5508&lt;=$H$21,$M$21+$N$21*SIN($O$21+$P$21*(A5508-$A$5441)/$N$21),erreur)</f>
        <v>325.1485924137869</v>
      </c>
      <c r="C5508" s="9">
        <f>IF(8811-A5508&gt;$G$15,$M$15+$N$15*SIN($Q$15-$R$15*(A5508-$A$5237)/$N$15),erreur)</f>
        <v>323.82143890258158</v>
      </c>
      <c r="D5508" s="4">
        <v>67</v>
      </c>
      <c r="E5508">
        <v>271</v>
      </c>
    </row>
    <row r="5509" spans="1:5" x14ac:dyDescent="0.3">
      <c r="A5509" s="6">
        <f t="shared" si="207"/>
        <v>5503</v>
      </c>
      <c r="B5509" s="9">
        <f>IF(A5509&lt;=$H$21,$M$21+$N$21*SIN($O$21+$P$21*(A5509-$A$5441)/$N$21),erreur)</f>
        <v>325.1264353901488</v>
      </c>
      <c r="C5509" s="9">
        <f>IF(8811-A5509&gt;$G$15,$M$15+$N$15*SIN($Q$15-$R$15*(A5509-$A$5237)/$N$15),erreur)</f>
        <v>323.8133766548508</v>
      </c>
      <c r="D5509" s="4">
        <v>68</v>
      </c>
      <c r="E5509">
        <v>272</v>
      </c>
    </row>
    <row r="5510" spans="1:5" x14ac:dyDescent="0.3">
      <c r="A5510" s="6">
        <f t="shared" si="207"/>
        <v>5504</v>
      </c>
      <c r="B5510" s="9">
        <f>IF(A5510&lt;=$H$21,$M$21+$N$21*SIN($O$21+$P$21*(A5510-$A$5441)/$N$21),erreur)</f>
        <v>325.10440310449394</v>
      </c>
      <c r="C5510" s="9">
        <f>IF(8811-A5510&gt;$G$15,$M$15+$N$15*SIN($Q$15-$R$15*(A5510-$A$5237)/$N$15),erreur)</f>
        <v>323.8052476065368</v>
      </c>
      <c r="D5510" s="4">
        <v>69</v>
      </c>
      <c r="E5510">
        <v>273</v>
      </c>
    </row>
    <row r="5511" spans="1:5" x14ac:dyDescent="0.3">
      <c r="A5511" s="6">
        <f t="shared" si="207"/>
        <v>5505</v>
      </c>
      <c r="B5511" s="9">
        <f>IF(A5511&lt;=$H$21,$M$21+$N$21*SIN($O$21+$P$21*(A5511-$A$5441)/$N$21),erreur)</f>
        <v>325.0824955571652</v>
      </c>
      <c r="C5511" s="9">
        <f>IF(8811-A5511&gt;$G$15,$M$15+$N$15*SIN($Q$15-$R$15*(A5511-$A$5237)/$N$15),erreur)</f>
        <v>323.79705175767413</v>
      </c>
      <c r="D5511" s="4">
        <v>70</v>
      </c>
      <c r="E5511">
        <v>274</v>
      </c>
    </row>
    <row r="5512" spans="1:5" x14ac:dyDescent="0.3">
      <c r="A5512" s="6">
        <f t="shared" ref="A5512:A5575" si="208">ROW()-6</f>
        <v>5506</v>
      </c>
      <c r="B5512" s="9">
        <f>IF(A5512&lt;=$H$21,$M$21+$N$21*SIN($O$21+$P$21*(A5512-$A$5441)/$N$21),erreur)</f>
        <v>325.06071274850365</v>
      </c>
      <c r="C5512" s="9">
        <f>IF(8811-A5512&gt;$G$15,$M$15+$N$15*SIN($Q$15-$R$15*(A5512-$A$5237)/$N$15),erreur)</f>
        <v>323.78878910830281</v>
      </c>
      <c r="D5512" s="4">
        <v>71</v>
      </c>
      <c r="E5512">
        <v>275</v>
      </c>
    </row>
    <row r="5513" spans="1:5" x14ac:dyDescent="0.3">
      <c r="A5513" s="6">
        <f t="shared" si="208"/>
        <v>5507</v>
      </c>
      <c r="B5513" s="9">
        <f>IF(A5513&lt;=$H$21,$M$21+$N$21*SIN($O$21+$P$21*(A5513-$A$5441)/$N$21),erreur)</f>
        <v>325.03905467884761</v>
      </c>
      <c r="C5513" s="9">
        <f>IF(8811-A5513&gt;$G$15,$M$15+$N$15*SIN($Q$15-$R$15*(A5513-$A$5237)/$N$15),erreur)</f>
        <v>323.78045965845922</v>
      </c>
      <c r="D5513" s="4">
        <v>72</v>
      </c>
      <c r="E5513">
        <v>276</v>
      </c>
    </row>
    <row r="5514" spans="1:5" x14ac:dyDescent="0.3">
      <c r="A5514" s="6">
        <f t="shared" si="208"/>
        <v>5508</v>
      </c>
      <c r="B5514" s="9">
        <f>IF(A5514&lt;=$H$21,$M$21+$N$21*SIN($O$21+$P$21*(A5514-$A$5441)/$N$21),erreur)</f>
        <v>325.0175213485345</v>
      </c>
      <c r="C5514" s="9">
        <f>IF(8811-A5514&gt;$G$15,$M$15+$N$15*SIN($Q$15-$R$15*(A5514-$A$5237)/$N$15),erreur)</f>
        <v>323.77206340817793</v>
      </c>
      <c r="D5514" s="4">
        <v>73</v>
      </c>
      <c r="E5514">
        <v>277</v>
      </c>
    </row>
    <row r="5515" spans="1:5" x14ac:dyDescent="0.3">
      <c r="A5515" s="6">
        <f t="shared" si="208"/>
        <v>5509</v>
      </c>
      <c r="B5515" s="9">
        <f>IF(A5515&lt;=$H$21,$M$21+$N$21*SIN($O$21+$P$21*(A5515-$A$5441)/$N$21),erreur)</f>
        <v>324.99611275789903</v>
      </c>
      <c r="C5515" s="9">
        <f>IF(8811-A5515&gt;$G$15,$M$15+$N$15*SIN($Q$15-$R$15*(A5515-$A$5237)/$N$15),erreur)</f>
        <v>323.76360035749894</v>
      </c>
      <c r="D5515" s="4">
        <v>74</v>
      </c>
      <c r="E5515">
        <v>278</v>
      </c>
    </row>
    <row r="5516" spans="1:5" x14ac:dyDescent="0.3">
      <c r="A5516" s="6">
        <f t="shared" si="208"/>
        <v>5510</v>
      </c>
      <c r="B5516" s="9">
        <f>IF(A5516&lt;=$H$21,$M$21+$N$21*SIN($O$21+$P$21*(A5516-$A$5441)/$N$21),erreur)</f>
        <v>324.97482890727679</v>
      </c>
      <c r="C5516" s="9">
        <f>IF(8811-A5516&gt;$G$15,$M$15+$N$15*SIN($Q$15-$R$15*(A5516-$A$5237)/$N$15),erreur)</f>
        <v>323.75507050646047</v>
      </c>
      <c r="D5516" s="4">
        <v>75</v>
      </c>
      <c r="E5516">
        <v>279</v>
      </c>
    </row>
    <row r="5517" spans="1:5" x14ac:dyDescent="0.3">
      <c r="A5517" s="6">
        <f t="shared" si="208"/>
        <v>5511</v>
      </c>
      <c r="B5517" s="9">
        <f>IF(A5517&lt;=$H$21,$M$21+$N$21*SIN($O$21+$P$21*(A5517-$A$5441)/$N$21),erreur)</f>
        <v>324.95366979699702</v>
      </c>
      <c r="C5517" s="9">
        <f>IF(8811-A5517&gt;$G$15,$M$15+$N$15*SIN($Q$15-$R$15*(A5517-$A$5237)/$N$15),erreur)</f>
        <v>323.74647385509707</v>
      </c>
      <c r="D5517" s="4">
        <v>76</v>
      </c>
      <c r="E5517">
        <v>280</v>
      </c>
    </row>
    <row r="5518" spans="1:5" x14ac:dyDescent="0.3">
      <c r="A5518" s="6">
        <f t="shared" si="208"/>
        <v>5512</v>
      </c>
      <c r="B5518" s="9">
        <f>IF(A5518&lt;=$H$21,$M$21+$N$21*SIN($O$21+$P$21*(A5518-$A$5441)/$N$21),erreur)</f>
        <v>324.93263542738896</v>
      </c>
      <c r="C5518" s="9">
        <f>IF(8811-A5518&gt;$G$15,$M$15+$N$15*SIN($Q$15-$R$15*(A5518-$A$5237)/$N$15),erreur)</f>
        <v>323.73781040345057</v>
      </c>
      <c r="D5518" s="4">
        <v>77</v>
      </c>
      <c r="E5518">
        <v>281</v>
      </c>
    </row>
    <row r="5519" spans="1:5" x14ac:dyDescent="0.3">
      <c r="A5519" s="6">
        <f t="shared" si="208"/>
        <v>5513</v>
      </c>
      <c r="B5519" s="9">
        <f>IF(A5519&lt;=$H$21,$M$21+$N$21*SIN($O$21+$P$21*(A5519-$A$5441)/$N$21),erreur)</f>
        <v>324.91172579878094</v>
      </c>
      <c r="C5519" s="9">
        <f>IF(8811-A5519&gt;$G$15,$M$15+$N$15*SIN($Q$15-$R$15*(A5519-$A$5237)/$N$15),erreur)</f>
        <v>323.72908015155735</v>
      </c>
      <c r="D5519" s="4">
        <v>78</v>
      </c>
      <c r="E5519">
        <v>282</v>
      </c>
    </row>
    <row r="5520" spans="1:5" x14ac:dyDescent="0.3">
      <c r="A5520" s="6">
        <f t="shared" si="208"/>
        <v>5514</v>
      </c>
      <c r="B5520" s="9">
        <f>IF(A5520&lt;=$H$21,$M$21+$N$21*SIN($O$21+$P$21*(A5520-$A$5441)/$N$21),erreur)</f>
        <v>324.89094091149946</v>
      </c>
      <c r="C5520" s="9">
        <f>IF(8811-A5520&gt;$G$15,$M$15+$N$15*SIN($Q$15-$R$15*(A5520-$A$5237)/$N$15),erreur)</f>
        <v>323.72028309945927</v>
      </c>
      <c r="D5520" s="4">
        <v>79</v>
      </c>
      <c r="E5520">
        <v>283</v>
      </c>
    </row>
    <row r="5521" spans="1:5" x14ac:dyDescent="0.3">
      <c r="A5521" s="6">
        <f t="shared" si="208"/>
        <v>5515</v>
      </c>
      <c r="B5521" s="9">
        <f>IF(A5521&lt;=$H$21,$M$21+$N$21*SIN($O$21+$P$21*(A5521-$A$5441)/$N$21),erreur)</f>
        <v>324.87028076586466</v>
      </c>
      <c r="C5521" s="9">
        <f>IF(8811-A5521&gt;$G$15,$M$15+$N$15*SIN($Q$15-$R$15*(A5521-$A$5237)/$N$15),erreur)</f>
        <v>323.71141924719268</v>
      </c>
      <c r="D5521" s="4">
        <v>80</v>
      </c>
      <c r="E5521">
        <v>284</v>
      </c>
    </row>
    <row r="5522" spans="1:5" x14ac:dyDescent="0.3">
      <c r="A5522" s="6">
        <f t="shared" si="208"/>
        <v>5516</v>
      </c>
      <c r="B5522" s="9">
        <f>IF(A5522&lt;=$H$21,$M$21+$N$21*SIN($O$21+$P$21*(A5522-$A$5441)/$N$21),erreur)</f>
        <v>324.84974536220216</v>
      </c>
      <c r="C5522" s="9">
        <f>IF(8811-A5522&gt;$G$15,$M$15+$N$15*SIN($Q$15-$R$15*(A5522-$A$5237)/$N$15),erreur)</f>
        <v>323.70248859479761</v>
      </c>
      <c r="D5522" s="4">
        <v>81</v>
      </c>
      <c r="E5522">
        <v>285</v>
      </c>
    </row>
    <row r="5523" spans="1:5" x14ac:dyDescent="0.3">
      <c r="A5523" s="6">
        <f t="shared" si="208"/>
        <v>5517</v>
      </c>
      <c r="B5523" s="9">
        <f>IF(A5523&lt;=$H$21,$M$21+$N$21*SIN($O$21+$P$21*(A5523-$A$5441)/$N$21),erreur)</f>
        <v>324.82933470083026</v>
      </c>
      <c r="C5523" s="9">
        <f>IF(8811-A5523&gt;$G$15,$M$15+$N$15*SIN($Q$15-$R$15*(A5523-$A$5237)/$N$15),erreur)</f>
        <v>323.69349114231409</v>
      </c>
      <c r="D5523" s="4">
        <v>82</v>
      </c>
      <c r="E5523">
        <v>286</v>
      </c>
    </row>
    <row r="5524" spans="1:5" x14ac:dyDescent="0.3">
      <c r="A5524" s="6">
        <f t="shared" si="208"/>
        <v>5518</v>
      </c>
      <c r="B5524" s="9">
        <f>IF(A5524&lt;=$H$21,$M$21+$N$21*SIN($O$21+$P$21*(A5524-$A$5441)/$N$21),erreur)</f>
        <v>324.80904878206456</v>
      </c>
      <c r="C5524" s="9">
        <f>IF(8811-A5524&gt;$G$15,$M$15+$N$15*SIN($Q$15-$R$15*(A5524-$A$5237)/$N$15),erreur)</f>
        <v>323.68442688978394</v>
      </c>
      <c r="D5524" s="4">
        <v>83</v>
      </c>
      <c r="E5524">
        <v>287</v>
      </c>
    </row>
    <row r="5525" spans="1:5" x14ac:dyDescent="0.3">
      <c r="A5525" s="6">
        <f t="shared" si="208"/>
        <v>5519</v>
      </c>
      <c r="B5525" s="9">
        <f>IF(A5525&lt;=$H$21,$M$21+$N$21*SIN($O$21+$P$21*(A5525-$A$5441)/$N$21),erreur)</f>
        <v>324.7888876062234</v>
      </c>
      <c r="C5525" s="9">
        <f>IF(8811-A5525&gt;$G$15,$M$15+$N$15*SIN($Q$15-$R$15*(A5525-$A$5237)/$N$15),erreur)</f>
        <v>323.67529583724536</v>
      </c>
      <c r="D5525" s="4">
        <v>84</v>
      </c>
      <c r="E5525">
        <v>288</v>
      </c>
    </row>
    <row r="5526" spans="1:5" x14ac:dyDescent="0.3">
      <c r="A5526" s="6">
        <f t="shared" si="208"/>
        <v>5520</v>
      </c>
      <c r="B5526" s="9">
        <f>IF(A5526&lt;=$H$21,$M$21+$N$21*SIN($O$21+$P$21*(A5526-$A$5441)/$N$21),erreur)</f>
        <v>324.76885117361962</v>
      </c>
      <c r="C5526" s="9">
        <f>IF(8811-A5526&gt;$G$15,$M$15+$N$15*SIN($Q$15-$R$15*(A5526-$A$5237)/$N$15),erreur)</f>
        <v>323.66609798474201</v>
      </c>
      <c r="D5526" s="4">
        <v>85</v>
      </c>
      <c r="E5526">
        <v>289</v>
      </c>
    </row>
    <row r="5527" spans="1:5" x14ac:dyDescent="0.3">
      <c r="A5527" s="6">
        <f t="shared" si="208"/>
        <v>5521</v>
      </c>
      <c r="B5527" s="9">
        <f>IF(A5527&lt;=$H$21,$M$21+$N$21*SIN($O$21+$P$21*(A5527-$A$5441)/$N$21),erreur)</f>
        <v>324.7489394845652</v>
      </c>
      <c r="C5527" s="9">
        <f>IF(8811-A5527&gt;$G$15,$M$15+$N$15*SIN($Q$15-$R$15*(A5527-$A$5237)/$N$15),erreur)</f>
        <v>323.65683333231027</v>
      </c>
      <c r="D5527" s="4">
        <v>86</v>
      </c>
      <c r="E5527">
        <v>290</v>
      </c>
    </row>
    <row r="5528" spans="1:5" x14ac:dyDescent="0.3">
      <c r="A5528" s="6">
        <f t="shared" si="208"/>
        <v>5522</v>
      </c>
      <c r="B5528" s="9">
        <f>IF(A5528&lt;=$H$21,$M$21+$N$21*SIN($O$21+$P$21*(A5528-$A$5441)/$N$21),erreur)</f>
        <v>324.72915253937117</v>
      </c>
      <c r="C5528" s="9">
        <f>IF(8811-A5528&gt;$G$15,$M$15+$N$15*SIN($Q$15-$R$15*(A5528-$A$5237)/$N$15),erreur)</f>
        <v>323.64750187999562</v>
      </c>
      <c r="D5528" s="4">
        <v>87</v>
      </c>
      <c r="E5528">
        <v>291</v>
      </c>
    </row>
    <row r="5529" spans="1:5" x14ac:dyDescent="0.3">
      <c r="A5529" s="6">
        <f t="shared" si="208"/>
        <v>5523</v>
      </c>
      <c r="B5529" s="9">
        <f>IF(A5529&lt;=$H$21,$M$21+$N$21*SIN($O$21+$P$21*(A5529-$A$5441)/$N$21),erreur)</f>
        <v>324.70949033834313</v>
      </c>
      <c r="C5529" s="9">
        <f>IF(8811-A5529&gt;$G$15,$M$15+$N$15*SIN($Q$15-$R$15*(A5529-$A$5237)/$N$15),erreur)</f>
        <v>323.63810362783988</v>
      </c>
      <c r="D5529" s="4">
        <v>88</v>
      </c>
      <c r="E5529">
        <v>292</v>
      </c>
    </row>
    <row r="5530" spans="1:5" x14ac:dyDescent="0.3">
      <c r="A5530" s="6">
        <f t="shared" si="208"/>
        <v>5524</v>
      </c>
      <c r="B5530" s="9">
        <f>IF(A5530&lt;=$H$21,$M$21+$N$21*SIN($O$21+$P$21*(A5530-$A$5441)/$N$21),erreur)</f>
        <v>324.6899528817894</v>
      </c>
      <c r="C5530" s="9">
        <f>IF(8811-A5530&gt;$G$15,$M$15+$N$15*SIN($Q$15-$R$15*(A5530-$A$5237)/$N$15),erreur)</f>
        <v>323.62863857588127</v>
      </c>
      <c r="D5530" s="4">
        <v>89</v>
      </c>
      <c r="E5530">
        <v>293</v>
      </c>
    </row>
    <row r="5531" spans="1:5" x14ac:dyDescent="0.3">
      <c r="A5531" s="6">
        <f t="shared" si="208"/>
        <v>5525</v>
      </c>
      <c r="B5531" s="9">
        <f>IF(A5531&lt;=$H$21,$M$21+$N$21*SIN($O$21+$P$21*(A5531-$A$5441)/$N$21),erreur)</f>
        <v>324.67054017001374</v>
      </c>
      <c r="C5531" s="9">
        <f>IF(8811-A5531&gt;$G$15,$M$15+$N$15*SIN($Q$15-$R$15*(A5531-$A$5237)/$N$15),erreur)</f>
        <v>323.61910672416525</v>
      </c>
      <c r="D5531" s="4">
        <v>90</v>
      </c>
      <c r="E5531">
        <v>294</v>
      </c>
    </row>
    <row r="5532" spans="1:5" x14ac:dyDescent="0.3">
      <c r="A5532" s="6">
        <f t="shared" si="208"/>
        <v>5526</v>
      </c>
      <c r="B5532" s="9">
        <f>IF(A5532&lt;=$H$21,$M$21+$N$21*SIN($O$21+$P$21*(A5532-$A$5441)/$N$21),erreur)</f>
        <v>324.6512522033172</v>
      </c>
      <c r="C5532" s="9">
        <f>IF(8811-A5532&gt;$G$15,$M$15+$N$15*SIN($Q$15-$R$15*(A5532-$A$5237)/$N$15),erreur)</f>
        <v>323.60950807273184</v>
      </c>
      <c r="D5532" s="4">
        <v>91</v>
      </c>
      <c r="E5532">
        <v>295</v>
      </c>
    </row>
    <row r="5533" spans="1:5" x14ac:dyDescent="0.3">
      <c r="A5533" s="6">
        <f t="shared" si="208"/>
        <v>5527</v>
      </c>
      <c r="B5533" s="9">
        <f>IF(A5533&lt;=$H$21,$M$21+$N$21*SIN($O$21+$P$21*(A5533-$A$5441)/$N$21),erreur)</f>
        <v>324.63208898200173</v>
      </c>
      <c r="C5533" s="9">
        <f>IF(8811-A5533&gt;$G$15,$M$15+$N$15*SIN($Q$15-$R$15*(A5533-$A$5237)/$N$15),erreur)</f>
        <v>323.59984262162652</v>
      </c>
      <c r="D5533" s="4">
        <v>92</v>
      </c>
      <c r="E5533">
        <v>296</v>
      </c>
    </row>
    <row r="5534" spans="1:5" x14ac:dyDescent="0.3">
      <c r="A5534" s="6">
        <f t="shared" si="208"/>
        <v>5528</v>
      </c>
      <c r="B5534" s="9">
        <f>IF(A5534&lt;=$H$21,$M$21+$N$21*SIN($O$21+$P$21*(A5534-$A$5441)/$N$21),erreur)</f>
        <v>324.61305050636383</v>
      </c>
      <c r="C5534" s="9">
        <f>IF(8811-A5534&gt;$G$15,$M$15+$N$15*SIN($Q$15-$R$15*(A5534-$A$5237)/$N$15),erreur)</f>
        <v>323.59011037089113</v>
      </c>
      <c r="D5534" s="4">
        <v>93</v>
      </c>
      <c r="E5534">
        <v>297</v>
      </c>
    </row>
    <row r="5535" spans="1:5" x14ac:dyDescent="0.3">
      <c r="A5535" s="6">
        <f t="shared" si="208"/>
        <v>5529</v>
      </c>
      <c r="B5535" s="9">
        <f>IF(A5535&lt;=$H$21,$M$21+$N$21*SIN($O$21+$P$21*(A5535-$A$5441)/$N$21),erreur)</f>
        <v>324.59413677670182</v>
      </c>
      <c r="C5535" s="9">
        <f>IF(8811-A5535&gt;$G$15,$M$15+$N$15*SIN($Q$15-$R$15*(A5535-$A$5237)/$N$15),erreur)</f>
        <v>323.58031132056931</v>
      </c>
      <c r="D5535" s="4">
        <v>94</v>
      </c>
      <c r="E5535">
        <v>298</v>
      </c>
    </row>
    <row r="5536" spans="1:5" x14ac:dyDescent="0.3">
      <c r="A5536" s="6">
        <f t="shared" si="208"/>
        <v>5530</v>
      </c>
      <c r="B5536" s="9">
        <f>IF(A5536&lt;=$H$21,$M$21+$N$21*SIN($O$21+$P$21*(A5536-$A$5441)/$N$21),erreur)</f>
        <v>324.57534779330763</v>
      </c>
      <c r="C5536" s="9">
        <f>IF(8811-A5536&gt;$G$15,$M$15+$N$15*SIN($Q$15-$R$15*(A5536-$A$5237)/$N$15),erreur)</f>
        <v>323.57044547070473</v>
      </c>
      <c r="D5536" s="4">
        <v>95</v>
      </c>
      <c r="E5536">
        <v>299</v>
      </c>
    </row>
    <row r="5537" spans="1:5" x14ac:dyDescent="0.3">
      <c r="A5537" s="6">
        <f t="shared" si="208"/>
        <v>5531</v>
      </c>
      <c r="B5537" s="9">
        <f>IF(A5537&lt;=$H$21,$M$21+$N$21*SIN($O$21+$P$21*(A5537-$A$5441)/$N$21),erreur)</f>
        <v>324.55668355647595</v>
      </c>
      <c r="C5537" s="9">
        <f>IF(8811-A5537&gt;$G$15,$M$15+$N$15*SIN($Q$15-$R$15*(A5537-$A$5237)/$N$15),erreur)</f>
        <v>323.56051282133922</v>
      </c>
      <c r="D5537" s="4">
        <v>96</v>
      </c>
      <c r="E5537">
        <v>300</v>
      </c>
    </row>
    <row r="5538" spans="1:5" x14ac:dyDescent="0.3">
      <c r="A5538" s="6">
        <f t="shared" si="208"/>
        <v>5532</v>
      </c>
      <c r="B5538" s="9">
        <f>IF(A5538&lt;=$H$21,$M$21+$N$21*SIN($O$21+$P$21*(A5538-$A$5441)/$N$21),erreur)</f>
        <v>324.53814406649781</v>
      </c>
      <c r="C5538" s="9">
        <f>IF(8811-A5538&gt;$G$15,$M$15+$N$15*SIN($Q$15-$R$15*(A5538-$A$5237)/$N$15),erreur)</f>
        <v>323.55051337252189</v>
      </c>
      <c r="D5538" s="4">
        <v>97</v>
      </c>
      <c r="E5538">
        <v>301</v>
      </c>
    </row>
    <row r="5539" spans="1:5" x14ac:dyDescent="0.3">
      <c r="A5539" s="6">
        <f t="shared" si="208"/>
        <v>5533</v>
      </c>
      <c r="B5539" s="9">
        <f>IF(A5539&lt;=$H$21,$M$21+$N$21*SIN($O$21+$P$21*(A5539-$A$5441)/$N$21),erreur)</f>
        <v>324.51972932365879</v>
      </c>
      <c r="C5539" s="9">
        <f>IF(8811-A5539&gt;$G$15,$M$15+$N$15*SIN($Q$15-$R$15*(A5539-$A$5237)/$N$15),erreur)</f>
        <v>323.54044712429459</v>
      </c>
      <c r="D5539" s="4">
        <v>98</v>
      </c>
      <c r="E5539">
        <v>302</v>
      </c>
    </row>
    <row r="5540" spans="1:5" x14ac:dyDescent="0.3">
      <c r="A5540" s="6">
        <f t="shared" si="208"/>
        <v>5534</v>
      </c>
      <c r="B5540" s="9">
        <f>IF(A5540&lt;=$H$21,$M$21+$N$21*SIN($O$21+$P$21*(A5540-$A$5441)/$N$21),erreur)</f>
        <v>324.50143932824722</v>
      </c>
      <c r="C5540" s="9">
        <f>IF(8811-A5540&gt;$G$15,$M$15+$N$15*SIN($Q$15-$R$15*(A5540-$A$5237)/$N$15),erreur)</f>
        <v>323.53031407670096</v>
      </c>
      <c r="D5540" s="4">
        <v>99</v>
      </c>
      <c r="E5540">
        <v>303</v>
      </c>
    </row>
    <row r="5541" spans="1:5" x14ac:dyDescent="0.3">
      <c r="A5541" s="6">
        <f t="shared" si="208"/>
        <v>5535</v>
      </c>
      <c r="B5541" s="9">
        <f>IF(A5541&lt;=$H$21,$M$21+$N$21*SIN($O$21+$P$21*(A5541-$A$5441)/$N$21),erreur)</f>
        <v>324.48327408054956</v>
      </c>
      <c r="C5541" s="9">
        <f>IF(8811-A5541&gt;$G$15,$M$15+$N$15*SIN($Q$15-$R$15*(A5541-$A$5237)/$N$15),erreur)</f>
        <v>323.52011422978649</v>
      </c>
      <c r="D5541" s="4">
        <v>100</v>
      </c>
      <c r="E5541">
        <v>304</v>
      </c>
    </row>
    <row r="5542" spans="1:5" x14ac:dyDescent="0.3">
      <c r="A5542" s="6">
        <f t="shared" si="208"/>
        <v>5536</v>
      </c>
      <c r="B5542" s="9">
        <f>IF(A5542&lt;=$H$21,$M$21+$N$21*SIN($O$21+$P$21*(A5542-$A$5441)/$N$21),erreur)</f>
        <v>324.46523358084596</v>
      </c>
      <c r="C5542" s="9">
        <f>IF(8811-A5542&gt;$G$15,$M$15+$N$15*SIN($Q$15-$R$15*(A5542-$A$5237)/$N$15),erreur)</f>
        <v>323.5098475836021</v>
      </c>
      <c r="D5542" s="4">
        <v>101</v>
      </c>
      <c r="E5542">
        <v>305</v>
      </c>
    </row>
    <row r="5543" spans="1:5" x14ac:dyDescent="0.3">
      <c r="A5543" s="6">
        <f t="shared" si="208"/>
        <v>5537</v>
      </c>
      <c r="B5543" s="9">
        <f>IF(A5543&lt;=$H$21,$M$21+$N$21*SIN($O$21+$P$21*(A5543-$A$5441)/$N$21),erreur)</f>
        <v>324.44731782941835</v>
      </c>
      <c r="C5543" s="9">
        <f>IF(8811-A5543&gt;$G$15,$M$15+$N$15*SIN($Q$15-$R$15*(A5543-$A$5237)/$N$15),erreur)</f>
        <v>323.49951413818599</v>
      </c>
      <c r="D5543" s="4">
        <v>102</v>
      </c>
      <c r="E5543">
        <v>306</v>
      </c>
    </row>
    <row r="5544" spans="1:5" x14ac:dyDescent="0.3">
      <c r="A5544" s="6">
        <f t="shared" si="208"/>
        <v>5538</v>
      </c>
      <c r="B5544" s="9">
        <f>IF(A5544&lt;=$H$21,$M$21+$N$21*SIN($O$21+$P$21*(A5544-$A$5441)/$N$21),erreur)</f>
        <v>324.42952682654595</v>
      </c>
      <c r="C5544" s="9">
        <f>IF(8811-A5544&gt;$G$15,$M$15+$N$15*SIN($Q$15-$R$15*(A5544-$A$5237)/$N$15),erreur)</f>
        <v>323.48911389358727</v>
      </c>
      <c r="D5544" s="4">
        <v>103</v>
      </c>
      <c r="E5544">
        <v>307</v>
      </c>
    </row>
    <row r="5545" spans="1:5" x14ac:dyDescent="0.3">
      <c r="A5545" s="6">
        <f t="shared" si="208"/>
        <v>5539</v>
      </c>
      <c r="B5545" s="9">
        <f>IF(A5545&lt;=$H$21,$M$21+$N$21*SIN($O$21+$P$21*(A5545-$A$5441)/$N$21),erreur)</f>
        <v>324.41186057250525</v>
      </c>
      <c r="C5545" s="9">
        <f>IF(8811-A5545&gt;$G$15,$M$15+$N$15*SIN($Q$15-$R$15*(A5545-$A$5237)/$N$15),erreur)</f>
        <v>323.47864684985507</v>
      </c>
      <c r="D5545" s="4">
        <v>104</v>
      </c>
      <c r="E5545">
        <v>308</v>
      </c>
    </row>
    <row r="5546" spans="1:5" x14ac:dyDescent="0.3">
      <c r="A5546" s="6">
        <f t="shared" si="208"/>
        <v>5540</v>
      </c>
      <c r="B5546" s="9">
        <f>IF(A5546&lt;=$H$21,$M$21+$N$21*SIN($O$21+$P$21*(A5546-$A$5441)/$N$21),erreur)</f>
        <v>324.3943190675709</v>
      </c>
      <c r="C5546" s="9">
        <f>IF(8811-A5546&gt;$G$15,$M$15+$N$15*SIN($Q$15-$R$15*(A5546-$A$5237)/$N$15),erreur)</f>
        <v>323.46811300703121</v>
      </c>
      <c r="D5546" s="4">
        <v>105</v>
      </c>
      <c r="E5546">
        <v>309</v>
      </c>
    </row>
    <row r="5547" spans="1:5" x14ac:dyDescent="0.3">
      <c r="A5547" s="6">
        <f t="shared" si="208"/>
        <v>5541</v>
      </c>
      <c r="B5547" s="9">
        <f>IF(A5547&lt;=$H$21,$M$21+$N$21*SIN($O$21+$P$21*(A5547-$A$5441)/$N$21),erreur)</f>
        <v>324.37690231201759</v>
      </c>
      <c r="C5547" s="9">
        <f>IF(8811-A5547&gt;$G$15,$M$15+$N$15*SIN($Q$15-$R$15*(A5547-$A$5237)/$N$15),erreur)</f>
        <v>323.45751236516844</v>
      </c>
      <c r="D5547" s="4">
        <v>106</v>
      </c>
      <c r="E5547">
        <v>310</v>
      </c>
    </row>
    <row r="5548" spans="1:5" x14ac:dyDescent="0.3">
      <c r="A5548" s="6">
        <f t="shared" si="208"/>
        <v>5542</v>
      </c>
      <c r="B5548" s="9">
        <f>IF(A5548&lt;=$H$21,$M$21+$N$21*SIN($O$21+$P$21*(A5548-$A$5441)/$N$21),erreur)</f>
        <v>324.35961030611452</v>
      </c>
      <c r="C5548" s="9">
        <f>IF(8811-A5548&gt;$G$15,$M$15+$N$15*SIN($Q$15-$R$15*(A5548-$A$5237)/$N$15),erreur)</f>
        <v>323.44684492430861</v>
      </c>
      <c r="D5548" s="4">
        <v>107</v>
      </c>
      <c r="E5548">
        <v>311</v>
      </c>
    </row>
    <row r="5549" spans="1:5" x14ac:dyDescent="0.3">
      <c r="A5549" s="6">
        <f t="shared" si="208"/>
        <v>5543</v>
      </c>
      <c r="B5549" s="9">
        <f>IF(A5549&lt;=$H$21,$M$21+$N$21*SIN($O$21+$P$21*(A5549-$A$5441)/$N$21),erreur)</f>
        <v>324.3424430501309</v>
      </c>
      <c r="C5549" s="9">
        <f>IF(8811-A5549&gt;$G$15,$M$15+$N$15*SIN($Q$15-$R$15*(A5549-$A$5237)/$N$15),erreur)</f>
        <v>323.43611068450082</v>
      </c>
      <c r="D5549" s="4">
        <v>108</v>
      </c>
      <c r="E5549">
        <v>312</v>
      </c>
    </row>
    <row r="5550" spans="1:5" x14ac:dyDescent="0.3">
      <c r="A5550" s="6">
        <f t="shared" si="208"/>
        <v>5544</v>
      </c>
      <c r="B5550" s="9">
        <f>IF(A5550&lt;=$H$21,$M$21+$N$21*SIN($O$21+$P$21*(A5550-$A$5441)/$N$21),erreur)</f>
        <v>324.32540054433593</v>
      </c>
      <c r="C5550" s="9">
        <f>IF(8811-A5550&gt;$G$15,$M$15+$N$15*SIN($Q$15-$R$15*(A5550-$A$5237)/$N$15),erreur)</f>
        <v>323.42530964579419</v>
      </c>
      <c r="D5550" s="4">
        <v>109</v>
      </c>
      <c r="E5550">
        <v>313</v>
      </c>
    </row>
    <row r="5551" spans="1:5" x14ac:dyDescent="0.3">
      <c r="A5551" s="6">
        <f t="shared" si="208"/>
        <v>5545</v>
      </c>
      <c r="B5551" s="9">
        <f>IF(A5551&lt;=$H$21,$M$21+$N$21*SIN($O$21+$P$21*(A5551-$A$5441)/$N$21),erreur)</f>
        <v>324.30848278899248</v>
      </c>
      <c r="C5551" s="9">
        <f>IF(8811-A5551&gt;$G$15,$M$15+$N$15*SIN($Q$15-$R$15*(A5551-$A$5237)/$N$15),erreur)</f>
        <v>323.41444180823964</v>
      </c>
      <c r="D5551" s="4">
        <v>110</v>
      </c>
      <c r="E5551">
        <v>314</v>
      </c>
    </row>
    <row r="5552" spans="1:5" x14ac:dyDescent="0.3">
      <c r="A5552" s="6">
        <f t="shared" si="208"/>
        <v>5546</v>
      </c>
      <c r="B5552" s="9">
        <f>IF(A5552&lt;=$H$21,$M$21+$N$21*SIN($O$21+$P$21*(A5552-$A$5441)/$N$21),erreur)</f>
        <v>324.2916897843661</v>
      </c>
      <c r="C5552" s="9">
        <f>IF(8811-A5552&gt;$G$15,$M$15+$N$15*SIN($Q$15-$R$15*(A5552-$A$5237)/$N$15),erreur)</f>
        <v>323.40350717187903</v>
      </c>
      <c r="D5552" s="4">
        <v>111</v>
      </c>
      <c r="E5552">
        <v>315</v>
      </c>
    </row>
    <row r="5553" spans="1:5" x14ac:dyDescent="0.3">
      <c r="A5553" s="6">
        <f t="shared" si="208"/>
        <v>5547</v>
      </c>
      <c r="B5553" s="9">
        <f>IF(A5553&lt;=$H$21,$M$21+$N$21*SIN($O$21+$P$21*(A5553-$A$5441)/$N$21),erreur)</f>
        <v>324.27502153071782</v>
      </c>
      <c r="C5553" s="9">
        <f>IF(8811-A5553&gt;$G$15,$M$15+$N$15*SIN($Q$15-$R$15*(A5553-$A$5237)/$N$15),erreur)</f>
        <v>323.39250573676509</v>
      </c>
      <c r="D5553" s="4">
        <v>112</v>
      </c>
      <c r="E5553">
        <v>316</v>
      </c>
    </row>
    <row r="5554" spans="1:5" x14ac:dyDescent="0.3">
      <c r="A5554" s="6">
        <f t="shared" si="208"/>
        <v>5548</v>
      </c>
      <c r="B5554" s="9">
        <f>IF(A5554&lt;=$H$21,$M$21+$N$21*SIN($O$21+$P$21*(A5554-$A$5441)/$N$21),erreur)</f>
        <v>324.25847802830594</v>
      </c>
      <c r="C5554" s="9">
        <f>IF(8811-A5554&gt;$G$15,$M$15+$N$15*SIN($Q$15-$R$15*(A5554-$A$5237)/$N$15),erreur)</f>
        <v>323.38143750294694</v>
      </c>
      <c r="D5554" s="4">
        <v>113</v>
      </c>
      <c r="E5554">
        <v>317</v>
      </c>
    </row>
    <row r="5555" spans="1:5" x14ac:dyDescent="0.3">
      <c r="A5555" s="6">
        <f t="shared" si="208"/>
        <v>5549</v>
      </c>
      <c r="B5555" s="9">
        <f>IF(A5555&lt;=$H$21,$M$21+$N$21*SIN($O$21+$P$21*(A5555-$A$5441)/$N$21),erreur)</f>
        <v>324.24205927738785</v>
      </c>
      <c r="C5555" s="9">
        <f>IF(8811-A5555&gt;$G$15,$M$15+$N$15*SIN($Q$15-$R$15*(A5555-$A$5237)/$N$15),erreur)</f>
        <v>323.37030247047187</v>
      </c>
      <c r="D5555" s="4">
        <v>114</v>
      </c>
      <c r="E5555">
        <v>318</v>
      </c>
    </row>
    <row r="5556" spans="1:5" x14ac:dyDescent="0.3">
      <c r="A5556" s="6">
        <f t="shared" si="208"/>
        <v>5550</v>
      </c>
      <c r="B5556" s="9">
        <f>IF(A5556&lt;=$H$21,$M$21+$N$21*SIN($O$21+$P$21*(A5556-$A$5441)/$N$21),erreur)</f>
        <v>324.22576527822002</v>
      </c>
      <c r="C5556" s="9">
        <f>IF(8811-A5556&gt;$G$15,$M$15+$N$15*SIN($Q$15-$R$15*(A5556-$A$5237)/$N$15),erreur)</f>
        <v>323.35910063939446</v>
      </c>
      <c r="D5556" s="4">
        <v>115</v>
      </c>
      <c r="E5556">
        <v>319</v>
      </c>
    </row>
    <row r="5557" spans="1:5" x14ac:dyDescent="0.3">
      <c r="A5557" s="6">
        <f t="shared" si="208"/>
        <v>5551</v>
      </c>
      <c r="B5557" s="9">
        <f>IF(A5557&lt;=$H$21,$M$21+$N$21*SIN($O$21+$P$21*(A5557-$A$5441)/$N$21),erreur)</f>
        <v>324.20959603105621</v>
      </c>
      <c r="C5557" s="9">
        <f>IF(8811-A5557&gt;$G$15,$M$15+$N$15*SIN($Q$15-$R$15*(A5557-$A$5237)/$N$15),erreur)</f>
        <v>323.34783200975835</v>
      </c>
      <c r="D5557" s="4">
        <v>116</v>
      </c>
      <c r="E5557">
        <v>320</v>
      </c>
    </row>
    <row r="5558" spans="1:5" x14ac:dyDescent="0.3">
      <c r="A5558" s="6">
        <f t="shared" si="208"/>
        <v>5552</v>
      </c>
      <c r="B5558" s="9">
        <f>IF(A5558&lt;=$H$21,$M$21+$N$21*SIN($O$21+$P$21*(A5558-$A$5441)/$N$21),erreur)</f>
        <v>324.19355153614833</v>
      </c>
      <c r="C5558" s="9">
        <f>IF(8811-A5558&gt;$G$15,$M$15+$N$15*SIN($Q$15-$R$15*(A5558-$A$5237)/$N$15),erreur)</f>
        <v>323.33649658161812</v>
      </c>
      <c r="D5558" s="4">
        <v>117</v>
      </c>
      <c r="E5558">
        <v>321</v>
      </c>
    </row>
    <row r="5559" spans="1:5" x14ac:dyDescent="0.3">
      <c r="A5559" s="6">
        <f t="shared" si="208"/>
        <v>5553</v>
      </c>
      <c r="B5559" s="9">
        <f>IF(A5559&lt;=$H$21,$M$21+$N$21*SIN($O$21+$P$21*(A5559-$A$5441)/$N$21),erreur)</f>
        <v>324.17763179374469</v>
      </c>
      <c r="C5559" s="9">
        <f>IF(8811-A5559&gt;$G$15,$M$15+$N$15*SIN($Q$15-$R$15*(A5559-$A$5237)/$N$15),erreur)</f>
        <v>323.32509435502288</v>
      </c>
      <c r="D5559" s="4">
        <v>118</v>
      </c>
      <c r="E5559">
        <v>322</v>
      </c>
    </row>
    <row r="5560" spans="1:5" x14ac:dyDescent="0.3">
      <c r="A5560" s="6">
        <f t="shared" si="208"/>
        <v>5554</v>
      </c>
      <c r="B5560" s="9">
        <f>IF(A5560&lt;=$H$21,$M$21+$N$21*SIN($O$21+$P$21*(A5560-$A$5441)/$N$21),erreur)</f>
        <v>324.1618368040954</v>
      </c>
      <c r="C5560" s="9">
        <f>IF(8811-A5560&gt;$G$15,$M$15+$N$15*SIN($Q$15-$R$15*(A5560-$A$5237)/$N$15),erreur)</f>
        <v>323.31362533002539</v>
      </c>
      <c r="D5560" s="4">
        <v>119</v>
      </c>
      <c r="E5560">
        <v>323</v>
      </c>
    </row>
    <row r="5561" spans="1:5" x14ac:dyDescent="0.3">
      <c r="A5561" s="6">
        <f t="shared" si="208"/>
        <v>5555</v>
      </c>
      <c r="B5561" s="9">
        <f>IF(A5561&lt;=$H$21,$M$21+$N$21*SIN($O$21+$P$21*(A5561-$A$5441)/$N$21),erreur)</f>
        <v>324.14616656744511</v>
      </c>
      <c r="C5561" s="9">
        <f>IF(8811-A5561&gt;$G$15,$M$15+$N$15*SIN($Q$15-$R$15*(A5561-$A$5237)/$N$15),erreur)</f>
        <v>323.30208950667293</v>
      </c>
      <c r="D5561" s="4">
        <v>120</v>
      </c>
      <c r="E5561">
        <v>324</v>
      </c>
    </row>
    <row r="5562" spans="1:5" x14ac:dyDescent="0.3">
      <c r="A5562" s="6">
        <f t="shared" si="208"/>
        <v>5556</v>
      </c>
      <c r="B5562" s="9">
        <f>IF(A5562&lt;=$H$21,$M$21+$N$21*SIN($O$21+$P$21*(A5562-$A$5441)/$N$21),erreur)</f>
        <v>324.13062108403665</v>
      </c>
      <c r="C5562" s="9">
        <f>IF(8811-A5562&gt;$G$15,$M$15+$N$15*SIN($Q$15-$R$15*(A5562-$A$5237)/$N$15),erreur)</f>
        <v>323.29048688502007</v>
      </c>
      <c r="D5562" s="4">
        <v>121</v>
      </c>
      <c r="E5562">
        <v>325</v>
      </c>
    </row>
    <row r="5563" spans="1:5" x14ac:dyDescent="0.3">
      <c r="A5563" s="6">
        <f t="shared" si="208"/>
        <v>5557</v>
      </c>
      <c r="B5563" s="9">
        <f>IF(A5563&lt;=$H$21,$M$21+$N$21*SIN($O$21+$P$21*(A5563-$A$5441)/$N$21),erreur)</f>
        <v>324.11520035411377</v>
      </c>
      <c r="C5563" s="9">
        <f>IF(8811-A5563&gt;$G$15,$M$15+$N$15*SIN($Q$15-$R$15*(A5563-$A$5237)/$N$15),erreur)</f>
        <v>323.27881746511775</v>
      </c>
      <c r="D5563" s="4">
        <v>122</v>
      </c>
      <c r="E5563">
        <v>326</v>
      </c>
    </row>
    <row r="5564" spans="1:5" x14ac:dyDescent="0.3">
      <c r="A5564" s="6">
        <f t="shared" si="208"/>
        <v>5558</v>
      </c>
      <c r="B5564" s="9">
        <f>IF(A5564&lt;=$H$21,$M$21+$N$21*SIN($O$21+$P$21*(A5564-$A$5441)/$N$21),erreur)</f>
        <v>324.09990437791566</v>
      </c>
      <c r="C5564" s="9">
        <f>IF(8811-A5564&gt;$G$15,$M$15+$N$15*SIN($Q$15-$R$15*(A5564-$A$5237)/$N$15),erreur)</f>
        <v>323.2670812470169</v>
      </c>
      <c r="D5564" s="4">
        <v>123</v>
      </c>
      <c r="E5564">
        <v>327</v>
      </c>
    </row>
    <row r="5565" spans="1:5" x14ac:dyDescent="0.3">
      <c r="A5565" s="6">
        <f t="shared" si="208"/>
        <v>5559</v>
      </c>
      <c r="B5565" s="9">
        <f>IF(A5565&lt;=$H$21,$M$21+$N$21*SIN($O$21+$P$21*(A5565-$A$5441)/$N$21),erreur)</f>
        <v>324.08473315568062</v>
      </c>
      <c r="C5565" s="9">
        <f>IF(8811-A5565&gt;$G$15,$M$15+$N$15*SIN($Q$15-$R$15*(A5565-$A$5237)/$N$15),erreur)</f>
        <v>323.25527823077391</v>
      </c>
      <c r="D5565" s="4">
        <v>124</v>
      </c>
      <c r="E5565">
        <v>328</v>
      </c>
    </row>
    <row r="5566" spans="1:5" x14ac:dyDescent="0.3">
      <c r="A5566" s="6">
        <f t="shared" si="208"/>
        <v>5560</v>
      </c>
      <c r="B5566" s="9">
        <f>IF(A5566&lt;=$H$21,$M$21+$N$21*SIN($O$21+$P$21*(A5566-$A$5441)/$N$21),erreur)</f>
        <v>324.06968668764512</v>
      </c>
      <c r="C5566" s="9">
        <f>IF(8811-A5566&gt;$G$15,$M$15+$N$15*SIN($Q$15-$R$15*(A5566-$A$5237)/$N$15),erreur)</f>
        <v>323.24340841643607</v>
      </c>
      <c r="D5566" s="4">
        <v>125</v>
      </c>
      <c r="E5566">
        <v>329</v>
      </c>
    </row>
    <row r="5567" spans="1:5" x14ac:dyDescent="0.3">
      <c r="A5567" s="6">
        <f t="shared" si="208"/>
        <v>5561</v>
      </c>
      <c r="B5567" s="9">
        <f>IF(A5567&lt;=$H$21,$M$21+$N$21*SIN($O$21+$P$21*(A5567-$A$5441)/$N$21),erreur)</f>
        <v>324.05476497404288</v>
      </c>
      <c r="C5567" s="9">
        <f>IF(8811-A5567&gt;$G$15,$M$15+$N$15*SIN($Q$15-$R$15*(A5567-$A$5237)/$N$15),erreur)</f>
        <v>323.23147180406158</v>
      </c>
      <c r="D5567" s="4">
        <v>126</v>
      </c>
      <c r="E5567">
        <v>330</v>
      </c>
    </row>
    <row r="5568" spans="1:5" x14ac:dyDescent="0.3">
      <c r="A5568" s="6">
        <f t="shared" si="208"/>
        <v>5562</v>
      </c>
      <c r="B5568" s="9">
        <f>IF(A5568&lt;=$H$21,$M$21+$N$21*SIN($O$21+$P$21*(A5568-$A$5441)/$N$21),erreur)</f>
        <v>324.03996801510584</v>
      </c>
      <c r="C5568" s="9">
        <f>IF(8811-A5568&gt;$G$15,$M$15+$N$15*SIN($Q$15-$R$15*(A5568-$A$5237)/$N$15),erreur)</f>
        <v>323.21946839369775</v>
      </c>
      <c r="D5568" s="4">
        <v>127</v>
      </c>
      <c r="E5568">
        <v>331</v>
      </c>
    </row>
    <row r="5569" spans="1:5" x14ac:dyDescent="0.3">
      <c r="A5569" s="6">
        <f t="shared" si="208"/>
        <v>5563</v>
      </c>
      <c r="B5569" s="9">
        <f>IF(A5569&lt;=$H$21,$M$21+$N$21*SIN($O$21+$P$21*(A5569-$A$5441)/$N$21),erreur)</f>
        <v>324.02529581106501</v>
      </c>
      <c r="C5569" s="9">
        <f>IF(8811-A5569&gt;$G$15,$M$15+$N$15*SIN($Q$15-$R$15*(A5569-$A$5237)/$N$15),erreur)</f>
        <v>323.20739818540278</v>
      </c>
      <c r="D5569" s="4">
        <v>128</v>
      </c>
      <c r="E5569">
        <v>332</v>
      </c>
    </row>
    <row r="5570" spans="1:5" x14ac:dyDescent="0.3">
      <c r="A5570" s="6">
        <f t="shared" si="208"/>
        <v>5564</v>
      </c>
      <c r="B5570" s="9">
        <f>IF(A5570&lt;=$H$21,$M$21+$N$21*SIN($O$21+$P$21*(A5570-$A$5441)/$N$21),erreur)</f>
        <v>324.01074836214957</v>
      </c>
      <c r="C5570" s="9">
        <f>IF(8811-A5570&gt;$G$15,$M$15+$N$15*SIN($Q$15-$R$15*(A5570-$A$5237)/$N$15),erreur)</f>
        <v>323.1952611792276</v>
      </c>
      <c r="D5570" s="4">
        <v>129</v>
      </c>
      <c r="E5570">
        <v>333</v>
      </c>
    </row>
    <row r="5571" spans="1:5" x14ac:dyDescent="0.3">
      <c r="A5571" s="6">
        <f t="shared" si="208"/>
        <v>5565</v>
      </c>
      <c r="B5571" s="9">
        <f>IF(A5571&lt;=$H$21,$M$21+$N$21*SIN($O$21+$P$21*(A5571-$A$5441)/$N$21),erreur)</f>
        <v>323.99632566858509</v>
      </c>
      <c r="C5571" s="9">
        <f>IF(8811-A5571&gt;$G$15,$M$15+$N$15*SIN($Q$15-$R$15*(A5571-$A$5237)/$N$15),erreur)</f>
        <v>323.18305737523042</v>
      </c>
      <c r="D5571" s="4">
        <v>130</v>
      </c>
      <c r="E5571">
        <v>334</v>
      </c>
    </row>
    <row r="5572" spans="1:5" x14ac:dyDescent="0.3">
      <c r="A5572" s="6">
        <f t="shared" si="208"/>
        <v>5566</v>
      </c>
      <c r="B5572" s="9">
        <f>IF(A5572&lt;=$H$21,$M$21+$N$21*SIN($O$21+$P$21*(A5572-$A$5441)/$N$21),erreur)</f>
        <v>323.98202773059529</v>
      </c>
      <c r="C5572" s="9">
        <f>IF(8811-A5572&gt;$G$15,$M$15+$N$15*SIN($Q$15-$R$15*(A5572-$A$5237)/$N$15),erreur)</f>
        <v>323.17078677346217</v>
      </c>
      <c r="D5572" s="4">
        <v>131</v>
      </c>
      <c r="E5572">
        <v>335</v>
      </c>
    </row>
    <row r="5573" spans="1:5" x14ac:dyDescent="0.3">
      <c r="A5573" s="6">
        <f t="shared" si="208"/>
        <v>5567</v>
      </c>
      <c r="B5573" s="9">
        <f>IF(A5573&lt;=$H$21,$M$21+$N$21*SIN($O$21+$P$21*(A5573-$A$5441)/$N$21),erreur)</f>
        <v>323.96785454840392</v>
      </c>
      <c r="C5573" s="9">
        <f>IF(8811-A5573&gt;$G$15,$M$15+$N$15*SIN($Q$15-$R$15*(A5573-$A$5237)/$N$15),erreur)</f>
        <v>323.15844937397924</v>
      </c>
      <c r="D5573" s="4">
        <v>132</v>
      </c>
      <c r="E5573">
        <v>336</v>
      </c>
    </row>
    <row r="5574" spans="1:5" x14ac:dyDescent="0.3">
      <c r="A5574" s="6">
        <f t="shared" si="208"/>
        <v>5568</v>
      </c>
      <c r="B5574" s="9">
        <f>IF(A5574&lt;=$H$21,$M$21+$N$21*SIN($O$21+$P$21*(A5574-$A$5441)/$N$21),erreur)</f>
        <v>323.95380612223198</v>
      </c>
      <c r="C5574" s="9">
        <f>IF(8811-A5574&gt;$G$15,$M$15+$N$15*SIN($Q$15-$R$15*(A5574-$A$5237)/$N$15),erreur)</f>
        <v>323.14604517683438</v>
      </c>
      <c r="D5574" s="4">
        <v>133</v>
      </c>
      <c r="E5574">
        <v>337</v>
      </c>
    </row>
    <row r="5575" spans="1:5" x14ac:dyDescent="0.3">
      <c r="A5575" s="6">
        <f t="shared" si="208"/>
        <v>5569</v>
      </c>
      <c r="B5575" s="9">
        <f>IF(A5575&lt;=$H$21,$M$21+$N$21*SIN($O$21+$P$21*(A5575-$A$5441)/$N$21),erreur)</f>
        <v>323.93988245229593</v>
      </c>
      <c r="C5575" s="9">
        <f>IF(8811-A5575&gt;$G$15,$M$15+$N$15*SIN($Q$15-$R$15*(A5575-$A$5237)/$N$15),erreur)</f>
        <v>323.13357418208761</v>
      </c>
      <c r="D5575" s="4">
        <v>134</v>
      </c>
      <c r="E5575">
        <v>338</v>
      </c>
    </row>
    <row r="5576" spans="1:5" x14ac:dyDescent="0.3">
      <c r="A5576" s="6">
        <f t="shared" ref="A5576:A5639" si="209">ROW()-6</f>
        <v>5570</v>
      </c>
      <c r="B5576" s="9">
        <f>IF(A5576&lt;=$H$21,$M$21+$N$21*SIN($O$21+$P$21*(A5576-$A$5441)/$N$21),erreur)</f>
        <v>323.92608353881496</v>
      </c>
      <c r="C5576" s="9">
        <f>IF(8811-A5576&gt;$G$15,$M$15+$N$15*SIN($Q$15-$R$15*(A5576-$A$5237)/$N$15),erreur)</f>
        <v>323.12103638978806</v>
      </c>
      <c r="D5576" s="4">
        <v>135</v>
      </c>
      <c r="E5576">
        <v>339</v>
      </c>
    </row>
    <row r="5577" spans="1:5" x14ac:dyDescent="0.3">
      <c r="A5577" s="6">
        <f t="shared" si="209"/>
        <v>5571</v>
      </c>
      <c r="B5577" s="9">
        <f>IF(A5577&lt;=$H$21,$M$21+$N$21*SIN($O$21+$P$21*(A5577-$A$5441)/$N$21),erreur)</f>
        <v>323.91240938200372</v>
      </c>
      <c r="C5577" s="9">
        <f>IF(8811-A5577&gt;$G$15,$M$15+$N$15*SIN($Q$15-$R$15*(A5577-$A$5237)/$N$15),erreur)</f>
        <v>323.10843179999938</v>
      </c>
      <c r="D5577" s="4">
        <v>136</v>
      </c>
      <c r="E5577">
        <v>340</v>
      </c>
    </row>
    <row r="5578" spans="1:5" x14ac:dyDescent="0.3">
      <c r="A5578" s="6">
        <f t="shared" si="209"/>
        <v>5572</v>
      </c>
      <c r="B5578" s="9">
        <f>IF(A5578&lt;=$H$21,$M$21+$N$21*SIN($O$21+$P$21*(A5578-$A$5441)/$N$21),erreur)</f>
        <v>323.89885998207319</v>
      </c>
      <c r="C5578" s="9">
        <f>IF(8811-A5578&gt;$G$15,$M$15+$N$15*SIN($Q$15-$R$15*(A5578-$A$5237)/$N$15),erreur)</f>
        <v>323.09576041277069</v>
      </c>
      <c r="D5578" s="4">
        <v>137</v>
      </c>
      <c r="E5578">
        <v>341</v>
      </c>
    </row>
    <row r="5579" spans="1:5" x14ac:dyDescent="0.3">
      <c r="A5579" s="6">
        <f t="shared" si="209"/>
        <v>5573</v>
      </c>
      <c r="B5579" s="9">
        <f>IF(A5579&lt;=$H$21,$M$21+$N$21*SIN($O$21+$P$21*(A5579-$A$5441)/$N$21),erreur)</f>
        <v>323.88543533923621</v>
      </c>
      <c r="C5579" s="9">
        <f>IF(8811-A5579&gt;$G$15,$M$15+$N$15*SIN($Q$15-$R$15*(A5579-$A$5237)/$N$15),erreur)</f>
        <v>323.08302222816201</v>
      </c>
      <c r="D5579" s="4">
        <v>138</v>
      </c>
      <c r="E5579">
        <v>342</v>
      </c>
    </row>
    <row r="5580" spans="1:5" x14ac:dyDescent="0.3">
      <c r="A5580" s="6">
        <f t="shared" si="209"/>
        <v>5574</v>
      </c>
      <c r="B5580" s="9">
        <f>IF(A5580&lt;=$H$21,$M$21+$N$21*SIN($O$21+$P$21*(A5580-$A$5441)/$N$21),erreur)</f>
        <v>323.87213545370014</v>
      </c>
      <c r="C5580" s="9">
        <f>IF(8811-A5580&gt;$G$15,$M$15+$N$15*SIN($Q$15-$R$15*(A5580-$A$5237)/$N$15),erreur)</f>
        <v>323.07021724622973</v>
      </c>
      <c r="D5580" s="4">
        <v>139</v>
      </c>
      <c r="E5580">
        <v>343</v>
      </c>
    </row>
    <row r="5581" spans="1:5" x14ac:dyDescent="0.3">
      <c r="A5581" s="6">
        <f t="shared" si="209"/>
        <v>5575</v>
      </c>
      <c r="B5581" s="9">
        <f>IF(A5581&lt;=$H$21,$M$21+$N$21*SIN($O$21+$P$21*(A5581-$A$5441)/$N$21),erreur)</f>
        <v>323.85896032567325</v>
      </c>
      <c r="C5581" s="9">
        <f>IF(8811-A5581&gt;$G$15,$M$15+$N$15*SIN($Q$15-$R$15*(A5581-$A$5237)/$N$15),erreur)</f>
        <v>323.05734546703206</v>
      </c>
      <c r="D5581" s="4">
        <v>140</v>
      </c>
      <c r="E5581">
        <v>344</v>
      </c>
    </row>
    <row r="5582" spans="1:5" x14ac:dyDescent="0.3">
      <c r="A5582" s="6">
        <f t="shared" si="209"/>
        <v>5576</v>
      </c>
      <c r="B5582" s="9">
        <f>IF(A5582&lt;=$H$21,$M$21+$N$21*SIN($O$21+$P$21*(A5582-$A$5441)/$N$21),erreur)</f>
        <v>323.84590995536018</v>
      </c>
      <c r="C5582" s="9">
        <f>IF(8811-A5582&gt;$G$15,$M$15+$N$15*SIN($Q$15-$R$15*(A5582-$A$5237)/$N$15),erreur)</f>
        <v>323.04440689062358</v>
      </c>
      <c r="D5582" s="4">
        <v>141</v>
      </c>
      <c r="E5582">
        <v>345</v>
      </c>
    </row>
    <row r="5583" spans="1:5" x14ac:dyDescent="0.3">
      <c r="A5583" s="6">
        <f t="shared" si="209"/>
        <v>5577</v>
      </c>
      <c r="B5583" s="9">
        <f>IF(A5583&lt;=$H$21,$M$21+$N$21*SIN($O$21+$P$21*(A5583-$A$5441)/$N$21),erreur)</f>
        <v>323.83298434296466</v>
      </c>
      <c r="C5583" s="9">
        <f>IF(8811-A5583&gt;$G$15,$M$15+$N$15*SIN($Q$15-$R$15*(A5583-$A$5237)/$N$15),erreur)</f>
        <v>323.0314015170643</v>
      </c>
      <c r="D5583" s="4">
        <v>142</v>
      </c>
      <c r="E5583">
        <v>346</v>
      </c>
    </row>
    <row r="5584" spans="1:5" x14ac:dyDescent="0.3">
      <c r="A5584" s="6">
        <f t="shared" si="209"/>
        <v>5578</v>
      </c>
      <c r="B5584" s="9">
        <f>IF(A5584&lt;=$H$21,$M$21+$N$21*SIN($O$21+$P$21*(A5584-$A$5441)/$N$21),erreur)</f>
        <v>323.82018348868678</v>
      </c>
      <c r="C5584" s="9">
        <f>IF(8811-A5584&gt;$G$15,$M$15+$N$15*SIN($Q$15-$R$15*(A5584-$A$5237)/$N$15),erreur)</f>
        <v>323.01832934641243</v>
      </c>
      <c r="D5584" s="4">
        <v>143</v>
      </c>
      <c r="E5584">
        <v>347</v>
      </c>
    </row>
    <row r="5585" spans="1:5" x14ac:dyDescent="0.3">
      <c r="A5585" s="6">
        <f t="shared" si="209"/>
        <v>5579</v>
      </c>
      <c r="B5585" s="9">
        <f>IF(A5585&lt;=$H$21,$M$21+$N$21*SIN($O$21+$P$21*(A5585-$A$5441)/$N$21),erreur)</f>
        <v>323.80750739272662</v>
      </c>
      <c r="C5585" s="9">
        <f>IF(8811-A5585&gt;$G$15,$M$15+$N$15*SIN($Q$15-$R$15*(A5585-$A$5237)/$N$15),erreur)</f>
        <v>323.00519037872618</v>
      </c>
      <c r="D5585" s="4">
        <v>144</v>
      </c>
      <c r="E5585">
        <v>348</v>
      </c>
    </row>
    <row r="5586" spans="1:5" x14ac:dyDescent="0.3">
      <c r="A5586" s="6">
        <f t="shared" si="209"/>
        <v>5580</v>
      </c>
      <c r="B5586" s="9">
        <f>IF(A5586&lt;=$H$21,$M$21+$N$21*SIN($O$21+$P$21*(A5586-$A$5441)/$N$21),erreur)</f>
        <v>323.79495605528064</v>
      </c>
      <c r="C5586" s="9">
        <f>IF(8811-A5586&gt;$G$15,$M$15+$N$15*SIN($Q$15-$R$15*(A5586-$A$5237)/$N$15),erreur)</f>
        <v>322.99198461406195</v>
      </c>
      <c r="D5586" s="4">
        <v>145</v>
      </c>
      <c r="E5586">
        <v>349</v>
      </c>
    </row>
    <row r="5587" spans="1:5" x14ac:dyDescent="0.3">
      <c r="A5587" s="6">
        <f t="shared" si="209"/>
        <v>5581</v>
      </c>
      <c r="B5587" s="9">
        <f>IF(A5587&lt;=$H$21,$M$21+$N$21*SIN($O$21+$P$21*(A5587-$A$5441)/$N$21),erreur)</f>
        <v>323.78252947654619</v>
      </c>
      <c r="C5587" s="9">
        <f>IF(8811-A5587&gt;$G$15,$M$15+$N$15*SIN($Q$15-$R$15*(A5587-$A$5237)/$N$15),erreur)</f>
        <v>322.97871205247975</v>
      </c>
      <c r="D5587" s="4">
        <v>146</v>
      </c>
      <c r="E5587">
        <v>350</v>
      </c>
    </row>
    <row r="5588" spans="1:5" x14ac:dyDescent="0.3">
      <c r="A5588" s="6">
        <f t="shared" si="209"/>
        <v>5582</v>
      </c>
      <c r="B5588" s="9">
        <f>IF(A5588&lt;=$H$21,$M$21+$N$21*SIN($O$21+$P$21*(A5588-$A$5441)/$N$21),erreur)</f>
        <v>323.77022765671518</v>
      </c>
      <c r="C5588" s="9">
        <f>IF(8811-A5588&gt;$G$15,$M$15+$N$15*SIN($Q$15-$R$15*(A5588-$A$5237)/$N$15),erreur)</f>
        <v>322.96537269404143</v>
      </c>
      <c r="D5588" s="4">
        <v>147</v>
      </c>
      <c r="E5588">
        <v>351</v>
      </c>
    </row>
    <row r="5589" spans="1:5" x14ac:dyDescent="0.3">
      <c r="A5589" s="6">
        <f t="shared" si="209"/>
        <v>5583</v>
      </c>
      <c r="B5589" s="9">
        <f>IF(A5589&lt;=$H$21,$M$21+$N$21*SIN($O$21+$P$21*(A5589-$A$5441)/$N$21),erreur)</f>
        <v>323.7580505959786</v>
      </c>
      <c r="C5589" s="9">
        <f>IF(8811-A5589&gt;$G$15,$M$15+$N$15*SIN($Q$15-$R$15*(A5589-$A$5237)/$N$15),erreur)</f>
        <v>322.95196653880521</v>
      </c>
      <c r="D5589" s="4">
        <v>148</v>
      </c>
      <c r="E5589">
        <v>352</v>
      </c>
    </row>
    <row r="5590" spans="1:5" x14ac:dyDescent="0.3">
      <c r="A5590" s="6">
        <f t="shared" si="209"/>
        <v>5584</v>
      </c>
      <c r="B5590" s="9">
        <f>IF(A5590&lt;=$H$21,$M$21+$N$21*SIN($O$21+$P$21*(A5590-$A$5441)/$N$21),erreur)</f>
        <v>323.74599829452836</v>
      </c>
      <c r="C5590" s="9">
        <f>IF(8811-A5590&gt;$G$15,$M$15+$N$15*SIN($Q$15-$R$15*(A5590-$A$5237)/$N$15),erreur)</f>
        <v>322.93849358682928</v>
      </c>
      <c r="D5590" s="4">
        <v>149</v>
      </c>
      <c r="E5590">
        <v>353</v>
      </c>
    </row>
    <row r="5591" spans="1:5" x14ac:dyDescent="0.3">
      <c r="A5591" s="6">
        <f t="shared" si="209"/>
        <v>5585</v>
      </c>
      <c r="B5591" s="9">
        <f>IF(A5591&lt;=$H$21,$M$21+$N$21*SIN($O$21+$P$21*(A5591-$A$5441)/$N$21),erreur)</f>
        <v>323.73407075254909</v>
      </c>
      <c r="C5591" s="9">
        <f>IF(8811-A5591&gt;$G$15,$M$15+$N$15*SIN($Q$15-$R$15*(A5591-$A$5237)/$N$15),erreur)</f>
        <v>322.92495383817368</v>
      </c>
      <c r="D5591" s="4">
        <v>150</v>
      </c>
      <c r="E5591">
        <v>354</v>
      </c>
    </row>
    <row r="5592" spans="1:5" x14ac:dyDescent="0.3">
      <c r="A5592" s="6">
        <f t="shared" si="209"/>
        <v>5586</v>
      </c>
      <c r="B5592" s="9">
        <f>IF(A5592&lt;=$H$21,$M$21+$N$21*SIN($O$21+$P$21*(A5592-$A$5441)/$N$21),erreur)</f>
        <v>323.72226797022813</v>
      </c>
      <c r="C5592" s="9">
        <f>IF(8811-A5592&gt;$G$15,$M$15+$N$15*SIN($Q$15-$R$15*(A5592-$A$5237)/$N$15),erreur)</f>
        <v>322.91134729290025</v>
      </c>
      <c r="D5592" s="4">
        <v>151</v>
      </c>
      <c r="E5592">
        <v>355</v>
      </c>
    </row>
    <row r="5593" spans="1:5" x14ac:dyDescent="0.3">
      <c r="A5593" s="6">
        <f t="shared" si="209"/>
        <v>5587</v>
      </c>
      <c r="B5593" s="9">
        <f>IF(A5593&lt;=$H$21,$M$21+$N$21*SIN($O$21+$P$21*(A5593-$A$5441)/$N$21),erreur)</f>
        <v>323.7105899477483</v>
      </c>
      <c r="C5593" s="9">
        <f>IF(8811-A5593&gt;$G$15,$M$15+$N$15*SIN($Q$15-$R$15*(A5593-$A$5237)/$N$15),erreur)</f>
        <v>322.89767395107083</v>
      </c>
      <c r="D5593" s="4">
        <v>152</v>
      </c>
      <c r="E5593">
        <v>356</v>
      </c>
    </row>
    <row r="5594" spans="1:5" x14ac:dyDescent="0.3">
      <c r="A5594" s="6">
        <f t="shared" si="209"/>
        <v>5588</v>
      </c>
      <c r="B5594" s="9">
        <f>IF(A5594&lt;=$H$21,$M$21+$N$21*SIN($O$21+$P$21*(A5594-$A$5441)/$N$21),erreur)</f>
        <v>323.69903668529423</v>
      </c>
      <c r="C5594" s="9">
        <f>IF(8811-A5594&gt;$G$15,$M$15+$N$15*SIN($Q$15-$R$15*(A5594-$A$5237)/$N$15),erreur)</f>
        <v>322.88393381274363</v>
      </c>
      <c r="D5594" s="4">
        <v>153</v>
      </c>
      <c r="E5594">
        <v>357</v>
      </c>
    </row>
    <row r="5595" spans="1:5" x14ac:dyDescent="0.3">
      <c r="A5595" s="6">
        <f t="shared" si="209"/>
        <v>5589</v>
      </c>
      <c r="B5595" s="9">
        <f>IF(A5595&lt;=$H$21,$M$21+$N$21*SIN($O$21+$P$21*(A5595-$A$5441)/$N$21),erreur)</f>
        <v>323.68760818304145</v>
      </c>
      <c r="C5595" s="9">
        <f>IF(8811-A5595&gt;$G$15,$M$15+$N$15*SIN($Q$15-$R$15*(A5595-$A$5237)/$N$15),erreur)</f>
        <v>322.87012687798233</v>
      </c>
      <c r="D5595" s="4">
        <v>154</v>
      </c>
      <c r="E5595">
        <v>358</v>
      </c>
    </row>
    <row r="5596" spans="1:5" x14ac:dyDescent="0.3">
      <c r="A5596" s="6">
        <f t="shared" si="209"/>
        <v>5590</v>
      </c>
      <c r="B5596" s="9">
        <f>IF(A5596&lt;=$H$21,$M$21+$N$21*SIN($O$21+$P$21*(A5596-$A$5441)/$N$21),erreur)</f>
        <v>323.67630444117094</v>
      </c>
      <c r="C5596" s="9">
        <f>IF(8811-A5596&gt;$G$15,$M$15+$N$15*SIN($Q$15-$R$15*(A5596-$A$5237)/$N$15),erreur)</f>
        <v>322.85625314684512</v>
      </c>
      <c r="D5596" s="4">
        <v>155</v>
      </c>
      <c r="E5596">
        <v>359</v>
      </c>
    </row>
    <row r="5597" spans="1:5" x14ac:dyDescent="0.3">
      <c r="A5597" s="6">
        <f t="shared" si="209"/>
        <v>5591</v>
      </c>
      <c r="B5597" s="9">
        <f>IF(A5597&lt;=$H$21,$M$21+$N$21*SIN($O$21+$P$21*(A5597-$A$5441)/$N$21),erreur)</f>
        <v>323.66512545985734</v>
      </c>
      <c r="C5597" s="9">
        <f>IF(8811-A5597&gt;$G$15,$M$15+$N$15*SIN($Q$15-$R$15*(A5597-$A$5237)/$N$15),erreur)</f>
        <v>322.84231261939749</v>
      </c>
      <c r="D5597" s="4">
        <v>156</v>
      </c>
      <c r="E5597">
        <v>360</v>
      </c>
    </row>
    <row r="5598" spans="1:5" x14ac:dyDescent="0.3">
      <c r="A5598" s="6">
        <f t="shared" si="209"/>
        <v>5592</v>
      </c>
      <c r="B5598" s="9">
        <f>IF(A5598&lt;=$H$21,$M$21+$N$21*SIN($O$21+$P$21*(A5598-$A$5441)/$N$21),erreur)</f>
        <v>323.65407123927525</v>
      </c>
      <c r="C5598" s="9">
        <f>IF(8811-A5598&gt;$G$15,$M$15+$N$15*SIN($Q$15-$R$15*(A5598-$A$5237)/$N$15),erreur)</f>
        <v>322.82830529569947</v>
      </c>
      <c r="D5598" s="4">
        <v>157</v>
      </c>
      <c r="E5598">
        <v>361</v>
      </c>
    </row>
    <row r="5599" spans="1:5" x14ac:dyDescent="0.3">
      <c r="A5599" s="6">
        <f t="shared" si="209"/>
        <v>5593</v>
      </c>
      <c r="B5599" s="9">
        <f>IF(A5599&lt;=$H$21,$M$21+$N$21*SIN($O$21+$P$21*(A5599-$A$5441)/$N$21),erreur)</f>
        <v>323.64314177959659</v>
      </c>
      <c r="C5599" s="9">
        <f>IF(8811-A5599&gt;$G$15,$M$15+$N$15*SIN($Q$15-$R$15*(A5599-$A$5237)/$N$15),erreur)</f>
        <v>322.81423117581835</v>
      </c>
      <c r="D5599" s="4">
        <v>158</v>
      </c>
      <c r="E5599">
        <v>362</v>
      </c>
    </row>
    <row r="5600" spans="1:5" x14ac:dyDescent="0.3">
      <c r="A5600" s="6">
        <f t="shared" si="209"/>
        <v>5594</v>
      </c>
      <c r="B5600" s="9">
        <f>IF(A5600&lt;=$H$21,$M$21+$N$21*SIN($O$21+$P$21*(A5600-$A$5441)/$N$21),erreur)</f>
        <v>323.63233708099233</v>
      </c>
      <c r="C5600" s="9">
        <f>IF(8811-A5600&gt;$G$15,$M$15+$N$15*SIN($Q$15-$R$15*(A5600-$A$5237)/$N$15),erreur)</f>
        <v>322.80009025980871</v>
      </c>
      <c r="D5600" s="4">
        <v>159</v>
      </c>
      <c r="E5600">
        <v>363</v>
      </c>
    </row>
    <row r="5601" spans="1:5" x14ac:dyDescent="0.3">
      <c r="A5601" s="6">
        <f t="shared" si="209"/>
        <v>5595</v>
      </c>
      <c r="B5601" s="9">
        <f>IF(A5601&lt;=$H$21,$M$21+$N$21*SIN($O$21+$P$21*(A5601-$A$5441)/$N$21),erreur)</f>
        <v>323.62165714362891</v>
      </c>
      <c r="C5601" s="9">
        <f>IF(8811-A5601&gt;$G$15,$M$15+$N$15*SIN($Q$15-$R$15*(A5601-$A$5237)/$N$15),erreur)</f>
        <v>322.78588254773967</v>
      </c>
      <c r="D5601" s="4">
        <v>160</v>
      </c>
      <c r="E5601">
        <v>364</v>
      </c>
    </row>
    <row r="5602" spans="1:5" x14ac:dyDescent="0.3">
      <c r="A5602" s="6">
        <f t="shared" si="209"/>
        <v>5596</v>
      </c>
      <c r="B5602" s="9">
        <f>IF(A5602&lt;=$H$21,$M$21+$N$21*SIN($O$21+$P$21*(A5602-$A$5441)/$N$21),erreur)</f>
        <v>323.61110196767368</v>
      </c>
      <c r="C5602" s="9">
        <f>IF(8811-A5602&gt;$G$15,$M$15+$N$15*SIN($Q$15-$R$15*(A5602-$A$5237)/$N$15),erreur)</f>
        <v>322.7716080396749</v>
      </c>
      <c r="D5602" s="4">
        <v>161</v>
      </c>
      <c r="E5602">
        <v>365</v>
      </c>
    </row>
    <row r="5603" spans="1:5" x14ac:dyDescent="0.3">
      <c r="A5603" s="6">
        <f t="shared" si="209"/>
        <v>5597</v>
      </c>
      <c r="B5603" s="9">
        <f>IF(A5603&lt;=$H$21,$M$21+$N$21*SIN($O$21+$P$21*(A5603-$A$5441)/$N$21),erreur)</f>
        <v>323.60067155329125</v>
      </c>
      <c r="C5603" s="9">
        <f>IF(8811-A5603&gt;$G$15,$M$15+$N$15*SIN($Q$15-$R$15*(A5603-$A$5237)/$N$15),erreur)</f>
        <v>322.7572667356726</v>
      </c>
      <c r="D5603" s="4">
        <v>162</v>
      </c>
      <c r="E5603">
        <v>366</v>
      </c>
    </row>
    <row r="5604" spans="1:5" x14ac:dyDescent="0.3">
      <c r="A5604" s="6">
        <f t="shared" si="209"/>
        <v>5598</v>
      </c>
      <c r="B5604" s="9">
        <f>IF(A5604&lt;=$H$21,$M$21+$N$21*SIN($O$21+$P$21*(A5604-$A$5441)/$N$21),erreur)</f>
        <v>323.59036590064352</v>
      </c>
      <c r="C5604" s="9">
        <f>IF(8811-A5604&gt;$G$15,$M$15+$N$15*SIN($Q$15-$R$15*(A5604-$A$5237)/$N$15),erreur)</f>
        <v>322.74285863580371</v>
      </c>
      <c r="D5604" s="4">
        <v>163</v>
      </c>
      <c r="E5604">
        <v>367</v>
      </c>
    </row>
    <row r="5605" spans="1:5" x14ac:dyDescent="0.3">
      <c r="A5605" s="6">
        <f t="shared" si="209"/>
        <v>5599</v>
      </c>
      <c r="B5605" s="9">
        <f>IF(A5605&lt;=$H$21,$M$21+$N$21*SIN($O$21+$P$21*(A5605-$A$5441)/$N$21),erreur)</f>
        <v>323.58018500989056</v>
      </c>
      <c r="C5605" s="9">
        <f>IF(8811-A5605&gt;$G$15,$M$15+$N$15*SIN($Q$15-$R$15*(A5605-$A$5237)/$N$15),erreur)</f>
        <v>322.72838374012645</v>
      </c>
      <c r="D5605" s="4">
        <v>164</v>
      </c>
      <c r="E5605">
        <v>368</v>
      </c>
    </row>
    <row r="5606" spans="1:5" x14ac:dyDescent="0.3">
      <c r="A5606" s="6">
        <f t="shared" si="209"/>
        <v>5600</v>
      </c>
      <c r="B5606" s="9">
        <f>IF(A5606&lt;=$H$21,$M$21+$N$21*SIN($O$21+$P$21*(A5606-$A$5441)/$N$21),erreur)</f>
        <v>323.57012888119061</v>
      </c>
      <c r="C5606" s="9">
        <f>IF(8811-A5606&gt;$G$15,$M$15+$N$15*SIN($Q$15-$R$15*(A5606-$A$5237)/$N$15),erreur)</f>
        <v>322.71384204870992</v>
      </c>
      <c r="D5606" s="4">
        <v>165</v>
      </c>
      <c r="E5606">
        <v>369</v>
      </c>
    </row>
    <row r="5607" spans="1:5" x14ac:dyDescent="0.3">
      <c r="A5607" s="6">
        <f t="shared" si="209"/>
        <v>5601</v>
      </c>
      <c r="B5607" s="9">
        <f>IF(A5607&lt;=$H$21,$M$21+$N$21*SIN($O$21+$P$21*(A5607-$A$5441)/$N$21),erreur)</f>
        <v>323.56019751470194</v>
      </c>
      <c r="C5607" s="9">
        <f>IF(8811-A5607&gt;$G$15,$M$15+$N$15*SIN($Q$15-$R$15*(A5607-$A$5237)/$N$15),erreur)</f>
        <v>322.6992335616178</v>
      </c>
      <c r="D5607" s="4">
        <v>166</v>
      </c>
      <c r="E5607">
        <v>370</v>
      </c>
    </row>
    <row r="5608" spans="1:5" x14ac:dyDescent="0.3">
      <c r="A5608" s="6">
        <f t="shared" si="209"/>
        <v>5602</v>
      </c>
      <c r="B5608" s="9">
        <f>IF(A5608&lt;=$H$21,$M$21+$N$21*SIN($O$21+$P$21*(A5608-$A$5441)/$N$21),erreur)</f>
        <v>323.55039091057733</v>
      </c>
      <c r="C5608" s="9">
        <f>IF(8811-A5608&gt;$G$15,$M$15+$N$15*SIN($Q$15-$R$15*(A5608-$A$5237)/$N$15),erreur)</f>
        <v>322.68455827891376</v>
      </c>
      <c r="D5608" s="4">
        <v>167</v>
      </c>
      <c r="E5608">
        <v>371</v>
      </c>
    </row>
    <row r="5609" spans="1:5" x14ac:dyDescent="0.3">
      <c r="A5609" s="6">
        <f t="shared" si="209"/>
        <v>5603</v>
      </c>
      <c r="B5609" s="9">
        <f>IF(A5609&lt;=$H$21,$M$21+$N$21*SIN($O$21+$P$21*(A5609-$A$5441)/$N$21),erreur)</f>
        <v>323.5407090689705</v>
      </c>
      <c r="C5609" s="9">
        <f>IF(8811-A5609&gt;$G$15,$M$15+$N$15*SIN($Q$15-$R$15*(A5609-$A$5237)/$N$15),erreur)</f>
        <v>322.66981620066508</v>
      </c>
      <c r="D5609" s="4">
        <v>168</v>
      </c>
      <c r="E5609">
        <v>372</v>
      </c>
    </row>
    <row r="5610" spans="1:5" x14ac:dyDescent="0.3">
      <c r="A5610" s="6">
        <f t="shared" si="209"/>
        <v>5604</v>
      </c>
      <c r="B5610" s="9">
        <f>IF(A5610&lt;=$H$21,$M$21+$N$21*SIN($O$21+$P$21*(A5610-$A$5441)/$N$21),erreur)</f>
        <v>323.53115199003241</v>
      </c>
      <c r="C5610" s="9">
        <f>IF(8811-A5610&gt;$G$15,$M$15+$N$15*SIN($Q$15-$R$15*(A5610-$A$5237)/$N$15),erreur)</f>
        <v>322.65500732693545</v>
      </c>
      <c r="D5610" s="4">
        <v>169</v>
      </c>
      <c r="E5610">
        <v>373</v>
      </c>
    </row>
    <row r="5611" spans="1:5" x14ac:dyDescent="0.3">
      <c r="A5611" s="6">
        <f t="shared" si="209"/>
        <v>5605</v>
      </c>
      <c r="B5611" s="9">
        <f>IF(A5611&lt;=$H$21,$M$21+$N$21*SIN($O$21+$P$21*(A5611-$A$5441)/$N$21),erreur)</f>
        <v>323.52171967391041</v>
      </c>
      <c r="C5611" s="9">
        <f>IF(8811-A5611&gt;$G$15,$M$15+$N$15*SIN($Q$15-$R$15*(A5611-$A$5237)/$N$15),erreur)</f>
        <v>322.64013165779397</v>
      </c>
      <c r="D5611" s="4">
        <v>170</v>
      </c>
      <c r="E5611">
        <v>374</v>
      </c>
    </row>
    <row r="5612" spans="1:5" x14ac:dyDescent="0.3">
      <c r="A5612" s="6">
        <f t="shared" si="209"/>
        <v>5606</v>
      </c>
      <c r="B5612" s="9">
        <f>IF(A5612&lt;=$H$21,$M$21+$N$21*SIN($O$21+$P$21*(A5612-$A$5441)/$N$21),erreur)</f>
        <v>323.51241212075183</v>
      </c>
      <c r="C5612" s="9">
        <f>IF(8811-A5612&gt;$G$15,$M$15+$N$15*SIN($Q$15-$R$15*(A5612-$A$5237)/$N$15),erreur)</f>
        <v>322.62518919330432</v>
      </c>
      <c r="D5612" s="4">
        <v>171</v>
      </c>
      <c r="E5612">
        <v>375</v>
      </c>
    </row>
    <row r="5613" spans="1:5" x14ac:dyDescent="0.3">
      <c r="A5613" s="6">
        <f t="shared" si="209"/>
        <v>5607</v>
      </c>
      <c r="B5613" s="9">
        <f>IF(A5613&lt;=$H$21,$M$21+$N$21*SIN($O$21+$P$21*(A5613-$A$5441)/$N$21),erreur)</f>
        <v>323.50322933070311</v>
      </c>
      <c r="C5613" s="9">
        <f>IF(8811-A5613&gt;$G$15,$M$15+$N$15*SIN($Q$15-$R$15*(A5613-$A$5237)/$N$15),erreur)</f>
        <v>322.6101799335338</v>
      </c>
      <c r="D5613" s="4">
        <v>172</v>
      </c>
      <c r="E5613">
        <v>376</v>
      </c>
    </row>
    <row r="5614" spans="1:5" x14ac:dyDescent="0.3">
      <c r="A5614" s="6">
        <f t="shared" si="209"/>
        <v>5608</v>
      </c>
      <c r="B5614" s="9">
        <f>IF(A5614&lt;=$H$21,$M$21+$N$21*SIN($O$21+$P$21*(A5614-$A$5441)/$N$21),erreur)</f>
        <v>323.4941713039043</v>
      </c>
      <c r="C5614" s="9">
        <f>IF(8811-A5614&gt;$G$15,$M$15+$N$15*SIN($Q$15-$R$15*(A5614-$A$5237)/$N$15),erreur)</f>
        <v>322.59510387854971</v>
      </c>
      <c r="D5614" s="4">
        <v>173</v>
      </c>
      <c r="E5614">
        <v>377</v>
      </c>
    </row>
    <row r="5615" spans="1:5" x14ac:dyDescent="0.3">
      <c r="A5615" s="6">
        <f t="shared" si="209"/>
        <v>5609</v>
      </c>
      <c r="B5615" s="9">
        <f>IF(A5615&lt;=$H$21,$M$21+$N$21*SIN($O$21+$P$21*(A5615-$A$5441)/$N$21),erreur)</f>
        <v>323.48523804050001</v>
      </c>
      <c r="C5615" s="9">
        <f>IF(8811-A5615&gt;$G$15,$M$15+$N$15*SIN($Q$15-$R$15*(A5615-$A$5237)/$N$15),erreur)</f>
        <v>322.57996102841935</v>
      </c>
      <c r="D5615" s="4">
        <v>174</v>
      </c>
      <c r="E5615">
        <v>378</v>
      </c>
    </row>
    <row r="5616" spans="1:5" x14ac:dyDescent="0.3">
      <c r="A5616" s="6">
        <f t="shared" si="209"/>
        <v>5610</v>
      </c>
      <c r="B5616" s="9">
        <f>IF(A5616&lt;=$H$21,$M$21+$N$21*SIN($O$21+$P$21*(A5616-$A$5441)/$N$21),erreur)</f>
        <v>323.47642954062667</v>
      </c>
      <c r="C5616" s="9">
        <f>IF(8811-A5616&gt;$G$15,$M$15+$N$15*SIN($Q$15-$R$15*(A5616-$A$5237)/$N$15),erreur)</f>
        <v>322.56475138321184</v>
      </c>
      <c r="D5616" s="4">
        <v>175</v>
      </c>
      <c r="E5616">
        <v>379</v>
      </c>
    </row>
    <row r="5617" spans="1:5" x14ac:dyDescent="0.3">
      <c r="A5617" s="6">
        <f t="shared" si="209"/>
        <v>5611</v>
      </c>
      <c r="B5617" s="9">
        <f>IF(A5617&lt;=$H$21,$M$21+$N$21*SIN($O$21+$P$21*(A5617-$A$5441)/$N$21),erreur)</f>
        <v>323.46774580442161</v>
      </c>
      <c r="C5617" s="9">
        <f>IF(8811-A5617&gt;$G$15,$M$15+$N$15*SIN($Q$15-$R$15*(A5617-$A$5237)/$N$15),erreur)</f>
        <v>322.54947494299267</v>
      </c>
      <c r="D5617" s="4">
        <v>176</v>
      </c>
      <c r="E5617">
        <v>380</v>
      </c>
    </row>
    <row r="5618" spans="1:5" x14ac:dyDescent="0.3">
      <c r="A5618" s="6">
        <f t="shared" si="209"/>
        <v>5612</v>
      </c>
      <c r="B5618" s="9">
        <f>IF(A5618&lt;=$H$21,$M$21+$N$21*SIN($O$21+$P$21*(A5618-$A$5441)/$N$21),erreur)</f>
        <v>323.45918683202126</v>
      </c>
      <c r="C5618" s="9">
        <f>IF(8811-A5618&gt;$G$15,$M$15+$N$15*SIN($Q$15-$R$15*(A5618-$A$5237)/$N$15),erreur)</f>
        <v>322.53413170782915</v>
      </c>
      <c r="D5618" s="4">
        <v>177</v>
      </c>
      <c r="E5618">
        <v>381</v>
      </c>
    </row>
    <row r="5619" spans="1:5" x14ac:dyDescent="0.3">
      <c r="A5619" s="6">
        <f t="shared" si="209"/>
        <v>5613</v>
      </c>
      <c r="B5619" s="9">
        <f>IF(A5619&lt;=$H$21,$M$21+$N$21*SIN($O$21+$P$21*(A5619-$A$5441)/$N$21),erreur)</f>
        <v>323.45075262355749</v>
      </c>
      <c r="C5619" s="9">
        <f>IF(8811-A5619&gt;$G$15,$M$15+$N$15*SIN($Q$15-$R$15*(A5619-$A$5237)/$N$15),erreur)</f>
        <v>322.51872167779402</v>
      </c>
      <c r="D5619" s="4">
        <v>178</v>
      </c>
      <c r="E5619">
        <v>382</v>
      </c>
    </row>
    <row r="5620" spans="1:5" x14ac:dyDescent="0.3">
      <c r="A5620" s="6">
        <f t="shared" si="209"/>
        <v>5614</v>
      </c>
      <c r="B5620" s="9">
        <f>IF(A5620&lt;=$H$21,$M$21+$N$21*SIN($O$21+$P$21*(A5620-$A$5441)/$N$21),erreur)</f>
        <v>323.44244317916309</v>
      </c>
      <c r="C5620" s="9">
        <f>IF(8811-A5620&gt;$G$15,$M$15+$N$15*SIN($Q$15-$R$15*(A5620-$A$5237)/$N$15),erreur)</f>
        <v>322.50324485295278</v>
      </c>
      <c r="D5620" s="4">
        <v>179</v>
      </c>
      <c r="E5620">
        <v>383</v>
      </c>
    </row>
    <row r="5621" spans="1:5" x14ac:dyDescent="0.3">
      <c r="A5621" s="6">
        <f t="shared" si="209"/>
        <v>5615</v>
      </c>
      <c r="B5621" s="9">
        <f>IF(A5621&lt;=$H$21,$M$21+$N$21*SIN($O$21+$P$21*(A5621-$A$5441)/$N$21),erreur)</f>
        <v>323.43425849896539</v>
      </c>
      <c r="C5621" s="9">
        <f>IF(8811-A5621&gt;$G$15,$M$15+$N$15*SIN($Q$15-$R$15*(A5621-$A$5237)/$N$15),erreur)</f>
        <v>322.48770123337454</v>
      </c>
      <c r="D5621" s="4">
        <v>180</v>
      </c>
      <c r="E5621">
        <v>384</v>
      </c>
    </row>
    <row r="5622" spans="1:5" x14ac:dyDescent="0.3">
      <c r="A5622" s="6">
        <f t="shared" si="209"/>
        <v>5616</v>
      </c>
      <c r="B5622" s="9">
        <f>IF(A5622&lt;=$H$21,$M$21+$N$21*SIN($O$21+$P$21*(A5622-$A$5441)/$N$21),erreur)</f>
        <v>323.42619858309445</v>
      </c>
      <c r="C5622" s="9">
        <f>IF(8811-A5622&gt;$G$15,$M$15+$N$15*SIN($Q$15-$R$15*(A5622-$A$5237)/$N$15),erreur)</f>
        <v>322.47209081913024</v>
      </c>
      <c r="D5622" s="4">
        <v>181</v>
      </c>
      <c r="E5622">
        <v>385</v>
      </c>
    </row>
    <row r="5623" spans="1:5" x14ac:dyDescent="0.3">
      <c r="A5623" s="6">
        <f t="shared" si="209"/>
        <v>5617</v>
      </c>
      <c r="B5623" s="9">
        <f>IF(A5623&lt;=$H$21,$M$21+$N$21*SIN($O$21+$P$21*(A5623-$A$5441)/$N$21),erreur)</f>
        <v>323.41826343167304</v>
      </c>
      <c r="C5623" s="9">
        <f>IF(8811-A5623&gt;$G$15,$M$15+$N$15*SIN($Q$15-$R$15*(A5623-$A$5237)/$N$15),erreur)</f>
        <v>322.45641361028902</v>
      </c>
      <c r="D5623" s="4">
        <v>182</v>
      </c>
      <c r="E5623">
        <v>386</v>
      </c>
    </row>
    <row r="5624" spans="1:5" x14ac:dyDescent="0.3">
      <c r="A5624" s="6">
        <f t="shared" si="209"/>
        <v>5618</v>
      </c>
      <c r="B5624" s="9">
        <f>IF(A5624&lt;=$H$21,$M$21+$N$21*SIN($O$21+$P$21*(A5624-$A$5441)/$N$21),erreur)</f>
        <v>323.41045304482668</v>
      </c>
      <c r="C5624" s="9">
        <f>IF(8811-A5624&gt;$G$15,$M$15+$N$15*SIN($Q$15-$R$15*(A5624-$A$5237)/$N$15),erreur)</f>
        <v>322.44066960691998</v>
      </c>
      <c r="D5624" s="4">
        <v>183</v>
      </c>
      <c r="E5624">
        <v>387</v>
      </c>
    </row>
    <row r="5625" spans="1:5" x14ac:dyDescent="0.3">
      <c r="A5625" s="6">
        <f t="shared" si="209"/>
        <v>5619</v>
      </c>
      <c r="B5625" s="9">
        <f>IF(A5625&lt;=$H$21,$M$21+$N$21*SIN($O$21+$P$21*(A5625-$A$5441)/$N$21),erreur)</f>
        <v>323.40276742267542</v>
      </c>
      <c r="C5625" s="9">
        <f>IF(8811-A5625&gt;$G$15,$M$15+$N$15*SIN($Q$15-$R$15*(A5625-$A$5237)/$N$15),erreur)</f>
        <v>322.42485880909226</v>
      </c>
      <c r="D5625" s="4">
        <v>184</v>
      </c>
      <c r="E5625">
        <v>388</v>
      </c>
    </row>
    <row r="5626" spans="1:5" x14ac:dyDescent="0.3">
      <c r="A5626" s="6">
        <f t="shared" si="209"/>
        <v>5620</v>
      </c>
      <c r="B5626" s="9">
        <f>IF(A5626&lt;=$H$21,$M$21+$N$21*SIN($O$21+$P$21*(A5626-$A$5441)/$N$21),erreur)</f>
        <v>323.39520656534023</v>
      </c>
      <c r="C5626" s="9">
        <f>IF(8811-A5626&gt;$G$15,$M$15+$N$15*SIN($Q$15-$R$15*(A5626-$A$5237)/$N$15),erreur)</f>
        <v>322.40898121688042</v>
      </c>
      <c r="D5626" s="4">
        <v>185</v>
      </c>
      <c r="E5626">
        <v>389</v>
      </c>
    </row>
    <row r="5627" spans="1:5" x14ac:dyDescent="0.3">
      <c r="A5627" s="6">
        <f t="shared" si="209"/>
        <v>5621</v>
      </c>
      <c r="B5627" s="9">
        <f>IF(A5627&lt;=$H$21,$M$21+$N$21*SIN($O$21+$P$21*(A5627-$A$5441)/$N$21),erreur)</f>
        <v>323.38777047293934</v>
      </c>
      <c r="C5627" s="9">
        <f>IF(8811-A5627&gt;$G$15,$M$15+$N$15*SIN($Q$15-$R$15*(A5627-$A$5237)/$N$15),erreur)</f>
        <v>322.39303683035178</v>
      </c>
      <c r="D5627" s="4">
        <v>186</v>
      </c>
      <c r="E5627">
        <v>390</v>
      </c>
    </row>
    <row r="5628" spans="1:5" x14ac:dyDescent="0.3">
      <c r="A5628" s="6">
        <f t="shared" si="209"/>
        <v>5622</v>
      </c>
      <c r="B5628" s="9">
        <f>IF(A5628&lt;=$H$21,$M$21+$N$21*SIN($O$21+$P$21*(A5628-$A$5441)/$N$21),erreur)</f>
        <v>323.38045914558643</v>
      </c>
      <c r="C5628" s="9">
        <f>IF(8811-A5628&gt;$G$15,$M$15+$N$15*SIN($Q$15-$R$15*(A5628-$A$5237)/$N$15),erreur)</f>
        <v>322.37702564957908</v>
      </c>
      <c r="D5628" s="4">
        <v>187</v>
      </c>
      <c r="E5628">
        <v>391</v>
      </c>
    </row>
    <row r="5629" spans="1:5" x14ac:dyDescent="0.3">
      <c r="A5629" s="6">
        <f t="shared" si="209"/>
        <v>5623</v>
      </c>
      <c r="B5629" s="9">
        <f>IF(A5629&lt;=$H$21,$M$21+$N$21*SIN($O$21+$P$21*(A5629-$A$5441)/$N$21),erreur)</f>
        <v>323.37327258339519</v>
      </c>
      <c r="C5629" s="9">
        <f>IF(8811-A5629&gt;$G$15,$M$15+$N$15*SIN($Q$15-$R$15*(A5629-$A$5237)/$N$15),erreur)</f>
        <v>322.36094767463328</v>
      </c>
      <c r="D5629" s="4">
        <v>188</v>
      </c>
      <c r="E5629">
        <v>392</v>
      </c>
    </row>
    <row r="5630" spans="1:5" x14ac:dyDescent="0.3">
      <c r="A5630" s="6">
        <f t="shared" si="209"/>
        <v>5624</v>
      </c>
      <c r="B5630" s="9">
        <f>IF(A5630&lt;=$H$21,$M$21+$N$21*SIN($O$21+$P$21*(A5630-$A$5441)/$N$21),erreur)</f>
        <v>323.36621078648022</v>
      </c>
      <c r="C5630" s="9">
        <f>IF(8811-A5630&gt;$G$15,$M$15+$N$15*SIN($Q$15-$R$15*(A5630-$A$5237)/$N$15),erreur)</f>
        <v>322.34480290558713</v>
      </c>
      <c r="D5630" s="4">
        <v>189</v>
      </c>
      <c r="E5630">
        <v>393</v>
      </c>
    </row>
    <row r="5631" spans="1:5" x14ac:dyDescent="0.3">
      <c r="A5631" s="6">
        <f t="shared" si="209"/>
        <v>5625</v>
      </c>
      <c r="B5631" s="9">
        <f>IF(A5631&lt;=$H$21,$M$21+$N$21*SIN($O$21+$P$21*(A5631-$A$5441)/$N$21),erreur)</f>
        <v>323.35927375494884</v>
      </c>
      <c r="C5631" s="9">
        <f>IF(8811-A5631&gt;$G$15,$M$15+$N$15*SIN($Q$15-$R$15*(A5631-$A$5237)/$N$15),erreur)</f>
        <v>322.32859134250975</v>
      </c>
      <c r="D5631" s="4">
        <v>190</v>
      </c>
      <c r="E5631">
        <v>394</v>
      </c>
    </row>
    <row r="5632" spans="1:5" x14ac:dyDescent="0.3">
      <c r="A5632" s="6">
        <f t="shared" si="209"/>
        <v>5626</v>
      </c>
      <c r="B5632" s="9">
        <f>IF(A5632&lt;=$H$21,$M$21+$N$21*SIN($O$21+$P$21*(A5632-$A$5441)/$N$21),erreur)</f>
        <v>323.3524614889111</v>
      </c>
      <c r="C5632" s="9">
        <f>IF(8811-A5632&gt;$G$15,$M$15+$N$15*SIN($Q$15-$R$15*(A5632-$A$5237)/$N$15),erreur)</f>
        <v>322.31231298547573</v>
      </c>
      <c r="D5632" s="4">
        <v>191</v>
      </c>
      <c r="E5632">
        <v>395</v>
      </c>
    </row>
    <row r="5633" spans="1:5" x14ac:dyDescent="0.3">
      <c r="A5633" s="6">
        <f t="shared" si="209"/>
        <v>5627</v>
      </c>
      <c r="B5633" s="9">
        <f>IF(A5633&lt;=$H$21,$M$21+$N$21*SIN($O$21+$P$21*(A5633-$A$5441)/$N$21),erreur)</f>
        <v>323.34577398847068</v>
      </c>
      <c r="C5633" s="9">
        <f>IF(8811-A5633&gt;$G$15,$M$15+$N$15*SIN($Q$15-$R$15*(A5633-$A$5237)/$N$15),erreur)</f>
        <v>322.29596783455963</v>
      </c>
      <c r="D5633" s="4">
        <v>192</v>
      </c>
      <c r="E5633">
        <v>396</v>
      </c>
    </row>
    <row r="5634" spans="1:5" x14ac:dyDescent="0.3">
      <c r="A5634" s="6">
        <f t="shared" si="209"/>
        <v>5628</v>
      </c>
      <c r="B5634" s="9">
        <f>IF(A5634&lt;=$H$21,$M$21+$N$21*SIN($O$21+$P$21*(A5634-$A$5441)/$N$21),erreur)</f>
        <v>323.33921125373399</v>
      </c>
      <c r="C5634" s="9">
        <f>IF(8811-A5634&gt;$G$15,$M$15+$N$15*SIN($Q$15-$R$15*(A5634-$A$5237)/$N$15),erreur)</f>
        <v>322.27955588983059</v>
      </c>
      <c r="D5634" s="4">
        <v>193</v>
      </c>
      <c r="E5634">
        <v>397</v>
      </c>
    </row>
    <row r="5635" spans="1:5" x14ac:dyDescent="0.3">
      <c r="A5635" s="6">
        <f t="shared" si="209"/>
        <v>5629</v>
      </c>
      <c r="B5635" s="9">
        <f>IF(A5635&lt;=$H$21,$M$21+$N$21*SIN($O$21+$P$21*(A5635-$A$5441)/$N$21),erreur)</f>
        <v>323.3327732848029</v>
      </c>
      <c r="C5635" s="9">
        <f>IF(8811-A5635&gt;$G$15,$M$15+$N$15*SIN($Q$15-$R$15*(A5635-$A$5237)/$N$15),erreur)</f>
        <v>322.26307715136318</v>
      </c>
      <c r="D5635" s="4">
        <v>194</v>
      </c>
      <c r="E5635">
        <v>398</v>
      </c>
    </row>
    <row r="5636" spans="1:5" x14ac:dyDescent="0.3">
      <c r="A5636" s="6">
        <f t="shared" si="209"/>
        <v>5630</v>
      </c>
      <c r="B5636" s="9">
        <f>IF(A5636&lt;=$H$21,$M$21+$N$21*SIN($O$21+$P$21*(A5636-$A$5441)/$N$21),erreur)</f>
        <v>323.32646008177471</v>
      </c>
      <c r="C5636" s="9">
        <f>IF(8811-A5636&gt;$G$15,$M$15+$N$15*SIN($Q$15-$R$15*(A5636-$A$5237)/$N$15),erreur)</f>
        <v>322.24653161923197</v>
      </c>
      <c r="D5636" s="4">
        <v>195</v>
      </c>
      <c r="E5636">
        <v>399</v>
      </c>
    </row>
    <row r="5637" spans="1:5" x14ac:dyDescent="0.3">
      <c r="A5637" s="6">
        <f t="shared" si="209"/>
        <v>5631</v>
      </c>
      <c r="B5637" s="9">
        <f>IF(A5637&lt;=$H$21,$M$21+$N$21*SIN($O$21+$P$21*(A5637-$A$5441)/$N$21),erreur)</f>
        <v>323.32027164475221</v>
      </c>
      <c r="C5637" s="9">
        <f>IF(8811-A5637&gt;$G$15,$M$15+$N$15*SIN($Q$15-$R$15*(A5637-$A$5237)/$N$15),erreur)</f>
        <v>322.22991929350792</v>
      </c>
      <c r="D5637" s="4">
        <v>196</v>
      </c>
      <c r="E5637">
        <v>400</v>
      </c>
    </row>
    <row r="5638" spans="1:5" x14ac:dyDescent="0.3">
      <c r="A5638" s="6">
        <f t="shared" si="209"/>
        <v>5632</v>
      </c>
      <c r="B5638" s="9">
        <f>IF(A5638&lt;=$H$21,$M$21+$N$21*SIN($O$21+$P$21*(A5638-$A$5441)/$N$21),erreur)</f>
        <v>323.31420797382816</v>
      </c>
      <c r="C5638" s="9">
        <f>IF(8811-A5638&gt;$G$15,$M$15+$N$15*SIN($Q$15-$R$15*(A5638-$A$5237)/$N$15),erreur)</f>
        <v>322.21324017427105</v>
      </c>
      <c r="D5638" s="4">
        <v>197</v>
      </c>
      <c r="E5638">
        <v>401</v>
      </c>
    </row>
    <row r="5639" spans="1:5" x14ac:dyDescent="0.3">
      <c r="A5639" s="6">
        <f t="shared" si="209"/>
        <v>5633</v>
      </c>
      <c r="B5639" s="9">
        <f>IF(A5639&lt;=$H$21,$M$21+$N$21*SIN($O$21+$P$21*(A5639-$A$5441)/$N$21),erreur)</f>
        <v>323.30826906909897</v>
      </c>
      <c r="C5639" s="9">
        <f>IF(8811-A5639&gt;$G$15,$M$15+$N$15*SIN($Q$15-$R$15*(A5639-$A$5237)/$N$15),erreur)</f>
        <v>322.19649426158867</v>
      </c>
      <c r="D5639" s="4">
        <v>198</v>
      </c>
      <c r="E5639">
        <v>402</v>
      </c>
    </row>
    <row r="5640" spans="1:5" x14ac:dyDescent="0.3">
      <c r="A5640" s="6">
        <f t="shared" ref="A5640:A5703" si="210">ROW()-6</f>
        <v>5634</v>
      </c>
      <c r="B5640" s="9">
        <f>IF(A5640&lt;=$H$21,$M$21+$N$21*SIN($O$21+$P$21*(A5640-$A$5441)/$N$21),erreur)</f>
        <v>323.30245493065559</v>
      </c>
      <c r="C5640" s="9">
        <f>IF(8811-A5640&gt;$G$15,$M$15+$N$15*SIN($Q$15-$R$15*(A5640-$A$5237)/$N$15),erreur)</f>
        <v>322.17968155554263</v>
      </c>
      <c r="D5640" s="4">
        <v>199</v>
      </c>
      <c r="E5640">
        <v>403</v>
      </c>
    </row>
    <row r="5641" spans="1:5" x14ac:dyDescent="0.3">
      <c r="A5641" s="6">
        <f t="shared" si="210"/>
        <v>5635</v>
      </c>
      <c r="B5641" s="9">
        <f>IF(A5641&lt;=$H$21,$M$21+$N$21*SIN($O$21+$P$21*(A5641-$A$5441)/$N$21),erreur)</f>
        <v>323.29676555858987</v>
      </c>
      <c r="C5641" s="9">
        <f>IF(8811-A5641&gt;$G$15,$M$15+$N$15*SIN($Q$15-$R$15*(A5641-$A$5237)/$N$15),erreur)</f>
        <v>322.16280205620023</v>
      </c>
      <c r="D5641" s="4">
        <v>200</v>
      </c>
      <c r="E5641">
        <v>404</v>
      </c>
    </row>
    <row r="5642" spans="1:5" x14ac:dyDescent="0.3">
      <c r="A5642" s="6">
        <f t="shared" si="210"/>
        <v>5636</v>
      </c>
      <c r="B5642" s="9">
        <f>IF(A5642&lt;=$H$21,$M$21+$N$21*SIN($O$21+$P$21*(A5642-$A$5441)/$N$21),erreur)</f>
        <v>323.29120095299004</v>
      </c>
      <c r="C5642" s="9">
        <f>IF(8811-A5642&gt;$G$15,$M$15+$N$15*SIN($Q$15-$R$15*(A5642-$A$5237)/$N$15),erreur)</f>
        <v>322.14585576364516</v>
      </c>
      <c r="D5642" s="4">
        <v>201</v>
      </c>
      <c r="E5642">
        <v>405</v>
      </c>
    </row>
    <row r="5643" spans="1:5" x14ac:dyDescent="0.3">
      <c r="A5643" s="6">
        <f t="shared" si="210"/>
        <v>5637</v>
      </c>
      <c r="B5643" s="9">
        <f>IF(A5643&lt;=$H$21,$M$21+$N$21*SIN($O$21+$P$21*(A5643-$A$5441)/$N$21),erreur)</f>
        <v>323.2857611139425</v>
      </c>
      <c r="C5643" s="9">
        <f>IF(8811-A5643&gt;$G$15,$M$15+$N$15*SIN($Q$15-$R$15*(A5643-$A$5237)/$N$15),erreur)</f>
        <v>322.1288426779447</v>
      </c>
      <c r="D5643" s="4">
        <v>202</v>
      </c>
      <c r="E5643">
        <v>406</v>
      </c>
    </row>
    <row r="5644" spans="1:5" x14ac:dyDescent="0.3">
      <c r="A5644" s="6">
        <f t="shared" si="210"/>
        <v>5638</v>
      </c>
      <c r="B5644" s="9">
        <f>IF(A5644&lt;=$H$21,$M$21+$N$21*SIN($O$21+$P$21*(A5644-$A$5441)/$N$21),erreur)</f>
        <v>323.28044604153092</v>
      </c>
      <c r="C5644" s="9">
        <f>IF(8811-A5644&gt;$G$15,$M$15+$N$15*SIN($Q$15-$R$15*(A5644-$A$5237)/$N$15),erreur)</f>
        <v>322.11176279918072</v>
      </c>
      <c r="D5644" s="4">
        <v>203</v>
      </c>
      <c r="E5644">
        <v>407</v>
      </c>
    </row>
    <row r="5645" spans="1:5" x14ac:dyDescent="0.3">
      <c r="A5645" s="6">
        <f t="shared" si="210"/>
        <v>5639</v>
      </c>
      <c r="B5645" s="9">
        <f>IF(A5645&lt;=$H$21,$M$21+$N$21*SIN($O$21+$P$21*(A5645-$A$5441)/$N$21),erreur)</f>
        <v>323.27525573583898</v>
      </c>
      <c r="C5645" s="9">
        <f>IF(8811-A5645&gt;$G$15,$M$15+$N$15*SIN($Q$15-$R$15*(A5645-$A$5237)/$N$15),erreur)</f>
        <v>322.09461612742598</v>
      </c>
      <c r="D5645" s="4">
        <v>204</v>
      </c>
      <c r="E5645">
        <v>408</v>
      </c>
    </row>
    <row r="5646" spans="1:5" x14ac:dyDescent="0.3">
      <c r="A5646" s="6">
        <f t="shared" si="210"/>
        <v>5640</v>
      </c>
      <c r="B5646" s="9">
        <f>IF(A5646&lt;=$H$21,$M$21+$N$21*SIN($O$21+$P$21*(A5646-$A$5441)/$N$21),erreur)</f>
        <v>323.27019019694853</v>
      </c>
      <c r="C5646" s="9">
        <f>IF(8811-A5646&gt;$G$15,$M$15+$N$15*SIN($Q$15-$R$15*(A5646-$A$5237)/$N$15),erreur)</f>
        <v>322.07740266276051</v>
      </c>
      <c r="D5646" s="4">
        <v>205</v>
      </c>
      <c r="E5646">
        <v>409</v>
      </c>
    </row>
    <row r="5647" spans="1:5" x14ac:dyDescent="0.3">
      <c r="A5647" s="6">
        <f t="shared" si="210"/>
        <v>5641</v>
      </c>
      <c r="B5647" s="9">
        <f>IF(A5647&lt;=$H$21,$M$21+$N$21*SIN($O$21+$P$21*(A5647-$A$5441)/$N$21),erreur)</f>
        <v>323.26524942493779</v>
      </c>
      <c r="C5647" s="9">
        <f>IF(8811-A5647&gt;$G$15,$M$15+$N$15*SIN($Q$15-$R$15*(A5647-$A$5237)/$N$15),erreur)</f>
        <v>322.06012240525706</v>
      </c>
      <c r="D5647" s="4">
        <v>206</v>
      </c>
      <c r="E5647">
        <v>410</v>
      </c>
    </row>
    <row r="5648" spans="1:5" x14ac:dyDescent="0.3">
      <c r="A5648" s="6">
        <f t="shared" si="210"/>
        <v>5642</v>
      </c>
      <c r="B5648" s="9">
        <f>IF(A5648&lt;=$H$21,$M$21+$N$21*SIN($O$21+$P$21*(A5648-$A$5441)/$N$21),erreur)</f>
        <v>323.26043341988225</v>
      </c>
      <c r="C5648" s="9">
        <f>IF(8811-A5648&gt;$G$15,$M$15+$N$15*SIN($Q$15-$R$15*(A5648-$A$5237)/$N$15),erreur)</f>
        <v>322.04277535499568</v>
      </c>
      <c r="D5648" s="4">
        <v>207</v>
      </c>
      <c r="E5648">
        <v>411</v>
      </c>
    </row>
    <row r="5649" spans="1:5" x14ac:dyDescent="0.3">
      <c r="A5649" s="6">
        <f t="shared" si="210"/>
        <v>5643</v>
      </c>
      <c r="B5649" s="9">
        <f>IF(A5649&lt;=$H$21,$M$21+$N$21*SIN($O$21+$P$21*(A5649-$A$5441)/$N$21),erreur)</f>
        <v>323.2557421818583</v>
      </c>
      <c r="C5649" s="9">
        <f>IF(8811-A5649&gt;$G$15,$M$15+$N$15*SIN($Q$15-$R$15*(A5649-$A$5237)/$N$15),erreur)</f>
        <v>322.02536151205459</v>
      </c>
      <c r="D5649" s="4">
        <v>208</v>
      </c>
      <c r="E5649">
        <v>412</v>
      </c>
    </row>
    <row r="5650" spans="1:5" x14ac:dyDescent="0.3">
      <c r="A5650" s="6">
        <f t="shared" si="210"/>
        <v>5644</v>
      </c>
      <c r="B5650" s="9">
        <f>IF(A5650&lt;=$H$21,$M$21+$N$21*SIN($O$21+$P$21*(A5650-$A$5441)/$N$21),erreur)</f>
        <v>323.25117571093961</v>
      </c>
      <c r="C5650" s="9">
        <f>IF(8811-A5650&gt;$G$15,$M$15+$N$15*SIN($Q$15-$R$15*(A5650-$A$5237)/$N$15),erreur)</f>
        <v>322.00788087650835</v>
      </c>
      <c r="D5650" s="4">
        <v>209</v>
      </c>
      <c r="E5650">
        <v>413</v>
      </c>
    </row>
    <row r="5651" spans="1:5" x14ac:dyDescent="0.3">
      <c r="A5651" s="6">
        <f t="shared" si="210"/>
        <v>5645</v>
      </c>
      <c r="B5651" s="9">
        <f>IF(A5651&lt;=$H$21,$M$21+$N$21*SIN($O$21+$P$21*(A5651-$A$5441)/$N$21),erreur)</f>
        <v>323.2467340071953</v>
      </c>
      <c r="C5651" s="9">
        <f>IF(8811-A5651&gt;$G$15,$M$15+$N$15*SIN($Q$15-$R$15*(A5651-$A$5237)/$N$15),erreur)</f>
        <v>321.99033344843519</v>
      </c>
      <c r="D5651" s="4">
        <v>210</v>
      </c>
      <c r="E5651">
        <v>414</v>
      </c>
    </row>
    <row r="5652" spans="1:5" x14ac:dyDescent="0.3">
      <c r="A5652" s="6">
        <f t="shared" si="210"/>
        <v>5646</v>
      </c>
      <c r="B5652" s="9">
        <f>IF(A5652&lt;=$H$21,$M$21+$N$21*SIN($O$21+$P$21*(A5652-$A$5441)/$N$21),erreur)</f>
        <v>323.24241707069541</v>
      </c>
      <c r="C5652" s="9">
        <f>IF(8811-A5652&gt;$G$15,$M$15+$N$15*SIN($Q$15-$R$15*(A5652-$A$5237)/$N$15),erreur)</f>
        <v>321.97271922791697</v>
      </c>
      <c r="D5652" s="4">
        <v>211</v>
      </c>
      <c r="E5652">
        <v>415</v>
      </c>
    </row>
    <row r="5653" spans="1:5" x14ac:dyDescent="0.3">
      <c r="A5653" s="6">
        <f t="shared" si="210"/>
        <v>5647</v>
      </c>
      <c r="B5653" s="9">
        <f>IF(A5653&lt;=$H$21,$M$21+$N$21*SIN($O$21+$P$21*(A5653-$A$5441)/$N$21),erreur)</f>
        <v>323.23822490150724</v>
      </c>
      <c r="C5653" s="9">
        <f>IF(8811-A5653&gt;$G$15,$M$15+$N$15*SIN($Q$15-$R$15*(A5653-$A$5237)/$N$15),erreur)</f>
        <v>321.95503821502825</v>
      </c>
      <c r="D5653" s="4">
        <v>212</v>
      </c>
      <c r="E5653">
        <v>416</v>
      </c>
    </row>
    <row r="5654" spans="1:5" x14ac:dyDescent="0.3">
      <c r="A5654" s="6">
        <f t="shared" si="210"/>
        <v>5648</v>
      </c>
      <c r="B5654" s="9">
        <f>IF(A5654&lt;=$H$21,$M$21+$N$21*SIN($O$21+$P$21*(A5654-$A$5441)/$N$21),erreur)</f>
        <v>323.23415749969718</v>
      </c>
      <c r="C5654" s="9">
        <f>IF(8811-A5654&gt;$G$15,$M$15+$N$15*SIN($Q$15-$R$15*(A5654-$A$5237)/$N$15),erreur)</f>
        <v>321.93729040984908</v>
      </c>
      <c r="D5654" s="4">
        <v>213</v>
      </c>
      <c r="E5654">
        <v>417</v>
      </c>
    </row>
    <row r="5655" spans="1:5" x14ac:dyDescent="0.3">
      <c r="A5655" s="6">
        <f t="shared" si="210"/>
        <v>5649</v>
      </c>
      <c r="B5655" s="9">
        <f>IF(A5655&lt;=$H$21,$M$21+$N$21*SIN($O$21+$P$21*(A5655-$A$5441)/$N$21),erreur)</f>
        <v>323.23021486532616</v>
      </c>
      <c r="C5655" s="9">
        <f>IF(8811-A5655&gt;$G$15,$M$15+$N$15*SIN($Q$15-$R$15*(A5655-$A$5237)/$N$15),erreur)</f>
        <v>321.91947581246131</v>
      </c>
      <c r="D5655" s="4">
        <v>214</v>
      </c>
      <c r="E5655">
        <v>418</v>
      </c>
    </row>
    <row r="5656" spans="1:5" x14ac:dyDescent="0.3">
      <c r="A5656" s="6">
        <f t="shared" si="210"/>
        <v>5650</v>
      </c>
      <c r="B5656" s="9">
        <f>IF(A5656&lt;=$H$21,$M$21+$N$21*SIN($O$21+$P$21*(A5656-$A$5441)/$N$21),erreur)</f>
        <v>323.22639699845695</v>
      </c>
      <c r="C5656" s="9">
        <f>IF(8811-A5656&gt;$G$15,$M$15+$N$15*SIN($Q$15-$R$15*(A5656-$A$5237)/$N$15),erreur)</f>
        <v>321.90159442294134</v>
      </c>
      <c r="D5656" s="4">
        <v>215</v>
      </c>
      <c r="E5656">
        <v>419</v>
      </c>
    </row>
    <row r="5657" spans="1:5" x14ac:dyDescent="0.3">
      <c r="A5657" s="6">
        <f t="shared" si="210"/>
        <v>5651</v>
      </c>
      <c r="B5657" s="9">
        <f>IF(A5657&lt;=$H$21,$M$21+$N$21*SIN($O$21+$P$21*(A5657-$A$5441)/$N$21),erreur)</f>
        <v>323.22270389914956</v>
      </c>
      <c r="C5657" s="9">
        <f>IF(8811-A5657&gt;$G$15,$M$15+$N$15*SIN($Q$15-$R$15*(A5657-$A$5237)/$N$15),erreur)</f>
        <v>321.88364624137103</v>
      </c>
      <c r="D5657" s="4">
        <v>216</v>
      </c>
      <c r="E5657">
        <v>420</v>
      </c>
    </row>
    <row r="5658" spans="1:5" x14ac:dyDescent="0.3">
      <c r="A5658" s="6">
        <f t="shared" si="210"/>
        <v>5652</v>
      </c>
      <c r="B5658" s="9">
        <f>IF(A5658&lt;=$H$21,$M$21+$N$21*SIN($O$21+$P$21*(A5658-$A$5441)/$N$21),erreur)</f>
        <v>323.2191355674604</v>
      </c>
      <c r="C5658" s="9">
        <f>IF(8811-A5658&gt;$G$15,$M$15+$N$15*SIN($Q$15-$R$15*(A5658-$A$5237)/$N$15),erreur)</f>
        <v>321.86563126782858</v>
      </c>
      <c r="D5658" s="4">
        <v>217</v>
      </c>
      <c r="E5658">
        <v>421</v>
      </c>
    </row>
    <row r="5659" spans="1:5" x14ac:dyDescent="0.3">
      <c r="A5659" s="6">
        <f t="shared" si="210"/>
        <v>5653</v>
      </c>
      <c r="B5659" s="9">
        <f>IF(A5659&lt;=$H$21,$M$21+$N$21*SIN($O$21+$P$21*(A5659-$A$5441)/$N$21),erreur)</f>
        <v>323.21569200344493</v>
      </c>
      <c r="C5659" s="9">
        <f>IF(8811-A5659&gt;$G$15,$M$15+$N$15*SIN($Q$15-$R$15*(A5659-$A$5237)/$N$15),erreur)</f>
        <v>321.84754950239403</v>
      </c>
      <c r="D5659" s="4">
        <v>218</v>
      </c>
      <c r="E5659">
        <v>422</v>
      </c>
    </row>
    <row r="5660" spans="1:5" x14ac:dyDescent="0.3">
      <c r="A5660" s="6">
        <f t="shared" si="210"/>
        <v>5654</v>
      </c>
      <c r="B5660" s="9">
        <f>IF(A5660&lt;=$H$21,$M$21+$N$21*SIN($O$21+$P$21*(A5660-$A$5441)/$N$21),erreur)</f>
        <v>323.21237320715773</v>
      </c>
      <c r="C5660" s="9">
        <f>IF(8811-A5660&gt;$G$15,$M$15+$N$15*SIN($Q$15-$R$15*(A5660-$A$5237)/$N$15),erreur)</f>
        <v>321.82940094515106</v>
      </c>
      <c r="D5660" s="4">
        <v>219</v>
      </c>
      <c r="E5660">
        <v>423</v>
      </c>
    </row>
    <row r="5661" spans="1:5" x14ac:dyDescent="0.3">
      <c r="A5661" s="6">
        <f t="shared" si="210"/>
        <v>5655</v>
      </c>
      <c r="B5661" s="9">
        <f>IF(A5661&lt;=$H$21,$M$21+$N$21*SIN($O$21+$P$21*(A5661-$A$5441)/$N$21),erreur)</f>
        <v>323.20917917865063</v>
      </c>
      <c r="C5661" s="9">
        <f>IF(8811-A5661&gt;$G$15,$M$15+$N$15*SIN($Q$15-$R$15*(A5661-$A$5237)/$N$15),erreur)</f>
        <v>321.81118559617971</v>
      </c>
      <c r="D5661" s="4">
        <v>220</v>
      </c>
      <c r="E5661">
        <v>424</v>
      </c>
    </row>
    <row r="5662" spans="1:5" x14ac:dyDescent="0.3">
      <c r="A5662" s="6">
        <f t="shared" si="210"/>
        <v>5656</v>
      </c>
      <c r="B5662" s="9">
        <f>IF(A5662&lt;=$H$21,$M$21+$N$21*SIN($O$21+$P$21*(A5662-$A$5441)/$N$21),erreur)</f>
        <v>323.20610991797093</v>
      </c>
      <c r="C5662" s="9">
        <f>IF(8811-A5662&gt;$G$15,$M$15+$N$15*SIN($Q$15-$R$15*(A5662-$A$5237)/$N$15),erreur)</f>
        <v>321.79290345555819</v>
      </c>
      <c r="D5662" s="4">
        <v>221</v>
      </c>
      <c r="E5662">
        <v>425</v>
      </c>
    </row>
    <row r="5663" spans="1:5" x14ac:dyDescent="0.3">
      <c r="A5663" s="6">
        <f t="shared" si="210"/>
        <v>5657</v>
      </c>
      <c r="B5663" s="9">
        <f>IF(A5663&lt;=$H$21,$M$21+$N$21*SIN($O$21+$P$21*(A5663-$A$5441)/$N$21),erreur)</f>
        <v>323.20316542516957</v>
      </c>
      <c r="C5663" s="9">
        <f>IF(8811-A5663&gt;$G$15,$M$15+$N$15*SIN($Q$15-$R$15*(A5663-$A$5237)/$N$15),erreur)</f>
        <v>321.77455452337017</v>
      </c>
      <c r="D5663" s="4">
        <v>222</v>
      </c>
      <c r="E5663">
        <v>426</v>
      </c>
    </row>
    <row r="5664" spans="1:5" x14ac:dyDescent="0.3">
      <c r="A5664" s="6">
        <f t="shared" si="210"/>
        <v>5658</v>
      </c>
      <c r="B5664" s="9">
        <f>IF(A5664&lt;=$H$21,$M$21+$N$21*SIN($O$21+$P$21*(A5664-$A$5441)/$N$21),erreur)</f>
        <v>323.20034570029111</v>
      </c>
      <c r="C5664" s="9">
        <f>IF(8811-A5664&gt;$G$15,$M$15+$N$15*SIN($Q$15-$R$15*(A5664-$A$5237)/$N$15),erreur)</f>
        <v>321.75613879969933</v>
      </c>
      <c r="D5664" s="4">
        <v>223</v>
      </c>
      <c r="E5664">
        <v>427</v>
      </c>
    </row>
    <row r="5665" spans="1:5" x14ac:dyDescent="0.3">
      <c r="A5665" s="6">
        <f t="shared" si="210"/>
        <v>5659</v>
      </c>
      <c r="B5665" s="9">
        <f>IF(A5665&lt;=$H$21,$M$21+$N$21*SIN($O$21+$P$21*(A5665-$A$5441)/$N$21),erreur)</f>
        <v>323.19765074337829</v>
      </c>
      <c r="C5665" s="9">
        <f>IF(8811-A5665&gt;$G$15,$M$15+$N$15*SIN($Q$15-$R$15*(A5665-$A$5237)/$N$15),erreur)</f>
        <v>321.7376562846257</v>
      </c>
      <c r="D5665" s="4">
        <v>224</v>
      </c>
      <c r="E5665">
        <v>428</v>
      </c>
    </row>
    <row r="5666" spans="1:5" x14ac:dyDescent="0.3">
      <c r="A5666" s="6">
        <f t="shared" si="210"/>
        <v>5660</v>
      </c>
      <c r="B5666" s="9">
        <f>IF(A5666&lt;=$H$21,$M$21+$N$21*SIN($O$21+$P$21*(A5666-$A$5441)/$N$21),erreur)</f>
        <v>323.19508055447477</v>
      </c>
      <c r="C5666" s="9">
        <f>IF(8811-A5666&gt;$G$15,$M$15+$N$15*SIN($Q$15-$R$15*(A5666-$A$5237)/$N$15),erreur)</f>
        <v>321.71910697823114</v>
      </c>
      <c r="D5666" s="4">
        <v>225</v>
      </c>
      <c r="E5666">
        <v>429</v>
      </c>
    </row>
    <row r="5667" spans="1:5" x14ac:dyDescent="0.3">
      <c r="A5667" s="6">
        <f t="shared" si="210"/>
        <v>5661</v>
      </c>
      <c r="B5667" s="9">
        <f>IF(A5667&lt;=$H$21,$M$21+$N$21*SIN($O$21+$P$21*(A5667-$A$5441)/$N$21),erreur)</f>
        <v>323.19263513361875</v>
      </c>
      <c r="C5667" s="9">
        <f>IF(8811-A5667&gt;$G$15,$M$15+$N$15*SIN($Q$15-$R$15*(A5667-$A$5237)/$N$15),erreur)</f>
        <v>321.70049088060296</v>
      </c>
      <c r="D5667" s="4">
        <v>226</v>
      </c>
      <c r="E5667">
        <v>430</v>
      </c>
    </row>
    <row r="5668" spans="1:5" x14ac:dyDescent="0.3">
      <c r="A5668" s="6">
        <f t="shared" si="210"/>
        <v>5662</v>
      </c>
      <c r="B5668" s="9">
        <f>IF(A5668&lt;=$H$21,$M$21+$N$21*SIN($O$21+$P$21*(A5668-$A$5441)/$N$21),erreur)</f>
        <v>323.19031448085116</v>
      </c>
      <c r="C5668" s="9">
        <f>IF(8811-A5668&gt;$G$15,$M$15+$N$15*SIN($Q$15-$R$15*(A5668-$A$5237)/$N$15),erreur)</f>
        <v>321.68180799181755</v>
      </c>
      <c r="D5668" s="4">
        <v>227</v>
      </c>
      <c r="E5668">
        <v>431</v>
      </c>
    </row>
    <row r="5669" spans="1:5" x14ac:dyDescent="0.3">
      <c r="A5669" s="6">
        <f t="shared" si="210"/>
        <v>5663</v>
      </c>
      <c r="B5669" s="9">
        <f>IF(A5669&lt;=$H$21,$M$21+$N$21*SIN($O$21+$P$21*(A5669-$A$5441)/$N$21),erreur)</f>
        <v>323.18811859620473</v>
      </c>
      <c r="C5669" s="9">
        <f>IF(8811-A5669&gt;$G$15,$M$15+$N$15*SIN($Q$15-$R$15*(A5669-$A$5237)/$N$15),erreur)</f>
        <v>321.66305831196405</v>
      </c>
      <c r="D5669" s="4">
        <v>228</v>
      </c>
      <c r="E5669">
        <v>432</v>
      </c>
    </row>
    <row r="5670" spans="1:5" x14ac:dyDescent="0.3">
      <c r="A5670" s="6">
        <f t="shared" si="210"/>
        <v>5664</v>
      </c>
      <c r="B5670" s="9">
        <f>IF(A5670&lt;=$H$21,$M$21+$N$21*SIN($O$21+$P$21*(A5670-$A$5441)/$N$21),erreur)</f>
        <v>323.18604747971676</v>
      </c>
      <c r="C5670" s="9">
        <f>IF(8811-A5670&gt;$G$15,$M$15+$N$15*SIN($Q$15-$R$15*(A5670-$A$5237)/$N$15),erreur)</f>
        <v>321.64424184112249</v>
      </c>
      <c r="D5670" s="4">
        <v>229</v>
      </c>
      <c r="E5670">
        <v>433</v>
      </c>
    </row>
    <row r="5671" spans="1:5" x14ac:dyDescent="0.3">
      <c r="A5671" s="6">
        <f t="shared" si="210"/>
        <v>5665</v>
      </c>
      <c r="B5671" s="9">
        <f>IF(A5671&lt;=$H$21,$M$21+$N$21*SIN($O$21+$P$21*(A5671-$A$5441)/$N$21),erreur)</f>
        <v>323.18410113141726</v>
      </c>
      <c r="C5671" s="9">
        <f>IF(8811-A5671&gt;$G$15,$M$15+$N$15*SIN($Q$15-$R$15*(A5671-$A$5237)/$N$15),erreur)</f>
        <v>321.62535857937655</v>
      </c>
      <c r="D5671" s="4">
        <v>230</v>
      </c>
      <c r="E5671">
        <v>434</v>
      </c>
    </row>
    <row r="5672" spans="1:5" x14ac:dyDescent="0.3">
      <c r="A5672" s="6">
        <f t="shared" si="210"/>
        <v>5666</v>
      </c>
      <c r="B5672" s="9">
        <f>IF(A5672&lt;=$H$21,$M$21+$N$21*SIN($O$21+$P$21*(A5672-$A$5441)/$N$21),erreur)</f>
        <v>323.18227955133716</v>
      </c>
      <c r="C5672" s="9">
        <f>IF(8811-A5672&gt;$G$15,$M$15+$N$15*SIN($Q$15-$R$15*(A5672-$A$5237)/$N$15),erreur)</f>
        <v>321.60640852681354</v>
      </c>
      <c r="D5672" s="4">
        <v>231</v>
      </c>
      <c r="E5672">
        <v>435</v>
      </c>
    </row>
    <row r="5673" spans="1:5" x14ac:dyDescent="0.3">
      <c r="A5673" s="6">
        <f t="shared" si="210"/>
        <v>5667</v>
      </c>
      <c r="B5673" s="9">
        <f>IF(A5673&lt;=$H$21,$M$21+$N$21*SIN($O$21+$P$21*(A5673-$A$5441)/$N$21),erreur)</f>
        <v>323.18058273950555</v>
      </c>
      <c r="C5673" s="9">
        <f>IF(8811-A5673&gt;$G$15,$M$15+$N$15*SIN($Q$15-$R$15*(A5673-$A$5237)/$N$15),erreur)</f>
        <v>321.58739168351713</v>
      </c>
      <c r="D5673" s="4">
        <v>232</v>
      </c>
      <c r="E5673">
        <v>436</v>
      </c>
    </row>
    <row r="5674" spans="1:5" x14ac:dyDescent="0.3">
      <c r="A5674" s="6">
        <f t="shared" si="210"/>
        <v>5668</v>
      </c>
      <c r="B5674" s="9">
        <f>IF(A5674&lt;=$H$21,$M$21+$N$21*SIN($O$21+$P$21*(A5674-$A$5441)/$N$21),erreur)</f>
        <v>323.179010695947</v>
      </c>
      <c r="C5674" s="9">
        <f>IF(8811-A5674&gt;$G$15,$M$15+$N$15*SIN($Q$15-$R$15*(A5674-$A$5237)/$N$15),erreur)</f>
        <v>321.56830804956917</v>
      </c>
      <c r="D5674" s="4">
        <v>233</v>
      </c>
      <c r="E5674">
        <v>437</v>
      </c>
    </row>
    <row r="5675" spans="1:5" x14ac:dyDescent="0.3">
      <c r="A5675" s="6">
        <f t="shared" si="210"/>
        <v>5669</v>
      </c>
      <c r="B5675" s="9">
        <f>IF(A5675&lt;=$H$21,$M$21+$N$21*SIN($O$21+$P$21*(A5675-$A$5441)/$N$21),erreur)</f>
        <v>323.17756342068878</v>
      </c>
      <c r="C5675" s="9">
        <f>IF(8811-A5675&gt;$G$15,$M$15+$N$15*SIN($Q$15-$R$15*(A5675-$A$5237)/$N$15),erreur)</f>
        <v>321.5491576250588</v>
      </c>
      <c r="D5675" s="4">
        <v>234</v>
      </c>
      <c r="E5675">
        <v>438</v>
      </c>
    </row>
    <row r="5676" spans="1:5" x14ac:dyDescent="0.3">
      <c r="A5676" s="6">
        <f t="shared" si="210"/>
        <v>5670</v>
      </c>
      <c r="B5676" s="9">
        <f>IF(A5676&lt;=$H$21,$M$21+$N$21*SIN($O$21+$P$21*(A5676-$A$5441)/$N$21),erreur)</f>
        <v>323.17624091375092</v>
      </c>
      <c r="C5676" s="9">
        <f>IF(8811-A5676&gt;$G$15,$M$15+$N$15*SIN($Q$15-$R$15*(A5676-$A$5237)/$N$15),erreur)</f>
        <v>321.52994041006968</v>
      </c>
      <c r="D5676" s="4">
        <v>235</v>
      </c>
      <c r="E5676">
        <v>439</v>
      </c>
    </row>
    <row r="5677" spans="1:5" x14ac:dyDescent="0.3">
      <c r="A5677" s="6">
        <f t="shared" si="210"/>
        <v>5671</v>
      </c>
      <c r="B5677" s="9">
        <f>IF(A5677&lt;=$H$21,$M$21+$N$21*SIN($O$21+$P$21*(A5677-$A$5441)/$N$21),erreur)</f>
        <v>323.17504317515522</v>
      </c>
      <c r="C5677" s="9">
        <f>IF(8811-A5677&gt;$G$15,$M$15+$N$15*SIN($Q$15-$R$15*(A5677-$A$5237)/$N$15),erreur)</f>
        <v>321.51065640468914</v>
      </c>
      <c r="D5677" s="4">
        <v>236</v>
      </c>
      <c r="E5677">
        <v>440</v>
      </c>
    </row>
    <row r="5678" spans="1:5" x14ac:dyDescent="0.3">
      <c r="A5678" s="6">
        <f t="shared" si="210"/>
        <v>5672</v>
      </c>
      <c r="B5678" s="9">
        <f>IF(A5678&lt;=$H$21,$M$21+$N$21*SIN($O$21+$P$21*(A5678-$A$5441)/$N$21),erreur)</f>
        <v>323.1739702049199</v>
      </c>
      <c r="C5678" s="9">
        <f>IF(8811-A5678&gt;$G$15,$M$15+$N$15*SIN($Q$15-$R$15*(A5678-$A$5237)/$N$15),erreur)</f>
        <v>321.49130560899903</v>
      </c>
      <c r="D5678" s="4">
        <v>237</v>
      </c>
      <c r="E5678">
        <v>441</v>
      </c>
    </row>
    <row r="5679" spans="1:5" x14ac:dyDescent="0.3">
      <c r="A5679" s="6">
        <f t="shared" si="210"/>
        <v>5673</v>
      </c>
      <c r="B5679" s="9">
        <f>IF(A5679&lt;=$H$21,$M$21+$N$21*SIN($O$21+$P$21*(A5679-$A$5441)/$N$21),erreur)</f>
        <v>323.17302200306221</v>
      </c>
      <c r="C5679" s="9">
        <f>IF(8811-A5679&gt;$G$15,$M$15+$N$15*SIN($Q$15-$R$15*(A5679-$A$5237)/$N$15),erreur)</f>
        <v>321.47188802308847</v>
      </c>
      <c r="D5679" s="4">
        <v>238</v>
      </c>
      <c r="E5679">
        <v>442</v>
      </c>
    </row>
    <row r="5680" spans="1:5" x14ac:dyDescent="0.3">
      <c r="A5680" s="6">
        <f t="shared" si="210"/>
        <v>5674</v>
      </c>
      <c r="B5680" s="9">
        <f>IF(A5680&lt;=$H$21,$M$21+$N$21*SIN($O$21+$P$21*(A5680-$A$5441)/$N$21),erreur)</f>
        <v>323.17219856959582</v>
      </c>
      <c r="C5680" s="9">
        <f>IF(8811-A5680&gt;$G$15,$M$15+$N$15*SIN($Q$15-$R$15*(A5680-$A$5237)/$N$15),erreur)</f>
        <v>321.45240364704841</v>
      </c>
      <c r="D5680" s="4">
        <v>239</v>
      </c>
      <c r="E5680">
        <v>443</v>
      </c>
    </row>
    <row r="5681" spans="1:5" x14ac:dyDescent="0.3">
      <c r="A5681" s="6">
        <f t="shared" si="210"/>
        <v>5675</v>
      </c>
      <c r="B5681" s="9">
        <f>IF(A5681&lt;=$H$21,$M$21+$N$21*SIN($O$21+$P$21*(A5681-$A$5441)/$N$21),erreur)</f>
        <v>323.17149990453527</v>
      </c>
      <c r="C5681" s="9">
        <f>IF(8811-A5681&gt;$G$15,$M$15+$N$15*SIN($Q$15-$R$15*(A5681-$A$5237)/$N$15),erreur)</f>
        <v>321.43285248095708</v>
      </c>
      <c r="D5681" s="4">
        <v>240</v>
      </c>
      <c r="E5681">
        <v>444</v>
      </c>
    </row>
    <row r="5682" spans="1:5" x14ac:dyDescent="0.3">
      <c r="A5682" s="6">
        <f t="shared" si="210"/>
        <v>5676</v>
      </c>
      <c r="B5682" s="9">
        <f>IF(A5682&lt;=$H$21,$M$21+$N$21*SIN($O$21+$P$21*(A5682-$A$5441)/$N$21),erreur)</f>
        <v>323.17092600789056</v>
      </c>
      <c r="C5682" s="9">
        <f>IF(8811-A5682&gt;$G$15,$M$15+$N$15*SIN($Q$15-$R$15*(A5682-$A$5237)/$N$15),erreur)</f>
        <v>321.41323452490906</v>
      </c>
      <c r="D5682" s="4">
        <v>241</v>
      </c>
      <c r="E5682">
        <v>445</v>
      </c>
    </row>
    <row r="5683" spans="1:5" x14ac:dyDescent="0.3">
      <c r="A5683" s="6">
        <f t="shared" si="210"/>
        <v>5677</v>
      </c>
      <c r="B5683" s="9">
        <f>IF(A5683&lt;=$H$21,$M$21+$N$21*SIN($O$21+$P$21*(A5683-$A$5441)/$N$21),erreur)</f>
        <v>323.17047687966897</v>
      </c>
      <c r="C5683" s="9">
        <f>IF(8811-A5683&gt;$G$15,$M$15+$N$15*SIN($Q$15-$R$15*(A5683-$A$5237)/$N$15),erreur)</f>
        <v>321.3935497789862</v>
      </c>
      <c r="D5683" s="4">
        <v>242</v>
      </c>
      <c r="E5683">
        <v>446</v>
      </c>
    </row>
    <row r="5684" spans="1:5" x14ac:dyDescent="0.3">
      <c r="A5684" s="6">
        <f t="shared" si="210"/>
        <v>5678</v>
      </c>
      <c r="B5684" s="9">
        <f>IF(A5684&lt;=$H$21,$M$21+$N$21*SIN($O$21+$P$21*(A5684-$A$5441)/$N$21),erreur)</f>
        <v>323.17015251987959</v>
      </c>
      <c r="C5684" s="9">
        <f>IF(8811-A5684&gt;$G$15,$M$15+$N$15*SIN($Q$15-$R$15*(A5684-$A$5237)/$N$15),erreur)</f>
        <v>321.37379824328127</v>
      </c>
      <c r="D5684" s="4">
        <v>243</v>
      </c>
      <c r="E5684">
        <v>447</v>
      </c>
    </row>
    <row r="5685" spans="1:5" x14ac:dyDescent="0.3">
      <c r="A5685" s="6">
        <f t="shared" si="210"/>
        <v>5679</v>
      </c>
      <c r="B5685" s="9">
        <f>IF(A5685&lt;=$H$21,$M$21+$N$21*SIN($O$21+$P$21*(A5685-$A$5441)/$N$21),erreur)</f>
        <v>323.16995292852789</v>
      </c>
      <c r="C5685" s="9">
        <f>IF(8811-A5685&gt;$G$14,$M$14+$N$14*SIN($Q$14-$R$14*(A5685-$A$5684)/$N$14),erreur)</f>
        <v>321.35367091272929</v>
      </c>
      <c r="D5685" s="4">
        <v>244</v>
      </c>
      <c r="E5685">
        <v>1</v>
      </c>
    </row>
    <row r="5686" spans="1:5" x14ac:dyDescent="0.3">
      <c r="A5686" s="6">
        <f t="shared" si="210"/>
        <v>5680</v>
      </c>
      <c r="B5686" s="9">
        <f>IF(A5686&lt;=$H$21,$M$21+$N$21*SIN($O$21+$P$21*(A5686-$A$5441)/$N$21),erreur)</f>
        <v>323.16987810561568</v>
      </c>
      <c r="C5686" s="9">
        <f>IF(8811-A5686&gt;$G$14,$M$14+$N$14*SIN($Q$14-$R$14*(A5686-$A$5684)/$N$14),erreur)</f>
        <v>321.33408734232034</v>
      </c>
      <c r="D5686" s="4">
        <v>245</v>
      </c>
      <c r="E5686">
        <v>2</v>
      </c>
    </row>
    <row r="5687" spans="1:5" x14ac:dyDescent="0.3">
      <c r="A5687" s="6">
        <f t="shared" si="210"/>
        <v>5681</v>
      </c>
      <c r="B5687" s="9">
        <f>IF(A5687&lt;=$H$21,$M$21+$N$21*SIN($O$21+$P$21*(A5687-$A$5441)/$N$21),erreur)</f>
        <v>323.16992805114296</v>
      </c>
      <c r="C5687" s="9">
        <f>IF(8811-A5687&gt;$G$14,$M$14+$N$14*SIN($Q$14-$R$14*(A5687-$A$5684)/$N$14),erreur)</f>
        <v>321.31460302283813</v>
      </c>
      <c r="D5687" s="4">
        <v>246</v>
      </c>
      <c r="E5687">
        <v>3</v>
      </c>
    </row>
    <row r="5688" spans="1:5" x14ac:dyDescent="0.3">
      <c r="A5688" s="6">
        <f t="shared" si="210"/>
        <v>5682</v>
      </c>
      <c r="B5688" s="9">
        <f>IF(A5688&lt;=$H$21,$M$21+$N$21*SIN($O$21+$P$21*(A5688-$A$5441)/$N$21),erreur)</f>
        <v>323.17010276511246</v>
      </c>
      <c r="C5688" s="9">
        <f>IF(8811-A5688&gt;$G$14,$M$14+$N$14*SIN($Q$14-$R$14*(A5688-$A$5684)/$N$14),erreur)</f>
        <v>321.29521795447727</v>
      </c>
      <c r="D5688" s="4">
        <v>247</v>
      </c>
      <c r="E5688">
        <v>4</v>
      </c>
    </row>
    <row r="5689" spans="1:5" x14ac:dyDescent="0.3">
      <c r="A5689" s="6">
        <f t="shared" si="210"/>
        <v>5683</v>
      </c>
      <c r="B5689" s="9">
        <f>IF(A5689&lt;=$H$21,$M$21+$N$21*SIN($O$21+$P$21*(A5689-$A$5441)/$N$21),erreur)</f>
        <v>323.17040224751781</v>
      </c>
      <c r="C5689" s="9">
        <f>IF(8811-A5689&gt;$G$14,$M$14+$N$14*SIN($Q$14-$R$14*(A5689-$A$5684)/$N$14),erreur)</f>
        <v>321.27593213742512</v>
      </c>
      <c r="D5689" s="4">
        <v>248</v>
      </c>
      <c r="E5689">
        <v>5</v>
      </c>
    </row>
    <row r="5690" spans="1:5" x14ac:dyDescent="0.3">
      <c r="A5690" s="6">
        <f t="shared" si="210"/>
        <v>5684</v>
      </c>
      <c r="B5690" s="9">
        <f>IF(A5690&lt;=$H$21,$M$21+$N$21*SIN($O$21+$P$21*(A5690-$A$5441)/$N$21),erreur)</f>
        <v>323.17082649835629</v>
      </c>
      <c r="C5690" s="9">
        <f>IF(8811-A5690&gt;$G$14,$M$14+$N$14*SIN($Q$14-$R$14*(A5690-$A$5684)/$N$14),erreur)</f>
        <v>321.25674557187449</v>
      </c>
      <c r="D5690" s="4">
        <v>249</v>
      </c>
      <c r="E5690">
        <v>6</v>
      </c>
    </row>
    <row r="5691" spans="1:5" x14ac:dyDescent="0.3">
      <c r="A5691" s="6">
        <f t="shared" si="210"/>
        <v>5685</v>
      </c>
      <c r="B5691" s="9">
        <f>IF(A5691&lt;=$H$21,$M$21+$N$21*SIN($O$21+$P$21*(A5691-$A$5441)/$N$21),erreur)</f>
        <v>323.17137551762062</v>
      </c>
      <c r="C5691" s="9">
        <f>IF(8811-A5691&gt;$G$14,$M$14+$N$14*SIN($Q$14-$R$14*(A5691-$A$5684)/$N$14),erreur)</f>
        <v>321.23765825801456</v>
      </c>
      <c r="D5691" s="4">
        <v>250</v>
      </c>
      <c r="E5691">
        <v>7</v>
      </c>
    </row>
    <row r="5692" spans="1:5" x14ac:dyDescent="0.3">
      <c r="A5692" s="6">
        <f t="shared" si="210"/>
        <v>5686</v>
      </c>
      <c r="B5692" s="9">
        <f>IF(A5692&lt;=$H$21,$M$21+$N$21*SIN($O$21+$P$21*(A5692-$A$5441)/$N$21),erreur)</f>
        <v>323.17204930530443</v>
      </c>
      <c r="C5692" s="9">
        <f>IF(8811-A5692&gt;$G$14,$M$14+$N$14*SIN($Q$14-$R$14*(A5692-$A$5684)/$N$14),erreur)</f>
        <v>321.21867019603087</v>
      </c>
      <c r="D5692" s="4">
        <v>251</v>
      </c>
      <c r="E5692">
        <v>8</v>
      </c>
    </row>
    <row r="5693" spans="1:5" x14ac:dyDescent="0.3">
      <c r="A5693" s="6">
        <f t="shared" si="210"/>
        <v>5687</v>
      </c>
      <c r="B5693" s="9">
        <f>IF(A5693&lt;=$H$21,$M$21+$N$21*SIN($O$21+$P$21*(A5693-$A$5441)/$N$21),erreur)</f>
        <v>323.17284786139408</v>
      </c>
      <c r="C5693" s="9">
        <f>IF(8811-A5693&gt;$G$14,$M$14+$N$14*SIN($Q$14-$R$14*(A5693-$A$5684)/$N$14),erreur)</f>
        <v>321.19978138611441</v>
      </c>
      <c r="D5693" s="4">
        <v>252</v>
      </c>
      <c r="E5693">
        <v>9</v>
      </c>
    </row>
    <row r="5694" spans="1:5" x14ac:dyDescent="0.3">
      <c r="A5694" s="6">
        <f t="shared" si="210"/>
        <v>5688</v>
      </c>
      <c r="B5694" s="9">
        <f>IF(A5694&lt;=$H$21,$M$21+$N$21*SIN($O$21+$P$21*(A5694-$A$5441)/$N$21),erreur)</f>
        <v>323.17377118587774</v>
      </c>
      <c r="C5694" s="9">
        <f>IF(8811-A5694&gt;$G$14,$M$14+$N$14*SIN($Q$14-$R$14*(A5694-$A$5684)/$N$14),erreur)</f>
        <v>321.1809918284489</v>
      </c>
      <c r="D5694" s="4">
        <v>253</v>
      </c>
      <c r="E5694">
        <v>10</v>
      </c>
    </row>
    <row r="5695" spans="1:5" x14ac:dyDescent="0.3">
      <c r="A5695" s="6">
        <f t="shared" si="210"/>
        <v>5689</v>
      </c>
      <c r="B5695" s="9">
        <f>IF(A5695&lt;=$H$21,$M$21+$N$21*SIN($O$21+$P$21*(A5695-$A$5441)/$N$21),erreur)</f>
        <v>323.17481927874269</v>
      </c>
      <c r="C5695" s="9">
        <f>IF(8811-A5695&gt;$G$14,$M$14+$N$14*SIN($Q$14-$R$14*(A5695-$A$5684)/$N$14),erreur)</f>
        <v>321.16230152321987</v>
      </c>
      <c r="D5695" s="4">
        <v>254</v>
      </c>
      <c r="E5695">
        <v>11</v>
      </c>
    </row>
    <row r="5696" spans="1:5" x14ac:dyDescent="0.3">
      <c r="A5696" s="6">
        <f t="shared" si="210"/>
        <v>5690</v>
      </c>
      <c r="B5696" s="9">
        <f>IF(A5696&lt;=$H$21,$M$21+$N$21*SIN($O$21+$P$21*(A5696-$A$5441)/$N$21),erreur)</f>
        <v>323.17599213997164</v>
      </c>
      <c r="C5696" s="9">
        <f>IF(8811-A5696&gt;$G$14,$M$14+$N$14*SIN($Q$14-$R$14*(A5696-$A$5684)/$N$14),erreur)</f>
        <v>321.14371047061104</v>
      </c>
      <c r="D5696" s="4">
        <v>255</v>
      </c>
      <c r="E5696">
        <v>12</v>
      </c>
    </row>
    <row r="5697" spans="1:5" x14ac:dyDescent="0.3">
      <c r="A5697" s="6">
        <f t="shared" si="210"/>
        <v>5691</v>
      </c>
      <c r="B5697" s="9">
        <f>IF(A5697&lt;=$H$21,$M$21+$N$21*SIN($O$21+$P$21*(A5697-$A$5441)/$N$21),erreur)</f>
        <v>323.1772897695455</v>
      </c>
      <c r="C5697" s="9">
        <f>IF(8811-A5697&gt;$G$14,$M$14+$N$14*SIN($Q$14-$R$14*(A5697-$A$5684)/$N$14),erreur)</f>
        <v>321.12521867080613</v>
      </c>
      <c r="D5697" s="4">
        <v>256</v>
      </c>
      <c r="E5697">
        <v>13</v>
      </c>
    </row>
    <row r="5698" spans="1:5" x14ac:dyDescent="0.3">
      <c r="A5698" s="6">
        <f t="shared" si="210"/>
        <v>5692</v>
      </c>
      <c r="B5698" s="9">
        <f>IF(A5698&lt;=$H$21,$M$21+$N$21*SIN($O$21+$P$21*(A5698-$A$5441)/$N$21),erreur)</f>
        <v>323.17871216744697</v>
      </c>
      <c r="C5698" s="9">
        <f>IF(8811-A5698&gt;$G$14,$M$14+$N$14*SIN($Q$14-$R$14*(A5698-$A$5684)/$N$14),erreur)</f>
        <v>321.10682612398705</v>
      </c>
      <c r="D5698" s="4">
        <v>257</v>
      </c>
      <c r="E5698">
        <v>14</v>
      </c>
    </row>
    <row r="5699" spans="1:5" x14ac:dyDescent="0.3">
      <c r="A5699" s="6">
        <f t="shared" si="210"/>
        <v>5693</v>
      </c>
      <c r="B5699" s="9">
        <f>IF(A5699&lt;=$H$21,$M$21+$N$21*SIN($O$21+$P$21*(A5699-$A$5441)/$N$21),erreur)</f>
        <v>323.1802593336497</v>
      </c>
      <c r="C5699" s="9">
        <f>IF(8811-A5699&gt;$G$14,$M$14+$N$14*SIN($Q$14-$R$14*(A5699-$A$5684)/$N$14),erreur)</f>
        <v>321.08853283033568</v>
      </c>
      <c r="D5699" s="4">
        <v>258</v>
      </c>
      <c r="E5699">
        <v>15</v>
      </c>
    </row>
    <row r="5700" spans="1:5" x14ac:dyDescent="0.3">
      <c r="A5700" s="6">
        <f t="shared" si="210"/>
        <v>5694</v>
      </c>
      <c r="B5700" s="9">
        <f>IF(A5700&lt;=$H$21,$M$21+$N$21*SIN($O$21+$P$21*(A5700-$A$5441)/$N$21),erreur)</f>
        <v>323.18193126813276</v>
      </c>
      <c r="C5700" s="9">
        <f>IF(8811-A5700&gt;$G$14,$M$14+$N$14*SIN($Q$14-$R$14*(A5700-$A$5684)/$N$14),erreur)</f>
        <v>321.07033879003211</v>
      </c>
      <c r="D5700" s="4">
        <v>259</v>
      </c>
      <c r="E5700">
        <v>16</v>
      </c>
    </row>
    <row r="5701" spans="1:5" x14ac:dyDescent="0.3">
      <c r="A5701" s="6">
        <f t="shared" si="210"/>
        <v>5695</v>
      </c>
      <c r="B5701" s="9">
        <f>IF(A5701&lt;=$H$21,$M$21+$N$21*SIN($O$21+$P$21*(A5701-$A$5441)/$N$21),erreur)</f>
        <v>323.18372797086886</v>
      </c>
      <c r="C5701" s="9">
        <f>IF(8811-A5701&gt;$G$14,$M$14+$N$14*SIN($Q$14-$R$14*(A5701-$A$5684)/$N$14),erreur)</f>
        <v>321.05224400325642</v>
      </c>
      <c r="D5701" s="4">
        <v>260</v>
      </c>
      <c r="E5701">
        <v>17</v>
      </c>
    </row>
    <row r="5702" spans="1:5" x14ac:dyDescent="0.3">
      <c r="A5702" s="6">
        <f t="shared" si="210"/>
        <v>5696</v>
      </c>
      <c r="B5702" s="9">
        <f>IF(A5702&lt;=$H$21,$M$21+$N$21*SIN($O$21+$P$21*(A5702-$A$5441)/$N$21),erreur)</f>
        <v>323.18564944182981</v>
      </c>
      <c r="C5702" s="9">
        <f>IF(8811-A5702&gt;$G$14,$M$14+$N$14*SIN($Q$14-$R$14*(A5702-$A$5684)/$N$14),erreur)</f>
        <v>321.03424847018505</v>
      </c>
      <c r="D5702" s="4">
        <v>261</v>
      </c>
      <c r="E5702">
        <v>18</v>
      </c>
    </row>
    <row r="5703" spans="1:5" x14ac:dyDescent="0.3">
      <c r="A5703" s="6">
        <f t="shared" si="210"/>
        <v>5697</v>
      </c>
      <c r="B5703" s="9">
        <f>IF(A5703&lt;=$H$21,$M$21+$N$21*SIN($O$21+$P$21*(A5703-$A$5441)/$N$21),erreur)</f>
        <v>323.18769568098742</v>
      </c>
      <c r="C5703" s="9">
        <f>IF(8811-A5703&gt;$G$14,$M$14+$N$14*SIN($Q$14-$R$14*(A5703-$A$5684)/$N$14),erreur)</f>
        <v>321.01635219099626</v>
      </c>
      <c r="D5703" s="4">
        <v>262</v>
      </c>
      <c r="E5703">
        <v>19</v>
      </c>
    </row>
    <row r="5704" spans="1:5" x14ac:dyDescent="0.3">
      <c r="A5704" s="6">
        <f t="shared" ref="A5704:A5767" si="211">ROW()-6</f>
        <v>5698</v>
      </c>
      <c r="B5704" s="9">
        <f>IF(A5704&lt;=$H$21,$M$21+$N$21*SIN($O$21+$P$21*(A5704-$A$5441)/$N$21),erreur)</f>
        <v>323.18986668830803</v>
      </c>
      <c r="C5704" s="9">
        <f>IF(8811-A5704&gt;$G$14,$M$14+$N$14*SIN($Q$14-$R$14*(A5704-$A$5684)/$N$14),erreur)</f>
        <v>320.99855516586467</v>
      </c>
      <c r="D5704" s="4">
        <v>263</v>
      </c>
      <c r="E5704">
        <v>20</v>
      </c>
    </row>
    <row r="5705" spans="1:5" x14ac:dyDescent="0.3">
      <c r="A5705" s="6">
        <f t="shared" si="211"/>
        <v>5699</v>
      </c>
      <c r="B5705" s="9">
        <f>IF(A5705&lt;=$H$21,$M$21+$N$21*SIN($O$21+$P$21*(A5705-$A$5441)/$N$21),erreur)</f>
        <v>323.192162463758</v>
      </c>
      <c r="C5705" s="9">
        <f>IF(8811-A5705&gt;$G$14,$M$14+$N$14*SIN($Q$14-$R$14*(A5705-$A$5684)/$N$14),erreur)</f>
        <v>320.98085739497037</v>
      </c>
      <c r="D5705" s="4">
        <v>264</v>
      </c>
      <c r="E5705">
        <v>21</v>
      </c>
    </row>
    <row r="5706" spans="1:5" x14ac:dyDescent="0.3">
      <c r="A5706" s="6">
        <f t="shared" si="211"/>
        <v>5700</v>
      </c>
      <c r="B5706" s="9">
        <f>IF(A5706&lt;=$H$21,$M$21+$N$21*SIN($O$21+$P$21*(A5706-$A$5441)/$N$21),erreur)</f>
        <v>323.19458300730275</v>
      </c>
      <c r="C5706" s="9">
        <f>IF(8811-A5706&gt;$G$14,$M$14+$N$14*SIN($Q$14-$R$14*(A5706-$A$5684)/$N$14),erreur)</f>
        <v>320.96325887848252</v>
      </c>
      <c r="D5706" s="4">
        <v>265</v>
      </c>
      <c r="E5706">
        <v>22</v>
      </c>
    </row>
    <row r="5707" spans="1:5" x14ac:dyDescent="0.3">
      <c r="A5707" s="6">
        <f t="shared" si="211"/>
        <v>5701</v>
      </c>
      <c r="B5707" s="9">
        <f>IF(A5707&lt;=$H$21,$M$21+$N$21*SIN($O$21+$P$21*(A5707-$A$5441)/$N$21),erreur)</f>
        <v>323.19712831890411</v>
      </c>
      <c r="C5707" s="9">
        <f>IF(8811-A5707&gt;$G$14,$M$14+$N$14*SIN($Q$14-$R$14*(A5707-$A$5684)/$N$14),erreur)</f>
        <v>320.94575961657756</v>
      </c>
      <c r="D5707" s="4">
        <v>266</v>
      </c>
      <c r="E5707">
        <v>23</v>
      </c>
    </row>
    <row r="5708" spans="1:5" x14ac:dyDescent="0.3">
      <c r="A5708" s="6">
        <f t="shared" si="211"/>
        <v>5702</v>
      </c>
      <c r="B5708" s="9">
        <f>IF(A5708&lt;=$H$21,$M$21+$N$21*SIN($O$21+$P$21*(A5708-$A$5441)/$N$21),erreur)</f>
        <v>323.19979839852112</v>
      </c>
      <c r="C5708" s="9">
        <f>IF(8811-A5708&gt;$G$14,$M$14+$N$14*SIN($Q$14-$R$14*(A5708-$A$5684)/$N$14),erreur)</f>
        <v>320.9283596094283</v>
      </c>
      <c r="D5708" s="4">
        <v>267</v>
      </c>
      <c r="E5708">
        <v>24</v>
      </c>
    </row>
    <row r="5709" spans="1:5" x14ac:dyDescent="0.3">
      <c r="A5709" s="6">
        <f t="shared" si="211"/>
        <v>5703</v>
      </c>
      <c r="B5709" s="9">
        <f>IF(A5709&lt;=$H$21,$M$21+$N$21*SIN($O$21+$P$21*(A5709-$A$5441)/$N$21),erreur)</f>
        <v>323.20259324611379</v>
      </c>
      <c r="C5709" s="9">
        <f>IF(8811-A5709&gt;$G$14,$M$14+$N$14*SIN($Q$14-$R$14*(A5709-$A$5684)/$N$14),erreur)</f>
        <v>320.91105885720208</v>
      </c>
      <c r="D5709" s="4">
        <v>268</v>
      </c>
      <c r="E5709">
        <v>25</v>
      </c>
    </row>
    <row r="5710" spans="1:5" x14ac:dyDescent="0.3">
      <c r="A5710" s="6">
        <f t="shared" si="211"/>
        <v>5704</v>
      </c>
      <c r="B5710" s="9">
        <f>IF(A5710&lt;=$H$21,$M$21+$N$21*SIN($O$21+$P$21*(A5710-$A$5441)/$N$21),erreur)</f>
        <v>323.20551286163845</v>
      </c>
      <c r="C5710" s="9">
        <f>IF(8811-A5710&gt;$G$14,$M$14+$N$14*SIN($Q$14-$R$14*(A5710-$A$5684)/$N$14),erreur)</f>
        <v>320.89385736007534</v>
      </c>
      <c r="D5710" s="4">
        <v>269</v>
      </c>
      <c r="E5710">
        <v>26</v>
      </c>
    </row>
    <row r="5711" spans="1:5" x14ac:dyDescent="0.3">
      <c r="A5711" s="6">
        <f t="shared" si="211"/>
        <v>5705</v>
      </c>
      <c r="B5711" s="9">
        <f>IF(A5711&lt;=$H$21,$M$21+$N$21*SIN($O$21+$P$21*(A5711-$A$5441)/$N$21),erreur)</f>
        <v>323.20855724504872</v>
      </c>
      <c r="C5711" s="9">
        <f>IF(8811-A5711&gt;$G$14,$M$14+$N$14*SIN($Q$14-$R$14*(A5711-$A$5684)/$N$14),erreur)</f>
        <v>320.87675511821362</v>
      </c>
      <c r="D5711" s="4">
        <v>270</v>
      </c>
      <c r="E5711">
        <v>27</v>
      </c>
    </row>
    <row r="5712" spans="1:5" x14ac:dyDescent="0.3">
      <c r="A5712" s="6">
        <f t="shared" si="211"/>
        <v>5706</v>
      </c>
      <c r="B5712" s="9">
        <f>IF(A5712&lt;=$H$21,$M$21+$N$21*SIN($O$21+$P$21*(A5712-$A$5441)/$N$21),erreur)</f>
        <v>323.21172639629822</v>
      </c>
      <c r="C5712" s="9">
        <f>IF(8811-A5712&gt;$G$14,$M$14+$N$14*SIN($Q$14-$R$14*(A5712-$A$5684)/$N$14),erreur)</f>
        <v>320.85975213178608</v>
      </c>
      <c r="D5712" s="4">
        <v>271</v>
      </c>
      <c r="E5712">
        <v>28</v>
      </c>
    </row>
    <row r="5713" spans="1:5" x14ac:dyDescent="0.3">
      <c r="A5713" s="6">
        <f t="shared" si="211"/>
        <v>5707</v>
      </c>
      <c r="B5713" s="9">
        <f>IF(A5713&lt;=$H$21,$M$21+$N$21*SIN($O$21+$P$21*(A5713-$A$5441)/$N$21),erreur)</f>
        <v>323.21502031533691</v>
      </c>
      <c r="C5713" s="9">
        <f>IF(8811-A5713&gt;$G$14,$M$14+$N$14*SIN($Q$14-$R$14*(A5713-$A$5684)/$N$14),erreur)</f>
        <v>320.84284840096188</v>
      </c>
      <c r="D5713" s="4">
        <v>272</v>
      </c>
      <c r="E5713">
        <v>29</v>
      </c>
    </row>
    <row r="5714" spans="1:5" x14ac:dyDescent="0.3">
      <c r="A5714" s="6">
        <f t="shared" si="211"/>
        <v>5708</v>
      </c>
      <c r="B5714" s="9">
        <f>IF(A5714&lt;=$H$21,$M$21+$N$21*SIN($O$21+$P$21*(A5714-$A$5441)/$N$21),erreur)</f>
        <v>323.21843900211479</v>
      </c>
      <c r="C5714" s="9">
        <f>IF(8811-A5714&gt;$G$14,$M$14+$N$14*SIN($Q$14-$R$14*(A5714-$A$5684)/$N$14),erreur)</f>
        <v>320.82604392590474</v>
      </c>
      <c r="D5714" s="4">
        <v>273</v>
      </c>
      <c r="E5714">
        <v>30</v>
      </c>
    </row>
    <row r="5715" spans="1:5" x14ac:dyDescent="0.3">
      <c r="A5715" s="6">
        <f t="shared" si="211"/>
        <v>5709</v>
      </c>
      <c r="B5715" s="9">
        <f>IF(A5715&lt;=$H$21,$M$21+$N$21*SIN($O$21+$P$21*(A5715-$A$5441)/$N$21),erreur)</f>
        <v>323.22198245657637</v>
      </c>
      <c r="C5715" s="9">
        <f>IF(8811-A5715&gt;$G$14,$M$14+$N$14*SIN($Q$14-$R$14*(A5715-$A$5684)/$N$14),erreur)</f>
        <v>320.809338706782</v>
      </c>
      <c r="D5715" s="4">
        <v>274</v>
      </c>
      <c r="E5715">
        <v>31</v>
      </c>
    </row>
    <row r="5716" spans="1:5" x14ac:dyDescent="0.3">
      <c r="A5716" s="6">
        <f t="shared" si="211"/>
        <v>5710</v>
      </c>
      <c r="B5716" s="9">
        <f>IF(A5716&lt;=$H$21,$M$21+$N$21*SIN($O$21+$P$21*(A5716-$A$5441)/$N$21),erreur)</f>
        <v>323.22565067866799</v>
      </c>
      <c r="C5716" s="9">
        <f>IF(8811-A5716&gt;$G$14,$M$14+$N$14*SIN($Q$14-$R$14*(A5716-$A$5684)/$N$14),erreur)</f>
        <v>320.79273274375919</v>
      </c>
      <c r="D5716" s="4">
        <v>275</v>
      </c>
      <c r="E5716">
        <v>32</v>
      </c>
    </row>
    <row r="5717" spans="1:5" x14ac:dyDescent="0.3">
      <c r="A5717" s="6">
        <f t="shared" si="211"/>
        <v>5711</v>
      </c>
      <c r="B5717" s="9">
        <f>IF(A5717&lt;=$H$21,$M$21+$N$21*SIN($O$21+$P$21*(A5717-$A$5441)/$N$21),erreur)</f>
        <v>323.22944366833235</v>
      </c>
      <c r="C5717" s="9">
        <f>IF(8811-A5717&gt;$G$14,$M$14+$N$14*SIN($Q$14-$R$14*(A5717-$A$5684)/$N$14),erreur)</f>
        <v>320.77622603700001</v>
      </c>
      <c r="D5717" s="4">
        <v>276</v>
      </c>
      <c r="E5717">
        <v>33</v>
      </c>
    </row>
    <row r="5718" spans="1:5" x14ac:dyDescent="0.3">
      <c r="A5718" s="6">
        <f t="shared" si="211"/>
        <v>5712</v>
      </c>
      <c r="B5718" s="9">
        <f>IF(A5718&lt;=$H$21,$M$21+$N$21*SIN($O$21+$P$21*(A5718-$A$5441)/$N$21),erreur)</f>
        <v>323.23336142551125</v>
      </c>
      <c r="C5718" s="9">
        <f>IF(8811-A5718&gt;$G$14,$M$14+$N$14*SIN($Q$14-$R$14*(A5718-$A$5684)/$N$14),erreur)</f>
        <v>320.75981858666455</v>
      </c>
      <c r="D5718" s="4">
        <v>277</v>
      </c>
      <c r="E5718">
        <v>34</v>
      </c>
    </row>
    <row r="5719" spans="1:5" x14ac:dyDescent="0.3">
      <c r="A5719" s="6">
        <f t="shared" si="211"/>
        <v>5713</v>
      </c>
      <c r="B5719" s="9">
        <f>IF(A5719&lt;=$H$21,$M$21+$N$21*SIN($O$21+$P$21*(A5719-$A$5441)/$N$21),erreur)</f>
        <v>323.23740395014192</v>
      </c>
      <c r="C5719" s="9">
        <f>IF(8811-A5719&gt;$G$14,$M$14+$N$14*SIN($Q$14-$R$14*(A5719-$A$5684)/$N$14),erreur)</f>
        <v>320.74351039291651</v>
      </c>
      <c r="D5719" s="4">
        <v>278</v>
      </c>
      <c r="E5719">
        <v>35</v>
      </c>
    </row>
    <row r="5720" spans="1:5" x14ac:dyDescent="0.3">
      <c r="A5720" s="6">
        <f t="shared" si="211"/>
        <v>5714</v>
      </c>
      <c r="B5720" s="9">
        <f>IF(A5720&lt;=$H$21,$M$21+$N$21*SIN($O$21+$P$21*(A5720-$A$5441)/$N$21),erreur)</f>
        <v>323.24157124216345</v>
      </c>
      <c r="C5720" s="9">
        <f>IF(8811-A5720&gt;$G$14,$M$14+$N$14*SIN($Q$14-$R$14*(A5720-$A$5684)/$N$14),erreur)</f>
        <v>320.72730145591595</v>
      </c>
      <c r="D5720" s="4">
        <v>279</v>
      </c>
      <c r="E5720">
        <v>36</v>
      </c>
    </row>
    <row r="5721" spans="1:5" x14ac:dyDescent="0.3">
      <c r="A5721" s="6">
        <f t="shared" si="211"/>
        <v>5715</v>
      </c>
      <c r="B5721" s="9">
        <f>IF(A5721&lt;=$H$21,$M$21+$N$21*SIN($O$21+$P$21*(A5721-$A$5441)/$N$21),erreur)</f>
        <v>323.24586330150851</v>
      </c>
      <c r="C5721" s="9">
        <f>IF(8811-A5721&gt;$G$14,$M$14+$N$14*SIN($Q$14-$R$14*(A5721-$A$5684)/$N$14),erreur)</f>
        <v>320.71119177582113</v>
      </c>
      <c r="D5721" s="4">
        <v>280</v>
      </c>
      <c r="E5721">
        <v>37</v>
      </c>
    </row>
    <row r="5722" spans="1:5" x14ac:dyDescent="0.3">
      <c r="A5722" s="6">
        <f t="shared" si="211"/>
        <v>5716</v>
      </c>
      <c r="B5722" s="9">
        <f>IF(A5722&lt;=$H$21,$M$21+$N$21*SIN($O$21+$P$21*(A5722-$A$5441)/$N$21),erreur)</f>
        <v>323.25028012811254</v>
      </c>
      <c r="C5722" s="9">
        <f>IF(8811-A5722&gt;$G$14,$M$14+$N$14*SIN($Q$14-$R$14*(A5722-$A$5684)/$N$14),erreur)</f>
        <v>320.69518135279577</v>
      </c>
      <c r="D5722" s="4">
        <v>281</v>
      </c>
      <c r="E5722">
        <v>38</v>
      </c>
    </row>
    <row r="5723" spans="1:5" x14ac:dyDescent="0.3">
      <c r="A5723" s="6">
        <f t="shared" si="211"/>
        <v>5717</v>
      </c>
      <c r="B5723" s="9">
        <f>IF(A5723&lt;=$H$21,$M$21+$N$21*SIN($O$21+$P$21*(A5723-$A$5441)/$N$21),erreur)</f>
        <v>323.2548217219055</v>
      </c>
      <c r="C5723" s="9">
        <f>IF(8811-A5723&gt;$G$14,$M$14+$N$14*SIN($Q$14-$R$14*(A5723-$A$5684)/$N$14),erreur)</f>
        <v>320.67927018699265</v>
      </c>
      <c r="D5723" s="4">
        <v>282</v>
      </c>
      <c r="E5723">
        <v>39</v>
      </c>
    </row>
    <row r="5724" spans="1:5" x14ac:dyDescent="0.3">
      <c r="A5724" s="6">
        <f t="shared" si="211"/>
        <v>5718</v>
      </c>
      <c r="B5724" s="9">
        <f>IF(A5724&lt;=$H$21,$M$21+$N$21*SIN($O$21+$P$21*(A5724-$A$5441)/$N$21),erreur)</f>
        <v>323.25948808281737</v>
      </c>
      <c r="C5724" s="9">
        <f>IF(8811-A5724&gt;$G$14,$M$14+$N$14*SIN($Q$14-$R$14*(A5724-$A$5684)/$N$14),erreur)</f>
        <v>320.66345827857003</v>
      </c>
      <c r="D5724" s="4">
        <v>283</v>
      </c>
      <c r="E5724">
        <v>40</v>
      </c>
    </row>
    <row r="5725" spans="1:5" x14ac:dyDescent="0.3">
      <c r="A5725" s="6">
        <f t="shared" si="211"/>
        <v>5719</v>
      </c>
      <c r="B5725" s="9">
        <f>IF(A5725&lt;=$H$21,$M$21+$N$21*SIN($O$21+$P$21*(A5725-$A$5441)/$N$21),erreur)</f>
        <v>323.26427921077448</v>
      </c>
      <c r="C5725" s="9">
        <f>IF(8811-A5725&gt;$G$14,$M$14+$N$14*SIN($Q$14-$R$14*(A5725-$A$5684)/$N$14),erreur)</f>
        <v>320.64774562768434</v>
      </c>
      <c r="D5725" s="4">
        <v>284</v>
      </c>
      <c r="E5725">
        <v>41</v>
      </c>
    </row>
    <row r="5726" spans="1:5" x14ac:dyDescent="0.3">
      <c r="A5726" s="6">
        <f t="shared" si="211"/>
        <v>5720</v>
      </c>
      <c r="B5726" s="9">
        <f>IF(A5726&lt;=$H$21,$M$21+$N$21*SIN($O$21+$P$21*(A5726-$A$5441)/$N$21),erreur)</f>
        <v>323.26919510570406</v>
      </c>
      <c r="C5726" s="9">
        <f>IF(8811-A5726&gt;$G$14,$M$14+$N$14*SIN($Q$14-$R$14*(A5726-$A$5684)/$N$14),erreur)</f>
        <v>320.63213223448838</v>
      </c>
      <c r="D5726" s="4">
        <v>285</v>
      </c>
      <c r="E5726">
        <v>42</v>
      </c>
    </row>
    <row r="5727" spans="1:5" x14ac:dyDescent="0.3">
      <c r="A5727" s="6">
        <f t="shared" si="211"/>
        <v>5721</v>
      </c>
      <c r="B5727" s="9">
        <f>IF(A5727&lt;=$H$21,$M$21+$N$21*SIN($O$21+$P$21*(A5727-$A$5441)/$N$21),erreur)</f>
        <v>323.2742357675279</v>
      </c>
      <c r="C5727" s="9">
        <f>IF(8811-A5727&gt;$G$14,$M$14+$N$14*SIN($Q$14-$R$14*(A5727-$A$5684)/$N$14),erreur)</f>
        <v>320.6166180991404</v>
      </c>
      <c r="D5727" s="4">
        <v>286</v>
      </c>
      <c r="E5727">
        <v>43</v>
      </c>
    </row>
    <row r="5728" spans="1:5" x14ac:dyDescent="0.3">
      <c r="A5728" s="6">
        <f t="shared" si="211"/>
        <v>5722</v>
      </c>
      <c r="B5728" s="9">
        <f>IF(A5728&lt;=$H$21,$M$21+$N$21*SIN($O$21+$P$21*(A5728-$A$5441)/$N$21),erreur)</f>
        <v>323.27940119616869</v>
      </c>
      <c r="C5728" s="9">
        <f>IF(8811-A5728&gt;$G$14,$M$14+$N$14*SIN($Q$14-$R$14*(A5728-$A$5684)/$N$14),erreur)</f>
        <v>320.60120322178773</v>
      </c>
      <c r="D5728" s="4">
        <v>287</v>
      </c>
      <c r="E5728">
        <v>44</v>
      </c>
    </row>
    <row r="5729" spans="1:5" x14ac:dyDescent="0.3">
      <c r="A5729" s="6">
        <f t="shared" si="211"/>
        <v>5723</v>
      </c>
      <c r="B5729" s="9">
        <f>IF(A5729&lt;=$H$21,$M$21+$N$21*SIN($O$21+$P$21*(A5729-$A$5441)/$N$21),erreur)</f>
        <v>323.28469139154458</v>
      </c>
      <c r="C5729" s="9">
        <f>IF(8811-A5729&gt;$G$14,$M$14+$N$14*SIN($Q$14-$R$14*(A5729-$A$5684)/$N$14),erreur)</f>
        <v>320.58588760258681</v>
      </c>
      <c r="D5729" s="4">
        <v>288</v>
      </c>
      <c r="E5729">
        <v>45</v>
      </c>
    </row>
    <row r="5730" spans="1:5" x14ac:dyDescent="0.3">
      <c r="A5730" s="6">
        <f t="shared" si="211"/>
        <v>5724</v>
      </c>
      <c r="B5730" s="9">
        <f>IF(A5730&lt;=$H$21,$M$21+$N$21*SIN($O$21+$P$21*(A5730-$A$5441)/$N$21),erreur)</f>
        <v>323.29010635357463</v>
      </c>
      <c r="C5730" s="9">
        <f>IF(8811-A5730&gt;$G$14,$M$14+$N$14*SIN($Q$14-$R$14*(A5730-$A$5684)/$N$14),erreur)</f>
        <v>320.5706712416868</v>
      </c>
      <c r="D5730" s="4">
        <v>289</v>
      </c>
      <c r="E5730">
        <v>46</v>
      </c>
    </row>
    <row r="5731" spans="1:5" x14ac:dyDescent="0.3">
      <c r="A5731" s="6">
        <f t="shared" si="211"/>
        <v>5725</v>
      </c>
      <c r="B5731" s="9">
        <f>IF(A5731&lt;=$H$21,$M$21+$N$21*SIN($O$21+$P$21*(A5731-$A$5441)/$N$21),erreur)</f>
        <v>323.29564608217424</v>
      </c>
      <c r="C5731" s="9">
        <f>IF(8811-A5731&gt;$G$14,$M$14+$N$14*SIN($Q$14-$R$14*(A5731-$A$5684)/$N$14),erreur)</f>
        <v>320.55555413923685</v>
      </c>
      <c r="D5731" s="4">
        <v>290</v>
      </c>
      <c r="E5731">
        <v>47</v>
      </c>
    </row>
    <row r="5732" spans="1:5" x14ac:dyDescent="0.3">
      <c r="A5732" s="6">
        <f t="shared" si="211"/>
        <v>5726</v>
      </c>
      <c r="B5732" s="9">
        <f>IF(A5732&lt;=$H$21,$M$21+$N$21*SIN($O$21+$P$21*(A5732-$A$5441)/$N$21),erreur)</f>
        <v>323.30131057725612</v>
      </c>
      <c r="C5732" s="9">
        <f>IF(8811-A5732&gt;$G$14,$M$14+$N$14*SIN($Q$14-$R$14*(A5732-$A$5684)/$N$14),erreur)</f>
        <v>320.54053629538794</v>
      </c>
      <c r="D5732" s="4">
        <v>291</v>
      </c>
      <c r="E5732">
        <v>48</v>
      </c>
    </row>
    <row r="5733" spans="1:5" x14ac:dyDescent="0.3">
      <c r="A5733" s="6">
        <f t="shared" si="211"/>
        <v>5727</v>
      </c>
      <c r="B5733" s="9">
        <f>IF(A5733&lt;=$H$21,$M$21+$N$21*SIN($O$21+$P$21*(A5733-$A$5441)/$N$21),erreur)</f>
        <v>323.30709983873294</v>
      </c>
      <c r="C5733" s="9">
        <f>IF(8811-A5733&gt;$G$14,$M$14+$N$14*SIN($Q$14-$R$14*(A5733-$A$5684)/$N$14),erreur)</f>
        <v>320.52561771028559</v>
      </c>
      <c r="D5733" s="4">
        <v>292</v>
      </c>
      <c r="E5733">
        <v>49</v>
      </c>
    </row>
    <row r="5734" spans="1:5" x14ac:dyDescent="0.3">
      <c r="A5734" s="6">
        <f t="shared" si="211"/>
        <v>5728</v>
      </c>
      <c r="B5734" s="9">
        <f>IF(A5734&lt;=$H$21,$M$21+$N$21*SIN($O$21+$P$21*(A5734-$A$5441)/$N$21),erreur)</f>
        <v>323.31301386651558</v>
      </c>
      <c r="C5734" s="9">
        <f>IF(8811-A5734&gt;$G$14,$M$14+$N$14*SIN($Q$14-$R$14*(A5734-$A$5684)/$N$14),erreur)</f>
        <v>320.51079838407895</v>
      </c>
      <c r="D5734" s="4">
        <v>293</v>
      </c>
      <c r="E5734">
        <v>50</v>
      </c>
    </row>
    <row r="5735" spans="1:5" x14ac:dyDescent="0.3">
      <c r="A5735" s="6">
        <f t="shared" si="211"/>
        <v>5729</v>
      </c>
      <c r="B5735" s="9">
        <f>IF(A5735&lt;=$H$21,$M$21+$N$21*SIN($O$21+$P$21*(A5735-$A$5441)/$N$21),erreur)</f>
        <v>323.31905266051035</v>
      </c>
      <c r="C5735" s="9">
        <f>IF(8811-A5735&gt;$G$14,$M$14+$N$14*SIN($Q$14-$R$14*(A5735-$A$5684)/$N$14),erreur)</f>
        <v>320.49607831691355</v>
      </c>
      <c r="D5735" s="4">
        <v>294</v>
      </c>
      <c r="E5735">
        <v>51</v>
      </c>
    </row>
    <row r="5736" spans="1:5" x14ac:dyDescent="0.3">
      <c r="A5736" s="6">
        <f t="shared" si="211"/>
        <v>5730</v>
      </c>
      <c r="B5736" s="9">
        <f>IF(A5736&lt;=$H$21,$M$21+$N$21*SIN($O$21+$P$21*(A5736-$A$5441)/$N$21),erreur)</f>
        <v>323.32521622062359</v>
      </c>
      <c r="C5736" s="9">
        <f>IF(8811-A5736&gt;$G$14,$M$14+$N$14*SIN($Q$14-$R$14*(A5736-$A$5684)/$N$14),erreur)</f>
        <v>320.48145750893309</v>
      </c>
      <c r="D5736" s="4">
        <v>295</v>
      </c>
      <c r="E5736">
        <v>52</v>
      </c>
    </row>
    <row r="5737" spans="1:5" x14ac:dyDescent="0.3">
      <c r="A5737" s="6">
        <f t="shared" si="211"/>
        <v>5731</v>
      </c>
      <c r="B5737" s="9">
        <f>IF(A5737&lt;=$H$21,$M$21+$N$21*SIN($O$21+$P$21*(A5737-$A$5441)/$N$21),erreur)</f>
        <v>323.33150454675979</v>
      </c>
      <c r="C5737" s="9">
        <f>IF(8811-A5737&gt;$G$14,$M$14+$N$14*SIN($Q$14-$R$14*(A5737-$A$5684)/$N$14),erreur)</f>
        <v>320.46693596028308</v>
      </c>
      <c r="D5737" s="4">
        <v>296</v>
      </c>
      <c r="E5737">
        <v>53</v>
      </c>
    </row>
    <row r="5738" spans="1:5" x14ac:dyDescent="0.3">
      <c r="A5738" s="6">
        <f t="shared" si="211"/>
        <v>5732</v>
      </c>
      <c r="B5738" s="9">
        <f>IF(A5738&lt;=$H$21,$M$21+$N$21*SIN($O$21+$P$21*(A5738-$A$5441)/$N$21),erreur)</f>
        <v>323.33791763882164</v>
      </c>
      <c r="C5738" s="9">
        <f>IF(8811-A5738&gt;$G$14,$M$14+$N$14*SIN($Q$14-$R$14*(A5738-$A$5684)/$N$14),erreur)</f>
        <v>320.45251367110541</v>
      </c>
      <c r="D5738" s="4">
        <v>297</v>
      </c>
      <c r="E5738">
        <v>54</v>
      </c>
    </row>
    <row r="5739" spans="1:5" x14ac:dyDescent="0.3">
      <c r="A5739" s="6">
        <f t="shared" si="211"/>
        <v>5733</v>
      </c>
      <c r="B5739" s="9">
        <f>IF(A5739&lt;=$H$21,$M$21+$N$21*SIN($O$21+$P$21*(A5739-$A$5441)/$N$21),erreur)</f>
        <v>323.34445549670727</v>
      </c>
      <c r="C5739" s="9">
        <f>IF(8811-A5739&gt;$G$14,$M$14+$N$14*SIN($Q$14-$R$14*(A5739-$A$5684)/$N$14),erreur)</f>
        <v>320.43819064154559</v>
      </c>
      <c r="D5739" s="4">
        <v>298</v>
      </c>
      <c r="E5739">
        <v>55</v>
      </c>
    </row>
    <row r="5740" spans="1:5" x14ac:dyDescent="0.3">
      <c r="A5740" s="6">
        <f t="shared" si="211"/>
        <v>5734</v>
      </c>
      <c r="B5740" s="9">
        <f>IF(A5740&lt;=$H$21,$M$21+$N$21*SIN($O$21+$P$21*(A5740-$A$5441)/$N$21),erreur)</f>
        <v>323.35111812031664</v>
      </c>
      <c r="C5740" s="9">
        <f>IF(8811-A5740&gt;$G$14,$M$14+$N$14*SIN($Q$14-$R$14*(A5740-$A$5684)/$N$14),erreur)</f>
        <v>320.42396687174005</v>
      </c>
      <c r="D5740" s="4">
        <v>299</v>
      </c>
      <c r="E5740">
        <v>56</v>
      </c>
    </row>
    <row r="5741" spans="1:5" x14ac:dyDescent="0.3">
      <c r="A5741" s="6">
        <f t="shared" si="211"/>
        <v>5735</v>
      </c>
      <c r="B5741" s="9">
        <f>IF(A5741&lt;=$H$21,$M$21+$N$21*SIN($O$21+$P$21*(A5741-$A$5441)/$N$21),erreur)</f>
        <v>323.35790550954516</v>
      </c>
      <c r="C5741" s="9">
        <f>IF(8811-A5741&gt;$G$14,$M$14+$N$14*SIN($Q$14-$R$14*(A5741-$A$5684)/$N$14),erreur)</f>
        <v>320.40984236183067</v>
      </c>
      <c r="D5741" s="4">
        <v>300</v>
      </c>
      <c r="E5741">
        <v>57</v>
      </c>
    </row>
    <row r="5742" spans="1:5" x14ac:dyDescent="0.3">
      <c r="A5742" s="6">
        <f t="shared" si="211"/>
        <v>5736</v>
      </c>
      <c r="B5742" s="9">
        <f>IF(A5742&lt;=$H$21,$M$21+$N$21*SIN($O$21+$P$21*(A5742-$A$5441)/$N$21),erreur)</f>
        <v>323.36481766428824</v>
      </c>
      <c r="C5742" s="9">
        <f>IF(8811-A5742&gt;$G$14,$M$14+$N$14*SIN($Q$14-$R$14*(A5742-$A$5684)/$N$14),erreur)</f>
        <v>320.39581711195751</v>
      </c>
      <c r="D5742" s="4">
        <v>301</v>
      </c>
      <c r="E5742">
        <v>58</v>
      </c>
    </row>
    <row r="5743" spans="1:5" x14ac:dyDescent="0.3">
      <c r="A5743" s="6">
        <f t="shared" si="211"/>
        <v>5737</v>
      </c>
      <c r="B5743" s="9">
        <f>IF(A5743&lt;=$H$21,$M$21+$N$21*SIN($O$21+$P$21*(A5743-$A$5441)/$N$21),erreur)</f>
        <v>323.37185458443855</v>
      </c>
      <c r="C5743" s="9">
        <f>IF(8811-A5743&gt;$G$14,$M$14+$N$14*SIN($Q$14-$R$14*(A5743-$A$5684)/$N$14),erreur)</f>
        <v>320.38189112226064</v>
      </c>
      <c r="D5743" s="4">
        <v>302</v>
      </c>
      <c r="E5743">
        <v>59</v>
      </c>
    </row>
    <row r="5744" spans="1:5" x14ac:dyDescent="0.3">
      <c r="A5744" s="6">
        <f t="shared" si="211"/>
        <v>5738</v>
      </c>
      <c r="B5744" s="9">
        <f>IF(A5744&lt;=$H$21,$M$21+$N$21*SIN($O$21+$P$21*(A5744-$A$5441)/$N$21),erreur)</f>
        <v>323.37901626988423</v>
      </c>
      <c r="C5744" s="9">
        <f>IF(8811-A5744&gt;$G$14,$M$14+$N$14*SIN($Q$14-$R$14*(A5744-$A$5684)/$N$14),erreur)</f>
        <v>320.36806439287284</v>
      </c>
      <c r="D5744" s="4">
        <v>303</v>
      </c>
      <c r="E5744">
        <v>60</v>
      </c>
    </row>
    <row r="5745" spans="1:5" x14ac:dyDescent="0.3">
      <c r="A5745" s="6">
        <f t="shared" si="211"/>
        <v>5739</v>
      </c>
      <c r="B5745" s="9">
        <f>IF(A5745&lt;=$H$21,$M$21+$N$21*SIN($O$21+$P$21*(A5745-$A$5441)/$N$21),erreur)</f>
        <v>323.38630272051523</v>
      </c>
      <c r="C5745" s="9">
        <f>IF(8811-A5745&gt;$G$14,$M$14+$N$14*SIN($Q$14-$R$14*(A5745-$A$5684)/$N$14),erreur)</f>
        <v>320.35433692393235</v>
      </c>
      <c r="D5745" s="4">
        <v>304</v>
      </c>
      <c r="E5745">
        <v>61</v>
      </c>
    </row>
    <row r="5746" spans="1:5" x14ac:dyDescent="0.3">
      <c r="A5746" s="6">
        <f t="shared" si="211"/>
        <v>5740</v>
      </c>
      <c r="B5746" s="9">
        <f>IF(A5746&lt;=$H$21,$M$21+$N$21*SIN($O$21+$P$21*(A5746-$A$5441)/$N$21),erreur)</f>
        <v>323.39371393621786</v>
      </c>
      <c r="C5746" s="9">
        <f>IF(8811-A5746&gt;$G$14,$M$14+$N$14*SIN($Q$14-$R$14*(A5746-$A$5684)/$N$14),erreur)</f>
        <v>320.3407087155756</v>
      </c>
      <c r="D5746" s="4">
        <v>305</v>
      </c>
      <c r="E5746">
        <v>62</v>
      </c>
    </row>
    <row r="5747" spans="1:5" x14ac:dyDescent="0.3">
      <c r="A5747" s="6">
        <f t="shared" si="211"/>
        <v>5741</v>
      </c>
      <c r="B5747" s="9">
        <f>IF(A5747&lt;=$H$21,$M$21+$N$21*SIN($O$21+$P$21*(A5747-$A$5441)/$N$21),erreur)</f>
        <v>323.40124991687844</v>
      </c>
      <c r="C5747" s="9">
        <f>IF(8811-A5747&gt;$G$14,$M$14+$N$14*SIN($Q$14-$R$14*(A5747-$A$5684)/$N$14),erreur)</f>
        <v>320.32717976793538</v>
      </c>
      <c r="D5747" s="4">
        <v>306</v>
      </c>
      <c r="E5747">
        <v>63</v>
      </c>
    </row>
    <row r="5748" spans="1:5" x14ac:dyDescent="0.3">
      <c r="A5748" s="6">
        <f t="shared" si="211"/>
        <v>5742</v>
      </c>
      <c r="B5748" s="9">
        <f>IF(A5748&lt;=$H$21,$M$21+$N$21*SIN($O$21+$P$21*(A5748-$A$5441)/$N$21),erreur)</f>
        <v>323.40891066237691</v>
      </c>
      <c r="C5748" s="9">
        <f>IF(8811-A5748&gt;$G$14,$M$14+$N$14*SIN($Q$14-$R$14*(A5748-$A$5684)/$N$14),erreur)</f>
        <v>320.31375008114446</v>
      </c>
      <c r="D5748" s="4">
        <v>307</v>
      </c>
      <c r="E5748">
        <v>64</v>
      </c>
    </row>
    <row r="5749" spans="1:5" x14ac:dyDescent="0.3">
      <c r="A5749" s="6">
        <f t="shared" si="211"/>
        <v>5743</v>
      </c>
      <c r="B5749" s="9">
        <f>IF(A5749&lt;=$H$21,$M$21+$N$21*SIN($O$21+$P$21*(A5749-$A$5441)/$N$21),erreur)</f>
        <v>323.41669617259595</v>
      </c>
      <c r="C5749" s="9">
        <f>IF(8811-A5749&gt;$G$14,$M$14+$N$14*SIN($Q$14-$R$14*(A5749-$A$5684)/$N$14),erreur)</f>
        <v>320.30041965533746</v>
      </c>
      <c r="D5749" s="4">
        <v>308</v>
      </c>
      <c r="E5749">
        <v>65</v>
      </c>
    </row>
    <row r="5750" spans="1:5" x14ac:dyDescent="0.3">
      <c r="A5750" s="6">
        <f t="shared" si="211"/>
        <v>5744</v>
      </c>
      <c r="B5750" s="9">
        <f>IF(A5750&lt;=$H$21,$M$21+$N$21*SIN($O$21+$P$21*(A5750-$A$5441)/$N$21),erreur)</f>
        <v>323.42460644741277</v>
      </c>
      <c r="C5750" s="9">
        <f>IF(8811-A5750&gt;$G$14,$M$14+$N$14*SIN($Q$14-$R$14*(A5750-$A$5684)/$N$14),erreur)</f>
        <v>320.28718849064535</v>
      </c>
      <c r="D5750" s="4">
        <v>309</v>
      </c>
      <c r="E5750">
        <v>66</v>
      </c>
    </row>
    <row r="5751" spans="1:5" x14ac:dyDescent="0.3">
      <c r="A5751" s="6">
        <f t="shared" si="211"/>
        <v>5745</v>
      </c>
      <c r="B5751" s="9">
        <f>IF(A5751&lt;=$H$21,$M$21+$N$21*SIN($O$21+$P$21*(A5751-$A$5441)/$N$21),erreur)</f>
        <v>323.43264148670551</v>
      </c>
      <c r="C5751" s="9">
        <f>IF(8811-A5751&gt;$G$14,$M$14+$N$14*SIN($Q$14-$R$14*(A5751-$A$5684)/$N$14),erreur)</f>
        <v>320.27405658719726</v>
      </c>
      <c r="D5751" s="4">
        <v>310</v>
      </c>
      <c r="E5751">
        <v>67</v>
      </c>
    </row>
    <row r="5752" spans="1:5" x14ac:dyDescent="0.3">
      <c r="A5752" s="6">
        <f t="shared" si="211"/>
        <v>5746</v>
      </c>
      <c r="B5752" s="9">
        <f>IF(A5752&lt;=$H$21,$M$21+$N$21*SIN($O$21+$P$21*(A5752-$A$5441)/$N$21),erreur)</f>
        <v>323.44080129034955</v>
      </c>
      <c r="C5752" s="9">
        <f>IF(8811-A5752&gt;$G$14,$M$14+$N$14*SIN($Q$14-$R$14*(A5752-$A$5684)/$N$14),erreur)</f>
        <v>320.26102394512236</v>
      </c>
      <c r="D5752" s="4">
        <v>311</v>
      </c>
      <c r="E5752">
        <v>68</v>
      </c>
    </row>
    <row r="5753" spans="1:5" x14ac:dyDescent="0.3">
      <c r="A5753" s="6">
        <f t="shared" si="211"/>
        <v>5747</v>
      </c>
      <c r="B5753" s="9">
        <f>IF(A5753&lt;=$H$21,$M$21+$N$21*SIN($O$21+$P$21*(A5753-$A$5441)/$N$21),erreur)</f>
        <v>323.44908585821577</v>
      </c>
      <c r="C5753" s="9">
        <f>IF(8811-A5753&gt;$G$14,$M$14+$N$14*SIN($Q$14-$R$14*(A5753-$A$5684)/$N$14),erreur)</f>
        <v>320.24809056454978</v>
      </c>
      <c r="D5753" s="4">
        <v>312</v>
      </c>
      <c r="E5753">
        <v>69</v>
      </c>
    </row>
    <row r="5754" spans="1:5" x14ac:dyDescent="0.3">
      <c r="A5754" s="6">
        <f t="shared" si="211"/>
        <v>5748</v>
      </c>
      <c r="B5754" s="9">
        <f>IF(A5754&lt;=$H$21,$M$21+$N$21*SIN($O$21+$P$21*(A5754-$A$5441)/$N$21),erreur)</f>
        <v>323.45749519017681</v>
      </c>
      <c r="C5754" s="9">
        <f>IF(8811-A5754&gt;$G$14,$M$14+$N$14*SIN($Q$14-$R$14*(A5754-$A$5684)/$N$14),erreur)</f>
        <v>320.23525644560686</v>
      </c>
      <c r="D5754" s="4">
        <v>313</v>
      </c>
      <c r="E5754">
        <v>70</v>
      </c>
    </row>
    <row r="5755" spans="1:5" x14ac:dyDescent="0.3">
      <c r="A5755" s="6">
        <f t="shared" si="211"/>
        <v>5749</v>
      </c>
      <c r="B5755" s="9">
        <f>IF(A5755&lt;=$H$21,$M$21+$N$21*SIN($O$21+$P$21*(A5755-$A$5441)/$N$21),erreur)</f>
        <v>323.46602928610173</v>
      </c>
      <c r="C5755" s="9">
        <f>IF(8811-A5755&gt;$G$14,$M$14+$N$14*SIN($Q$14-$R$14*(A5755-$A$5684)/$N$14),erreur)</f>
        <v>320.22252158842093</v>
      </c>
      <c r="D5755" s="4">
        <v>314</v>
      </c>
      <c r="E5755">
        <v>71</v>
      </c>
    </row>
    <row r="5756" spans="1:5" x14ac:dyDescent="0.3">
      <c r="A5756" s="6">
        <f t="shared" si="211"/>
        <v>5750</v>
      </c>
      <c r="B5756" s="9">
        <f>IF(A5756&lt;=$H$21,$M$21+$N$21*SIN($O$21+$P$21*(A5756-$A$5441)/$N$21),erreur)</f>
        <v>323.47468814585682</v>
      </c>
      <c r="C5756" s="9">
        <f>IF(8811-A5756&gt;$G$14,$M$14+$N$14*SIN($Q$14-$R$14*(A5756-$A$5684)/$N$14),erreur)</f>
        <v>320.20988599311568</v>
      </c>
      <c r="D5756" s="4">
        <v>315</v>
      </c>
      <c r="E5756">
        <v>72</v>
      </c>
    </row>
    <row r="5757" spans="1:5" x14ac:dyDescent="0.3">
      <c r="A5757" s="6">
        <f t="shared" si="211"/>
        <v>5751</v>
      </c>
      <c r="B5757" s="9">
        <f>IF(A5757&lt;=$H$21,$M$21+$N$21*SIN($O$21+$P$21*(A5757-$A$5441)/$N$21),erreur)</f>
        <v>323.48347176930838</v>
      </c>
      <c r="C5757" s="9">
        <f>IF(8811-A5757&gt;$G$14,$M$14+$N$14*SIN($Q$14-$R$14*(A5757-$A$5684)/$N$14),erreur)</f>
        <v>320.19734965981661</v>
      </c>
      <c r="D5757" s="4">
        <v>316</v>
      </c>
      <c r="E5757">
        <v>73</v>
      </c>
    </row>
    <row r="5758" spans="1:5" x14ac:dyDescent="0.3">
      <c r="A5758" s="6">
        <f t="shared" si="211"/>
        <v>5752</v>
      </c>
      <c r="B5758" s="9">
        <f>IF(A5758&lt;=$H$21,$M$21+$N$21*SIN($O$21+$P$21*(A5758-$A$5441)/$N$21),erreur)</f>
        <v>323.49238015631909</v>
      </c>
      <c r="C5758" s="9">
        <f>IF(8811-A5758&gt;$G$14,$M$14+$N$14*SIN($Q$14-$R$14*(A5758-$A$5684)/$N$14),erreur)</f>
        <v>320.18491258864924</v>
      </c>
      <c r="D5758" s="4">
        <v>317</v>
      </c>
      <c r="E5758">
        <v>74</v>
      </c>
    </row>
    <row r="5759" spans="1:5" x14ac:dyDescent="0.3">
      <c r="A5759" s="6">
        <f t="shared" si="211"/>
        <v>5753</v>
      </c>
      <c r="B5759" s="9">
        <f>IF(A5759&lt;=$H$21,$M$21+$N$21*SIN($O$21+$P$21*(A5759-$A$5441)/$N$21),erreur)</f>
        <v>323.50141330675069</v>
      </c>
      <c r="C5759" s="9">
        <f>IF(8811-A5759&gt;$G$14,$M$14+$N$14*SIN($Q$14-$R$14*(A5759-$A$5684)/$N$14),erreur)</f>
        <v>320.1725747797318</v>
      </c>
      <c r="D5759" s="4">
        <v>318</v>
      </c>
      <c r="E5759">
        <v>75</v>
      </c>
    </row>
    <row r="5760" spans="1:5" x14ac:dyDescent="0.3">
      <c r="A5760" s="6">
        <f t="shared" si="211"/>
        <v>5754</v>
      </c>
      <c r="B5760" s="9">
        <f>IF(A5760&lt;=$H$21,$M$21+$N$21*SIN($O$21+$P$21*(A5760-$A$5441)/$N$21),erreur)</f>
        <v>323.51057122046132</v>
      </c>
      <c r="C5760" s="9">
        <f>IF(8811-A5760&gt;$G$14,$M$14+$N$14*SIN($Q$14-$R$14*(A5760-$A$5684)/$N$14),erreur)</f>
        <v>320.16033623318981</v>
      </c>
      <c r="D5760" s="4">
        <v>319</v>
      </c>
      <c r="E5760">
        <v>76</v>
      </c>
    </row>
    <row r="5761" spans="1:5" x14ac:dyDescent="0.3">
      <c r="A5761" s="6">
        <f t="shared" si="211"/>
        <v>5755</v>
      </c>
      <c r="B5761" s="9">
        <f>IF(A5761&lt;=$H$21,$M$21+$N$21*SIN($O$21+$P$21*(A5761-$A$5441)/$N$21),erreur)</f>
        <v>323.51985389730999</v>
      </c>
      <c r="C5761" s="9">
        <f>IF(8811-A5761&gt;$G$14,$M$14+$N$14*SIN($Q$14-$R$14*(A5761-$A$5684)/$N$14),erreur)</f>
        <v>320.14819694914331</v>
      </c>
      <c r="D5761" s="4">
        <v>320</v>
      </c>
      <c r="E5761">
        <v>77</v>
      </c>
    </row>
    <row r="5762" spans="1:5" x14ac:dyDescent="0.3">
      <c r="A5762" s="6">
        <f t="shared" si="211"/>
        <v>5756</v>
      </c>
      <c r="B5762" s="9">
        <f>IF(A5762&lt;=$H$21,$M$21+$N$21*SIN($O$21+$P$21*(A5762-$A$5441)/$N$21),erreur)</f>
        <v>323.52926133715118</v>
      </c>
      <c r="C5762" s="9">
        <f>IF(8811-A5762&gt;$G$14,$M$14+$N$14*SIN($Q$14-$R$14*(A5762-$A$5684)/$N$14),erreur)</f>
        <v>320.13615692770873</v>
      </c>
      <c r="D5762" s="4">
        <v>321</v>
      </c>
      <c r="E5762">
        <v>78</v>
      </c>
    </row>
    <row r="5763" spans="1:5" x14ac:dyDescent="0.3">
      <c r="A5763" s="6">
        <f t="shared" si="211"/>
        <v>5757</v>
      </c>
      <c r="B5763" s="9">
        <f>IF(A5763&lt;=$H$21,$M$21+$N$21*SIN($O$21+$P$21*(A5763-$A$5441)/$N$21),erreur)</f>
        <v>323.53879353983848</v>
      </c>
      <c r="C5763" s="9">
        <f>IF(8811-A5763&gt;$G$14,$M$14+$N$14*SIN($Q$14-$R$14*(A5763-$A$5684)/$N$14),erreur)</f>
        <v>320.12421616900792</v>
      </c>
      <c r="D5763" s="4">
        <v>322</v>
      </c>
      <c r="E5763">
        <v>79</v>
      </c>
    </row>
    <row r="5764" spans="1:5" x14ac:dyDescent="0.3">
      <c r="A5764" s="6">
        <f t="shared" si="211"/>
        <v>5758</v>
      </c>
      <c r="B5764" s="9">
        <f>IF(A5764&lt;=$H$21,$M$21+$N$21*SIN($O$21+$P$21*(A5764-$A$5441)/$N$21),erreur)</f>
        <v>323.54845050522363</v>
      </c>
      <c r="C5764" s="9">
        <f>IF(8811-A5764&gt;$G$14,$M$14+$N$14*SIN($Q$14-$R$14*(A5764-$A$5684)/$N$14),erreur)</f>
        <v>320.11237467315732</v>
      </c>
      <c r="D5764" s="4">
        <v>323</v>
      </c>
      <c r="E5764">
        <v>80</v>
      </c>
    </row>
    <row r="5765" spans="1:5" x14ac:dyDescent="0.3">
      <c r="A5765" s="6">
        <f t="shared" si="211"/>
        <v>5759</v>
      </c>
      <c r="B5765" s="9">
        <f>IF(A5765&lt;=$H$21,$M$21+$N$21*SIN($O$21+$P$21*(A5765-$A$5441)/$N$21),erreur)</f>
        <v>323.55823223315747</v>
      </c>
      <c r="C5765" s="9">
        <f>IF(8811-A5765&gt;$G$14,$M$14+$N$14*SIN($Q$14-$R$14*(A5765-$A$5684)/$N$14),erreur)</f>
        <v>320.10063244027515</v>
      </c>
      <c r="D5765" s="4">
        <v>324</v>
      </c>
      <c r="E5765">
        <v>81</v>
      </c>
    </row>
    <row r="5766" spans="1:5" x14ac:dyDescent="0.3">
      <c r="A5766" s="6">
        <f t="shared" si="211"/>
        <v>5760</v>
      </c>
      <c r="B5766" s="9">
        <f>IF(A5766&lt;=$H$21,$M$21+$N$21*SIN($O$21+$P$21*(A5766-$A$5441)/$N$21),erreur)</f>
        <v>323.56813872348539</v>
      </c>
      <c r="C5766" s="9">
        <f>IF(8811-A5766&gt;$G$14,$M$14+$N$14*SIN($Q$14-$R$14*(A5766-$A$5684)/$N$14),erreur)</f>
        <v>320.08898947047419</v>
      </c>
      <c r="D5766" s="4">
        <v>325</v>
      </c>
      <c r="E5766">
        <v>82</v>
      </c>
    </row>
    <row r="5767" spans="1:5" x14ac:dyDescent="0.3">
      <c r="A5767" s="6">
        <f t="shared" si="211"/>
        <v>5761</v>
      </c>
      <c r="B5767" s="9">
        <f>IF(A5767&lt;=$H$21,$M$21+$N$21*SIN($O$21+$P$21*(A5767-$A$5441)/$N$21),erreur)</f>
        <v>323.57816997605551</v>
      </c>
      <c r="C5767" s="9">
        <f>IF(8811-A5767&gt;$G$14,$M$14+$N$14*SIN($Q$14-$R$14*(A5767-$A$5684)/$N$14),erreur)</f>
        <v>320.07744576387267</v>
      </c>
      <c r="D5767" s="4">
        <v>326</v>
      </c>
      <c r="E5767">
        <v>83</v>
      </c>
    </row>
    <row r="5768" spans="1:5" x14ac:dyDescent="0.3">
      <c r="A5768" s="6">
        <f t="shared" ref="A5768:A5831" si="212">ROW()-6</f>
        <v>5762</v>
      </c>
      <c r="B5768" s="9">
        <f>IF(A5768&lt;=$H$21,$M$21+$N$21*SIN($O$21+$P$21*(A5768-$A$5441)/$N$21),erreur)</f>
        <v>323.58832599070956</v>
      </c>
      <c r="C5768" s="9">
        <f>IF(8811-A5768&gt;$G$14,$M$14+$N$14*SIN($Q$14-$R$14*(A5768-$A$5684)/$N$14),erreur)</f>
        <v>320.06600132057974</v>
      </c>
      <c r="D5768" s="4">
        <v>327</v>
      </c>
      <c r="E5768">
        <v>84</v>
      </c>
    </row>
    <row r="5769" spans="1:5" x14ac:dyDescent="0.3">
      <c r="A5769" s="6">
        <f t="shared" si="212"/>
        <v>5763</v>
      </c>
      <c r="B5769" s="9">
        <f>IF(A5769&lt;=$H$21,$M$21+$N$21*SIN($O$21+$P$21*(A5769-$A$5441)/$N$21),erreur)</f>
        <v>323.59860676729113</v>
      </c>
      <c r="C5769" s="9">
        <f>IF(8811-A5769&gt;$G$14,$M$14+$N$14*SIN($Q$14-$R$14*(A5769-$A$5684)/$N$14),erreur)</f>
        <v>320.05465614071363</v>
      </c>
      <c r="D5769" s="4">
        <v>328</v>
      </c>
      <c r="E5769">
        <v>85</v>
      </c>
    </row>
    <row r="5770" spans="1:5" x14ac:dyDescent="0.3">
      <c r="A5770" s="6">
        <f t="shared" si="212"/>
        <v>5764</v>
      </c>
      <c r="B5770" s="9">
        <f>IF(A5770&lt;=$H$21,$M$21+$N$21*SIN($O$21+$P$21*(A5770-$A$5441)/$N$21),erreur)</f>
        <v>323.60901230564014</v>
      </c>
      <c r="C5770" s="9">
        <f>IF(8811-A5770&gt;$G$14,$M$14+$N$14*SIN($Q$14-$R$14*(A5770-$A$5684)/$N$14),erreur)</f>
        <v>320.04341022438348</v>
      </c>
      <c r="D5770" s="4">
        <v>329</v>
      </c>
      <c r="E5770">
        <v>86</v>
      </c>
    </row>
    <row r="5771" spans="1:5" x14ac:dyDescent="0.3">
      <c r="A5771" s="6">
        <f t="shared" si="212"/>
        <v>5765</v>
      </c>
      <c r="B5771" s="9">
        <f>IF(A5771&lt;=$H$21,$M$21+$N$21*SIN($O$21+$P$21*(A5771-$A$5441)/$N$21),erreur)</f>
        <v>323.61954260559378</v>
      </c>
      <c r="C5771" s="9">
        <f>IF(8811-A5771&gt;$G$14,$M$14+$N$14*SIN($Q$14-$R$14*(A5771-$A$5684)/$N$14),erreur)</f>
        <v>320.03226357169842</v>
      </c>
      <c r="D5771" s="4">
        <v>330</v>
      </c>
      <c r="E5771">
        <v>87</v>
      </c>
    </row>
    <row r="5772" spans="1:5" x14ac:dyDescent="0.3">
      <c r="A5772" s="6">
        <f t="shared" si="212"/>
        <v>5766</v>
      </c>
      <c r="B5772" s="9">
        <f>IF(A5772&lt;=$H$21,$M$21+$N$21*SIN($O$21+$P$21*(A5772-$A$5441)/$N$21),erreur)</f>
        <v>323.63019766698835</v>
      </c>
      <c r="C5772" s="9">
        <f>IF(8811-A5772&gt;$G$14,$M$14+$N$14*SIN($Q$14-$R$14*(A5772-$A$5684)/$N$14),erreur)</f>
        <v>320.02121618277124</v>
      </c>
      <c r="D5772" s="4">
        <v>331</v>
      </c>
      <c r="E5772">
        <v>88</v>
      </c>
    </row>
    <row r="5773" spans="1:5" x14ac:dyDescent="0.3">
      <c r="A5773" s="6">
        <f t="shared" si="212"/>
        <v>5767</v>
      </c>
      <c r="B5773" s="9">
        <f>IF(A5773&lt;=$H$21,$M$21+$N$21*SIN($O$21+$P$21*(A5773-$A$5441)/$N$21),erreur)</f>
        <v>323.64097748965651</v>
      </c>
      <c r="C5773" s="9">
        <f>IF(8811-A5773&gt;$G$14,$M$14+$N$14*SIN($Q$14-$R$14*(A5773-$A$5684)/$N$14),erreur)</f>
        <v>320.01026805770925</v>
      </c>
      <c r="D5773" s="4">
        <v>332</v>
      </c>
      <c r="E5773">
        <v>89</v>
      </c>
    </row>
    <row r="5774" spans="1:5" x14ac:dyDescent="0.3">
      <c r="A5774" s="6">
        <f t="shared" si="212"/>
        <v>5768</v>
      </c>
      <c r="B5774" s="9">
        <f>IF(A5774&lt;=$H$21,$M$21+$N$21*SIN($O$21+$P$21*(A5774-$A$5441)/$N$21),erreur)</f>
        <v>323.65188207343363</v>
      </c>
      <c r="C5774" s="9">
        <f>IF(8811-A5774&gt;$G$14,$M$14+$N$14*SIN($Q$14-$R$14*(A5774-$A$5684)/$N$14),erreur)</f>
        <v>319.99941919661978</v>
      </c>
      <c r="D5774" s="4">
        <v>333</v>
      </c>
      <c r="E5774">
        <v>90</v>
      </c>
    </row>
    <row r="5775" spans="1:5" x14ac:dyDescent="0.3">
      <c r="A5775" s="6">
        <f t="shared" si="212"/>
        <v>5769</v>
      </c>
      <c r="B5775" s="9">
        <f>IF(A5775&lt;=$H$21,$M$21+$N$21*SIN($O$21+$P$21*(A5775-$A$5441)/$N$21),erreur)</f>
        <v>323.66291141814781</v>
      </c>
      <c r="C5775" s="9">
        <f>IF(8811-A5775&gt;$G$14,$M$14+$N$14*SIN($Q$14-$R$14*(A5775-$A$5684)/$N$14),erreur)</f>
        <v>319.98866959961197</v>
      </c>
      <c r="D5775" s="4">
        <v>334</v>
      </c>
      <c r="E5775">
        <v>91</v>
      </c>
    </row>
    <row r="5776" spans="1:5" x14ac:dyDescent="0.3">
      <c r="A5776" s="6">
        <f t="shared" si="212"/>
        <v>5770</v>
      </c>
      <c r="B5776" s="9">
        <f>IF(A5776&lt;=$H$21,$M$21+$N$21*SIN($O$21+$P$21*(A5776-$A$5441)/$N$21),erreur)</f>
        <v>323.67406552362809</v>
      </c>
      <c r="C5776" s="9">
        <f>IF(8811-A5776&gt;$G$14,$M$14+$N$14*SIN($Q$14-$R$14*(A5776-$A$5684)/$N$14),erreur)</f>
        <v>319.97801926678949</v>
      </c>
      <c r="D5776" s="4">
        <v>335</v>
      </c>
      <c r="E5776">
        <v>92</v>
      </c>
    </row>
    <row r="5777" spans="1:5" x14ac:dyDescent="0.3">
      <c r="A5777" s="6">
        <f t="shared" si="212"/>
        <v>5771</v>
      </c>
      <c r="B5777" s="9">
        <f>IF(A5777&lt;=$H$21,$M$21+$N$21*SIN($O$21+$P$21*(A5777-$A$5441)/$N$21),erreur)</f>
        <v>323.68534438969982</v>
      </c>
      <c r="C5777" s="9">
        <f>IF(8811-A5777&gt;$G$14,$M$14+$N$14*SIN($Q$14-$R$14*(A5777-$A$5684)/$N$14),erreur)</f>
        <v>319.96746819825785</v>
      </c>
      <c r="D5777" s="4">
        <v>336</v>
      </c>
      <c r="E5777">
        <v>93</v>
      </c>
    </row>
    <row r="5778" spans="1:5" x14ac:dyDescent="0.3">
      <c r="A5778" s="6">
        <f t="shared" si="212"/>
        <v>5772</v>
      </c>
      <c r="B5778" s="9">
        <f>IF(A5778&lt;=$H$21,$M$21+$N$21*SIN($O$21+$P$21*(A5778-$A$5441)/$N$21),erreur)</f>
        <v>323.69674801618839</v>
      </c>
      <c r="C5778" s="9">
        <f>IF(8811-A5778&gt;$G$14,$M$14+$N$14*SIN($Q$14-$R$14*(A5778-$A$5684)/$N$14),erreur)</f>
        <v>319.95701639412073</v>
      </c>
      <c r="D5778" s="4">
        <v>337</v>
      </c>
      <c r="E5778">
        <v>94</v>
      </c>
    </row>
    <row r="5779" spans="1:5" x14ac:dyDescent="0.3">
      <c r="A5779" s="6">
        <f t="shared" si="212"/>
        <v>5773</v>
      </c>
      <c r="B5779" s="9">
        <f>IF(A5779&lt;=$H$21,$M$21+$N$21*SIN($O$21+$P$21*(A5779-$A$5441)/$N$21),erreur)</f>
        <v>323.70827640291736</v>
      </c>
      <c r="C5779" s="9">
        <f>IF(8811-A5779&gt;$G$14,$M$14+$N$14*SIN($Q$14-$R$14*(A5779-$A$5684)/$N$14),erreur)</f>
        <v>319.94666385448545</v>
      </c>
      <c r="D5779" s="4">
        <v>338</v>
      </c>
      <c r="E5779">
        <v>95</v>
      </c>
    </row>
    <row r="5780" spans="1:5" x14ac:dyDescent="0.3">
      <c r="A5780" s="6">
        <f t="shared" si="212"/>
        <v>5774</v>
      </c>
      <c r="B5780" s="9">
        <f>IF(A5780&lt;=$H$21,$M$21+$N$21*SIN($O$21+$P$21*(A5780-$A$5441)/$N$21),erreur)</f>
        <v>323.71992954970392</v>
      </c>
      <c r="C5780" s="9">
        <f>IF(8811-A5780&gt;$G$14,$M$14+$N$14*SIN($Q$14-$R$14*(A5780-$A$5684)/$N$14),erreur)</f>
        <v>319.9364105794466</v>
      </c>
      <c r="D5780" s="4">
        <v>339</v>
      </c>
      <c r="E5780">
        <v>96</v>
      </c>
    </row>
    <row r="5781" spans="1:5" x14ac:dyDescent="0.3">
      <c r="A5781" s="6">
        <f t="shared" si="212"/>
        <v>5775</v>
      </c>
      <c r="B5781" s="9">
        <f>IF(A5781&lt;=$H$21,$M$21+$N$21*SIN($O$21+$P$21*(A5781-$A$5441)/$N$21),erreur)</f>
        <v>323.7317074563698</v>
      </c>
      <c r="C5781" s="9">
        <f>IF(8811-A5781&gt;$G$14,$M$14+$N$14*SIN($Q$14-$R$14*(A5781-$A$5684)/$N$14),erreur)</f>
        <v>319.9262565691115</v>
      </c>
      <c r="D5781" s="4">
        <v>340</v>
      </c>
      <c r="E5781">
        <v>97</v>
      </c>
    </row>
    <row r="5782" spans="1:5" x14ac:dyDescent="0.3">
      <c r="A5782" s="6">
        <f t="shared" si="212"/>
        <v>5776</v>
      </c>
      <c r="B5782" s="9">
        <f>IF(A5782&lt;=$H$21,$M$21+$N$21*SIN($O$21+$P$21*(A5782-$A$5441)/$N$21),erreur)</f>
        <v>323.74361012273039</v>
      </c>
      <c r="C5782" s="9">
        <f>IF(8811-A5782&gt;$G$14,$M$14+$N$14*SIN($Q$14-$R$14*(A5782-$A$5684)/$N$14),erreur)</f>
        <v>319.91620182357474</v>
      </c>
      <c r="D5782" s="4">
        <v>341</v>
      </c>
      <c r="E5782">
        <v>98</v>
      </c>
    </row>
    <row r="5783" spans="1:5" x14ac:dyDescent="0.3">
      <c r="A5783" s="6">
        <f t="shared" si="212"/>
        <v>5777</v>
      </c>
      <c r="B5783" s="9">
        <f>IF(A5783&lt;=$H$21,$M$21+$N$21*SIN($O$21+$P$21*(A5783-$A$5441)/$N$21),erreur)</f>
        <v>323.75563754860013</v>
      </c>
      <c r="C5783" s="9">
        <f>IF(8811-A5783&gt;$G$14,$M$14+$N$14*SIN($Q$14-$R$14*(A5783-$A$5684)/$N$14),erreur)</f>
        <v>319.90624634294181</v>
      </c>
      <c r="D5783" s="4">
        <v>342</v>
      </c>
      <c r="E5783">
        <v>99</v>
      </c>
    </row>
    <row r="5784" spans="1:5" x14ac:dyDescent="0.3">
      <c r="A5784" s="6">
        <f t="shared" si="212"/>
        <v>5778</v>
      </c>
      <c r="B5784" s="9">
        <f>IF(A5784&lt;=$H$21,$M$21+$N$21*SIN($O$21+$P$21*(A5784-$A$5441)/$N$21),erreur)</f>
        <v>323.7677897337926</v>
      </c>
      <c r="C5784" s="9">
        <f>IF(8811-A5784&gt;$G$14,$M$14+$N$14*SIN($Q$14-$R$14*(A5784-$A$5684)/$N$14),erreur)</f>
        <v>319.89639012730368</v>
      </c>
      <c r="D5784" s="4">
        <v>343</v>
      </c>
      <c r="E5784">
        <v>100</v>
      </c>
    </row>
    <row r="5785" spans="1:5" x14ac:dyDescent="0.3">
      <c r="A5785" s="6">
        <f t="shared" si="212"/>
        <v>5779</v>
      </c>
      <c r="B5785" s="9">
        <f>IF(A5785&lt;=$H$21,$M$21+$N$21*SIN($O$21+$P$21*(A5785-$A$5441)/$N$21),erreur)</f>
        <v>323.78006667811769</v>
      </c>
      <c r="C5785" s="9">
        <f>IF(8811-A5785&gt;$G$14,$M$14+$N$14*SIN($Q$14-$R$14*(A5785-$A$5684)/$N$14),erreur)</f>
        <v>319.88663317676401</v>
      </c>
      <c r="D5785" s="4">
        <v>344</v>
      </c>
      <c r="E5785">
        <v>101</v>
      </c>
    </row>
    <row r="5786" spans="1:5" x14ac:dyDescent="0.3">
      <c r="A5786" s="6">
        <f t="shared" si="212"/>
        <v>5780</v>
      </c>
      <c r="B5786" s="9">
        <f>IF(A5786&lt;=$H$21,$M$21+$N$21*SIN($O$21+$P$21*(A5786-$A$5441)/$N$21),erreur)</f>
        <v>323.79246838138624</v>
      </c>
      <c r="C5786" s="9">
        <f>IF(8811-A5786&gt;$G$14,$M$14+$N$14*SIN($Q$14-$R$14*(A5786-$A$5684)/$N$14),erreur)</f>
        <v>319.87697549141558</v>
      </c>
      <c r="D5786" s="4">
        <v>345</v>
      </c>
      <c r="E5786">
        <v>102</v>
      </c>
    </row>
    <row r="5787" spans="1:5" x14ac:dyDescent="0.3">
      <c r="A5787" s="6">
        <f t="shared" si="212"/>
        <v>5781</v>
      </c>
      <c r="B5787" s="9">
        <f>IF(A5787&lt;=$H$21,$M$21+$N$21*SIN($O$21+$P$21*(A5787-$A$5441)/$N$21),erreur)</f>
        <v>323.80499484340271</v>
      </c>
      <c r="C5787" s="9">
        <f>IF(8811-A5787&gt;$G$14,$M$14+$N$14*SIN($Q$14-$R$14*(A5787-$A$5684)/$N$14),erreur)</f>
        <v>319.86741707135297</v>
      </c>
      <c r="D5787" s="4">
        <v>346</v>
      </c>
      <c r="E5787">
        <v>103</v>
      </c>
    </row>
    <row r="5788" spans="1:5" x14ac:dyDescent="0.3">
      <c r="A5788" s="6">
        <f t="shared" si="212"/>
        <v>5782</v>
      </c>
      <c r="B5788" s="9">
        <f>IF(A5788&lt;=$H$21,$M$21+$N$21*SIN($O$21+$P$21*(A5788-$A$5441)/$N$21),erreur)</f>
        <v>323.81764606397246</v>
      </c>
      <c r="C5788" s="9">
        <f>IF(8811-A5788&gt;$G$14,$M$14+$N$14*SIN($Q$14-$R$14*(A5788-$A$5684)/$N$14),erreur)</f>
        <v>319.8579579166726</v>
      </c>
      <c r="D5788" s="4">
        <v>347</v>
      </c>
      <c r="E5788">
        <v>104</v>
      </c>
    </row>
    <row r="5789" spans="1:5" x14ac:dyDescent="0.3">
      <c r="A5789" s="6">
        <f t="shared" si="212"/>
        <v>5783</v>
      </c>
      <c r="B5789" s="9">
        <f>IF(A5789&lt;=$H$21,$M$21+$N$21*SIN($O$21+$P$21*(A5789-$A$5441)/$N$21),erreur)</f>
        <v>323.83042204290086</v>
      </c>
      <c r="C5789" s="9">
        <f>IF(8811-A5789&gt;$G$14,$M$14+$N$14*SIN($Q$14-$R$14*(A5789-$A$5684)/$N$14),erreur)</f>
        <v>319.84859802746541</v>
      </c>
      <c r="D5789" s="4">
        <v>348</v>
      </c>
      <c r="E5789">
        <v>105</v>
      </c>
    </row>
    <row r="5790" spans="1:5" x14ac:dyDescent="0.3">
      <c r="A5790" s="6">
        <f t="shared" si="212"/>
        <v>5784</v>
      </c>
      <c r="B5790" s="9">
        <f>IF(A5790&lt;=$H$21,$M$21+$N$21*SIN($O$21+$P$21*(A5790-$A$5441)/$N$21),erreur)</f>
        <v>323.84332277998601</v>
      </c>
      <c r="C5790" s="9">
        <f>IF(8811-A5790&gt;$G$14,$M$14+$N$14*SIN($Q$14-$R$14*(A5790-$A$5684)/$N$14),erreur)</f>
        <v>319.83933740382599</v>
      </c>
      <c r="D5790" s="4">
        <v>349</v>
      </c>
      <c r="E5790">
        <v>106</v>
      </c>
    </row>
    <row r="5791" spans="1:5" x14ac:dyDescent="0.3">
      <c r="A5791" s="6">
        <f t="shared" si="212"/>
        <v>5785</v>
      </c>
      <c r="B5791" s="9">
        <f>IF(A5791&lt;=$H$21,$M$21+$N$21*SIN($O$21+$P$21*(A5791-$A$5441)/$N$21),erreur)</f>
        <v>323.85634827502963</v>
      </c>
      <c r="C5791" s="9">
        <f>IF(8811-A5791&gt;$G$14,$M$14+$N$14*SIN($Q$14-$R$14*(A5791-$A$5684)/$N$14),erreur)</f>
        <v>319.83017604584347</v>
      </c>
      <c r="D5791" s="4">
        <v>350</v>
      </c>
      <c r="E5791">
        <v>107</v>
      </c>
    </row>
    <row r="5792" spans="1:5" x14ac:dyDescent="0.3">
      <c r="A5792" s="6">
        <f t="shared" si="212"/>
        <v>5786</v>
      </c>
      <c r="B5792" s="9">
        <f>IF(A5792&lt;=$H$21,$M$21+$N$21*SIN($O$21+$P$21*(A5792-$A$5441)/$N$21),erreur)</f>
        <v>323.86949852782709</v>
      </c>
      <c r="C5792" s="9">
        <f>IF(8811-A5792&gt;$G$14,$M$14+$N$14*SIN($Q$14-$R$14*(A5792-$A$5684)/$N$14),erreur)</f>
        <v>319.8211139536088</v>
      </c>
      <c r="D5792" s="4">
        <v>351</v>
      </c>
      <c r="E5792">
        <v>108</v>
      </c>
    </row>
    <row r="5793" spans="1:5" x14ac:dyDescent="0.3">
      <c r="A5793" s="6">
        <f t="shared" si="212"/>
        <v>5787</v>
      </c>
      <c r="B5793" s="9">
        <f>IF(A5793&lt;=$H$21,$M$21+$N$21*SIN($O$21+$P$21*(A5793-$A$5441)/$N$21),erreur)</f>
        <v>323.88277353817466</v>
      </c>
      <c r="C5793" s="9">
        <f>IF(8811-A5793&gt;$G$14,$M$14+$N$14*SIN($Q$14-$R$14*(A5793-$A$5684)/$N$14),erreur)</f>
        <v>319.81215112721293</v>
      </c>
      <c r="D5793" s="4">
        <v>352</v>
      </c>
      <c r="E5793">
        <v>109</v>
      </c>
    </row>
    <row r="5794" spans="1:5" x14ac:dyDescent="0.3">
      <c r="A5794" s="6">
        <f t="shared" si="212"/>
        <v>5788</v>
      </c>
      <c r="B5794" s="9">
        <f>IF(A5794&lt;=$H$21,$M$21+$N$21*SIN($O$21+$P$21*(A5794-$A$5441)/$N$21),erreur)</f>
        <v>323.89617330586498</v>
      </c>
      <c r="C5794" s="9">
        <f>IF(8811-A5794&gt;$G$14,$M$14+$N$14*SIN($Q$14-$R$14*(A5794-$A$5684)/$N$14),erreur)</f>
        <v>319.80328756674135</v>
      </c>
      <c r="D5794" s="4">
        <v>353</v>
      </c>
      <c r="E5794">
        <v>110</v>
      </c>
    </row>
    <row r="5795" spans="1:5" x14ac:dyDescent="0.3">
      <c r="A5795" s="6">
        <f t="shared" si="212"/>
        <v>5789</v>
      </c>
      <c r="B5795" s="9">
        <f>IF(A5795&lt;=$H$21,$M$21+$N$21*SIN($O$21+$P$21*(A5795-$A$5441)/$N$21),erreur)</f>
        <v>323.90969783069067</v>
      </c>
      <c r="C5795" s="9">
        <f>IF(8811-A5795&gt;$G$14,$M$14+$N$14*SIN($Q$14-$R$14*(A5795-$A$5684)/$N$14),erreur)</f>
        <v>319.79452327228319</v>
      </c>
      <c r="D5795" s="4">
        <v>354</v>
      </c>
      <c r="E5795">
        <v>111</v>
      </c>
    </row>
    <row r="5796" spans="1:5" x14ac:dyDescent="0.3">
      <c r="A5796" s="6">
        <f t="shared" si="212"/>
        <v>5790</v>
      </c>
      <c r="B5796" s="9">
        <f>IF(A5796&lt;=$H$21,$M$21+$N$21*SIN($O$21+$P$21*(A5796-$A$5441)/$N$21),erreur)</f>
        <v>323.92334711243984</v>
      </c>
      <c r="C5796" s="9">
        <f>IF(8811-A5796&gt;$G$14,$M$14+$N$14*SIN($Q$14-$R$14*(A5796-$A$5684)/$N$14),erreur)</f>
        <v>319.78585824392576</v>
      </c>
      <c r="D5796" s="4">
        <v>355</v>
      </c>
      <c r="E5796">
        <v>112</v>
      </c>
    </row>
    <row r="5797" spans="1:5" x14ac:dyDescent="0.3">
      <c r="A5797" s="6">
        <f t="shared" si="212"/>
        <v>5791</v>
      </c>
      <c r="B5797" s="9">
        <f>IF(A5797&lt;=$H$21,$M$21+$N$21*SIN($O$21+$P$21*(A5797-$A$5441)/$N$21),erreur)</f>
        <v>323.93712115090057</v>
      </c>
      <c r="C5797" s="9">
        <f>IF(8811-A5797&gt;$G$14,$M$14+$N$14*SIN($Q$14-$R$14*(A5797-$A$5684)/$N$14),erreur)</f>
        <v>319.77729248175092</v>
      </c>
      <c r="D5797" s="4">
        <v>356</v>
      </c>
      <c r="E5797">
        <v>113</v>
      </c>
    </row>
    <row r="5798" spans="1:5" x14ac:dyDescent="0.3">
      <c r="A5798" s="6">
        <f t="shared" si="212"/>
        <v>5792</v>
      </c>
      <c r="B5798" s="9">
        <f>IF(A5798&lt;=$H$21,$M$21+$N$21*SIN($O$21+$P$21*(A5798-$A$5441)/$N$21),erreur)</f>
        <v>323.95101994585912</v>
      </c>
      <c r="C5798" s="9">
        <f>IF(8811-A5798&gt;$G$14,$M$14+$N$14*SIN($Q$14-$R$14*(A5798-$A$5684)/$N$14),erreur)</f>
        <v>319.7688259858478</v>
      </c>
      <c r="D5798" s="4">
        <v>357</v>
      </c>
      <c r="E5798">
        <v>114</v>
      </c>
    </row>
    <row r="5799" spans="1:5" x14ac:dyDescent="0.3">
      <c r="A5799" s="6">
        <f t="shared" si="212"/>
        <v>5793</v>
      </c>
      <c r="B5799" s="9">
        <f>IF(A5799&lt;=$H$21,$M$21+$N$21*SIN($O$21+$P$21*(A5799-$A$5441)/$N$21),erreur)</f>
        <v>323.96504349709721</v>
      </c>
      <c r="C5799" s="9">
        <f>IF(8811-A5799&gt;$G$14,$M$14+$N$14*SIN($Q$14-$R$14*(A5799-$A$5684)/$N$14),erreur)</f>
        <v>319.76045875629643</v>
      </c>
      <c r="D5799" s="4">
        <v>358</v>
      </c>
      <c r="E5799">
        <v>115</v>
      </c>
    </row>
    <row r="5800" spans="1:5" x14ac:dyDescent="0.3">
      <c r="A5800" s="6">
        <f t="shared" si="212"/>
        <v>5794</v>
      </c>
      <c r="B5800" s="9">
        <f>IF(A5800&lt;=$H$21,$M$21+$N$21*SIN($O$21+$P$21*(A5800-$A$5441)/$N$21),erreur)</f>
        <v>323.97919180439931</v>
      </c>
      <c r="C5800" s="9">
        <f>IF(8811-A5800&gt;$G$14,$M$14+$N$14*SIN($Q$14-$R$14*(A5800-$A$5684)/$N$14),erreur)</f>
        <v>319.75219079318049</v>
      </c>
      <c r="D5800" s="4">
        <v>359</v>
      </c>
      <c r="E5800">
        <v>116</v>
      </c>
    </row>
    <row r="5801" spans="1:5" x14ac:dyDescent="0.3">
      <c r="A5801" s="6">
        <f t="shared" si="212"/>
        <v>5795</v>
      </c>
      <c r="B5801" s="9">
        <f>IF(A5801&lt;=$H$21,$M$21+$N$21*SIN($O$21+$P$21*(A5801-$A$5441)/$N$21),erreur)</f>
        <v>323.99346486754257</v>
      </c>
      <c r="C5801" s="9">
        <f>IF(8811-A5801&gt;$G$14,$M$14+$N$14*SIN($Q$14-$R$14*(A5801-$A$5684)/$N$14),erreur)</f>
        <v>319.74402209658001</v>
      </c>
      <c r="D5801" s="4">
        <v>360</v>
      </c>
      <c r="E5801">
        <v>117</v>
      </c>
    </row>
    <row r="5802" spans="1:5" x14ac:dyDescent="0.3">
      <c r="A5802" s="6">
        <f t="shared" si="212"/>
        <v>5796</v>
      </c>
      <c r="B5802" s="9">
        <f>IF(A5802&lt;=$H$21,$M$21+$N$21*SIN($O$21+$P$21*(A5802-$A$5441)/$N$21),erreur)</f>
        <v>324.007862686306</v>
      </c>
      <c r="C5802" s="9">
        <f>IF(8811-A5802&gt;$G$14,$M$14+$N$14*SIN($Q$14-$R$14*(A5802-$A$5684)/$N$14),erreur)</f>
        <v>319.73595266657685</v>
      </c>
      <c r="D5802" s="4">
        <v>361</v>
      </c>
      <c r="E5802">
        <v>118</v>
      </c>
    </row>
    <row r="5803" spans="1:5" x14ac:dyDescent="0.3">
      <c r="A5803" s="6">
        <f t="shared" si="212"/>
        <v>5797</v>
      </c>
      <c r="B5803" s="9">
        <f>IF(A5803&lt;=$H$21,$M$21+$N$21*SIN($O$21+$P$21*(A5803-$A$5441)/$N$21),erreur)</f>
        <v>324.02238526046585</v>
      </c>
      <c r="C5803" s="9">
        <f>IF(8811-A5803&gt;$G$14,$M$14+$N$14*SIN($Q$14-$R$14*(A5803-$A$5684)/$N$14),erreur)</f>
        <v>319.72798250325104</v>
      </c>
      <c r="D5803" s="4">
        <v>362</v>
      </c>
      <c r="E5803">
        <v>119</v>
      </c>
    </row>
    <row r="5804" spans="1:5" x14ac:dyDescent="0.3">
      <c r="A5804" s="6">
        <f t="shared" si="212"/>
        <v>5798</v>
      </c>
      <c r="B5804" s="9">
        <f>IF(A5804&lt;=$H$21,$M$21+$N$21*SIN($O$21+$P$21*(A5804-$A$5441)/$N$21),erreur)</f>
        <v>324.03703258979567</v>
      </c>
      <c r="C5804" s="9">
        <f>IF(8811-A5804&gt;$G$14,$M$14+$N$14*SIN($Q$14-$R$14*(A5804-$A$5684)/$N$14),erreur)</f>
        <v>319.7201116066808</v>
      </c>
      <c r="D5804" s="4">
        <v>363</v>
      </c>
      <c r="E5804">
        <v>120</v>
      </c>
    </row>
    <row r="5805" spans="1:5" x14ac:dyDescent="0.3">
      <c r="A5805" s="6">
        <f t="shared" si="212"/>
        <v>5799</v>
      </c>
      <c r="B5805" s="9">
        <f>IF(A5805&lt;=$H$21,$M$21+$N$21*SIN($O$21+$P$21*(A5805-$A$5441)/$N$21),erreur)</f>
        <v>324.05180467406626</v>
      </c>
      <c r="C5805" s="9">
        <f>IF(8811-A5805&gt;$G$14,$M$14+$N$14*SIN($Q$14-$R$14*(A5805-$A$5684)/$N$14),erreur)</f>
        <v>319.71233997694071</v>
      </c>
      <c r="D5805" s="4">
        <v>364</v>
      </c>
      <c r="E5805">
        <v>121</v>
      </c>
    </row>
    <row r="5806" spans="1:5" x14ac:dyDescent="0.3">
      <c r="A5806" s="6">
        <f t="shared" si="212"/>
        <v>5800</v>
      </c>
      <c r="B5806" s="9">
        <f>IF(A5806&lt;=$H$21,$M$21+$N$21*SIN($O$21+$P$21*(A5806-$A$5441)/$N$21),erreur)</f>
        <v>324.06670151304934</v>
      </c>
      <c r="C5806" s="9">
        <f>IF(8811-A5806&gt;$G$14,$M$14+$N$14*SIN($Q$14-$R$14*(A5806-$A$5684)/$N$14),erreur)</f>
        <v>319.70466761411262</v>
      </c>
      <c r="D5806" s="4">
        <v>365</v>
      </c>
      <c r="E5806">
        <v>122</v>
      </c>
    </row>
    <row r="5807" spans="1:5" x14ac:dyDescent="0.3">
      <c r="A5807" s="6">
        <f t="shared" si="212"/>
        <v>5801</v>
      </c>
      <c r="B5807" s="9">
        <f>IF(A5807&lt;=$H$21,$M$21+$N$21*SIN($O$21+$P$21*(A5807-$A$5441)/$N$21),erreur)</f>
        <v>324.08172310651207</v>
      </c>
      <c r="C5807" s="9">
        <f>IF(8811-A5807&gt;$G$14,$M$14+$N$14*SIN($Q$14-$R$14*(A5807-$A$5684)/$N$14),erreur)</f>
        <v>319.6970945182693</v>
      </c>
      <c r="D5807" s="4">
        <v>366</v>
      </c>
      <c r="E5807">
        <v>123</v>
      </c>
    </row>
    <row r="5808" spans="1:5" x14ac:dyDescent="0.3">
      <c r="A5808" s="6">
        <f t="shared" si="212"/>
        <v>5802</v>
      </c>
      <c r="B5808" s="9">
        <f>IF(A5808&lt;=$H$21,$M$21+$N$21*SIN($O$21+$P$21*(A5808-$A$5441)/$N$21),erreur)</f>
        <v>324.09686945422072</v>
      </c>
      <c r="C5808" s="9">
        <f>IF(8811-A5808&gt;$G$14,$M$14+$N$14*SIN($Q$14-$R$14*(A5808-$A$5684)/$N$14),erreur)</f>
        <v>319.68962068948531</v>
      </c>
      <c r="D5808" s="4">
        <v>367</v>
      </c>
      <c r="E5808">
        <v>124</v>
      </c>
    </row>
    <row r="5809" spans="1:5" x14ac:dyDescent="0.3">
      <c r="A5809" s="6">
        <f t="shared" si="212"/>
        <v>5803</v>
      </c>
      <c r="B5809" s="9">
        <f>IF(A5809&lt;=$H$21,$M$21+$N$21*SIN($O$21+$P$21*(A5809-$A$5441)/$N$21),erreur)</f>
        <v>324.11214055594064</v>
      </c>
      <c r="C5809" s="9">
        <f>IF(8811-A5809&gt;$G$14,$M$14+$N$14*SIN($Q$14-$R$14*(A5809-$A$5684)/$N$14),erreur)</f>
        <v>319.68224612783342</v>
      </c>
      <c r="D5809" s="4">
        <v>368</v>
      </c>
      <c r="E5809">
        <v>125</v>
      </c>
    </row>
    <row r="5810" spans="1:5" x14ac:dyDescent="0.3">
      <c r="A5810" s="6">
        <f t="shared" si="212"/>
        <v>5804</v>
      </c>
      <c r="B5810" s="9">
        <f>IF(A5810&lt;=$H$21,$M$21+$N$21*SIN($O$21+$P$21*(A5810-$A$5441)/$N$21),erreur)</f>
        <v>324.12753641143263</v>
      </c>
      <c r="C5810" s="9">
        <f>IF(8811-A5810&gt;$G$14,$M$14+$N$14*SIN($Q$14-$R$14*(A5810-$A$5684)/$N$14),erreur)</f>
        <v>319.67497083338822</v>
      </c>
      <c r="D5810" s="4">
        <v>369</v>
      </c>
      <c r="E5810">
        <v>126</v>
      </c>
    </row>
    <row r="5811" spans="1:5" x14ac:dyDescent="0.3">
      <c r="A5811" s="6">
        <f t="shared" si="212"/>
        <v>5805</v>
      </c>
      <c r="B5811" s="9">
        <f>IF(A5811&lt;=$H$21,$M$21+$N$21*SIN($O$21+$P$21*(A5811-$A$5441)/$N$21),erreur)</f>
        <v>324.14305702045749</v>
      </c>
      <c r="C5811" s="9">
        <f>IF(8811-A5811&gt;$G$14,$M$14+$N$14*SIN($Q$14-$R$14*(A5811-$A$5684)/$N$14),erreur)</f>
        <v>319.66779480622063</v>
      </c>
      <c r="D5811" s="4">
        <v>370</v>
      </c>
      <c r="E5811">
        <v>127</v>
      </c>
    </row>
    <row r="5812" spans="1:5" x14ac:dyDescent="0.3">
      <c r="A5812" s="6">
        <f t="shared" si="212"/>
        <v>5806</v>
      </c>
      <c r="B5812" s="9">
        <f>IF(A5812&lt;=$H$21,$M$21+$N$21*SIN($O$21+$P$21*(A5812-$A$5441)/$N$21),erreur)</f>
        <v>324.15870238277421</v>
      </c>
      <c r="C5812" s="9">
        <f>IF(8811-A5812&gt;$G$14,$M$14+$N$14*SIN($Q$14-$R$14*(A5812-$A$5684)/$N$14),erreur)</f>
        <v>319.6607180464016</v>
      </c>
      <c r="D5812" s="4">
        <v>371</v>
      </c>
      <c r="E5812">
        <v>128</v>
      </c>
    </row>
    <row r="5813" spans="1:5" x14ac:dyDescent="0.3">
      <c r="A5813" s="6">
        <f t="shared" si="212"/>
        <v>5807</v>
      </c>
      <c r="B5813" s="9">
        <f>IF(A5813&lt;=$H$21,$M$21+$N$21*SIN($O$21+$P$21*(A5813-$A$5441)/$N$21),erreur)</f>
        <v>324.17447249813722</v>
      </c>
      <c r="C5813" s="9">
        <f>IF(8811-A5813&gt;$G$14,$M$14+$N$14*SIN($Q$14-$R$14*(A5813-$A$5684)/$N$14),erreur)</f>
        <v>319.65374055399843</v>
      </c>
      <c r="D5813" s="4">
        <v>372</v>
      </c>
      <c r="E5813">
        <v>129</v>
      </c>
    </row>
    <row r="5814" spans="1:5" x14ac:dyDescent="0.3">
      <c r="A5814" s="6">
        <f t="shared" si="212"/>
        <v>5808</v>
      </c>
      <c r="B5814" s="9">
        <f>IF(A5814&lt;=$H$21,$M$21+$N$21*SIN($O$21+$P$21*(A5814-$A$5441)/$N$21),erreur)</f>
        <v>324.1903673663046</v>
      </c>
      <c r="C5814" s="9">
        <f>IF(8811-A5814&gt;$G$14,$M$14+$N$14*SIN($Q$14-$R$14*(A5814-$A$5684)/$N$14),erreur)</f>
        <v>319.64686232908571</v>
      </c>
      <c r="D5814" s="4">
        <v>373</v>
      </c>
      <c r="E5814">
        <v>130</v>
      </c>
    </row>
    <row r="5815" spans="1:5" x14ac:dyDescent="0.3">
      <c r="A5815" s="6">
        <f t="shared" si="212"/>
        <v>5809</v>
      </c>
      <c r="B5815" s="9">
        <f>IF(A5815&lt;=$H$21,$M$21+$N$21*SIN($O$21+$P$21*(A5815-$A$5441)/$N$21),erreur)</f>
        <v>324.20638698702533</v>
      </c>
      <c r="C5815" s="9">
        <f>IF(8811-A5815&gt;$G$14,$M$14+$N$14*SIN($Q$14-$R$14*(A5815-$A$5684)/$N$14),erreur)</f>
        <v>319.64008337172345</v>
      </c>
      <c r="D5815" s="4">
        <v>374</v>
      </c>
      <c r="E5815">
        <v>131</v>
      </c>
    </row>
    <row r="5816" spans="1:5" x14ac:dyDescent="0.3">
      <c r="A5816" s="6">
        <f t="shared" si="212"/>
        <v>5810</v>
      </c>
      <c r="B5816" s="9">
        <f>IF(A5816&lt;=$H$21,$M$21+$N$21*SIN($O$21+$P$21*(A5816-$A$5441)/$N$21),erreur)</f>
        <v>324.22253136005202</v>
      </c>
      <c r="C5816" s="9">
        <f>IF(8811-A5816&gt;$G$14,$M$14+$N$14*SIN($Q$14-$R$14*(A5816-$A$5684)/$N$14),erreur)</f>
        <v>319.63340368198624</v>
      </c>
      <c r="D5816" s="4">
        <v>375</v>
      </c>
      <c r="E5816">
        <v>132</v>
      </c>
    </row>
    <row r="5817" spans="1:5" x14ac:dyDescent="0.3">
      <c r="A5817" s="6">
        <f t="shared" si="212"/>
        <v>5811</v>
      </c>
      <c r="B5817" s="9">
        <f>IF(A5817&lt;=$H$21,$M$21+$N$21*SIN($O$21+$P$21*(A5817-$A$5441)/$N$21),erreur)</f>
        <v>324.23880048513183</v>
      </c>
      <c r="C5817" s="9">
        <f>IF(8811-A5817&gt;$G$14,$M$14+$N$14*SIN($Q$14-$R$14*(A5817-$A$5684)/$N$14),erreur)</f>
        <v>319.6268232599341</v>
      </c>
      <c r="D5817" s="4">
        <v>376</v>
      </c>
      <c r="E5817">
        <v>133</v>
      </c>
    </row>
    <row r="5818" spans="1:5" x14ac:dyDescent="0.3">
      <c r="A5818" s="6">
        <f t="shared" si="212"/>
        <v>5812</v>
      </c>
      <c r="B5818" s="9">
        <f>IF(A5818&lt;=$H$21,$M$21+$N$21*SIN($O$21+$P$21*(A5818-$A$5441)/$N$21),erreur)</f>
        <v>324.25519436201375</v>
      </c>
      <c r="C5818" s="9">
        <f>IF(8811-A5818&gt;$G$14,$M$14+$N$14*SIN($Q$14-$R$14*(A5818-$A$5684)/$N$14),erreur)</f>
        <v>319.62034210563615</v>
      </c>
      <c r="D5818" s="4">
        <v>377</v>
      </c>
      <c r="E5818">
        <v>134</v>
      </c>
    </row>
    <row r="5819" spans="1:5" x14ac:dyDescent="0.3">
      <c r="A5819" s="6">
        <f t="shared" si="212"/>
        <v>5813</v>
      </c>
      <c r="B5819" s="9">
        <f>IF(A5819&lt;=$H$21,$M$21+$N$21*SIN($O$21+$P$21*(A5819-$A$5441)/$N$21),erreur)</f>
        <v>324.2717129904413</v>
      </c>
      <c r="C5819" s="9">
        <f>IF(8811-A5819&gt;$G$14,$M$14+$N$14*SIN($Q$14-$R$14*(A5819-$A$5684)/$N$14),erreur)</f>
        <v>319.61396021915243</v>
      </c>
      <c r="D5819" s="4">
        <v>378</v>
      </c>
      <c r="E5819">
        <v>135</v>
      </c>
    </row>
    <row r="5820" spans="1:5" x14ac:dyDescent="0.3">
      <c r="A5820" s="6">
        <f t="shared" si="212"/>
        <v>5814</v>
      </c>
      <c r="B5820" s="9">
        <f>IF(A5820&lt;=$H$21,$M$21+$N$21*SIN($O$21+$P$21*(A5820-$A$5441)/$N$21),erreur)</f>
        <v>324.28835637015709</v>
      </c>
      <c r="C5820" s="9">
        <f>IF(8811-A5820&gt;$G$14,$M$14+$N$14*SIN($Q$14-$R$14*(A5820-$A$5684)/$N$14),erreur)</f>
        <v>319.60767760054659</v>
      </c>
      <c r="D5820" s="4">
        <v>379</v>
      </c>
      <c r="E5820">
        <v>136</v>
      </c>
    </row>
    <row r="5821" spans="1:5" x14ac:dyDescent="0.3">
      <c r="A5821" s="6">
        <f t="shared" si="212"/>
        <v>5815</v>
      </c>
      <c r="B5821" s="9">
        <f>IF(A5821&lt;=$H$21,$M$21+$N$21*SIN($O$21+$P$21*(A5821-$A$5441)/$N$21),erreur)</f>
        <v>324.30512450090191</v>
      </c>
      <c r="C5821" s="9">
        <f>IF(8811-A5821&gt;$G$14,$M$14+$N$14*SIN($Q$14-$R$14*(A5821-$A$5684)/$N$14),erreur)</f>
        <v>319.60149424988231</v>
      </c>
      <c r="D5821" s="4">
        <v>380</v>
      </c>
      <c r="E5821">
        <v>137</v>
      </c>
    </row>
    <row r="5822" spans="1:5" x14ac:dyDescent="0.3">
      <c r="A5822" s="6">
        <f t="shared" si="212"/>
        <v>5816</v>
      </c>
      <c r="B5822" s="9">
        <f>IF(A5822&lt;=$H$21,$M$21+$N$21*SIN($O$21+$P$21*(A5822-$A$5441)/$N$21),erreur)</f>
        <v>324.32201738241565</v>
      </c>
      <c r="C5822" s="9">
        <f>IF(8811-A5822&gt;$G$14,$M$14+$N$14*SIN($Q$14-$R$14*(A5822-$A$5684)/$N$14),erreur)</f>
        <v>319.59541016722142</v>
      </c>
      <c r="D5822" s="4">
        <v>381</v>
      </c>
      <c r="E5822">
        <v>138</v>
      </c>
    </row>
    <row r="5823" spans="1:5" x14ac:dyDescent="0.3">
      <c r="A5823" s="6">
        <f t="shared" si="212"/>
        <v>5817</v>
      </c>
      <c r="B5823" s="9">
        <f>IF(A5823&lt;=$H$21,$M$21+$N$21*SIN($O$21+$P$21*(A5823-$A$5441)/$N$21),erreur)</f>
        <v>324.33903501443365</v>
      </c>
      <c r="C5823" s="9">
        <f>IF(8811-A5823&gt;$G$14,$M$14+$N$14*SIN($Q$14-$R$14*(A5823-$A$5684)/$N$14),erreur)</f>
        <v>319.58942535262031</v>
      </c>
      <c r="D5823" s="4">
        <v>382</v>
      </c>
      <c r="E5823">
        <v>139</v>
      </c>
    </row>
    <row r="5824" spans="1:5" x14ac:dyDescent="0.3">
      <c r="A5824" s="6">
        <f t="shared" si="212"/>
        <v>5818</v>
      </c>
      <c r="B5824" s="9">
        <f>IF(A5824&lt;=$H$21,$M$21+$N$21*SIN($O$21+$P$21*(A5824-$A$5441)/$N$21),erreur)</f>
        <v>324.35617739669306</v>
      </c>
      <c r="C5824" s="9">
        <f>IF(8811-A5824&gt;$G$14,$M$14+$N$14*SIN($Q$14-$R$14*(A5824-$A$5684)/$N$14),erreur)</f>
        <v>319.58353980614083</v>
      </c>
      <c r="D5824" s="4">
        <v>383</v>
      </c>
      <c r="E5824">
        <v>140</v>
      </c>
    </row>
    <row r="5825" spans="1:5" x14ac:dyDescent="0.3">
      <c r="A5825" s="6">
        <f t="shared" si="212"/>
        <v>5819</v>
      </c>
      <c r="B5825" s="9">
        <f>IF(A5825&lt;=$H$21,$M$21+$N$21*SIN($O$21+$P$21*(A5825-$A$5441)/$N$21),erreur)</f>
        <v>324.37344452892557</v>
      </c>
      <c r="C5825" s="9">
        <f>IF(8811-A5825&gt;$G$14,$M$14+$N$14*SIN($Q$14-$R$14*(A5825-$A$5684)/$N$14),erreur)</f>
        <v>319.57775352783756</v>
      </c>
      <c r="D5825" s="4">
        <v>384</v>
      </c>
      <c r="E5825">
        <v>141</v>
      </c>
    </row>
    <row r="5826" spans="1:5" x14ac:dyDescent="0.3">
      <c r="A5826" s="6">
        <f t="shared" si="212"/>
        <v>5820</v>
      </c>
      <c r="B5826" s="9">
        <f>IF(A5826&lt;=$H$21,$M$21+$N$21*SIN($O$21+$P$21*(A5826-$A$5441)/$N$21),erreur)</f>
        <v>324.39083641086472</v>
      </c>
      <c r="C5826" s="9">
        <f>IF(8811-A5826&gt;$G$14,$M$14+$N$14*SIN($Q$14-$R$14*(A5826-$A$5684)/$N$14),erreur)</f>
        <v>319.57206651777233</v>
      </c>
      <c r="D5826" s="4">
        <v>385</v>
      </c>
      <c r="E5826">
        <v>142</v>
      </c>
    </row>
    <row r="5827" spans="1:5" x14ac:dyDescent="0.3">
      <c r="A5827" s="6">
        <f t="shared" si="212"/>
        <v>5821</v>
      </c>
      <c r="B5827" s="9">
        <f>IF(A5827&lt;=$H$21,$M$21+$N$21*SIN($O$21+$P$21*(A5827-$A$5441)/$N$21),erreur)</f>
        <v>324.40835304223674</v>
      </c>
      <c r="C5827" s="9">
        <f>IF(8811-A5827&gt;$G$14,$M$14+$N$14*SIN($Q$14-$R$14*(A5827-$A$5684)/$N$14),erreur)</f>
        <v>319.56647877599789</v>
      </c>
      <c r="D5827" s="4">
        <v>386</v>
      </c>
      <c r="E5827">
        <v>143</v>
      </c>
    </row>
    <row r="5828" spans="1:5" x14ac:dyDescent="0.3">
      <c r="A5828" s="6">
        <f t="shared" si="212"/>
        <v>5822</v>
      </c>
      <c r="B5828" s="9">
        <f>IF(A5828&lt;=$H$21,$M$21+$N$21*SIN($O$21+$P$21*(A5828-$A$5441)/$N$21),erreur)</f>
        <v>324.42599442276969</v>
      </c>
      <c r="C5828" s="9">
        <f>IF(8811-A5828&gt;$G$14,$M$14+$N$14*SIN($Q$14-$R$14*(A5828-$A$5684)/$N$14),erreur)</f>
        <v>319.56099030257064</v>
      </c>
      <c r="D5828" s="4">
        <v>387</v>
      </c>
      <c r="E5828">
        <v>144</v>
      </c>
    </row>
    <row r="5829" spans="1:5" x14ac:dyDescent="0.3">
      <c r="A5829" s="6">
        <f t="shared" si="212"/>
        <v>5823</v>
      </c>
      <c r="B5829" s="9">
        <f>IF(A5829&lt;=$H$21,$M$21+$N$21*SIN($O$21+$P$21*(A5829-$A$5441)/$N$21),erreur)</f>
        <v>324.44376055218981</v>
      </c>
      <c r="C5829" s="9">
        <f>IF(8811-A5829&gt;$G$14,$M$14+$N$14*SIN($Q$14-$R$14*(A5829-$A$5684)/$N$14),erreur)</f>
        <v>319.55560109754333</v>
      </c>
      <c r="D5829" s="4">
        <v>388</v>
      </c>
      <c r="E5829">
        <v>145</v>
      </c>
    </row>
    <row r="5830" spans="1:5" x14ac:dyDescent="0.3">
      <c r="A5830" s="6">
        <f t="shared" si="212"/>
        <v>5824</v>
      </c>
      <c r="B5830" s="9">
        <f>IF(A5830&lt;=$H$21,$M$21+$N$21*SIN($O$21+$P$21*(A5830-$A$5441)/$N$21),erreur)</f>
        <v>324.46165143021972</v>
      </c>
      <c r="C5830" s="9">
        <f>IF(8811-A5830&gt;$G$14,$M$14+$N$14*SIN($Q$14-$R$14*(A5830-$A$5684)/$N$14),erreur)</f>
        <v>319.55031116097052</v>
      </c>
      <c r="D5830" s="4">
        <v>389</v>
      </c>
      <c r="E5830">
        <v>146</v>
      </c>
    </row>
    <row r="5831" spans="1:5" x14ac:dyDescent="0.3">
      <c r="A5831" s="6">
        <f t="shared" si="212"/>
        <v>5825</v>
      </c>
      <c r="B5831" s="9">
        <f>IF(A5831&lt;=$H$21,$M$21+$N$21*SIN($O$21+$P$21*(A5831-$A$5441)/$N$21),erreur)</f>
        <v>324.479667056582</v>
      </c>
      <c r="C5831" s="9">
        <f>IF(8811-A5831&gt;$G$14,$M$14+$N$14*SIN($Q$14-$R$14*(A5831-$A$5684)/$N$14),erreur)</f>
        <v>319.54512049290315</v>
      </c>
      <c r="D5831" s="4">
        <v>390</v>
      </c>
      <c r="E5831">
        <v>147</v>
      </c>
    </row>
    <row r="5832" spans="1:5" x14ac:dyDescent="0.3">
      <c r="A5832" s="6">
        <f t="shared" ref="A5832:A5895" si="213">ROW()-6</f>
        <v>5826</v>
      </c>
      <c r="B5832" s="9">
        <f>IF(A5832&lt;=$H$21,$M$21+$N$21*SIN($O$21+$P$21*(A5832-$A$5441)/$N$21),erreur)</f>
        <v>324.49780743099564</v>
      </c>
      <c r="C5832" s="9">
        <f>IF(8811-A5832&gt;$G$14,$M$14+$N$14*SIN($Q$14-$R$14*(A5832-$A$5684)/$N$14),erreur)</f>
        <v>319.54002909339397</v>
      </c>
      <c r="D5832" s="4">
        <v>391</v>
      </c>
      <c r="E5832">
        <v>148</v>
      </c>
    </row>
    <row r="5833" spans="1:5" x14ac:dyDescent="0.3">
      <c r="A5833" s="6">
        <f t="shared" si="213"/>
        <v>5827</v>
      </c>
      <c r="B5833" s="9">
        <f>IF(A5833&lt;=$H$21,$M$21+$N$21*SIN($O$21+$P$21*(A5833-$A$5441)/$N$21),erreur)</f>
        <v>324.51607255317685</v>
      </c>
      <c r="C5833" s="9">
        <f>IF(8811-A5833&gt;$G$14,$M$14+$N$14*SIN($Q$14-$R$14*(A5833-$A$5684)/$N$14),erreur)</f>
        <v>319.53503696249209</v>
      </c>
      <c r="D5833" s="4">
        <v>392</v>
      </c>
      <c r="E5833">
        <v>149</v>
      </c>
    </row>
    <row r="5834" spans="1:5" x14ac:dyDescent="0.3">
      <c r="A5834" s="6">
        <f t="shared" si="213"/>
        <v>5828</v>
      </c>
      <c r="B5834" s="9">
        <f>IF(A5834&lt;=$H$21,$M$21+$N$21*SIN($O$21+$P$21*(A5834-$A$5441)/$N$21),erreur)</f>
        <v>324.53446242284372</v>
      </c>
      <c r="C5834" s="9">
        <f>IF(8811-A5834&gt;$G$14,$M$14+$N$14*SIN($Q$14-$R$14*(A5834-$A$5684)/$N$14),erreur)</f>
        <v>319.5301441002448</v>
      </c>
      <c r="D5834" s="4">
        <v>393</v>
      </c>
      <c r="E5834">
        <v>150</v>
      </c>
    </row>
    <row r="5835" spans="1:5" x14ac:dyDescent="0.3">
      <c r="A5835" s="6">
        <f t="shared" si="213"/>
        <v>5829</v>
      </c>
      <c r="B5835" s="9">
        <f>IF(A5835&lt;=$H$21,$M$21+$N$21*SIN($O$21+$P$21*(A5835-$A$5441)/$N$21),erreur)</f>
        <v>324.55297703970791</v>
      </c>
      <c r="C5835" s="9">
        <f>IF(8811-A5835&gt;$G$14,$M$14+$N$14*SIN($Q$14-$R$14*(A5835-$A$5684)/$N$14),erreur)</f>
        <v>319.52535050670485</v>
      </c>
      <c r="D5835" s="4">
        <v>394</v>
      </c>
      <c r="E5835">
        <v>151</v>
      </c>
    </row>
    <row r="5836" spans="1:5" x14ac:dyDescent="0.3">
      <c r="A5836" s="6">
        <f t="shared" si="213"/>
        <v>5830</v>
      </c>
      <c r="B5836" s="9">
        <f>IF(A5836&lt;=$H$21,$M$21+$N$21*SIN($O$21+$P$21*(A5836-$A$5441)/$N$21),erreur)</f>
        <v>324.57161640348386</v>
      </c>
      <c r="C5836" s="9">
        <f>IF(8811-A5836&gt;$G$14,$M$14+$N$14*SIN($Q$14-$R$14*(A5836-$A$5684)/$N$14),erreur)</f>
        <v>319.52065618191591</v>
      </c>
      <c r="D5836" s="4">
        <v>395</v>
      </c>
      <c r="E5836">
        <v>152</v>
      </c>
    </row>
    <row r="5837" spans="1:5" x14ac:dyDescent="0.3">
      <c r="A5837" s="6">
        <f t="shared" si="213"/>
        <v>5831</v>
      </c>
      <c r="B5837" s="9">
        <f>IF(A5837&lt;=$H$21,$M$21+$N$21*SIN($O$21+$P$21*(A5837-$A$5441)/$N$21),erreur)</f>
        <v>324.59038051387779</v>
      </c>
      <c r="C5837" s="9">
        <f>IF(8811-A5837&gt;$G$14,$M$14+$N$14*SIN($Q$14-$R$14*(A5837-$A$5684)/$N$14),erreur)</f>
        <v>319.51606112592526</v>
      </c>
      <c r="D5837" s="4">
        <v>396</v>
      </c>
      <c r="E5837">
        <v>153</v>
      </c>
    </row>
    <row r="5838" spans="1:5" x14ac:dyDescent="0.3">
      <c r="A5838" s="6">
        <f t="shared" si="213"/>
        <v>5832</v>
      </c>
      <c r="B5838" s="9">
        <f>IF(A5838&lt;=$H$21,$M$21+$N$21*SIN($O$21+$P$21*(A5838-$A$5441)/$N$21),erreur)</f>
        <v>324.60926937060049</v>
      </c>
      <c r="C5838" s="9">
        <f>IF(8811-A5838&gt;$G$14,$M$14+$N$14*SIN($Q$14-$R$14*(A5838-$A$5684)/$N$14),erreur)</f>
        <v>319.51156533877838</v>
      </c>
      <c r="D5838" s="4">
        <v>397</v>
      </c>
      <c r="E5838">
        <v>154</v>
      </c>
    </row>
    <row r="5839" spans="1:5" x14ac:dyDescent="0.3">
      <c r="A5839" s="6">
        <f t="shared" si="213"/>
        <v>5833</v>
      </c>
      <c r="B5839" s="9">
        <f>IF(A5839&lt;=$H$21,$M$21+$N$21*SIN($O$21+$P$21*(A5839-$A$5441)/$N$21),erreur)</f>
        <v>324.62828297335727</v>
      </c>
      <c r="C5839" s="9">
        <f>IF(8811-A5839&gt;$G$14,$M$14+$N$14*SIN($Q$14-$R$14*(A5839-$A$5684)/$N$14),erreur)</f>
        <v>319.50716882051893</v>
      </c>
      <c r="D5839" s="4">
        <v>398</v>
      </c>
      <c r="E5839">
        <v>155</v>
      </c>
    </row>
    <row r="5840" spans="1:5" x14ac:dyDescent="0.3">
      <c r="A5840" s="6">
        <f t="shared" si="213"/>
        <v>5834</v>
      </c>
      <c r="B5840" s="9">
        <f>IF(A5840&lt;=$H$21,$M$21+$N$21*SIN($O$21+$P$21*(A5840-$A$5441)/$N$21),erreur)</f>
        <v>324.64742132185165</v>
      </c>
      <c r="C5840" s="9">
        <f>IF(8811-A5840&gt;$G$14,$M$14+$N$14*SIN($Q$14-$R$14*(A5840-$A$5684)/$N$14),erreur)</f>
        <v>319.50287157119055</v>
      </c>
      <c r="D5840" s="4">
        <v>399</v>
      </c>
      <c r="E5840">
        <v>156</v>
      </c>
    </row>
    <row r="5841" spans="1:5" x14ac:dyDescent="0.3">
      <c r="A5841" s="6">
        <f t="shared" si="213"/>
        <v>5835</v>
      </c>
      <c r="B5841" s="9">
        <f>IF(A5841&lt;=$H$21,$M$21+$N$21*SIN($O$21+$P$21*(A5841-$A$5441)/$N$21),erreur)</f>
        <v>324.66668441578531</v>
      </c>
      <c r="C5841" s="9">
        <f>IF(8811-A5841&gt;$G$14,$M$14+$N$14*SIN($Q$14-$R$14*(A5841-$A$5684)/$N$14),erreur)</f>
        <v>319.49867359083692</v>
      </c>
      <c r="D5841" s="4">
        <v>400</v>
      </c>
      <c r="E5841">
        <v>157</v>
      </c>
    </row>
    <row r="5842" spans="1:5" x14ac:dyDescent="0.3">
      <c r="A5842" s="6">
        <f t="shared" si="213"/>
        <v>5836</v>
      </c>
      <c r="B5842" s="9">
        <f>IF(A5842&lt;=$H$21,$M$21+$N$21*SIN($O$21+$P$21*(A5842-$A$5441)/$N$21),erreur)</f>
        <v>324.68607225485812</v>
      </c>
      <c r="C5842" s="9">
        <f>IF(8811-A5842&gt;$G$14,$M$14+$N$14*SIN($Q$14-$R$14*(A5842-$A$5684)/$N$14),erreur)</f>
        <v>319.49457487949621</v>
      </c>
      <c r="D5842" s="4">
        <v>401</v>
      </c>
      <c r="E5842">
        <v>158</v>
      </c>
    </row>
    <row r="5843" spans="1:5" x14ac:dyDescent="0.3">
      <c r="A5843" s="6">
        <f t="shared" si="213"/>
        <v>5837</v>
      </c>
      <c r="B5843" s="9">
        <f>IF(A5843&lt;=$H$21,$M$21+$N$21*SIN($O$21+$P$21*(A5843-$A$5441)/$N$21),erreur)</f>
        <v>324.70558483876994</v>
      </c>
      <c r="C5843" s="9">
        <f>IF(8811-A5843&gt;$G$14,$M$14+$N$14*SIN($Q$14-$R$14*(A5843-$A$5684)/$N$14),erreur)</f>
        <v>319.4905754372121</v>
      </c>
      <c r="D5843" s="4">
        <v>402</v>
      </c>
      <c r="E5843">
        <v>159</v>
      </c>
    </row>
    <row r="5844" spans="1:5" x14ac:dyDescent="0.3">
      <c r="A5844" s="6">
        <f t="shared" si="213"/>
        <v>5838</v>
      </c>
      <c r="B5844" s="9">
        <f>IF(A5844&lt;=$H$21,$M$21+$N$21*SIN($O$21+$P$21*(A5844-$A$5441)/$N$21),erreur)</f>
        <v>324.725222167217</v>
      </c>
      <c r="C5844" s="9">
        <f>IF(8811-A5844&gt;$G$14,$M$14+$N$14*SIN($Q$14-$R$14*(A5844-$A$5684)/$N$14),erreur)</f>
        <v>319.48667526402278</v>
      </c>
      <c r="D5844" s="4">
        <v>403</v>
      </c>
      <c r="E5844">
        <v>160</v>
      </c>
    </row>
    <row r="5845" spans="1:5" x14ac:dyDescent="0.3">
      <c r="A5845" s="6">
        <f t="shared" si="213"/>
        <v>5839</v>
      </c>
      <c r="B5845" s="9">
        <f>IF(A5845&lt;=$H$21,$M$21+$N$21*SIN($O$21+$P$21*(A5845-$A$5441)/$N$21),erreur)</f>
        <v>324.74498423989098</v>
      </c>
      <c r="C5845" s="9">
        <f>IF(8811-A5845&gt;$G$14,$M$14+$N$14*SIN($Q$14-$R$14*(A5845-$A$5684)/$N$14),erreur)</f>
        <v>319.48287435996644</v>
      </c>
      <c r="D5845" s="4">
        <v>404</v>
      </c>
      <c r="E5845">
        <v>161</v>
      </c>
    </row>
    <row r="5846" spans="1:5" x14ac:dyDescent="0.3">
      <c r="A5846" s="6">
        <f t="shared" si="213"/>
        <v>5840</v>
      </c>
      <c r="B5846" s="9">
        <f>IF(A5846&lt;=$H$21,$M$21+$N$21*SIN($O$21+$P$21*(A5846-$A$5441)/$N$21),erreur)</f>
        <v>324.76487105648721</v>
      </c>
      <c r="C5846" s="9">
        <f>IF(8811-A5846&gt;$G$14,$M$14+$N$14*SIN($Q$14-$R$14*(A5846-$A$5684)/$N$14),erreur)</f>
        <v>319.47917272507948</v>
      </c>
      <c r="D5846" s="4">
        <v>405</v>
      </c>
      <c r="E5846">
        <v>162</v>
      </c>
    </row>
    <row r="5847" spans="1:5" x14ac:dyDescent="0.3">
      <c r="A5847" s="6">
        <f t="shared" si="213"/>
        <v>5841</v>
      </c>
      <c r="B5847" s="9">
        <f>IF(A5847&lt;=$H$21,$M$21+$N$21*SIN($O$21+$P$21*(A5847-$A$5441)/$N$21),erreur)</f>
        <v>324.78488261669372</v>
      </c>
      <c r="C5847" s="9">
        <f>IF(8811-A5847&gt;$G$14,$M$14+$N$14*SIN($Q$14-$R$14*(A5847-$A$5684)/$N$14),erreur)</f>
        <v>319.47557035940008</v>
      </c>
      <c r="D5847" s="4">
        <v>406</v>
      </c>
      <c r="E5847">
        <v>163</v>
      </c>
    </row>
    <row r="5848" spans="1:5" x14ac:dyDescent="0.3">
      <c r="A5848" s="6">
        <f t="shared" si="213"/>
        <v>5842</v>
      </c>
      <c r="B5848" s="9">
        <f>IF(A5848&lt;=$H$21,$M$21+$N$21*SIN($O$21+$P$21*(A5848-$A$5441)/$N$21),erreur)</f>
        <v>324.80501892020129</v>
      </c>
      <c r="C5848" s="9">
        <f>IF(8811-A5848&gt;$G$14,$M$14+$N$14*SIN($Q$14-$R$14*(A5848-$A$5684)/$N$14),erreur)</f>
        <v>319.47206726296463</v>
      </c>
      <c r="D5848" s="4">
        <v>407</v>
      </c>
      <c r="E5848">
        <v>164</v>
      </c>
    </row>
    <row r="5849" spans="1:5" x14ac:dyDescent="0.3">
      <c r="A5849" s="6">
        <f t="shared" si="213"/>
        <v>5843</v>
      </c>
      <c r="B5849" s="9">
        <f>IF(A5849&lt;=$H$21,$M$21+$N$21*SIN($O$21+$P$21*(A5849-$A$5441)/$N$21),erreur)</f>
        <v>324.82527996669432</v>
      </c>
      <c r="C5849" s="9">
        <f>IF(8811-A5849&gt;$G$14,$M$14+$N$14*SIN($Q$14-$R$14*(A5849-$A$5684)/$N$14),erreur)</f>
        <v>319.46866343580587</v>
      </c>
      <c r="D5849" s="4">
        <v>408</v>
      </c>
      <c r="E5849">
        <v>165</v>
      </c>
    </row>
    <row r="5850" spans="1:5" x14ac:dyDescent="0.3">
      <c r="A5850" s="6">
        <f t="shared" si="213"/>
        <v>5844</v>
      </c>
      <c r="B5850" s="9">
        <f>IF(A5850&lt;=$H$21,$M$21+$N$21*SIN($O$21+$P$21*(A5850-$A$5441)/$N$21),erreur)</f>
        <v>324.84566575585905</v>
      </c>
      <c r="C5850" s="9">
        <f>IF(8811-A5850&gt;$G$14,$M$14+$N$14*SIN($Q$14-$R$14*(A5850-$A$5684)/$N$14),erreur)</f>
        <v>319.46535887795653</v>
      </c>
      <c r="D5850" s="4">
        <v>409</v>
      </c>
      <c r="E5850">
        <v>166</v>
      </c>
    </row>
    <row r="5851" spans="1:5" x14ac:dyDescent="0.3">
      <c r="A5851" s="6">
        <f t="shared" si="213"/>
        <v>5845</v>
      </c>
      <c r="B5851" s="9">
        <f>IF(A5851&lt;=$H$21,$M$21+$N$21*SIN($O$21+$P$21*(A5851-$A$5441)/$N$21),erreur)</f>
        <v>324.86617628737804</v>
      </c>
      <c r="C5851" s="9">
        <f>IF(8811-A5851&gt;$G$14,$M$14+$N$14*SIN($Q$14-$R$14*(A5851-$A$5684)/$N$14),erreur)</f>
        <v>319.46215358945119</v>
      </c>
      <c r="D5851" s="4">
        <v>410</v>
      </c>
      <c r="E5851">
        <v>167</v>
      </c>
    </row>
    <row r="5852" spans="1:5" x14ac:dyDescent="0.3">
      <c r="A5852" s="6">
        <f t="shared" si="213"/>
        <v>5846</v>
      </c>
      <c r="B5852" s="9">
        <f>IF(A5852&lt;=$H$21,$M$21+$N$21*SIN($O$21+$P$21*(A5852-$A$5441)/$N$21),erreur)</f>
        <v>324.88681156093025</v>
      </c>
      <c r="C5852" s="9">
        <f>IF(8811-A5852&gt;$G$14,$M$14+$N$14*SIN($Q$14-$R$14*(A5852-$A$5684)/$N$14),erreur)</f>
        <v>319.45904757032076</v>
      </c>
      <c r="D5852" s="4">
        <v>411</v>
      </c>
      <c r="E5852">
        <v>168</v>
      </c>
    </row>
    <row r="5853" spans="1:5" x14ac:dyDescent="0.3">
      <c r="A5853" s="6">
        <f t="shared" si="213"/>
        <v>5847</v>
      </c>
      <c r="B5853" s="9">
        <f>IF(A5853&lt;=$H$21,$M$21+$N$21*SIN($O$21+$P$21*(A5853-$A$5441)/$N$21),erreur)</f>
        <v>324.90757157619646</v>
      </c>
      <c r="C5853" s="9">
        <f>IF(8811-A5853&gt;$G$14,$M$14+$N$14*SIN($Q$14-$R$14*(A5853-$A$5684)/$N$14),erreur)</f>
        <v>319.45604082059435</v>
      </c>
      <c r="D5853" s="4">
        <v>412</v>
      </c>
      <c r="E5853">
        <v>169</v>
      </c>
    </row>
    <row r="5854" spans="1:5" x14ac:dyDescent="0.3">
      <c r="A5854" s="6">
        <f t="shared" si="213"/>
        <v>5848</v>
      </c>
      <c r="B5854" s="9">
        <f>IF(A5854&lt;=$H$21,$M$21+$N$21*SIN($O$21+$P$21*(A5854-$A$5441)/$N$21),erreur)</f>
        <v>324.92845633285197</v>
      </c>
      <c r="C5854" s="9">
        <f>IF(8811-A5854&gt;$G$14,$M$14+$N$14*SIN($Q$14-$R$14*(A5854-$A$5684)/$N$14),erreur)</f>
        <v>319.45313334030652</v>
      </c>
      <c r="D5854" s="4">
        <v>413</v>
      </c>
      <c r="E5854">
        <v>170</v>
      </c>
    </row>
    <row r="5855" spans="1:5" x14ac:dyDescent="0.3">
      <c r="A5855" s="6">
        <f t="shared" si="213"/>
        <v>5849</v>
      </c>
      <c r="B5855" s="9">
        <f>IF(A5855&lt;=$H$21,$M$21+$N$21*SIN($O$21+$P$21*(A5855-$A$5441)/$N$21),erreur)</f>
        <v>324.94946583057208</v>
      </c>
      <c r="C5855" s="9">
        <f>IF(8811-A5855&gt;$G$14,$M$14+$N$14*SIN($Q$14-$R$14*(A5855-$A$5684)/$N$14),erreur)</f>
        <v>319.4503251294791</v>
      </c>
      <c r="D5855" s="4">
        <v>414</v>
      </c>
      <c r="E5855">
        <v>171</v>
      </c>
    </row>
    <row r="5856" spans="1:5" x14ac:dyDescent="0.3">
      <c r="A5856" s="6">
        <f t="shared" si="213"/>
        <v>5850</v>
      </c>
      <c r="B5856" s="9">
        <f>IF(A5856&lt;=$H$21,$M$21+$N$21*SIN($O$21+$P$21*(A5856-$A$5441)/$N$21),erreur)</f>
        <v>324.97060006903121</v>
      </c>
      <c r="C5856" s="9">
        <f>IF(8811-A5856&gt;$G$14,$M$14+$N$14*SIN($Q$14-$R$14*(A5856-$A$5684)/$N$14),erreur)</f>
        <v>319.447616188143</v>
      </c>
      <c r="D5856" s="4">
        <v>415</v>
      </c>
      <c r="E5856">
        <v>172</v>
      </c>
    </row>
    <row r="5857" spans="1:5" x14ac:dyDescent="0.3">
      <c r="A5857" s="6">
        <f t="shared" si="213"/>
        <v>5851</v>
      </c>
      <c r="B5857" s="9">
        <f>IF(A5857&lt;=$H$21,$M$21+$N$21*SIN($O$21+$P$21*(A5857-$A$5441)/$N$21),erreur)</f>
        <v>324.99185904789829</v>
      </c>
      <c r="C5857" s="9">
        <f>IF(8811-A5857&gt;$G$14,$M$14+$N$14*SIN($Q$14-$R$14*(A5857-$A$5684)/$N$14),erreur)</f>
        <v>319.44500651632734</v>
      </c>
      <c r="D5857" s="4">
        <v>416</v>
      </c>
      <c r="E5857">
        <v>173</v>
      </c>
    </row>
    <row r="5858" spans="1:5" x14ac:dyDescent="0.3">
      <c r="A5858" s="6">
        <f t="shared" si="213"/>
        <v>5852</v>
      </c>
      <c r="B5858" s="9">
        <f>IF(A5858&lt;=$H$21,$M$21+$N$21*SIN($O$21+$P$21*(A5858-$A$5441)/$N$21),erreur)</f>
        <v>325.01324276684318</v>
      </c>
      <c r="C5858" s="9">
        <f>IF(8811-A5858&gt;$G$14,$M$14+$N$14*SIN($Q$14-$R$14*(A5858-$A$5684)/$N$14),erreur)</f>
        <v>319.44249611405212</v>
      </c>
      <c r="D5858" s="4">
        <v>417</v>
      </c>
      <c r="E5858">
        <v>174</v>
      </c>
    </row>
    <row r="5859" spans="1:5" x14ac:dyDescent="0.3">
      <c r="A5859" s="6">
        <f t="shared" si="213"/>
        <v>5853</v>
      </c>
      <c r="B5859" s="9">
        <f>IF(A5859&lt;=$H$21,$M$21+$N$21*SIN($O$21+$P$21*(A5859-$A$5441)/$N$21),erreur)</f>
        <v>325.03475122553391</v>
      </c>
      <c r="C5859" s="9">
        <f>IF(8811-A5859&gt;$G$14,$M$14+$N$14*SIN($Q$14-$R$14*(A5859-$A$5684)/$N$14),erreur)</f>
        <v>319.44008498134826</v>
      </c>
      <c r="D5859" s="4">
        <v>418</v>
      </c>
      <c r="E5859">
        <v>175</v>
      </c>
    </row>
    <row r="5860" spans="1:5" x14ac:dyDescent="0.3">
      <c r="A5860" s="6">
        <f t="shared" si="213"/>
        <v>5854</v>
      </c>
      <c r="B5860" s="9">
        <f>IF(A5860&lt;=$H$21,$M$21+$N$21*SIN($O$21+$P$21*(A5860-$A$5441)/$N$21),erreur)</f>
        <v>325.05638442363397</v>
      </c>
      <c r="C5860" s="9">
        <f>IF(8811-A5860&gt;$G$14,$M$14+$N$14*SIN($Q$14-$R$14*(A5860-$A$5684)/$N$14),erreur)</f>
        <v>319.43777311823578</v>
      </c>
      <c r="D5860" s="4">
        <v>419</v>
      </c>
      <c r="E5860">
        <v>176</v>
      </c>
    </row>
    <row r="5861" spans="1:5" x14ac:dyDescent="0.3">
      <c r="A5861" s="6">
        <f t="shared" si="213"/>
        <v>5855</v>
      </c>
      <c r="B5861" s="9">
        <f>IF(A5861&lt;=$H$21,$M$21+$N$21*SIN($O$21+$P$21*(A5861-$A$5441)/$N$21),erreur)</f>
        <v>325.07814236080867</v>
      </c>
      <c r="C5861" s="9">
        <f>IF(8811-A5861&gt;$G$14,$M$14+$N$14*SIN($Q$14-$R$14*(A5861-$A$5684)/$N$14),erreur)</f>
        <v>319.43556052473832</v>
      </c>
      <c r="D5861" s="4">
        <v>420</v>
      </c>
      <c r="E5861">
        <v>177</v>
      </c>
    </row>
    <row r="5862" spans="1:5" x14ac:dyDescent="0.3">
      <c r="A5862" s="6">
        <f t="shared" si="213"/>
        <v>5856</v>
      </c>
      <c r="B5862" s="9">
        <f>IF(A5862&lt;=$H$21,$M$21+$N$21*SIN($O$21+$P$21*(A5862-$A$5441)/$N$21),erreur)</f>
        <v>325.10002503671694</v>
      </c>
      <c r="C5862" s="9">
        <f>IF(8811-A5862&gt;$G$14,$M$14+$N$14*SIN($Q$14-$R$14*(A5862-$A$5684)/$N$14),erreur)</f>
        <v>319.43344720087589</v>
      </c>
      <c r="D5862" s="4">
        <v>421</v>
      </c>
      <c r="E5862">
        <v>178</v>
      </c>
    </row>
    <row r="5863" spans="1:5" x14ac:dyDescent="0.3">
      <c r="A5863" s="6">
        <f t="shared" si="213"/>
        <v>5857</v>
      </c>
      <c r="B5863" s="9">
        <f>IF(A5863&lt;=$H$21,$M$21+$N$21*SIN($O$21+$P$21*(A5863-$A$5441)/$N$21),erreur)</f>
        <v>325.12203245101864</v>
      </c>
      <c r="C5863" s="9">
        <f>IF(8811-A5863&gt;$G$14,$M$14+$N$14*SIN($Q$14-$R$14*(A5863-$A$5684)/$N$14),erreur)</f>
        <v>319.43143314667395</v>
      </c>
      <c r="D5863" s="4">
        <v>422</v>
      </c>
      <c r="E5863">
        <v>179</v>
      </c>
    </row>
    <row r="5864" spans="1:5" x14ac:dyDescent="0.3">
      <c r="A5864" s="6">
        <f t="shared" si="213"/>
        <v>5858</v>
      </c>
      <c r="B5864" s="9">
        <f>IF(A5864&lt;=$H$21,$M$21+$N$21*SIN($O$21+$P$21*(A5864-$A$5441)/$N$21),erreur)</f>
        <v>325.1441646033727</v>
      </c>
      <c r="C5864" s="9">
        <f>IF(8811-A5864&gt;$G$14,$M$14+$N$14*SIN($Q$14-$R$14*(A5864-$A$5684)/$N$14),erreur)</f>
        <v>319.42951836214888</v>
      </c>
      <c r="D5864" s="4">
        <v>423</v>
      </c>
      <c r="E5864">
        <v>180</v>
      </c>
    </row>
    <row r="5865" spans="1:5" x14ac:dyDescent="0.3">
      <c r="A5865" s="6">
        <f t="shared" si="213"/>
        <v>5859</v>
      </c>
      <c r="B5865" s="9">
        <f>IF(A5865&lt;=$H$21,$M$21+$N$21*SIN($O$21+$P$21*(A5865-$A$5441)/$N$21),erreur)</f>
        <v>325.16642149343352</v>
      </c>
      <c r="C5865" s="9">
        <f>IF(8811-A5865&gt;$G$14,$M$14+$N$14*SIN($Q$14-$R$14*(A5865-$A$5684)/$N$14),erreur)</f>
        <v>319.42770284731887</v>
      </c>
      <c r="D5865" s="4">
        <v>424</v>
      </c>
      <c r="E5865">
        <v>181</v>
      </c>
    </row>
    <row r="5866" spans="1:5" x14ac:dyDescent="0.3">
      <c r="A5866" s="6">
        <f t="shared" si="213"/>
        <v>5860</v>
      </c>
      <c r="B5866" s="13">
        <f>IF(A5866&lt;=$H$21,$M$21+$N$21*SIN($O$21+$P$21*(A5866-$A$5441)/$N$21),erreur)</f>
        <v>325.18880312085457</v>
      </c>
      <c r="C5866" s="9">
        <f>IF(8811-A5866&gt;$G$14,$M$14+$N$14*SIN($Q$14-$R$14*(A5866-$A$5684)/$N$14),erreur)</f>
        <v>319.42598660220392</v>
      </c>
      <c r="D5866" s="4">
        <v>425</v>
      </c>
      <c r="E5866">
        <v>182</v>
      </c>
    </row>
    <row r="5867" spans="1:5" x14ac:dyDescent="0.3">
      <c r="A5867" s="6">
        <f t="shared" si="213"/>
        <v>5861</v>
      </c>
      <c r="B5867" s="9">
        <f>IF(A5867&lt;=$H$22,$M$22+$N$22*SIN($O$22+$P$22*(A5867-$A$5866)/$N$22),erreur)</f>
        <v>325.21248427245882</v>
      </c>
      <c r="C5867" s="9">
        <f>IF(8811-A5867&gt;$G$14,$M$14+$N$14*SIN($Q$14-$R$14*(A5867-$A$5684)/$N$14),erreur)</f>
        <v>319.42436962682041</v>
      </c>
      <c r="D5867" s="4">
        <v>1</v>
      </c>
      <c r="E5867">
        <v>183</v>
      </c>
    </row>
    <row r="5868" spans="1:5" x14ac:dyDescent="0.3">
      <c r="A5868" s="6">
        <f t="shared" si="213"/>
        <v>5862</v>
      </c>
      <c r="B5868" s="9">
        <f>IF(A5868&lt;=$H$22,$M$22+$N$22*SIN($O$22+$P$22*(A5868-$A$5866)/$N$22),erreur)</f>
        <v>325.23486728037096</v>
      </c>
      <c r="C5868" s="9">
        <f>IF(8811-A5868&gt;$G$14,$M$14+$N$14*SIN($Q$14-$R$14*(A5868-$A$5684)/$N$14),erreur)</f>
        <v>319.4228519211847</v>
      </c>
      <c r="D5868" s="4">
        <v>2</v>
      </c>
      <c r="E5868">
        <v>184</v>
      </c>
    </row>
    <row r="5869" spans="1:5" x14ac:dyDescent="0.3">
      <c r="A5869" s="6">
        <f t="shared" si="213"/>
        <v>5863</v>
      </c>
      <c r="B5869" s="9">
        <f>IF(A5869&lt;=$H$22,$M$22+$N$22*SIN($O$22+$P$22*(A5869-$A$5866)/$N$22),erreur)</f>
        <v>325.25714902351137</v>
      </c>
      <c r="C5869" s="9">
        <f>IF(8811-A5869&gt;$G$14,$M$14+$N$14*SIN($Q$14-$R$14*(A5869-$A$5684)/$N$14),erreur)</f>
        <v>319.42143348530954</v>
      </c>
      <c r="D5869" s="4">
        <v>3</v>
      </c>
      <c r="E5869">
        <v>185</v>
      </c>
    </row>
    <row r="5870" spans="1:5" x14ac:dyDescent="0.3">
      <c r="A5870" s="6">
        <f t="shared" si="213"/>
        <v>5864</v>
      </c>
      <c r="B5870" s="9">
        <f>IF(A5870&lt;=$H$22,$M$22+$N$22*SIN($O$22+$P$22*(A5870-$A$5866)/$N$22),erreur)</f>
        <v>325.27932950164723</v>
      </c>
      <c r="C5870" s="9">
        <f>IF(8811-A5870&gt;$G$14,$M$14+$N$14*SIN($Q$14-$R$14*(A5870-$A$5684)/$N$14),erreur)</f>
        <v>319.42011431921128</v>
      </c>
      <c r="D5870" s="4">
        <v>4</v>
      </c>
      <c r="E5870">
        <v>186</v>
      </c>
    </row>
    <row r="5871" spans="1:5" x14ac:dyDescent="0.3">
      <c r="A5871" s="6">
        <f t="shared" si="213"/>
        <v>5865</v>
      </c>
      <c r="B5871" s="9">
        <f>IF(A5871&lt;=$H$22,$M$22+$N$22*SIN($O$22+$P$22*(A5871-$A$5866)/$N$22),erreur)</f>
        <v>325.30140871455296</v>
      </c>
      <c r="C5871" s="9">
        <f>IF(8811-A5871&gt;$G$14,$M$14+$N$14*SIN($Q$14-$R$14*(A5871-$A$5684)/$N$14),erreur)</f>
        <v>319.41889442290267</v>
      </c>
      <c r="D5871" s="4">
        <v>5</v>
      </c>
      <c r="E5871">
        <v>187</v>
      </c>
    </row>
    <row r="5872" spans="1:5" x14ac:dyDescent="0.3">
      <c r="A5872" s="6">
        <f t="shared" si="213"/>
        <v>5866</v>
      </c>
      <c r="B5872" s="9">
        <f>IF(A5872&lt;=$H$22,$M$22+$N$22*SIN($O$22+$P$22*(A5872-$A$5866)/$N$22),erreur)</f>
        <v>325.32338666200303</v>
      </c>
      <c r="C5872" s="9">
        <f>IF(8811-A5872&gt;$G$14,$M$14+$N$14*SIN($Q$14-$R$14*(A5872-$A$5684)/$N$14),erreur)</f>
        <v>319.41777379639461</v>
      </c>
      <c r="D5872" s="4">
        <v>6</v>
      </c>
      <c r="E5872">
        <v>188</v>
      </c>
    </row>
    <row r="5873" spans="1:5" x14ac:dyDescent="0.3">
      <c r="A5873" s="6">
        <f t="shared" si="213"/>
        <v>5867</v>
      </c>
      <c r="B5873" s="9">
        <f>IF(A5873&lt;=$H$22,$M$22+$N$22*SIN($O$22+$P$22*(A5873-$A$5866)/$N$22),erreur)</f>
        <v>325.34526334376824</v>
      </c>
      <c r="C5873" s="9">
        <f>IF(8811-A5873&gt;$G$14,$M$14+$N$14*SIN($Q$14-$R$14*(A5873-$A$5684)/$N$14),erreur)</f>
        <v>319.41675243969803</v>
      </c>
      <c r="D5873" s="4">
        <v>7</v>
      </c>
      <c r="E5873">
        <v>189</v>
      </c>
    </row>
    <row r="5874" spans="1:5" x14ac:dyDescent="0.3">
      <c r="A5874" s="6">
        <f t="shared" si="213"/>
        <v>5868</v>
      </c>
      <c r="B5874" s="9">
        <f>IF(A5874&lt;=$H$22,$M$22+$N$22*SIN($O$22+$P$22*(A5874-$A$5866)/$N$22),erreur)</f>
        <v>325.36703875962667</v>
      </c>
      <c r="C5874" s="9">
        <f>IF(8811-A5874&gt;$G$14,$M$14+$N$14*SIN($Q$14-$R$14*(A5874-$A$5684)/$N$14),erreur)</f>
        <v>319.41583035282383</v>
      </c>
      <c r="D5874" s="4">
        <v>8</v>
      </c>
      <c r="E5874">
        <v>190</v>
      </c>
    </row>
    <row r="5875" spans="1:5" x14ac:dyDescent="0.3">
      <c r="A5875" s="6">
        <f t="shared" si="213"/>
        <v>5869</v>
      </c>
      <c r="B5875" s="9">
        <f>IF(A5875&lt;=$H$22,$M$22+$N$22*SIN($O$22+$P$22*(A5875-$A$5866)/$N$22),erreur)</f>
        <v>325.3887129093564</v>
      </c>
      <c r="C5875" s="9">
        <f>IF(8811-A5875&gt;$G$14,$M$14+$N$14*SIN($Q$14-$R$14*(A5875-$A$5684)/$N$14),erreur)</f>
        <v>319.41500753578111</v>
      </c>
      <c r="D5875" s="4">
        <v>9</v>
      </c>
      <c r="E5875">
        <v>191</v>
      </c>
    </row>
    <row r="5876" spans="1:5" x14ac:dyDescent="0.3">
      <c r="A5876" s="6">
        <f t="shared" si="213"/>
        <v>5870</v>
      </c>
      <c r="B5876" s="9">
        <f>IF(A5876&lt;=$H$22,$M$22+$N$22*SIN($O$22+$P$22*(A5876-$A$5866)/$N$22),erreur)</f>
        <v>325.41028579273188</v>
      </c>
      <c r="C5876" s="9">
        <f>IF(8811-A5876&gt;$G$14,$M$14+$N$14*SIN($Q$14-$R$14*(A5876-$A$5684)/$N$14),erreur)</f>
        <v>319.41428398857715</v>
      </c>
      <c r="D5876" s="4">
        <v>10</v>
      </c>
      <c r="E5876">
        <v>192</v>
      </c>
    </row>
    <row r="5877" spans="1:5" x14ac:dyDescent="0.3">
      <c r="A5877" s="6">
        <f t="shared" si="213"/>
        <v>5871</v>
      </c>
      <c r="B5877" s="9">
        <f>IF(A5877&lt;=$H$22,$M$22+$N$22*SIN($O$22+$P$22*(A5877-$A$5866)/$N$22),erreur)</f>
        <v>325.43175740953484</v>
      </c>
      <c r="C5877" s="9">
        <f>IF(8811-A5877&gt;$G$14,$M$14+$N$14*SIN($Q$14-$R$14*(A5877-$A$5684)/$N$14),erreur)</f>
        <v>319.41365971122104</v>
      </c>
      <c r="D5877" s="4">
        <v>11</v>
      </c>
      <c r="E5877">
        <v>193</v>
      </c>
    </row>
    <row r="5878" spans="1:5" x14ac:dyDescent="0.3">
      <c r="A5878" s="6">
        <f t="shared" si="213"/>
        <v>5872</v>
      </c>
      <c r="B5878" s="9">
        <f>IF(A5878&lt;=$H$22,$M$22+$N$22*SIN($O$22+$P$22*(A5878-$A$5866)/$N$22),erreur)</f>
        <v>325.45312775954335</v>
      </c>
      <c r="C5878" s="9">
        <f>IF(8811-A5878&gt;$G$14,$M$14+$N$14*SIN($Q$14-$R$14*(A5878-$A$5684)/$N$14),erreur)</f>
        <v>319.41313470371642</v>
      </c>
      <c r="D5878" s="4">
        <v>12</v>
      </c>
      <c r="E5878">
        <v>194</v>
      </c>
    </row>
    <row r="5879" spans="1:5" x14ac:dyDescent="0.3">
      <c r="A5879" s="6">
        <f t="shared" si="213"/>
        <v>5873</v>
      </c>
      <c r="B5879" s="9">
        <f>IF(A5879&lt;=$H$22,$M$22+$N$22*SIN($O$22+$P$22*(A5879-$A$5866)/$N$22),erreur)</f>
        <v>325.47439684253732</v>
      </c>
      <c r="C5879" s="9">
        <f>IF(8811-A5879&gt;$G$14,$M$14+$N$14*SIN($Q$14-$R$14*(A5879-$A$5684)/$N$14),erreur)</f>
        <v>319.41270896607057</v>
      </c>
      <c r="D5879" s="4">
        <v>13</v>
      </c>
      <c r="E5879">
        <v>195</v>
      </c>
    </row>
    <row r="5880" spans="1:5" x14ac:dyDescent="0.3">
      <c r="A5880" s="6">
        <f t="shared" si="213"/>
        <v>5874</v>
      </c>
      <c r="B5880" s="9">
        <f>IF(A5880&lt;=$H$22,$M$22+$N$22*SIN($O$22+$P$22*(A5880-$A$5866)/$N$22),erreur)</f>
        <v>325.49556465829846</v>
      </c>
      <c r="C5880" s="9">
        <f>IF(8811-A5880&gt;$G$14,$M$14+$N$14*SIN($Q$14-$R$14*(A5880-$A$5684)/$N$14),erreur)</f>
        <v>319.41238249828712</v>
      </c>
      <c r="D5880" s="4">
        <v>14</v>
      </c>
      <c r="E5880">
        <v>196</v>
      </c>
    </row>
    <row r="5881" spans="1:5" x14ac:dyDescent="0.3">
      <c r="A5881" s="6">
        <f t="shared" si="213"/>
        <v>5875</v>
      </c>
      <c r="B5881" s="9">
        <f>IF(A5881&lt;=$H$22,$M$22+$N$22*SIN($O$22+$P$22*(A5881-$A$5866)/$N$22),erreur)</f>
        <v>325.51663120661397</v>
      </c>
      <c r="C5881" s="9">
        <f>IF(8811-A5881&gt;$G$14,$M$14+$N$14*SIN($Q$14-$R$14*(A5881-$A$5684)/$N$14),erreur)</f>
        <v>319.41215530036789</v>
      </c>
      <c r="D5881" s="4">
        <v>15</v>
      </c>
      <c r="E5881">
        <v>197</v>
      </c>
    </row>
    <row r="5882" spans="1:5" x14ac:dyDescent="0.3">
      <c r="A5882" s="6">
        <f t="shared" si="213"/>
        <v>5876</v>
      </c>
      <c r="B5882" s="9">
        <f>IF(A5882&lt;=$H$22,$M$22+$N$22*SIN($O$22+$P$22*(A5882-$A$5866)/$N$22),erreur)</f>
        <v>325.53759648726009</v>
      </c>
      <c r="C5882" s="9">
        <f>IF(8811-A5882&gt;$G$14,$M$14+$N$14*SIN($Q$14-$R$14*(A5882-$A$5684)/$N$14),erreur)</f>
        <v>319.41202737231652</v>
      </c>
      <c r="D5882" s="4">
        <v>16</v>
      </c>
      <c r="E5882">
        <v>198</v>
      </c>
    </row>
    <row r="5883" spans="1:5" x14ac:dyDescent="0.3">
      <c r="A5883" s="6">
        <f t="shared" si="213"/>
        <v>5877</v>
      </c>
      <c r="B5883" s="9">
        <f>IF(A5883&lt;=$H$22,$M$22+$N$22*SIN($O$22+$P$22*(A5883-$A$5866)/$N$22),erreur)</f>
        <v>325.55846050002947</v>
      </c>
      <c r="C5883" s="9">
        <f>IF(8811-A5883&gt;$G$14,$M$14+$N$14*SIN($Q$14-$R$14*(A5883-$A$5684)/$N$14),erreur)</f>
        <v>319.41199871413301</v>
      </c>
      <c r="D5883" s="4">
        <v>17</v>
      </c>
      <c r="E5883">
        <v>199</v>
      </c>
    </row>
    <row r="5884" spans="1:5" x14ac:dyDescent="0.3">
      <c r="A5884" s="6">
        <f t="shared" si="213"/>
        <v>5878</v>
      </c>
      <c r="B5884" s="9">
        <f>IF(A5884&lt;=$H$22,$M$22+$N$22*SIN($O$22+$P$22*(A5884-$A$5866)/$N$22),erreur)</f>
        <v>325.57922324470201</v>
      </c>
      <c r="C5884" s="9">
        <f>IF(8811-A5884&gt;$G$14,$M$14+$N$14*SIN($Q$14-$R$14*(A5884-$A$5684)/$N$14),erreur)</f>
        <v>319.41206932581917</v>
      </c>
      <c r="D5884" s="4">
        <v>18</v>
      </c>
      <c r="E5884">
        <v>200</v>
      </c>
    </row>
    <row r="5885" spans="1:5" x14ac:dyDescent="0.3">
      <c r="A5885" s="6">
        <f t="shared" si="213"/>
        <v>5879</v>
      </c>
      <c r="B5885" s="9">
        <f>IF(A5885&lt;=$H$22,$M$22+$N$22*SIN($O$22+$P$22*(A5885-$A$5866)/$N$22),erreur)</f>
        <v>325.59988472106852</v>
      </c>
      <c r="C5885" s="9">
        <f>IF(8811-A5885&gt;$G$14,$M$14+$N$14*SIN($Q$14-$R$14*(A5885-$A$5684)/$N$14),erreur)</f>
        <v>319.41223920737502</v>
      </c>
      <c r="D5885" s="4">
        <v>19</v>
      </c>
      <c r="E5885">
        <v>201</v>
      </c>
    </row>
    <row r="5886" spans="1:5" x14ac:dyDescent="0.3">
      <c r="A5886" s="6">
        <f t="shared" si="213"/>
        <v>5880</v>
      </c>
      <c r="B5886" s="9">
        <f>IF(A5886&lt;=$H$22,$M$22+$N$22*SIN($O$22+$P$22*(A5886-$A$5866)/$N$22),erreur)</f>
        <v>325.62044492891619</v>
      </c>
      <c r="C5886" s="9">
        <f>IF(8811-A5886&gt;$G$14,$M$14+$N$14*SIN($Q$14-$R$14*(A5886-$A$5684)/$N$14),erreur)</f>
        <v>319.41250835879509</v>
      </c>
      <c r="D5886" s="4">
        <v>20</v>
      </c>
      <c r="E5886">
        <v>202</v>
      </c>
    </row>
    <row r="5887" spans="1:5" x14ac:dyDescent="0.3">
      <c r="A5887" s="6">
        <f t="shared" si="213"/>
        <v>5881</v>
      </c>
      <c r="B5887" s="9">
        <f>IF(A5887&lt;=$H$22,$M$22+$N$22*SIN($O$22+$P$22*(A5887-$A$5866)/$N$22),erreur)</f>
        <v>325.640903868034</v>
      </c>
      <c r="C5887" s="9">
        <f>IF(8811-A5887&gt;$G$14,$M$14+$N$14*SIN($Q$14-$R$14*(A5887-$A$5684)/$N$14),erreur)</f>
        <v>319.41287678008121</v>
      </c>
      <c r="D5887" s="4">
        <v>21</v>
      </c>
      <c r="E5887">
        <v>203</v>
      </c>
    </row>
    <row r="5888" spans="1:5" x14ac:dyDescent="0.3">
      <c r="A5888" s="6">
        <f t="shared" si="213"/>
        <v>5882</v>
      </c>
      <c r="B5888" s="9">
        <f>IF(A5888&lt;=$H$22,$M$22+$N$22*SIN($O$22+$P$22*(A5888-$A$5866)/$N$22),erreur)</f>
        <v>325.66126153820915</v>
      </c>
      <c r="C5888" s="9">
        <f>IF(8811-A5888&gt;$G$14,$M$14+$N$14*SIN($Q$14-$R$14*(A5888-$A$5684)/$N$14),erreur)</f>
        <v>319.41334447122608</v>
      </c>
      <c r="D5888" s="4">
        <v>22</v>
      </c>
      <c r="E5888">
        <v>204</v>
      </c>
    </row>
    <row r="5889" spans="1:5" x14ac:dyDescent="0.3">
      <c r="A5889" s="6">
        <f t="shared" si="213"/>
        <v>5883</v>
      </c>
      <c r="B5889" s="9">
        <f>IF(A5889&lt;=$H$22,$M$22+$N$22*SIN($O$22+$P$22*(A5889-$A$5866)/$N$22),erreur)</f>
        <v>325.68151793923789</v>
      </c>
      <c r="C5889" s="9">
        <f>IF(8811-A5889&gt;$G$14,$M$14+$N$14*SIN($Q$14-$R$14*(A5889-$A$5684)/$N$14),erreur)</f>
        <v>319.41391143222791</v>
      </c>
      <c r="D5889" s="4">
        <v>23</v>
      </c>
      <c r="E5889">
        <v>205</v>
      </c>
    </row>
    <row r="5890" spans="1:5" x14ac:dyDescent="0.3">
      <c r="A5890" s="6">
        <f t="shared" si="213"/>
        <v>5884</v>
      </c>
      <c r="B5890" s="9">
        <f>IF(A5890&lt;=$H$22,$M$22+$N$22*SIN($O$22+$P$22*(A5890-$A$5866)/$N$22),erreur)</f>
        <v>325.70167307090924</v>
      </c>
      <c r="C5890" s="9">
        <f>IF(8811-A5890&gt;$G$14,$M$14+$N$14*SIN($Q$14-$R$14*(A5890-$A$5684)/$N$14),erreur)</f>
        <v>319.41457766308122</v>
      </c>
      <c r="D5890" s="4">
        <v>24</v>
      </c>
      <c r="E5890">
        <v>206</v>
      </c>
    </row>
    <row r="5891" spans="1:5" x14ac:dyDescent="0.3">
      <c r="A5891" s="6">
        <f t="shared" si="213"/>
        <v>5885</v>
      </c>
      <c r="B5891" s="9">
        <f>IF(A5891&lt;=$H$22,$M$22+$N$22*SIN($O$22+$P$22*(A5891-$A$5866)/$N$22),erreur)</f>
        <v>325.72172693301582</v>
      </c>
      <c r="C5891" s="9">
        <f>IF(8811-A5891&gt;$G$14,$M$14+$N$14*SIN($Q$14-$R$14*(A5891-$A$5684)/$N$14),erreur)</f>
        <v>319.41534316377511</v>
      </c>
      <c r="D5891" s="4">
        <v>25</v>
      </c>
      <c r="E5891">
        <v>207</v>
      </c>
    </row>
    <row r="5892" spans="1:5" x14ac:dyDescent="0.3">
      <c r="A5892" s="6">
        <f t="shared" si="213"/>
        <v>5886</v>
      </c>
      <c r="B5892" s="9">
        <f>IF(A5892&lt;=$H$22,$M$22+$N$22*SIN($O$22+$P$22*(A5892-$A$5866)/$N$22),erreur)</f>
        <v>325.7416795253539</v>
      </c>
      <c r="C5892" s="9">
        <f>IF(8811-A5892&gt;$G$14,$M$14+$N$14*SIN($Q$14-$R$14*(A5892-$A$5684)/$N$14),erreur)</f>
        <v>319.41620793430593</v>
      </c>
      <c r="D5892" s="4">
        <v>26</v>
      </c>
      <c r="E5892">
        <v>208</v>
      </c>
    </row>
    <row r="5893" spans="1:5" x14ac:dyDescent="0.3">
      <c r="A5893" s="6">
        <f t="shared" si="213"/>
        <v>5887</v>
      </c>
      <c r="B5893" s="9">
        <f>IF(A5893&lt;=$H$22,$M$22+$N$22*SIN($O$22+$P$22*(A5893-$A$5866)/$N$22),erreur)</f>
        <v>325.76153084771795</v>
      </c>
      <c r="C5893" s="9">
        <f>IF(8811-A5893&gt;$G$14,$M$14+$N$14*SIN($Q$14-$R$14*(A5893-$A$5684)/$N$14),erreur)</f>
        <v>319.4171719746646</v>
      </c>
      <c r="D5893" s="4">
        <v>27</v>
      </c>
      <c r="E5893">
        <v>209</v>
      </c>
    </row>
    <row r="5894" spans="1:5" x14ac:dyDescent="0.3">
      <c r="A5894" s="6">
        <f t="shared" si="213"/>
        <v>5888</v>
      </c>
      <c r="B5894" s="9">
        <f>IF(A5894&lt;=$H$22,$M$22+$N$22*SIN($O$22+$P$22*(A5894-$A$5866)/$N$22),erreur)</f>
        <v>325.78128089990423</v>
      </c>
      <c r="C5894" s="9">
        <f>IF(8811-A5894&gt;$G$14,$M$14+$N$14*SIN($Q$14-$R$14*(A5894-$A$5684)/$N$14),erreur)</f>
        <v>319.41823528484201</v>
      </c>
      <c r="D5894" s="4">
        <v>28</v>
      </c>
      <c r="E5894">
        <v>210</v>
      </c>
    </row>
    <row r="5895" spans="1:5" x14ac:dyDescent="0.3">
      <c r="A5895" s="6">
        <f t="shared" si="213"/>
        <v>5889</v>
      </c>
      <c r="B5895" s="9">
        <f>IF(A5895&lt;=$H$22,$M$22+$N$22*SIN($O$22+$P$22*(A5895-$A$5866)/$N$22),erreur)</f>
        <v>325.80092968171084</v>
      </c>
      <c r="C5895" s="9">
        <f>IF(8811-A5895&gt;$G$14,$M$14+$N$14*SIN($Q$14-$R$14*(A5895-$A$5684)/$N$14),erreur)</f>
        <v>319.41939786482726</v>
      </c>
      <c r="D5895" s="4">
        <v>29</v>
      </c>
      <c r="E5895">
        <v>211</v>
      </c>
    </row>
    <row r="5896" spans="1:5" x14ac:dyDescent="0.3">
      <c r="A5896" s="6">
        <f t="shared" ref="A5896:A5959" si="214">ROW()-6</f>
        <v>5890</v>
      </c>
      <c r="B5896" s="9">
        <f>IF(A5896&lt;=$H$22,$M$22+$N$22*SIN($O$22+$P$22*(A5896-$A$5866)/$N$22),erreur)</f>
        <v>325.82047719293405</v>
      </c>
      <c r="C5896" s="9">
        <f>IF(8811-A5896&gt;$G$14,$M$14+$N$14*SIN($Q$14-$R$14*(A5896-$A$5684)/$N$14),erreur)</f>
        <v>319.42065971460761</v>
      </c>
      <c r="D5896" s="4">
        <v>30</v>
      </c>
      <c r="E5896">
        <v>212</v>
      </c>
    </row>
    <row r="5897" spans="1:5" x14ac:dyDescent="0.3">
      <c r="A5897" s="6">
        <f t="shared" si="214"/>
        <v>5891</v>
      </c>
      <c r="B5897" s="9">
        <f>IF(A5897&lt;=$H$22,$M$22+$N$22*SIN($O$22+$P$22*(A5897-$A$5866)/$N$22),erreur)</f>
        <v>325.83992343337559</v>
      </c>
      <c r="C5897" s="9">
        <f>IF(8811-A5897&gt;$G$14,$M$14+$N$14*SIN($Q$14-$R$14*(A5897-$A$5684)/$N$14),erreur)</f>
        <v>319.42202083417214</v>
      </c>
      <c r="D5897" s="4">
        <v>31</v>
      </c>
      <c r="E5897">
        <v>213</v>
      </c>
    </row>
    <row r="5898" spans="1:5" x14ac:dyDescent="0.3">
      <c r="A5898" s="6">
        <f t="shared" si="214"/>
        <v>5892</v>
      </c>
      <c r="B5898" s="9">
        <f>IF(A5898&lt;=$H$22,$M$22+$N$22*SIN($O$22+$P$22*(A5898-$A$5866)/$N$22),erreur)</f>
        <v>325.85926840283537</v>
      </c>
      <c r="C5898" s="9">
        <f>IF(8811-A5898&gt;$G$14,$M$14+$N$14*SIN($Q$14-$R$14*(A5898-$A$5684)/$N$14),erreur)</f>
        <v>319.42348122350631</v>
      </c>
      <c r="D5898" s="4">
        <v>32</v>
      </c>
      <c r="E5898">
        <v>214</v>
      </c>
    </row>
    <row r="5899" spans="1:5" x14ac:dyDescent="0.3">
      <c r="A5899" s="6">
        <f t="shared" si="214"/>
        <v>5893</v>
      </c>
      <c r="B5899" s="9">
        <f>IF(A5899&lt;=$H$22,$M$22+$N$22*SIN($O$22+$P$22*(A5899-$A$5866)/$N$22),erreur)</f>
        <v>325.8785121011133</v>
      </c>
      <c r="C5899" s="9">
        <f>IF(8811-A5899&gt;$G$14,$M$14+$N$14*SIN($Q$14-$R$14*(A5899-$A$5684)/$N$14),erreur)</f>
        <v>319.42504088259739</v>
      </c>
      <c r="D5899" s="4">
        <v>33</v>
      </c>
      <c r="E5899">
        <v>215</v>
      </c>
    </row>
    <row r="5900" spans="1:5" x14ac:dyDescent="0.3">
      <c r="A5900" s="6">
        <f t="shared" si="214"/>
        <v>5894</v>
      </c>
      <c r="B5900" s="9">
        <f>IF(A5900&lt;=$H$22,$M$22+$N$22*SIN($O$22+$P$22*(A5900-$A$5866)/$N$22),erreur)</f>
        <v>325.89765452801475</v>
      </c>
      <c r="C5900" s="9">
        <f>IF(8811-A5900&gt;$G$14,$M$14+$N$14*SIN($Q$14-$R$14*(A5900-$A$5684)/$N$14),erreur)</f>
        <v>319.42669981142717</v>
      </c>
      <c r="D5900" s="4">
        <v>34</v>
      </c>
      <c r="E5900">
        <v>216</v>
      </c>
    </row>
    <row r="5901" spans="1:5" x14ac:dyDescent="0.3">
      <c r="A5901" s="6">
        <f t="shared" si="214"/>
        <v>5895</v>
      </c>
      <c r="B5901" s="9">
        <f>IF(A5901&lt;=$H$22,$M$22+$N$22*SIN($O$22+$P$22*(A5901-$A$5866)/$N$22),erreur)</f>
        <v>325.91669568334146</v>
      </c>
      <c r="C5901" s="9">
        <f>IF(8811-A5901&gt;$G$14,$M$14+$N$14*SIN($Q$14-$R$14*(A5901-$A$5684)/$N$14),erreur)</f>
        <v>319.42845800998293</v>
      </c>
      <c r="D5901" s="4">
        <v>35</v>
      </c>
      <c r="E5901">
        <v>217</v>
      </c>
    </row>
    <row r="5902" spans="1:5" x14ac:dyDescent="0.3">
      <c r="A5902" s="6">
        <f t="shared" si="214"/>
        <v>5896</v>
      </c>
      <c r="B5902" s="9">
        <f>IF(A5902&lt;=$H$22,$M$22+$N$22*SIN($O$22+$P$22*(A5902-$A$5866)/$N$22),erreur)</f>
        <v>325.93563556689878</v>
      </c>
      <c r="C5902" s="9">
        <f>IF(8811-A5902&gt;$G$14,$M$14+$N$14*SIN($Q$14-$R$14*(A5902-$A$5684)/$N$14),erreur)</f>
        <v>319.43031547824648</v>
      </c>
      <c r="D5902" s="4">
        <v>36</v>
      </c>
      <c r="E5902">
        <v>218</v>
      </c>
    </row>
    <row r="5903" spans="1:5" x14ac:dyDescent="0.3">
      <c r="A5903" s="6">
        <f t="shared" si="214"/>
        <v>5897</v>
      </c>
      <c r="B5903" s="9">
        <f>IF(A5903&lt;=$H$22,$M$22+$N$22*SIN($O$22+$P$22*(A5903-$A$5866)/$N$22),erreur)</f>
        <v>325.95447417849209</v>
      </c>
      <c r="C5903" s="9">
        <f>IF(8811-A5903&gt;$G$14,$M$14+$N$14*SIN($Q$14-$R$14*(A5903-$A$5684)/$N$14),erreur)</f>
        <v>319.432272216196</v>
      </c>
      <c r="D5903" s="4">
        <v>37</v>
      </c>
      <c r="E5903">
        <v>219</v>
      </c>
    </row>
    <row r="5904" spans="1:5" x14ac:dyDescent="0.3">
      <c r="A5904" s="6">
        <f t="shared" si="214"/>
        <v>5898</v>
      </c>
      <c r="B5904" s="9">
        <f>IF(A5904&lt;=$H$22,$M$22+$N$22*SIN($O$22+$P$22*(A5904-$A$5866)/$N$22),erreur)</f>
        <v>325.97321151792676</v>
      </c>
      <c r="C5904" s="9">
        <f>IF(8811-A5904&gt;$G$14,$M$14+$N$14*SIN($Q$14-$R$14*(A5904-$A$5684)/$N$14),erreur)</f>
        <v>319.43432822381692</v>
      </c>
      <c r="D5904" s="4">
        <v>38</v>
      </c>
      <c r="E5904">
        <v>220</v>
      </c>
    </row>
    <row r="5905" spans="1:5" x14ac:dyDescent="0.3">
      <c r="A5905" s="6">
        <f t="shared" si="214"/>
        <v>5899</v>
      </c>
      <c r="B5905" s="9">
        <f>IF(A5905&lt;=$H$22,$M$22+$N$22*SIN($O$22+$P$22*(A5905-$A$5866)/$N$22),erreur)</f>
        <v>325.9918475850136</v>
      </c>
      <c r="C5905" s="9">
        <f>IF(8811-A5905&gt;$G$14,$M$14+$N$14*SIN($Q$14-$R$14*(A5905-$A$5684)/$N$14),erreur)</f>
        <v>319.4364835010856</v>
      </c>
      <c r="D5905" s="4">
        <v>39</v>
      </c>
      <c r="E5905">
        <v>221</v>
      </c>
    </row>
    <row r="5906" spans="1:5" x14ac:dyDescent="0.3">
      <c r="A5906" s="6">
        <f t="shared" si="214"/>
        <v>5900</v>
      </c>
      <c r="B5906" s="9">
        <f>IF(A5906&lt;=$H$22,$M$22+$N$22*SIN($O$22+$P$22*(A5906-$A$5866)/$N$22),erreur)</f>
        <v>326.01038237955981</v>
      </c>
      <c r="C5906" s="9">
        <f>IF(8811-A5906&gt;$G$14,$M$14+$N$14*SIN($Q$14-$R$14*(A5906-$A$5684)/$N$14),erreur)</f>
        <v>319.43873804798204</v>
      </c>
      <c r="D5906" s="4">
        <v>40</v>
      </c>
      <c r="E5906">
        <v>222</v>
      </c>
    </row>
    <row r="5907" spans="1:5" x14ac:dyDescent="0.3">
      <c r="A5907" s="6">
        <f t="shared" si="214"/>
        <v>5901</v>
      </c>
      <c r="B5907" s="9">
        <f>IF(A5907&lt;=$H$22,$M$22+$N$22*SIN($O$22+$P$22*(A5907-$A$5866)/$N$22),erreur)</f>
        <v>326.0288159013744</v>
      </c>
      <c r="C5907" s="9">
        <f>IF(8811-A5907&gt;$G$14,$M$14+$N$14*SIN($Q$14-$R$14*(A5907-$A$5684)/$N$14),erreur)</f>
        <v>319.44109186448441</v>
      </c>
      <c r="D5907" s="4">
        <v>41</v>
      </c>
      <c r="E5907">
        <v>223</v>
      </c>
    </row>
    <row r="5908" spans="1:5" x14ac:dyDescent="0.3">
      <c r="A5908" s="6">
        <f t="shared" si="214"/>
        <v>5902</v>
      </c>
      <c r="B5908" s="9">
        <f>IF(A5908&lt;=$H$22,$M$22+$N$22*SIN($O$22+$P$22*(A5908-$A$5866)/$N$22),erreur)</f>
        <v>326.04714815027</v>
      </c>
      <c r="C5908" s="9">
        <f>IF(8811-A5908&gt;$G$14,$M$14+$N$14*SIN($Q$14-$R$14*(A5908-$A$5684)/$N$14),erreur)</f>
        <v>319.44354495056905</v>
      </c>
      <c r="D5908" s="4">
        <v>42</v>
      </c>
      <c r="E5908">
        <v>224</v>
      </c>
    </row>
    <row r="5909" spans="1:5" x14ac:dyDescent="0.3">
      <c r="A5909" s="6">
        <f t="shared" si="214"/>
        <v>5903</v>
      </c>
      <c r="B5909" s="9">
        <f>IF(A5909&lt;=$H$22,$M$22+$N$22*SIN($O$22+$P$22*(A5909-$A$5866)/$N$22),erreur)</f>
        <v>326.06537912605563</v>
      </c>
      <c r="C5909" s="9">
        <f>IF(8811-A5909&gt;$G$14,$M$14+$N$14*SIN($Q$14-$R$14*(A5909-$A$5684)/$N$14),erreur)</f>
        <v>319.4460973062105</v>
      </c>
      <c r="D5909" s="4">
        <v>43</v>
      </c>
      <c r="E5909">
        <v>225</v>
      </c>
    </row>
    <row r="5910" spans="1:5" x14ac:dyDescent="0.3">
      <c r="A5910" s="6">
        <f t="shared" si="214"/>
        <v>5904</v>
      </c>
      <c r="B5910" s="9">
        <f>IF(A5910&lt;=$H$22,$M$22+$N$22*SIN($O$22+$P$22*(A5910-$A$5866)/$N$22),erreur)</f>
        <v>326.08350882854756</v>
      </c>
      <c r="C5910" s="9">
        <f>IF(8811-A5910&gt;$G$14,$M$14+$N$14*SIN($Q$14-$R$14*(A5910-$A$5684)/$N$14),erreur)</f>
        <v>319.44874893138694</v>
      </c>
      <c r="D5910" s="4">
        <v>44</v>
      </c>
      <c r="E5910">
        <v>226</v>
      </c>
    </row>
    <row r="5911" spans="1:5" x14ac:dyDescent="0.3">
      <c r="A5911" s="6">
        <f t="shared" si="214"/>
        <v>5905</v>
      </c>
      <c r="B5911" s="9">
        <f>IF(A5911&lt;=$H$22,$M$22+$N$22*SIN($O$22+$P$22*(A5911-$A$5866)/$N$22),erreur)</f>
        <v>326.10153725755845</v>
      </c>
      <c r="C5911" s="9">
        <f>IF(8811-A5911&gt;$G$14,$M$14+$N$14*SIN($Q$14-$R$14*(A5911-$A$5684)/$N$14),erreur)</f>
        <v>319.45149982606927</v>
      </c>
      <c r="D5911" s="4">
        <v>45</v>
      </c>
      <c r="E5911">
        <v>227</v>
      </c>
    </row>
    <row r="5912" spans="1:5" x14ac:dyDescent="0.3">
      <c r="A5912" s="6">
        <f t="shared" si="214"/>
        <v>5906</v>
      </c>
      <c r="B5912" s="9">
        <f>IF(A5912&lt;=$H$22,$M$22+$N$22*SIN($O$22+$P$22*(A5912-$A$5866)/$N$22),erreur)</f>
        <v>326.11946441290274</v>
      </c>
      <c r="C5912" s="9">
        <f>IF(8811-A5912&gt;$G$14,$M$14+$N$14*SIN($Q$14-$R$14*(A5912-$A$5684)/$N$14),erreur)</f>
        <v>319.45434999023018</v>
      </c>
      <c r="D5912" s="4">
        <v>46</v>
      </c>
      <c r="E5912">
        <v>228</v>
      </c>
    </row>
    <row r="5913" spans="1:5" x14ac:dyDescent="0.3">
      <c r="A5913" s="6">
        <f t="shared" si="214"/>
        <v>5907</v>
      </c>
      <c r="B5913" s="9">
        <f>IF(A5913&lt;=$H$22,$M$22+$N$22*SIN($O$22+$P$22*(A5913-$A$5866)/$N$22),erreur)</f>
        <v>326.13729029439673</v>
      </c>
      <c r="C5913" s="9">
        <f>IF(8811-A5913&gt;$G$14,$M$14+$N$14*SIN($Q$14-$R$14*(A5913-$A$5684)/$N$14),erreur)</f>
        <v>319.45729942384423</v>
      </c>
      <c r="D5913" s="4">
        <v>47</v>
      </c>
      <c r="E5913">
        <v>229</v>
      </c>
    </row>
    <row r="5914" spans="1:5" x14ac:dyDescent="0.3">
      <c r="A5914" s="6">
        <f t="shared" si="214"/>
        <v>5908</v>
      </c>
      <c r="B5914" s="9">
        <f>IF(A5914&lt;=$H$22,$M$22+$N$22*SIN($O$22+$P$22*(A5914-$A$5866)/$N$22),erreur)</f>
        <v>326.15501490185852</v>
      </c>
      <c r="C5914" s="9">
        <f>IF(8811-A5914&gt;$G$14,$M$14+$N$14*SIN($Q$14-$R$14*(A5914-$A$5684)/$N$14),erreur)</f>
        <v>319.46034812688231</v>
      </c>
      <c r="D5914" s="4">
        <v>48</v>
      </c>
      <c r="E5914">
        <v>230</v>
      </c>
    </row>
    <row r="5915" spans="1:5" x14ac:dyDescent="0.3">
      <c r="A5915" s="6">
        <f t="shared" si="214"/>
        <v>5909</v>
      </c>
      <c r="B5915" s="9">
        <f>IF(A5915&lt;=$H$22,$M$22+$N$22*SIN($O$22+$P$22*(A5915-$A$5866)/$N$22),erreur)</f>
        <v>326.17263823510439</v>
      </c>
      <c r="C5915" s="9">
        <f>IF(8811-A5915&gt;$G$14,$M$14+$N$14*SIN($Q$14-$R$14*(A5915-$A$5684)/$N$14),erreur)</f>
        <v>319.46349609931167</v>
      </c>
      <c r="D5915" s="4">
        <v>49</v>
      </c>
      <c r="E5915">
        <v>231</v>
      </c>
    </row>
    <row r="5916" spans="1:5" x14ac:dyDescent="0.3">
      <c r="A5916" s="6">
        <f t="shared" si="214"/>
        <v>5910</v>
      </c>
      <c r="B5916" s="9">
        <f>IF(A5916&lt;=$H$22,$M$22+$N$22*SIN($O$22+$P$22*(A5916-$A$5866)/$N$22),erreur)</f>
        <v>326.19016029395607</v>
      </c>
      <c r="C5916" s="9">
        <f>IF(8811-A5916&gt;$G$14,$M$14+$N$14*SIN($Q$14-$R$14*(A5916-$A$5684)/$N$14),erreur)</f>
        <v>319.46674334110139</v>
      </c>
      <c r="D5916" s="4">
        <v>50</v>
      </c>
      <c r="E5916">
        <v>232</v>
      </c>
    </row>
    <row r="5917" spans="1:5" x14ac:dyDescent="0.3">
      <c r="A5917" s="6">
        <f t="shared" si="214"/>
        <v>5911</v>
      </c>
      <c r="B5917" s="9">
        <f>IF(A5917&lt;=$H$22,$M$22+$N$22*SIN($O$22+$P$22*(A5917-$A$5866)/$N$22),erreur)</f>
        <v>326.20758107823167</v>
      </c>
      <c r="C5917" s="9">
        <f>IF(8811-A5917&gt;$G$14,$M$14+$N$14*SIN($Q$14-$R$14*(A5917-$A$5684)/$N$14),erreur)</f>
        <v>319.47008985222237</v>
      </c>
      <c r="D5917" s="4">
        <v>51</v>
      </c>
      <c r="E5917">
        <v>233</v>
      </c>
    </row>
    <row r="5918" spans="1:5" x14ac:dyDescent="0.3">
      <c r="A5918" s="6">
        <f t="shared" si="214"/>
        <v>5912</v>
      </c>
      <c r="B5918" s="9">
        <f>IF(A5918&lt;=$H$22,$M$22+$N$22*SIN($O$22+$P$22*(A5918-$A$5866)/$N$22),erreur)</f>
        <v>326.22490058775293</v>
      </c>
      <c r="C5918" s="9">
        <f>IF(8811-A5918&gt;$G$14,$M$14+$N$14*SIN($Q$14-$R$14*(A5918-$A$5684)/$N$14),erreur)</f>
        <v>319.47353563263823</v>
      </c>
      <c r="D5918" s="4">
        <v>52</v>
      </c>
      <c r="E5918">
        <v>234</v>
      </c>
    </row>
    <row r="5919" spans="1:5" x14ac:dyDescent="0.3">
      <c r="A5919" s="6">
        <f t="shared" si="214"/>
        <v>5913</v>
      </c>
      <c r="B5919" s="9">
        <f>IF(A5919&lt;=$H$22,$M$22+$N$22*SIN($O$22+$P$22*(A5919-$A$5866)/$N$22),erreur)</f>
        <v>326.24211882234522</v>
      </c>
      <c r="C5919" s="9">
        <f>IF(8811-A5919&gt;$G$14,$M$14+$N$14*SIN($Q$14-$R$14*(A5919-$A$5684)/$N$14),erreur)</f>
        <v>319.47708068231987</v>
      </c>
      <c r="D5919" s="4">
        <v>53</v>
      </c>
      <c r="E5919">
        <v>235</v>
      </c>
    </row>
    <row r="5920" spans="1:5" x14ac:dyDescent="0.3">
      <c r="A5920" s="6">
        <f t="shared" si="214"/>
        <v>5914</v>
      </c>
      <c r="B5920" s="9">
        <f>IF(A5920&lt;=$H$22,$M$22+$N$22*SIN($O$22+$P$22*(A5920-$A$5866)/$N$22),erreur)</f>
        <v>326.25923578182665</v>
      </c>
      <c r="C5920" s="9">
        <f>IF(8811-A5920&gt;$G$14,$M$14+$N$14*SIN($Q$14-$R$14*(A5920-$A$5684)/$N$14),erreur)</f>
        <v>319.48072500122544</v>
      </c>
      <c r="D5920" s="4">
        <v>54</v>
      </c>
      <c r="E5920">
        <v>236</v>
      </c>
    </row>
    <row r="5921" spans="1:5" x14ac:dyDescent="0.3">
      <c r="A5921" s="6">
        <f t="shared" si="214"/>
        <v>5915</v>
      </c>
      <c r="B5921" s="9">
        <f>IF(A5921&lt;=$H$22,$M$22+$N$22*SIN($O$22+$P$22*(A5921-$A$5866)/$N$22),erreur)</f>
        <v>326.27625146602441</v>
      </c>
      <c r="C5921" s="9">
        <f>IF(8811-A5921&gt;$G$14,$M$14+$N$14*SIN($Q$14-$R$14*(A5921-$A$5684)/$N$14),erreur)</f>
        <v>319.48446858932584</v>
      </c>
      <c r="D5921" s="4">
        <v>55</v>
      </c>
      <c r="E5921">
        <v>237</v>
      </c>
    </row>
    <row r="5922" spans="1:5" x14ac:dyDescent="0.3">
      <c r="A5922" s="6">
        <f t="shared" si="214"/>
        <v>5916</v>
      </c>
      <c r="B5922" s="9">
        <f>IF(A5922&lt;=$H$22,$M$22+$N$22*SIN($O$22+$P$22*(A5922-$A$5866)/$N$22),erreur)</f>
        <v>326.29316587476205</v>
      </c>
      <c r="C5922" s="9">
        <f>IF(8811-A5922&gt;$G$14,$M$14+$N$14*SIN($Q$14-$R$14*(A5922-$A$5684)/$N$14),erreur)</f>
        <v>319.48831144657743</v>
      </c>
      <c r="D5922" s="4">
        <v>56</v>
      </c>
      <c r="E5922">
        <v>238</v>
      </c>
    </row>
    <row r="5923" spans="1:5" x14ac:dyDescent="0.3">
      <c r="A5923" s="6">
        <f t="shared" si="214"/>
        <v>5917</v>
      </c>
      <c r="B5923" s="9">
        <f>IF(A5923&lt;=$H$22,$M$22+$N$22*SIN($O$22+$P$22*(A5923-$A$5866)/$N$22),erreur)</f>
        <v>326.30997900787042</v>
      </c>
      <c r="C5923" s="9">
        <f>IF(8811-A5923&gt;$G$14,$M$14+$N$14*SIN($Q$14-$R$14*(A5923-$A$5684)/$N$14),erreur)</f>
        <v>319.49225357294927</v>
      </c>
      <c r="D5923" s="4">
        <v>57</v>
      </c>
      <c r="E5923">
        <v>239</v>
      </c>
    </row>
    <row r="5924" spans="1:5" x14ac:dyDescent="0.3">
      <c r="A5924" s="6">
        <f t="shared" si="214"/>
        <v>5918</v>
      </c>
      <c r="B5924" s="9">
        <f>IF(A5924&lt;=$H$22,$M$22+$N$22*SIN($O$22+$P$22*(A5924-$A$5866)/$N$22),erreur)</f>
        <v>326.32669086517308</v>
      </c>
      <c r="C5924" s="9">
        <f>IF(8811-A5924&gt;$G$14,$M$14+$N$14*SIN($Q$14-$R$14*(A5924-$A$5684)/$N$14),erreur)</f>
        <v>319.49629496839952</v>
      </c>
      <c r="D5924" s="4">
        <v>58</v>
      </c>
      <c r="E5924">
        <v>240</v>
      </c>
    </row>
    <row r="5925" spans="1:5" x14ac:dyDescent="0.3">
      <c r="A5925" s="6">
        <f t="shared" si="214"/>
        <v>5919</v>
      </c>
      <c r="B5925" s="9">
        <f>IF(A5925&lt;=$H$22,$M$22+$N$22*SIN($O$22+$P$22*(A5925-$A$5866)/$N$22),erreur)</f>
        <v>326.34330144649903</v>
      </c>
      <c r="C5925" s="9">
        <f>IF(8811-A5925&gt;$G$14,$M$14+$N$14*SIN($Q$14-$R$14*(A5925-$A$5684)/$N$14),erreur)</f>
        <v>319.50043563288637</v>
      </c>
      <c r="D5925" s="4">
        <v>59</v>
      </c>
      <c r="E5925">
        <v>241</v>
      </c>
    </row>
    <row r="5926" spans="1:5" x14ac:dyDescent="0.3">
      <c r="A5926" s="6">
        <f t="shared" si="214"/>
        <v>5920</v>
      </c>
      <c r="B5926" s="9">
        <f>IF(A5926&lt;=$H$22,$M$22+$N$22*SIN($O$22+$P$22*(A5926-$A$5866)/$N$22),erreur)</f>
        <v>326.35981075167729</v>
      </c>
      <c r="C5926" s="9">
        <f>IF(8811-A5926&gt;$G$14,$M$14+$N$14*SIN($Q$14-$R$14*(A5926-$A$5684)/$N$14),erreur)</f>
        <v>319.50467556637159</v>
      </c>
      <c r="D5926" s="4">
        <v>60</v>
      </c>
      <c r="E5926">
        <v>242</v>
      </c>
    </row>
    <row r="5927" spans="1:5" x14ac:dyDescent="0.3">
      <c r="A5927" s="6">
        <f t="shared" si="214"/>
        <v>5921</v>
      </c>
      <c r="B5927" s="9">
        <f>IF(A5927&lt;=$H$22,$M$22+$N$22*SIN($O$22+$P$22*(A5927-$A$5866)/$N$22),erreur)</f>
        <v>326.37621878054233</v>
      </c>
      <c r="C5927" s="9">
        <f>IF(8811-A5927&gt;$G$14,$M$14+$N$14*SIN($Q$14-$R$14*(A5927-$A$5684)/$N$14),erreur)</f>
        <v>319.50901476881154</v>
      </c>
      <c r="D5927" s="4">
        <v>61</v>
      </c>
      <c r="E5927">
        <v>243</v>
      </c>
    </row>
    <row r="5928" spans="1:5" x14ac:dyDescent="0.3">
      <c r="A5928" s="6">
        <f t="shared" si="214"/>
        <v>5922</v>
      </c>
      <c r="B5928" s="9">
        <f>IF(A5928&lt;=$H$22,$M$22+$N$22*SIN($O$22+$P$22*(A5928-$A$5866)/$N$22),erreur)</f>
        <v>326.39252553292135</v>
      </c>
      <c r="C5928" s="9">
        <f>IF(8811-A5928&gt;$G$14,$M$14+$N$14*SIN($Q$14-$R$14*(A5928-$A$5684)/$N$14),erreur)</f>
        <v>319.51345324016438</v>
      </c>
      <c r="D5928" s="4">
        <v>62</v>
      </c>
      <c r="E5928">
        <v>244</v>
      </c>
    </row>
    <row r="5929" spans="1:5" x14ac:dyDescent="0.3">
      <c r="A5929" s="6">
        <f t="shared" si="214"/>
        <v>5923</v>
      </c>
      <c r="B5929" s="9">
        <f>IF(A5929&lt;=$H$22,$M$22+$N$22*SIN($O$22+$P$22*(A5929-$A$5866)/$N$22),erreur)</f>
        <v>326.40873100864883</v>
      </c>
      <c r="C5929" s="9">
        <f>IF(8811-A5929&gt;$G$14,$M$14+$N$14*SIN($Q$14-$R$14*(A5929-$A$5684)/$N$14),erreur)</f>
        <v>319.51799098038828</v>
      </c>
      <c r="D5929" s="4">
        <v>63</v>
      </c>
      <c r="E5929">
        <v>245</v>
      </c>
    </row>
    <row r="5930" spans="1:5" x14ac:dyDescent="0.3">
      <c r="A5930" s="6">
        <f t="shared" si="214"/>
        <v>5924</v>
      </c>
      <c r="B5930" s="9">
        <f>IF(A5930&lt;=$H$22,$M$22+$N$22*SIN($O$22+$P$22*(A5930-$A$5866)/$N$22),erreur)</f>
        <v>326.42483520756105</v>
      </c>
      <c r="C5930" s="9">
        <f>IF(8811-A5930&gt;$G$14,$M$14+$N$14*SIN($Q$14-$R$14*(A5930-$A$5684)/$N$14),erreur)</f>
        <v>319.52262798943593</v>
      </c>
      <c r="D5930" s="4">
        <v>64</v>
      </c>
      <c r="E5930">
        <v>246</v>
      </c>
    </row>
    <row r="5931" spans="1:5" x14ac:dyDescent="0.3">
      <c r="A5931" s="6">
        <f t="shared" si="214"/>
        <v>5925</v>
      </c>
      <c r="B5931" s="9">
        <f>IF(A5931&lt;=$H$22,$M$22+$N$22*SIN($O$22+$P$22*(A5931-$A$5866)/$N$22),erreur)</f>
        <v>326.44083812948702</v>
      </c>
      <c r="C5931" s="9">
        <f>IF(8811-A5931&gt;$G$14,$M$14+$N$14*SIN($Q$14-$R$14*(A5931-$A$5684)/$N$14),erreur)</f>
        <v>319.52736426726187</v>
      </c>
      <c r="D5931" s="4">
        <v>65</v>
      </c>
      <c r="E5931">
        <v>247</v>
      </c>
    </row>
    <row r="5932" spans="1:5" x14ac:dyDescent="0.3">
      <c r="A5932" s="6">
        <f t="shared" si="214"/>
        <v>5926</v>
      </c>
      <c r="B5932" s="9">
        <f>IF(A5932&lt;=$H$22,$M$22+$N$22*SIN($O$22+$P$22*(A5932-$A$5866)/$N$22),erreur)</f>
        <v>326.4567397742685</v>
      </c>
      <c r="C5932" s="9">
        <f>IF(8811-A5932&gt;$G$14,$M$14+$N$14*SIN($Q$14-$R$14*(A5932-$A$5684)/$N$14),erreur)</f>
        <v>319.53219981381881</v>
      </c>
      <c r="D5932" s="4">
        <v>66</v>
      </c>
      <c r="E5932">
        <v>248</v>
      </c>
    </row>
    <row r="5933" spans="1:5" x14ac:dyDescent="0.3">
      <c r="A5933" s="6">
        <f t="shared" si="214"/>
        <v>5927</v>
      </c>
      <c r="B5933" s="9">
        <f>IF(A5933&lt;=$H$22,$M$22+$N$22*SIN($O$22+$P$22*(A5933-$A$5866)/$N$22),erreur)</f>
        <v>326.47254014173814</v>
      </c>
      <c r="C5933" s="9">
        <f>IF(8811-A5933&gt;$G$14,$M$14+$N$14*SIN($Q$14-$R$14*(A5933-$A$5684)/$N$14),erreur)</f>
        <v>319.53713462906308</v>
      </c>
      <c r="D5933" s="4">
        <v>67</v>
      </c>
      <c r="E5933">
        <v>249</v>
      </c>
    </row>
    <row r="5934" spans="1:5" x14ac:dyDescent="0.3">
      <c r="A5934" s="6">
        <f t="shared" si="214"/>
        <v>5928</v>
      </c>
      <c r="B5934" s="9">
        <f>IF(A5934&lt;=$H$22,$M$22+$N$22*SIN($O$22+$P$22*(A5934-$A$5866)/$N$22),erreur)</f>
        <v>326.48823923173586</v>
      </c>
      <c r="C5934" s="9">
        <f>IF(8811-A5934&gt;$G$14,$M$14+$N$14*SIN($Q$14-$R$14*(A5934-$A$5684)/$N$14),erreur)</f>
        <v>319.54216871294193</v>
      </c>
      <c r="D5934" s="4">
        <v>68</v>
      </c>
      <c r="E5934">
        <v>250</v>
      </c>
    </row>
    <row r="5935" spans="1:5" x14ac:dyDescent="0.3">
      <c r="A5935" s="6">
        <f t="shared" si="214"/>
        <v>5929</v>
      </c>
      <c r="B5935" s="9">
        <f>IF(A5935&lt;=$H$22,$M$22+$N$22*SIN($O$22+$P$22*(A5935-$A$5866)/$N$22),erreur)</f>
        <v>326.50383704409796</v>
      </c>
      <c r="C5935" s="9">
        <f>IF(8811-A5935&gt;$G$14,$M$14+$N$14*SIN($Q$14-$R$14*(A5935-$A$5684)/$N$14),erreur)</f>
        <v>319.54730206540626</v>
      </c>
      <c r="D5935" s="4">
        <v>69</v>
      </c>
      <c r="E5935">
        <v>251</v>
      </c>
    </row>
    <row r="5936" spans="1:5" x14ac:dyDescent="0.3">
      <c r="A5936" s="6">
        <f t="shared" si="214"/>
        <v>5930</v>
      </c>
      <c r="B5936" s="9">
        <f>IF(A5936&lt;=$H$22,$M$22+$N$22*SIN($O$22+$P$22*(A5936-$A$5866)/$N$22),erreur)</f>
        <v>326.51933357866983</v>
      </c>
      <c r="C5936" s="9">
        <f>IF(8811-A5936&gt;$G$14,$M$14+$N$14*SIN($Q$14-$R$14*(A5936-$A$5684)/$N$14),erreur)</f>
        <v>319.55253468640694</v>
      </c>
      <c r="D5936" s="4">
        <v>70</v>
      </c>
      <c r="E5936">
        <v>252</v>
      </c>
    </row>
    <row r="5937" spans="1:5" x14ac:dyDescent="0.3">
      <c r="A5937" s="6">
        <f t="shared" si="214"/>
        <v>5931</v>
      </c>
      <c r="B5937" s="9">
        <f>IF(A5937&lt;=$H$22,$M$22+$N$22*SIN($O$22+$P$22*(A5937-$A$5866)/$N$22),erreur)</f>
        <v>326.53472883528775</v>
      </c>
      <c r="C5937" s="9">
        <f>IF(8811-A5937&gt;$G$14,$M$14+$N$14*SIN($Q$14-$R$14*(A5937-$A$5684)/$N$14),erreur)</f>
        <v>319.55786657589124</v>
      </c>
      <c r="D5937" s="4">
        <v>71</v>
      </c>
      <c r="E5937">
        <v>253</v>
      </c>
    </row>
    <row r="5938" spans="1:5" x14ac:dyDescent="0.3">
      <c r="A5938" s="6">
        <f t="shared" si="214"/>
        <v>5932</v>
      </c>
      <c r="B5938" s="9">
        <f>IF(A5938&lt;=$H$22,$M$22+$N$22*SIN($O$22+$P$22*(A5938-$A$5866)/$N$22),erreur)</f>
        <v>326.55002281379348</v>
      </c>
      <c r="C5938" s="9">
        <f>IF(8811-A5938&gt;$G$14,$M$14+$N$14*SIN($Q$14-$R$14*(A5938-$A$5684)/$N$14),erreur)</f>
        <v>319.56329773380821</v>
      </c>
      <c r="D5938" s="4">
        <v>72</v>
      </c>
      <c r="E5938">
        <v>254</v>
      </c>
    </row>
    <row r="5939" spans="1:5" x14ac:dyDescent="0.3">
      <c r="A5939" s="6">
        <f t="shared" si="214"/>
        <v>5933</v>
      </c>
      <c r="B5939" s="9">
        <f>IF(A5939&lt;=$H$22,$M$22+$N$22*SIN($O$22+$P$22*(A5939-$A$5866)/$N$22),erreur)</f>
        <v>326.56521551403421</v>
      </c>
      <c r="C5939" s="9">
        <f>IF(8811-A5939&gt;$G$14,$M$14+$N$14*SIN($Q$14-$R$14*(A5939-$A$5684)/$N$14),erreur)</f>
        <v>319.56882816010329</v>
      </c>
      <c r="D5939" s="4">
        <v>73</v>
      </c>
      <c r="E5939">
        <v>255</v>
      </c>
    </row>
    <row r="5940" spans="1:5" x14ac:dyDescent="0.3">
      <c r="A5940" s="6">
        <f t="shared" si="214"/>
        <v>5934</v>
      </c>
      <c r="B5940" s="9">
        <f>IF(A5940&lt;=$H$22,$M$22+$N$22*SIN($O$22+$P$22*(A5940-$A$5866)/$N$22),erreur)</f>
        <v>326.58030693584988</v>
      </c>
      <c r="C5940" s="9">
        <f>IF(8811-A5940&gt;$G$14,$M$14+$N$14*SIN($Q$14-$R$14*(A5940-$A$5684)/$N$14),erreur)</f>
        <v>319.57445785472191</v>
      </c>
      <c r="D5940" s="4">
        <v>74</v>
      </c>
      <c r="E5940">
        <v>256</v>
      </c>
    </row>
    <row r="5941" spans="1:5" x14ac:dyDescent="0.3">
      <c r="A5941" s="6">
        <f t="shared" si="214"/>
        <v>5935</v>
      </c>
      <c r="B5941" s="9">
        <f>IF(A5941&lt;=$H$22,$M$22+$N$22*SIN($O$22+$P$22*(A5941-$A$5866)/$N$22),erreur)</f>
        <v>326.59529707908951</v>
      </c>
      <c r="C5941" s="9">
        <f>IF(8811-A5941&gt;$G$14,$M$14+$N$14*SIN($Q$14-$R$14*(A5941-$A$5684)/$N$14),erreur)</f>
        <v>319.58018681760768</v>
      </c>
      <c r="D5941" s="4">
        <v>75</v>
      </c>
      <c r="E5941">
        <v>257</v>
      </c>
    </row>
    <row r="5942" spans="1:5" x14ac:dyDescent="0.3">
      <c r="A5942" s="6">
        <f t="shared" si="214"/>
        <v>5936</v>
      </c>
      <c r="B5942" s="9">
        <f>IF(A5942&lt;=$H$22,$M$22+$N$22*SIN($O$22+$P$22*(A5942-$A$5866)/$N$22),erreur)</f>
        <v>326.61018594359666</v>
      </c>
      <c r="C5942" s="9">
        <f>IF(8811-A5942&gt;$G$14,$M$14+$N$14*SIN($Q$14-$R$14*(A5942-$A$5684)/$N$14),erreur)</f>
        <v>319.58601504870603</v>
      </c>
      <c r="D5942" s="4">
        <v>76</v>
      </c>
      <c r="E5942">
        <v>258</v>
      </c>
    </row>
    <row r="5943" spans="1:5" x14ac:dyDescent="0.3">
      <c r="A5943" s="6">
        <f t="shared" si="214"/>
        <v>5937</v>
      </c>
      <c r="B5943" s="9">
        <f>IF(A5943&lt;=$H$22,$M$22+$N$22*SIN($O$22+$P$22*(A5943-$A$5866)/$N$22),erreur)</f>
        <v>326.62497352921855</v>
      </c>
      <c r="C5943" s="9">
        <f>IF(8811-A5943&gt;$G$14,$M$14+$N$14*SIN($Q$14-$R$14*(A5943-$A$5684)/$N$14),erreur)</f>
        <v>319.59194254795693</v>
      </c>
      <c r="D5943" s="4">
        <v>77</v>
      </c>
      <c r="E5943">
        <v>259</v>
      </c>
    </row>
    <row r="5944" spans="1:5" x14ac:dyDescent="0.3">
      <c r="A5944" s="6">
        <f t="shared" si="214"/>
        <v>5938</v>
      </c>
      <c r="B5944" s="9">
        <f>IF(A5944&lt;=$H$22,$M$22+$N$22*SIN($O$22+$P$22*(A5944-$A$5866)/$N$22),erreur)</f>
        <v>326.6396598358042</v>
      </c>
      <c r="C5944" s="9">
        <f>IF(8811-A5944&gt;$G$14,$M$14+$N$14*SIN($Q$14-$R$14*(A5944-$A$5684)/$N$14),erreur)</f>
        <v>319.59796931530582</v>
      </c>
      <c r="D5944" s="4">
        <v>78</v>
      </c>
      <c r="E5944">
        <v>260</v>
      </c>
    </row>
    <row r="5945" spans="1:5" x14ac:dyDescent="0.3">
      <c r="A5945" s="6">
        <f t="shared" si="214"/>
        <v>5939</v>
      </c>
      <c r="B5945" s="9">
        <f>IF(A5945&lt;=$H$22,$M$22+$N$22*SIN($O$22+$P$22*(A5945-$A$5866)/$N$22),erreur)</f>
        <v>326.65424486320262</v>
      </c>
      <c r="C5945" s="9">
        <f>IF(8811-A5945&gt;$G$13,C5944+(A5945-A5944)*$K$13,"erreur")</f>
        <v>319.6041693153058</v>
      </c>
      <c r="D5945" s="4">
        <v>79</v>
      </c>
      <c r="E5945">
        <v>1</v>
      </c>
    </row>
    <row r="5946" spans="1:5" x14ac:dyDescent="0.3">
      <c r="A5946" s="6">
        <f t="shared" si="214"/>
        <v>5940</v>
      </c>
      <c r="B5946" s="9">
        <f>IF(A5946&lt;=$H$22,$M$22+$N$22*SIN($O$22+$P$22*(A5946-$A$5866)/$N$22),erreur)</f>
        <v>326.66872861126467</v>
      </c>
      <c r="C5946" s="9">
        <f t="shared" ref="C5946:C6009" si="215">IF(8811-A5946&gt;$G$13,C5945+(A5946-A5945)*$K$13,"erreur")</f>
        <v>319.61036931530577</v>
      </c>
      <c r="D5946" s="4">
        <v>80</v>
      </c>
      <c r="E5946">
        <v>2</v>
      </c>
    </row>
    <row r="5947" spans="1:5" x14ac:dyDescent="0.3">
      <c r="A5947" s="6">
        <f t="shared" si="214"/>
        <v>5941</v>
      </c>
      <c r="B5947" s="9">
        <f>IF(A5947&lt;=$H$22,$M$22+$N$22*SIN($O$22+$P$22*(A5947-$A$5866)/$N$22),erreur)</f>
        <v>326.68311107984118</v>
      </c>
      <c r="C5947" s="9">
        <f t="shared" si="215"/>
        <v>319.61656931530575</v>
      </c>
      <c r="D5947" s="4">
        <v>81</v>
      </c>
      <c r="E5947">
        <v>3</v>
      </c>
    </row>
    <row r="5948" spans="1:5" x14ac:dyDescent="0.3">
      <c r="A5948" s="6">
        <f t="shared" si="214"/>
        <v>5942</v>
      </c>
      <c r="B5948" s="9">
        <f>IF(A5948&lt;=$H$22,$M$22+$N$22*SIN($O$22+$P$22*(A5948-$A$5866)/$N$22),erreur)</f>
        <v>326.69739226878482</v>
      </c>
      <c r="C5948" s="9">
        <f t="shared" si="215"/>
        <v>319.62276931530573</v>
      </c>
      <c r="D5948" s="4">
        <v>82</v>
      </c>
      <c r="E5948">
        <v>4</v>
      </c>
    </row>
    <row r="5949" spans="1:5" x14ac:dyDescent="0.3">
      <c r="A5949" s="6">
        <f t="shared" si="214"/>
        <v>5943</v>
      </c>
      <c r="B5949" s="9">
        <f>IF(A5949&lt;=$H$22,$M$22+$N$22*SIN($O$22+$P$22*(A5949-$A$5866)/$N$22),erreur)</f>
        <v>326.71157217795007</v>
      </c>
      <c r="C5949" s="9">
        <f t="shared" si="215"/>
        <v>319.62896931530571</v>
      </c>
      <c r="D5949" s="4">
        <v>83</v>
      </c>
      <c r="E5949">
        <v>5</v>
      </c>
    </row>
    <row r="5950" spans="1:5" x14ac:dyDescent="0.3">
      <c r="A5950" s="6">
        <f t="shared" si="214"/>
        <v>5944</v>
      </c>
      <c r="B5950" s="9">
        <f>IF(A5950&lt;=$H$22,$M$22+$N$22*SIN($O$22+$P$22*(A5950-$A$5866)/$N$22),erreur)</f>
        <v>326.7256508071896</v>
      </c>
      <c r="C5950" s="9">
        <f t="shared" si="215"/>
        <v>319.63516931530569</v>
      </c>
      <c r="D5950" s="4">
        <v>84</v>
      </c>
      <c r="E5950">
        <v>6</v>
      </c>
    </row>
    <row r="5951" spans="1:5" x14ac:dyDescent="0.3">
      <c r="A5951" s="6">
        <f t="shared" si="214"/>
        <v>5945</v>
      </c>
      <c r="B5951" s="9">
        <f>IF(A5951&lt;=$H$22,$M$22+$N$22*SIN($O$22+$P$22*(A5951-$A$5866)/$N$22),erreur)</f>
        <v>326.73962815635969</v>
      </c>
      <c r="C5951" s="9">
        <f t="shared" si="215"/>
        <v>319.64136931530567</v>
      </c>
      <c r="D5951" s="4">
        <v>85</v>
      </c>
      <c r="E5951">
        <v>7</v>
      </c>
    </row>
    <row r="5952" spans="1:5" x14ac:dyDescent="0.3">
      <c r="A5952" s="6">
        <f t="shared" si="214"/>
        <v>5946</v>
      </c>
      <c r="B5952" s="9">
        <f>IF(A5952&lt;=$H$22,$M$22+$N$22*SIN($O$22+$P$22*(A5952-$A$5866)/$N$22),erreur)</f>
        <v>326.75350422531847</v>
      </c>
      <c r="C5952" s="9">
        <f t="shared" si="215"/>
        <v>319.64756931530565</v>
      </c>
      <c r="D5952" s="4">
        <v>86</v>
      </c>
      <c r="E5952">
        <v>8</v>
      </c>
    </row>
    <row r="5953" spans="1:5" x14ac:dyDescent="0.3">
      <c r="A5953" s="6">
        <f t="shared" si="214"/>
        <v>5947</v>
      </c>
      <c r="B5953" s="9">
        <f>IF(A5953&lt;=$H$22,$M$22+$N$22*SIN($O$22+$P$22*(A5953-$A$5866)/$N$22),erreur)</f>
        <v>326.76727901392042</v>
      </c>
      <c r="C5953" s="9">
        <f t="shared" si="215"/>
        <v>319.65376931530562</v>
      </c>
      <c r="D5953" s="4">
        <v>87</v>
      </c>
      <c r="E5953">
        <v>9</v>
      </c>
    </row>
    <row r="5954" spans="1:5" x14ac:dyDescent="0.3">
      <c r="A5954" s="6">
        <f t="shared" si="214"/>
        <v>5948</v>
      </c>
      <c r="B5954" s="9">
        <f>IF(A5954&lt;=$H$22,$M$22+$N$22*SIN($O$22+$P$22*(A5954-$A$5866)/$N$22),erreur)</f>
        <v>326.78095252202547</v>
      </c>
      <c r="C5954" s="9">
        <f t="shared" si="215"/>
        <v>319.6599693153056</v>
      </c>
      <c r="D5954" s="4">
        <v>88</v>
      </c>
      <c r="E5954">
        <v>10</v>
      </c>
    </row>
    <row r="5955" spans="1:5" x14ac:dyDescent="0.3">
      <c r="A5955" s="6">
        <f t="shared" si="214"/>
        <v>5949</v>
      </c>
      <c r="B5955" s="9">
        <f>IF(A5955&lt;=$H$22,$M$22+$N$22*SIN($O$22+$P$22*(A5955-$A$5866)/$N$22),erreur)</f>
        <v>326.79452474949539</v>
      </c>
      <c r="C5955" s="9">
        <f t="shared" si="215"/>
        <v>319.66616931530558</v>
      </c>
      <c r="D5955" s="4">
        <v>89</v>
      </c>
      <c r="E5955">
        <v>11</v>
      </c>
    </row>
    <row r="5956" spans="1:5" x14ac:dyDescent="0.3">
      <c r="A5956" s="6">
        <f t="shared" si="214"/>
        <v>5950</v>
      </c>
      <c r="B5956" s="9">
        <f>IF(A5956&lt;=$H$22,$M$22+$N$22*SIN($O$22+$P$22*(A5956-$A$5866)/$N$22),erreur)</f>
        <v>326.8079956961883</v>
      </c>
      <c r="C5956" s="9">
        <f t="shared" si="215"/>
        <v>319.67236931530556</v>
      </c>
      <c r="D5956" s="4">
        <v>90</v>
      </c>
      <c r="E5956">
        <v>12</v>
      </c>
    </row>
    <row r="5957" spans="1:5" x14ac:dyDescent="0.3">
      <c r="A5957" s="6">
        <f t="shared" si="214"/>
        <v>5951</v>
      </c>
      <c r="B5957" s="9">
        <f>IF(A5957&lt;=$H$22,$M$22+$N$22*SIN($O$22+$P$22*(A5957-$A$5866)/$N$22),erreur)</f>
        <v>326.82136536196958</v>
      </c>
      <c r="C5957" s="9">
        <f t="shared" si="215"/>
        <v>319.67856931530554</v>
      </c>
      <c r="D5957" s="4">
        <v>91</v>
      </c>
      <c r="E5957">
        <v>13</v>
      </c>
    </row>
    <row r="5958" spans="1:5" x14ac:dyDescent="0.3">
      <c r="A5958" s="6">
        <f t="shared" si="214"/>
        <v>5952</v>
      </c>
      <c r="B5958" s="9">
        <f>IF(A5958&lt;=$H$22,$M$22+$N$22*SIN($O$22+$P$22*(A5958-$A$5866)/$N$22),erreur)</f>
        <v>326.83463374669736</v>
      </c>
      <c r="C5958" s="9">
        <f t="shared" si="215"/>
        <v>319.68476931530552</v>
      </c>
      <c r="D5958" s="4">
        <v>92</v>
      </c>
      <c r="E5958">
        <v>14</v>
      </c>
    </row>
    <row r="5959" spans="1:5" x14ac:dyDescent="0.3">
      <c r="A5959" s="6">
        <f t="shared" si="214"/>
        <v>5953</v>
      </c>
      <c r="B5959" s="9">
        <f>IF(A5959&lt;=$H$22,$M$22+$N$22*SIN($O$22+$P$22*(A5959-$A$5866)/$N$22),erreur)</f>
        <v>326.84780085023885</v>
      </c>
      <c r="C5959" s="9">
        <f t="shared" si="215"/>
        <v>319.69096931530549</v>
      </c>
      <c r="D5959" s="4">
        <v>93</v>
      </c>
      <c r="E5959">
        <v>15</v>
      </c>
    </row>
    <row r="5960" spans="1:5" x14ac:dyDescent="0.3">
      <c r="A5960" s="6">
        <f t="shared" ref="A5960:A6023" si="216">ROW()-6</f>
        <v>5954</v>
      </c>
      <c r="B5960" s="9">
        <f>IF(A5960&lt;=$H$22,$M$22+$N$22*SIN($O$22+$P$22*(A5960-$A$5866)/$N$22),erreur)</f>
        <v>326.86086667245763</v>
      </c>
      <c r="C5960" s="9">
        <f t="shared" si="215"/>
        <v>319.69716931530547</v>
      </c>
      <c r="D5960" s="4">
        <v>94</v>
      </c>
      <c r="E5960">
        <v>16</v>
      </c>
    </row>
    <row r="5961" spans="1:5" x14ac:dyDescent="0.3">
      <c r="A5961" s="6">
        <f t="shared" si="216"/>
        <v>5955</v>
      </c>
      <c r="B5961" s="9">
        <f>IF(A5961&lt;=$H$22,$M$22+$N$22*SIN($O$22+$P$22*(A5961-$A$5866)/$N$22),erreur)</f>
        <v>326.87383121321909</v>
      </c>
      <c r="C5961" s="9">
        <f t="shared" si="215"/>
        <v>319.70336931530545</v>
      </c>
      <c r="D5961" s="4">
        <v>95</v>
      </c>
      <c r="E5961">
        <v>17</v>
      </c>
    </row>
    <row r="5962" spans="1:5" x14ac:dyDescent="0.3">
      <c r="A5962" s="6">
        <f t="shared" si="216"/>
        <v>5956</v>
      </c>
      <c r="B5962" s="9">
        <f>IF(A5962&lt;=$H$22,$M$22+$N$22*SIN($O$22+$P$22*(A5962-$A$5866)/$N$22),erreur)</f>
        <v>326.88669447239226</v>
      </c>
      <c r="C5962" s="9">
        <f t="shared" si="215"/>
        <v>319.70956931530543</v>
      </c>
      <c r="D5962" s="4">
        <v>96</v>
      </c>
      <c r="E5962">
        <v>18</v>
      </c>
    </row>
    <row r="5963" spans="1:5" x14ac:dyDescent="0.3">
      <c r="A5963" s="6">
        <f t="shared" si="216"/>
        <v>5957</v>
      </c>
      <c r="B5963" s="9">
        <f>IF(A5963&lt;=$H$22,$M$22+$N$22*SIN($O$22+$P$22*(A5963-$A$5866)/$N$22),erreur)</f>
        <v>326.89945644984255</v>
      </c>
      <c r="C5963" s="9">
        <f t="shared" si="215"/>
        <v>319.71576931530541</v>
      </c>
      <c r="D5963" s="4">
        <v>97</v>
      </c>
      <c r="E5963">
        <v>19</v>
      </c>
    </row>
    <row r="5964" spans="1:5" x14ac:dyDescent="0.3">
      <c r="A5964" s="6">
        <f t="shared" si="216"/>
        <v>5958</v>
      </c>
      <c r="B5964" s="9">
        <f>IF(A5964&lt;=$H$22,$M$22+$N$22*SIN($O$22+$P$22*(A5964-$A$5866)/$N$22),erreur)</f>
        <v>326.91211714544079</v>
      </c>
      <c r="C5964" s="9">
        <f t="shared" si="215"/>
        <v>319.72196931530539</v>
      </c>
      <c r="D5964" s="4">
        <v>98</v>
      </c>
      <c r="E5964">
        <v>20</v>
      </c>
    </row>
    <row r="5965" spans="1:5" x14ac:dyDescent="0.3">
      <c r="A5965" s="6">
        <f t="shared" si="216"/>
        <v>5959</v>
      </c>
      <c r="B5965" s="9">
        <f>IF(A5965&lt;=$H$22,$M$22+$N$22*SIN($O$22+$P$22*(A5965-$A$5866)/$N$22),erreur)</f>
        <v>326.92467655905602</v>
      </c>
      <c r="C5965" s="9">
        <f t="shared" si="215"/>
        <v>319.72816931530537</v>
      </c>
      <c r="D5965" s="4">
        <v>99</v>
      </c>
      <c r="E5965">
        <v>21</v>
      </c>
    </row>
    <row r="5966" spans="1:5" x14ac:dyDescent="0.3">
      <c r="A5966" s="6">
        <f t="shared" si="216"/>
        <v>5960</v>
      </c>
      <c r="B5966" s="9">
        <f>IF(A5966&lt;=$H$22,$M$22+$N$22*SIN($O$22+$P$22*(A5966-$A$5866)/$N$22),erreur)</f>
        <v>326.93713469056092</v>
      </c>
      <c r="C5966" s="9">
        <f t="shared" si="215"/>
        <v>319.73436931530534</v>
      </c>
      <c r="D5966" s="4">
        <v>100</v>
      </c>
      <c r="E5966">
        <v>22</v>
      </c>
    </row>
    <row r="5967" spans="1:5" x14ac:dyDescent="0.3">
      <c r="A5967" s="6">
        <f t="shared" si="216"/>
        <v>5961</v>
      </c>
      <c r="B5967" s="9">
        <f>IF(A5967&lt;=$H$22,$M$22+$N$22*SIN($O$22+$P$22*(A5967-$A$5866)/$N$22),erreur)</f>
        <v>326.94949153982634</v>
      </c>
      <c r="C5967" s="9">
        <f t="shared" si="215"/>
        <v>319.74056931530532</v>
      </c>
      <c r="D5967" s="4">
        <v>101</v>
      </c>
      <c r="E5967">
        <v>23</v>
      </c>
    </row>
    <row r="5968" spans="1:5" x14ac:dyDescent="0.3">
      <c r="A5968" s="6">
        <f t="shared" si="216"/>
        <v>5962</v>
      </c>
      <c r="B5968" s="9">
        <f>IF(A5968&lt;=$H$22,$M$22+$N$22*SIN($O$22+$P$22*(A5968-$A$5866)/$N$22),erreur)</f>
        <v>326.96174710672676</v>
      </c>
      <c r="C5968" s="9">
        <f t="shared" si="215"/>
        <v>319.7467693153053</v>
      </c>
      <c r="D5968" s="4">
        <v>102</v>
      </c>
      <c r="E5968">
        <v>24</v>
      </c>
    </row>
    <row r="5969" spans="1:5" x14ac:dyDescent="0.3">
      <c r="A5969" s="6">
        <f t="shared" si="216"/>
        <v>5963</v>
      </c>
      <c r="B5969" s="9">
        <f>IF(A5969&lt;=$H$22,$M$22+$N$22*SIN($O$22+$P$22*(A5969-$A$5866)/$N$22),erreur)</f>
        <v>326.97390139113486</v>
      </c>
      <c r="C5969" s="9">
        <f t="shared" si="215"/>
        <v>319.75296931530528</v>
      </c>
      <c r="D5969" s="4">
        <v>103</v>
      </c>
      <c r="E5969">
        <v>25</v>
      </c>
    </row>
    <row r="5970" spans="1:5" x14ac:dyDescent="0.3">
      <c r="A5970" s="6">
        <f t="shared" si="216"/>
        <v>5964</v>
      </c>
      <c r="B5970" s="9">
        <f>IF(A5970&lt;=$H$22,$M$22+$N$22*SIN($O$22+$P$22*(A5970-$A$5866)/$N$22),erreur)</f>
        <v>326.98595439292694</v>
      </c>
      <c r="C5970" s="9">
        <f t="shared" si="215"/>
        <v>319.75916931530526</v>
      </c>
      <c r="D5970" s="4">
        <v>104</v>
      </c>
      <c r="E5970">
        <v>26</v>
      </c>
    </row>
    <row r="5971" spans="1:5" x14ac:dyDescent="0.3">
      <c r="A5971" s="6">
        <f t="shared" si="216"/>
        <v>5965</v>
      </c>
      <c r="B5971" s="9">
        <f>IF(A5971&lt;=$H$22,$M$22+$N$22*SIN($O$22+$P$22*(A5971-$A$5866)/$N$22),erreur)</f>
        <v>326.99790611197932</v>
      </c>
      <c r="C5971" s="9">
        <f t="shared" si="215"/>
        <v>319.76536931530524</v>
      </c>
      <c r="D5971" s="4">
        <v>105</v>
      </c>
      <c r="E5971">
        <v>27</v>
      </c>
    </row>
    <row r="5972" spans="1:5" x14ac:dyDescent="0.3">
      <c r="A5972" s="6">
        <f t="shared" si="216"/>
        <v>5966</v>
      </c>
      <c r="B5972" s="9">
        <f>IF(A5972&lt;=$H$22,$M$22+$N$22*SIN($O$22+$P$22*(A5972-$A$5866)/$N$22),erreur)</f>
        <v>327.00975654817012</v>
      </c>
      <c r="C5972" s="9">
        <f t="shared" si="215"/>
        <v>319.77156931530521</v>
      </c>
      <c r="D5972" s="4">
        <v>106</v>
      </c>
      <c r="E5972">
        <v>28</v>
      </c>
    </row>
    <row r="5973" spans="1:5" x14ac:dyDescent="0.3">
      <c r="A5973" s="6">
        <f t="shared" si="216"/>
        <v>5967</v>
      </c>
      <c r="B5973" s="9">
        <f>IF(A5973&lt;=$H$22,$M$22+$N$22*SIN($O$22+$P$22*(A5973-$A$5866)/$N$22),erreur)</f>
        <v>327.02150570137383</v>
      </c>
      <c r="C5973" s="9">
        <f t="shared" si="215"/>
        <v>319.77776931530519</v>
      </c>
      <c r="D5973" s="4">
        <v>107</v>
      </c>
      <c r="E5973">
        <v>29</v>
      </c>
    </row>
    <row r="5974" spans="1:5" x14ac:dyDescent="0.3">
      <c r="A5974" s="6">
        <f t="shared" si="216"/>
        <v>5968</v>
      </c>
      <c r="B5974" s="9">
        <f>IF(A5974&lt;=$H$22,$M$22+$N$22*SIN($O$22+$P$22*(A5974-$A$5866)/$N$22),erreur)</f>
        <v>327.03315357147585</v>
      </c>
      <c r="C5974" s="9">
        <f t="shared" si="215"/>
        <v>319.78396931530517</v>
      </c>
      <c r="D5974" s="4">
        <v>108</v>
      </c>
      <c r="E5974">
        <v>30</v>
      </c>
    </row>
    <row r="5975" spans="1:5" x14ac:dyDescent="0.3">
      <c r="A5975" s="6">
        <f t="shared" si="216"/>
        <v>5969</v>
      </c>
      <c r="B5975" s="9">
        <f>IF(A5975&lt;=$H$22,$M$22+$N$22*SIN($O$22+$P$22*(A5975-$A$5866)/$N$22),erreur)</f>
        <v>327.0447001583525</v>
      </c>
      <c r="C5975" s="9">
        <f t="shared" si="215"/>
        <v>319.79016931530515</v>
      </c>
      <c r="D5975" s="4">
        <v>109</v>
      </c>
      <c r="E5975">
        <v>31</v>
      </c>
    </row>
    <row r="5976" spans="1:5" x14ac:dyDescent="0.3">
      <c r="A5976" s="6">
        <f t="shared" si="216"/>
        <v>5970</v>
      </c>
      <c r="B5976" s="9">
        <f>IF(A5976&lt;=$H$22,$M$22+$N$22*SIN($O$22+$P$22*(A5976-$A$5866)/$N$22),erreur)</f>
        <v>327.05614546188554</v>
      </c>
      <c r="C5976" s="9">
        <f t="shared" si="215"/>
        <v>319.79636931530513</v>
      </c>
      <c r="D5976" s="4">
        <v>110</v>
      </c>
      <c r="E5976">
        <v>32</v>
      </c>
    </row>
    <row r="5977" spans="1:5" x14ac:dyDescent="0.3">
      <c r="A5977" s="6">
        <f t="shared" si="216"/>
        <v>5971</v>
      </c>
      <c r="B5977" s="9">
        <f>IF(A5977&lt;=$H$22,$M$22+$N$22*SIN($O$22+$P$22*(A5977-$A$5866)/$N$22),erreur)</f>
        <v>327.06748948196037</v>
      </c>
      <c r="C5977" s="9">
        <f t="shared" si="215"/>
        <v>319.80256931530511</v>
      </c>
      <c r="D5977" s="4">
        <v>111</v>
      </c>
      <c r="E5977">
        <v>33</v>
      </c>
    </row>
    <row r="5978" spans="1:5" x14ac:dyDescent="0.3">
      <c r="A5978" s="6">
        <f t="shared" si="216"/>
        <v>5972</v>
      </c>
      <c r="B5978" s="9">
        <f>IF(A5978&lt;=$H$22,$M$22+$N$22*SIN($O$22+$P$22*(A5978-$A$5866)/$N$22),erreur)</f>
        <v>327.07873221845875</v>
      </c>
      <c r="C5978" s="9">
        <f t="shared" si="215"/>
        <v>319.80876931530509</v>
      </c>
      <c r="D5978" s="4">
        <v>112</v>
      </c>
      <c r="E5978">
        <v>34</v>
      </c>
    </row>
    <row r="5979" spans="1:5" x14ac:dyDescent="0.3">
      <c r="A5979" s="6">
        <f t="shared" si="216"/>
        <v>5973</v>
      </c>
      <c r="B5979" s="9">
        <f>IF(A5979&lt;=$H$22,$M$22+$N$22*SIN($O$22+$P$22*(A5979-$A$5866)/$N$22),erreur)</f>
        <v>327.08987367126429</v>
      </c>
      <c r="C5979" s="9">
        <f t="shared" si="215"/>
        <v>319.81496931530506</v>
      </c>
      <c r="D5979" s="4">
        <v>113</v>
      </c>
      <c r="E5979">
        <v>35</v>
      </c>
    </row>
    <row r="5980" spans="1:5" x14ac:dyDescent="0.3">
      <c r="A5980" s="6">
        <f t="shared" si="216"/>
        <v>5974</v>
      </c>
      <c r="B5980" s="9">
        <f>IF(A5980&lt;=$H$22,$M$22+$N$22*SIN($O$22+$P$22*(A5980-$A$5866)/$N$22),erreur)</f>
        <v>327.10091384026418</v>
      </c>
      <c r="C5980" s="9">
        <f t="shared" si="215"/>
        <v>319.82116931530504</v>
      </c>
      <c r="D5980" s="4">
        <v>114</v>
      </c>
      <c r="E5980">
        <v>36</v>
      </c>
    </row>
    <row r="5981" spans="1:5" x14ac:dyDescent="0.3">
      <c r="A5981" s="6">
        <f t="shared" si="216"/>
        <v>5975</v>
      </c>
      <c r="B5981" s="9">
        <f>IF(A5981&lt;=$H$22,$M$22+$N$22*SIN($O$22+$P$22*(A5981-$A$5866)/$N$22),erreur)</f>
        <v>327.11185272534385</v>
      </c>
      <c r="C5981" s="9">
        <f t="shared" si="215"/>
        <v>319.82736931530502</v>
      </c>
      <c r="D5981" s="4">
        <v>115</v>
      </c>
      <c r="E5981">
        <v>37</v>
      </c>
    </row>
    <row r="5982" spans="1:5" x14ac:dyDescent="0.3">
      <c r="A5982" s="6">
        <f t="shared" si="216"/>
        <v>5976</v>
      </c>
      <c r="B5982" s="9">
        <f>IF(A5982&lt;=$H$22,$M$22+$N$22*SIN($O$22+$P$22*(A5982-$A$5866)/$N$22),erreur)</f>
        <v>327.12269032639233</v>
      </c>
      <c r="C5982" s="9">
        <f t="shared" si="215"/>
        <v>319.833569315305</v>
      </c>
      <c r="D5982" s="4">
        <v>116</v>
      </c>
      <c r="E5982">
        <v>38</v>
      </c>
    </row>
    <row r="5983" spans="1:5" x14ac:dyDescent="0.3">
      <c r="A5983" s="6">
        <f t="shared" si="216"/>
        <v>5977</v>
      </c>
      <c r="B5983" s="9">
        <f>IF(A5983&lt;=$H$22,$M$22+$N$22*SIN($O$22+$P$22*(A5983-$A$5866)/$N$22),erreur)</f>
        <v>327.13342664329866</v>
      </c>
      <c r="C5983" s="9">
        <f t="shared" si="215"/>
        <v>319.83976931530498</v>
      </c>
      <c r="D5983" s="4">
        <v>117</v>
      </c>
      <c r="E5983">
        <v>39</v>
      </c>
    </row>
    <row r="5984" spans="1:5" x14ac:dyDescent="0.3">
      <c r="A5984" s="6">
        <f t="shared" si="216"/>
        <v>5978</v>
      </c>
      <c r="B5984" s="9">
        <f>IF(A5984&lt;=$H$22,$M$22+$N$22*SIN($O$22+$P$22*(A5984-$A$5866)/$N$22),erreur)</f>
        <v>327.14406167595189</v>
      </c>
      <c r="C5984" s="9">
        <f t="shared" si="215"/>
        <v>319.84596931530496</v>
      </c>
      <c r="D5984" s="4">
        <v>118</v>
      </c>
      <c r="E5984">
        <v>40</v>
      </c>
    </row>
    <row r="5985" spans="1:5" x14ac:dyDescent="0.3">
      <c r="A5985" s="6">
        <f t="shared" si="216"/>
        <v>5979</v>
      </c>
      <c r="B5985" s="9">
        <f>IF(A5985&lt;=$H$22,$M$22+$N$22*SIN($O$22+$P$22*(A5985-$A$5866)/$N$22),erreur)</f>
        <v>327.15459542424287</v>
      </c>
      <c r="C5985" s="9">
        <f t="shared" si="215"/>
        <v>319.85216931530493</v>
      </c>
      <c r="D5985" s="4">
        <v>119</v>
      </c>
      <c r="E5985">
        <v>41</v>
      </c>
    </row>
    <row r="5986" spans="1:5" x14ac:dyDescent="0.3">
      <c r="A5986" s="6">
        <f t="shared" si="216"/>
        <v>5980</v>
      </c>
      <c r="B5986" s="9">
        <f>IF(A5986&lt;=$H$22,$M$22+$N$22*SIN($O$22+$P$22*(A5986-$A$5866)/$N$22),erreur)</f>
        <v>327.16502788806429</v>
      </c>
      <c r="C5986" s="9">
        <f t="shared" si="215"/>
        <v>319.85836931530491</v>
      </c>
      <c r="D5986" s="4">
        <v>120</v>
      </c>
      <c r="E5986">
        <v>42</v>
      </c>
    </row>
    <row r="5987" spans="1:5" x14ac:dyDescent="0.3">
      <c r="A5987" s="6">
        <f t="shared" si="216"/>
        <v>5981</v>
      </c>
      <c r="B5987" s="9">
        <f>IF(A5987&lt;=$H$22,$M$22+$N$22*SIN($O$22+$P$22*(A5987-$A$5866)/$N$22),erreur)</f>
        <v>327.17535906730882</v>
      </c>
      <c r="C5987" s="9">
        <f t="shared" si="215"/>
        <v>319.86456931530489</v>
      </c>
      <c r="D5987" s="4">
        <v>121</v>
      </c>
      <c r="E5987">
        <v>43</v>
      </c>
    </row>
    <row r="5988" spans="1:5" x14ac:dyDescent="0.3">
      <c r="A5988" s="6">
        <f t="shared" si="216"/>
        <v>5982</v>
      </c>
      <c r="B5988" s="9">
        <f>IF(A5988&lt;=$H$22,$M$22+$N$22*SIN($O$22+$P$22*(A5988-$A$5866)/$N$22),erreur)</f>
        <v>327.18558896186914</v>
      </c>
      <c r="C5988" s="9">
        <f t="shared" si="215"/>
        <v>319.87076931530487</v>
      </c>
      <c r="D5988" s="4">
        <v>122</v>
      </c>
      <c r="E5988">
        <v>44</v>
      </c>
    </row>
    <row r="5989" spans="1:5" x14ac:dyDescent="0.3">
      <c r="A5989" s="6">
        <f t="shared" si="216"/>
        <v>5983</v>
      </c>
      <c r="B5989" s="9">
        <f>IF(A5989&lt;=$H$22,$M$22+$N$22*SIN($O$22+$P$22*(A5989-$A$5866)/$N$22),erreur)</f>
        <v>327.19571757164158</v>
      </c>
      <c r="C5989" s="9">
        <f t="shared" si="215"/>
        <v>319.87696931530485</v>
      </c>
      <c r="D5989" s="4">
        <v>123</v>
      </c>
      <c r="E5989">
        <v>45</v>
      </c>
    </row>
    <row r="5990" spans="1:5" x14ac:dyDescent="0.3">
      <c r="A5990" s="6">
        <f t="shared" si="216"/>
        <v>5984</v>
      </c>
      <c r="B5990" s="9">
        <f>IF(A5990&lt;=$H$22,$M$22+$N$22*SIN($O$22+$P$22*(A5990-$A$5866)/$N$22),erreur)</f>
        <v>327.20574489652245</v>
      </c>
      <c r="C5990" s="9">
        <f t="shared" si="215"/>
        <v>319.88316931530483</v>
      </c>
      <c r="D5990" s="4">
        <v>124</v>
      </c>
      <c r="E5990">
        <v>46</v>
      </c>
    </row>
    <row r="5991" spans="1:5" x14ac:dyDescent="0.3">
      <c r="A5991" s="6">
        <f t="shared" si="216"/>
        <v>5985</v>
      </c>
      <c r="B5991" s="9">
        <f>IF(A5991&lt;=$H$22,$M$22+$N$22*SIN($O$22+$P$22*(A5991-$A$5866)/$N$22),erreur)</f>
        <v>327.21567093640806</v>
      </c>
      <c r="C5991" s="9">
        <f t="shared" si="215"/>
        <v>319.8893693153048</v>
      </c>
      <c r="D5991" s="4">
        <v>125</v>
      </c>
      <c r="E5991">
        <v>47</v>
      </c>
    </row>
    <row r="5992" spans="1:5" x14ac:dyDescent="0.3">
      <c r="A5992" s="6">
        <f t="shared" si="216"/>
        <v>5986</v>
      </c>
      <c r="B5992" s="9">
        <f>IF(A5992&lt;=$H$22,$M$22+$N$22*SIN($O$22+$P$22*(A5992-$A$5866)/$N$22),erreur)</f>
        <v>327.22549569119656</v>
      </c>
      <c r="C5992" s="9">
        <f t="shared" si="215"/>
        <v>319.89556931530478</v>
      </c>
      <c r="D5992" s="4">
        <v>126</v>
      </c>
      <c r="E5992">
        <v>48</v>
      </c>
    </row>
    <row r="5993" spans="1:5" x14ac:dyDescent="0.3">
      <c r="A5993" s="6">
        <f t="shared" si="216"/>
        <v>5987</v>
      </c>
      <c r="B5993" s="9">
        <f>IF(A5993&lt;=$H$22,$M$22+$N$22*SIN($O$22+$P$22*(A5993-$A$5866)/$N$22),erreur)</f>
        <v>327.23521916078971</v>
      </c>
      <c r="C5993" s="9">
        <f t="shared" si="215"/>
        <v>319.90176931530476</v>
      </c>
      <c r="D5993" s="4">
        <v>127</v>
      </c>
      <c r="E5993">
        <v>49</v>
      </c>
    </row>
    <row r="5994" spans="1:5" x14ac:dyDescent="0.3">
      <c r="A5994" s="6">
        <f t="shared" si="216"/>
        <v>5988</v>
      </c>
      <c r="B5994" s="9">
        <f>IF(A5994&lt;=$H$22,$M$22+$N$22*SIN($O$22+$P$22*(A5994-$A$5866)/$N$22),erreur)</f>
        <v>327.24484134508202</v>
      </c>
      <c r="C5994" s="9">
        <f t="shared" si="215"/>
        <v>319.90796931530474</v>
      </c>
      <c r="D5994" s="4">
        <v>128</v>
      </c>
      <c r="E5994">
        <v>50</v>
      </c>
    </row>
    <row r="5995" spans="1:5" x14ac:dyDescent="0.3">
      <c r="A5995" s="6">
        <f t="shared" si="216"/>
        <v>5989</v>
      </c>
      <c r="B5995" s="9">
        <f>IF(A5995&lt;=$H$22,$M$22+$N$22*SIN($O$22+$P$22*(A5995-$A$5866)/$N$22),erreur)</f>
        <v>327.25436224398072</v>
      </c>
      <c r="C5995" s="9">
        <f t="shared" si="215"/>
        <v>319.91416931530472</v>
      </c>
      <c r="D5995" s="4">
        <v>129</v>
      </c>
      <c r="E5995">
        <v>51</v>
      </c>
    </row>
    <row r="5996" spans="1:5" x14ac:dyDescent="0.3">
      <c r="A5996" s="6">
        <f t="shared" si="216"/>
        <v>5990</v>
      </c>
      <c r="B5996" s="9">
        <f>IF(A5996&lt;=$H$22,$M$22+$N$22*SIN($O$22+$P$22*(A5996-$A$5866)/$N$22),erreur)</f>
        <v>327.26378185738577</v>
      </c>
      <c r="C5996" s="9">
        <f t="shared" si="215"/>
        <v>319.9203693153047</v>
      </c>
      <c r="D5996" s="4">
        <v>130</v>
      </c>
      <c r="E5996">
        <v>52</v>
      </c>
    </row>
    <row r="5997" spans="1:5" x14ac:dyDescent="0.3">
      <c r="A5997" s="6">
        <f t="shared" si="216"/>
        <v>5991</v>
      </c>
      <c r="B5997" s="9">
        <f>IF(A5997&lt;=$H$22,$M$22+$N$22*SIN($O$22+$P$22*(A5997-$A$5866)/$N$22),erreur)</f>
        <v>327.27310018520075</v>
      </c>
      <c r="C5997" s="9">
        <f t="shared" si="215"/>
        <v>319.92656931530468</v>
      </c>
      <c r="D5997" s="4">
        <v>131</v>
      </c>
      <c r="E5997">
        <v>53</v>
      </c>
    </row>
    <row r="5998" spans="1:5" x14ac:dyDescent="0.3">
      <c r="A5998" s="6">
        <f t="shared" si="216"/>
        <v>5992</v>
      </c>
      <c r="B5998" s="13">
        <f>IF(A5998&lt;=$H$22,$M$22+$N$22*SIN($O$22+$P$22*(A5998-$A$5866)/$N$22),erreur)</f>
        <v>327.28231722732744</v>
      </c>
      <c r="C5998" s="9">
        <f t="shared" si="215"/>
        <v>319.93276931530465</v>
      </c>
      <c r="D5998" s="4">
        <v>132</v>
      </c>
      <c r="E5998">
        <v>54</v>
      </c>
    </row>
    <row r="5999" spans="1:5" x14ac:dyDescent="0.3">
      <c r="A5999" s="6">
        <f t="shared" si="216"/>
        <v>5993</v>
      </c>
      <c r="B5999" s="9">
        <f t="shared" ref="B5999:B6062" si="217">IF(A5999&lt;=$H$23,B5998+(A5999-A5998)*$J$23,"erreur")</f>
        <v>327.29154722732744</v>
      </c>
      <c r="C5999" s="9">
        <f t="shared" si="215"/>
        <v>319.93896931530463</v>
      </c>
      <c r="D5999" s="4">
        <v>1</v>
      </c>
      <c r="E5999">
        <v>55</v>
      </c>
    </row>
    <row r="6000" spans="1:5" x14ac:dyDescent="0.3">
      <c r="A6000" s="6">
        <f t="shared" si="216"/>
        <v>5994</v>
      </c>
      <c r="B6000" s="9">
        <f t="shared" si="217"/>
        <v>327.30077722732744</v>
      </c>
      <c r="C6000" s="9">
        <f t="shared" si="215"/>
        <v>319.94516931530461</v>
      </c>
      <c r="D6000" s="4">
        <v>2</v>
      </c>
      <c r="E6000">
        <v>56</v>
      </c>
    </row>
    <row r="6001" spans="1:5" x14ac:dyDescent="0.3">
      <c r="A6001" s="6">
        <f t="shared" si="216"/>
        <v>5995</v>
      </c>
      <c r="B6001" s="9">
        <f t="shared" si="217"/>
        <v>327.31000722732745</v>
      </c>
      <c r="C6001" s="9">
        <f t="shared" si="215"/>
        <v>319.95136931530459</v>
      </c>
      <c r="D6001" s="4">
        <v>3</v>
      </c>
      <c r="E6001">
        <v>57</v>
      </c>
    </row>
    <row r="6002" spans="1:5" x14ac:dyDescent="0.3">
      <c r="A6002" s="6">
        <f t="shared" si="216"/>
        <v>5996</v>
      </c>
      <c r="B6002" s="9">
        <f t="shared" si="217"/>
        <v>327.31923722732745</v>
      </c>
      <c r="C6002" s="9">
        <f t="shared" si="215"/>
        <v>319.95756931530457</v>
      </c>
      <c r="D6002" s="4">
        <v>4</v>
      </c>
      <c r="E6002">
        <v>58</v>
      </c>
    </row>
    <row r="6003" spans="1:5" x14ac:dyDescent="0.3">
      <c r="A6003" s="6">
        <f t="shared" si="216"/>
        <v>5997</v>
      </c>
      <c r="B6003" s="9">
        <f t="shared" si="217"/>
        <v>327.32846722732745</v>
      </c>
      <c r="C6003" s="9">
        <f t="shared" si="215"/>
        <v>319.96376931530455</v>
      </c>
      <c r="D6003" s="4">
        <v>5</v>
      </c>
      <c r="E6003">
        <v>59</v>
      </c>
    </row>
    <row r="6004" spans="1:5" x14ac:dyDescent="0.3">
      <c r="A6004" s="6">
        <f t="shared" si="216"/>
        <v>5998</v>
      </c>
      <c r="B6004" s="9">
        <f t="shared" si="217"/>
        <v>327.33769722732745</v>
      </c>
      <c r="C6004" s="9">
        <f t="shared" si="215"/>
        <v>319.96996931530452</v>
      </c>
      <c r="D6004" s="4">
        <v>6</v>
      </c>
      <c r="E6004">
        <v>60</v>
      </c>
    </row>
    <row r="6005" spans="1:5" x14ac:dyDescent="0.3">
      <c r="A6005" s="6">
        <f t="shared" si="216"/>
        <v>5999</v>
      </c>
      <c r="B6005" s="9">
        <f t="shared" si="217"/>
        <v>327.34692722732746</v>
      </c>
      <c r="C6005" s="9">
        <f t="shared" si="215"/>
        <v>319.9761693153045</v>
      </c>
      <c r="D6005" s="4">
        <v>7</v>
      </c>
      <c r="E6005">
        <v>61</v>
      </c>
    </row>
    <row r="6006" spans="1:5" x14ac:dyDescent="0.3">
      <c r="A6006" s="6">
        <f t="shared" si="216"/>
        <v>6000</v>
      </c>
      <c r="B6006" s="9">
        <f t="shared" si="217"/>
        <v>327.35615722732746</v>
      </c>
      <c r="C6006" s="9">
        <f t="shared" si="215"/>
        <v>319.98236931530448</v>
      </c>
      <c r="D6006" s="4">
        <v>8</v>
      </c>
      <c r="E6006">
        <v>62</v>
      </c>
    </row>
    <row r="6007" spans="1:5" x14ac:dyDescent="0.3">
      <c r="A6007" s="6">
        <f t="shared" si="216"/>
        <v>6001</v>
      </c>
      <c r="B6007" s="9">
        <f t="shared" si="217"/>
        <v>327.36538722732746</v>
      </c>
      <c r="C6007" s="9">
        <f t="shared" si="215"/>
        <v>319.98856931530446</v>
      </c>
      <c r="D6007" s="4">
        <v>9</v>
      </c>
      <c r="E6007">
        <v>63</v>
      </c>
    </row>
    <row r="6008" spans="1:5" x14ac:dyDescent="0.3">
      <c r="A6008" s="6">
        <f t="shared" si="216"/>
        <v>6002</v>
      </c>
      <c r="B6008" s="9">
        <f t="shared" si="217"/>
        <v>327.37461722732746</v>
      </c>
      <c r="C6008" s="9">
        <f t="shared" si="215"/>
        <v>319.99476931530444</v>
      </c>
      <c r="D6008" s="4">
        <v>10</v>
      </c>
      <c r="E6008">
        <v>64</v>
      </c>
    </row>
    <row r="6009" spans="1:5" x14ac:dyDescent="0.3">
      <c r="A6009" s="6">
        <f t="shared" si="216"/>
        <v>6003</v>
      </c>
      <c r="B6009" s="9">
        <f t="shared" si="217"/>
        <v>327.38384722732746</v>
      </c>
      <c r="C6009" s="9">
        <f t="shared" si="215"/>
        <v>320.00096931530442</v>
      </c>
      <c r="D6009" s="4">
        <v>11</v>
      </c>
      <c r="E6009">
        <v>65</v>
      </c>
    </row>
    <row r="6010" spans="1:5" x14ac:dyDescent="0.3">
      <c r="A6010" s="6">
        <f t="shared" si="216"/>
        <v>6004</v>
      </c>
      <c r="B6010" s="9">
        <f t="shared" si="217"/>
        <v>327.39307722732747</v>
      </c>
      <c r="C6010" s="9">
        <f t="shared" ref="C6010:C6073" si="218">IF(8811-A6010&gt;$G$13,C6009+(A6010-A6009)*$K$13,"erreur")</f>
        <v>320.0071693153044</v>
      </c>
      <c r="D6010" s="4">
        <v>12</v>
      </c>
      <c r="E6010">
        <v>66</v>
      </c>
    </row>
    <row r="6011" spans="1:5" x14ac:dyDescent="0.3">
      <c r="A6011" s="6">
        <f t="shared" si="216"/>
        <v>6005</v>
      </c>
      <c r="B6011" s="9">
        <f t="shared" si="217"/>
        <v>327.40230722732747</v>
      </c>
      <c r="C6011" s="9">
        <f t="shared" si="218"/>
        <v>320.01336931530437</v>
      </c>
      <c r="D6011" s="4">
        <v>13</v>
      </c>
      <c r="E6011">
        <v>67</v>
      </c>
    </row>
    <row r="6012" spans="1:5" x14ac:dyDescent="0.3">
      <c r="A6012" s="6">
        <f t="shared" si="216"/>
        <v>6006</v>
      </c>
      <c r="B6012" s="9">
        <f t="shared" si="217"/>
        <v>327.41153722732747</v>
      </c>
      <c r="C6012" s="9">
        <f t="shared" si="218"/>
        <v>320.01956931530435</v>
      </c>
      <c r="D6012" s="4">
        <v>14</v>
      </c>
      <c r="E6012">
        <v>68</v>
      </c>
    </row>
    <row r="6013" spans="1:5" x14ac:dyDescent="0.3">
      <c r="A6013" s="6">
        <f t="shared" si="216"/>
        <v>6007</v>
      </c>
      <c r="B6013" s="9">
        <f t="shared" si="217"/>
        <v>327.42076722732747</v>
      </c>
      <c r="C6013" s="9">
        <f t="shared" si="218"/>
        <v>320.02576931530433</v>
      </c>
      <c r="D6013" s="4">
        <v>15</v>
      </c>
      <c r="E6013">
        <v>69</v>
      </c>
    </row>
    <row r="6014" spans="1:5" x14ac:dyDescent="0.3">
      <c r="A6014" s="6">
        <f t="shared" si="216"/>
        <v>6008</v>
      </c>
      <c r="B6014" s="9">
        <f t="shared" si="217"/>
        <v>327.42999722732748</v>
      </c>
      <c r="C6014" s="9">
        <f t="shared" si="218"/>
        <v>320.03196931530431</v>
      </c>
      <c r="D6014" s="4">
        <v>16</v>
      </c>
      <c r="E6014">
        <v>70</v>
      </c>
    </row>
    <row r="6015" spans="1:5" x14ac:dyDescent="0.3">
      <c r="A6015" s="6">
        <f t="shared" si="216"/>
        <v>6009</v>
      </c>
      <c r="B6015" s="9">
        <f t="shared" si="217"/>
        <v>327.43922722732748</v>
      </c>
      <c r="C6015" s="9">
        <f t="shared" si="218"/>
        <v>320.03816931530429</v>
      </c>
      <c r="D6015" s="4">
        <v>17</v>
      </c>
      <c r="E6015">
        <v>71</v>
      </c>
    </row>
    <row r="6016" spans="1:5" x14ac:dyDescent="0.3">
      <c r="A6016" s="6">
        <f t="shared" si="216"/>
        <v>6010</v>
      </c>
      <c r="B6016" s="9">
        <f t="shared" si="217"/>
        <v>327.44845722732748</v>
      </c>
      <c r="C6016" s="9">
        <f t="shared" si="218"/>
        <v>320.04436931530427</v>
      </c>
      <c r="D6016" s="4">
        <v>18</v>
      </c>
      <c r="E6016">
        <v>72</v>
      </c>
    </row>
    <row r="6017" spans="1:5" x14ac:dyDescent="0.3">
      <c r="A6017" s="6">
        <f t="shared" si="216"/>
        <v>6011</v>
      </c>
      <c r="B6017" s="9">
        <f t="shared" si="217"/>
        <v>327.45768722732748</v>
      </c>
      <c r="C6017" s="9">
        <f t="shared" si="218"/>
        <v>320.05056931530424</v>
      </c>
      <c r="D6017" s="4">
        <v>19</v>
      </c>
      <c r="E6017">
        <v>73</v>
      </c>
    </row>
    <row r="6018" spans="1:5" x14ac:dyDescent="0.3">
      <c r="A6018" s="6">
        <f t="shared" si="216"/>
        <v>6012</v>
      </c>
      <c r="B6018" s="9">
        <f t="shared" si="217"/>
        <v>327.46691722732749</v>
      </c>
      <c r="C6018" s="9">
        <f t="shared" si="218"/>
        <v>320.05676931530422</v>
      </c>
      <c r="D6018" s="4">
        <v>20</v>
      </c>
      <c r="E6018">
        <v>74</v>
      </c>
    </row>
    <row r="6019" spans="1:5" x14ac:dyDescent="0.3">
      <c r="A6019" s="6">
        <f t="shared" si="216"/>
        <v>6013</v>
      </c>
      <c r="B6019" s="9">
        <f t="shared" si="217"/>
        <v>327.47614722732749</v>
      </c>
      <c r="C6019" s="9">
        <f t="shared" si="218"/>
        <v>320.0629693153042</v>
      </c>
      <c r="D6019" s="4">
        <v>21</v>
      </c>
      <c r="E6019">
        <v>75</v>
      </c>
    </row>
    <row r="6020" spans="1:5" x14ac:dyDescent="0.3">
      <c r="A6020" s="6">
        <f t="shared" si="216"/>
        <v>6014</v>
      </c>
      <c r="B6020" s="9">
        <f t="shared" si="217"/>
        <v>327.48537722732749</v>
      </c>
      <c r="C6020" s="9">
        <f t="shared" si="218"/>
        <v>320.06916931530418</v>
      </c>
      <c r="D6020" s="4">
        <v>22</v>
      </c>
      <c r="E6020">
        <v>76</v>
      </c>
    </row>
    <row r="6021" spans="1:5" x14ac:dyDescent="0.3">
      <c r="A6021" s="6">
        <f t="shared" si="216"/>
        <v>6015</v>
      </c>
      <c r="B6021" s="9">
        <f t="shared" si="217"/>
        <v>327.49460722732749</v>
      </c>
      <c r="C6021" s="9">
        <f t="shared" si="218"/>
        <v>320.07536931530416</v>
      </c>
      <c r="D6021" s="4">
        <v>23</v>
      </c>
      <c r="E6021">
        <v>77</v>
      </c>
    </row>
    <row r="6022" spans="1:5" x14ac:dyDescent="0.3">
      <c r="A6022" s="6">
        <f t="shared" si="216"/>
        <v>6016</v>
      </c>
      <c r="B6022" s="9">
        <f t="shared" si="217"/>
        <v>327.50383722732749</v>
      </c>
      <c r="C6022" s="9">
        <f t="shared" si="218"/>
        <v>320.08156931530414</v>
      </c>
      <c r="D6022" s="4">
        <v>24</v>
      </c>
      <c r="E6022">
        <v>78</v>
      </c>
    </row>
    <row r="6023" spans="1:5" x14ac:dyDescent="0.3">
      <c r="A6023" s="6">
        <f t="shared" si="216"/>
        <v>6017</v>
      </c>
      <c r="B6023" s="9">
        <f t="shared" si="217"/>
        <v>327.5130672273275</v>
      </c>
      <c r="C6023" s="9">
        <f t="shared" si="218"/>
        <v>320.08776931530412</v>
      </c>
      <c r="D6023" s="4">
        <v>25</v>
      </c>
      <c r="E6023">
        <v>79</v>
      </c>
    </row>
    <row r="6024" spans="1:5" x14ac:dyDescent="0.3">
      <c r="A6024" s="6">
        <f t="shared" ref="A6024:A6087" si="219">ROW()-6</f>
        <v>6018</v>
      </c>
      <c r="B6024" s="9">
        <f t="shared" si="217"/>
        <v>327.5222972273275</v>
      </c>
      <c r="C6024" s="9">
        <f t="shared" si="218"/>
        <v>320.09396931530409</v>
      </c>
      <c r="D6024" s="4">
        <v>26</v>
      </c>
      <c r="E6024">
        <v>80</v>
      </c>
    </row>
    <row r="6025" spans="1:5" x14ac:dyDescent="0.3">
      <c r="A6025" s="6">
        <f t="shared" si="219"/>
        <v>6019</v>
      </c>
      <c r="B6025" s="9">
        <f t="shared" si="217"/>
        <v>327.5315272273275</v>
      </c>
      <c r="C6025" s="9">
        <f t="shared" si="218"/>
        <v>320.10016931530407</v>
      </c>
      <c r="D6025" s="4">
        <v>27</v>
      </c>
      <c r="E6025">
        <v>81</v>
      </c>
    </row>
    <row r="6026" spans="1:5" x14ac:dyDescent="0.3">
      <c r="A6026" s="6">
        <f t="shared" si="219"/>
        <v>6020</v>
      </c>
      <c r="B6026" s="9">
        <f t="shared" si="217"/>
        <v>327.5407572273275</v>
      </c>
      <c r="C6026" s="9">
        <f t="shared" si="218"/>
        <v>320.10636931530405</v>
      </c>
      <c r="D6026" s="4">
        <v>28</v>
      </c>
      <c r="E6026">
        <v>82</v>
      </c>
    </row>
    <row r="6027" spans="1:5" x14ac:dyDescent="0.3">
      <c r="A6027" s="6">
        <f t="shared" si="219"/>
        <v>6021</v>
      </c>
      <c r="B6027" s="9">
        <f t="shared" si="217"/>
        <v>327.54998722732751</v>
      </c>
      <c r="C6027" s="9">
        <f t="shared" si="218"/>
        <v>320.11256931530403</v>
      </c>
      <c r="D6027" s="4">
        <v>29</v>
      </c>
      <c r="E6027">
        <v>83</v>
      </c>
    </row>
    <row r="6028" spans="1:5" x14ac:dyDescent="0.3">
      <c r="A6028" s="6">
        <f t="shared" si="219"/>
        <v>6022</v>
      </c>
      <c r="B6028" s="9">
        <f t="shared" si="217"/>
        <v>327.55921722732751</v>
      </c>
      <c r="C6028" s="9">
        <f t="shared" si="218"/>
        <v>320.11876931530401</v>
      </c>
      <c r="D6028" s="4">
        <v>30</v>
      </c>
      <c r="E6028">
        <v>84</v>
      </c>
    </row>
    <row r="6029" spans="1:5" x14ac:dyDescent="0.3">
      <c r="A6029" s="6">
        <f t="shared" si="219"/>
        <v>6023</v>
      </c>
      <c r="B6029" s="9">
        <f t="shared" si="217"/>
        <v>327.56844722732751</v>
      </c>
      <c r="C6029" s="9">
        <f t="shared" si="218"/>
        <v>320.12496931530399</v>
      </c>
      <c r="D6029" s="4">
        <v>31</v>
      </c>
      <c r="E6029">
        <v>85</v>
      </c>
    </row>
    <row r="6030" spans="1:5" x14ac:dyDescent="0.3">
      <c r="A6030" s="6">
        <f t="shared" si="219"/>
        <v>6024</v>
      </c>
      <c r="B6030" s="9">
        <f t="shared" si="217"/>
        <v>327.57767722732751</v>
      </c>
      <c r="C6030" s="9">
        <f t="shared" si="218"/>
        <v>320.13116931530396</v>
      </c>
      <c r="D6030" s="4">
        <v>32</v>
      </c>
      <c r="E6030">
        <v>86</v>
      </c>
    </row>
    <row r="6031" spans="1:5" x14ac:dyDescent="0.3">
      <c r="A6031" s="6">
        <f t="shared" si="219"/>
        <v>6025</v>
      </c>
      <c r="B6031" s="9">
        <f t="shared" si="217"/>
        <v>327.58690722732752</v>
      </c>
      <c r="C6031" s="9">
        <f t="shared" si="218"/>
        <v>320.13736931530394</v>
      </c>
      <c r="D6031" s="4">
        <v>33</v>
      </c>
      <c r="E6031">
        <v>87</v>
      </c>
    </row>
    <row r="6032" spans="1:5" x14ac:dyDescent="0.3">
      <c r="A6032" s="6">
        <f t="shared" si="219"/>
        <v>6026</v>
      </c>
      <c r="B6032" s="9">
        <f t="shared" si="217"/>
        <v>327.59613722732752</v>
      </c>
      <c r="C6032" s="9">
        <f t="shared" si="218"/>
        <v>320.14356931530392</v>
      </c>
      <c r="D6032" s="4">
        <v>34</v>
      </c>
      <c r="E6032">
        <v>88</v>
      </c>
    </row>
    <row r="6033" spans="1:5" x14ac:dyDescent="0.3">
      <c r="A6033" s="6">
        <f t="shared" si="219"/>
        <v>6027</v>
      </c>
      <c r="B6033" s="9">
        <f t="shared" si="217"/>
        <v>327.60536722732752</v>
      </c>
      <c r="C6033" s="9">
        <f t="shared" si="218"/>
        <v>320.1497693153039</v>
      </c>
      <c r="D6033" s="4">
        <v>35</v>
      </c>
      <c r="E6033">
        <v>89</v>
      </c>
    </row>
    <row r="6034" spans="1:5" x14ac:dyDescent="0.3">
      <c r="A6034" s="6">
        <f t="shared" si="219"/>
        <v>6028</v>
      </c>
      <c r="B6034" s="9">
        <f t="shared" si="217"/>
        <v>327.61459722732752</v>
      </c>
      <c r="C6034" s="9">
        <f t="shared" si="218"/>
        <v>320.15596931530388</v>
      </c>
      <c r="D6034" s="4">
        <v>36</v>
      </c>
      <c r="E6034">
        <v>90</v>
      </c>
    </row>
    <row r="6035" spans="1:5" x14ac:dyDescent="0.3">
      <c r="A6035" s="6">
        <f t="shared" si="219"/>
        <v>6029</v>
      </c>
      <c r="B6035" s="9">
        <f t="shared" si="217"/>
        <v>327.62382722732752</v>
      </c>
      <c r="C6035" s="9">
        <f t="shared" si="218"/>
        <v>320.16216931530386</v>
      </c>
      <c r="D6035" s="4">
        <v>37</v>
      </c>
      <c r="E6035">
        <v>91</v>
      </c>
    </row>
    <row r="6036" spans="1:5" x14ac:dyDescent="0.3">
      <c r="A6036" s="6">
        <f t="shared" si="219"/>
        <v>6030</v>
      </c>
      <c r="B6036" s="9">
        <f t="shared" si="217"/>
        <v>327.63305722732753</v>
      </c>
      <c r="C6036" s="9">
        <f t="shared" si="218"/>
        <v>320.16836931530383</v>
      </c>
      <c r="D6036" s="4">
        <v>38</v>
      </c>
      <c r="E6036">
        <v>92</v>
      </c>
    </row>
    <row r="6037" spans="1:5" x14ac:dyDescent="0.3">
      <c r="A6037" s="6">
        <f t="shared" si="219"/>
        <v>6031</v>
      </c>
      <c r="B6037" s="9">
        <f t="shared" si="217"/>
        <v>327.64228722732753</v>
      </c>
      <c r="C6037" s="9">
        <f t="shared" si="218"/>
        <v>320.17456931530381</v>
      </c>
      <c r="D6037" s="4">
        <v>39</v>
      </c>
      <c r="E6037">
        <v>93</v>
      </c>
    </row>
    <row r="6038" spans="1:5" x14ac:dyDescent="0.3">
      <c r="A6038" s="6">
        <f t="shared" si="219"/>
        <v>6032</v>
      </c>
      <c r="B6038" s="9">
        <f t="shared" si="217"/>
        <v>327.65151722732753</v>
      </c>
      <c r="C6038" s="9">
        <f t="shared" si="218"/>
        <v>320.18076931530379</v>
      </c>
      <c r="D6038" s="4">
        <v>40</v>
      </c>
      <c r="E6038">
        <v>94</v>
      </c>
    </row>
    <row r="6039" spans="1:5" x14ac:dyDescent="0.3">
      <c r="A6039" s="6">
        <f t="shared" si="219"/>
        <v>6033</v>
      </c>
      <c r="B6039" s="9">
        <f t="shared" si="217"/>
        <v>327.66074722732753</v>
      </c>
      <c r="C6039" s="9">
        <f t="shared" si="218"/>
        <v>320.18696931530377</v>
      </c>
      <c r="D6039" s="4">
        <v>41</v>
      </c>
      <c r="E6039">
        <v>95</v>
      </c>
    </row>
    <row r="6040" spans="1:5" x14ac:dyDescent="0.3">
      <c r="A6040" s="6">
        <f t="shared" si="219"/>
        <v>6034</v>
      </c>
      <c r="B6040" s="9">
        <f t="shared" si="217"/>
        <v>327.66997722732754</v>
      </c>
      <c r="C6040" s="9">
        <f t="shared" si="218"/>
        <v>320.19316931530375</v>
      </c>
      <c r="D6040" s="4">
        <v>42</v>
      </c>
      <c r="E6040">
        <v>96</v>
      </c>
    </row>
    <row r="6041" spans="1:5" x14ac:dyDescent="0.3">
      <c r="A6041" s="6">
        <f t="shared" si="219"/>
        <v>6035</v>
      </c>
      <c r="B6041" s="9">
        <f t="shared" si="217"/>
        <v>327.67920722732754</v>
      </c>
      <c r="C6041" s="9">
        <f t="shared" si="218"/>
        <v>320.19936931530373</v>
      </c>
      <c r="D6041" s="4">
        <v>43</v>
      </c>
      <c r="E6041">
        <v>97</v>
      </c>
    </row>
    <row r="6042" spans="1:5" x14ac:dyDescent="0.3">
      <c r="A6042" s="6">
        <f t="shared" si="219"/>
        <v>6036</v>
      </c>
      <c r="B6042" s="9">
        <f t="shared" si="217"/>
        <v>327.68843722732754</v>
      </c>
      <c r="C6042" s="9">
        <f t="shared" si="218"/>
        <v>320.20556931530371</v>
      </c>
      <c r="D6042" s="4">
        <v>44</v>
      </c>
      <c r="E6042">
        <v>98</v>
      </c>
    </row>
    <row r="6043" spans="1:5" x14ac:dyDescent="0.3">
      <c r="A6043" s="6">
        <f t="shared" si="219"/>
        <v>6037</v>
      </c>
      <c r="B6043" s="9">
        <f t="shared" si="217"/>
        <v>327.69766722732754</v>
      </c>
      <c r="C6043" s="9">
        <f t="shared" si="218"/>
        <v>320.21176931530368</v>
      </c>
      <c r="D6043" s="4">
        <v>45</v>
      </c>
      <c r="E6043">
        <v>99</v>
      </c>
    </row>
    <row r="6044" spans="1:5" x14ac:dyDescent="0.3">
      <c r="A6044" s="6">
        <f t="shared" si="219"/>
        <v>6038</v>
      </c>
      <c r="B6044" s="9">
        <f t="shared" si="217"/>
        <v>327.70689722732754</v>
      </c>
      <c r="C6044" s="9">
        <f t="shared" si="218"/>
        <v>320.21796931530366</v>
      </c>
      <c r="D6044" s="4">
        <v>46</v>
      </c>
      <c r="E6044">
        <v>100</v>
      </c>
    </row>
    <row r="6045" spans="1:5" x14ac:dyDescent="0.3">
      <c r="A6045" s="6">
        <f t="shared" si="219"/>
        <v>6039</v>
      </c>
      <c r="B6045" s="9">
        <f t="shared" si="217"/>
        <v>327.71612722732755</v>
      </c>
      <c r="C6045" s="9">
        <f t="shared" si="218"/>
        <v>320.22416931530364</v>
      </c>
      <c r="D6045" s="4">
        <v>47</v>
      </c>
      <c r="E6045">
        <v>101</v>
      </c>
    </row>
    <row r="6046" spans="1:5" x14ac:dyDescent="0.3">
      <c r="A6046" s="6">
        <f t="shared" si="219"/>
        <v>6040</v>
      </c>
      <c r="B6046" s="9">
        <f t="shared" si="217"/>
        <v>327.72535722732755</v>
      </c>
      <c r="C6046" s="9">
        <f t="shared" si="218"/>
        <v>320.23036931530362</v>
      </c>
      <c r="D6046" s="4">
        <v>48</v>
      </c>
      <c r="E6046">
        <v>102</v>
      </c>
    </row>
    <row r="6047" spans="1:5" x14ac:dyDescent="0.3">
      <c r="A6047" s="6">
        <f t="shared" si="219"/>
        <v>6041</v>
      </c>
      <c r="B6047" s="9">
        <f t="shared" si="217"/>
        <v>327.73458722732755</v>
      </c>
      <c r="C6047" s="9">
        <f t="shared" si="218"/>
        <v>320.2365693153036</v>
      </c>
      <c r="D6047" s="4">
        <v>49</v>
      </c>
      <c r="E6047">
        <v>103</v>
      </c>
    </row>
    <row r="6048" spans="1:5" x14ac:dyDescent="0.3">
      <c r="A6048" s="6">
        <f t="shared" si="219"/>
        <v>6042</v>
      </c>
      <c r="B6048" s="9">
        <f t="shared" si="217"/>
        <v>327.74381722732755</v>
      </c>
      <c r="C6048" s="9">
        <f t="shared" si="218"/>
        <v>320.24276931530358</v>
      </c>
      <c r="D6048" s="4">
        <v>50</v>
      </c>
      <c r="E6048">
        <v>104</v>
      </c>
    </row>
    <row r="6049" spans="1:5" x14ac:dyDescent="0.3">
      <c r="A6049" s="6">
        <f t="shared" si="219"/>
        <v>6043</v>
      </c>
      <c r="B6049" s="9">
        <f t="shared" si="217"/>
        <v>327.75304722732756</v>
      </c>
      <c r="C6049" s="9">
        <f t="shared" si="218"/>
        <v>320.24896931530355</v>
      </c>
      <c r="D6049" s="4">
        <v>51</v>
      </c>
      <c r="E6049">
        <v>105</v>
      </c>
    </row>
    <row r="6050" spans="1:5" x14ac:dyDescent="0.3">
      <c r="A6050" s="6">
        <f t="shared" si="219"/>
        <v>6044</v>
      </c>
      <c r="B6050" s="9">
        <f t="shared" si="217"/>
        <v>327.76227722732756</v>
      </c>
      <c r="C6050" s="9">
        <f t="shared" si="218"/>
        <v>320.25516931530353</v>
      </c>
      <c r="D6050" s="4">
        <v>52</v>
      </c>
      <c r="E6050">
        <v>106</v>
      </c>
    </row>
    <row r="6051" spans="1:5" x14ac:dyDescent="0.3">
      <c r="A6051" s="6">
        <f t="shared" si="219"/>
        <v>6045</v>
      </c>
      <c r="B6051" s="9">
        <f t="shared" si="217"/>
        <v>327.77150722732756</v>
      </c>
      <c r="C6051" s="9">
        <f t="shared" si="218"/>
        <v>320.26136931530351</v>
      </c>
      <c r="D6051" s="4">
        <v>53</v>
      </c>
      <c r="E6051">
        <v>107</v>
      </c>
    </row>
    <row r="6052" spans="1:5" x14ac:dyDescent="0.3">
      <c r="A6052" s="6">
        <f t="shared" si="219"/>
        <v>6046</v>
      </c>
      <c r="B6052" s="9">
        <f t="shared" si="217"/>
        <v>327.78073722732756</v>
      </c>
      <c r="C6052" s="9">
        <f t="shared" si="218"/>
        <v>320.26756931530349</v>
      </c>
      <c r="D6052" s="4">
        <v>54</v>
      </c>
      <c r="E6052">
        <v>108</v>
      </c>
    </row>
    <row r="6053" spans="1:5" x14ac:dyDescent="0.3">
      <c r="A6053" s="6">
        <f t="shared" si="219"/>
        <v>6047</v>
      </c>
      <c r="B6053" s="9">
        <f t="shared" si="217"/>
        <v>327.78996722732757</v>
      </c>
      <c r="C6053" s="9">
        <f t="shared" si="218"/>
        <v>320.27376931530347</v>
      </c>
      <c r="D6053" s="4">
        <v>55</v>
      </c>
      <c r="E6053">
        <v>109</v>
      </c>
    </row>
    <row r="6054" spans="1:5" x14ac:dyDescent="0.3">
      <c r="A6054" s="6">
        <f t="shared" si="219"/>
        <v>6048</v>
      </c>
      <c r="B6054" s="9">
        <f t="shared" si="217"/>
        <v>327.79919722732757</v>
      </c>
      <c r="C6054" s="9">
        <f t="shared" si="218"/>
        <v>320.27996931530345</v>
      </c>
      <c r="D6054" s="4">
        <v>56</v>
      </c>
      <c r="E6054">
        <v>110</v>
      </c>
    </row>
    <row r="6055" spans="1:5" x14ac:dyDescent="0.3">
      <c r="A6055" s="6">
        <f t="shared" si="219"/>
        <v>6049</v>
      </c>
      <c r="B6055" s="9">
        <f t="shared" si="217"/>
        <v>327.80842722732757</v>
      </c>
      <c r="C6055" s="9">
        <f t="shared" si="218"/>
        <v>320.28616931530343</v>
      </c>
      <c r="D6055" s="4">
        <v>57</v>
      </c>
      <c r="E6055">
        <v>111</v>
      </c>
    </row>
    <row r="6056" spans="1:5" x14ac:dyDescent="0.3">
      <c r="A6056" s="6">
        <f t="shared" si="219"/>
        <v>6050</v>
      </c>
      <c r="B6056" s="9">
        <f t="shared" si="217"/>
        <v>327.81765722732757</v>
      </c>
      <c r="C6056" s="9">
        <f t="shared" si="218"/>
        <v>320.2923693153034</v>
      </c>
      <c r="D6056" s="4">
        <v>58</v>
      </c>
      <c r="E6056">
        <v>112</v>
      </c>
    </row>
    <row r="6057" spans="1:5" x14ac:dyDescent="0.3">
      <c r="A6057" s="6">
        <f t="shared" si="219"/>
        <v>6051</v>
      </c>
      <c r="B6057" s="9">
        <f t="shared" si="217"/>
        <v>327.82688722732757</v>
      </c>
      <c r="C6057" s="9">
        <f t="shared" si="218"/>
        <v>320.29856931530338</v>
      </c>
      <c r="D6057" s="4">
        <v>59</v>
      </c>
      <c r="E6057">
        <v>113</v>
      </c>
    </row>
    <row r="6058" spans="1:5" x14ac:dyDescent="0.3">
      <c r="A6058" s="6">
        <f t="shared" si="219"/>
        <v>6052</v>
      </c>
      <c r="B6058" s="9">
        <f t="shared" si="217"/>
        <v>327.83611722732758</v>
      </c>
      <c r="C6058" s="9">
        <f t="shared" si="218"/>
        <v>320.30476931530336</v>
      </c>
      <c r="D6058" s="4">
        <v>60</v>
      </c>
      <c r="E6058">
        <v>114</v>
      </c>
    </row>
    <row r="6059" spans="1:5" x14ac:dyDescent="0.3">
      <c r="A6059" s="6">
        <f t="shared" si="219"/>
        <v>6053</v>
      </c>
      <c r="B6059" s="9">
        <f t="shared" si="217"/>
        <v>327.84534722732758</v>
      </c>
      <c r="C6059" s="9">
        <f t="shared" si="218"/>
        <v>320.31096931530334</v>
      </c>
      <c r="D6059" s="4">
        <v>61</v>
      </c>
      <c r="E6059">
        <v>115</v>
      </c>
    </row>
    <row r="6060" spans="1:5" x14ac:dyDescent="0.3">
      <c r="A6060" s="6">
        <f t="shared" si="219"/>
        <v>6054</v>
      </c>
      <c r="B6060" s="9">
        <f t="shared" si="217"/>
        <v>327.85457722732758</v>
      </c>
      <c r="C6060" s="9">
        <f t="shared" si="218"/>
        <v>320.31716931530332</v>
      </c>
      <c r="D6060" s="4">
        <v>62</v>
      </c>
      <c r="E6060">
        <v>116</v>
      </c>
    </row>
    <row r="6061" spans="1:5" x14ac:dyDescent="0.3">
      <c r="A6061" s="6">
        <f t="shared" si="219"/>
        <v>6055</v>
      </c>
      <c r="B6061" s="9">
        <f t="shared" si="217"/>
        <v>327.86380722732758</v>
      </c>
      <c r="C6061" s="9">
        <f t="shared" si="218"/>
        <v>320.3233693153033</v>
      </c>
      <c r="D6061" s="4">
        <v>63</v>
      </c>
      <c r="E6061">
        <v>117</v>
      </c>
    </row>
    <row r="6062" spans="1:5" x14ac:dyDescent="0.3">
      <c r="A6062" s="6">
        <f t="shared" si="219"/>
        <v>6056</v>
      </c>
      <c r="B6062" s="9">
        <f t="shared" si="217"/>
        <v>327.87303722732759</v>
      </c>
      <c r="C6062" s="9">
        <f t="shared" si="218"/>
        <v>320.32956931530327</v>
      </c>
      <c r="D6062" s="4">
        <v>64</v>
      </c>
      <c r="E6062">
        <v>118</v>
      </c>
    </row>
    <row r="6063" spans="1:5" x14ac:dyDescent="0.3">
      <c r="A6063" s="6">
        <f t="shared" si="219"/>
        <v>6057</v>
      </c>
      <c r="B6063" s="9">
        <f t="shared" ref="B6063:B6126" si="220">IF(A6063&lt;=$H$23,B6062+(A6063-A6062)*$J$23,"erreur")</f>
        <v>327.88226722732759</v>
      </c>
      <c r="C6063" s="9">
        <f t="shared" si="218"/>
        <v>320.33576931530325</v>
      </c>
      <c r="D6063" s="4">
        <v>65</v>
      </c>
      <c r="E6063">
        <v>119</v>
      </c>
    </row>
    <row r="6064" spans="1:5" x14ac:dyDescent="0.3">
      <c r="A6064" s="6">
        <f t="shared" si="219"/>
        <v>6058</v>
      </c>
      <c r="B6064" s="9">
        <f t="shared" si="220"/>
        <v>327.89149722732759</v>
      </c>
      <c r="C6064" s="9">
        <f t="shared" si="218"/>
        <v>320.34196931530323</v>
      </c>
      <c r="D6064" s="4">
        <v>66</v>
      </c>
      <c r="E6064">
        <v>120</v>
      </c>
    </row>
    <row r="6065" spans="1:5" x14ac:dyDescent="0.3">
      <c r="A6065" s="6">
        <f t="shared" si="219"/>
        <v>6059</v>
      </c>
      <c r="B6065" s="9">
        <f t="shared" si="220"/>
        <v>327.90072722732759</v>
      </c>
      <c r="C6065" s="9">
        <f t="shared" si="218"/>
        <v>320.34816931530321</v>
      </c>
      <c r="D6065" s="4">
        <v>67</v>
      </c>
      <c r="E6065">
        <v>121</v>
      </c>
    </row>
    <row r="6066" spans="1:5" x14ac:dyDescent="0.3">
      <c r="A6066" s="6">
        <f t="shared" si="219"/>
        <v>6060</v>
      </c>
      <c r="B6066" s="9">
        <f t="shared" si="220"/>
        <v>327.9099572273276</v>
      </c>
      <c r="C6066" s="9">
        <f t="shared" si="218"/>
        <v>320.35436931530319</v>
      </c>
      <c r="D6066" s="4">
        <v>68</v>
      </c>
      <c r="E6066">
        <v>122</v>
      </c>
    </row>
    <row r="6067" spans="1:5" x14ac:dyDescent="0.3">
      <c r="A6067" s="6">
        <f t="shared" si="219"/>
        <v>6061</v>
      </c>
      <c r="B6067" s="9">
        <f t="shared" si="220"/>
        <v>327.9191872273276</v>
      </c>
      <c r="C6067" s="9">
        <f t="shared" si="218"/>
        <v>320.36056931530317</v>
      </c>
      <c r="D6067" s="4">
        <v>69</v>
      </c>
      <c r="E6067">
        <v>123</v>
      </c>
    </row>
    <row r="6068" spans="1:5" x14ac:dyDescent="0.3">
      <c r="A6068" s="6">
        <f t="shared" si="219"/>
        <v>6062</v>
      </c>
      <c r="B6068" s="9">
        <f t="shared" si="220"/>
        <v>327.9284172273276</v>
      </c>
      <c r="C6068" s="9">
        <f t="shared" si="218"/>
        <v>320.36676931530315</v>
      </c>
      <c r="D6068" s="4">
        <v>70</v>
      </c>
      <c r="E6068">
        <v>124</v>
      </c>
    </row>
    <row r="6069" spans="1:5" x14ac:dyDescent="0.3">
      <c r="A6069" s="6">
        <f t="shared" si="219"/>
        <v>6063</v>
      </c>
      <c r="B6069" s="9">
        <f t="shared" si="220"/>
        <v>327.9376472273276</v>
      </c>
      <c r="C6069" s="9">
        <f t="shared" si="218"/>
        <v>320.37296931530312</v>
      </c>
      <c r="D6069" s="4">
        <v>71</v>
      </c>
      <c r="E6069">
        <v>125</v>
      </c>
    </row>
    <row r="6070" spans="1:5" x14ac:dyDescent="0.3">
      <c r="A6070" s="6">
        <f t="shared" si="219"/>
        <v>6064</v>
      </c>
      <c r="B6070" s="9">
        <f t="shared" si="220"/>
        <v>327.9468772273276</v>
      </c>
      <c r="C6070" s="9">
        <f t="shared" si="218"/>
        <v>320.3791693153031</v>
      </c>
      <c r="D6070" s="4">
        <v>72</v>
      </c>
      <c r="E6070">
        <v>126</v>
      </c>
    </row>
    <row r="6071" spans="1:5" x14ac:dyDescent="0.3">
      <c r="A6071" s="6">
        <f t="shared" si="219"/>
        <v>6065</v>
      </c>
      <c r="B6071" s="9">
        <f t="shared" si="220"/>
        <v>327.95610722732761</v>
      </c>
      <c r="C6071" s="9">
        <f t="shared" si="218"/>
        <v>320.38536931530308</v>
      </c>
      <c r="D6071" s="4">
        <v>73</v>
      </c>
      <c r="E6071">
        <v>127</v>
      </c>
    </row>
    <row r="6072" spans="1:5" x14ac:dyDescent="0.3">
      <c r="A6072" s="6">
        <f t="shared" si="219"/>
        <v>6066</v>
      </c>
      <c r="B6072" s="9">
        <f t="shared" si="220"/>
        <v>327.96533722732761</v>
      </c>
      <c r="C6072" s="9">
        <f t="shared" si="218"/>
        <v>320.39156931530306</v>
      </c>
      <c r="D6072" s="4">
        <v>74</v>
      </c>
      <c r="E6072">
        <v>128</v>
      </c>
    </row>
    <row r="6073" spans="1:5" x14ac:dyDescent="0.3">
      <c r="A6073" s="6">
        <f t="shared" si="219"/>
        <v>6067</v>
      </c>
      <c r="B6073" s="9">
        <f t="shared" si="220"/>
        <v>327.97456722732761</v>
      </c>
      <c r="C6073" s="9">
        <f t="shared" si="218"/>
        <v>320.39776931530304</v>
      </c>
      <c r="D6073" s="4">
        <v>75</v>
      </c>
      <c r="E6073">
        <v>129</v>
      </c>
    </row>
    <row r="6074" spans="1:5" x14ac:dyDescent="0.3">
      <c r="A6074" s="6">
        <f t="shared" si="219"/>
        <v>6068</v>
      </c>
      <c r="B6074" s="9">
        <f t="shared" si="220"/>
        <v>327.98379722732761</v>
      </c>
      <c r="C6074" s="9">
        <f t="shared" ref="C6074:C6137" si="221">IF(8811-A6074&gt;$G$13,C6073+(A6074-A6073)*$K$13,"erreur")</f>
        <v>320.40396931530302</v>
      </c>
      <c r="D6074" s="4">
        <v>76</v>
      </c>
      <c r="E6074">
        <v>130</v>
      </c>
    </row>
    <row r="6075" spans="1:5" x14ac:dyDescent="0.3">
      <c r="A6075" s="6">
        <f t="shared" si="219"/>
        <v>6069</v>
      </c>
      <c r="B6075" s="9">
        <f t="shared" si="220"/>
        <v>327.99302722732762</v>
      </c>
      <c r="C6075" s="9">
        <f t="shared" si="221"/>
        <v>320.41016931530299</v>
      </c>
      <c r="D6075" s="4">
        <v>77</v>
      </c>
      <c r="E6075">
        <v>131</v>
      </c>
    </row>
    <row r="6076" spans="1:5" x14ac:dyDescent="0.3">
      <c r="A6076" s="6">
        <f t="shared" si="219"/>
        <v>6070</v>
      </c>
      <c r="B6076" s="9">
        <f t="shared" si="220"/>
        <v>328.00225722732762</v>
      </c>
      <c r="C6076" s="9">
        <f t="shared" si="221"/>
        <v>320.41636931530297</v>
      </c>
      <c r="D6076" s="4">
        <v>78</v>
      </c>
      <c r="E6076">
        <v>132</v>
      </c>
    </row>
    <row r="6077" spans="1:5" x14ac:dyDescent="0.3">
      <c r="A6077" s="6">
        <f t="shared" si="219"/>
        <v>6071</v>
      </c>
      <c r="B6077" s="9">
        <f t="shared" si="220"/>
        <v>328.01148722732762</v>
      </c>
      <c r="C6077" s="9">
        <f t="shared" si="221"/>
        <v>320.42256931530295</v>
      </c>
      <c r="D6077" s="4">
        <v>79</v>
      </c>
      <c r="E6077">
        <v>133</v>
      </c>
    </row>
    <row r="6078" spans="1:5" x14ac:dyDescent="0.3">
      <c r="A6078" s="6">
        <f t="shared" si="219"/>
        <v>6072</v>
      </c>
      <c r="B6078" s="9">
        <f t="shared" si="220"/>
        <v>328.02071722732762</v>
      </c>
      <c r="C6078" s="9">
        <f t="shared" si="221"/>
        <v>320.42876931530293</v>
      </c>
      <c r="D6078" s="4">
        <v>80</v>
      </c>
      <c r="E6078">
        <v>134</v>
      </c>
    </row>
    <row r="6079" spans="1:5" x14ac:dyDescent="0.3">
      <c r="A6079" s="6">
        <f t="shared" si="219"/>
        <v>6073</v>
      </c>
      <c r="B6079" s="9">
        <f t="shared" si="220"/>
        <v>328.02994722732763</v>
      </c>
      <c r="C6079" s="9">
        <f t="shared" si="221"/>
        <v>320.43496931530291</v>
      </c>
      <c r="D6079" s="4">
        <v>81</v>
      </c>
      <c r="E6079">
        <v>135</v>
      </c>
    </row>
    <row r="6080" spans="1:5" x14ac:dyDescent="0.3">
      <c r="A6080" s="6">
        <f t="shared" si="219"/>
        <v>6074</v>
      </c>
      <c r="B6080" s="9">
        <f t="shared" si="220"/>
        <v>328.03917722732763</v>
      </c>
      <c r="C6080" s="9">
        <f t="shared" si="221"/>
        <v>320.44116931530289</v>
      </c>
      <c r="D6080" s="4">
        <v>82</v>
      </c>
      <c r="E6080">
        <v>136</v>
      </c>
    </row>
    <row r="6081" spans="1:5" x14ac:dyDescent="0.3">
      <c r="A6081" s="6">
        <f t="shared" si="219"/>
        <v>6075</v>
      </c>
      <c r="B6081" s="9">
        <f t="shared" si="220"/>
        <v>328.04840722732763</v>
      </c>
      <c r="C6081" s="9">
        <f t="shared" si="221"/>
        <v>320.44736931530286</v>
      </c>
      <c r="D6081" s="4">
        <v>83</v>
      </c>
      <c r="E6081">
        <v>137</v>
      </c>
    </row>
    <row r="6082" spans="1:5" x14ac:dyDescent="0.3">
      <c r="A6082" s="6">
        <f t="shared" si="219"/>
        <v>6076</v>
      </c>
      <c r="B6082" s="9">
        <f t="shared" si="220"/>
        <v>328.05763722732763</v>
      </c>
      <c r="C6082" s="9">
        <f t="shared" si="221"/>
        <v>320.45356931530284</v>
      </c>
      <c r="D6082" s="4">
        <v>84</v>
      </c>
      <c r="E6082">
        <v>138</v>
      </c>
    </row>
    <row r="6083" spans="1:5" x14ac:dyDescent="0.3">
      <c r="A6083" s="6">
        <f t="shared" si="219"/>
        <v>6077</v>
      </c>
      <c r="B6083" s="9">
        <f t="shared" si="220"/>
        <v>328.06686722732763</v>
      </c>
      <c r="C6083" s="9">
        <f t="shared" si="221"/>
        <v>320.45976931530282</v>
      </c>
      <c r="D6083" s="4">
        <v>85</v>
      </c>
      <c r="E6083">
        <v>139</v>
      </c>
    </row>
    <row r="6084" spans="1:5" x14ac:dyDescent="0.3">
      <c r="A6084" s="6">
        <f t="shared" si="219"/>
        <v>6078</v>
      </c>
      <c r="B6084" s="9">
        <f t="shared" si="220"/>
        <v>328.07609722732764</v>
      </c>
      <c r="C6084" s="9">
        <f t="shared" si="221"/>
        <v>320.4659693153028</v>
      </c>
      <c r="D6084" s="4">
        <v>86</v>
      </c>
      <c r="E6084">
        <v>140</v>
      </c>
    </row>
    <row r="6085" spans="1:5" x14ac:dyDescent="0.3">
      <c r="A6085" s="6">
        <f t="shared" si="219"/>
        <v>6079</v>
      </c>
      <c r="B6085" s="9">
        <f t="shared" si="220"/>
        <v>328.08532722732764</v>
      </c>
      <c r="C6085" s="9">
        <f t="shared" si="221"/>
        <v>320.47216931530278</v>
      </c>
      <c r="D6085" s="4">
        <v>87</v>
      </c>
      <c r="E6085">
        <v>141</v>
      </c>
    </row>
    <row r="6086" spans="1:5" x14ac:dyDescent="0.3">
      <c r="A6086" s="6">
        <f t="shared" si="219"/>
        <v>6080</v>
      </c>
      <c r="B6086" s="9">
        <f t="shared" si="220"/>
        <v>328.09455722732764</v>
      </c>
      <c r="C6086" s="9">
        <f t="shared" si="221"/>
        <v>320.47836931530276</v>
      </c>
      <c r="D6086" s="4">
        <v>88</v>
      </c>
      <c r="E6086">
        <v>142</v>
      </c>
    </row>
    <row r="6087" spans="1:5" x14ac:dyDescent="0.3">
      <c r="A6087" s="6">
        <f t="shared" si="219"/>
        <v>6081</v>
      </c>
      <c r="B6087" s="9">
        <f t="shared" si="220"/>
        <v>328.10378722732764</v>
      </c>
      <c r="C6087" s="9">
        <f t="shared" si="221"/>
        <v>320.48456931530274</v>
      </c>
      <c r="D6087" s="4">
        <v>89</v>
      </c>
      <c r="E6087">
        <v>143</v>
      </c>
    </row>
    <row r="6088" spans="1:5" x14ac:dyDescent="0.3">
      <c r="A6088" s="6">
        <f t="shared" ref="A6088:A6151" si="222">ROW()-6</f>
        <v>6082</v>
      </c>
      <c r="B6088" s="9">
        <f t="shared" si="220"/>
        <v>328.11301722732765</v>
      </c>
      <c r="C6088" s="9">
        <f t="shared" si="221"/>
        <v>320.49076931530271</v>
      </c>
      <c r="D6088" s="4">
        <v>90</v>
      </c>
      <c r="E6088">
        <v>144</v>
      </c>
    </row>
    <row r="6089" spans="1:5" x14ac:dyDescent="0.3">
      <c r="A6089" s="6">
        <f t="shared" si="222"/>
        <v>6083</v>
      </c>
      <c r="B6089" s="9">
        <f t="shared" si="220"/>
        <v>328.12224722732765</v>
      </c>
      <c r="C6089" s="9">
        <f t="shared" si="221"/>
        <v>320.49696931530269</v>
      </c>
      <c r="D6089" s="4">
        <v>91</v>
      </c>
      <c r="E6089">
        <v>145</v>
      </c>
    </row>
    <row r="6090" spans="1:5" x14ac:dyDescent="0.3">
      <c r="A6090" s="6">
        <f t="shared" si="222"/>
        <v>6084</v>
      </c>
      <c r="B6090" s="9">
        <f t="shared" si="220"/>
        <v>328.13147722732765</v>
      </c>
      <c r="C6090" s="9">
        <f t="shared" si="221"/>
        <v>320.50316931530267</v>
      </c>
      <c r="D6090" s="4">
        <v>92</v>
      </c>
      <c r="E6090">
        <v>146</v>
      </c>
    </row>
    <row r="6091" spans="1:5" x14ac:dyDescent="0.3">
      <c r="A6091" s="6">
        <f t="shared" si="222"/>
        <v>6085</v>
      </c>
      <c r="B6091" s="9">
        <f t="shared" si="220"/>
        <v>328.14070722732765</v>
      </c>
      <c r="C6091" s="9">
        <f t="shared" si="221"/>
        <v>320.50936931530265</v>
      </c>
      <c r="D6091" s="4">
        <v>93</v>
      </c>
      <c r="E6091">
        <v>147</v>
      </c>
    </row>
    <row r="6092" spans="1:5" x14ac:dyDescent="0.3">
      <c r="A6092" s="6">
        <f t="shared" si="222"/>
        <v>6086</v>
      </c>
      <c r="B6092" s="9">
        <f t="shared" si="220"/>
        <v>328.14993722732765</v>
      </c>
      <c r="C6092" s="9">
        <f t="shared" si="221"/>
        <v>320.51556931530263</v>
      </c>
      <c r="D6092" s="4">
        <v>94</v>
      </c>
      <c r="E6092">
        <v>148</v>
      </c>
    </row>
    <row r="6093" spans="1:5" x14ac:dyDescent="0.3">
      <c r="A6093" s="6">
        <f t="shared" si="222"/>
        <v>6087</v>
      </c>
      <c r="B6093" s="9">
        <f t="shared" si="220"/>
        <v>328.15916722732766</v>
      </c>
      <c r="C6093" s="9">
        <f t="shared" si="221"/>
        <v>320.52176931530261</v>
      </c>
      <c r="D6093" s="4">
        <v>95</v>
      </c>
      <c r="E6093">
        <v>149</v>
      </c>
    </row>
    <row r="6094" spans="1:5" x14ac:dyDescent="0.3">
      <c r="A6094" s="6">
        <f t="shared" si="222"/>
        <v>6088</v>
      </c>
      <c r="B6094" s="9">
        <f t="shared" si="220"/>
        <v>328.16839722732766</v>
      </c>
      <c r="C6094" s="9">
        <f t="shared" si="221"/>
        <v>320.52796931530258</v>
      </c>
      <c r="D6094" s="4">
        <v>96</v>
      </c>
      <c r="E6094">
        <v>150</v>
      </c>
    </row>
    <row r="6095" spans="1:5" x14ac:dyDescent="0.3">
      <c r="A6095" s="6">
        <f t="shared" si="222"/>
        <v>6089</v>
      </c>
      <c r="B6095" s="9">
        <f t="shared" si="220"/>
        <v>328.17762722732766</v>
      </c>
      <c r="C6095" s="9">
        <f t="shared" si="221"/>
        <v>320.53416931530256</v>
      </c>
      <c r="D6095" s="4">
        <v>97</v>
      </c>
      <c r="E6095">
        <v>151</v>
      </c>
    </row>
    <row r="6096" spans="1:5" x14ac:dyDescent="0.3">
      <c r="A6096" s="6">
        <f t="shared" si="222"/>
        <v>6090</v>
      </c>
      <c r="B6096" s="9">
        <f t="shared" si="220"/>
        <v>328.18685722732766</v>
      </c>
      <c r="C6096" s="9">
        <f t="shared" si="221"/>
        <v>320.54036931530254</v>
      </c>
      <c r="D6096" s="4">
        <v>98</v>
      </c>
      <c r="E6096">
        <v>152</v>
      </c>
    </row>
    <row r="6097" spans="1:5" x14ac:dyDescent="0.3">
      <c r="A6097" s="6">
        <f t="shared" si="222"/>
        <v>6091</v>
      </c>
      <c r="B6097" s="9">
        <f t="shared" si="220"/>
        <v>328.19608722732767</v>
      </c>
      <c r="C6097" s="9">
        <f t="shared" si="221"/>
        <v>320.54656931530252</v>
      </c>
      <c r="D6097" s="4">
        <v>99</v>
      </c>
      <c r="E6097">
        <v>153</v>
      </c>
    </row>
    <row r="6098" spans="1:5" x14ac:dyDescent="0.3">
      <c r="A6098" s="6">
        <f t="shared" si="222"/>
        <v>6092</v>
      </c>
      <c r="B6098" s="9">
        <f t="shared" si="220"/>
        <v>328.20531722732767</v>
      </c>
      <c r="C6098" s="9">
        <f t="shared" si="221"/>
        <v>320.5527693153025</v>
      </c>
      <c r="D6098" s="4">
        <v>100</v>
      </c>
      <c r="E6098">
        <v>154</v>
      </c>
    </row>
    <row r="6099" spans="1:5" x14ac:dyDescent="0.3">
      <c r="A6099" s="6">
        <f t="shared" si="222"/>
        <v>6093</v>
      </c>
      <c r="B6099" s="9">
        <f t="shared" si="220"/>
        <v>328.21454722732767</v>
      </c>
      <c r="C6099" s="9">
        <f t="shared" si="221"/>
        <v>320.55896931530248</v>
      </c>
      <c r="D6099" s="4">
        <v>101</v>
      </c>
      <c r="E6099">
        <v>155</v>
      </c>
    </row>
    <row r="6100" spans="1:5" x14ac:dyDescent="0.3">
      <c r="A6100" s="6">
        <f t="shared" si="222"/>
        <v>6094</v>
      </c>
      <c r="B6100" s="9">
        <f t="shared" si="220"/>
        <v>328.22377722732767</v>
      </c>
      <c r="C6100" s="9">
        <f t="shared" si="221"/>
        <v>320.56516931530246</v>
      </c>
      <c r="D6100" s="4">
        <v>102</v>
      </c>
      <c r="E6100">
        <v>156</v>
      </c>
    </row>
    <row r="6101" spans="1:5" x14ac:dyDescent="0.3">
      <c r="A6101" s="6">
        <f t="shared" si="222"/>
        <v>6095</v>
      </c>
      <c r="B6101" s="9">
        <f t="shared" si="220"/>
        <v>328.23300722732768</v>
      </c>
      <c r="C6101" s="9">
        <f t="shared" si="221"/>
        <v>320.57136931530243</v>
      </c>
      <c r="D6101" s="4">
        <v>103</v>
      </c>
      <c r="E6101">
        <v>157</v>
      </c>
    </row>
    <row r="6102" spans="1:5" x14ac:dyDescent="0.3">
      <c r="A6102" s="6">
        <f t="shared" si="222"/>
        <v>6096</v>
      </c>
      <c r="B6102" s="9">
        <f t="shared" si="220"/>
        <v>328.24223722732768</v>
      </c>
      <c r="C6102" s="9">
        <f t="shared" si="221"/>
        <v>320.57756931530241</v>
      </c>
      <c r="D6102" s="4">
        <v>104</v>
      </c>
      <c r="E6102">
        <v>158</v>
      </c>
    </row>
    <row r="6103" spans="1:5" x14ac:dyDescent="0.3">
      <c r="A6103" s="6">
        <f t="shared" si="222"/>
        <v>6097</v>
      </c>
      <c r="B6103" s="9">
        <f t="shared" si="220"/>
        <v>328.25146722732768</v>
      </c>
      <c r="C6103" s="9">
        <f t="shared" si="221"/>
        <v>320.58376931530239</v>
      </c>
      <c r="D6103" s="4">
        <v>105</v>
      </c>
      <c r="E6103">
        <v>159</v>
      </c>
    </row>
    <row r="6104" spans="1:5" x14ac:dyDescent="0.3">
      <c r="A6104" s="6">
        <f t="shared" si="222"/>
        <v>6098</v>
      </c>
      <c r="B6104" s="9">
        <f t="shared" si="220"/>
        <v>328.26069722732768</v>
      </c>
      <c r="C6104" s="9">
        <f t="shared" si="221"/>
        <v>320.58996931530237</v>
      </c>
      <c r="D6104" s="4">
        <v>106</v>
      </c>
      <c r="E6104">
        <v>160</v>
      </c>
    </row>
    <row r="6105" spans="1:5" x14ac:dyDescent="0.3">
      <c r="A6105" s="6">
        <f t="shared" si="222"/>
        <v>6099</v>
      </c>
      <c r="B6105" s="9">
        <f t="shared" si="220"/>
        <v>328.26992722732768</v>
      </c>
      <c r="C6105" s="9">
        <f t="shared" si="221"/>
        <v>320.59616931530235</v>
      </c>
      <c r="D6105" s="4">
        <v>107</v>
      </c>
      <c r="E6105">
        <v>161</v>
      </c>
    </row>
    <row r="6106" spans="1:5" x14ac:dyDescent="0.3">
      <c r="A6106" s="6">
        <f t="shared" si="222"/>
        <v>6100</v>
      </c>
      <c r="B6106" s="9">
        <f t="shared" si="220"/>
        <v>328.27915722732769</v>
      </c>
      <c r="C6106" s="9">
        <f t="shared" si="221"/>
        <v>320.60236931530233</v>
      </c>
      <c r="D6106" s="4">
        <v>108</v>
      </c>
      <c r="E6106">
        <v>162</v>
      </c>
    </row>
    <row r="6107" spans="1:5" x14ac:dyDescent="0.3">
      <c r="A6107" s="6">
        <f t="shared" si="222"/>
        <v>6101</v>
      </c>
      <c r="B6107" s="9">
        <f t="shared" si="220"/>
        <v>328.28838722732769</v>
      </c>
      <c r="C6107" s="9">
        <f t="shared" si="221"/>
        <v>320.6085693153023</v>
      </c>
      <c r="D6107" s="4">
        <v>109</v>
      </c>
      <c r="E6107">
        <v>163</v>
      </c>
    </row>
    <row r="6108" spans="1:5" x14ac:dyDescent="0.3">
      <c r="A6108" s="6">
        <f t="shared" si="222"/>
        <v>6102</v>
      </c>
      <c r="B6108" s="9">
        <f t="shared" si="220"/>
        <v>328.29761722732769</v>
      </c>
      <c r="C6108" s="9">
        <f t="shared" si="221"/>
        <v>320.61476931530228</v>
      </c>
      <c r="D6108" s="4">
        <v>110</v>
      </c>
      <c r="E6108">
        <v>164</v>
      </c>
    </row>
    <row r="6109" spans="1:5" x14ac:dyDescent="0.3">
      <c r="A6109" s="6">
        <f t="shared" si="222"/>
        <v>6103</v>
      </c>
      <c r="B6109" s="9">
        <f t="shared" si="220"/>
        <v>328.30684722732769</v>
      </c>
      <c r="C6109" s="9">
        <f t="shared" si="221"/>
        <v>320.62096931530226</v>
      </c>
      <c r="D6109" s="4">
        <v>111</v>
      </c>
      <c r="E6109">
        <v>165</v>
      </c>
    </row>
    <row r="6110" spans="1:5" x14ac:dyDescent="0.3">
      <c r="A6110" s="6">
        <f t="shared" si="222"/>
        <v>6104</v>
      </c>
      <c r="B6110" s="9">
        <f t="shared" si="220"/>
        <v>328.3160772273277</v>
      </c>
      <c r="C6110" s="9">
        <f t="shared" si="221"/>
        <v>320.62716931530224</v>
      </c>
      <c r="D6110" s="4">
        <v>112</v>
      </c>
      <c r="E6110">
        <v>166</v>
      </c>
    </row>
    <row r="6111" spans="1:5" x14ac:dyDescent="0.3">
      <c r="A6111" s="6">
        <f t="shared" si="222"/>
        <v>6105</v>
      </c>
      <c r="B6111" s="9">
        <f t="shared" si="220"/>
        <v>328.3253072273277</v>
      </c>
      <c r="C6111" s="9">
        <f t="shared" si="221"/>
        <v>320.63336931530222</v>
      </c>
      <c r="D6111" s="4">
        <v>113</v>
      </c>
      <c r="E6111">
        <v>167</v>
      </c>
    </row>
    <row r="6112" spans="1:5" x14ac:dyDescent="0.3">
      <c r="A6112" s="6">
        <f t="shared" si="222"/>
        <v>6106</v>
      </c>
      <c r="B6112" s="9">
        <f t="shared" si="220"/>
        <v>328.3345372273277</v>
      </c>
      <c r="C6112" s="9">
        <f t="shared" si="221"/>
        <v>320.6395693153022</v>
      </c>
      <c r="D6112" s="4">
        <v>114</v>
      </c>
      <c r="E6112">
        <v>168</v>
      </c>
    </row>
    <row r="6113" spans="1:5" x14ac:dyDescent="0.3">
      <c r="A6113" s="6">
        <f t="shared" si="222"/>
        <v>6107</v>
      </c>
      <c r="B6113" s="9">
        <f t="shared" si="220"/>
        <v>328.3437672273277</v>
      </c>
      <c r="C6113" s="9">
        <f t="shared" si="221"/>
        <v>320.64576931530218</v>
      </c>
      <c r="D6113" s="4">
        <v>115</v>
      </c>
      <c r="E6113">
        <v>169</v>
      </c>
    </row>
    <row r="6114" spans="1:5" x14ac:dyDescent="0.3">
      <c r="A6114" s="6">
        <f t="shared" si="222"/>
        <v>6108</v>
      </c>
      <c r="B6114" s="9">
        <f t="shared" si="220"/>
        <v>328.35299722732771</v>
      </c>
      <c r="C6114" s="9">
        <f t="shared" si="221"/>
        <v>320.65196931530215</v>
      </c>
      <c r="D6114" s="4">
        <v>116</v>
      </c>
      <c r="E6114">
        <v>170</v>
      </c>
    </row>
    <row r="6115" spans="1:5" x14ac:dyDescent="0.3">
      <c r="A6115" s="6">
        <f t="shared" si="222"/>
        <v>6109</v>
      </c>
      <c r="B6115" s="9">
        <f t="shared" si="220"/>
        <v>328.36222722732771</v>
      </c>
      <c r="C6115" s="9">
        <f t="shared" si="221"/>
        <v>320.65816931530213</v>
      </c>
      <c r="D6115" s="4">
        <v>117</v>
      </c>
      <c r="E6115">
        <v>171</v>
      </c>
    </row>
    <row r="6116" spans="1:5" x14ac:dyDescent="0.3">
      <c r="A6116" s="6">
        <f t="shared" si="222"/>
        <v>6110</v>
      </c>
      <c r="B6116" s="9">
        <f t="shared" si="220"/>
        <v>328.37145722732771</v>
      </c>
      <c r="C6116" s="9">
        <f t="shared" si="221"/>
        <v>320.66436931530211</v>
      </c>
      <c r="D6116" s="4">
        <v>118</v>
      </c>
      <c r="E6116">
        <v>172</v>
      </c>
    </row>
    <row r="6117" spans="1:5" x14ac:dyDescent="0.3">
      <c r="A6117" s="6">
        <f t="shared" si="222"/>
        <v>6111</v>
      </c>
      <c r="B6117" s="9">
        <f t="shared" si="220"/>
        <v>328.38068722732771</v>
      </c>
      <c r="C6117" s="9">
        <f t="shared" si="221"/>
        <v>320.67056931530209</v>
      </c>
      <c r="D6117" s="4">
        <v>119</v>
      </c>
      <c r="E6117">
        <v>173</v>
      </c>
    </row>
    <row r="6118" spans="1:5" x14ac:dyDescent="0.3">
      <c r="A6118" s="6">
        <f t="shared" si="222"/>
        <v>6112</v>
      </c>
      <c r="B6118" s="9">
        <f t="shared" si="220"/>
        <v>328.38991722732771</v>
      </c>
      <c r="C6118" s="9">
        <f t="shared" si="221"/>
        <v>320.67676931530207</v>
      </c>
      <c r="D6118" s="4">
        <v>120</v>
      </c>
      <c r="E6118">
        <v>174</v>
      </c>
    </row>
    <row r="6119" spans="1:5" x14ac:dyDescent="0.3">
      <c r="A6119" s="6">
        <f t="shared" si="222"/>
        <v>6113</v>
      </c>
      <c r="B6119" s="9">
        <f t="shared" si="220"/>
        <v>328.39914722732772</v>
      </c>
      <c r="C6119" s="9">
        <f t="shared" si="221"/>
        <v>320.68296931530205</v>
      </c>
      <c r="D6119" s="4">
        <v>121</v>
      </c>
      <c r="E6119">
        <v>175</v>
      </c>
    </row>
    <row r="6120" spans="1:5" x14ac:dyDescent="0.3">
      <c r="A6120" s="6">
        <f t="shared" si="222"/>
        <v>6114</v>
      </c>
      <c r="B6120" s="9">
        <f t="shared" si="220"/>
        <v>328.40837722732772</v>
      </c>
      <c r="C6120" s="9">
        <f t="shared" si="221"/>
        <v>320.68916931530202</v>
      </c>
      <c r="D6120" s="4">
        <v>122</v>
      </c>
      <c r="E6120">
        <v>176</v>
      </c>
    </row>
    <row r="6121" spans="1:5" x14ac:dyDescent="0.3">
      <c r="A6121" s="6">
        <f t="shared" si="222"/>
        <v>6115</v>
      </c>
      <c r="B6121" s="9">
        <f t="shared" si="220"/>
        <v>328.41760722732772</v>
      </c>
      <c r="C6121" s="9">
        <f t="shared" si="221"/>
        <v>320.695369315302</v>
      </c>
      <c r="D6121" s="4">
        <v>123</v>
      </c>
      <c r="E6121">
        <v>177</v>
      </c>
    </row>
    <row r="6122" spans="1:5" x14ac:dyDescent="0.3">
      <c r="A6122" s="6">
        <f t="shared" si="222"/>
        <v>6116</v>
      </c>
      <c r="B6122" s="9">
        <f t="shared" si="220"/>
        <v>328.42683722732772</v>
      </c>
      <c r="C6122" s="9">
        <f t="shared" si="221"/>
        <v>320.70156931530198</v>
      </c>
      <c r="D6122" s="4">
        <v>124</v>
      </c>
      <c r="E6122">
        <v>178</v>
      </c>
    </row>
    <row r="6123" spans="1:5" x14ac:dyDescent="0.3">
      <c r="A6123" s="6">
        <f t="shared" si="222"/>
        <v>6117</v>
      </c>
      <c r="B6123" s="9">
        <f t="shared" si="220"/>
        <v>328.43606722732773</v>
      </c>
      <c r="C6123" s="9">
        <f t="shared" si="221"/>
        <v>320.70776931530196</v>
      </c>
      <c r="D6123" s="4">
        <v>125</v>
      </c>
      <c r="E6123">
        <v>179</v>
      </c>
    </row>
    <row r="6124" spans="1:5" x14ac:dyDescent="0.3">
      <c r="A6124" s="6">
        <f t="shared" si="222"/>
        <v>6118</v>
      </c>
      <c r="B6124" s="9">
        <f t="shared" si="220"/>
        <v>328.44529722732773</v>
      </c>
      <c r="C6124" s="9">
        <f t="shared" si="221"/>
        <v>320.71396931530194</v>
      </c>
      <c r="D6124" s="4">
        <v>126</v>
      </c>
      <c r="E6124">
        <v>180</v>
      </c>
    </row>
    <row r="6125" spans="1:5" x14ac:dyDescent="0.3">
      <c r="A6125" s="6">
        <f t="shared" si="222"/>
        <v>6119</v>
      </c>
      <c r="B6125" s="9">
        <f t="shared" si="220"/>
        <v>328.45452722732773</v>
      </c>
      <c r="C6125" s="9">
        <f t="shared" si="221"/>
        <v>320.72016931530192</v>
      </c>
      <c r="D6125" s="4">
        <v>127</v>
      </c>
      <c r="E6125">
        <v>181</v>
      </c>
    </row>
    <row r="6126" spans="1:5" x14ac:dyDescent="0.3">
      <c r="A6126" s="6">
        <f t="shared" si="222"/>
        <v>6120</v>
      </c>
      <c r="B6126" s="9">
        <f t="shared" si="220"/>
        <v>328.46375722732773</v>
      </c>
      <c r="C6126" s="9">
        <f t="shared" si="221"/>
        <v>320.72636931530189</v>
      </c>
      <c r="D6126" s="4">
        <v>128</v>
      </c>
      <c r="E6126">
        <v>182</v>
      </c>
    </row>
    <row r="6127" spans="1:5" x14ac:dyDescent="0.3">
      <c r="A6127" s="6">
        <f t="shared" si="222"/>
        <v>6121</v>
      </c>
      <c r="B6127" s="9">
        <f t="shared" ref="B6127:B6190" si="223">IF(A6127&lt;=$H$23,B6126+(A6127-A6126)*$J$23,"erreur")</f>
        <v>328.47298722732774</v>
      </c>
      <c r="C6127" s="9">
        <f t="shared" si="221"/>
        <v>320.73256931530187</v>
      </c>
      <c r="D6127" s="4">
        <v>129</v>
      </c>
      <c r="E6127">
        <v>183</v>
      </c>
    </row>
    <row r="6128" spans="1:5" x14ac:dyDescent="0.3">
      <c r="A6128" s="6">
        <f t="shared" si="222"/>
        <v>6122</v>
      </c>
      <c r="B6128" s="9">
        <f t="shared" si="223"/>
        <v>328.48221722732774</v>
      </c>
      <c r="C6128" s="9">
        <f t="shared" si="221"/>
        <v>320.73876931530185</v>
      </c>
      <c r="D6128" s="4">
        <v>130</v>
      </c>
      <c r="E6128">
        <v>184</v>
      </c>
    </row>
    <row r="6129" spans="1:5" x14ac:dyDescent="0.3">
      <c r="A6129" s="6">
        <f t="shared" si="222"/>
        <v>6123</v>
      </c>
      <c r="B6129" s="9">
        <f t="shared" si="223"/>
        <v>328.49144722732774</v>
      </c>
      <c r="C6129" s="9">
        <f t="shared" si="221"/>
        <v>320.74496931530183</v>
      </c>
      <c r="D6129" s="4">
        <v>131</v>
      </c>
      <c r="E6129">
        <v>185</v>
      </c>
    </row>
    <row r="6130" spans="1:5" x14ac:dyDescent="0.3">
      <c r="A6130" s="6">
        <f t="shared" si="222"/>
        <v>6124</v>
      </c>
      <c r="B6130" s="9">
        <f t="shared" si="223"/>
        <v>328.50067722732774</v>
      </c>
      <c r="C6130" s="9">
        <f t="shared" si="221"/>
        <v>320.75116931530181</v>
      </c>
      <c r="D6130" s="4">
        <v>132</v>
      </c>
      <c r="E6130">
        <v>186</v>
      </c>
    </row>
    <row r="6131" spans="1:5" x14ac:dyDescent="0.3">
      <c r="A6131" s="6">
        <f t="shared" si="222"/>
        <v>6125</v>
      </c>
      <c r="B6131" s="9">
        <f t="shared" si="223"/>
        <v>328.50990722732774</v>
      </c>
      <c r="C6131" s="9">
        <f t="shared" si="221"/>
        <v>320.75736931530179</v>
      </c>
      <c r="D6131" s="4">
        <v>133</v>
      </c>
      <c r="E6131">
        <v>187</v>
      </c>
    </row>
    <row r="6132" spans="1:5" x14ac:dyDescent="0.3">
      <c r="A6132" s="6">
        <f t="shared" si="222"/>
        <v>6126</v>
      </c>
      <c r="B6132" s="9">
        <f t="shared" si="223"/>
        <v>328.51913722732775</v>
      </c>
      <c r="C6132" s="9">
        <f t="shared" si="221"/>
        <v>320.76356931530177</v>
      </c>
      <c r="D6132" s="4">
        <v>134</v>
      </c>
      <c r="E6132">
        <v>188</v>
      </c>
    </row>
    <row r="6133" spans="1:5" x14ac:dyDescent="0.3">
      <c r="A6133" s="6">
        <f t="shared" si="222"/>
        <v>6127</v>
      </c>
      <c r="B6133" s="9">
        <f t="shared" si="223"/>
        <v>328.52836722732775</v>
      </c>
      <c r="C6133" s="9">
        <f t="shared" si="221"/>
        <v>320.76976931530174</v>
      </c>
      <c r="D6133" s="4">
        <v>135</v>
      </c>
      <c r="E6133">
        <v>189</v>
      </c>
    </row>
    <row r="6134" spans="1:5" x14ac:dyDescent="0.3">
      <c r="A6134" s="6">
        <f t="shared" si="222"/>
        <v>6128</v>
      </c>
      <c r="B6134" s="9">
        <f t="shared" si="223"/>
        <v>328.53759722732775</v>
      </c>
      <c r="C6134" s="9">
        <f t="shared" si="221"/>
        <v>320.77596931530172</v>
      </c>
      <c r="D6134" s="4">
        <v>136</v>
      </c>
      <c r="E6134">
        <v>190</v>
      </c>
    </row>
    <row r="6135" spans="1:5" x14ac:dyDescent="0.3">
      <c r="A6135" s="6">
        <f t="shared" si="222"/>
        <v>6129</v>
      </c>
      <c r="B6135" s="9">
        <f t="shared" si="223"/>
        <v>328.54682722732775</v>
      </c>
      <c r="C6135" s="9">
        <f t="shared" si="221"/>
        <v>320.7821693153017</v>
      </c>
      <c r="D6135" s="4">
        <v>137</v>
      </c>
      <c r="E6135">
        <v>191</v>
      </c>
    </row>
    <row r="6136" spans="1:5" x14ac:dyDescent="0.3">
      <c r="A6136" s="6">
        <f t="shared" si="222"/>
        <v>6130</v>
      </c>
      <c r="B6136" s="9">
        <f t="shared" si="223"/>
        <v>328.55605722732776</v>
      </c>
      <c r="C6136" s="9">
        <f t="shared" si="221"/>
        <v>320.78836931530168</v>
      </c>
      <c r="D6136" s="4">
        <v>138</v>
      </c>
      <c r="E6136">
        <v>192</v>
      </c>
    </row>
    <row r="6137" spans="1:5" x14ac:dyDescent="0.3">
      <c r="A6137" s="6">
        <f t="shared" si="222"/>
        <v>6131</v>
      </c>
      <c r="B6137" s="9">
        <f t="shared" si="223"/>
        <v>328.56528722732776</v>
      </c>
      <c r="C6137" s="9">
        <f t="shared" si="221"/>
        <v>320.79456931530166</v>
      </c>
      <c r="D6137" s="4">
        <v>139</v>
      </c>
      <c r="E6137">
        <v>193</v>
      </c>
    </row>
    <row r="6138" spans="1:5" x14ac:dyDescent="0.3">
      <c r="A6138" s="6">
        <f t="shared" si="222"/>
        <v>6132</v>
      </c>
      <c r="B6138" s="9">
        <f t="shared" si="223"/>
        <v>328.57451722732776</v>
      </c>
      <c r="C6138" s="9">
        <f t="shared" ref="C6138:C6201" si="224">IF(8811-A6138&gt;$G$13,C6137+(A6138-A6137)*$K$13,"erreur")</f>
        <v>320.80076931530164</v>
      </c>
      <c r="D6138" s="4">
        <v>140</v>
      </c>
      <c r="E6138">
        <v>194</v>
      </c>
    </row>
    <row r="6139" spans="1:5" x14ac:dyDescent="0.3">
      <c r="A6139" s="6">
        <f t="shared" si="222"/>
        <v>6133</v>
      </c>
      <c r="B6139" s="9">
        <f t="shared" si="223"/>
        <v>328.58374722732776</v>
      </c>
      <c r="C6139" s="9">
        <f t="shared" si="224"/>
        <v>320.80696931530161</v>
      </c>
      <c r="D6139" s="4">
        <v>141</v>
      </c>
      <c r="E6139">
        <v>195</v>
      </c>
    </row>
    <row r="6140" spans="1:5" x14ac:dyDescent="0.3">
      <c r="A6140" s="6">
        <f t="shared" si="222"/>
        <v>6134</v>
      </c>
      <c r="B6140" s="9">
        <f t="shared" si="223"/>
        <v>328.59297722732776</v>
      </c>
      <c r="C6140" s="9">
        <f t="shared" si="224"/>
        <v>320.81316931530159</v>
      </c>
      <c r="D6140" s="4">
        <v>142</v>
      </c>
      <c r="E6140">
        <v>196</v>
      </c>
    </row>
    <row r="6141" spans="1:5" x14ac:dyDescent="0.3">
      <c r="A6141" s="6">
        <f t="shared" si="222"/>
        <v>6135</v>
      </c>
      <c r="B6141" s="9">
        <f t="shared" si="223"/>
        <v>328.60220722732777</v>
      </c>
      <c r="C6141" s="9">
        <f t="shared" si="224"/>
        <v>320.81936931530157</v>
      </c>
      <c r="D6141" s="4">
        <v>143</v>
      </c>
      <c r="E6141">
        <v>197</v>
      </c>
    </row>
    <row r="6142" spans="1:5" x14ac:dyDescent="0.3">
      <c r="A6142" s="6">
        <f t="shared" si="222"/>
        <v>6136</v>
      </c>
      <c r="B6142" s="9">
        <f t="shared" si="223"/>
        <v>328.61143722732777</v>
      </c>
      <c r="C6142" s="9">
        <f t="shared" si="224"/>
        <v>320.82556931530155</v>
      </c>
      <c r="D6142" s="4">
        <v>144</v>
      </c>
      <c r="E6142">
        <v>198</v>
      </c>
    </row>
    <row r="6143" spans="1:5" x14ac:dyDescent="0.3">
      <c r="A6143" s="6">
        <f t="shared" si="222"/>
        <v>6137</v>
      </c>
      <c r="B6143" s="9">
        <f t="shared" si="223"/>
        <v>328.62066722732777</v>
      </c>
      <c r="C6143" s="9">
        <f t="shared" si="224"/>
        <v>320.83176931530153</v>
      </c>
      <c r="D6143" s="4">
        <v>145</v>
      </c>
      <c r="E6143">
        <v>199</v>
      </c>
    </row>
    <row r="6144" spans="1:5" x14ac:dyDescent="0.3">
      <c r="A6144" s="6">
        <f t="shared" si="222"/>
        <v>6138</v>
      </c>
      <c r="B6144" s="9">
        <f t="shared" si="223"/>
        <v>328.62989722732777</v>
      </c>
      <c r="C6144" s="9">
        <f t="shared" si="224"/>
        <v>320.83796931530151</v>
      </c>
      <c r="D6144" s="4">
        <v>146</v>
      </c>
      <c r="E6144">
        <v>200</v>
      </c>
    </row>
    <row r="6145" spans="1:5" x14ac:dyDescent="0.3">
      <c r="A6145" s="6">
        <f t="shared" si="222"/>
        <v>6139</v>
      </c>
      <c r="B6145" s="9">
        <f t="shared" si="223"/>
        <v>328.63912722732778</v>
      </c>
      <c r="C6145" s="9">
        <f t="shared" si="224"/>
        <v>320.84416931530149</v>
      </c>
      <c r="D6145" s="4">
        <v>147</v>
      </c>
      <c r="E6145">
        <v>201</v>
      </c>
    </row>
    <row r="6146" spans="1:5" x14ac:dyDescent="0.3">
      <c r="A6146" s="6">
        <f t="shared" si="222"/>
        <v>6140</v>
      </c>
      <c r="B6146" s="9">
        <f t="shared" si="223"/>
        <v>328.64835722732778</v>
      </c>
      <c r="C6146" s="9">
        <f t="shared" si="224"/>
        <v>320.85036931530146</v>
      </c>
      <c r="D6146" s="4">
        <v>148</v>
      </c>
      <c r="E6146">
        <v>202</v>
      </c>
    </row>
    <row r="6147" spans="1:5" x14ac:dyDescent="0.3">
      <c r="A6147" s="6">
        <f t="shared" si="222"/>
        <v>6141</v>
      </c>
      <c r="B6147" s="9">
        <f t="shared" si="223"/>
        <v>328.65758722732778</v>
      </c>
      <c r="C6147" s="9">
        <f t="shared" si="224"/>
        <v>320.85656931530144</v>
      </c>
      <c r="D6147" s="4">
        <v>149</v>
      </c>
      <c r="E6147">
        <v>203</v>
      </c>
    </row>
    <row r="6148" spans="1:5" x14ac:dyDescent="0.3">
      <c r="A6148" s="6">
        <f t="shared" si="222"/>
        <v>6142</v>
      </c>
      <c r="B6148" s="9">
        <f t="shared" si="223"/>
        <v>328.66681722732778</v>
      </c>
      <c r="C6148" s="9">
        <f t="shared" si="224"/>
        <v>320.86276931530142</v>
      </c>
      <c r="D6148" s="4">
        <v>150</v>
      </c>
      <c r="E6148">
        <v>204</v>
      </c>
    </row>
    <row r="6149" spans="1:5" x14ac:dyDescent="0.3">
      <c r="A6149" s="6">
        <f t="shared" si="222"/>
        <v>6143</v>
      </c>
      <c r="B6149" s="9">
        <f t="shared" si="223"/>
        <v>328.67604722732779</v>
      </c>
      <c r="C6149" s="9">
        <f t="shared" si="224"/>
        <v>320.8689693153014</v>
      </c>
      <c r="D6149" s="4">
        <v>151</v>
      </c>
      <c r="E6149">
        <v>205</v>
      </c>
    </row>
    <row r="6150" spans="1:5" x14ac:dyDescent="0.3">
      <c r="A6150" s="6">
        <f t="shared" si="222"/>
        <v>6144</v>
      </c>
      <c r="B6150" s="9">
        <f t="shared" si="223"/>
        <v>328.68527722732779</v>
      </c>
      <c r="C6150" s="9">
        <f t="shared" si="224"/>
        <v>320.87516931530138</v>
      </c>
      <c r="D6150" s="4">
        <v>152</v>
      </c>
      <c r="E6150">
        <v>206</v>
      </c>
    </row>
    <row r="6151" spans="1:5" x14ac:dyDescent="0.3">
      <c r="A6151" s="6">
        <f t="shared" si="222"/>
        <v>6145</v>
      </c>
      <c r="B6151" s="9">
        <f t="shared" si="223"/>
        <v>328.69450722732779</v>
      </c>
      <c r="C6151" s="9">
        <f t="shared" si="224"/>
        <v>320.88136931530136</v>
      </c>
      <c r="D6151" s="4">
        <v>153</v>
      </c>
      <c r="E6151">
        <v>207</v>
      </c>
    </row>
    <row r="6152" spans="1:5" x14ac:dyDescent="0.3">
      <c r="A6152" s="6">
        <f t="shared" ref="A6152:A6215" si="225">ROW()-6</f>
        <v>6146</v>
      </c>
      <c r="B6152" s="9">
        <f t="shared" si="223"/>
        <v>328.70373722732779</v>
      </c>
      <c r="C6152" s="9">
        <f t="shared" si="224"/>
        <v>320.88756931530133</v>
      </c>
      <c r="D6152" s="4">
        <v>154</v>
      </c>
      <c r="E6152">
        <v>208</v>
      </c>
    </row>
    <row r="6153" spans="1:5" x14ac:dyDescent="0.3">
      <c r="A6153" s="6">
        <f t="shared" si="225"/>
        <v>6147</v>
      </c>
      <c r="B6153" s="9">
        <f t="shared" si="223"/>
        <v>328.71296722732779</v>
      </c>
      <c r="C6153" s="9">
        <f t="shared" si="224"/>
        <v>320.89376931530131</v>
      </c>
      <c r="D6153" s="4">
        <v>155</v>
      </c>
      <c r="E6153">
        <v>209</v>
      </c>
    </row>
    <row r="6154" spans="1:5" x14ac:dyDescent="0.3">
      <c r="A6154" s="6">
        <f t="shared" si="225"/>
        <v>6148</v>
      </c>
      <c r="B6154" s="9">
        <f t="shared" si="223"/>
        <v>328.7221972273278</v>
      </c>
      <c r="C6154" s="9">
        <f t="shared" si="224"/>
        <v>320.89996931530129</v>
      </c>
      <c r="D6154" s="4">
        <v>156</v>
      </c>
      <c r="E6154">
        <v>210</v>
      </c>
    </row>
    <row r="6155" spans="1:5" x14ac:dyDescent="0.3">
      <c r="A6155" s="6">
        <f t="shared" si="225"/>
        <v>6149</v>
      </c>
      <c r="B6155" s="9">
        <f t="shared" si="223"/>
        <v>328.7314272273278</v>
      </c>
      <c r="C6155" s="9">
        <f t="shared" si="224"/>
        <v>320.90616931530127</v>
      </c>
      <c r="D6155" s="4">
        <v>157</v>
      </c>
      <c r="E6155">
        <v>211</v>
      </c>
    </row>
    <row r="6156" spans="1:5" x14ac:dyDescent="0.3">
      <c r="A6156" s="6">
        <f t="shared" si="225"/>
        <v>6150</v>
      </c>
      <c r="B6156" s="9">
        <f t="shared" si="223"/>
        <v>328.7406572273278</v>
      </c>
      <c r="C6156" s="9">
        <f t="shared" si="224"/>
        <v>320.91236931530125</v>
      </c>
      <c r="D6156" s="4">
        <v>158</v>
      </c>
      <c r="E6156">
        <v>212</v>
      </c>
    </row>
    <row r="6157" spans="1:5" x14ac:dyDescent="0.3">
      <c r="A6157" s="6">
        <f t="shared" si="225"/>
        <v>6151</v>
      </c>
      <c r="B6157" s="9">
        <f t="shared" si="223"/>
        <v>328.7498872273278</v>
      </c>
      <c r="C6157" s="9">
        <f t="shared" si="224"/>
        <v>320.91856931530123</v>
      </c>
      <c r="D6157" s="4">
        <v>159</v>
      </c>
      <c r="E6157">
        <v>213</v>
      </c>
    </row>
    <row r="6158" spans="1:5" x14ac:dyDescent="0.3">
      <c r="A6158" s="6">
        <f t="shared" si="225"/>
        <v>6152</v>
      </c>
      <c r="B6158" s="9">
        <f t="shared" si="223"/>
        <v>328.75911722732781</v>
      </c>
      <c r="C6158" s="9">
        <f t="shared" si="224"/>
        <v>320.92476931530121</v>
      </c>
      <c r="D6158" s="4">
        <v>160</v>
      </c>
      <c r="E6158">
        <v>214</v>
      </c>
    </row>
    <row r="6159" spans="1:5" x14ac:dyDescent="0.3">
      <c r="A6159" s="6">
        <f t="shared" si="225"/>
        <v>6153</v>
      </c>
      <c r="B6159" s="9">
        <f t="shared" si="223"/>
        <v>328.76834722732781</v>
      </c>
      <c r="C6159" s="9">
        <f t="shared" si="224"/>
        <v>320.93096931530118</v>
      </c>
      <c r="D6159" s="4">
        <v>161</v>
      </c>
      <c r="E6159">
        <v>215</v>
      </c>
    </row>
    <row r="6160" spans="1:5" x14ac:dyDescent="0.3">
      <c r="A6160" s="6">
        <f t="shared" si="225"/>
        <v>6154</v>
      </c>
      <c r="B6160" s="9">
        <f t="shared" si="223"/>
        <v>328.77757722732781</v>
      </c>
      <c r="C6160" s="9">
        <f t="shared" si="224"/>
        <v>320.93716931530116</v>
      </c>
      <c r="D6160" s="4">
        <v>162</v>
      </c>
      <c r="E6160">
        <v>216</v>
      </c>
    </row>
    <row r="6161" spans="1:5" x14ac:dyDescent="0.3">
      <c r="A6161" s="6">
        <f t="shared" si="225"/>
        <v>6155</v>
      </c>
      <c r="B6161" s="9">
        <f t="shared" si="223"/>
        <v>328.78680722732781</v>
      </c>
      <c r="C6161" s="9">
        <f t="shared" si="224"/>
        <v>320.94336931530114</v>
      </c>
      <c r="D6161" s="4">
        <v>163</v>
      </c>
      <c r="E6161">
        <v>217</v>
      </c>
    </row>
    <row r="6162" spans="1:5" x14ac:dyDescent="0.3">
      <c r="A6162" s="6">
        <f t="shared" si="225"/>
        <v>6156</v>
      </c>
      <c r="B6162" s="9">
        <f t="shared" si="223"/>
        <v>328.79603722732782</v>
      </c>
      <c r="C6162" s="9">
        <f t="shared" si="224"/>
        <v>320.94956931530112</v>
      </c>
      <c r="D6162" s="4">
        <v>164</v>
      </c>
      <c r="E6162">
        <v>218</v>
      </c>
    </row>
    <row r="6163" spans="1:5" x14ac:dyDescent="0.3">
      <c r="A6163" s="6">
        <f t="shared" si="225"/>
        <v>6157</v>
      </c>
      <c r="B6163" s="9">
        <f t="shared" si="223"/>
        <v>328.80526722732782</v>
      </c>
      <c r="C6163" s="9">
        <f t="shared" si="224"/>
        <v>320.9557693153011</v>
      </c>
      <c r="D6163" s="4">
        <v>165</v>
      </c>
      <c r="E6163">
        <v>219</v>
      </c>
    </row>
    <row r="6164" spans="1:5" x14ac:dyDescent="0.3">
      <c r="A6164" s="6">
        <f t="shared" si="225"/>
        <v>6158</v>
      </c>
      <c r="B6164" s="9">
        <f t="shared" si="223"/>
        <v>328.81449722732782</v>
      </c>
      <c r="C6164" s="9">
        <f t="shared" si="224"/>
        <v>320.96196931530108</v>
      </c>
      <c r="D6164" s="4">
        <v>166</v>
      </c>
      <c r="E6164">
        <v>220</v>
      </c>
    </row>
    <row r="6165" spans="1:5" x14ac:dyDescent="0.3">
      <c r="A6165" s="6">
        <f t="shared" si="225"/>
        <v>6159</v>
      </c>
      <c r="B6165" s="9">
        <f t="shared" si="223"/>
        <v>328.82372722732782</v>
      </c>
      <c r="C6165" s="9">
        <f t="shared" si="224"/>
        <v>320.96816931530105</v>
      </c>
      <c r="D6165" s="4">
        <v>167</v>
      </c>
      <c r="E6165">
        <v>221</v>
      </c>
    </row>
    <row r="6166" spans="1:5" x14ac:dyDescent="0.3">
      <c r="A6166" s="6">
        <f t="shared" si="225"/>
        <v>6160</v>
      </c>
      <c r="B6166" s="9">
        <f t="shared" si="223"/>
        <v>328.83295722732782</v>
      </c>
      <c r="C6166" s="9">
        <f t="shared" si="224"/>
        <v>320.97436931530103</v>
      </c>
      <c r="D6166" s="4">
        <v>168</v>
      </c>
      <c r="E6166">
        <v>222</v>
      </c>
    </row>
    <row r="6167" spans="1:5" x14ac:dyDescent="0.3">
      <c r="A6167" s="6">
        <f t="shared" si="225"/>
        <v>6161</v>
      </c>
      <c r="B6167" s="9">
        <f t="shared" si="223"/>
        <v>328.84218722732783</v>
      </c>
      <c r="C6167" s="9">
        <f t="shared" si="224"/>
        <v>320.98056931530101</v>
      </c>
      <c r="D6167" s="4">
        <v>169</v>
      </c>
      <c r="E6167">
        <v>223</v>
      </c>
    </row>
    <row r="6168" spans="1:5" x14ac:dyDescent="0.3">
      <c r="A6168" s="6">
        <f t="shared" si="225"/>
        <v>6162</v>
      </c>
      <c r="B6168" s="9">
        <f t="shared" si="223"/>
        <v>328.85141722732783</v>
      </c>
      <c r="C6168" s="9">
        <f t="shared" si="224"/>
        <v>320.98676931530099</v>
      </c>
      <c r="D6168" s="4">
        <v>170</v>
      </c>
      <c r="E6168">
        <v>224</v>
      </c>
    </row>
    <row r="6169" spans="1:5" x14ac:dyDescent="0.3">
      <c r="A6169" s="6">
        <f t="shared" si="225"/>
        <v>6163</v>
      </c>
      <c r="B6169" s="9">
        <f t="shared" si="223"/>
        <v>328.86064722732783</v>
      </c>
      <c r="C6169" s="9">
        <f t="shared" si="224"/>
        <v>320.99296931530097</v>
      </c>
      <c r="D6169" s="4">
        <v>171</v>
      </c>
      <c r="E6169">
        <v>225</v>
      </c>
    </row>
    <row r="6170" spans="1:5" x14ac:dyDescent="0.3">
      <c r="A6170" s="6">
        <f t="shared" si="225"/>
        <v>6164</v>
      </c>
      <c r="B6170" s="9">
        <f t="shared" si="223"/>
        <v>328.86987722732783</v>
      </c>
      <c r="C6170" s="9">
        <f t="shared" si="224"/>
        <v>320.99916931530095</v>
      </c>
      <c r="D6170" s="4">
        <v>172</v>
      </c>
      <c r="E6170">
        <v>226</v>
      </c>
    </row>
    <row r="6171" spans="1:5" x14ac:dyDescent="0.3">
      <c r="A6171" s="6">
        <f t="shared" si="225"/>
        <v>6165</v>
      </c>
      <c r="B6171" s="9">
        <f t="shared" si="223"/>
        <v>328.87910722732784</v>
      </c>
      <c r="C6171" s="9">
        <f t="shared" si="224"/>
        <v>321.00536931530092</v>
      </c>
      <c r="D6171" s="4">
        <v>173</v>
      </c>
      <c r="E6171">
        <v>227</v>
      </c>
    </row>
    <row r="6172" spans="1:5" x14ac:dyDescent="0.3">
      <c r="A6172" s="6">
        <f t="shared" si="225"/>
        <v>6166</v>
      </c>
      <c r="B6172" s="9">
        <f t="shared" si="223"/>
        <v>328.88833722732784</v>
      </c>
      <c r="C6172" s="9">
        <f t="shared" si="224"/>
        <v>321.0115693153009</v>
      </c>
      <c r="D6172" s="4">
        <v>174</v>
      </c>
      <c r="E6172">
        <v>228</v>
      </c>
    </row>
    <row r="6173" spans="1:5" x14ac:dyDescent="0.3">
      <c r="A6173" s="6">
        <f t="shared" si="225"/>
        <v>6167</v>
      </c>
      <c r="B6173" s="9">
        <f t="shared" si="223"/>
        <v>328.89756722732784</v>
      </c>
      <c r="C6173" s="9">
        <f t="shared" si="224"/>
        <v>321.01776931530088</v>
      </c>
      <c r="D6173" s="4">
        <v>175</v>
      </c>
      <c r="E6173">
        <v>229</v>
      </c>
    </row>
    <row r="6174" spans="1:5" x14ac:dyDescent="0.3">
      <c r="A6174" s="6">
        <f t="shared" si="225"/>
        <v>6168</v>
      </c>
      <c r="B6174" s="9">
        <f t="shared" si="223"/>
        <v>328.90679722732784</v>
      </c>
      <c r="C6174" s="9">
        <f t="shared" si="224"/>
        <v>321.02396931530086</v>
      </c>
      <c r="D6174" s="4">
        <v>176</v>
      </c>
      <c r="E6174">
        <v>230</v>
      </c>
    </row>
    <row r="6175" spans="1:5" x14ac:dyDescent="0.3">
      <c r="A6175" s="6">
        <f t="shared" si="225"/>
        <v>6169</v>
      </c>
      <c r="B6175" s="9">
        <f t="shared" si="223"/>
        <v>328.91602722732785</v>
      </c>
      <c r="C6175" s="9">
        <f t="shared" si="224"/>
        <v>321.03016931530084</v>
      </c>
      <c r="D6175" s="4">
        <v>177</v>
      </c>
      <c r="E6175">
        <v>231</v>
      </c>
    </row>
    <row r="6176" spans="1:5" x14ac:dyDescent="0.3">
      <c r="A6176" s="6">
        <f t="shared" si="225"/>
        <v>6170</v>
      </c>
      <c r="B6176" s="9">
        <f t="shared" si="223"/>
        <v>328.92525722732785</v>
      </c>
      <c r="C6176" s="9">
        <f t="shared" si="224"/>
        <v>321.03636931530082</v>
      </c>
      <c r="D6176" s="4">
        <v>178</v>
      </c>
      <c r="E6176">
        <v>232</v>
      </c>
    </row>
    <row r="6177" spans="1:5" x14ac:dyDescent="0.3">
      <c r="A6177" s="6">
        <f t="shared" si="225"/>
        <v>6171</v>
      </c>
      <c r="B6177" s="9">
        <f t="shared" si="223"/>
        <v>328.93448722732785</v>
      </c>
      <c r="C6177" s="9">
        <f t="shared" si="224"/>
        <v>321.0425693153008</v>
      </c>
      <c r="D6177" s="4">
        <v>179</v>
      </c>
      <c r="E6177">
        <v>233</v>
      </c>
    </row>
    <row r="6178" spans="1:5" x14ac:dyDescent="0.3">
      <c r="A6178" s="6">
        <f t="shared" si="225"/>
        <v>6172</v>
      </c>
      <c r="B6178" s="9">
        <f t="shared" si="223"/>
        <v>328.94371722732785</v>
      </c>
      <c r="C6178" s="9">
        <f t="shared" si="224"/>
        <v>321.04876931530077</v>
      </c>
      <c r="D6178" s="4">
        <v>180</v>
      </c>
      <c r="E6178">
        <v>234</v>
      </c>
    </row>
    <row r="6179" spans="1:5" x14ac:dyDescent="0.3">
      <c r="A6179" s="6">
        <f t="shared" si="225"/>
        <v>6173</v>
      </c>
      <c r="B6179" s="9">
        <f t="shared" si="223"/>
        <v>328.95294722732785</v>
      </c>
      <c r="C6179" s="9">
        <f t="shared" si="224"/>
        <v>321.05496931530075</v>
      </c>
      <c r="D6179" s="4">
        <v>181</v>
      </c>
      <c r="E6179">
        <v>235</v>
      </c>
    </row>
    <row r="6180" spans="1:5" x14ac:dyDescent="0.3">
      <c r="A6180" s="6">
        <f t="shared" si="225"/>
        <v>6174</v>
      </c>
      <c r="B6180" s="9">
        <f t="shared" si="223"/>
        <v>328.96217722732786</v>
      </c>
      <c r="C6180" s="9">
        <f t="shared" si="224"/>
        <v>321.06116931530073</v>
      </c>
      <c r="D6180" s="4">
        <v>182</v>
      </c>
      <c r="E6180">
        <v>236</v>
      </c>
    </row>
    <row r="6181" spans="1:5" x14ac:dyDescent="0.3">
      <c r="A6181" s="6">
        <f t="shared" si="225"/>
        <v>6175</v>
      </c>
      <c r="B6181" s="9">
        <f t="shared" si="223"/>
        <v>328.97140722732786</v>
      </c>
      <c r="C6181" s="9">
        <f t="shared" si="224"/>
        <v>321.06736931530071</v>
      </c>
      <c r="D6181" s="4">
        <v>183</v>
      </c>
      <c r="E6181">
        <v>237</v>
      </c>
    </row>
    <row r="6182" spans="1:5" x14ac:dyDescent="0.3">
      <c r="A6182" s="6">
        <f t="shared" si="225"/>
        <v>6176</v>
      </c>
      <c r="B6182" s="9">
        <f t="shared" si="223"/>
        <v>328.98063722732786</v>
      </c>
      <c r="C6182" s="9">
        <f t="shared" si="224"/>
        <v>321.07356931530069</v>
      </c>
      <c r="D6182" s="4">
        <v>184</v>
      </c>
      <c r="E6182">
        <v>238</v>
      </c>
    </row>
    <row r="6183" spans="1:5" x14ac:dyDescent="0.3">
      <c r="A6183" s="6">
        <f t="shared" si="225"/>
        <v>6177</v>
      </c>
      <c r="B6183" s="9">
        <f t="shared" si="223"/>
        <v>328.98986722732786</v>
      </c>
      <c r="C6183" s="9">
        <f t="shared" si="224"/>
        <v>321.07976931530067</v>
      </c>
      <c r="D6183" s="4">
        <v>185</v>
      </c>
      <c r="E6183">
        <v>239</v>
      </c>
    </row>
    <row r="6184" spans="1:5" x14ac:dyDescent="0.3">
      <c r="A6184" s="6">
        <f t="shared" si="225"/>
        <v>6178</v>
      </c>
      <c r="B6184" s="9">
        <f t="shared" si="223"/>
        <v>328.99909722732787</v>
      </c>
      <c r="C6184" s="9">
        <f t="shared" si="224"/>
        <v>321.08596931530064</v>
      </c>
      <c r="D6184" s="4">
        <v>186</v>
      </c>
      <c r="E6184">
        <v>240</v>
      </c>
    </row>
    <row r="6185" spans="1:5" x14ac:dyDescent="0.3">
      <c r="A6185" s="6">
        <f t="shared" si="225"/>
        <v>6179</v>
      </c>
      <c r="B6185" s="9">
        <f t="shared" si="223"/>
        <v>329.00832722732787</v>
      </c>
      <c r="C6185" s="9">
        <f t="shared" si="224"/>
        <v>321.09216931530062</v>
      </c>
      <c r="D6185" s="4">
        <v>187</v>
      </c>
      <c r="E6185">
        <v>241</v>
      </c>
    </row>
    <row r="6186" spans="1:5" x14ac:dyDescent="0.3">
      <c r="A6186" s="6">
        <f t="shared" si="225"/>
        <v>6180</v>
      </c>
      <c r="B6186" s="9">
        <f t="shared" si="223"/>
        <v>329.01755722732787</v>
      </c>
      <c r="C6186" s="9">
        <f t="shared" si="224"/>
        <v>321.0983693153006</v>
      </c>
      <c r="D6186" s="4">
        <v>188</v>
      </c>
      <c r="E6186">
        <v>242</v>
      </c>
    </row>
    <row r="6187" spans="1:5" x14ac:dyDescent="0.3">
      <c r="A6187" s="6">
        <f t="shared" si="225"/>
        <v>6181</v>
      </c>
      <c r="B6187" s="9">
        <f t="shared" si="223"/>
        <v>329.02678722732787</v>
      </c>
      <c r="C6187" s="9">
        <f t="shared" si="224"/>
        <v>321.10456931530058</v>
      </c>
      <c r="D6187" s="4">
        <v>189</v>
      </c>
      <c r="E6187">
        <v>243</v>
      </c>
    </row>
    <row r="6188" spans="1:5" x14ac:dyDescent="0.3">
      <c r="A6188" s="6">
        <f t="shared" si="225"/>
        <v>6182</v>
      </c>
      <c r="B6188" s="9">
        <f t="shared" si="223"/>
        <v>329.03601722732787</v>
      </c>
      <c r="C6188" s="9">
        <f t="shared" si="224"/>
        <v>321.11076931530056</v>
      </c>
      <c r="D6188" s="4">
        <v>190</v>
      </c>
      <c r="E6188">
        <v>244</v>
      </c>
    </row>
    <row r="6189" spans="1:5" x14ac:dyDescent="0.3">
      <c r="A6189" s="6">
        <f t="shared" si="225"/>
        <v>6183</v>
      </c>
      <c r="B6189" s="9">
        <f t="shared" si="223"/>
        <v>329.04524722732788</v>
      </c>
      <c r="C6189" s="9">
        <f t="shared" si="224"/>
        <v>321.11696931530054</v>
      </c>
      <c r="D6189" s="4">
        <v>191</v>
      </c>
      <c r="E6189">
        <v>245</v>
      </c>
    </row>
    <row r="6190" spans="1:5" x14ac:dyDescent="0.3">
      <c r="A6190" s="6">
        <f t="shared" si="225"/>
        <v>6184</v>
      </c>
      <c r="B6190" s="9">
        <f t="shared" si="223"/>
        <v>329.05447722732788</v>
      </c>
      <c r="C6190" s="9">
        <f t="shared" si="224"/>
        <v>321.12316931530052</v>
      </c>
      <c r="D6190" s="4">
        <v>192</v>
      </c>
      <c r="E6190">
        <v>246</v>
      </c>
    </row>
    <row r="6191" spans="1:5" x14ac:dyDescent="0.3">
      <c r="A6191" s="6">
        <f t="shared" si="225"/>
        <v>6185</v>
      </c>
      <c r="B6191" s="9">
        <f t="shared" ref="B6191:B6254" si="226">IF(A6191&lt;=$H$23,B6190+(A6191-A6190)*$J$23,"erreur")</f>
        <v>329.06370722732788</v>
      </c>
      <c r="C6191" s="9">
        <f t="shared" si="224"/>
        <v>321.12936931530049</v>
      </c>
      <c r="D6191" s="4">
        <v>193</v>
      </c>
      <c r="E6191">
        <v>247</v>
      </c>
    </row>
    <row r="6192" spans="1:5" x14ac:dyDescent="0.3">
      <c r="A6192" s="6">
        <f t="shared" si="225"/>
        <v>6186</v>
      </c>
      <c r="B6192" s="9">
        <f t="shared" si="226"/>
        <v>329.07293722732788</v>
      </c>
      <c r="C6192" s="9">
        <f t="shared" si="224"/>
        <v>321.13556931530047</v>
      </c>
      <c r="D6192" s="4">
        <v>194</v>
      </c>
      <c r="E6192">
        <v>248</v>
      </c>
    </row>
    <row r="6193" spans="1:5" x14ac:dyDescent="0.3">
      <c r="A6193" s="6">
        <f t="shared" si="225"/>
        <v>6187</v>
      </c>
      <c r="B6193" s="9">
        <f t="shared" si="226"/>
        <v>329.08216722732789</v>
      </c>
      <c r="C6193" s="9">
        <f t="shared" si="224"/>
        <v>321.14176931530045</v>
      </c>
      <c r="D6193" s="4">
        <v>195</v>
      </c>
      <c r="E6193">
        <v>249</v>
      </c>
    </row>
    <row r="6194" spans="1:5" x14ac:dyDescent="0.3">
      <c r="A6194" s="6">
        <f t="shared" si="225"/>
        <v>6188</v>
      </c>
      <c r="B6194" s="9">
        <f t="shared" si="226"/>
        <v>329.09139722732789</v>
      </c>
      <c r="C6194" s="9">
        <f t="shared" si="224"/>
        <v>321.14796931530043</v>
      </c>
      <c r="D6194" s="4">
        <v>196</v>
      </c>
      <c r="E6194">
        <v>250</v>
      </c>
    </row>
    <row r="6195" spans="1:5" x14ac:dyDescent="0.3">
      <c r="A6195" s="6">
        <f t="shared" si="225"/>
        <v>6189</v>
      </c>
      <c r="B6195" s="9">
        <f t="shared" si="226"/>
        <v>329.10062722732789</v>
      </c>
      <c r="C6195" s="9">
        <f t="shared" si="224"/>
        <v>321.15416931530041</v>
      </c>
      <c r="D6195" s="4">
        <v>197</v>
      </c>
      <c r="E6195">
        <v>251</v>
      </c>
    </row>
    <row r="6196" spans="1:5" x14ac:dyDescent="0.3">
      <c r="A6196" s="6">
        <f t="shared" si="225"/>
        <v>6190</v>
      </c>
      <c r="B6196" s="9">
        <f t="shared" si="226"/>
        <v>329.10985722732789</v>
      </c>
      <c r="C6196" s="9">
        <f t="shared" si="224"/>
        <v>321.16036931530039</v>
      </c>
      <c r="D6196" s="4">
        <v>198</v>
      </c>
      <c r="E6196">
        <v>252</v>
      </c>
    </row>
    <row r="6197" spans="1:5" x14ac:dyDescent="0.3">
      <c r="A6197" s="6">
        <f t="shared" si="225"/>
        <v>6191</v>
      </c>
      <c r="B6197" s="9">
        <f t="shared" si="226"/>
        <v>329.1190872273279</v>
      </c>
      <c r="C6197" s="9">
        <f t="shared" si="224"/>
        <v>321.16656931530036</v>
      </c>
      <c r="D6197" s="4">
        <v>199</v>
      </c>
      <c r="E6197">
        <v>253</v>
      </c>
    </row>
    <row r="6198" spans="1:5" x14ac:dyDescent="0.3">
      <c r="A6198" s="6">
        <f t="shared" si="225"/>
        <v>6192</v>
      </c>
      <c r="B6198" s="9">
        <f t="shared" si="226"/>
        <v>329.1283172273279</v>
      </c>
      <c r="C6198" s="9">
        <f t="shared" si="224"/>
        <v>321.17276931530034</v>
      </c>
      <c r="D6198" s="4">
        <v>200</v>
      </c>
      <c r="E6198">
        <v>254</v>
      </c>
    </row>
    <row r="6199" spans="1:5" x14ac:dyDescent="0.3">
      <c r="A6199" s="6">
        <f t="shared" si="225"/>
        <v>6193</v>
      </c>
      <c r="B6199" s="9">
        <f t="shared" si="226"/>
        <v>329.1375472273279</v>
      </c>
      <c r="C6199" s="9">
        <f t="shared" si="224"/>
        <v>321.17896931530032</v>
      </c>
      <c r="D6199" s="4">
        <v>201</v>
      </c>
      <c r="E6199">
        <v>255</v>
      </c>
    </row>
    <row r="6200" spans="1:5" x14ac:dyDescent="0.3">
      <c r="A6200" s="6">
        <f t="shared" si="225"/>
        <v>6194</v>
      </c>
      <c r="B6200" s="9">
        <f t="shared" si="226"/>
        <v>329.1467772273279</v>
      </c>
      <c r="C6200" s="9">
        <f t="shared" si="224"/>
        <v>321.1851693153003</v>
      </c>
      <c r="D6200" s="4">
        <v>202</v>
      </c>
      <c r="E6200">
        <v>256</v>
      </c>
    </row>
    <row r="6201" spans="1:5" x14ac:dyDescent="0.3">
      <c r="A6201" s="6">
        <f t="shared" si="225"/>
        <v>6195</v>
      </c>
      <c r="B6201" s="9">
        <f t="shared" si="226"/>
        <v>329.1560072273279</v>
      </c>
      <c r="C6201" s="9">
        <f t="shared" si="224"/>
        <v>321.19136931530028</v>
      </c>
      <c r="D6201" s="4">
        <v>203</v>
      </c>
      <c r="E6201">
        <v>257</v>
      </c>
    </row>
    <row r="6202" spans="1:5" x14ac:dyDescent="0.3">
      <c r="A6202" s="6">
        <f t="shared" si="225"/>
        <v>6196</v>
      </c>
      <c r="B6202" s="9">
        <f t="shared" si="226"/>
        <v>329.16523722732791</v>
      </c>
      <c r="C6202" s="9">
        <f t="shared" ref="C6202:C6265" si="227">IF(8811-A6202&gt;$G$13,C6201+(A6202-A6201)*$K$13,"erreur")</f>
        <v>321.19756931530026</v>
      </c>
      <c r="D6202" s="4">
        <v>204</v>
      </c>
      <c r="E6202">
        <v>258</v>
      </c>
    </row>
    <row r="6203" spans="1:5" x14ac:dyDescent="0.3">
      <c r="A6203" s="6">
        <f t="shared" si="225"/>
        <v>6197</v>
      </c>
      <c r="B6203" s="9">
        <f t="shared" si="226"/>
        <v>329.17446722732791</v>
      </c>
      <c r="C6203" s="9">
        <f t="shared" si="227"/>
        <v>321.20376931530024</v>
      </c>
      <c r="D6203" s="4">
        <v>205</v>
      </c>
      <c r="E6203">
        <v>259</v>
      </c>
    </row>
    <row r="6204" spans="1:5" x14ac:dyDescent="0.3">
      <c r="A6204" s="6">
        <f t="shared" si="225"/>
        <v>6198</v>
      </c>
      <c r="B6204" s="9">
        <f t="shared" si="226"/>
        <v>329.18369722732791</v>
      </c>
      <c r="C6204" s="9">
        <f t="shared" si="227"/>
        <v>321.20996931530021</v>
      </c>
      <c r="D6204" s="4">
        <v>206</v>
      </c>
      <c r="E6204">
        <v>260</v>
      </c>
    </row>
    <row r="6205" spans="1:5" x14ac:dyDescent="0.3">
      <c r="A6205" s="6">
        <f t="shared" si="225"/>
        <v>6199</v>
      </c>
      <c r="B6205" s="9">
        <f t="shared" si="226"/>
        <v>329.19292722732791</v>
      </c>
      <c r="C6205" s="9">
        <f t="shared" si="227"/>
        <v>321.21616931530019</v>
      </c>
      <c r="D6205" s="4">
        <v>207</v>
      </c>
      <c r="E6205">
        <v>261</v>
      </c>
    </row>
    <row r="6206" spans="1:5" x14ac:dyDescent="0.3">
      <c r="A6206" s="6">
        <f t="shared" si="225"/>
        <v>6200</v>
      </c>
      <c r="B6206" s="9">
        <f t="shared" si="226"/>
        <v>329.20215722732792</v>
      </c>
      <c r="C6206" s="9">
        <f t="shared" si="227"/>
        <v>321.22236931530017</v>
      </c>
      <c r="D6206" s="4">
        <v>208</v>
      </c>
      <c r="E6206">
        <v>262</v>
      </c>
    </row>
    <row r="6207" spans="1:5" x14ac:dyDescent="0.3">
      <c r="A6207" s="6">
        <f t="shared" si="225"/>
        <v>6201</v>
      </c>
      <c r="B6207" s="9">
        <f t="shared" si="226"/>
        <v>329.21138722732792</v>
      </c>
      <c r="C6207" s="9">
        <f t="shared" si="227"/>
        <v>321.22856931530015</v>
      </c>
      <c r="D6207" s="4">
        <v>209</v>
      </c>
      <c r="E6207">
        <v>263</v>
      </c>
    </row>
    <row r="6208" spans="1:5" x14ac:dyDescent="0.3">
      <c r="A6208" s="6">
        <f t="shared" si="225"/>
        <v>6202</v>
      </c>
      <c r="B6208" s="9">
        <f t="shared" si="226"/>
        <v>329.22061722732792</v>
      </c>
      <c r="C6208" s="9">
        <f t="shared" si="227"/>
        <v>321.23476931530013</v>
      </c>
      <c r="D6208" s="4">
        <v>210</v>
      </c>
      <c r="E6208">
        <v>264</v>
      </c>
    </row>
    <row r="6209" spans="1:5" x14ac:dyDescent="0.3">
      <c r="A6209" s="6">
        <f t="shared" si="225"/>
        <v>6203</v>
      </c>
      <c r="B6209" s="9">
        <f t="shared" si="226"/>
        <v>329.22984722732792</v>
      </c>
      <c r="C6209" s="9">
        <f t="shared" si="227"/>
        <v>321.24096931530011</v>
      </c>
      <c r="D6209" s="4">
        <v>211</v>
      </c>
      <c r="E6209">
        <v>265</v>
      </c>
    </row>
    <row r="6210" spans="1:5" x14ac:dyDescent="0.3">
      <c r="A6210" s="6">
        <f t="shared" si="225"/>
        <v>6204</v>
      </c>
      <c r="B6210" s="9">
        <f t="shared" si="226"/>
        <v>329.23907722732793</v>
      </c>
      <c r="C6210" s="9">
        <f t="shared" si="227"/>
        <v>321.24716931530008</v>
      </c>
      <c r="D6210" s="4">
        <v>212</v>
      </c>
      <c r="E6210">
        <v>266</v>
      </c>
    </row>
    <row r="6211" spans="1:5" x14ac:dyDescent="0.3">
      <c r="A6211" s="6">
        <f t="shared" si="225"/>
        <v>6205</v>
      </c>
      <c r="B6211" s="9">
        <f t="shared" si="226"/>
        <v>329.24830722732793</v>
      </c>
      <c r="C6211" s="9">
        <f t="shared" si="227"/>
        <v>321.25336931530006</v>
      </c>
      <c r="D6211" s="4">
        <v>213</v>
      </c>
      <c r="E6211">
        <v>267</v>
      </c>
    </row>
    <row r="6212" spans="1:5" x14ac:dyDescent="0.3">
      <c r="A6212" s="6">
        <f t="shared" si="225"/>
        <v>6206</v>
      </c>
      <c r="B6212" s="9">
        <f t="shared" si="226"/>
        <v>329.25753722732793</v>
      </c>
      <c r="C6212" s="9">
        <f t="shared" si="227"/>
        <v>321.25956931530004</v>
      </c>
      <c r="D6212" s="4">
        <v>214</v>
      </c>
      <c r="E6212">
        <v>268</v>
      </c>
    </row>
    <row r="6213" spans="1:5" x14ac:dyDescent="0.3">
      <c r="A6213" s="6">
        <f t="shared" si="225"/>
        <v>6207</v>
      </c>
      <c r="B6213" s="9">
        <f t="shared" si="226"/>
        <v>329.26676722732793</v>
      </c>
      <c r="C6213" s="9">
        <f t="shared" si="227"/>
        <v>321.26576931530002</v>
      </c>
      <c r="D6213" s="4">
        <v>215</v>
      </c>
      <c r="E6213">
        <v>269</v>
      </c>
    </row>
    <row r="6214" spans="1:5" x14ac:dyDescent="0.3">
      <c r="A6214" s="6">
        <f t="shared" si="225"/>
        <v>6208</v>
      </c>
      <c r="B6214" s="9">
        <f t="shared" si="226"/>
        <v>329.27599722732793</v>
      </c>
      <c r="C6214" s="9">
        <f t="shared" si="227"/>
        <v>321.2719693153</v>
      </c>
      <c r="D6214" s="4">
        <v>216</v>
      </c>
      <c r="E6214">
        <v>270</v>
      </c>
    </row>
    <row r="6215" spans="1:5" x14ac:dyDescent="0.3">
      <c r="A6215" s="6">
        <f t="shared" si="225"/>
        <v>6209</v>
      </c>
      <c r="B6215" s="9">
        <f t="shared" si="226"/>
        <v>329.28522722732794</v>
      </c>
      <c r="C6215" s="9">
        <f t="shared" si="227"/>
        <v>321.27816931529998</v>
      </c>
      <c r="D6215" s="4">
        <v>217</v>
      </c>
      <c r="E6215">
        <v>271</v>
      </c>
    </row>
    <row r="6216" spans="1:5" x14ac:dyDescent="0.3">
      <c r="A6216" s="6">
        <f t="shared" ref="A6216:A6279" si="228">ROW()-6</f>
        <v>6210</v>
      </c>
      <c r="B6216" s="9">
        <f t="shared" si="226"/>
        <v>329.29445722732794</v>
      </c>
      <c r="C6216" s="9">
        <f t="shared" si="227"/>
        <v>321.28436931529995</v>
      </c>
      <c r="D6216" s="4">
        <v>218</v>
      </c>
      <c r="E6216">
        <v>272</v>
      </c>
    </row>
    <row r="6217" spans="1:5" x14ac:dyDescent="0.3">
      <c r="A6217" s="6">
        <f t="shared" si="228"/>
        <v>6211</v>
      </c>
      <c r="B6217" s="9">
        <f t="shared" si="226"/>
        <v>329.30368722732794</v>
      </c>
      <c r="C6217" s="9">
        <f t="shared" si="227"/>
        <v>321.29056931529993</v>
      </c>
      <c r="D6217" s="4">
        <v>219</v>
      </c>
      <c r="E6217">
        <v>273</v>
      </c>
    </row>
    <row r="6218" spans="1:5" x14ac:dyDescent="0.3">
      <c r="A6218" s="6">
        <f t="shared" si="228"/>
        <v>6212</v>
      </c>
      <c r="B6218" s="9">
        <f t="shared" si="226"/>
        <v>329.31291722732794</v>
      </c>
      <c r="C6218" s="9">
        <f t="shared" si="227"/>
        <v>321.29676931529991</v>
      </c>
      <c r="D6218" s="4">
        <v>220</v>
      </c>
      <c r="E6218">
        <v>274</v>
      </c>
    </row>
    <row r="6219" spans="1:5" x14ac:dyDescent="0.3">
      <c r="A6219" s="6">
        <f t="shared" si="228"/>
        <v>6213</v>
      </c>
      <c r="B6219" s="9">
        <f t="shared" si="226"/>
        <v>329.32214722732795</v>
      </c>
      <c r="C6219" s="9">
        <f t="shared" si="227"/>
        <v>321.30296931529989</v>
      </c>
      <c r="D6219" s="4">
        <v>221</v>
      </c>
      <c r="E6219">
        <v>275</v>
      </c>
    </row>
    <row r="6220" spans="1:5" x14ac:dyDescent="0.3">
      <c r="A6220" s="6">
        <f t="shared" si="228"/>
        <v>6214</v>
      </c>
      <c r="B6220" s="9">
        <f t="shared" si="226"/>
        <v>329.33137722732795</v>
      </c>
      <c r="C6220" s="9">
        <f t="shared" si="227"/>
        <v>321.30916931529987</v>
      </c>
      <c r="D6220" s="4">
        <v>222</v>
      </c>
      <c r="E6220">
        <v>276</v>
      </c>
    </row>
    <row r="6221" spans="1:5" x14ac:dyDescent="0.3">
      <c r="A6221" s="6">
        <f t="shared" si="228"/>
        <v>6215</v>
      </c>
      <c r="B6221" s="9">
        <f t="shared" si="226"/>
        <v>329.34060722732795</v>
      </c>
      <c r="C6221" s="9">
        <f t="shared" si="227"/>
        <v>321.31536931529985</v>
      </c>
      <c r="D6221" s="4">
        <v>223</v>
      </c>
      <c r="E6221">
        <v>277</v>
      </c>
    </row>
    <row r="6222" spans="1:5" x14ac:dyDescent="0.3">
      <c r="A6222" s="6">
        <f t="shared" si="228"/>
        <v>6216</v>
      </c>
      <c r="B6222" s="9">
        <f t="shared" si="226"/>
        <v>329.34983722732795</v>
      </c>
      <c r="C6222" s="9">
        <f t="shared" si="227"/>
        <v>321.32156931529983</v>
      </c>
      <c r="D6222" s="4">
        <v>224</v>
      </c>
      <c r="E6222">
        <v>278</v>
      </c>
    </row>
    <row r="6223" spans="1:5" x14ac:dyDescent="0.3">
      <c r="A6223" s="6">
        <f t="shared" si="228"/>
        <v>6217</v>
      </c>
      <c r="B6223" s="9">
        <f t="shared" si="226"/>
        <v>329.35906722732796</v>
      </c>
      <c r="C6223" s="9">
        <f t="shared" si="227"/>
        <v>321.3277693152998</v>
      </c>
      <c r="D6223" s="4">
        <v>225</v>
      </c>
      <c r="E6223">
        <v>279</v>
      </c>
    </row>
    <row r="6224" spans="1:5" x14ac:dyDescent="0.3">
      <c r="A6224" s="6">
        <f t="shared" si="228"/>
        <v>6218</v>
      </c>
      <c r="B6224" s="9">
        <f t="shared" si="226"/>
        <v>329.36829722732796</v>
      </c>
      <c r="C6224" s="9">
        <f t="shared" si="227"/>
        <v>321.33396931529978</v>
      </c>
      <c r="D6224" s="4">
        <v>226</v>
      </c>
      <c r="E6224">
        <v>280</v>
      </c>
    </row>
    <row r="6225" spans="1:5" x14ac:dyDescent="0.3">
      <c r="A6225" s="6">
        <f t="shared" si="228"/>
        <v>6219</v>
      </c>
      <c r="B6225" s="9">
        <f t="shared" si="226"/>
        <v>329.37752722732796</v>
      </c>
      <c r="C6225" s="9">
        <f t="shared" si="227"/>
        <v>321.34016931529976</v>
      </c>
      <c r="D6225" s="4">
        <v>227</v>
      </c>
      <c r="E6225">
        <v>281</v>
      </c>
    </row>
    <row r="6226" spans="1:5" x14ac:dyDescent="0.3">
      <c r="A6226" s="6">
        <f t="shared" si="228"/>
        <v>6220</v>
      </c>
      <c r="B6226" s="9">
        <f t="shared" si="226"/>
        <v>329.38675722732796</v>
      </c>
      <c r="C6226" s="9">
        <f t="shared" si="227"/>
        <v>321.34636931529974</v>
      </c>
      <c r="D6226" s="4">
        <v>228</v>
      </c>
      <c r="E6226">
        <v>282</v>
      </c>
    </row>
    <row r="6227" spans="1:5" x14ac:dyDescent="0.3">
      <c r="A6227" s="6">
        <f t="shared" si="228"/>
        <v>6221</v>
      </c>
      <c r="B6227" s="9">
        <f t="shared" si="226"/>
        <v>329.39598722732796</v>
      </c>
      <c r="C6227" s="9">
        <f t="shared" si="227"/>
        <v>321.35256931529972</v>
      </c>
      <c r="D6227" s="4">
        <v>229</v>
      </c>
      <c r="E6227">
        <v>283</v>
      </c>
    </row>
    <row r="6228" spans="1:5" x14ac:dyDescent="0.3">
      <c r="A6228" s="6">
        <f t="shared" si="228"/>
        <v>6222</v>
      </c>
      <c r="B6228" s="9">
        <f t="shared" si="226"/>
        <v>329.40521722732797</v>
      </c>
      <c r="C6228" s="9">
        <f t="shared" si="227"/>
        <v>321.3587693152997</v>
      </c>
      <c r="D6228" s="4">
        <v>230</v>
      </c>
      <c r="E6228">
        <v>284</v>
      </c>
    </row>
    <row r="6229" spans="1:5" x14ac:dyDescent="0.3">
      <c r="A6229" s="6">
        <f t="shared" si="228"/>
        <v>6223</v>
      </c>
      <c r="B6229" s="9">
        <f t="shared" si="226"/>
        <v>329.41444722732797</v>
      </c>
      <c r="C6229" s="9">
        <f t="shared" si="227"/>
        <v>321.36496931529967</v>
      </c>
      <c r="D6229" s="4">
        <v>231</v>
      </c>
      <c r="E6229">
        <v>285</v>
      </c>
    </row>
    <row r="6230" spans="1:5" x14ac:dyDescent="0.3">
      <c r="A6230" s="6">
        <f t="shared" si="228"/>
        <v>6224</v>
      </c>
      <c r="B6230" s="9">
        <f t="shared" si="226"/>
        <v>329.42367722732797</v>
      </c>
      <c r="C6230" s="9">
        <f t="shared" si="227"/>
        <v>321.37116931529965</v>
      </c>
      <c r="D6230" s="4">
        <v>232</v>
      </c>
      <c r="E6230">
        <v>286</v>
      </c>
    </row>
    <row r="6231" spans="1:5" x14ac:dyDescent="0.3">
      <c r="A6231" s="6">
        <f t="shared" si="228"/>
        <v>6225</v>
      </c>
      <c r="B6231" s="9">
        <f t="shared" si="226"/>
        <v>329.43290722732797</v>
      </c>
      <c r="C6231" s="9">
        <f t="shared" si="227"/>
        <v>321.37736931529963</v>
      </c>
      <c r="D6231" s="4">
        <v>233</v>
      </c>
      <c r="E6231">
        <v>287</v>
      </c>
    </row>
    <row r="6232" spans="1:5" x14ac:dyDescent="0.3">
      <c r="A6232" s="6">
        <f t="shared" si="228"/>
        <v>6226</v>
      </c>
      <c r="B6232" s="9">
        <f t="shared" si="226"/>
        <v>329.44213722732798</v>
      </c>
      <c r="C6232" s="9">
        <f t="shared" si="227"/>
        <v>321.38356931529961</v>
      </c>
      <c r="D6232" s="4">
        <v>234</v>
      </c>
      <c r="E6232">
        <v>288</v>
      </c>
    </row>
    <row r="6233" spans="1:5" x14ac:dyDescent="0.3">
      <c r="A6233" s="6">
        <f t="shared" si="228"/>
        <v>6227</v>
      </c>
      <c r="B6233" s="9">
        <f t="shared" si="226"/>
        <v>329.45136722732798</v>
      </c>
      <c r="C6233" s="9">
        <f t="shared" si="227"/>
        <v>321.38976931529959</v>
      </c>
      <c r="D6233" s="4">
        <v>235</v>
      </c>
      <c r="E6233">
        <v>289</v>
      </c>
    </row>
    <row r="6234" spans="1:5" x14ac:dyDescent="0.3">
      <c r="A6234" s="6">
        <f t="shared" si="228"/>
        <v>6228</v>
      </c>
      <c r="B6234" s="9">
        <f t="shared" si="226"/>
        <v>329.46059722732798</v>
      </c>
      <c r="C6234" s="9">
        <f t="shared" si="227"/>
        <v>321.39596931529957</v>
      </c>
      <c r="D6234" s="4">
        <v>236</v>
      </c>
      <c r="E6234">
        <v>290</v>
      </c>
    </row>
    <row r="6235" spans="1:5" x14ac:dyDescent="0.3">
      <c r="A6235" s="6">
        <f t="shared" si="228"/>
        <v>6229</v>
      </c>
      <c r="B6235" s="9">
        <f t="shared" si="226"/>
        <v>329.46982722732798</v>
      </c>
      <c r="C6235" s="9">
        <f t="shared" si="227"/>
        <v>321.40216931529955</v>
      </c>
      <c r="D6235" s="4">
        <v>237</v>
      </c>
      <c r="E6235">
        <v>291</v>
      </c>
    </row>
    <row r="6236" spans="1:5" x14ac:dyDescent="0.3">
      <c r="A6236" s="6">
        <f t="shared" si="228"/>
        <v>6230</v>
      </c>
      <c r="B6236" s="9">
        <f t="shared" si="226"/>
        <v>329.47905722732798</v>
      </c>
      <c r="C6236" s="9">
        <f t="shared" si="227"/>
        <v>321.40836931529952</v>
      </c>
      <c r="D6236" s="4">
        <v>238</v>
      </c>
      <c r="E6236">
        <v>292</v>
      </c>
    </row>
    <row r="6237" spans="1:5" x14ac:dyDescent="0.3">
      <c r="A6237" s="6">
        <f t="shared" si="228"/>
        <v>6231</v>
      </c>
      <c r="B6237" s="9">
        <f t="shared" si="226"/>
        <v>329.48828722732799</v>
      </c>
      <c r="C6237" s="9">
        <f t="shared" si="227"/>
        <v>321.4145693152995</v>
      </c>
      <c r="D6237" s="4">
        <v>239</v>
      </c>
      <c r="E6237">
        <v>293</v>
      </c>
    </row>
    <row r="6238" spans="1:5" x14ac:dyDescent="0.3">
      <c r="A6238" s="6">
        <f t="shared" si="228"/>
        <v>6232</v>
      </c>
      <c r="B6238" s="9">
        <f t="shared" si="226"/>
        <v>329.49751722732799</v>
      </c>
      <c r="C6238" s="9">
        <f t="shared" si="227"/>
        <v>321.42076931529948</v>
      </c>
      <c r="D6238" s="4">
        <v>240</v>
      </c>
      <c r="E6238">
        <v>294</v>
      </c>
    </row>
    <row r="6239" spans="1:5" x14ac:dyDescent="0.3">
      <c r="A6239" s="6">
        <f t="shared" si="228"/>
        <v>6233</v>
      </c>
      <c r="B6239" s="9">
        <f t="shared" si="226"/>
        <v>329.50674722732799</v>
      </c>
      <c r="C6239" s="9">
        <f t="shared" si="227"/>
        <v>321.42696931529946</v>
      </c>
      <c r="D6239" s="4">
        <v>241</v>
      </c>
      <c r="E6239">
        <v>295</v>
      </c>
    </row>
    <row r="6240" spans="1:5" x14ac:dyDescent="0.3">
      <c r="A6240" s="6">
        <f t="shared" si="228"/>
        <v>6234</v>
      </c>
      <c r="B6240" s="9">
        <f t="shared" si="226"/>
        <v>329.51597722732799</v>
      </c>
      <c r="C6240" s="9">
        <f t="shared" si="227"/>
        <v>321.43316931529944</v>
      </c>
      <c r="D6240" s="4">
        <v>242</v>
      </c>
      <c r="E6240">
        <v>296</v>
      </c>
    </row>
    <row r="6241" spans="1:5" x14ac:dyDescent="0.3">
      <c r="A6241" s="6">
        <f t="shared" si="228"/>
        <v>6235</v>
      </c>
      <c r="B6241" s="9">
        <f t="shared" si="226"/>
        <v>329.525207227328</v>
      </c>
      <c r="C6241" s="9">
        <f t="shared" si="227"/>
        <v>321.43936931529942</v>
      </c>
      <c r="D6241" s="4">
        <v>243</v>
      </c>
      <c r="E6241">
        <v>297</v>
      </c>
    </row>
    <row r="6242" spans="1:5" x14ac:dyDescent="0.3">
      <c r="A6242" s="6">
        <f t="shared" si="228"/>
        <v>6236</v>
      </c>
      <c r="B6242" s="9">
        <f t="shared" si="226"/>
        <v>329.534437227328</v>
      </c>
      <c r="C6242" s="9">
        <f t="shared" si="227"/>
        <v>321.44556931529939</v>
      </c>
      <c r="D6242" s="4">
        <v>244</v>
      </c>
      <c r="E6242">
        <v>298</v>
      </c>
    </row>
    <row r="6243" spans="1:5" x14ac:dyDescent="0.3">
      <c r="A6243" s="6">
        <f t="shared" si="228"/>
        <v>6237</v>
      </c>
      <c r="B6243" s="9">
        <f t="shared" si="226"/>
        <v>329.543667227328</v>
      </c>
      <c r="C6243" s="9">
        <f t="shared" si="227"/>
        <v>321.45176931529937</v>
      </c>
      <c r="D6243" s="4">
        <v>245</v>
      </c>
      <c r="E6243">
        <v>299</v>
      </c>
    </row>
    <row r="6244" spans="1:5" x14ac:dyDescent="0.3">
      <c r="A6244" s="6">
        <f t="shared" si="228"/>
        <v>6238</v>
      </c>
      <c r="B6244" s="9">
        <f t="shared" si="226"/>
        <v>329.552897227328</v>
      </c>
      <c r="C6244" s="9">
        <f t="shared" si="227"/>
        <v>321.45796931529935</v>
      </c>
      <c r="D6244" s="4">
        <v>246</v>
      </c>
      <c r="E6244">
        <v>300</v>
      </c>
    </row>
    <row r="6245" spans="1:5" x14ac:dyDescent="0.3">
      <c r="A6245" s="6">
        <f t="shared" si="228"/>
        <v>6239</v>
      </c>
      <c r="B6245" s="9">
        <f t="shared" si="226"/>
        <v>329.56212722732801</v>
      </c>
      <c r="C6245" s="9">
        <f t="shared" si="227"/>
        <v>321.46416931529933</v>
      </c>
      <c r="D6245" s="4">
        <v>247</v>
      </c>
      <c r="E6245">
        <v>301</v>
      </c>
    </row>
    <row r="6246" spans="1:5" x14ac:dyDescent="0.3">
      <c r="A6246" s="6">
        <f t="shared" si="228"/>
        <v>6240</v>
      </c>
      <c r="B6246" s="9">
        <f t="shared" si="226"/>
        <v>329.57135722732801</v>
      </c>
      <c r="C6246" s="9">
        <f t="shared" si="227"/>
        <v>321.47036931529931</v>
      </c>
      <c r="D6246" s="4">
        <v>248</v>
      </c>
      <c r="E6246">
        <v>302</v>
      </c>
    </row>
    <row r="6247" spans="1:5" x14ac:dyDescent="0.3">
      <c r="A6247" s="6">
        <f t="shared" si="228"/>
        <v>6241</v>
      </c>
      <c r="B6247" s="9">
        <f t="shared" si="226"/>
        <v>329.58058722732801</v>
      </c>
      <c r="C6247" s="9">
        <f t="shared" si="227"/>
        <v>321.47656931529929</v>
      </c>
      <c r="D6247" s="4">
        <v>249</v>
      </c>
      <c r="E6247">
        <v>303</v>
      </c>
    </row>
    <row r="6248" spans="1:5" x14ac:dyDescent="0.3">
      <c r="A6248" s="6">
        <f t="shared" si="228"/>
        <v>6242</v>
      </c>
      <c r="B6248" s="9">
        <f t="shared" si="226"/>
        <v>329.58981722732801</v>
      </c>
      <c r="C6248" s="9">
        <f t="shared" si="227"/>
        <v>321.48276931529927</v>
      </c>
      <c r="D6248" s="4">
        <v>250</v>
      </c>
      <c r="E6248">
        <v>304</v>
      </c>
    </row>
    <row r="6249" spans="1:5" x14ac:dyDescent="0.3">
      <c r="A6249" s="6">
        <f t="shared" si="228"/>
        <v>6243</v>
      </c>
      <c r="B6249" s="9">
        <f t="shared" si="226"/>
        <v>329.59904722732801</v>
      </c>
      <c r="C6249" s="9">
        <f t="shared" si="227"/>
        <v>321.48896931529924</v>
      </c>
      <c r="D6249" s="4">
        <v>251</v>
      </c>
      <c r="E6249">
        <v>305</v>
      </c>
    </row>
    <row r="6250" spans="1:5" x14ac:dyDescent="0.3">
      <c r="A6250" s="6">
        <f t="shared" si="228"/>
        <v>6244</v>
      </c>
      <c r="B6250" s="9">
        <f t="shared" si="226"/>
        <v>329.60827722732802</v>
      </c>
      <c r="C6250" s="9">
        <f t="shared" si="227"/>
        <v>321.49516931529922</v>
      </c>
      <c r="D6250" s="4">
        <v>252</v>
      </c>
      <c r="E6250">
        <v>306</v>
      </c>
    </row>
    <row r="6251" spans="1:5" x14ac:dyDescent="0.3">
      <c r="A6251" s="6">
        <f t="shared" si="228"/>
        <v>6245</v>
      </c>
      <c r="B6251" s="9">
        <f t="shared" si="226"/>
        <v>329.61750722732802</v>
      </c>
      <c r="C6251" s="9">
        <f t="shared" si="227"/>
        <v>321.5013693152992</v>
      </c>
      <c r="D6251" s="4">
        <v>253</v>
      </c>
      <c r="E6251">
        <v>307</v>
      </c>
    </row>
    <row r="6252" spans="1:5" x14ac:dyDescent="0.3">
      <c r="A6252" s="6">
        <f t="shared" si="228"/>
        <v>6246</v>
      </c>
      <c r="B6252" s="9">
        <f t="shared" si="226"/>
        <v>329.62673722732802</v>
      </c>
      <c r="C6252" s="9">
        <f t="shared" si="227"/>
        <v>321.50756931529918</v>
      </c>
      <c r="D6252" s="4">
        <v>254</v>
      </c>
      <c r="E6252">
        <v>308</v>
      </c>
    </row>
    <row r="6253" spans="1:5" x14ac:dyDescent="0.3">
      <c r="A6253" s="6">
        <f t="shared" si="228"/>
        <v>6247</v>
      </c>
      <c r="B6253" s="9">
        <f t="shared" si="226"/>
        <v>329.63596722732802</v>
      </c>
      <c r="C6253" s="9">
        <f t="shared" si="227"/>
        <v>321.51376931529916</v>
      </c>
      <c r="D6253" s="4">
        <v>255</v>
      </c>
      <c r="E6253">
        <v>309</v>
      </c>
    </row>
    <row r="6254" spans="1:5" x14ac:dyDescent="0.3">
      <c r="A6254" s="6">
        <f t="shared" si="228"/>
        <v>6248</v>
      </c>
      <c r="B6254" s="9">
        <f t="shared" si="226"/>
        <v>329.64519722732803</v>
      </c>
      <c r="C6254" s="9">
        <f t="shared" si="227"/>
        <v>321.51996931529914</v>
      </c>
      <c r="D6254" s="4">
        <v>256</v>
      </c>
      <c r="E6254">
        <v>310</v>
      </c>
    </row>
    <row r="6255" spans="1:5" x14ac:dyDescent="0.3">
      <c r="A6255" s="6">
        <f t="shared" si="228"/>
        <v>6249</v>
      </c>
      <c r="B6255" s="9">
        <f t="shared" ref="B6255:B6318" si="229">IF(A6255&lt;=$H$23,B6254+(A6255-A6254)*$J$23,"erreur")</f>
        <v>329.65442722732803</v>
      </c>
      <c r="C6255" s="9">
        <f t="shared" si="227"/>
        <v>321.52616931529911</v>
      </c>
      <c r="D6255" s="4">
        <v>257</v>
      </c>
      <c r="E6255">
        <v>311</v>
      </c>
    </row>
    <row r="6256" spans="1:5" x14ac:dyDescent="0.3">
      <c r="A6256" s="6">
        <f t="shared" si="228"/>
        <v>6250</v>
      </c>
      <c r="B6256" s="9">
        <f t="shared" si="229"/>
        <v>329.66365722732803</v>
      </c>
      <c r="C6256" s="9">
        <f t="shared" si="227"/>
        <v>321.53236931529909</v>
      </c>
      <c r="D6256" s="4">
        <v>258</v>
      </c>
      <c r="E6256">
        <v>312</v>
      </c>
    </row>
    <row r="6257" spans="1:5" x14ac:dyDescent="0.3">
      <c r="A6257" s="6">
        <f t="shared" si="228"/>
        <v>6251</v>
      </c>
      <c r="B6257" s="9">
        <f t="shared" si="229"/>
        <v>329.67288722732803</v>
      </c>
      <c r="C6257" s="9">
        <f t="shared" si="227"/>
        <v>321.53856931529907</v>
      </c>
      <c r="D6257" s="4">
        <v>259</v>
      </c>
      <c r="E6257">
        <v>313</v>
      </c>
    </row>
    <row r="6258" spans="1:5" x14ac:dyDescent="0.3">
      <c r="A6258" s="6">
        <f t="shared" si="228"/>
        <v>6252</v>
      </c>
      <c r="B6258" s="9">
        <f t="shared" si="229"/>
        <v>329.68211722732804</v>
      </c>
      <c r="C6258" s="9">
        <f t="shared" si="227"/>
        <v>321.54476931529905</v>
      </c>
      <c r="D6258" s="4">
        <v>260</v>
      </c>
      <c r="E6258">
        <v>314</v>
      </c>
    </row>
    <row r="6259" spans="1:5" x14ac:dyDescent="0.3">
      <c r="A6259" s="6">
        <f t="shared" si="228"/>
        <v>6253</v>
      </c>
      <c r="B6259" s="9">
        <f t="shared" si="229"/>
        <v>329.69134722732804</v>
      </c>
      <c r="C6259" s="9">
        <f t="shared" si="227"/>
        <v>321.55096931529903</v>
      </c>
      <c r="D6259" s="4">
        <v>261</v>
      </c>
      <c r="E6259">
        <v>315</v>
      </c>
    </row>
    <row r="6260" spans="1:5" x14ac:dyDescent="0.3">
      <c r="A6260" s="6">
        <f t="shared" si="228"/>
        <v>6254</v>
      </c>
      <c r="B6260" s="9">
        <f t="shared" si="229"/>
        <v>329.70057722732804</v>
      </c>
      <c r="C6260" s="9">
        <f t="shared" si="227"/>
        <v>321.55716931529901</v>
      </c>
      <c r="D6260" s="4">
        <v>262</v>
      </c>
      <c r="E6260">
        <v>316</v>
      </c>
    </row>
    <row r="6261" spans="1:5" x14ac:dyDescent="0.3">
      <c r="A6261" s="6">
        <f t="shared" si="228"/>
        <v>6255</v>
      </c>
      <c r="B6261" s="9">
        <f t="shared" si="229"/>
        <v>329.70980722732804</v>
      </c>
      <c r="C6261" s="9">
        <f t="shared" si="227"/>
        <v>321.56336931529898</v>
      </c>
      <c r="D6261" s="4">
        <v>263</v>
      </c>
      <c r="E6261">
        <v>317</v>
      </c>
    </row>
    <row r="6262" spans="1:5" x14ac:dyDescent="0.3">
      <c r="A6262" s="6">
        <f t="shared" si="228"/>
        <v>6256</v>
      </c>
      <c r="B6262" s="9">
        <f t="shared" si="229"/>
        <v>329.71903722732804</v>
      </c>
      <c r="C6262" s="9">
        <f t="shared" si="227"/>
        <v>321.56956931529896</v>
      </c>
      <c r="D6262" s="4">
        <v>264</v>
      </c>
      <c r="E6262">
        <v>318</v>
      </c>
    </row>
    <row r="6263" spans="1:5" x14ac:dyDescent="0.3">
      <c r="A6263" s="6">
        <f t="shared" si="228"/>
        <v>6257</v>
      </c>
      <c r="B6263" s="9">
        <f t="shared" si="229"/>
        <v>329.72826722732805</v>
      </c>
      <c r="C6263" s="9">
        <f t="shared" si="227"/>
        <v>321.57576931529894</v>
      </c>
      <c r="D6263" s="4">
        <v>265</v>
      </c>
      <c r="E6263">
        <v>319</v>
      </c>
    </row>
    <row r="6264" spans="1:5" x14ac:dyDescent="0.3">
      <c r="A6264" s="6">
        <f t="shared" si="228"/>
        <v>6258</v>
      </c>
      <c r="B6264" s="9">
        <f t="shared" si="229"/>
        <v>329.73749722732805</v>
      </c>
      <c r="C6264" s="9">
        <f t="shared" si="227"/>
        <v>321.58196931529892</v>
      </c>
      <c r="D6264" s="4">
        <v>266</v>
      </c>
      <c r="E6264">
        <v>320</v>
      </c>
    </row>
    <row r="6265" spans="1:5" x14ac:dyDescent="0.3">
      <c r="A6265" s="6">
        <f t="shared" si="228"/>
        <v>6259</v>
      </c>
      <c r="B6265" s="9">
        <f t="shared" si="229"/>
        <v>329.74672722732805</v>
      </c>
      <c r="C6265" s="9">
        <f t="shared" si="227"/>
        <v>321.5881693152989</v>
      </c>
      <c r="D6265" s="4">
        <v>267</v>
      </c>
      <c r="E6265">
        <v>321</v>
      </c>
    </row>
    <row r="6266" spans="1:5" x14ac:dyDescent="0.3">
      <c r="A6266" s="6">
        <f t="shared" si="228"/>
        <v>6260</v>
      </c>
      <c r="B6266" s="9">
        <f t="shared" si="229"/>
        <v>329.75595722732805</v>
      </c>
      <c r="C6266" s="9">
        <f t="shared" ref="C6266:C6268" si="230">IF(8811-A6266&gt;$G$13,C6265+(A6266-A6265)*$K$13,"erreur")</f>
        <v>321.59436931529888</v>
      </c>
      <c r="D6266" s="4">
        <v>268</v>
      </c>
      <c r="E6266">
        <v>322</v>
      </c>
    </row>
    <row r="6267" spans="1:5" x14ac:dyDescent="0.3">
      <c r="A6267" s="6">
        <f t="shared" si="228"/>
        <v>6261</v>
      </c>
      <c r="B6267" s="9">
        <f t="shared" si="229"/>
        <v>329.76518722732806</v>
      </c>
      <c r="C6267" s="9">
        <f t="shared" si="230"/>
        <v>321.60056931529886</v>
      </c>
      <c r="D6267" s="4">
        <v>269</v>
      </c>
      <c r="E6267">
        <v>323</v>
      </c>
    </row>
    <row r="6268" spans="1:5" x14ac:dyDescent="0.3">
      <c r="A6268" s="6">
        <f t="shared" si="228"/>
        <v>6262</v>
      </c>
      <c r="B6268" s="9">
        <f t="shared" si="229"/>
        <v>329.77441722732806</v>
      </c>
      <c r="C6268" s="9">
        <f t="shared" si="230"/>
        <v>321.60676931529883</v>
      </c>
      <c r="D6268" s="4">
        <v>270</v>
      </c>
      <c r="E6268">
        <v>324</v>
      </c>
    </row>
    <row r="6269" spans="1:5" x14ac:dyDescent="0.3">
      <c r="A6269" s="6">
        <f t="shared" si="228"/>
        <v>6263</v>
      </c>
      <c r="B6269" s="9">
        <f t="shared" si="229"/>
        <v>329.78364722732806</v>
      </c>
      <c r="C6269" s="9">
        <f>IF(8811-A6269&gt;$G$12,$M$12+$N$12*SIN($Q$12-$R$12*(A6269-$A$6268)/$N$12),erreur)</f>
        <v>321.61624663402836</v>
      </c>
      <c r="D6269" s="4">
        <v>271</v>
      </c>
      <c r="E6269">
        <v>1</v>
      </c>
    </row>
    <row r="6270" spans="1:5" x14ac:dyDescent="0.3">
      <c r="A6270" s="6">
        <f t="shared" si="228"/>
        <v>6264</v>
      </c>
      <c r="B6270" s="9">
        <f t="shared" si="229"/>
        <v>329.79287722732806</v>
      </c>
      <c r="C6270" s="9">
        <f>IF(8811-A6270&gt;$G$12,$M$12+$N$12*SIN($Q$12-$R$12*(A6270-$A$6268)/$N$12),erreur)</f>
        <v>321.62252657459976</v>
      </c>
      <c r="D6270" s="4">
        <v>272</v>
      </c>
      <c r="E6270">
        <v>2</v>
      </c>
    </row>
    <row r="6271" spans="1:5" x14ac:dyDescent="0.3">
      <c r="A6271" s="6">
        <f t="shared" si="228"/>
        <v>6265</v>
      </c>
      <c r="B6271" s="9">
        <f t="shared" si="229"/>
        <v>329.80210722732807</v>
      </c>
      <c r="C6271" s="9">
        <f>IF(8811-A6271&gt;$G$12,$M$12+$N$12*SIN($Q$12-$R$12*(A6271-$A$6268)/$N$12),erreur)</f>
        <v>321.62883982170752</v>
      </c>
      <c r="D6271" s="4">
        <v>273</v>
      </c>
      <c r="E6271">
        <v>3</v>
      </c>
    </row>
    <row r="6272" spans="1:5" x14ac:dyDescent="0.3">
      <c r="A6272" s="6">
        <f t="shared" si="228"/>
        <v>6266</v>
      </c>
      <c r="B6272" s="9">
        <f t="shared" si="229"/>
        <v>329.81133722732807</v>
      </c>
      <c r="C6272" s="9">
        <f>IF(8811-A6272&gt;$G$12,$M$12+$N$12*SIN($Q$12-$R$12*(A6272-$A$6268)/$N$12),erreur)</f>
        <v>321.63518637534071</v>
      </c>
      <c r="D6272" s="4">
        <v>274</v>
      </c>
      <c r="E6272">
        <v>4</v>
      </c>
    </row>
    <row r="6273" spans="1:5" x14ac:dyDescent="0.3">
      <c r="A6273" s="6">
        <f t="shared" si="228"/>
        <v>6267</v>
      </c>
      <c r="B6273" s="9">
        <f t="shared" si="229"/>
        <v>329.82056722732807</v>
      </c>
      <c r="C6273" s="9">
        <f>IF(8811-A6273&gt;$G$12,$M$12+$N$12*SIN($Q$12-$R$12*(A6273-$A$6268)/$N$12),erreur)</f>
        <v>321.6415662354957</v>
      </c>
      <c r="D6273" s="4">
        <v>275</v>
      </c>
      <c r="E6273">
        <v>5</v>
      </c>
    </row>
    <row r="6274" spans="1:5" x14ac:dyDescent="0.3">
      <c r="A6274" s="6">
        <f t="shared" si="228"/>
        <v>6268</v>
      </c>
      <c r="B6274" s="9">
        <f t="shared" si="229"/>
        <v>329.82979722732807</v>
      </c>
      <c r="C6274" s="9">
        <f>IF(8811-A6274&gt;$G$12,$M$12+$N$12*SIN($Q$12-$R$12*(A6274-$A$6268)/$N$12),erreur)</f>
        <v>321.64797940216522</v>
      </c>
      <c r="D6274" s="4">
        <v>276</v>
      </c>
      <c r="E6274">
        <v>6</v>
      </c>
    </row>
    <row r="6275" spans="1:5" x14ac:dyDescent="0.3">
      <c r="A6275" s="6">
        <f t="shared" si="228"/>
        <v>6269</v>
      </c>
      <c r="B6275" s="9">
        <f t="shared" si="229"/>
        <v>329.83902722732807</v>
      </c>
      <c r="C6275" s="9">
        <f>IF(8811-A6275&gt;$G$12,$M$12+$N$12*SIN($Q$12-$R$12*(A6275-$A$6268)/$N$12),erreur)</f>
        <v>321.65442587533471</v>
      </c>
      <c r="D6275" s="4">
        <v>277</v>
      </c>
      <c r="E6275">
        <v>7</v>
      </c>
    </row>
    <row r="6276" spans="1:5" x14ac:dyDescent="0.3">
      <c r="A6276" s="6">
        <f t="shared" si="228"/>
        <v>6270</v>
      </c>
      <c r="B6276" s="9">
        <f t="shared" si="229"/>
        <v>329.84825722732808</v>
      </c>
      <c r="C6276" s="9">
        <f>IF(8811-A6276&gt;$G$12,$M$12+$N$12*SIN($Q$12-$R$12*(A6276-$A$6268)/$N$12),erreur)</f>
        <v>321.66090565500781</v>
      </c>
      <c r="D6276" s="4">
        <v>278</v>
      </c>
      <c r="E6276">
        <v>8</v>
      </c>
    </row>
    <row r="6277" spans="1:5" x14ac:dyDescent="0.3">
      <c r="A6277" s="6">
        <f t="shared" si="228"/>
        <v>6271</v>
      </c>
      <c r="B6277" s="9">
        <f t="shared" si="229"/>
        <v>329.85748722732808</v>
      </c>
      <c r="C6277" s="9">
        <f>IF(8811-A6277&gt;$G$12,$M$12+$N$12*SIN($Q$12-$R$12*(A6277-$A$6268)/$N$12),erreur)</f>
        <v>321.66741874116997</v>
      </c>
      <c r="D6277" s="4">
        <v>279</v>
      </c>
      <c r="E6277">
        <v>9</v>
      </c>
    </row>
    <row r="6278" spans="1:5" x14ac:dyDescent="0.3">
      <c r="A6278" s="6">
        <f t="shared" si="228"/>
        <v>6272</v>
      </c>
      <c r="B6278" s="9">
        <f t="shared" si="229"/>
        <v>329.86671722732808</v>
      </c>
      <c r="C6278" s="9">
        <f>IF(8811-A6278&gt;$G$12,$M$12+$N$12*SIN($Q$12-$R$12*(A6278-$A$6268)/$N$12),erreur)</f>
        <v>321.67396513382118</v>
      </c>
      <c r="D6278" s="4">
        <v>280</v>
      </c>
      <c r="E6278">
        <v>10</v>
      </c>
    </row>
    <row r="6279" spans="1:5" x14ac:dyDescent="0.3">
      <c r="A6279" s="6">
        <f t="shared" si="228"/>
        <v>6273</v>
      </c>
      <c r="B6279" s="9">
        <f t="shared" si="229"/>
        <v>329.87594722732808</v>
      </c>
      <c r="C6279" s="9">
        <f>IF(8811-A6279&gt;$G$12,$M$12+$N$12*SIN($Q$12-$R$12*(A6279-$A$6268)/$N$12),erreur)</f>
        <v>321.68054483294691</v>
      </c>
      <c r="D6279" s="4">
        <v>281</v>
      </c>
      <c r="E6279">
        <v>11</v>
      </c>
    </row>
    <row r="6280" spans="1:5" x14ac:dyDescent="0.3">
      <c r="A6280" s="6">
        <f t="shared" ref="A6280:A6343" si="231">ROW()-6</f>
        <v>6274</v>
      </c>
      <c r="B6280" s="9">
        <f t="shared" si="229"/>
        <v>329.88517722732809</v>
      </c>
      <c r="C6280" s="9">
        <f>IF(8811-A6280&gt;$G$12,$M$12+$N$12*SIN($Q$12-$R$12*(A6280-$A$6268)/$N$12),erreur)</f>
        <v>321.68715783854714</v>
      </c>
      <c r="D6280" s="4">
        <v>282</v>
      </c>
      <c r="E6280">
        <v>12</v>
      </c>
    </row>
    <row r="6281" spans="1:5" x14ac:dyDescent="0.3">
      <c r="A6281" s="6">
        <f t="shared" si="231"/>
        <v>6275</v>
      </c>
      <c r="B6281" s="9">
        <f t="shared" si="229"/>
        <v>329.89440722732809</v>
      </c>
      <c r="C6281" s="9">
        <f>IF(8811-A6281&gt;$G$12,$M$12+$N$12*SIN($Q$12-$R$12*(A6281-$A$6268)/$N$12),erreur)</f>
        <v>321.69380415060368</v>
      </c>
      <c r="D6281" s="4">
        <v>283</v>
      </c>
      <c r="E6281">
        <v>13</v>
      </c>
    </row>
    <row r="6282" spans="1:5" x14ac:dyDescent="0.3">
      <c r="A6282" s="6">
        <f t="shared" si="231"/>
        <v>6276</v>
      </c>
      <c r="B6282" s="9">
        <f t="shared" si="229"/>
        <v>329.90363722732809</v>
      </c>
      <c r="C6282" s="9">
        <f>IF(8811-A6282&gt;$G$12,$M$12+$N$12*SIN($Q$12-$R$12*(A6282-$A$6268)/$N$12),erreur)</f>
        <v>321.70048376912018</v>
      </c>
      <c r="D6282" s="4">
        <v>284</v>
      </c>
      <c r="E6282">
        <v>14</v>
      </c>
    </row>
    <row r="6283" spans="1:5" x14ac:dyDescent="0.3">
      <c r="A6283" s="6">
        <f t="shared" si="231"/>
        <v>6277</v>
      </c>
      <c r="B6283" s="9">
        <f t="shared" si="229"/>
        <v>329.91286722732809</v>
      </c>
      <c r="C6283" s="9">
        <f>IF(8811-A6283&gt;$G$12,$M$12+$N$12*SIN($Q$12-$R$12*(A6283-$A$6268)/$N$12),erreur)</f>
        <v>321.70719669408209</v>
      </c>
      <c r="D6283" s="4">
        <v>285</v>
      </c>
      <c r="E6283">
        <v>15</v>
      </c>
    </row>
    <row r="6284" spans="1:5" x14ac:dyDescent="0.3">
      <c r="A6284" s="6">
        <f t="shared" si="231"/>
        <v>6278</v>
      </c>
      <c r="B6284" s="9">
        <f t="shared" si="229"/>
        <v>329.92209722732809</v>
      </c>
      <c r="C6284" s="9">
        <f>IF(8811-A6284&gt;$G$12,$M$12+$N$12*SIN($Q$12-$R$12*(A6284-$A$6268)/$N$12),erreur)</f>
        <v>321.71394292548575</v>
      </c>
      <c r="D6284" s="4">
        <v>286</v>
      </c>
      <c r="E6284">
        <v>16</v>
      </c>
    </row>
    <row r="6285" spans="1:5" x14ac:dyDescent="0.3">
      <c r="A6285" s="6">
        <f t="shared" si="231"/>
        <v>6279</v>
      </c>
      <c r="B6285" s="9">
        <f t="shared" si="229"/>
        <v>329.9313272273281</v>
      </c>
      <c r="C6285" s="9">
        <f>IF(8811-A6285&gt;$G$12,$M$12+$N$12*SIN($Q$12-$R$12*(A6285-$A$6268)/$N$12),erreur)</f>
        <v>321.72072246332391</v>
      </c>
      <c r="D6285" s="4">
        <v>287</v>
      </c>
      <c r="E6285">
        <v>17</v>
      </c>
    </row>
    <row r="6286" spans="1:5" x14ac:dyDescent="0.3">
      <c r="A6286" s="6">
        <f t="shared" si="231"/>
        <v>6280</v>
      </c>
      <c r="B6286" s="9">
        <f t="shared" si="229"/>
        <v>329.9405572273281</v>
      </c>
      <c r="C6286" s="9">
        <f>IF(8811-A6286&gt;$G$12,$M$12+$N$12*SIN($Q$12-$R$12*(A6286-$A$6268)/$N$12),erreur)</f>
        <v>321.72753530758564</v>
      </c>
      <c r="D6286" s="4">
        <v>288</v>
      </c>
      <c r="E6286">
        <v>18</v>
      </c>
    </row>
    <row r="6287" spans="1:5" x14ac:dyDescent="0.3">
      <c r="A6287" s="6">
        <f t="shared" si="231"/>
        <v>6281</v>
      </c>
      <c r="B6287" s="9">
        <f t="shared" si="229"/>
        <v>329.9497872273281</v>
      </c>
      <c r="C6287" s="9">
        <f>IF(8811-A6287&gt;$G$12,$M$12+$N$12*SIN($Q$12-$R$12*(A6287-$A$6268)/$N$12),erreur)</f>
        <v>321.73438145826731</v>
      </c>
      <c r="D6287" s="4">
        <v>289</v>
      </c>
      <c r="E6287">
        <v>19</v>
      </c>
    </row>
    <row r="6288" spans="1:5" x14ac:dyDescent="0.3">
      <c r="A6288" s="6">
        <f t="shared" si="231"/>
        <v>6282</v>
      </c>
      <c r="B6288" s="9">
        <f t="shared" si="229"/>
        <v>329.9590172273281</v>
      </c>
      <c r="C6288" s="9">
        <f>IF(8811-A6288&gt;$G$12,$M$12+$N$12*SIN($Q$12-$R$12*(A6288-$A$6268)/$N$12),erreur)</f>
        <v>321.741260915358</v>
      </c>
      <c r="D6288" s="4">
        <v>290</v>
      </c>
      <c r="E6288">
        <v>20</v>
      </c>
    </row>
    <row r="6289" spans="1:5" x14ac:dyDescent="0.3">
      <c r="A6289" s="6">
        <f t="shared" si="231"/>
        <v>6283</v>
      </c>
      <c r="B6289" s="9">
        <f t="shared" si="229"/>
        <v>329.96824722732811</v>
      </c>
      <c r="C6289" s="9">
        <f>IF(8811-A6289&gt;$G$12,$M$12+$N$12*SIN($Q$12-$R$12*(A6289-$A$6268)/$N$12),erreur)</f>
        <v>321.74817367885043</v>
      </c>
      <c r="D6289" s="4">
        <v>291</v>
      </c>
      <c r="E6289">
        <v>21</v>
      </c>
    </row>
    <row r="6290" spans="1:5" x14ac:dyDescent="0.3">
      <c r="A6290" s="6">
        <f t="shared" si="231"/>
        <v>6284</v>
      </c>
      <c r="B6290" s="9">
        <f t="shared" si="229"/>
        <v>329.97747722732811</v>
      </c>
      <c r="C6290" s="9">
        <f>IF(8811-A6290&gt;$G$12,$M$12+$N$12*SIN($Q$12-$R$12*(A6290-$A$6268)/$N$12),erreur)</f>
        <v>321.75511974873734</v>
      </c>
      <c r="D6290" s="4">
        <v>292</v>
      </c>
      <c r="E6290">
        <v>22</v>
      </c>
    </row>
    <row r="6291" spans="1:5" x14ac:dyDescent="0.3">
      <c r="A6291" s="6">
        <f t="shared" si="231"/>
        <v>6285</v>
      </c>
      <c r="B6291" s="9">
        <f t="shared" si="229"/>
        <v>329.98670722732811</v>
      </c>
      <c r="C6291" s="9">
        <f>IF(8811-A6291&gt;$G$12,$M$12+$N$12*SIN($Q$12-$R$12*(A6291-$A$6268)/$N$12),erreur)</f>
        <v>321.76209912501145</v>
      </c>
      <c r="D6291" s="4">
        <v>293</v>
      </c>
      <c r="E6291">
        <v>23</v>
      </c>
    </row>
    <row r="6292" spans="1:5" x14ac:dyDescent="0.3">
      <c r="A6292" s="6">
        <f t="shared" si="231"/>
        <v>6286</v>
      </c>
      <c r="B6292" s="9">
        <f t="shared" si="229"/>
        <v>329.99593722732811</v>
      </c>
      <c r="C6292" s="9">
        <f>IF(8811-A6292&gt;$G$12,$M$12+$N$12*SIN($Q$12-$R$12*(A6292-$A$6268)/$N$12),erreur)</f>
        <v>321.76911180766911</v>
      </c>
      <c r="D6292" s="4">
        <v>294</v>
      </c>
      <c r="E6292">
        <v>24</v>
      </c>
    </row>
    <row r="6293" spans="1:5" x14ac:dyDescent="0.3">
      <c r="A6293" s="6">
        <f t="shared" si="231"/>
        <v>6287</v>
      </c>
      <c r="B6293" s="9">
        <f t="shared" si="229"/>
        <v>330.00516722732812</v>
      </c>
      <c r="C6293" s="9">
        <f>IF(8811-A6293&gt;$G$12,$M$12+$N$12*SIN($Q$12-$R$12*(A6293-$A$6268)/$N$12),erreur)</f>
        <v>321.77615779669577</v>
      </c>
      <c r="D6293" s="4">
        <v>295</v>
      </c>
      <c r="E6293">
        <v>25</v>
      </c>
    </row>
    <row r="6294" spans="1:5" x14ac:dyDescent="0.3">
      <c r="A6294" s="6">
        <f t="shared" si="231"/>
        <v>6288</v>
      </c>
      <c r="B6294" s="9">
        <f t="shared" si="229"/>
        <v>330.01439722732812</v>
      </c>
      <c r="C6294" s="9">
        <f>IF(8811-A6294&gt;$G$12,$M$12+$N$12*SIN($Q$12-$R$12*(A6294-$A$6268)/$N$12),erreur)</f>
        <v>321.7832370920878</v>
      </c>
      <c r="D6294" s="4">
        <v>296</v>
      </c>
      <c r="E6294">
        <v>26</v>
      </c>
    </row>
    <row r="6295" spans="1:5" x14ac:dyDescent="0.3">
      <c r="A6295" s="6">
        <f t="shared" si="231"/>
        <v>6289</v>
      </c>
      <c r="B6295" s="9">
        <f t="shared" si="229"/>
        <v>330.02362722732812</v>
      </c>
      <c r="C6295" s="9">
        <f>IF(8811-A6295&gt;$G$12,$M$12+$N$12*SIN($Q$12-$R$12*(A6295-$A$6268)/$N$12),erreur)</f>
        <v>321.79034969383429</v>
      </c>
      <c r="D6295" s="4">
        <v>297</v>
      </c>
      <c r="E6295">
        <v>27</v>
      </c>
    </row>
    <row r="6296" spans="1:5" x14ac:dyDescent="0.3">
      <c r="A6296" s="6">
        <f t="shared" si="231"/>
        <v>6290</v>
      </c>
      <c r="B6296" s="9">
        <f t="shared" si="229"/>
        <v>330.03285722732812</v>
      </c>
      <c r="C6296" s="9">
        <f>IF(8811-A6296&gt;$G$12,$M$12+$N$12*SIN($Q$12-$R$12*(A6296-$A$6268)/$N$12),erreur)</f>
        <v>321.79749560192795</v>
      </c>
      <c r="D6296" s="4">
        <v>298</v>
      </c>
      <c r="E6296">
        <v>28</v>
      </c>
    </row>
    <row r="6297" spans="1:5" x14ac:dyDescent="0.3">
      <c r="A6297" s="6">
        <f t="shared" si="231"/>
        <v>6291</v>
      </c>
      <c r="B6297" s="9">
        <f t="shared" si="229"/>
        <v>330.04208722732812</v>
      </c>
      <c r="C6297" s="9">
        <f>IF(8811-A6297&gt;$G$12,$M$12+$N$12*SIN($Q$12-$R$12*(A6297-$A$6268)/$N$12),erreur)</f>
        <v>321.80467481636879</v>
      </c>
      <c r="D6297" s="4">
        <v>299</v>
      </c>
      <c r="E6297">
        <v>29</v>
      </c>
    </row>
    <row r="6298" spans="1:5" x14ac:dyDescent="0.3">
      <c r="A6298" s="6">
        <f t="shared" si="231"/>
        <v>6292</v>
      </c>
      <c r="B6298" s="9">
        <f t="shared" si="229"/>
        <v>330.05131722732813</v>
      </c>
      <c r="C6298" s="9">
        <f>IF(8811-A6298&gt;$G$12,$M$12+$N$12*SIN($Q$12-$R$12*(A6298-$A$6268)/$N$12),erreur)</f>
        <v>321.81188733713498</v>
      </c>
      <c r="D6298" s="4">
        <v>300</v>
      </c>
      <c r="E6298">
        <v>30</v>
      </c>
    </row>
    <row r="6299" spans="1:5" x14ac:dyDescent="0.3">
      <c r="A6299" s="6">
        <f t="shared" si="231"/>
        <v>6293</v>
      </c>
      <c r="B6299" s="9">
        <f t="shared" si="229"/>
        <v>330.06054722732813</v>
      </c>
      <c r="C6299" s="9">
        <f>IF(8811-A6299&gt;$G$12,$M$12+$N$12*SIN($Q$12-$R$12*(A6299-$A$6268)/$N$12),erreur)</f>
        <v>321.81913316422651</v>
      </c>
      <c r="D6299" s="4">
        <v>301</v>
      </c>
      <c r="E6299">
        <v>31</v>
      </c>
    </row>
    <row r="6300" spans="1:5" x14ac:dyDescent="0.3">
      <c r="A6300" s="6">
        <f t="shared" si="231"/>
        <v>6294</v>
      </c>
      <c r="B6300" s="9">
        <f t="shared" si="229"/>
        <v>330.06977722732813</v>
      </c>
      <c r="C6300" s="9">
        <f>IF(8811-A6300&gt;$G$12,$M$12+$N$12*SIN($Q$12-$R$12*(A6300-$A$6268)/$N$12),erreur)</f>
        <v>321.82641229763976</v>
      </c>
      <c r="D6300" s="4">
        <v>302</v>
      </c>
      <c r="E6300">
        <v>32</v>
      </c>
    </row>
    <row r="6301" spans="1:5" x14ac:dyDescent="0.3">
      <c r="A6301" s="6">
        <f t="shared" si="231"/>
        <v>6295</v>
      </c>
      <c r="B6301" s="9">
        <f t="shared" si="229"/>
        <v>330.07900722732813</v>
      </c>
      <c r="C6301" s="9">
        <f>IF(8811-A6301&gt;$G$12,$M$12+$N$12*SIN($Q$12-$R$12*(A6301-$A$6268)/$N$12),erreur)</f>
        <v>321.8337247373529</v>
      </c>
      <c r="D6301" s="4">
        <v>303</v>
      </c>
      <c r="E6301">
        <v>33</v>
      </c>
    </row>
    <row r="6302" spans="1:5" x14ac:dyDescent="0.3">
      <c r="A6302" s="6">
        <f t="shared" si="231"/>
        <v>6296</v>
      </c>
      <c r="B6302" s="9">
        <f t="shared" si="229"/>
        <v>330.08823722732814</v>
      </c>
      <c r="C6302" s="9">
        <f>IF(8811-A6302&gt;$G$12,$M$12+$N$12*SIN($Q$12-$R$12*(A6302-$A$6268)/$N$12),erreur)</f>
        <v>321.84107048337319</v>
      </c>
      <c r="D6302" s="4">
        <v>304</v>
      </c>
      <c r="E6302">
        <v>34</v>
      </c>
    </row>
    <row r="6303" spans="1:5" x14ac:dyDescent="0.3">
      <c r="A6303" s="6">
        <f t="shared" si="231"/>
        <v>6297</v>
      </c>
      <c r="B6303" s="9">
        <f t="shared" si="229"/>
        <v>330.09746722732814</v>
      </c>
      <c r="C6303" s="9">
        <f>IF(8811-A6303&gt;$G$12,$M$12+$N$12*SIN($Q$12-$R$12*(A6303-$A$6268)/$N$12),erreur)</f>
        <v>321.84844953567881</v>
      </c>
      <c r="D6303" s="4">
        <v>305</v>
      </c>
      <c r="E6303">
        <v>35</v>
      </c>
    </row>
    <row r="6304" spans="1:5" x14ac:dyDescent="0.3">
      <c r="A6304" s="6">
        <f t="shared" si="231"/>
        <v>6298</v>
      </c>
      <c r="B6304" s="9">
        <f t="shared" si="229"/>
        <v>330.10669722732814</v>
      </c>
      <c r="C6304" s="9">
        <f>IF(8811-A6304&gt;$G$12,$M$12+$N$12*SIN($Q$12-$R$12*(A6304-$A$6268)/$N$12),erreur)</f>
        <v>321.85586189427704</v>
      </c>
      <c r="D6304" s="4">
        <v>306</v>
      </c>
      <c r="E6304">
        <v>36</v>
      </c>
    </row>
    <row r="6305" spans="1:5" x14ac:dyDescent="0.3">
      <c r="A6305" s="6">
        <f t="shared" si="231"/>
        <v>6299</v>
      </c>
      <c r="B6305" s="9">
        <f t="shared" si="229"/>
        <v>330.11592722732814</v>
      </c>
      <c r="C6305" s="9">
        <f>IF(8811-A6305&gt;$G$12,$M$12+$N$12*SIN($Q$12-$R$12*(A6305-$A$6268)/$N$12),erreur)</f>
        <v>321.86330755914605</v>
      </c>
      <c r="D6305" s="4">
        <v>307</v>
      </c>
      <c r="E6305">
        <v>37</v>
      </c>
    </row>
    <row r="6306" spans="1:5" x14ac:dyDescent="0.3">
      <c r="A6306" s="6">
        <f t="shared" si="231"/>
        <v>6300</v>
      </c>
      <c r="B6306" s="9">
        <f t="shared" si="229"/>
        <v>330.12515722732815</v>
      </c>
      <c r="C6306" s="9">
        <f>IF(8811-A6306&gt;$G$12,$M$12+$N$12*SIN($Q$12-$R$12*(A6306-$A$6268)/$N$12),erreur)</f>
        <v>321.8707865302822</v>
      </c>
      <c r="D6306" s="4">
        <v>308</v>
      </c>
      <c r="E6306">
        <v>38</v>
      </c>
    </row>
    <row r="6307" spans="1:5" x14ac:dyDescent="0.3">
      <c r="A6307" s="6">
        <f t="shared" si="231"/>
        <v>6301</v>
      </c>
      <c r="B6307" s="9">
        <f t="shared" si="229"/>
        <v>330.13438722732815</v>
      </c>
      <c r="C6307" s="9">
        <f>IF(8811-A6307&gt;$G$12,$M$12+$N$12*SIN($Q$12-$R$12*(A6307-$A$6268)/$N$12),erreur)</f>
        <v>321.87829880767822</v>
      </c>
      <c r="D6307" s="4">
        <v>309</v>
      </c>
      <c r="E6307">
        <v>39</v>
      </c>
    </row>
    <row r="6308" spans="1:5" x14ac:dyDescent="0.3">
      <c r="A6308" s="6">
        <f t="shared" si="231"/>
        <v>6302</v>
      </c>
      <c r="B6308" s="9">
        <f t="shared" si="229"/>
        <v>330.14361722732815</v>
      </c>
      <c r="C6308" s="9">
        <f>IF(8811-A6308&gt;$G$12,$M$12+$N$12*SIN($Q$12-$R$12*(A6308-$A$6268)/$N$12),erreur)</f>
        <v>321.88584439132319</v>
      </c>
      <c r="D6308" s="4">
        <v>310</v>
      </c>
      <c r="E6308">
        <v>40</v>
      </c>
    </row>
    <row r="6309" spans="1:5" x14ac:dyDescent="0.3">
      <c r="A6309" s="6">
        <f t="shared" si="231"/>
        <v>6303</v>
      </c>
      <c r="B6309" s="9">
        <f t="shared" si="229"/>
        <v>330.15284722732815</v>
      </c>
      <c r="C6309" s="9">
        <f>IF(8811-A6309&gt;$G$12,$M$12+$N$12*SIN($Q$12-$R$12*(A6309-$A$6268)/$N$12),erreur)</f>
        <v>321.89342328121347</v>
      </c>
      <c r="D6309" s="4">
        <v>311</v>
      </c>
      <c r="E6309">
        <v>41</v>
      </c>
    </row>
    <row r="6310" spans="1:5" x14ac:dyDescent="0.3">
      <c r="A6310" s="6">
        <f t="shared" si="231"/>
        <v>6304</v>
      </c>
      <c r="B6310" s="9">
        <f t="shared" si="229"/>
        <v>330.16207722732815</v>
      </c>
      <c r="C6310" s="9">
        <f>IF(8811-A6310&gt;$G$12,$M$12+$N$12*SIN($Q$12-$R$12*(A6310-$A$6268)/$N$12),erreur)</f>
        <v>321.90103547733452</v>
      </c>
      <c r="D6310" s="4">
        <v>312</v>
      </c>
      <c r="E6310">
        <v>42</v>
      </c>
    </row>
    <row r="6311" spans="1:5" x14ac:dyDescent="0.3">
      <c r="A6311" s="6">
        <f t="shared" si="231"/>
        <v>6305</v>
      </c>
      <c r="B6311" s="9">
        <f t="shared" si="229"/>
        <v>330.17130722732816</v>
      </c>
      <c r="C6311" s="9">
        <f>IF(8811-A6311&gt;$G$12,$M$12+$N$12*SIN($Q$12-$R$12*(A6311-$A$6268)/$N$12),erreur)</f>
        <v>321.90868097968269</v>
      </c>
      <c r="D6311" s="4">
        <v>313</v>
      </c>
      <c r="E6311">
        <v>43</v>
      </c>
    </row>
    <row r="6312" spans="1:5" x14ac:dyDescent="0.3">
      <c r="A6312" s="6">
        <f t="shared" si="231"/>
        <v>6306</v>
      </c>
      <c r="B6312" s="9">
        <f t="shared" si="229"/>
        <v>330.18053722732816</v>
      </c>
      <c r="C6312" s="9">
        <f>IF(8811-A6312&gt;$G$12,$M$12+$N$12*SIN($Q$12-$R$12*(A6312-$A$6268)/$N$12),erreur)</f>
        <v>321.91635978824706</v>
      </c>
      <c r="D6312" s="4">
        <v>314</v>
      </c>
      <c r="E6312">
        <v>44</v>
      </c>
    </row>
    <row r="6313" spans="1:5" x14ac:dyDescent="0.3">
      <c r="A6313" s="6">
        <f t="shared" si="231"/>
        <v>6307</v>
      </c>
      <c r="B6313" s="9">
        <f t="shared" si="229"/>
        <v>330.18976722732816</v>
      </c>
      <c r="C6313" s="9">
        <f>IF(8811-A6313&gt;$G$12,$M$12+$N$12*SIN($Q$12-$R$12*(A6313-$A$6268)/$N$12),erreur)</f>
        <v>321.92407190302401</v>
      </c>
      <c r="D6313" s="4">
        <v>315</v>
      </c>
      <c r="E6313">
        <v>45</v>
      </c>
    </row>
    <row r="6314" spans="1:5" x14ac:dyDescent="0.3">
      <c r="A6314" s="6">
        <f t="shared" si="231"/>
        <v>6308</v>
      </c>
      <c r="B6314" s="9">
        <f t="shared" si="229"/>
        <v>330.19899722732816</v>
      </c>
      <c r="C6314" s="9">
        <f>IF(8811-A6314&gt;$G$12,$M$12+$N$12*SIN($Q$12-$R$12*(A6314-$A$6268)/$N$12),erreur)</f>
        <v>321.93181732399535</v>
      </c>
      <c r="D6314" s="4">
        <v>316</v>
      </c>
      <c r="E6314">
        <v>46</v>
      </c>
    </row>
    <row r="6315" spans="1:5" x14ac:dyDescent="0.3">
      <c r="A6315" s="6">
        <f t="shared" si="231"/>
        <v>6309</v>
      </c>
      <c r="B6315" s="9">
        <f t="shared" si="229"/>
        <v>330.20822722732817</v>
      </c>
      <c r="C6315" s="9">
        <f>IF(8811-A6315&gt;$G$12,$M$12+$N$12*SIN($Q$12-$R$12*(A6315-$A$6268)/$N$12),erreur)</f>
        <v>321.93959605116106</v>
      </c>
      <c r="D6315" s="4">
        <v>317</v>
      </c>
      <c r="E6315">
        <v>47</v>
      </c>
    </row>
    <row r="6316" spans="1:5" x14ac:dyDescent="0.3">
      <c r="A6316" s="6">
        <f t="shared" si="231"/>
        <v>6310</v>
      </c>
      <c r="B6316" s="9">
        <f t="shared" si="229"/>
        <v>330.21745722732817</v>
      </c>
      <c r="C6316" s="9">
        <f>IF(8811-A6316&gt;$G$12,$M$12+$N$12*SIN($Q$12-$R$12*(A6316-$A$6268)/$N$12),erreur)</f>
        <v>321.94740808451024</v>
      </c>
      <c r="D6316" s="4">
        <v>318</v>
      </c>
      <c r="E6316">
        <v>48</v>
      </c>
    </row>
    <row r="6317" spans="1:5" x14ac:dyDescent="0.3">
      <c r="A6317" s="6">
        <f t="shared" si="231"/>
        <v>6311</v>
      </c>
      <c r="B6317" s="9">
        <f t="shared" si="229"/>
        <v>330.22668722732817</v>
      </c>
      <c r="C6317" s="9">
        <f>IF(8811-A6317&gt;$G$12,$M$12+$N$12*SIN($Q$12-$R$12*(A6317-$A$6268)/$N$12),erreur)</f>
        <v>321.95525342402834</v>
      </c>
      <c r="D6317" s="4">
        <v>319</v>
      </c>
      <c r="E6317">
        <v>49</v>
      </c>
    </row>
    <row r="6318" spans="1:5" x14ac:dyDescent="0.3">
      <c r="A6318" s="6">
        <f t="shared" si="231"/>
        <v>6312</v>
      </c>
      <c r="B6318" s="9">
        <f t="shared" si="229"/>
        <v>330.23591722732817</v>
      </c>
      <c r="C6318" s="9">
        <f>IF(8811-A6318&gt;$G$12,$M$12+$N$12*SIN($Q$12-$R$12*(A6318-$A$6268)/$N$12),erreur)</f>
        <v>321.96313206971536</v>
      </c>
      <c r="D6318" s="4">
        <v>320</v>
      </c>
      <c r="E6318">
        <v>50</v>
      </c>
    </row>
    <row r="6319" spans="1:5" x14ac:dyDescent="0.3">
      <c r="A6319" s="6">
        <f t="shared" si="231"/>
        <v>6313</v>
      </c>
      <c r="B6319" s="9">
        <f t="shared" ref="B6319:B6382" si="232">IF(A6319&lt;=$H$23,B6318+(A6319-A6318)*$J$23,"erreur")</f>
        <v>330.24514722732818</v>
      </c>
      <c r="C6319" s="9">
        <f>IF(8811-A6319&gt;$G$12,$M$12+$N$12*SIN($Q$12-$R$12*(A6319-$A$6268)/$N$12),erreur)</f>
        <v>321.97104402156037</v>
      </c>
      <c r="D6319" s="4">
        <v>321</v>
      </c>
      <c r="E6319">
        <v>51</v>
      </c>
    </row>
    <row r="6320" spans="1:5" x14ac:dyDescent="0.3">
      <c r="A6320" s="6">
        <f t="shared" si="231"/>
        <v>6314</v>
      </c>
      <c r="B6320" s="9">
        <f t="shared" si="232"/>
        <v>330.25437722732818</v>
      </c>
      <c r="C6320" s="9">
        <f>IF(8811-A6320&gt;$G$12,$M$12+$N$12*SIN($Q$12-$R$12*(A6320-$A$6268)/$N$12),erreur)</f>
        <v>321.97898927955248</v>
      </c>
      <c r="D6320" s="4">
        <v>322</v>
      </c>
      <c r="E6320">
        <v>52</v>
      </c>
    </row>
    <row r="6321" spans="1:5" x14ac:dyDescent="0.3">
      <c r="A6321" s="6">
        <f t="shared" si="231"/>
        <v>6315</v>
      </c>
      <c r="B6321" s="9">
        <f t="shared" si="232"/>
        <v>330.26360722732818</v>
      </c>
      <c r="C6321" s="9">
        <f>IF(8811-A6321&gt;$G$12,$M$12+$N$12*SIN($Q$12-$R$12*(A6321-$A$6268)/$N$12),erreur)</f>
        <v>321.98696784368076</v>
      </c>
      <c r="D6321" s="4">
        <v>323</v>
      </c>
      <c r="E6321">
        <v>53</v>
      </c>
    </row>
    <row r="6322" spans="1:5" x14ac:dyDescent="0.3">
      <c r="A6322" s="6">
        <f t="shared" si="231"/>
        <v>6316</v>
      </c>
      <c r="B6322" s="9">
        <f t="shared" si="232"/>
        <v>330.27283722732818</v>
      </c>
      <c r="C6322" s="9">
        <f>IF(8811-A6322&gt;$G$12,$M$12+$N$12*SIN($Q$12-$R$12*(A6322-$A$6268)/$N$12),erreur)</f>
        <v>321.99497971394521</v>
      </c>
      <c r="D6322" s="4">
        <v>324</v>
      </c>
      <c r="E6322">
        <v>54</v>
      </c>
    </row>
    <row r="6323" spans="1:5" x14ac:dyDescent="0.3">
      <c r="A6323" s="6">
        <f t="shared" si="231"/>
        <v>6317</v>
      </c>
      <c r="B6323" s="9">
        <f t="shared" si="232"/>
        <v>330.28206722732818</v>
      </c>
      <c r="C6323" s="9">
        <f>IF(8811-A6323&gt;$G$12,$M$12+$N$12*SIN($Q$12-$R$12*(A6323-$A$6268)/$N$12),erreur)</f>
        <v>322.00302489032401</v>
      </c>
      <c r="D6323" s="4">
        <v>325</v>
      </c>
      <c r="E6323">
        <v>55</v>
      </c>
    </row>
    <row r="6324" spans="1:5" x14ac:dyDescent="0.3">
      <c r="A6324" s="6">
        <f t="shared" si="231"/>
        <v>6318</v>
      </c>
      <c r="B6324" s="9">
        <f t="shared" si="232"/>
        <v>330.29129722732819</v>
      </c>
      <c r="C6324" s="9">
        <f>IF(8811-A6324&gt;$G$12,$M$12+$N$12*SIN($Q$12-$R$12*(A6324-$A$6268)/$N$12),erreur)</f>
        <v>322.0111033728208</v>
      </c>
      <c r="D6324" s="4">
        <v>326</v>
      </c>
      <c r="E6324">
        <v>56</v>
      </c>
    </row>
    <row r="6325" spans="1:5" x14ac:dyDescent="0.3">
      <c r="A6325" s="6">
        <f t="shared" si="231"/>
        <v>6319</v>
      </c>
      <c r="B6325" s="9">
        <f t="shared" si="232"/>
        <v>330.30052722732819</v>
      </c>
      <c r="C6325" s="9">
        <f>IF(8811-A6325&gt;$G$12,$M$12+$N$12*SIN($Q$12-$R$12*(A6325-$A$6268)/$N$12),erreur)</f>
        <v>322.01921516142102</v>
      </c>
      <c r="D6325" s="4">
        <v>327</v>
      </c>
      <c r="E6325">
        <v>57</v>
      </c>
    </row>
    <row r="6326" spans="1:5" x14ac:dyDescent="0.3">
      <c r="A6326" s="6">
        <f t="shared" si="231"/>
        <v>6320</v>
      </c>
      <c r="B6326" s="9">
        <f t="shared" si="232"/>
        <v>330.30975722732819</v>
      </c>
      <c r="C6326" s="9">
        <f>IF(8811-A6326&gt;$G$12,$M$12+$N$12*SIN($Q$12-$R$12*(A6326-$A$6268)/$N$12),erreur)</f>
        <v>322.02736025611011</v>
      </c>
      <c r="D6326" s="4">
        <v>328</v>
      </c>
      <c r="E6326">
        <v>58</v>
      </c>
    </row>
    <row r="6327" spans="1:5" x14ac:dyDescent="0.3">
      <c r="A6327" s="6">
        <f t="shared" si="231"/>
        <v>6321</v>
      </c>
      <c r="B6327" s="9">
        <f t="shared" si="232"/>
        <v>330.31898722732819</v>
      </c>
      <c r="C6327" s="9">
        <f>IF(8811-A6327&gt;$G$12,$M$12+$N$12*SIN($Q$12-$R$12*(A6327-$A$6268)/$N$12),erreur)</f>
        <v>322.03553865688809</v>
      </c>
      <c r="D6327" s="4">
        <v>329</v>
      </c>
      <c r="E6327">
        <v>59</v>
      </c>
    </row>
    <row r="6328" spans="1:5" x14ac:dyDescent="0.3">
      <c r="A6328" s="6">
        <f t="shared" si="231"/>
        <v>6322</v>
      </c>
      <c r="B6328" s="9">
        <f t="shared" si="232"/>
        <v>330.3282172273282</v>
      </c>
      <c r="C6328" s="9">
        <f>IF(8811-A6328&gt;$G$12,$M$12+$N$12*SIN($Q$12-$R$12*(A6328-$A$6268)/$N$12),erreur)</f>
        <v>322.0437503637404</v>
      </c>
      <c r="D6328" s="4">
        <v>330</v>
      </c>
      <c r="E6328">
        <v>60</v>
      </c>
    </row>
    <row r="6329" spans="1:5" x14ac:dyDescent="0.3">
      <c r="A6329" s="6">
        <f t="shared" si="231"/>
        <v>6323</v>
      </c>
      <c r="B6329" s="9">
        <f t="shared" si="232"/>
        <v>330.3374472273282</v>
      </c>
      <c r="C6329" s="9">
        <f>IF(8811-A6329&gt;$G$12,$M$12+$N$12*SIN($Q$12-$R$12*(A6329-$A$6268)/$N$12),erreur)</f>
        <v>322.0519953766634</v>
      </c>
      <c r="D6329" s="4">
        <v>331</v>
      </c>
      <c r="E6329">
        <v>61</v>
      </c>
    </row>
    <row r="6330" spans="1:5" x14ac:dyDescent="0.3">
      <c r="A6330" s="6">
        <f t="shared" si="231"/>
        <v>6324</v>
      </c>
      <c r="B6330" s="9">
        <f t="shared" si="232"/>
        <v>330.3466772273282</v>
      </c>
      <c r="C6330" s="9">
        <f>IF(8811-A6330&gt;$G$12,$M$12+$N$12*SIN($Q$12-$R$12*(A6330-$A$6268)/$N$12),erreur)</f>
        <v>322.06027369564254</v>
      </c>
      <c r="D6330" s="4">
        <v>332</v>
      </c>
      <c r="E6330">
        <v>62</v>
      </c>
    </row>
    <row r="6331" spans="1:5" x14ac:dyDescent="0.3">
      <c r="A6331" s="6">
        <f t="shared" si="231"/>
        <v>6325</v>
      </c>
      <c r="B6331" s="9">
        <f t="shared" si="232"/>
        <v>330.3559072273282</v>
      </c>
      <c r="C6331" s="9">
        <f>IF(8811-A6331&gt;$G$12,$M$12+$N$12*SIN($Q$12-$R$12*(A6331-$A$6268)/$N$12),erreur)</f>
        <v>322.06858532067054</v>
      </c>
      <c r="D6331" s="4">
        <v>333</v>
      </c>
      <c r="E6331">
        <v>63</v>
      </c>
    </row>
    <row r="6332" spans="1:5" x14ac:dyDescent="0.3">
      <c r="A6332" s="6">
        <f t="shared" si="231"/>
        <v>6326</v>
      </c>
      <c r="B6332" s="9">
        <f t="shared" si="232"/>
        <v>330.3651372273282</v>
      </c>
      <c r="C6332" s="9">
        <f>IF(8811-A6332&gt;$G$12,$M$12+$N$12*SIN($Q$12-$R$12*(A6332-$A$6268)/$N$12),erreur)</f>
        <v>322.07693025173648</v>
      </c>
      <c r="D6332" s="4">
        <v>334</v>
      </c>
      <c r="E6332">
        <v>64</v>
      </c>
    </row>
    <row r="6333" spans="1:5" x14ac:dyDescent="0.3">
      <c r="A6333" s="6">
        <f t="shared" si="231"/>
        <v>6327</v>
      </c>
      <c r="B6333" s="9">
        <f t="shared" si="232"/>
        <v>330.37436722732821</v>
      </c>
      <c r="C6333" s="9">
        <f>IF(8811-A6333&gt;$G$12,$M$12+$N$12*SIN($Q$12-$R$12*(A6333-$A$6268)/$N$12),erreur)</f>
        <v>322.08530848883674</v>
      </c>
      <c r="D6333" s="4">
        <v>335</v>
      </c>
      <c r="E6333">
        <v>65</v>
      </c>
    </row>
    <row r="6334" spans="1:5" x14ac:dyDescent="0.3">
      <c r="A6334" s="6">
        <f t="shared" si="231"/>
        <v>6328</v>
      </c>
      <c r="B6334" s="9">
        <f t="shared" si="232"/>
        <v>330.38359722732821</v>
      </c>
      <c r="C6334" s="9">
        <f>IF(8811-A6334&gt;$G$12,$M$12+$N$12*SIN($Q$12-$R$12*(A6334-$A$6268)/$N$12),erreur)</f>
        <v>322.09372003195676</v>
      </c>
      <c r="D6334" s="4">
        <v>336</v>
      </c>
      <c r="E6334">
        <v>66</v>
      </c>
    </row>
    <row r="6335" spans="1:5" x14ac:dyDescent="0.3">
      <c r="A6335" s="6">
        <f t="shared" si="231"/>
        <v>6329</v>
      </c>
      <c r="B6335" s="9">
        <f t="shared" si="232"/>
        <v>330.39282722732821</v>
      </c>
      <c r="C6335" s="9">
        <f>IF(8811-A6335&gt;$G$12,$M$12+$N$12*SIN($Q$12-$R$12*(A6335-$A$6268)/$N$12),erreur)</f>
        <v>322.10216488108563</v>
      </c>
      <c r="D6335" s="4">
        <v>337</v>
      </c>
      <c r="E6335">
        <v>67</v>
      </c>
    </row>
    <row r="6336" spans="1:5" x14ac:dyDescent="0.3">
      <c r="A6336" s="6">
        <f t="shared" si="231"/>
        <v>6330</v>
      </c>
      <c r="B6336" s="9">
        <f t="shared" si="232"/>
        <v>330.40205722732821</v>
      </c>
      <c r="C6336" s="9">
        <f>IF(8811-A6336&gt;$G$12,$M$12+$N$12*SIN($Q$12-$R$12*(A6336-$A$6268)/$N$12),erreur)</f>
        <v>322.1106430362197</v>
      </c>
      <c r="D6336" s="4">
        <v>338</v>
      </c>
      <c r="E6336">
        <v>68</v>
      </c>
    </row>
    <row r="6337" spans="1:5" x14ac:dyDescent="0.3">
      <c r="A6337" s="6">
        <f t="shared" si="231"/>
        <v>6331</v>
      </c>
      <c r="B6337" s="9">
        <f t="shared" si="232"/>
        <v>330.41128722732822</v>
      </c>
      <c r="C6337" s="9">
        <f>IF(8811-A6337&gt;$G$12,$M$12+$N$12*SIN($Q$12-$R$12*(A6337-$A$6268)/$N$12),erreur)</f>
        <v>322.11915449734806</v>
      </c>
      <c r="D6337" s="4">
        <v>339</v>
      </c>
      <c r="E6337">
        <v>69</v>
      </c>
    </row>
    <row r="6338" spans="1:5" x14ac:dyDescent="0.3">
      <c r="A6338" s="6">
        <f t="shared" si="231"/>
        <v>6332</v>
      </c>
      <c r="B6338" s="9">
        <f t="shared" si="232"/>
        <v>330.42051722732822</v>
      </c>
      <c r="C6338" s="9">
        <f>IF(8811-A6338&gt;$G$12,$M$12+$N$12*SIN($Q$12-$R$12*(A6338-$A$6268)/$N$12),erreur)</f>
        <v>322.12769926445617</v>
      </c>
      <c r="D6338" s="4">
        <v>340</v>
      </c>
      <c r="E6338">
        <v>70</v>
      </c>
    </row>
    <row r="6339" spans="1:5" x14ac:dyDescent="0.3">
      <c r="A6339" s="6">
        <f t="shared" si="231"/>
        <v>6333</v>
      </c>
      <c r="B6339" s="9">
        <f t="shared" si="232"/>
        <v>330.42974722732822</v>
      </c>
      <c r="C6339" s="9">
        <f>IF(8811-A6339&gt;$G$12,$M$12+$N$12*SIN($Q$12-$R$12*(A6339-$A$6268)/$N$12),erreur)</f>
        <v>322.13627733754038</v>
      </c>
      <c r="D6339" s="4">
        <v>341</v>
      </c>
      <c r="E6339">
        <v>71</v>
      </c>
    </row>
    <row r="6340" spans="1:5" x14ac:dyDescent="0.3">
      <c r="A6340" s="6">
        <f t="shared" si="231"/>
        <v>6334</v>
      </c>
      <c r="B6340" s="9">
        <f t="shared" si="232"/>
        <v>330.43897722732822</v>
      </c>
      <c r="C6340" s="9">
        <f>IF(8811-A6340&gt;$G$12,$M$12+$N$12*SIN($Q$12-$R$12*(A6340-$A$6268)/$N$12),erreur)</f>
        <v>322.14488871658614</v>
      </c>
      <c r="D6340" s="4">
        <v>342</v>
      </c>
      <c r="E6340">
        <v>72</v>
      </c>
    </row>
    <row r="6341" spans="1:5" x14ac:dyDescent="0.3">
      <c r="A6341" s="6">
        <f t="shared" si="231"/>
        <v>6335</v>
      </c>
      <c r="B6341" s="9">
        <f t="shared" si="232"/>
        <v>330.44820722732823</v>
      </c>
      <c r="C6341" s="9">
        <f>IF(8811-A6341&gt;$G$12,$M$12+$N$12*SIN($Q$12-$R$12*(A6341-$A$6268)/$N$12),erreur)</f>
        <v>322.15353340159345</v>
      </c>
      <c r="D6341" s="4">
        <v>343</v>
      </c>
      <c r="E6341">
        <v>73</v>
      </c>
    </row>
    <row r="6342" spans="1:5" x14ac:dyDescent="0.3">
      <c r="A6342" s="6">
        <f t="shared" si="231"/>
        <v>6336</v>
      </c>
      <c r="B6342" s="9">
        <f t="shared" si="232"/>
        <v>330.45743722732823</v>
      </c>
      <c r="C6342" s="9">
        <f>IF(8811-A6342&gt;$G$12,$M$12+$N$12*SIN($Q$12-$R$12*(A6342-$A$6268)/$N$12),erreur)</f>
        <v>322.16221139254048</v>
      </c>
      <c r="D6342" s="4">
        <v>344</v>
      </c>
      <c r="E6342">
        <v>74</v>
      </c>
    </row>
    <row r="6343" spans="1:5" x14ac:dyDescent="0.3">
      <c r="A6343" s="6">
        <f t="shared" si="231"/>
        <v>6337</v>
      </c>
      <c r="B6343" s="9">
        <f t="shared" si="232"/>
        <v>330.46666722732823</v>
      </c>
      <c r="C6343" s="9">
        <f>IF(8811-A6343&gt;$G$12,$M$12+$N$12*SIN($Q$12-$R$12*(A6343-$A$6268)/$N$12),erreur)</f>
        <v>322.17092268942724</v>
      </c>
      <c r="D6343" s="4">
        <v>345</v>
      </c>
      <c r="E6343">
        <v>75</v>
      </c>
    </row>
    <row r="6344" spans="1:5" x14ac:dyDescent="0.3">
      <c r="A6344" s="6">
        <f t="shared" ref="A6344:A6407" si="233">ROW()-6</f>
        <v>6338</v>
      </c>
      <c r="B6344" s="9">
        <f t="shared" si="232"/>
        <v>330.47589722732823</v>
      </c>
      <c r="C6344" s="9">
        <f>IF(8811-A6344&gt;$G$12,$M$12+$N$12*SIN($Q$12-$R$12*(A6344-$A$6268)/$N$12),erreur)</f>
        <v>322.17966729223554</v>
      </c>
      <c r="D6344" s="4">
        <v>346</v>
      </c>
      <c r="E6344">
        <v>76</v>
      </c>
    </row>
    <row r="6345" spans="1:5" x14ac:dyDescent="0.3">
      <c r="A6345" s="6">
        <f t="shared" si="233"/>
        <v>6339</v>
      </c>
      <c r="B6345" s="9">
        <f t="shared" si="232"/>
        <v>330.48512722732823</v>
      </c>
      <c r="C6345" s="9">
        <f>IF(8811-A6345&gt;$G$12,$M$12+$N$12*SIN($Q$12-$R$12*(A6345-$A$6268)/$N$12),erreur)</f>
        <v>322.18844520096172</v>
      </c>
      <c r="D6345" s="4">
        <v>347</v>
      </c>
      <c r="E6345">
        <v>77</v>
      </c>
    </row>
    <row r="6346" spans="1:5" x14ac:dyDescent="0.3">
      <c r="A6346" s="6">
        <f t="shared" si="233"/>
        <v>6340</v>
      </c>
      <c r="B6346" s="9">
        <f t="shared" si="232"/>
        <v>330.49435722732824</v>
      </c>
      <c r="C6346" s="9">
        <f>IF(8811-A6346&gt;$G$12,$M$12+$N$12*SIN($Q$12-$R$12*(A6346-$A$6268)/$N$12),erreur)</f>
        <v>322.19725641559489</v>
      </c>
      <c r="D6346" s="4">
        <v>348</v>
      </c>
      <c r="E6346">
        <v>78</v>
      </c>
    </row>
    <row r="6347" spans="1:5" x14ac:dyDescent="0.3">
      <c r="A6347" s="6">
        <f t="shared" si="233"/>
        <v>6341</v>
      </c>
      <c r="B6347" s="9">
        <f t="shared" si="232"/>
        <v>330.50358722732824</v>
      </c>
      <c r="C6347" s="9">
        <f>IF(8811-A6347&gt;$G$12,$M$12+$N$12*SIN($Q$12-$R$12*(A6347-$A$6268)/$N$12),erreur)</f>
        <v>322.20610093612413</v>
      </c>
      <c r="D6347" s="4">
        <v>349</v>
      </c>
      <c r="E6347">
        <v>79</v>
      </c>
    </row>
    <row r="6348" spans="1:5" x14ac:dyDescent="0.3">
      <c r="A6348" s="6">
        <f t="shared" si="233"/>
        <v>6342</v>
      </c>
      <c r="B6348" s="9">
        <f t="shared" si="232"/>
        <v>330.51281722732824</v>
      </c>
      <c r="C6348" s="9">
        <f>IF(8811-A6348&gt;$G$12,$M$12+$N$12*SIN($Q$12-$R$12*(A6348-$A$6268)/$N$12),erreur)</f>
        <v>322.2149787625458</v>
      </c>
      <c r="D6348" s="4">
        <v>350</v>
      </c>
      <c r="E6348">
        <v>80</v>
      </c>
    </row>
    <row r="6349" spans="1:5" x14ac:dyDescent="0.3">
      <c r="A6349" s="6">
        <f t="shared" si="233"/>
        <v>6343</v>
      </c>
      <c r="B6349" s="9">
        <f t="shared" si="232"/>
        <v>330.52204722732824</v>
      </c>
      <c r="C6349" s="9">
        <f>IF(8811-A6349&gt;$G$12,$M$12+$N$12*SIN($Q$12-$R$12*(A6349-$A$6268)/$N$12),erreur)</f>
        <v>322.22388989483807</v>
      </c>
      <c r="D6349" s="4">
        <v>351</v>
      </c>
      <c r="E6349">
        <v>81</v>
      </c>
    </row>
    <row r="6350" spans="1:5" x14ac:dyDescent="0.3">
      <c r="A6350" s="6">
        <f t="shared" si="233"/>
        <v>6344</v>
      </c>
      <c r="B6350" s="9">
        <f t="shared" si="232"/>
        <v>330.53127722732825</v>
      </c>
      <c r="C6350" s="9">
        <f>IF(8811-A6350&gt;$G$12,$M$12+$N$12*SIN($Q$12-$R$12*(A6350-$A$6268)/$N$12),erreur)</f>
        <v>322.23283433300094</v>
      </c>
      <c r="D6350" s="4">
        <v>352</v>
      </c>
      <c r="E6350">
        <v>82</v>
      </c>
    </row>
    <row r="6351" spans="1:5" x14ac:dyDescent="0.3">
      <c r="A6351" s="6">
        <f t="shared" si="233"/>
        <v>6345</v>
      </c>
      <c r="B6351" s="9">
        <f t="shared" si="232"/>
        <v>330.54050722732825</v>
      </c>
      <c r="C6351" s="9">
        <f>IF(8811-A6351&gt;$G$12,$M$12+$N$12*SIN($Q$12-$R$12*(A6351-$A$6268)/$N$12),erreur)</f>
        <v>322.24181207701986</v>
      </c>
      <c r="D6351" s="4">
        <v>353</v>
      </c>
      <c r="E6351">
        <v>83</v>
      </c>
    </row>
    <row r="6352" spans="1:5" x14ac:dyDescent="0.3">
      <c r="A6352" s="6">
        <f t="shared" si="233"/>
        <v>6346</v>
      </c>
      <c r="B6352" s="9">
        <f t="shared" si="232"/>
        <v>330.54973722732825</v>
      </c>
      <c r="C6352" s="9">
        <f>IF(8811-A6352&gt;$G$12,$M$12+$N$12*SIN($Q$12-$R$12*(A6352-$A$6268)/$N$12),erreur)</f>
        <v>322.25082312688755</v>
      </c>
      <c r="D6352" s="4">
        <v>354</v>
      </c>
      <c r="E6352">
        <v>84</v>
      </c>
    </row>
    <row r="6353" spans="1:5" x14ac:dyDescent="0.3">
      <c r="A6353" s="6">
        <f t="shared" si="233"/>
        <v>6347</v>
      </c>
      <c r="B6353" s="9">
        <f t="shared" si="232"/>
        <v>330.55896722732825</v>
      </c>
      <c r="C6353" s="9">
        <f>IF(8811-A6353&gt;$G$12,$M$12+$N$12*SIN($Q$12-$R$12*(A6353-$A$6268)/$N$12),erreur)</f>
        <v>322.25986748258947</v>
      </c>
      <c r="D6353" s="4">
        <v>355</v>
      </c>
      <c r="E6353">
        <v>85</v>
      </c>
    </row>
    <row r="6354" spans="1:5" x14ac:dyDescent="0.3">
      <c r="A6354" s="6">
        <f t="shared" si="233"/>
        <v>6348</v>
      </c>
      <c r="B6354" s="9">
        <f t="shared" si="232"/>
        <v>330.56819722732826</v>
      </c>
      <c r="C6354" s="9">
        <f>IF(8811-A6354&gt;$G$12,$M$12+$N$12*SIN($Q$12-$R$12*(A6354-$A$6268)/$N$12),erreur)</f>
        <v>322.26894514412197</v>
      </c>
      <c r="D6354" s="4">
        <v>356</v>
      </c>
      <c r="E6354">
        <v>86</v>
      </c>
    </row>
    <row r="6355" spans="1:5" x14ac:dyDescent="0.3">
      <c r="A6355" s="6">
        <f t="shared" si="233"/>
        <v>6349</v>
      </c>
      <c r="B6355" s="9">
        <f t="shared" si="232"/>
        <v>330.57742722732826</v>
      </c>
      <c r="C6355" s="9">
        <f>IF(8811-A6355&gt;$G$12,$M$12+$N$12*SIN($Q$12-$R$12*(A6355-$A$6268)/$N$12),erreur)</f>
        <v>322.27805611147051</v>
      </c>
      <c r="D6355" s="4">
        <v>357</v>
      </c>
      <c r="E6355">
        <v>87</v>
      </c>
    </row>
    <row r="6356" spans="1:5" x14ac:dyDescent="0.3">
      <c r="A6356" s="6">
        <f t="shared" si="233"/>
        <v>6350</v>
      </c>
      <c r="B6356" s="9">
        <f t="shared" si="232"/>
        <v>330.58665722732826</v>
      </c>
      <c r="C6356" s="9">
        <f>IF(8811-A6356&gt;$G$12,$M$12+$N$12*SIN($Q$12-$R$12*(A6356-$A$6268)/$N$12),erreur)</f>
        <v>322.28720038463143</v>
      </c>
      <c r="D6356" s="4">
        <v>358</v>
      </c>
      <c r="E6356">
        <v>88</v>
      </c>
    </row>
    <row r="6357" spans="1:5" x14ac:dyDescent="0.3">
      <c r="A6357" s="6">
        <f t="shared" si="233"/>
        <v>6351</v>
      </c>
      <c r="B6357" s="9">
        <f t="shared" si="232"/>
        <v>330.59588722732826</v>
      </c>
      <c r="C6357" s="9">
        <f>IF(8811-A6357&gt;$G$12,$M$12+$N$12*SIN($Q$12-$R$12*(A6357-$A$6268)/$N$12),erreur)</f>
        <v>322.29637796358293</v>
      </c>
      <c r="D6357" s="4">
        <v>359</v>
      </c>
      <c r="E6357">
        <v>89</v>
      </c>
    </row>
    <row r="6358" spans="1:5" x14ac:dyDescent="0.3">
      <c r="A6358" s="6">
        <f t="shared" si="233"/>
        <v>6352</v>
      </c>
      <c r="B6358" s="9">
        <f t="shared" si="232"/>
        <v>330.60511722732826</v>
      </c>
      <c r="C6358" s="9">
        <f>IF(8811-A6358&gt;$G$12,$M$12+$N$12*SIN($Q$12-$R$12*(A6358-$A$6268)/$N$12),erreur)</f>
        <v>322.30558884832499</v>
      </c>
      <c r="D6358" s="4">
        <v>360</v>
      </c>
      <c r="E6358">
        <v>90</v>
      </c>
    </row>
    <row r="6359" spans="1:5" x14ac:dyDescent="0.3">
      <c r="A6359" s="6">
        <f t="shared" si="233"/>
        <v>6353</v>
      </c>
      <c r="B6359" s="9">
        <f t="shared" si="232"/>
        <v>330.61434722732827</v>
      </c>
      <c r="C6359" s="9">
        <f>IF(8811-A6359&gt;$G$12,$M$12+$N$12*SIN($Q$12-$R$12*(A6359-$A$6268)/$N$12),erreur)</f>
        <v>322.31483303884306</v>
      </c>
      <c r="D6359" s="4">
        <v>361</v>
      </c>
      <c r="E6359">
        <v>91</v>
      </c>
    </row>
    <row r="6360" spans="1:5" x14ac:dyDescent="0.3">
      <c r="A6360" s="6">
        <f t="shared" si="233"/>
        <v>6354</v>
      </c>
      <c r="B6360" s="9">
        <f t="shared" si="232"/>
        <v>330.62357722732827</v>
      </c>
      <c r="C6360" s="9">
        <f>IF(8811-A6360&gt;$G$12,$M$12+$N$12*SIN($Q$12-$R$12*(A6360-$A$6268)/$N$12),erreur)</f>
        <v>322.3241105351226</v>
      </c>
      <c r="D6360" s="4">
        <v>362</v>
      </c>
      <c r="E6360">
        <v>92</v>
      </c>
    </row>
    <row r="6361" spans="1:5" x14ac:dyDescent="0.3">
      <c r="A6361" s="6">
        <f t="shared" si="233"/>
        <v>6355</v>
      </c>
      <c r="B6361" s="9">
        <f t="shared" si="232"/>
        <v>330.63280722732827</v>
      </c>
      <c r="C6361" s="9">
        <f>IF(8811-A6361&gt;$G$12,$M$12+$N$12*SIN($Q$12-$R$12*(A6361-$A$6268)/$N$12),erreur)</f>
        <v>322.33342133716724</v>
      </c>
      <c r="D6361" s="4">
        <v>363</v>
      </c>
      <c r="E6361">
        <v>93</v>
      </c>
    </row>
    <row r="6362" spans="1:5" x14ac:dyDescent="0.3">
      <c r="A6362" s="6">
        <f t="shared" si="233"/>
        <v>6356</v>
      </c>
      <c r="B6362" s="9">
        <f t="shared" si="232"/>
        <v>330.64203722732827</v>
      </c>
      <c r="C6362" s="9">
        <f>IF(8811-A6362&gt;$G$12,$M$12+$N$12*SIN($Q$12-$R$12*(A6362-$A$6268)/$N$12),erreur)</f>
        <v>322.34276544494787</v>
      </c>
      <c r="D6362" s="4">
        <v>364</v>
      </c>
      <c r="E6362">
        <v>94</v>
      </c>
    </row>
    <row r="6363" spans="1:5" x14ac:dyDescent="0.3">
      <c r="A6363" s="6">
        <f t="shared" si="233"/>
        <v>6357</v>
      </c>
      <c r="B6363" s="9">
        <f t="shared" si="232"/>
        <v>330.65126722732828</v>
      </c>
      <c r="C6363" s="9">
        <f>IF(8811-A6363&gt;$G$12,$M$12+$N$12*SIN($Q$12-$R$12*(A6363-$A$6268)/$N$12),erreur)</f>
        <v>322.35214285847178</v>
      </c>
      <c r="D6363" s="4">
        <v>365</v>
      </c>
      <c r="E6363">
        <v>95</v>
      </c>
    </row>
    <row r="6364" spans="1:5" x14ac:dyDescent="0.3">
      <c r="A6364" s="6">
        <f t="shared" si="233"/>
        <v>6358</v>
      </c>
      <c r="B6364" s="9">
        <f t="shared" si="232"/>
        <v>330.66049722732828</v>
      </c>
      <c r="C6364" s="9">
        <f>IF(8811-A6364&gt;$G$12,$M$12+$N$12*SIN($Q$12-$R$12*(A6364-$A$6268)/$N$12),erreur)</f>
        <v>322.36155357771713</v>
      </c>
      <c r="D6364" s="4">
        <v>366</v>
      </c>
      <c r="E6364">
        <v>96</v>
      </c>
    </row>
    <row r="6365" spans="1:5" x14ac:dyDescent="0.3">
      <c r="A6365" s="6">
        <f t="shared" si="233"/>
        <v>6359</v>
      </c>
      <c r="B6365" s="9">
        <f t="shared" si="232"/>
        <v>330.66972722732828</v>
      </c>
      <c r="C6365" s="9">
        <f>IF(8811-A6365&gt;$G$12,$M$12+$N$12*SIN($Q$12-$R$12*(A6365-$A$6268)/$N$12),erreur)</f>
        <v>322.37099760268029</v>
      </c>
      <c r="D6365" s="4">
        <v>367</v>
      </c>
      <c r="E6365">
        <v>97</v>
      </c>
    </row>
    <row r="6366" spans="1:5" x14ac:dyDescent="0.3">
      <c r="A6366" s="6">
        <f t="shared" si="233"/>
        <v>6360</v>
      </c>
      <c r="B6366" s="9">
        <f t="shared" si="232"/>
        <v>330.67895722732828</v>
      </c>
      <c r="C6366" s="9">
        <f>IF(8811-A6366&gt;$G$12,$M$12+$N$12*SIN($Q$12-$R$12*(A6366-$A$6268)/$N$12),erreur)</f>
        <v>322.38047493334307</v>
      </c>
      <c r="D6366" s="4">
        <v>368</v>
      </c>
      <c r="E6366">
        <v>98</v>
      </c>
    </row>
    <row r="6367" spans="1:5" x14ac:dyDescent="0.3">
      <c r="A6367" s="6">
        <f t="shared" si="233"/>
        <v>6361</v>
      </c>
      <c r="B6367" s="9">
        <f t="shared" si="232"/>
        <v>330.68818722732829</v>
      </c>
      <c r="C6367" s="9">
        <f>IF(8811-A6367&gt;$G$12,$M$12+$N$12*SIN($Q$12-$R$12*(A6367-$A$6268)/$N$12),erreur)</f>
        <v>322.38998556970182</v>
      </c>
      <c r="D6367" s="4">
        <v>369</v>
      </c>
      <c r="E6367">
        <v>99</v>
      </c>
    </row>
    <row r="6368" spans="1:5" x14ac:dyDescent="0.3">
      <c r="A6368" s="6">
        <f t="shared" si="233"/>
        <v>6362</v>
      </c>
      <c r="B6368" s="9">
        <f t="shared" si="232"/>
        <v>330.69741722732829</v>
      </c>
      <c r="C6368" s="9">
        <f>IF(8811-A6368&gt;$G$12,$M$12+$N$12*SIN($Q$12-$R$12*(A6368-$A$6268)/$N$12),erreur)</f>
        <v>322.39952951174564</v>
      </c>
      <c r="D6368" s="4">
        <v>370</v>
      </c>
      <c r="E6368">
        <v>100</v>
      </c>
    </row>
    <row r="6369" spans="1:5" x14ac:dyDescent="0.3">
      <c r="A6369" s="6">
        <f t="shared" si="233"/>
        <v>6363</v>
      </c>
      <c r="B6369" s="9">
        <f t="shared" si="232"/>
        <v>330.70664722732829</v>
      </c>
      <c r="C6369" s="9">
        <f>IF(8811-A6369&gt;$G$12,$M$12+$N$12*SIN($Q$12-$R$12*(A6369-$A$6268)/$N$12),erreur)</f>
        <v>322.40910675945634</v>
      </c>
      <c r="D6369" s="4">
        <v>371</v>
      </c>
      <c r="E6369">
        <v>101</v>
      </c>
    </row>
    <row r="6370" spans="1:5" x14ac:dyDescent="0.3">
      <c r="A6370" s="6">
        <f t="shared" si="233"/>
        <v>6364</v>
      </c>
      <c r="B6370" s="9">
        <f t="shared" si="232"/>
        <v>330.71587722732829</v>
      </c>
      <c r="C6370" s="9">
        <f>IF(8811-A6370&gt;$G$12,$M$12+$N$12*SIN($Q$12-$R$12*(A6370-$A$6268)/$N$12),erreur)</f>
        <v>322.41871731283391</v>
      </c>
      <c r="D6370" s="4">
        <v>372</v>
      </c>
      <c r="E6370">
        <v>102</v>
      </c>
    </row>
    <row r="6371" spans="1:5" x14ac:dyDescent="0.3">
      <c r="A6371" s="6">
        <f t="shared" si="233"/>
        <v>6365</v>
      </c>
      <c r="B6371" s="9">
        <f t="shared" si="232"/>
        <v>330.72510722732829</v>
      </c>
      <c r="C6371" s="9">
        <f>IF(8811-A6371&gt;$G$12,$M$12+$N$12*SIN($Q$12-$R$12*(A6371-$A$6268)/$N$12),erreur)</f>
        <v>322.42836117186016</v>
      </c>
      <c r="D6371" s="4">
        <v>373</v>
      </c>
      <c r="E6371">
        <v>103</v>
      </c>
    </row>
    <row r="6372" spans="1:5" x14ac:dyDescent="0.3">
      <c r="A6372" s="6">
        <f t="shared" si="233"/>
        <v>6366</v>
      </c>
      <c r="B6372" s="9">
        <f t="shared" si="232"/>
        <v>330.7343372273283</v>
      </c>
      <c r="C6372" s="9">
        <f>IF(8811-A6372&gt;$G$12,$M$12+$N$12*SIN($Q$12-$R$12*(A6372-$A$6268)/$N$12),erreur)</f>
        <v>322.43803833652782</v>
      </c>
      <c r="D6372" s="4">
        <v>374</v>
      </c>
      <c r="E6372">
        <v>104</v>
      </c>
    </row>
    <row r="6373" spans="1:5" x14ac:dyDescent="0.3">
      <c r="A6373" s="6">
        <f t="shared" si="233"/>
        <v>6367</v>
      </c>
      <c r="B6373" s="9">
        <f t="shared" si="232"/>
        <v>330.7435672273283</v>
      </c>
      <c r="C6373" s="9">
        <f>IF(8811-A6373&gt;$G$12,$M$12+$N$12*SIN($Q$12-$R$12*(A6373-$A$6268)/$N$12),erreur)</f>
        <v>322.44774880682598</v>
      </c>
      <c r="D6373" s="4">
        <v>375</v>
      </c>
      <c r="E6373">
        <v>105</v>
      </c>
    </row>
    <row r="6374" spans="1:5" x14ac:dyDescent="0.3">
      <c r="A6374" s="6">
        <f t="shared" si="233"/>
        <v>6368</v>
      </c>
      <c r="B6374" s="9">
        <f t="shared" si="232"/>
        <v>330.7527972273283</v>
      </c>
      <c r="C6374" s="9">
        <f>IF(8811-A6374&gt;$G$12,$M$12+$N$12*SIN($Q$12-$R$12*(A6374-$A$6268)/$N$12),erreur)</f>
        <v>322.45749258274373</v>
      </c>
      <c r="D6374" s="4">
        <v>376</v>
      </c>
      <c r="E6374">
        <v>106</v>
      </c>
    </row>
    <row r="6375" spans="1:5" x14ac:dyDescent="0.3">
      <c r="A6375" s="6">
        <f t="shared" si="233"/>
        <v>6369</v>
      </c>
      <c r="B6375" s="9">
        <f t="shared" si="232"/>
        <v>330.7620272273283</v>
      </c>
      <c r="C6375" s="9">
        <f>IF(8811-A6375&gt;$G$12,$M$12+$N$12*SIN($Q$12-$R$12*(A6375-$A$6268)/$N$12),erreur)</f>
        <v>322.46726966427013</v>
      </c>
      <c r="D6375" s="4">
        <v>377</v>
      </c>
      <c r="E6375">
        <v>107</v>
      </c>
    </row>
    <row r="6376" spans="1:5" x14ac:dyDescent="0.3">
      <c r="A6376" s="6">
        <f t="shared" si="233"/>
        <v>6370</v>
      </c>
      <c r="B6376" s="9">
        <f t="shared" si="232"/>
        <v>330.77125722732831</v>
      </c>
      <c r="C6376" s="9">
        <f>IF(8811-A6376&gt;$G$12,$M$12+$N$12*SIN($Q$12-$R$12*(A6376-$A$6268)/$N$12),erreur)</f>
        <v>322.47708005139066</v>
      </c>
      <c r="D6376" s="4">
        <v>378</v>
      </c>
      <c r="E6376">
        <v>108</v>
      </c>
    </row>
    <row r="6377" spans="1:5" x14ac:dyDescent="0.3">
      <c r="A6377" s="6">
        <f t="shared" si="233"/>
        <v>6371</v>
      </c>
      <c r="B6377" s="9">
        <f t="shared" si="232"/>
        <v>330.78048722732831</v>
      </c>
      <c r="C6377" s="9">
        <f>IF(8811-A6377&gt;$G$12,$M$12+$N$12*SIN($Q$12-$R$12*(A6377-$A$6268)/$N$12),erreur)</f>
        <v>322.48692374410166</v>
      </c>
      <c r="D6377" s="4">
        <v>379</v>
      </c>
      <c r="E6377">
        <v>109</v>
      </c>
    </row>
    <row r="6378" spans="1:5" x14ac:dyDescent="0.3">
      <c r="A6378" s="6">
        <f t="shared" si="233"/>
        <v>6372</v>
      </c>
      <c r="B6378" s="9">
        <f t="shared" si="232"/>
        <v>330.78971722732831</v>
      </c>
      <c r="C6378" s="9">
        <f>IF(8811-A6378&gt;$G$12,$M$12+$N$12*SIN($Q$12-$R$12*(A6378-$A$6268)/$N$12),erreur)</f>
        <v>322.49680074238495</v>
      </c>
      <c r="D6378" s="4">
        <v>380</v>
      </c>
      <c r="E6378">
        <v>110</v>
      </c>
    </row>
    <row r="6379" spans="1:5" x14ac:dyDescent="0.3">
      <c r="A6379" s="6">
        <f t="shared" si="233"/>
        <v>6373</v>
      </c>
      <c r="B6379" s="9">
        <f t="shared" si="232"/>
        <v>330.79894722732831</v>
      </c>
      <c r="C6379" s="9">
        <f>IF(8811-A6379&gt;$G$12,$M$12+$N$12*SIN($Q$12-$R$12*(A6379-$A$6268)/$N$12),erreur)</f>
        <v>322.50671104623325</v>
      </c>
      <c r="D6379" s="4">
        <v>381</v>
      </c>
      <c r="E6379">
        <v>111</v>
      </c>
    </row>
    <row r="6380" spans="1:5" x14ac:dyDescent="0.3">
      <c r="A6380" s="6">
        <f t="shared" si="233"/>
        <v>6374</v>
      </c>
      <c r="B6380" s="9">
        <f t="shared" si="232"/>
        <v>330.80817722732831</v>
      </c>
      <c r="C6380" s="9">
        <f>IF(8811-A6380&gt;$G$12,$M$12+$N$12*SIN($Q$12-$R$12*(A6380-$A$6268)/$N$12),erreur)</f>
        <v>322.51665465563565</v>
      </c>
      <c r="D6380" s="4">
        <v>382</v>
      </c>
      <c r="E6380">
        <v>112</v>
      </c>
    </row>
    <row r="6381" spans="1:5" x14ac:dyDescent="0.3">
      <c r="A6381" s="6">
        <f t="shared" si="233"/>
        <v>6375</v>
      </c>
      <c r="B6381" s="9">
        <f t="shared" si="232"/>
        <v>330.81740722732832</v>
      </c>
      <c r="C6381" s="9">
        <f>IF(8811-A6381&gt;$G$12,$M$12+$N$12*SIN($Q$12-$R$12*(A6381-$A$6268)/$N$12),erreur)</f>
        <v>322.52663157057759</v>
      </c>
      <c r="D6381" s="4">
        <v>383</v>
      </c>
      <c r="E6381">
        <v>113</v>
      </c>
    </row>
    <row r="6382" spans="1:5" x14ac:dyDescent="0.3">
      <c r="A6382" s="6">
        <f t="shared" si="233"/>
        <v>6376</v>
      </c>
      <c r="B6382" s="9">
        <f t="shared" si="232"/>
        <v>330.82663722732832</v>
      </c>
      <c r="C6382" s="9">
        <f>IF(8811-A6382&gt;$G$12,$M$12+$N$12*SIN($Q$12-$R$12*(A6382-$A$6268)/$N$12),erreur)</f>
        <v>322.53664179105544</v>
      </c>
      <c r="D6382" s="4">
        <v>384</v>
      </c>
      <c r="E6382">
        <v>114</v>
      </c>
    </row>
    <row r="6383" spans="1:5" x14ac:dyDescent="0.3">
      <c r="A6383" s="6">
        <f t="shared" si="233"/>
        <v>6377</v>
      </c>
      <c r="B6383" s="9">
        <f t="shared" ref="B6383:B6446" si="234">IF(A6383&lt;=$H$23,B6382+(A6383-A6382)*$J$23,"erreur")</f>
        <v>330.83586722732832</v>
      </c>
      <c r="C6383" s="9">
        <f>IF(8811-A6383&gt;$G$12,$M$12+$N$12*SIN($Q$12-$R$12*(A6383-$A$6268)/$N$12),erreur)</f>
        <v>322.54668531705465</v>
      </c>
      <c r="D6383" s="4">
        <v>385</v>
      </c>
      <c r="E6383">
        <v>115</v>
      </c>
    </row>
    <row r="6384" spans="1:5" x14ac:dyDescent="0.3">
      <c r="A6384" s="6">
        <f t="shared" si="233"/>
        <v>6378</v>
      </c>
      <c r="B6384" s="9">
        <f t="shared" si="234"/>
        <v>330.84509722732832</v>
      </c>
      <c r="C6384" s="9">
        <f>IF(8811-A6384&gt;$G$12,$M$12+$N$12*SIN($Q$12-$R$12*(A6384-$A$6268)/$N$12),erreur)</f>
        <v>322.55676214856067</v>
      </c>
      <c r="D6384" s="4">
        <v>386</v>
      </c>
      <c r="E6384">
        <v>116</v>
      </c>
    </row>
    <row r="6385" spans="1:5" x14ac:dyDescent="0.3">
      <c r="A6385" s="6">
        <f t="shared" si="233"/>
        <v>6379</v>
      </c>
      <c r="B6385" s="9">
        <f t="shared" si="234"/>
        <v>330.85432722732833</v>
      </c>
      <c r="C6385" s="9">
        <f>IF(8811-A6385&gt;$G$12,$M$12+$N$12*SIN($Q$12-$R$12*(A6385-$A$6268)/$N$12),erreur)</f>
        <v>322.56687228556257</v>
      </c>
      <c r="D6385" s="4">
        <v>387</v>
      </c>
      <c r="E6385">
        <v>117</v>
      </c>
    </row>
    <row r="6386" spans="1:5" x14ac:dyDescent="0.3">
      <c r="A6386" s="6">
        <f t="shared" si="233"/>
        <v>6380</v>
      </c>
      <c r="B6386" s="9">
        <f t="shared" si="234"/>
        <v>330.86355722732833</v>
      </c>
      <c r="C6386" s="9">
        <f>IF(8811-A6386&gt;$G$12,$M$12+$N$12*SIN($Q$12-$R$12*(A6386-$A$6268)/$N$12),erreur)</f>
        <v>322.57701572805308</v>
      </c>
      <c r="D6386" s="4">
        <v>388</v>
      </c>
      <c r="E6386">
        <v>118</v>
      </c>
    </row>
    <row r="6387" spans="1:5" x14ac:dyDescent="0.3">
      <c r="A6387" s="6">
        <f t="shared" si="233"/>
        <v>6381</v>
      </c>
      <c r="B6387" s="9">
        <f t="shared" si="234"/>
        <v>330.87278722732833</v>
      </c>
      <c r="C6387" s="9">
        <f>IF(8811-A6387&gt;$G$12,$M$12+$N$12*SIN($Q$12-$R$12*(A6387-$A$6268)/$N$12),erreur)</f>
        <v>322.58719247601766</v>
      </c>
      <c r="D6387" s="4">
        <v>389</v>
      </c>
      <c r="E6387">
        <v>119</v>
      </c>
    </row>
    <row r="6388" spans="1:5" x14ac:dyDescent="0.3">
      <c r="A6388" s="6">
        <f t="shared" si="233"/>
        <v>6382</v>
      </c>
      <c r="B6388" s="9">
        <f t="shared" si="234"/>
        <v>330.88201722732833</v>
      </c>
      <c r="C6388" s="9">
        <f>IF(8811-A6388&gt;$G$12,$M$12+$N$12*SIN($Q$12-$R$12*(A6388-$A$6268)/$N$12),erreur)</f>
        <v>322.59740252944903</v>
      </c>
      <c r="D6388" s="4">
        <v>390</v>
      </c>
      <c r="E6388">
        <v>120</v>
      </c>
    </row>
    <row r="6389" spans="1:5" x14ac:dyDescent="0.3">
      <c r="A6389" s="6">
        <f t="shared" si="233"/>
        <v>6383</v>
      </c>
      <c r="B6389" s="9">
        <f t="shared" si="234"/>
        <v>330.89124722732834</v>
      </c>
      <c r="C6389" s="9">
        <f>IF(8811-A6389&gt;$G$12,$M$12+$N$12*SIN($Q$12-$R$12*(A6389-$A$6268)/$N$12),erreur)</f>
        <v>322.60764588833263</v>
      </c>
      <c r="D6389" s="4">
        <v>391</v>
      </c>
      <c r="E6389">
        <v>121</v>
      </c>
    </row>
    <row r="6390" spans="1:5" x14ac:dyDescent="0.3">
      <c r="A6390" s="6">
        <f t="shared" si="233"/>
        <v>6384</v>
      </c>
      <c r="B6390" s="9">
        <f t="shared" si="234"/>
        <v>330.90047722732834</v>
      </c>
      <c r="C6390" s="9">
        <f>IF(8811-A6390&gt;$G$12,$M$12+$N$12*SIN($Q$12-$R$12*(A6390-$A$6268)/$N$12),erreur)</f>
        <v>322.61792255265755</v>
      </c>
      <c r="D6390" s="4">
        <v>392</v>
      </c>
      <c r="E6390">
        <v>122</v>
      </c>
    </row>
    <row r="6391" spans="1:5" x14ac:dyDescent="0.3">
      <c r="A6391" s="6">
        <f t="shared" si="233"/>
        <v>6385</v>
      </c>
      <c r="B6391" s="9">
        <f t="shared" si="234"/>
        <v>330.90970722732834</v>
      </c>
      <c r="C6391" s="9">
        <f>IF(8811-A6391&gt;$G$12,$M$12+$N$12*SIN($Q$12-$R$12*(A6391-$A$6268)/$N$12),erreur)</f>
        <v>322.62823252241651</v>
      </c>
      <c r="D6391" s="4">
        <v>393</v>
      </c>
      <c r="E6391">
        <v>123</v>
      </c>
    </row>
    <row r="6392" spans="1:5" x14ac:dyDescent="0.3">
      <c r="A6392" s="6">
        <f t="shared" si="233"/>
        <v>6386</v>
      </c>
      <c r="B6392" s="9">
        <f t="shared" si="234"/>
        <v>330.91893722732834</v>
      </c>
      <c r="C6392" s="9">
        <f>IF(8811-A6392&gt;$G$12,$M$12+$N$12*SIN($Q$12-$R$12*(A6392-$A$6268)/$N$12),erreur)</f>
        <v>322.63857579758769</v>
      </c>
      <c r="D6392" s="4">
        <v>394</v>
      </c>
      <c r="E6392">
        <v>124</v>
      </c>
    </row>
    <row r="6393" spans="1:5" x14ac:dyDescent="0.3">
      <c r="A6393" s="6">
        <f t="shared" si="233"/>
        <v>6387</v>
      </c>
      <c r="B6393" s="9">
        <f t="shared" si="234"/>
        <v>330.92816722732834</v>
      </c>
      <c r="C6393" s="9">
        <f>IF(8811-A6393&gt;$G$12,$M$12+$N$12*SIN($Q$12-$R$12*(A6393-$A$6268)/$N$12),erreur)</f>
        <v>322.64895237816745</v>
      </c>
      <c r="D6393" s="4">
        <v>395</v>
      </c>
      <c r="E6393">
        <v>125</v>
      </c>
    </row>
    <row r="6394" spans="1:5" x14ac:dyDescent="0.3">
      <c r="A6394" s="6">
        <f t="shared" si="233"/>
        <v>6388</v>
      </c>
      <c r="B6394" s="9">
        <f t="shared" si="234"/>
        <v>330.93739722732835</v>
      </c>
      <c r="C6394" s="9">
        <f>IF(8811-A6394&gt;$G$12,$M$12+$N$12*SIN($Q$12-$R$12*(A6394-$A$6268)/$N$12),erreur)</f>
        <v>322.65936226414851</v>
      </c>
      <c r="D6394" s="4">
        <v>396</v>
      </c>
      <c r="E6394">
        <v>126</v>
      </c>
    </row>
    <row r="6395" spans="1:5" x14ac:dyDescent="0.3">
      <c r="A6395" s="6">
        <f t="shared" si="233"/>
        <v>6389</v>
      </c>
      <c r="B6395" s="9">
        <f t="shared" si="234"/>
        <v>330.94662722732835</v>
      </c>
      <c r="C6395" s="9">
        <f>IF(8811-A6395&gt;$G$12,$M$12+$N$12*SIN($Q$12-$R$12*(A6395-$A$6268)/$N$12),erreur)</f>
        <v>322.66980545550905</v>
      </c>
      <c r="D6395" s="4">
        <v>397</v>
      </c>
      <c r="E6395">
        <v>127</v>
      </c>
    </row>
    <row r="6396" spans="1:5" x14ac:dyDescent="0.3">
      <c r="A6396" s="6">
        <f t="shared" si="233"/>
        <v>6390</v>
      </c>
      <c r="B6396" s="9">
        <f t="shared" si="234"/>
        <v>330.95585722732835</v>
      </c>
      <c r="C6396" s="9">
        <f>IF(8811-A6396&gt;$G$12,$M$12+$N$12*SIN($Q$12-$R$12*(A6396-$A$6268)/$N$12),erreur)</f>
        <v>322.68028195224542</v>
      </c>
      <c r="D6396" s="4">
        <v>398</v>
      </c>
      <c r="E6396">
        <v>128</v>
      </c>
    </row>
    <row r="6397" spans="1:5" x14ac:dyDescent="0.3">
      <c r="A6397" s="6">
        <f t="shared" si="233"/>
        <v>6391</v>
      </c>
      <c r="B6397" s="9">
        <f t="shared" si="234"/>
        <v>330.96508722732835</v>
      </c>
      <c r="C6397" s="9">
        <f>IF(8811-A6397&gt;$G$12,$M$12+$N$12*SIN($Q$12-$R$12*(A6397-$A$6268)/$N$12),erreur)</f>
        <v>322.69079175433944</v>
      </c>
      <c r="D6397" s="4">
        <v>399</v>
      </c>
      <c r="E6397">
        <v>129</v>
      </c>
    </row>
    <row r="6398" spans="1:5" x14ac:dyDescent="0.3">
      <c r="A6398" s="6">
        <f t="shared" si="233"/>
        <v>6392</v>
      </c>
      <c r="B6398" s="9">
        <f t="shared" si="234"/>
        <v>330.97431722732836</v>
      </c>
      <c r="C6398" s="9">
        <f>IF(8811-A6398&gt;$G$12,$M$12+$N$12*SIN($Q$12-$R$12*(A6398-$A$6268)/$N$12),erreur)</f>
        <v>322.70133486178383</v>
      </c>
      <c r="D6398" s="4">
        <v>400</v>
      </c>
      <c r="E6398">
        <v>130</v>
      </c>
    </row>
    <row r="6399" spans="1:5" x14ac:dyDescent="0.3">
      <c r="A6399" s="6">
        <f t="shared" si="233"/>
        <v>6393</v>
      </c>
      <c r="B6399" s="9">
        <f t="shared" si="234"/>
        <v>330.98354722732836</v>
      </c>
      <c r="C6399" s="9">
        <f>IF(8811-A6399&gt;$G$12,$M$12+$N$12*SIN($Q$12-$R$12*(A6399-$A$6268)/$N$12),erreur)</f>
        <v>322.71191127456405</v>
      </c>
      <c r="D6399" s="4">
        <v>401</v>
      </c>
      <c r="E6399">
        <v>131</v>
      </c>
    </row>
    <row r="6400" spans="1:5" x14ac:dyDescent="0.3">
      <c r="A6400" s="6">
        <f t="shared" si="233"/>
        <v>6394</v>
      </c>
      <c r="B6400" s="9">
        <f t="shared" si="234"/>
        <v>330.99277722732836</v>
      </c>
      <c r="C6400" s="9">
        <f>IF(8811-A6400&gt;$G$12,$M$12+$N$12*SIN($Q$12-$R$12*(A6400-$A$6268)/$N$12),erreur)</f>
        <v>322.7225209926728</v>
      </c>
      <c r="D6400" s="4">
        <v>402</v>
      </c>
      <c r="E6400">
        <v>132</v>
      </c>
    </row>
    <row r="6401" spans="1:5" x14ac:dyDescent="0.3">
      <c r="A6401" s="6">
        <f t="shared" si="233"/>
        <v>6395</v>
      </c>
      <c r="B6401" s="9">
        <f t="shared" si="234"/>
        <v>331.00200722732836</v>
      </c>
      <c r="C6401" s="9">
        <f>IF(8811-A6401&gt;$G$12,$M$12+$N$12*SIN($Q$12-$R$12*(A6401-$A$6268)/$N$12),erreur)</f>
        <v>322.73316401609918</v>
      </c>
      <c r="D6401" s="4">
        <v>403</v>
      </c>
      <c r="E6401">
        <v>133</v>
      </c>
    </row>
    <row r="6402" spans="1:5" x14ac:dyDescent="0.3">
      <c r="A6402" s="6">
        <f t="shared" si="233"/>
        <v>6396</v>
      </c>
      <c r="B6402" s="9">
        <f t="shared" si="234"/>
        <v>331.01123722732837</v>
      </c>
      <c r="C6402" s="9">
        <f>IF(8811-A6402&gt;$G$12,$M$12+$N$12*SIN($Q$12-$R$12*(A6402-$A$6268)/$N$12),erreur)</f>
        <v>322.74384034482136</v>
      </c>
      <c r="D6402" s="4">
        <v>404</v>
      </c>
      <c r="E6402">
        <v>134</v>
      </c>
    </row>
    <row r="6403" spans="1:5" x14ac:dyDescent="0.3">
      <c r="A6403" s="6">
        <f t="shared" si="233"/>
        <v>6397</v>
      </c>
      <c r="B6403" s="9">
        <f t="shared" si="234"/>
        <v>331.02046722732837</v>
      </c>
      <c r="C6403" s="9">
        <f>IF(8811-A6403&gt;$G$12,$M$12+$N$12*SIN($Q$12-$R$12*(A6403-$A$6268)/$N$12),erreur)</f>
        <v>322.75454997883571</v>
      </c>
      <c r="D6403" s="4">
        <v>405</v>
      </c>
      <c r="E6403">
        <v>135</v>
      </c>
    </row>
    <row r="6404" spans="1:5" x14ac:dyDescent="0.3">
      <c r="A6404" s="6">
        <f t="shared" si="233"/>
        <v>6398</v>
      </c>
      <c r="B6404" s="9">
        <f t="shared" si="234"/>
        <v>331.02969722732837</v>
      </c>
      <c r="C6404" s="9">
        <f>IF(8811-A6404&gt;$G$12,$M$12+$N$12*SIN($Q$12-$R$12*(A6404-$A$6268)/$N$12),erreur)</f>
        <v>322.76529291813131</v>
      </c>
      <c r="D6404" s="4">
        <v>406</v>
      </c>
      <c r="E6404">
        <v>136</v>
      </c>
    </row>
    <row r="6405" spans="1:5" x14ac:dyDescent="0.3">
      <c r="A6405" s="6">
        <f t="shared" si="233"/>
        <v>6399</v>
      </c>
      <c r="B6405" s="9">
        <f t="shared" si="234"/>
        <v>331.03892722732837</v>
      </c>
      <c r="C6405" s="9">
        <f>IF(8811-A6405&gt;$G$12,$M$12+$N$12*SIN($Q$12-$R$12*(A6405-$A$6268)/$N$12),erreur)</f>
        <v>322.77606916268996</v>
      </c>
      <c r="D6405" s="4">
        <v>407</v>
      </c>
      <c r="E6405">
        <v>137</v>
      </c>
    </row>
    <row r="6406" spans="1:5" x14ac:dyDescent="0.3">
      <c r="A6406" s="6">
        <f t="shared" si="233"/>
        <v>6400</v>
      </c>
      <c r="B6406" s="9">
        <f t="shared" si="234"/>
        <v>331.04815722732837</v>
      </c>
      <c r="C6406" s="9">
        <f>IF(8811-A6406&gt;$G$12,$M$12+$N$12*SIN($Q$12-$R$12*(A6406-$A$6268)/$N$12),erreur)</f>
        <v>322.78687871250804</v>
      </c>
      <c r="D6406" s="4">
        <v>408</v>
      </c>
      <c r="E6406">
        <v>138</v>
      </c>
    </row>
    <row r="6407" spans="1:5" x14ac:dyDescent="0.3">
      <c r="A6407" s="6">
        <f t="shared" si="233"/>
        <v>6401</v>
      </c>
      <c r="B6407" s="9">
        <f t="shared" si="234"/>
        <v>331.05738722732838</v>
      </c>
      <c r="C6407" s="9">
        <f>IF(8811-A6407&gt;$G$12,$M$12+$N$12*SIN($Q$12-$R$12*(A6407-$A$6268)/$N$12),erreur)</f>
        <v>322.79772156756735</v>
      </c>
      <c r="D6407" s="4">
        <v>409</v>
      </c>
      <c r="E6407">
        <v>139</v>
      </c>
    </row>
    <row r="6408" spans="1:5" x14ac:dyDescent="0.3">
      <c r="A6408" s="6">
        <f t="shared" ref="A6408:A6471" si="235">ROW()-6</f>
        <v>6402</v>
      </c>
      <c r="B6408" s="9">
        <f t="shared" si="234"/>
        <v>331.06661722732838</v>
      </c>
      <c r="C6408" s="9">
        <f>IF(8811-A6408&gt;$G$12,$M$12+$N$12*SIN($Q$12-$R$12*(A6408-$A$6268)/$N$12),erreur)</f>
        <v>322.80859772785698</v>
      </c>
      <c r="D6408" s="4">
        <v>410</v>
      </c>
      <c r="E6408">
        <v>140</v>
      </c>
    </row>
    <row r="6409" spans="1:5" x14ac:dyDescent="0.3">
      <c r="A6409" s="6">
        <f t="shared" si="235"/>
        <v>6403</v>
      </c>
      <c r="B6409" s="9">
        <f t="shared" si="234"/>
        <v>331.07584722732838</v>
      </c>
      <c r="C6409" s="9">
        <f>IF(8811-A6409&gt;$G$12,$M$12+$N$12*SIN($Q$12-$R$12*(A6409-$A$6268)/$N$12),erreur)</f>
        <v>322.81950719336237</v>
      </c>
      <c r="D6409" s="4">
        <v>411</v>
      </c>
      <c r="E6409">
        <v>141</v>
      </c>
    </row>
    <row r="6410" spans="1:5" x14ac:dyDescent="0.3">
      <c r="A6410" s="6">
        <f t="shared" si="235"/>
        <v>6404</v>
      </c>
      <c r="B6410" s="9">
        <f t="shared" si="234"/>
        <v>331.08507722732838</v>
      </c>
      <c r="C6410" s="9">
        <f>IF(8811-A6410&gt;$G$12,$M$12+$N$12*SIN($Q$12-$R$12*(A6410-$A$6268)/$N$12),erreur)</f>
        <v>322.83044996407625</v>
      </c>
      <c r="D6410" s="4">
        <v>412</v>
      </c>
      <c r="E6410">
        <v>142</v>
      </c>
    </row>
    <row r="6411" spans="1:5" x14ac:dyDescent="0.3">
      <c r="A6411" s="6">
        <f t="shared" si="235"/>
        <v>6405</v>
      </c>
      <c r="B6411" s="9">
        <f t="shared" si="234"/>
        <v>331.09430722732839</v>
      </c>
      <c r="C6411" s="9">
        <f>IF(8811-A6411&gt;$G$12,$M$12+$N$12*SIN($Q$12-$R$12*(A6411-$A$6268)/$N$12),erreur)</f>
        <v>322.84142603998407</v>
      </c>
      <c r="D6411" s="4">
        <v>413</v>
      </c>
      <c r="E6411">
        <v>143</v>
      </c>
    </row>
    <row r="6412" spans="1:5" x14ac:dyDescent="0.3">
      <c r="A6412" s="6">
        <f t="shared" si="235"/>
        <v>6406</v>
      </c>
      <c r="B6412" s="9">
        <f t="shared" si="234"/>
        <v>331.10353722732839</v>
      </c>
      <c r="C6412" s="9">
        <f>IF(8811-A6412&gt;$G$12,$M$12+$N$12*SIN($Q$12-$R$12*(A6412-$A$6268)/$N$12),erreur)</f>
        <v>322.85243542107492</v>
      </c>
      <c r="D6412" s="4">
        <v>414</v>
      </c>
      <c r="E6412">
        <v>144</v>
      </c>
    </row>
    <row r="6413" spans="1:5" x14ac:dyDescent="0.3">
      <c r="A6413" s="6">
        <f t="shared" si="235"/>
        <v>6407</v>
      </c>
      <c r="B6413" s="9">
        <f t="shared" si="234"/>
        <v>331.11276722732839</v>
      </c>
      <c r="C6413" s="9">
        <f>IF(8811-A6413&gt;$G$12,$M$12+$N$12*SIN($Q$12-$R$12*(A6413-$A$6268)/$N$12),erreur)</f>
        <v>322.86347810733787</v>
      </c>
      <c r="D6413" s="4">
        <v>415</v>
      </c>
      <c r="E6413">
        <v>145</v>
      </c>
    </row>
    <row r="6414" spans="1:5" x14ac:dyDescent="0.3">
      <c r="A6414" s="6">
        <f t="shared" si="235"/>
        <v>6408</v>
      </c>
      <c r="B6414" s="9">
        <f t="shared" si="234"/>
        <v>331.12199722732839</v>
      </c>
      <c r="C6414" s="9">
        <f>IF(8811-A6414&gt;$G$12,$M$12+$N$12*SIN($Q$12-$R$12*(A6414-$A$6268)/$N$12),erreur)</f>
        <v>322.87455409875474</v>
      </c>
      <c r="D6414" s="4">
        <v>416</v>
      </c>
      <c r="E6414">
        <v>146</v>
      </c>
    </row>
    <row r="6415" spans="1:5" x14ac:dyDescent="0.3">
      <c r="A6415" s="6">
        <f t="shared" si="235"/>
        <v>6409</v>
      </c>
      <c r="B6415" s="9">
        <f t="shared" si="234"/>
        <v>331.1312272273284</v>
      </c>
      <c r="C6415" s="9">
        <f>IF(8811-A6415&gt;$G$12,$M$12+$N$12*SIN($Q$12-$R$12*(A6415-$A$6268)/$N$12),erreur)</f>
        <v>322.8856633953219</v>
      </c>
      <c r="D6415" s="4">
        <v>417</v>
      </c>
      <c r="E6415">
        <v>147</v>
      </c>
    </row>
    <row r="6416" spans="1:5" x14ac:dyDescent="0.3">
      <c r="A6416" s="6">
        <f t="shared" si="235"/>
        <v>6410</v>
      </c>
      <c r="B6416" s="9">
        <f t="shared" si="234"/>
        <v>331.1404572273284</v>
      </c>
      <c r="C6416" s="9">
        <f>IF(8811-A6416&gt;$G$12,$M$12+$N$12*SIN($Q$12-$R$12*(A6416-$A$6268)/$N$12),erreur)</f>
        <v>322.89680599702115</v>
      </c>
      <c r="D6416" s="4">
        <v>418</v>
      </c>
      <c r="E6416">
        <v>148</v>
      </c>
    </row>
    <row r="6417" spans="1:5" x14ac:dyDescent="0.3">
      <c r="A6417" s="6">
        <f t="shared" si="235"/>
        <v>6411</v>
      </c>
      <c r="B6417" s="9">
        <f t="shared" si="234"/>
        <v>331.1496872273284</v>
      </c>
      <c r="C6417" s="9">
        <f>IF(8811-A6417&gt;$G$12,$M$12+$N$12*SIN($Q$12-$R$12*(A6417-$A$6268)/$N$12),erreur)</f>
        <v>322.90798190383794</v>
      </c>
      <c r="D6417" s="4">
        <v>419</v>
      </c>
      <c r="E6417">
        <v>149</v>
      </c>
    </row>
    <row r="6418" spans="1:5" x14ac:dyDescent="0.3">
      <c r="A6418" s="6">
        <f t="shared" si="235"/>
        <v>6412</v>
      </c>
      <c r="B6418" s="9">
        <f t="shared" si="234"/>
        <v>331.1589172273284</v>
      </c>
      <c r="C6418" s="9">
        <f>IF(8811-A6418&gt;$G$12,$M$12+$N$12*SIN($Q$12-$R$12*(A6418-$A$6268)/$N$12),erreur)</f>
        <v>322.91919111576499</v>
      </c>
      <c r="D6418" s="4">
        <v>420</v>
      </c>
      <c r="E6418">
        <v>150</v>
      </c>
    </row>
    <row r="6419" spans="1:5" x14ac:dyDescent="0.3">
      <c r="A6419" s="6">
        <f t="shared" si="235"/>
        <v>6413</v>
      </c>
      <c r="B6419" s="9">
        <f t="shared" si="234"/>
        <v>331.1681472273284</v>
      </c>
      <c r="C6419" s="9">
        <f>IF(8811-A6419&gt;$G$12,$M$12+$N$12*SIN($Q$12-$R$12*(A6419-$A$6268)/$N$12),erreur)</f>
        <v>322.93043363278775</v>
      </c>
      <c r="D6419" s="4">
        <v>421</v>
      </c>
      <c r="E6419">
        <v>151</v>
      </c>
    </row>
    <row r="6420" spans="1:5" x14ac:dyDescent="0.3">
      <c r="A6420" s="6">
        <f t="shared" si="235"/>
        <v>6414</v>
      </c>
      <c r="B6420" s="9">
        <f t="shared" si="234"/>
        <v>331.17737722732841</v>
      </c>
      <c r="C6420" s="9">
        <f>IF(8811-A6420&gt;$G$12,$M$12+$N$12*SIN($Q$12-$R$12*(A6420-$A$6268)/$N$12),erreur)</f>
        <v>322.94170945489168</v>
      </c>
      <c r="D6420" s="4">
        <v>422</v>
      </c>
      <c r="E6420">
        <v>152</v>
      </c>
    </row>
    <row r="6421" spans="1:5" x14ac:dyDescent="0.3">
      <c r="A6421" s="6">
        <f t="shared" si="235"/>
        <v>6415</v>
      </c>
      <c r="B6421" s="9">
        <f t="shared" si="234"/>
        <v>331.18660722732841</v>
      </c>
      <c r="C6421" s="9">
        <f>IF(8811-A6421&gt;$G$12,$M$12+$N$12*SIN($Q$12-$R$12*(A6421-$A$6268)/$N$12),erreur)</f>
        <v>322.95301858206949</v>
      </c>
      <c r="D6421" s="4">
        <v>423</v>
      </c>
      <c r="E6421">
        <v>153</v>
      </c>
    </row>
    <row r="6422" spans="1:5" x14ac:dyDescent="0.3">
      <c r="A6422" s="6">
        <f t="shared" si="235"/>
        <v>6416</v>
      </c>
      <c r="B6422" s="9">
        <f t="shared" si="234"/>
        <v>331.19583722732841</v>
      </c>
      <c r="C6422" s="9">
        <f>IF(8811-A6422&gt;$G$12,$M$12+$N$12*SIN($Q$12-$R$12*(A6422-$A$6268)/$N$12),erreur)</f>
        <v>322.96436101430663</v>
      </c>
      <c r="D6422" s="4">
        <v>424</v>
      </c>
      <c r="E6422">
        <v>154</v>
      </c>
    </row>
    <row r="6423" spans="1:5" x14ac:dyDescent="0.3">
      <c r="A6423" s="6">
        <f t="shared" si="235"/>
        <v>6417</v>
      </c>
      <c r="B6423" s="9">
        <f t="shared" si="234"/>
        <v>331.20506722732841</v>
      </c>
      <c r="C6423" s="9">
        <f>IF(8811-A6423&gt;$G$12,$M$12+$N$12*SIN($Q$12-$R$12*(A6423-$A$6268)/$N$12),erreur)</f>
        <v>322.97573675158856</v>
      </c>
      <c r="D6423" s="4">
        <v>425</v>
      </c>
      <c r="E6423">
        <v>155</v>
      </c>
    </row>
    <row r="6424" spans="1:5" x14ac:dyDescent="0.3">
      <c r="A6424" s="6">
        <f t="shared" si="235"/>
        <v>6418</v>
      </c>
      <c r="B6424" s="9">
        <f t="shared" si="234"/>
        <v>331.21429722732842</v>
      </c>
      <c r="C6424" s="9">
        <f>IF(8811-A6424&gt;$G$12,$M$12+$N$12*SIN($Q$12-$R$12*(A6424-$A$6268)/$N$12),erreur)</f>
        <v>322.98714579390435</v>
      </c>
      <c r="D6424" s="4">
        <v>426</v>
      </c>
      <c r="E6424">
        <v>156</v>
      </c>
    </row>
    <row r="6425" spans="1:5" x14ac:dyDescent="0.3">
      <c r="A6425" s="6">
        <f t="shared" si="235"/>
        <v>6419</v>
      </c>
      <c r="B6425" s="9">
        <f t="shared" si="234"/>
        <v>331.22352722732842</v>
      </c>
      <c r="C6425" s="9">
        <f>IF(8811-A6425&gt;$G$12,$M$12+$N$12*SIN($Q$12-$R$12*(A6425-$A$6268)/$N$12),erreur)</f>
        <v>322.99858814123945</v>
      </c>
      <c r="D6425" s="4">
        <v>427</v>
      </c>
      <c r="E6425">
        <v>157</v>
      </c>
    </row>
    <row r="6426" spans="1:5" x14ac:dyDescent="0.3">
      <c r="A6426" s="6">
        <f t="shared" si="235"/>
        <v>6420</v>
      </c>
      <c r="B6426" s="9">
        <f t="shared" si="234"/>
        <v>331.23275722732842</v>
      </c>
      <c r="C6426" s="9">
        <f>IF(8811-A6426&gt;$G$12,$M$12+$N$12*SIN($Q$12-$R$12*(A6426-$A$6268)/$N$12),erreur)</f>
        <v>323.01006379358296</v>
      </c>
      <c r="D6426" s="4">
        <v>428</v>
      </c>
      <c r="E6426">
        <v>158</v>
      </c>
    </row>
    <row r="6427" spans="1:5" x14ac:dyDescent="0.3">
      <c r="A6427" s="6">
        <f t="shared" si="235"/>
        <v>6421</v>
      </c>
      <c r="B6427" s="9">
        <f t="shared" si="234"/>
        <v>331.24198722732842</v>
      </c>
      <c r="C6427" s="9">
        <f>IF(8811-A6427&gt;$G$12,$M$12+$N$12*SIN($Q$12-$R$12*(A6427-$A$6268)/$N$12),erreur)</f>
        <v>323.02157275092395</v>
      </c>
      <c r="D6427" s="4">
        <v>429</v>
      </c>
      <c r="E6427">
        <v>159</v>
      </c>
    </row>
    <row r="6428" spans="1:5" x14ac:dyDescent="0.3">
      <c r="A6428" s="6">
        <f t="shared" si="235"/>
        <v>6422</v>
      </c>
      <c r="B6428" s="9">
        <f t="shared" si="234"/>
        <v>331.25121722732842</v>
      </c>
      <c r="C6428" s="9">
        <f>IF(8811-A6428&gt;$G$12,$M$12+$N$12*SIN($Q$12-$R$12*(A6428-$A$6268)/$N$12),erreur)</f>
        <v>323.03311501324424</v>
      </c>
      <c r="D6428" s="4">
        <v>430</v>
      </c>
      <c r="E6428">
        <v>160</v>
      </c>
    </row>
    <row r="6429" spans="1:5" x14ac:dyDescent="0.3">
      <c r="A6429" s="6">
        <f t="shared" si="235"/>
        <v>6423</v>
      </c>
      <c r="B6429" s="9">
        <f t="shared" si="234"/>
        <v>331.26044722732843</v>
      </c>
      <c r="C6429" s="9">
        <f>IF(8811-A6429&gt;$G$12,$M$12+$N$12*SIN($Q$12-$R$12*(A6429-$A$6268)/$N$12),erreur)</f>
        <v>323.04469058053292</v>
      </c>
      <c r="D6429" s="4">
        <v>431</v>
      </c>
      <c r="E6429">
        <v>161</v>
      </c>
    </row>
    <row r="6430" spans="1:5" x14ac:dyDescent="0.3">
      <c r="A6430" s="6">
        <f t="shared" si="235"/>
        <v>6424</v>
      </c>
      <c r="B6430" s="9">
        <f t="shared" si="234"/>
        <v>331.26967722732843</v>
      </c>
      <c r="C6430" s="9">
        <f>IF(8811-A6430&gt;$G$12,$M$12+$N$12*SIN($Q$12-$R$12*(A6430-$A$6268)/$N$12),erreur)</f>
        <v>323.0562994527827</v>
      </c>
      <c r="D6430" s="4">
        <v>432</v>
      </c>
      <c r="E6430">
        <v>162</v>
      </c>
    </row>
    <row r="6431" spans="1:5" x14ac:dyDescent="0.3">
      <c r="A6431" s="6">
        <f t="shared" si="235"/>
        <v>6425</v>
      </c>
      <c r="B6431" s="9">
        <f t="shared" si="234"/>
        <v>331.27890722732843</v>
      </c>
      <c r="C6431" s="9">
        <f>IF(8811-A6431&gt;$G$12,$M$12+$N$12*SIN($Q$12-$R$12*(A6431-$A$6268)/$N$12),erreur)</f>
        <v>323.06794162997176</v>
      </c>
      <c r="D6431" s="4">
        <v>433</v>
      </c>
      <c r="E6431">
        <v>163</v>
      </c>
    </row>
    <row r="6432" spans="1:5" x14ac:dyDescent="0.3">
      <c r="A6432" s="6">
        <f t="shared" si="235"/>
        <v>6426</v>
      </c>
      <c r="B6432" s="9">
        <f t="shared" si="234"/>
        <v>331.28813722732843</v>
      </c>
      <c r="C6432" s="9">
        <f>IF(8811-A6432&gt;$G$12,$M$12+$N$12*SIN($Q$12-$R$12*(A6432-$A$6268)/$N$12),erreur)</f>
        <v>323.07961711209282</v>
      </c>
      <c r="D6432" s="4">
        <v>434</v>
      </c>
      <c r="E6432">
        <v>164</v>
      </c>
    </row>
    <row r="6433" spans="1:5" x14ac:dyDescent="0.3">
      <c r="A6433" s="6">
        <f t="shared" si="235"/>
        <v>6427</v>
      </c>
      <c r="B6433" s="9">
        <f t="shared" si="234"/>
        <v>331.29736722732844</v>
      </c>
      <c r="C6433" s="9">
        <f>IF(8811-A6433&gt;$G$12,$M$12+$N$12*SIN($Q$12-$R$12*(A6433-$A$6268)/$N$12),erreur)</f>
        <v>323.09132589913497</v>
      </c>
      <c r="D6433" s="4">
        <v>435</v>
      </c>
      <c r="E6433">
        <v>165</v>
      </c>
    </row>
    <row r="6434" spans="1:5" x14ac:dyDescent="0.3">
      <c r="A6434" s="6">
        <f t="shared" si="235"/>
        <v>6428</v>
      </c>
      <c r="B6434" s="9">
        <f t="shared" si="234"/>
        <v>331.30659722732844</v>
      </c>
      <c r="C6434" s="9">
        <f>IF(8811-A6434&gt;$G$12,$M$12+$N$12*SIN($Q$12-$R$12*(A6434-$A$6268)/$N$12),erreur)</f>
        <v>323.10306799108002</v>
      </c>
      <c r="D6434" s="4">
        <v>436</v>
      </c>
      <c r="E6434">
        <v>166</v>
      </c>
    </row>
    <row r="6435" spans="1:5" x14ac:dyDescent="0.3">
      <c r="A6435" s="6">
        <f t="shared" si="235"/>
        <v>6429</v>
      </c>
      <c r="B6435" s="9">
        <f t="shared" si="234"/>
        <v>331.31582722732844</v>
      </c>
      <c r="C6435" s="9">
        <f>IF(8811-A6435&gt;$G$12,$M$12+$N$12*SIN($Q$12-$R$12*(A6435-$A$6268)/$N$12),erreur)</f>
        <v>323.11484338791706</v>
      </c>
      <c r="D6435" s="4">
        <v>437</v>
      </c>
      <c r="E6435">
        <v>167</v>
      </c>
    </row>
    <row r="6436" spans="1:5" x14ac:dyDescent="0.3">
      <c r="A6436" s="6">
        <f t="shared" si="235"/>
        <v>6430</v>
      </c>
      <c r="B6436" s="9">
        <f t="shared" si="234"/>
        <v>331.32505722732844</v>
      </c>
      <c r="C6436" s="9">
        <f>IF(8811-A6436&gt;$G$12,$M$12+$N$12*SIN($Q$12-$R$12*(A6436-$A$6268)/$N$12),erreur)</f>
        <v>323.12665208963517</v>
      </c>
      <c r="D6436" s="4">
        <v>438</v>
      </c>
      <c r="E6436">
        <v>168</v>
      </c>
    </row>
    <row r="6437" spans="1:5" x14ac:dyDescent="0.3">
      <c r="A6437" s="6">
        <f t="shared" si="235"/>
        <v>6431</v>
      </c>
      <c r="B6437" s="9">
        <f t="shared" si="234"/>
        <v>331.33428722732845</v>
      </c>
      <c r="C6437" s="9">
        <f>IF(8811-A6437&gt;$G$12,$M$12+$N$12*SIN($Q$12-$R$12*(A6437-$A$6268)/$N$12),erreur)</f>
        <v>323.13849409621616</v>
      </c>
      <c r="D6437" s="4">
        <v>439</v>
      </c>
      <c r="E6437">
        <v>169</v>
      </c>
    </row>
    <row r="6438" spans="1:5" x14ac:dyDescent="0.3">
      <c r="A6438" s="6">
        <f t="shared" si="235"/>
        <v>6432</v>
      </c>
      <c r="B6438" s="9">
        <f t="shared" si="234"/>
        <v>331.34351722732845</v>
      </c>
      <c r="C6438" s="9">
        <f>IF(8811-A6438&gt;$G$12,$M$12+$N$12*SIN($Q$12-$R$12*(A6438-$A$6268)/$N$12),erreur)</f>
        <v>323.15036940764912</v>
      </c>
      <c r="D6438" s="4">
        <v>440</v>
      </c>
      <c r="E6438">
        <v>170</v>
      </c>
    </row>
    <row r="6439" spans="1:5" x14ac:dyDescent="0.3">
      <c r="A6439" s="6">
        <f t="shared" si="235"/>
        <v>6433</v>
      </c>
      <c r="B6439" s="9">
        <f t="shared" si="234"/>
        <v>331.35274722732845</v>
      </c>
      <c r="C6439" s="9">
        <f>IF(8811-A6439&gt;$G$12,$M$12+$N$12*SIN($Q$12-$R$12*(A6439-$A$6268)/$N$12),erreur)</f>
        <v>323.16227802392677</v>
      </c>
      <c r="D6439" s="4">
        <v>441</v>
      </c>
      <c r="E6439">
        <v>171</v>
      </c>
    </row>
    <row r="6440" spans="1:5" x14ac:dyDescent="0.3">
      <c r="A6440" s="6">
        <f t="shared" si="235"/>
        <v>6434</v>
      </c>
      <c r="B6440" s="9">
        <f t="shared" si="234"/>
        <v>331.36197722732845</v>
      </c>
      <c r="C6440" s="9">
        <f>IF(8811-A6440&gt;$G$12,$M$12+$N$12*SIN($Q$12-$R$12*(A6440-$A$6268)/$N$12),erreur)</f>
        <v>323.17421994502729</v>
      </c>
      <c r="D6440" s="4">
        <v>442</v>
      </c>
      <c r="E6440">
        <v>172</v>
      </c>
    </row>
    <row r="6441" spans="1:5" x14ac:dyDescent="0.3">
      <c r="A6441" s="6">
        <f t="shared" si="235"/>
        <v>6435</v>
      </c>
      <c r="B6441" s="9">
        <f t="shared" si="234"/>
        <v>331.37120722732845</v>
      </c>
      <c r="C6441" s="9">
        <f>IF(8811-A6441&gt;$G$12,$M$12+$N$12*SIN($Q$12-$R$12*(A6441-$A$6268)/$N$12),erreur)</f>
        <v>323.18619517093975</v>
      </c>
      <c r="D6441" s="4">
        <v>443</v>
      </c>
      <c r="E6441">
        <v>173</v>
      </c>
    </row>
    <row r="6442" spans="1:5" x14ac:dyDescent="0.3">
      <c r="A6442" s="6">
        <f t="shared" si="235"/>
        <v>6436</v>
      </c>
      <c r="B6442" s="9">
        <f t="shared" si="234"/>
        <v>331.38043722732846</v>
      </c>
      <c r="C6442" s="9">
        <f>IF(8811-A6442&gt;$G$12,$M$12+$N$12*SIN($Q$12-$R$12*(A6442-$A$6268)/$N$12),erreur)</f>
        <v>323.19820370165689</v>
      </c>
      <c r="D6442" s="4">
        <v>444</v>
      </c>
      <c r="E6442">
        <v>174</v>
      </c>
    </row>
    <row r="6443" spans="1:5" x14ac:dyDescent="0.3">
      <c r="A6443" s="6">
        <f t="shared" si="235"/>
        <v>6437</v>
      </c>
      <c r="B6443" s="9">
        <f t="shared" si="234"/>
        <v>331.38966722732846</v>
      </c>
      <c r="C6443" s="9">
        <f>IF(8811-A6443&gt;$G$12,$M$12+$N$12*SIN($Q$12-$R$12*(A6443-$A$6268)/$N$12),erreur)</f>
        <v>323.21024553715688</v>
      </c>
      <c r="D6443" s="4">
        <v>445</v>
      </c>
      <c r="E6443">
        <v>175</v>
      </c>
    </row>
    <row r="6444" spans="1:5" x14ac:dyDescent="0.3">
      <c r="A6444" s="6">
        <f t="shared" si="235"/>
        <v>6438</v>
      </c>
      <c r="B6444" s="9">
        <f t="shared" si="234"/>
        <v>331.39889722732846</v>
      </c>
      <c r="C6444" s="9">
        <f>IF(8811-A6444&gt;$G$12,$M$12+$N$12*SIN($Q$12-$R$12*(A6444-$A$6268)/$N$12),erreur)</f>
        <v>323.2223206774288</v>
      </c>
      <c r="D6444" s="4">
        <v>446</v>
      </c>
      <c r="E6444">
        <v>176</v>
      </c>
    </row>
    <row r="6445" spans="1:5" x14ac:dyDescent="0.3">
      <c r="A6445" s="6">
        <f t="shared" si="235"/>
        <v>6439</v>
      </c>
      <c r="B6445" s="9">
        <f t="shared" si="234"/>
        <v>331.40812722732846</v>
      </c>
      <c r="C6445" s="9">
        <f>IF(8811-A6445&gt;$G$12,$M$12+$N$12*SIN($Q$12-$R$12*(A6445-$A$6268)/$N$12),erreur)</f>
        <v>323.23442912246173</v>
      </c>
      <c r="D6445" s="4">
        <v>447</v>
      </c>
      <c r="E6445">
        <v>177</v>
      </c>
    </row>
    <row r="6446" spans="1:5" x14ac:dyDescent="0.3">
      <c r="A6446" s="6">
        <f t="shared" si="235"/>
        <v>6440</v>
      </c>
      <c r="B6446" s="9">
        <f t="shared" si="234"/>
        <v>331.41735722732847</v>
      </c>
      <c r="C6446" s="9">
        <f>IF(8811-A6446&gt;$G$12,$M$12+$N$12*SIN($Q$12-$R$12*(A6446-$A$6268)/$N$12),erreur)</f>
        <v>323.24657087224114</v>
      </c>
      <c r="D6446" s="4">
        <v>448</v>
      </c>
      <c r="E6446">
        <v>178</v>
      </c>
    </row>
    <row r="6447" spans="1:5" x14ac:dyDescent="0.3">
      <c r="A6447" s="6">
        <f t="shared" si="235"/>
        <v>6441</v>
      </c>
      <c r="B6447" s="9">
        <f t="shared" ref="B6447:B6463" si="236">IF(A6447&lt;=$H$23,B6446+(A6447-A6446)*$J$23,"erreur")</f>
        <v>331.42658722732847</v>
      </c>
      <c r="C6447" s="9">
        <f>IF(8811-A6447&gt;$G$12,$M$12+$N$12*SIN($Q$12-$R$12*(A6447-$A$6268)/$N$12),erreur)</f>
        <v>323.25874592675245</v>
      </c>
      <c r="D6447" s="4">
        <v>449</v>
      </c>
      <c r="E6447">
        <v>179</v>
      </c>
    </row>
    <row r="6448" spans="1:5" x14ac:dyDescent="0.3">
      <c r="A6448" s="6">
        <f t="shared" si="235"/>
        <v>6442</v>
      </c>
      <c r="B6448" s="9">
        <f t="shared" si="236"/>
        <v>331.43581722732847</v>
      </c>
      <c r="C6448" s="9">
        <f>IF(8811-A6448&gt;$G$12,$M$12+$N$12*SIN($Q$12-$R$12*(A6448-$A$6268)/$N$12),erreur)</f>
        <v>323.27095428598113</v>
      </c>
      <c r="D6448" s="4">
        <v>450</v>
      </c>
      <c r="E6448">
        <v>180</v>
      </c>
    </row>
    <row r="6449" spans="1:5" x14ac:dyDescent="0.3">
      <c r="A6449" s="6">
        <f t="shared" si="235"/>
        <v>6443</v>
      </c>
      <c r="B6449" s="9">
        <f t="shared" si="236"/>
        <v>331.44504722732847</v>
      </c>
      <c r="C6449" s="9">
        <f>IF(8811-A6449&gt;$G$12,$M$12+$N$12*SIN($Q$12-$R$12*(A6449-$A$6268)/$N$12),erreur)</f>
        <v>323.2831959499199</v>
      </c>
      <c r="D6449" s="4">
        <v>451</v>
      </c>
      <c r="E6449">
        <v>181</v>
      </c>
    </row>
    <row r="6450" spans="1:5" x14ac:dyDescent="0.3">
      <c r="A6450" s="6">
        <f t="shared" si="235"/>
        <v>6444</v>
      </c>
      <c r="B6450" s="9">
        <f t="shared" si="236"/>
        <v>331.45427722732848</v>
      </c>
      <c r="C6450" s="9">
        <f>IF(8811-A6450&gt;$G$12,$M$12+$N$12*SIN($Q$12-$R$12*(A6450-$A$6268)/$N$12),erreur)</f>
        <v>323.29547091854693</v>
      </c>
      <c r="D6450" s="4">
        <v>452</v>
      </c>
      <c r="E6450">
        <v>182</v>
      </c>
    </row>
    <row r="6451" spans="1:5" x14ac:dyDescent="0.3">
      <c r="A6451" s="6">
        <f t="shared" si="235"/>
        <v>6445</v>
      </c>
      <c r="B6451" s="9">
        <f t="shared" si="236"/>
        <v>331.46350722732848</v>
      </c>
      <c r="C6451" s="9">
        <f>IF(8811-A6451&gt;$G$12,$M$12+$N$12*SIN($Q$12-$R$12*(A6451-$A$6268)/$N$12),erreur)</f>
        <v>323.30777919185857</v>
      </c>
      <c r="D6451" s="4">
        <v>453</v>
      </c>
      <c r="E6451">
        <v>183</v>
      </c>
    </row>
    <row r="6452" spans="1:5" x14ac:dyDescent="0.3">
      <c r="A6452" s="6">
        <f t="shared" si="235"/>
        <v>6446</v>
      </c>
      <c r="B6452" s="9">
        <f t="shared" si="236"/>
        <v>331.47273722732848</v>
      </c>
      <c r="C6452" s="9">
        <f>IF(8811-A6452&gt;$G$12,$M$12+$N$12*SIN($Q$12-$R$12*(A6452-$A$6268)/$N$12),erreur)</f>
        <v>323.32012076983301</v>
      </c>
      <c r="D6452" s="4">
        <v>454</v>
      </c>
      <c r="E6452">
        <v>184</v>
      </c>
    </row>
    <row r="6453" spans="1:5" x14ac:dyDescent="0.3">
      <c r="A6453" s="6">
        <f t="shared" si="235"/>
        <v>6447</v>
      </c>
      <c r="B6453" s="9">
        <f t="shared" si="236"/>
        <v>331.48196722732848</v>
      </c>
      <c r="C6453" s="9">
        <f>IF(8811-A6453&gt;$G$12,$M$12+$N$12*SIN($Q$12-$R$12*(A6453-$A$6268)/$N$12),erreur)</f>
        <v>323.33249565245569</v>
      </c>
      <c r="D6453" s="4">
        <v>455</v>
      </c>
      <c r="E6453">
        <v>185</v>
      </c>
    </row>
    <row r="6454" spans="1:5" x14ac:dyDescent="0.3">
      <c r="A6454" s="6">
        <f t="shared" si="235"/>
        <v>6448</v>
      </c>
      <c r="B6454" s="9">
        <f t="shared" si="236"/>
        <v>331.49119722732848</v>
      </c>
      <c r="C6454" s="9">
        <f>IF(8811-A6454&gt;$G$12,$M$12+$N$12*SIN($Q$12-$R$12*(A6454-$A$6268)/$N$12),erreur)</f>
        <v>323.3449038397157</v>
      </c>
      <c r="D6454" s="4">
        <v>456</v>
      </c>
      <c r="E6454">
        <v>186</v>
      </c>
    </row>
    <row r="6455" spans="1:5" x14ac:dyDescent="0.3">
      <c r="A6455" s="6">
        <f t="shared" si="235"/>
        <v>6449</v>
      </c>
      <c r="B6455" s="9">
        <f t="shared" si="236"/>
        <v>331.50042722732849</v>
      </c>
      <c r="C6455" s="9">
        <f>IF(8811-A6455&gt;$G$12,$M$12+$N$12*SIN($Q$12-$R$12*(A6455-$A$6268)/$N$12),erreur)</f>
        <v>323.35734533160212</v>
      </c>
      <c r="D6455" s="4">
        <v>457</v>
      </c>
      <c r="E6455">
        <v>187</v>
      </c>
    </row>
    <row r="6456" spans="1:5" x14ac:dyDescent="0.3">
      <c r="A6456" s="6">
        <f t="shared" si="235"/>
        <v>6450</v>
      </c>
      <c r="B6456" s="9">
        <f t="shared" si="236"/>
        <v>331.50965722732849</v>
      </c>
      <c r="C6456" s="9">
        <f>IF(8811-A6456&gt;$G$12,$M$12+$N$12*SIN($Q$12-$R$12*(A6456-$A$6268)/$N$12),erreur)</f>
        <v>323.36982012809676</v>
      </c>
      <c r="D6456" s="4">
        <v>458</v>
      </c>
      <c r="E6456">
        <v>188</v>
      </c>
    </row>
    <row r="6457" spans="1:5" x14ac:dyDescent="0.3">
      <c r="A6457" s="6">
        <f t="shared" si="235"/>
        <v>6451</v>
      </c>
      <c r="B6457" s="9">
        <f t="shared" si="236"/>
        <v>331.51888722732849</v>
      </c>
      <c r="C6457" s="9">
        <f>IF(8811-A6457&gt;$G$12,$M$12+$N$12*SIN($Q$12-$R$12*(A6457-$A$6268)/$N$12),erreur)</f>
        <v>323.38232822918872</v>
      </c>
      <c r="D6457" s="4">
        <v>459</v>
      </c>
      <c r="E6457">
        <v>189</v>
      </c>
    </row>
    <row r="6458" spans="1:5" x14ac:dyDescent="0.3">
      <c r="A6458" s="6">
        <f t="shared" si="235"/>
        <v>6452</v>
      </c>
      <c r="B6458" s="9">
        <f t="shared" si="236"/>
        <v>331.52811722732849</v>
      </c>
      <c r="C6458" s="9">
        <f>IF(8811-A6458&gt;$G$12,$M$12+$N$12*SIN($Q$12-$R$12*(A6458-$A$6268)/$N$12),erreur)</f>
        <v>323.39486963485979</v>
      </c>
      <c r="D6458" s="4">
        <v>460</v>
      </c>
      <c r="E6458">
        <v>190</v>
      </c>
    </row>
    <row r="6459" spans="1:5" x14ac:dyDescent="0.3">
      <c r="A6459" s="6">
        <f t="shared" si="235"/>
        <v>6453</v>
      </c>
      <c r="B6459" s="9">
        <f t="shared" si="236"/>
        <v>331.5373472273285</v>
      </c>
      <c r="C6459" s="9">
        <f>IF(8811-A6459&gt;$G$12,$M$12+$N$12*SIN($Q$12-$R$12*(A6459-$A$6268)/$N$12),erreur)</f>
        <v>323.4074443451027</v>
      </c>
      <c r="D6459" s="4">
        <v>461</v>
      </c>
      <c r="E6459">
        <v>191</v>
      </c>
    </row>
    <row r="6460" spans="1:5" x14ac:dyDescent="0.3">
      <c r="A6460" s="6">
        <f t="shared" si="235"/>
        <v>6454</v>
      </c>
      <c r="B6460" s="9">
        <f t="shared" si="236"/>
        <v>331.5465772273285</v>
      </c>
      <c r="C6460" s="9">
        <f>IF(8811-A6460&gt;$G$12,$M$12+$N$12*SIN($Q$12-$R$12*(A6460-$A$6268)/$N$12),erreur)</f>
        <v>323.42005235989927</v>
      </c>
      <c r="D6460" s="4">
        <v>462</v>
      </c>
      <c r="E6460">
        <v>192</v>
      </c>
    </row>
    <row r="6461" spans="1:5" x14ac:dyDescent="0.3">
      <c r="A6461" s="6">
        <f t="shared" si="235"/>
        <v>6455</v>
      </c>
      <c r="B6461" s="9">
        <f t="shared" si="236"/>
        <v>331.5558072273285</v>
      </c>
      <c r="C6461" s="9">
        <f>IF(8811-A6461&gt;$G$12,$M$12+$N$12*SIN($Q$12-$R$12*(A6461-$A$6268)/$N$12),erreur)</f>
        <v>323.43269367923494</v>
      </c>
      <c r="D6461" s="4">
        <v>463</v>
      </c>
      <c r="E6461">
        <v>193</v>
      </c>
    </row>
    <row r="6462" spans="1:5" x14ac:dyDescent="0.3">
      <c r="A6462" s="6">
        <f t="shared" si="235"/>
        <v>6456</v>
      </c>
      <c r="B6462" s="9">
        <f t="shared" si="236"/>
        <v>331.5650372273285</v>
      </c>
      <c r="C6462" s="9">
        <f>IF(8811-A6462&gt;$G$12,$M$12+$N$12*SIN($Q$12-$R$12*(A6462-$A$6268)/$N$12),erreur)</f>
        <v>323.44536830309517</v>
      </c>
      <c r="D6462" s="4">
        <v>464</v>
      </c>
      <c r="E6462">
        <v>194</v>
      </c>
    </row>
    <row r="6463" spans="1:5" x14ac:dyDescent="0.3">
      <c r="A6463" s="6">
        <f t="shared" si="235"/>
        <v>6457</v>
      </c>
      <c r="B6463" s="13">
        <f t="shared" si="236"/>
        <v>331.57426722732851</v>
      </c>
      <c r="C6463" s="9">
        <f>IF(8811-A6463&gt;$G$12,$M$12+$N$12*SIN($Q$12-$R$12*(A6463-$A$6268)/$N$12),erreur)</f>
        <v>323.45807623147266</v>
      </c>
      <c r="D6463" s="4">
        <v>465</v>
      </c>
      <c r="E6463">
        <v>195</v>
      </c>
    </row>
    <row r="6464" spans="1:5" x14ac:dyDescent="0.3">
      <c r="A6464" s="6">
        <f t="shared" si="235"/>
        <v>6458</v>
      </c>
      <c r="B6464" s="9">
        <f>IF(A6464&lt;=$H$24,$M$24+$N$24*SIN($O$24+$P$24*(A6464-$A$6463)/$N$24),erreur)</f>
        <v>331.5825892593366</v>
      </c>
      <c r="C6464" s="9">
        <f>IF(8811-A6464&gt;$G$12,$M$12+$N$12*SIN($Q$12-$R$12*(A6464-$A$6268)/$N$12),erreur)</f>
        <v>323.4708174643456</v>
      </c>
      <c r="D6464" s="4">
        <v>1</v>
      </c>
      <c r="E6464">
        <v>196</v>
      </c>
    </row>
    <row r="6465" spans="1:5" x14ac:dyDescent="0.3">
      <c r="A6465" s="6">
        <f t="shared" si="235"/>
        <v>6459</v>
      </c>
      <c r="B6465" s="9">
        <f>IF(A6465&lt;=$H$24,$M$24+$N$24*SIN($O$24+$P$24*(A6465-$A$6463)/$N$24),erreur)</f>
        <v>331.59179959220546</v>
      </c>
      <c r="C6465" s="9">
        <f>IF(8811-A6465&gt;$G$12,$M$12+$N$12*SIN($Q$12-$R$12*(A6465-$A$6268)/$N$12),erreur)</f>
        <v>323.48359200170307</v>
      </c>
      <c r="D6465" s="4">
        <v>2</v>
      </c>
      <c r="E6465">
        <v>197</v>
      </c>
    </row>
    <row r="6466" spans="1:5" x14ac:dyDescent="0.3">
      <c r="A6466" s="6">
        <f t="shared" si="235"/>
        <v>6460</v>
      </c>
      <c r="B6466" s="9">
        <f>IF(A6466&lt;=$H$24,$M$24+$N$24*SIN($O$24+$P$24*(A6466-$A$6463)/$N$24),erreur)</f>
        <v>331.60113830440514</v>
      </c>
      <c r="C6466" s="9">
        <f>IF(8811-A6466&gt;$G$12,$M$12+$N$12*SIN($Q$12-$R$12*(A6466-$A$6268)/$N$12),erreur)</f>
        <v>323.49639984353053</v>
      </c>
      <c r="D6466" s="4">
        <v>3</v>
      </c>
      <c r="E6466">
        <v>198</v>
      </c>
    </row>
    <row r="6467" spans="1:5" x14ac:dyDescent="0.3">
      <c r="A6467" s="6">
        <f t="shared" si="235"/>
        <v>6461</v>
      </c>
      <c r="B6467" s="9">
        <f>IF(A6467&lt;=$H$24,$M$24+$N$24*SIN($O$24+$P$24*(A6467-$A$6463)/$N$24),erreur)</f>
        <v>331.61060539578375</v>
      </c>
      <c r="C6467" s="9">
        <f>IF(8811-A6467&gt;$G$12,$M$12+$N$12*SIN($Q$12-$R$12*(A6467-$A$6268)/$N$12),erreur)</f>
        <v>323.50924098981341</v>
      </c>
      <c r="D6467" s="4">
        <v>4</v>
      </c>
      <c r="E6467">
        <v>199</v>
      </c>
    </row>
    <row r="6468" spans="1:5" x14ac:dyDescent="0.3">
      <c r="A6468" s="6">
        <f t="shared" si="235"/>
        <v>6462</v>
      </c>
      <c r="B6468" s="9">
        <f>IF(A6468&lt;=$H$24,$M$24+$N$24*SIN($O$24+$P$24*(A6468-$A$6463)/$N$24),erreur)</f>
        <v>331.62020086618395</v>
      </c>
      <c r="C6468" s="9">
        <f>IF(8811-A6468&gt;$G$12,$M$12+$N$12*SIN($Q$12-$R$12*(A6468-$A$6268)/$N$12),erreur)</f>
        <v>323.52211544053716</v>
      </c>
      <c r="D6468" s="4">
        <v>5</v>
      </c>
      <c r="E6468">
        <v>200</v>
      </c>
    </row>
    <row r="6469" spans="1:5" x14ac:dyDescent="0.3">
      <c r="A6469" s="6">
        <f t="shared" si="235"/>
        <v>6463</v>
      </c>
      <c r="B6469" s="9">
        <f>IF(A6469&lt;=$H$24,$M$24+$N$24*SIN($O$24+$P$24*(A6469-$A$6463)/$N$24),erreur)</f>
        <v>331.62992471544931</v>
      </c>
      <c r="C6469" s="9">
        <f>IF(8811-A6469&gt;$G$12,$M$12+$N$12*SIN($Q$12-$R$12*(A6469-$A$6268)/$N$12),erreur)</f>
        <v>323.53502319568724</v>
      </c>
      <c r="D6469" s="4">
        <v>6</v>
      </c>
      <c r="E6469">
        <v>201</v>
      </c>
    </row>
    <row r="6470" spans="1:5" x14ac:dyDescent="0.3">
      <c r="A6470" s="6">
        <f t="shared" si="235"/>
        <v>6464</v>
      </c>
      <c r="B6470" s="9">
        <f>IF(A6470&lt;=$H$24,$M$24+$N$24*SIN($O$24+$P$24*(A6470-$A$6463)/$N$24),erreur)</f>
        <v>331.63977694341702</v>
      </c>
      <c r="C6470" s="9">
        <f>IF(8811-A6470&gt;$G$12,$M$12+$N$12*SIN($Q$12-$R$12*(A6470-$A$6268)/$N$12),erreur)</f>
        <v>323.54796425525274</v>
      </c>
      <c r="D6470" s="4">
        <v>7</v>
      </c>
      <c r="E6470">
        <v>202</v>
      </c>
    </row>
    <row r="6471" spans="1:5" x14ac:dyDescent="0.3">
      <c r="A6471" s="6">
        <f t="shared" si="235"/>
        <v>6465</v>
      </c>
      <c r="B6471" s="9">
        <f>IF(A6471&lt;=$H$24,$M$24+$N$24*SIN($O$24+$P$24*(A6471-$A$6463)/$N$24),erreur)</f>
        <v>331.64975754992702</v>
      </c>
      <c r="C6471" s="9">
        <f>IF(8811-A6471&gt;$G$12,$M$12+$N$12*SIN($Q$12-$R$12*(A6471-$A$6268)/$N$12),erreur)</f>
        <v>323.56093861921545</v>
      </c>
      <c r="D6471" s="4">
        <v>8</v>
      </c>
      <c r="E6471">
        <v>203</v>
      </c>
    </row>
    <row r="6472" spans="1:5" x14ac:dyDescent="0.3">
      <c r="A6472" s="6">
        <f t="shared" ref="A6472:A6535" si="237">ROW()-6</f>
        <v>6466</v>
      </c>
      <c r="B6472" s="9">
        <f>IF(A6472&lt;=$H$24,$M$24+$N$24*SIN($O$24+$P$24*(A6472-$A$6463)/$N$24),erreur)</f>
        <v>331.65986653481286</v>
      </c>
      <c r="C6472" s="9">
        <f>IF(8811-A6472&gt;$G$12,$M$12+$N$12*SIN($Q$12-$R$12*(A6472-$A$6268)/$N$12),erreur)</f>
        <v>323.57394628756083</v>
      </c>
      <c r="D6472" s="4">
        <v>9</v>
      </c>
      <c r="E6472">
        <v>204</v>
      </c>
    </row>
    <row r="6473" spans="1:5" x14ac:dyDescent="0.3">
      <c r="A6473" s="6">
        <f t="shared" si="237"/>
        <v>6467</v>
      </c>
      <c r="B6473" s="9">
        <f>IF(A6473&lt;=$H$24,$M$24+$N$24*SIN($O$24+$P$24*(A6473-$A$6463)/$N$24),erreur)</f>
        <v>331.67010389790994</v>
      </c>
      <c r="C6473" s="9">
        <f>IF(8811-A6473&gt;$G$12,$M$12+$N$12*SIN($Q$12-$R$12*(A6473-$A$6268)/$N$12),erreur)</f>
        <v>323.58698726027797</v>
      </c>
      <c r="D6473" s="4">
        <v>10</v>
      </c>
      <c r="E6473">
        <v>205</v>
      </c>
    </row>
    <row r="6474" spans="1:5" x14ac:dyDescent="0.3">
      <c r="A6474" s="6">
        <f t="shared" si="237"/>
        <v>6468</v>
      </c>
      <c r="B6474" s="9">
        <f>IF(A6474&lt;=$H$24,$M$24+$N$24*SIN($O$24+$P$24*(A6474-$A$6463)/$N$24),erreur)</f>
        <v>331.68046963904817</v>
      </c>
      <c r="C6474" s="9">
        <f>IF(8811-A6474&gt;$G$12,$M$12+$N$12*SIN($Q$12-$R$12*(A6474-$A$6268)/$N$12),erreur)</f>
        <v>323.60006153734867</v>
      </c>
      <c r="D6474" s="4">
        <v>11</v>
      </c>
      <c r="E6474">
        <v>206</v>
      </c>
    </row>
    <row r="6475" spans="1:5" x14ac:dyDescent="0.3">
      <c r="A6475" s="6">
        <f t="shared" si="237"/>
        <v>6469</v>
      </c>
      <c r="B6475" s="9">
        <f>IF(A6475&lt;=$H$24,$M$24+$N$24*SIN($O$24+$P$24*(A6475-$A$6463)/$N$24),erreur)</f>
        <v>331.69096375805657</v>
      </c>
      <c r="C6475" s="9">
        <f>IF(8811-A6475&gt;$G$12,$M$12+$N$12*SIN($Q$12-$R$12*(A6475-$A$6268)/$N$12),erreur)</f>
        <v>323.61316911876202</v>
      </c>
      <c r="D6475" s="4">
        <v>12</v>
      </c>
      <c r="E6475">
        <v>207</v>
      </c>
    </row>
    <row r="6476" spans="1:5" x14ac:dyDescent="0.3">
      <c r="A6476" s="6">
        <f t="shared" si="237"/>
        <v>6470</v>
      </c>
      <c r="B6476" s="9">
        <f>IF(A6476&lt;=$H$24,$M$24+$N$24*SIN($O$24+$P$24*(A6476-$A$6463)/$N$24),erreur)</f>
        <v>331.70158625476233</v>
      </c>
      <c r="C6476" s="9">
        <f>IF(8811-A6476&gt;$G$12,$M$12+$N$12*SIN($Q$12-$R$12*(A6476-$A$6268)/$N$12),erreur)</f>
        <v>323.62631000449983</v>
      </c>
      <c r="D6476" s="4">
        <v>13</v>
      </c>
      <c r="E6476">
        <v>208</v>
      </c>
    </row>
    <row r="6477" spans="1:5" x14ac:dyDescent="0.3">
      <c r="A6477" s="6">
        <f t="shared" si="237"/>
        <v>6471</v>
      </c>
      <c r="B6477" s="9">
        <f>IF(A6477&lt;=$H$24,$M$24+$N$24*SIN($O$24+$P$24*(A6477-$A$6463)/$N$24),erreur)</f>
        <v>331.71233712899175</v>
      </c>
      <c r="C6477" s="9">
        <f>IF(8811-A6477&gt;$G$12,$M$12+$N$12*SIN($Q$12-$R$12*(A6477-$A$6268)/$N$12),erreur)</f>
        <v>323.63948419454755</v>
      </c>
      <c r="D6477" s="4">
        <v>14</v>
      </c>
      <c r="E6477">
        <v>209</v>
      </c>
    </row>
    <row r="6478" spans="1:5" x14ac:dyDescent="0.3">
      <c r="A6478" s="6">
        <f t="shared" si="237"/>
        <v>6472</v>
      </c>
      <c r="B6478" s="9">
        <f>IF(A6478&lt;=$H$24,$M$24+$N$24*SIN($O$24+$P$24*(A6478-$A$6463)/$N$24),erreur)</f>
        <v>331.72321638056565</v>
      </c>
      <c r="C6478" s="9">
        <f>IF(8811-A6478&gt;$G$12,$M$12+$N$12*SIN($Q$12-$R$12*(A6478-$A$6268)/$N$12),erreur)</f>
        <v>323.6526916888979</v>
      </c>
      <c r="D6478" s="4">
        <v>15</v>
      </c>
      <c r="E6478">
        <v>210</v>
      </c>
    </row>
    <row r="6479" spans="1:5" x14ac:dyDescent="0.3">
      <c r="A6479" s="6">
        <f t="shared" si="237"/>
        <v>6473</v>
      </c>
      <c r="B6479" s="9">
        <f>IF(A6479&lt;=$H$24,$M$24+$N$24*SIN($O$24+$P$24*(A6479-$A$6463)/$N$24),erreur)</f>
        <v>331.73422400930576</v>
      </c>
      <c r="C6479" s="9">
        <f>IF(8811-A6479&gt;$G$12,$M$12+$N$12*SIN($Q$12-$R$12*(A6479-$A$6268)/$N$12),erreur)</f>
        <v>323.66593248752179</v>
      </c>
      <c r="D6479" s="4">
        <v>16</v>
      </c>
      <c r="E6479">
        <v>211</v>
      </c>
    </row>
    <row r="6480" spans="1:5" x14ac:dyDescent="0.3">
      <c r="A6480" s="6">
        <f t="shared" si="237"/>
        <v>6474</v>
      </c>
      <c r="B6480" s="9">
        <f>IF(A6480&lt;=$H$24,$M$24+$N$24*SIN($O$24+$P$24*(A6480-$A$6463)/$N$24),erreur)</f>
        <v>331.74536001503111</v>
      </c>
      <c r="C6480" s="9">
        <f>IF(8811-A6480&gt;$G$12,$M$12+$N$12*SIN($Q$12-$R$12*(A6480-$A$6268)/$N$12),erreur)</f>
        <v>323.6792065904192</v>
      </c>
      <c r="D6480" s="4">
        <v>17</v>
      </c>
      <c r="E6480">
        <v>212</v>
      </c>
    </row>
    <row r="6481" spans="1:5" x14ac:dyDescent="0.3">
      <c r="A6481" s="6">
        <f t="shared" si="237"/>
        <v>6475</v>
      </c>
      <c r="B6481" s="9">
        <f>IF(A6481&lt;=$H$24,$M$24+$N$24*SIN($O$24+$P$24*(A6481-$A$6463)/$N$24),erreur)</f>
        <v>331.75662439755615</v>
      </c>
      <c r="C6481" s="9">
        <f>IF(8811-A6481&gt;$G$12,$M$12+$N$12*SIN($Q$12-$R$12*(A6481-$A$6268)/$N$12),erreur)</f>
        <v>323.69251399756831</v>
      </c>
      <c r="D6481" s="4">
        <v>18</v>
      </c>
      <c r="E6481">
        <v>213</v>
      </c>
    </row>
    <row r="6482" spans="1:5" x14ac:dyDescent="0.3">
      <c r="A6482" s="6">
        <f t="shared" si="237"/>
        <v>6476</v>
      </c>
      <c r="B6482" s="9">
        <f>IF(A6482&lt;=$H$24,$M$24+$N$24*SIN($O$24+$P$24*(A6482-$A$6463)/$N$24),erreur)</f>
        <v>331.76801715669808</v>
      </c>
      <c r="C6482" s="9">
        <f>IF(8811-A6482&gt;$G$12,$M$12+$N$12*SIN($Q$12-$R$12*(A6482-$A$6268)/$N$12),erreur)</f>
        <v>323.70585470895821</v>
      </c>
      <c r="D6482" s="4">
        <v>19</v>
      </c>
      <c r="E6482">
        <v>214</v>
      </c>
    </row>
    <row r="6483" spans="1:5" x14ac:dyDescent="0.3">
      <c r="A6483" s="6">
        <f t="shared" si="237"/>
        <v>6477</v>
      </c>
      <c r="B6483" s="9">
        <f>IF(A6483&lt;=$H$24,$M$24+$N$24*SIN($O$24+$P$24*(A6483-$A$6463)/$N$24),erreur)</f>
        <v>331.77953829226681</v>
      </c>
      <c r="C6483" s="9">
        <f>IF(8811-A6483&gt;$G$12,$M$12+$N$12*SIN($Q$12-$R$12*(A6483-$A$6268)/$N$12),erreur)</f>
        <v>323.71922872457071</v>
      </c>
      <c r="D6483" s="4">
        <v>20</v>
      </c>
      <c r="E6483">
        <v>215</v>
      </c>
    </row>
    <row r="6484" spans="1:5" x14ac:dyDescent="0.3">
      <c r="A6484" s="6">
        <f t="shared" si="237"/>
        <v>6478</v>
      </c>
      <c r="B6484" s="9">
        <f>IF(A6484&lt;=$H$24,$M$24+$N$24*SIN($O$24+$P$24*(A6484-$A$6463)/$N$24),erreur)</f>
        <v>331.79118780407316</v>
      </c>
      <c r="C6484" s="9">
        <f>IF(8811-A6484&gt;$G$12,$M$12+$N$12*SIN($Q$12-$R$12*(A6484-$A$6268)/$N$12),erreur)</f>
        <v>323.73263604438762</v>
      </c>
      <c r="D6484" s="4">
        <v>21</v>
      </c>
      <c r="E6484">
        <v>216</v>
      </c>
    </row>
    <row r="6485" spans="1:5" x14ac:dyDescent="0.3">
      <c r="A6485" s="6">
        <f t="shared" si="237"/>
        <v>6479</v>
      </c>
      <c r="B6485" s="9">
        <f>IF(A6485&lt;=$H$24,$M$24+$N$24*SIN($O$24+$P$24*(A6485-$A$6463)/$N$24),erreur)</f>
        <v>331.80296569192524</v>
      </c>
      <c r="C6485" s="9">
        <f>IF(8811-A6485&gt;$G$12,$M$12+$N$12*SIN($Q$12-$R$12*(A6485-$A$6268)/$N$12),erreur)</f>
        <v>323.74607666840166</v>
      </c>
      <c r="D6485" s="4">
        <v>22</v>
      </c>
      <c r="E6485">
        <v>217</v>
      </c>
    </row>
    <row r="6486" spans="1:5" x14ac:dyDescent="0.3">
      <c r="A6486" s="6">
        <f t="shared" si="237"/>
        <v>6480</v>
      </c>
      <c r="B6486" s="9">
        <f>IF(A6486&lt;=$H$24,$M$24+$N$24*SIN($O$24+$P$24*(A6486-$A$6463)/$N$24),erreur)</f>
        <v>331.81487195562931</v>
      </c>
      <c r="C6486" s="9">
        <f>IF(8811-A6486&gt;$G$12,$M$12+$N$12*SIN($Q$12-$R$12*(A6486-$A$6268)/$N$12),erreur)</f>
        <v>323.759550596591</v>
      </c>
      <c r="D6486" s="4">
        <v>23</v>
      </c>
      <c r="E6486">
        <v>218</v>
      </c>
    </row>
    <row r="6487" spans="1:5" x14ac:dyDescent="0.3">
      <c r="A6487" s="6">
        <f t="shared" si="237"/>
        <v>6481</v>
      </c>
      <c r="B6487" s="9">
        <f>IF(A6487&lt;=$H$24,$M$24+$N$24*SIN($O$24+$P$24*(A6487-$A$6463)/$N$24),erreur)</f>
        <v>331.82690659498803</v>
      </c>
      <c r="C6487" s="9">
        <f>IF(8811-A6487&gt;$G$12,$M$12+$N$12*SIN($Q$12-$R$12*(A6487-$A$6268)/$N$12),erreur)</f>
        <v>323.77305782894837</v>
      </c>
      <c r="D6487" s="4">
        <v>24</v>
      </c>
      <c r="E6487">
        <v>219</v>
      </c>
    </row>
    <row r="6488" spans="1:5" x14ac:dyDescent="0.3">
      <c r="A6488" s="6">
        <f t="shared" si="237"/>
        <v>6482</v>
      </c>
      <c r="B6488" s="9">
        <f>IF(A6488&lt;=$H$24,$M$24+$N$24*SIN($O$24+$P$24*(A6488-$A$6463)/$N$24),erreur)</f>
        <v>331.83906960980403</v>
      </c>
      <c r="C6488" s="9">
        <f>IF(8811-A6488&gt;$G$12,$M$12+$N$12*SIN($Q$12-$R$12*(A6488-$A$6268)/$N$12),erreur)</f>
        <v>323.7865983654483</v>
      </c>
      <c r="D6488" s="4">
        <v>25</v>
      </c>
      <c r="E6488">
        <v>220</v>
      </c>
    </row>
    <row r="6489" spans="1:5" x14ac:dyDescent="0.3">
      <c r="A6489" s="6">
        <f t="shared" si="237"/>
        <v>6483</v>
      </c>
      <c r="B6489" s="9">
        <f>IF(A6489&lt;=$H$24,$M$24+$N$24*SIN($O$24+$P$24*(A6489-$A$6463)/$N$24),erreur)</f>
        <v>331.85136099987631</v>
      </c>
      <c r="C6489" s="9">
        <f>IF(8811-A6489&gt;$G$12,$M$12+$N$12*SIN($Q$12-$R$12*(A6489-$A$6268)/$N$12),erreur)</f>
        <v>323.80017220608715</v>
      </c>
      <c r="D6489" s="4">
        <v>26</v>
      </c>
      <c r="E6489">
        <v>221</v>
      </c>
    </row>
    <row r="6490" spans="1:5" x14ac:dyDescent="0.3">
      <c r="A6490" s="6">
        <f t="shared" si="237"/>
        <v>6484</v>
      </c>
      <c r="B6490" s="9">
        <f>IF(A6490&lt;=$H$24,$M$24+$N$24*SIN($O$24+$P$24*(A6490-$A$6463)/$N$24),erreur)</f>
        <v>331.86378076500296</v>
      </c>
      <c r="C6490" s="9">
        <f>IF(8811-A6490&gt;$G$12,$M$12+$N$12*SIN($Q$12-$R$12*(A6490-$A$6268)/$N$12),erreur)</f>
        <v>323.81377935084311</v>
      </c>
      <c r="D6490" s="4">
        <v>27</v>
      </c>
      <c r="E6490">
        <v>222</v>
      </c>
    </row>
    <row r="6491" spans="1:5" x14ac:dyDescent="0.3">
      <c r="A6491" s="6">
        <f t="shared" si="237"/>
        <v>6485</v>
      </c>
      <c r="B6491" s="9">
        <f>IF(A6491&lt;=$H$24,$M$24+$N$24*SIN($O$24+$P$24*(A6491-$A$6463)/$N$24),erreur)</f>
        <v>331.87632890497844</v>
      </c>
      <c r="C6491" s="9">
        <f>IF(8811-A6491&gt;$G$12,$M$12+$N$12*SIN($Q$12-$R$12*(A6491-$A$6268)/$N$12),erreur)</f>
        <v>323.82741979970524</v>
      </c>
      <c r="D6491" s="4">
        <v>28</v>
      </c>
      <c r="E6491">
        <v>223</v>
      </c>
    </row>
    <row r="6492" spans="1:5" x14ac:dyDescent="0.3">
      <c r="A6492" s="6">
        <f t="shared" si="237"/>
        <v>6486</v>
      </c>
      <c r="B6492" s="9">
        <f>IF(A6492&lt;=$H$24,$M$24+$N$24*SIN($O$24+$P$24*(A6492-$A$6463)/$N$24),erreur)</f>
        <v>331.88900541959629</v>
      </c>
      <c r="C6492" s="9">
        <f>IF(8811-A6492&gt;$G$12,$M$12+$N$12*SIN($Q$12-$R$12*(A6492-$A$6268)/$N$12),erreur)</f>
        <v>323.84109355265173</v>
      </c>
      <c r="D6492" s="4">
        <v>29</v>
      </c>
      <c r="E6492">
        <v>224</v>
      </c>
    </row>
    <row r="6493" spans="1:5" x14ac:dyDescent="0.3">
      <c r="A6493" s="6">
        <f t="shared" si="237"/>
        <v>6487</v>
      </c>
      <c r="B6493" s="9">
        <f>IF(A6493&lt;=$H$24,$M$24+$N$24*SIN($O$24+$P$24*(A6493-$A$6463)/$N$24),erreur)</f>
        <v>331.90181030864733</v>
      </c>
      <c r="C6493" s="9">
        <f>IF(8811-A6493&gt;$G$12,$M$12+$N$12*SIN($Q$12-$R$12*(A6493-$A$6268)/$N$12),erreur)</f>
        <v>323.85480060967529</v>
      </c>
      <c r="D6493" s="4">
        <v>30</v>
      </c>
      <c r="E6493">
        <v>225</v>
      </c>
    </row>
    <row r="6494" spans="1:5" x14ac:dyDescent="0.3">
      <c r="A6494" s="6">
        <f t="shared" si="237"/>
        <v>6488</v>
      </c>
      <c r="B6494" s="9">
        <f>IF(A6494&lt;=$H$24,$M$24+$N$24*SIN($O$24+$P$24*(A6494-$A$6463)/$N$24),erreur)</f>
        <v>331.91474357192055</v>
      </c>
      <c r="C6494" s="9">
        <f>IF(8811-A6494&gt;$G$12,$M$12+$N$12*SIN($Q$12-$R$12*(A6494-$A$6268)/$N$12),erreur)</f>
        <v>323.86854097075411</v>
      </c>
      <c r="D6494" s="4">
        <v>31</v>
      </c>
      <c r="E6494">
        <v>226</v>
      </c>
    </row>
    <row r="6495" spans="1:5" x14ac:dyDescent="0.3">
      <c r="A6495" s="6">
        <f t="shared" si="237"/>
        <v>6489</v>
      </c>
      <c r="B6495" s="9">
        <f>IF(A6495&lt;=$H$24,$M$24+$N$24*SIN($O$24+$P$24*(A6495-$A$6463)/$N$24),erreur)</f>
        <v>331.92780520920405</v>
      </c>
      <c r="C6495" s="9">
        <f>IF(8811-A6495&gt;$G$12,$M$12+$N$12*SIN($Q$12-$R$12*(A6495-$A$6268)/$N$12),erreur)</f>
        <v>323.88231463587363</v>
      </c>
      <c r="D6495" s="4">
        <v>32</v>
      </c>
      <c r="E6495">
        <v>227</v>
      </c>
    </row>
    <row r="6496" spans="1:5" x14ac:dyDescent="0.3">
      <c r="A6496" s="6">
        <f t="shared" si="237"/>
        <v>6490</v>
      </c>
      <c r="B6496" s="9">
        <f>IF(A6496&lt;=$H$24,$M$24+$N$24*SIN($O$24+$P$24*(A6496-$A$6463)/$N$24),erreur)</f>
        <v>331.94099522027955</v>
      </c>
      <c r="C6496" s="9">
        <f>IF(8811-A6496&gt;$G$12,$M$12+$N$12*SIN($Q$12-$R$12*(A6496-$A$6268)/$N$12),erreur)</f>
        <v>323.89612160502656</v>
      </c>
      <c r="D6496" s="4">
        <v>33</v>
      </c>
      <c r="E6496">
        <v>228</v>
      </c>
    </row>
    <row r="6497" spans="1:5" x14ac:dyDescent="0.3">
      <c r="A6497" s="6">
        <f t="shared" si="237"/>
        <v>6491</v>
      </c>
      <c r="B6497" s="9">
        <f>IF(A6497&lt;=$H$24,$M$24+$N$24*SIN($O$24+$P$24*(A6497-$A$6463)/$N$24),erreur)</f>
        <v>331.9543136049333</v>
      </c>
      <c r="C6497" s="9">
        <f>IF(8811-A6497&gt;$G$12,$M$12+$N$12*SIN($Q$12-$R$12*(A6497-$A$6268)/$N$12),erreur)</f>
        <v>323.90996187818746</v>
      </c>
      <c r="D6497" s="4">
        <v>34</v>
      </c>
      <c r="E6497">
        <v>229</v>
      </c>
    </row>
    <row r="6498" spans="1:5" x14ac:dyDescent="0.3">
      <c r="A6498" s="6">
        <f t="shared" si="237"/>
        <v>6492</v>
      </c>
      <c r="B6498" s="9">
        <f>IF(A6498&lt;=$H$24,$M$24+$N$24*SIN($O$24+$P$24*(A6498-$A$6463)/$N$24),erreur)</f>
        <v>331.9677603629425</v>
      </c>
      <c r="C6498" s="9">
        <f>IF(8811-A6498&gt;$G$12,$M$12+$N$12*SIN($Q$12-$R$12*(A6498-$A$6268)/$N$12),erreur)</f>
        <v>323.92383545534904</v>
      </c>
      <c r="D6498" s="4">
        <v>35</v>
      </c>
      <c r="E6498">
        <v>230</v>
      </c>
    </row>
    <row r="6499" spans="1:5" x14ac:dyDescent="0.3">
      <c r="A6499" s="6">
        <f t="shared" si="237"/>
        <v>6493</v>
      </c>
      <c r="B6499" s="9">
        <f>IF(A6499&lt;=$H$24,$M$24+$N$24*SIN($O$24+$P$24*(A6499-$A$6463)/$N$24),erreur)</f>
        <v>331.98133549408794</v>
      </c>
      <c r="C6499" s="9">
        <f>IF(8811-A6499&gt;$G$12,$M$12+$N$12*SIN($Q$12-$R$12*(A6499-$A$6268)/$N$12),erreur)</f>
        <v>323.93774233648946</v>
      </c>
      <c r="D6499" s="4">
        <v>36</v>
      </c>
      <c r="E6499">
        <v>231</v>
      </c>
    </row>
    <row r="6500" spans="1:5" x14ac:dyDescent="0.3">
      <c r="A6500" s="6">
        <f t="shared" si="237"/>
        <v>6494</v>
      </c>
      <c r="B6500" s="9">
        <f>IF(A6500&lt;=$H$24,$M$24+$N$24*SIN($O$24+$P$24*(A6500-$A$6463)/$N$24),erreur)</f>
        <v>331.99503899814499</v>
      </c>
      <c r="C6500" s="9">
        <f>IF(8811-A6500&gt;$G$12,$M$12+$N$12*SIN($Q$12-$R$12*(A6500-$A$6268)/$N$12),erreur)</f>
        <v>323.95168252159419</v>
      </c>
      <c r="D6500" s="4">
        <v>37</v>
      </c>
      <c r="E6500">
        <v>232</v>
      </c>
    </row>
    <row r="6501" spans="1:5" x14ac:dyDescent="0.3">
      <c r="A6501" s="6">
        <f t="shared" si="237"/>
        <v>6495</v>
      </c>
      <c r="B6501" s="9">
        <f>IF(A6501&lt;=$H$24,$M$24+$N$24*SIN($O$24+$P$24*(A6501-$A$6463)/$N$24),erreur)</f>
        <v>332.00887087488718</v>
      </c>
      <c r="C6501" s="9">
        <f>IF(8811-A6501&gt;$G$12,$M$12+$N$12*SIN($Q$12-$R$12*(A6501-$A$6268)/$N$12),erreur)</f>
        <v>323.96565601065231</v>
      </c>
      <c r="D6501" s="4">
        <v>38</v>
      </c>
      <c r="E6501">
        <v>233</v>
      </c>
    </row>
    <row r="6502" spans="1:5" x14ac:dyDescent="0.3">
      <c r="A6502" s="6">
        <f t="shared" si="237"/>
        <v>6496</v>
      </c>
      <c r="B6502" s="9">
        <f>IF(A6502&lt;=$H$24,$M$24+$N$24*SIN($O$24+$P$24*(A6502-$A$6463)/$N$24),erreur)</f>
        <v>332.02283112408713</v>
      </c>
      <c r="C6502" s="9">
        <f>IF(8811-A6502&gt;$G$12,$M$12+$N$12*SIN($Q$12-$R$12*(A6502-$A$6268)/$N$12),erreur)</f>
        <v>323.97966280364199</v>
      </c>
      <c r="D6502" s="4">
        <v>39</v>
      </c>
      <c r="E6502">
        <v>234</v>
      </c>
    </row>
    <row r="6503" spans="1:5" x14ac:dyDescent="0.3">
      <c r="A6503" s="6">
        <f t="shared" si="237"/>
        <v>6497</v>
      </c>
      <c r="B6503" s="9">
        <f>IF(A6503&lt;=$H$24,$M$24+$N$24*SIN($O$24+$P$24*(A6503-$A$6463)/$N$24),erreur)</f>
        <v>332.03691974551384</v>
      </c>
      <c r="C6503" s="9">
        <f>IF(8811-A6503&gt;$G$12,$M$12+$N$12*SIN($Q$12-$R$12*(A6503-$A$6268)/$N$12),erreur)</f>
        <v>323.99370290055595</v>
      </c>
      <c r="D6503" s="4">
        <v>40</v>
      </c>
      <c r="E6503">
        <v>235</v>
      </c>
    </row>
    <row r="6504" spans="1:5" x14ac:dyDescent="0.3">
      <c r="A6504" s="6">
        <f t="shared" si="237"/>
        <v>6498</v>
      </c>
      <c r="B6504" s="9">
        <f>IF(A6504&lt;=$H$24,$M$24+$N$24*SIN($O$24+$P$24*(A6504-$A$6463)/$N$24),erreur)</f>
        <v>332.0511367389372</v>
      </c>
      <c r="C6504" s="9">
        <f>IF(8811-A6504&gt;$G$12,$M$12+$N$12*SIN($Q$12-$R$12*(A6504-$A$6268)/$N$12),erreur)</f>
        <v>324.00777630137236</v>
      </c>
      <c r="D6504" s="4">
        <v>41</v>
      </c>
      <c r="E6504">
        <v>236</v>
      </c>
    </row>
    <row r="6505" spans="1:5" x14ac:dyDescent="0.3">
      <c r="A6505" s="6">
        <f t="shared" si="237"/>
        <v>6499</v>
      </c>
      <c r="B6505" s="9">
        <f>IF(A6505&lt;=$H$24,$M$24+$N$24*SIN($O$24+$P$24*(A6505-$A$6463)/$N$24),erreur)</f>
        <v>332.06548210412166</v>
      </c>
      <c r="C6505" s="9">
        <f>IF(8811-A6505&gt;$G$12,$M$12+$N$12*SIN($Q$12-$R$12*(A6505-$A$6268)/$N$12),erreur)</f>
        <v>324.02188300607668</v>
      </c>
      <c r="D6505" s="4">
        <v>42</v>
      </c>
      <c r="E6505">
        <v>237</v>
      </c>
    </row>
    <row r="6506" spans="1:5" x14ac:dyDescent="0.3">
      <c r="A6506" s="6">
        <f t="shared" si="237"/>
        <v>6500</v>
      </c>
      <c r="B6506" s="9">
        <f>IF(A6506&lt;=$H$24,$M$24+$N$24*SIN($O$24+$P$24*(A6506-$A$6463)/$N$24),erreur)</f>
        <v>332.07995584082983</v>
      </c>
      <c r="C6506" s="9">
        <f>IF(8811-A6506&gt;$G$12,$M$12+$N$12*SIN($Q$12-$R$12*(A6506-$A$6268)/$N$12),erreur)</f>
        <v>324.03602301465435</v>
      </c>
      <c r="D6506" s="4">
        <v>43</v>
      </c>
      <c r="E6506">
        <v>238</v>
      </c>
    </row>
    <row r="6507" spans="1:5" x14ac:dyDescent="0.3">
      <c r="A6507" s="6">
        <f t="shared" si="237"/>
        <v>6501</v>
      </c>
      <c r="B6507" s="9">
        <f>IF(A6507&lt;=$H$24,$M$24+$N$24*SIN($O$24+$P$24*(A6507-$A$6463)/$N$24),erreur)</f>
        <v>332.09455794882433</v>
      </c>
      <c r="C6507" s="9">
        <f>IF(8811-A6507&gt;$G$12,$M$12+$N$12*SIN($Q$12-$R$12*(A6507-$A$6268)/$N$12),erreur)</f>
        <v>324.05019632708718</v>
      </c>
      <c r="D6507" s="4">
        <v>44</v>
      </c>
      <c r="E6507">
        <v>239</v>
      </c>
    </row>
    <row r="6508" spans="1:5" x14ac:dyDescent="0.3">
      <c r="A6508" s="6">
        <f t="shared" si="237"/>
        <v>6502</v>
      </c>
      <c r="B6508" s="9">
        <f>IF(A6508&lt;=$H$24,$M$24+$N$24*SIN($O$24+$P$24*(A6508-$A$6463)/$N$24),erreur)</f>
        <v>332.10928842786416</v>
      </c>
      <c r="C6508" s="9">
        <f>IF(8811-A6508&gt;$G$12,$M$12+$N$12*SIN($Q$12-$R$12*(A6508-$A$6268)/$N$12),erreur)</f>
        <v>324.06440294336062</v>
      </c>
      <c r="D6508" s="4">
        <v>45</v>
      </c>
      <c r="E6508">
        <v>240</v>
      </c>
    </row>
    <row r="6509" spans="1:5" x14ac:dyDescent="0.3">
      <c r="A6509" s="6">
        <f t="shared" si="237"/>
        <v>6503</v>
      </c>
      <c r="B6509" s="9">
        <f>IF(A6509&lt;=$H$24,$M$24+$N$24*SIN($O$24+$P$24*(A6509-$A$6463)/$N$24),erreur)</f>
        <v>332.12414727770647</v>
      </c>
      <c r="C6509" s="9">
        <f>IF(8811-A6509&gt;$G$12,$M$12+$N$12*SIN($Q$12-$R$12*(A6509-$A$6268)/$N$12),erreur)</f>
        <v>324.07864286346376</v>
      </c>
      <c r="D6509" s="4">
        <v>46</v>
      </c>
      <c r="E6509">
        <v>241</v>
      </c>
    </row>
    <row r="6510" spans="1:5" x14ac:dyDescent="0.3">
      <c r="A6510" s="6">
        <f t="shared" si="237"/>
        <v>6504</v>
      </c>
      <c r="B6510" s="9">
        <f>IF(A6510&lt;=$H$24,$M$24+$N$24*SIN($O$24+$P$24*(A6510-$A$6463)/$N$24),erreur)</f>
        <v>332.13913449810752</v>
      </c>
      <c r="C6510" s="9">
        <f>IF(8811-A6510&gt;$G$12,$M$12+$N$12*SIN($Q$12-$R$12*(A6510-$A$6268)/$N$12),erreur)</f>
        <v>324.09291608737476</v>
      </c>
      <c r="D6510" s="4">
        <v>47</v>
      </c>
      <c r="E6510">
        <v>242</v>
      </c>
    </row>
    <row r="6511" spans="1:5" x14ac:dyDescent="0.3">
      <c r="A6511" s="6">
        <f t="shared" si="237"/>
        <v>6505</v>
      </c>
      <c r="B6511" s="9">
        <f>IF(A6511&lt;=$H$24,$M$24+$N$24*SIN($O$24+$P$24*(A6511-$A$6463)/$N$24),erreur)</f>
        <v>332.15425008881721</v>
      </c>
      <c r="C6511" s="9">
        <f>IF(8811-A6511&gt;$G$12,$M$12+$N$12*SIN($Q$12-$R$12*(A6511-$A$6268)/$N$12),erreur)</f>
        <v>324.10722261507544</v>
      </c>
      <c r="D6511" s="4">
        <v>48</v>
      </c>
      <c r="E6511">
        <v>243</v>
      </c>
    </row>
    <row r="6512" spans="1:5" x14ac:dyDescent="0.3">
      <c r="A6512" s="6">
        <f t="shared" si="237"/>
        <v>6506</v>
      </c>
      <c r="B6512" s="9">
        <f>IF(A6512&lt;=$H$24,$M$24+$N$24*SIN($O$24+$P$24*(A6512-$A$6463)/$N$24),erreur)</f>
        <v>332.16949404958905</v>
      </c>
      <c r="C6512" s="9">
        <f>IF(8811-A6512&gt;$G$12,$M$12+$N$12*SIN($Q$12-$R$12*(A6512-$A$6268)/$N$12),erreur)</f>
        <v>324.12156244655853</v>
      </c>
      <c r="D6512" s="4">
        <v>49</v>
      </c>
      <c r="E6512">
        <v>244</v>
      </c>
    </row>
    <row r="6513" spans="1:5" x14ac:dyDescent="0.3">
      <c r="A6513" s="6">
        <f t="shared" si="237"/>
        <v>6507</v>
      </c>
      <c r="B6513" s="9">
        <f>IF(A6513&lt;=$H$24,$M$24+$N$24*SIN($O$24+$P$24*(A6513-$A$6463)/$N$24),erreur)</f>
        <v>332.18486638017112</v>
      </c>
      <c r="C6513" s="9">
        <f>IF(8811-A6513&gt;$G$12,$M$12+$N$12*SIN($Q$12-$R$12*(A6513-$A$6268)/$N$12),erreur)</f>
        <v>324.13593558180582</v>
      </c>
      <c r="D6513" s="4">
        <v>50</v>
      </c>
      <c r="E6513">
        <v>245</v>
      </c>
    </row>
    <row r="6514" spans="1:5" x14ac:dyDescent="0.3">
      <c r="A6514" s="6">
        <f t="shared" si="237"/>
        <v>6508</v>
      </c>
      <c r="B6514" s="9">
        <f>IF(A6514&lt;=$H$24,$M$24+$N$24*SIN($O$24+$P$24*(A6514-$A$6463)/$N$24),erreur)</f>
        <v>332.20036708031057</v>
      </c>
      <c r="C6514" s="9">
        <f>IF(8811-A6514&gt;$G$12,$M$12+$N$12*SIN($Q$12-$R$12*(A6514-$A$6268)/$N$12),erreur)</f>
        <v>324.15034202079187</v>
      </c>
      <c r="D6514" s="4">
        <v>51</v>
      </c>
      <c r="E6514">
        <v>246</v>
      </c>
    </row>
    <row r="6515" spans="1:5" x14ac:dyDescent="0.3">
      <c r="A6515" s="6">
        <f t="shared" si="237"/>
        <v>6509</v>
      </c>
      <c r="B6515" s="9">
        <f>IF(A6515&lt;=$H$24,$M$24+$N$24*SIN($O$24+$P$24*(A6515-$A$6463)/$N$24),erreur)</f>
        <v>332.21599614975094</v>
      </c>
      <c r="C6515" s="9">
        <f>IF(8811-A6515&gt;$G$12,$M$12+$N$12*SIN($Q$12-$R$12*(A6515-$A$6268)/$N$12),erreur)</f>
        <v>324.16478176351302</v>
      </c>
      <c r="D6515" s="4">
        <v>52</v>
      </c>
      <c r="E6515">
        <v>247</v>
      </c>
    </row>
    <row r="6516" spans="1:5" x14ac:dyDescent="0.3">
      <c r="A6516" s="6">
        <f t="shared" si="237"/>
        <v>6510</v>
      </c>
      <c r="B6516" s="9">
        <f>IF(A6516&lt;=$H$24,$M$24+$N$24*SIN($O$24+$P$24*(A6516-$A$6463)/$N$24),erreur)</f>
        <v>332.23175358823482</v>
      </c>
      <c r="C6516" s="9">
        <f>IF(8811-A6516&gt;$G$12,$M$12+$N$12*SIN($Q$12-$R$12*(A6516-$A$6268)/$N$12),erreur)</f>
        <v>324.17925480995109</v>
      </c>
      <c r="D6516" s="4">
        <v>53</v>
      </c>
      <c r="E6516">
        <v>248</v>
      </c>
    </row>
    <row r="6517" spans="1:5" x14ac:dyDescent="0.3">
      <c r="A6517" s="6">
        <f t="shared" si="237"/>
        <v>6511</v>
      </c>
      <c r="B6517" s="9">
        <f>IF(A6517&lt;=$H$24,$M$24+$N$24*SIN($O$24+$P$24*(A6517-$A$6463)/$N$24),erreur)</f>
        <v>332.24763939550303</v>
      </c>
      <c r="C6517" s="9">
        <f>IF(8811-A6517&gt;$G$12,$M$12+$N$12*SIN($Q$12-$R$12*(A6517-$A$6268)/$N$12),erreur)</f>
        <v>324.19376116008425</v>
      </c>
      <c r="D6517" s="4">
        <v>54</v>
      </c>
      <c r="E6517">
        <v>249</v>
      </c>
    </row>
    <row r="6518" spans="1:5" x14ac:dyDescent="0.3">
      <c r="A6518" s="6">
        <f t="shared" si="237"/>
        <v>6512</v>
      </c>
      <c r="B6518" s="9">
        <f>IF(A6518&lt;=$H$24,$M$24+$N$24*SIN($O$24+$P$24*(A6518-$A$6463)/$N$24),erreur)</f>
        <v>332.26365357129271</v>
      </c>
      <c r="C6518" s="9">
        <f>IF(8811-A6518&gt;$G$12,$M$12+$N$12*SIN($Q$12-$R$12*(A6518-$A$6268)/$N$12),erreur)</f>
        <v>324.20830081390159</v>
      </c>
      <c r="D6518" s="4">
        <v>55</v>
      </c>
      <c r="E6518">
        <v>250</v>
      </c>
    </row>
    <row r="6519" spans="1:5" x14ac:dyDescent="0.3">
      <c r="A6519" s="6">
        <f t="shared" si="237"/>
        <v>6513</v>
      </c>
      <c r="B6519" s="9">
        <f>IF(A6519&lt;=$H$24,$M$24+$N$24*SIN($O$24+$P$24*(A6519-$A$6463)/$N$24),erreur)</f>
        <v>332.27979611534192</v>
      </c>
      <c r="C6519" s="9">
        <f>IF(8811-A6519&gt;$G$12,$M$12+$N$12*SIN($Q$12-$R$12*(A6519-$A$6268)/$N$12),erreur)</f>
        <v>324.22287377137764</v>
      </c>
      <c r="D6519" s="4">
        <v>56</v>
      </c>
      <c r="E6519">
        <v>251</v>
      </c>
    </row>
    <row r="6520" spans="1:5" x14ac:dyDescent="0.3">
      <c r="A6520" s="6">
        <f t="shared" si="237"/>
        <v>6514</v>
      </c>
      <c r="B6520" s="9">
        <f>IF(A6520&lt;=$H$24,$M$24+$N$24*SIN($O$24+$P$24*(A6520-$A$6463)/$N$24),erreur)</f>
        <v>332.29606702738238</v>
      </c>
      <c r="C6520" s="9">
        <f>IF(8811-A6520&gt;$G$12,$M$12+$N$12*SIN($Q$12-$R$12*(A6520-$A$6268)/$N$12),erreur)</f>
        <v>324.23748003250876</v>
      </c>
      <c r="D6520" s="4">
        <v>57</v>
      </c>
      <c r="E6520">
        <v>252</v>
      </c>
    </row>
    <row r="6521" spans="1:5" x14ac:dyDescent="0.3">
      <c r="A6521" s="6">
        <f t="shared" si="237"/>
        <v>6515</v>
      </c>
      <c r="B6521" s="9">
        <f>IF(A6521&lt;=$H$24,$M$24+$N$24*SIN($O$24+$P$24*(A6521-$A$6463)/$N$24),erreur)</f>
        <v>332.31246630714668</v>
      </c>
      <c r="C6521" s="9">
        <f>IF(8811-A6521&gt;$G$12,$M$12+$N$12*SIN($Q$12-$R$12*(A6521-$A$6268)/$N$12),erreur)</f>
        <v>324.25211959727312</v>
      </c>
      <c r="D6521" s="4">
        <v>58</v>
      </c>
      <c r="E6521">
        <v>253</v>
      </c>
    </row>
    <row r="6522" spans="1:5" x14ac:dyDescent="0.3">
      <c r="A6522" s="6">
        <f t="shared" si="237"/>
        <v>6516</v>
      </c>
      <c r="B6522" s="9">
        <f>IF(A6522&lt;=$H$24,$M$24+$N$24*SIN($O$24+$P$24*(A6522-$A$6463)/$N$24),erreur)</f>
        <v>332.3289939543638</v>
      </c>
      <c r="C6522" s="9">
        <f>IF(8811-A6522&gt;$G$12,$M$12+$N$12*SIN($Q$12-$R$12*(A6522-$A$6268)/$N$12),erreur)</f>
        <v>324.26679246565618</v>
      </c>
      <c r="D6522" s="4">
        <v>59</v>
      </c>
      <c r="E6522">
        <v>254</v>
      </c>
    </row>
    <row r="6523" spans="1:5" x14ac:dyDescent="0.3">
      <c r="A6523" s="6">
        <f t="shared" si="237"/>
        <v>6517</v>
      </c>
      <c r="B6523" s="9">
        <f>IF(A6523&lt;=$H$24,$M$24+$N$24*SIN($O$24+$P$24*(A6523-$A$6463)/$N$24),erreur)</f>
        <v>332.34564996876361</v>
      </c>
      <c r="C6523" s="9">
        <f>IF(8811-A6523&gt;$G$12,$M$12+$N$12*SIN($Q$12-$R$12*(A6523-$A$6268)/$N$12),erreur)</f>
        <v>324.28149863763974</v>
      </c>
      <c r="D6523" s="4">
        <v>60</v>
      </c>
      <c r="E6523">
        <v>255</v>
      </c>
    </row>
    <row r="6524" spans="1:5" x14ac:dyDescent="0.3">
      <c r="A6524" s="6">
        <f t="shared" si="237"/>
        <v>6518</v>
      </c>
      <c r="B6524" s="9">
        <f>IF(A6524&lt;=$H$24,$M$24+$N$24*SIN($O$24+$P$24*(A6524-$A$6463)/$N$24),erreur)</f>
        <v>332.36243435006872</v>
      </c>
      <c r="C6524" s="9">
        <f>IF(8811-A6524&gt;$G$12,$M$12+$N$12*SIN($Q$12-$R$12*(A6524-$A$6268)/$N$12),erreur)</f>
        <v>324.29623811320926</v>
      </c>
      <c r="D6524" s="4">
        <v>61</v>
      </c>
      <c r="E6524">
        <v>256</v>
      </c>
    </row>
    <row r="6525" spans="1:5" x14ac:dyDescent="0.3">
      <c r="A6525" s="6">
        <f t="shared" si="237"/>
        <v>6519</v>
      </c>
      <c r="B6525" s="9">
        <f>IF(A6525&lt;=$H$24,$M$24+$N$24*SIN($O$24+$P$24*(A6525-$A$6463)/$N$24),erreur)</f>
        <v>332.37934709800447</v>
      </c>
      <c r="C6525" s="9">
        <f>IF(8811-A6525&gt;$G$12,$M$12+$N$12*SIN($Q$12-$R$12*(A6525-$A$6268)/$N$12),erreur)</f>
        <v>324.31101089234289</v>
      </c>
      <c r="D6525" s="4">
        <v>62</v>
      </c>
      <c r="E6525">
        <v>257</v>
      </c>
    </row>
    <row r="6526" spans="1:5" x14ac:dyDescent="0.3">
      <c r="A6526" s="6">
        <f t="shared" si="237"/>
        <v>6520</v>
      </c>
      <c r="B6526" s="9">
        <f>IF(A6526&lt;=$H$24,$M$24+$N$24*SIN($O$24+$P$24*(A6526-$A$6463)/$N$24),erreur)</f>
        <v>332.39638821229255</v>
      </c>
      <c r="C6526" s="9">
        <f>IF(8811-A6526&gt;$G$12,$M$12+$N$12*SIN($Q$12-$R$12*(A6526-$A$6268)/$N$12),erreur)</f>
        <v>324.32581697502974</v>
      </c>
      <c r="D6526" s="4">
        <v>63</v>
      </c>
      <c r="E6526">
        <v>258</v>
      </c>
    </row>
    <row r="6527" spans="1:5" x14ac:dyDescent="0.3">
      <c r="A6527" s="6">
        <f t="shared" si="237"/>
        <v>6521</v>
      </c>
      <c r="B6527" s="9">
        <f>IF(A6527&lt;=$H$24,$M$24+$N$24*SIN($O$24+$P$24*(A6527-$A$6463)/$N$24),erreur)</f>
        <v>332.41355769264919</v>
      </c>
      <c r="C6527" s="9">
        <f>IF(8811-A6527&gt;$G$12,$M$12+$N$12*SIN($Q$12-$R$12*(A6527-$A$6268)/$N$12),erreur)</f>
        <v>324.3406563612516</v>
      </c>
      <c r="D6527" s="4">
        <v>64</v>
      </c>
      <c r="E6527">
        <v>259</v>
      </c>
    </row>
    <row r="6528" spans="1:5" x14ac:dyDescent="0.3">
      <c r="A6528" s="6">
        <f t="shared" si="237"/>
        <v>6522</v>
      </c>
      <c r="B6528" s="9">
        <f>IF(A6528&lt;=$H$24,$M$24+$N$24*SIN($O$24+$P$24*(A6528-$A$6463)/$N$24),erreur)</f>
        <v>332.43085553879428</v>
      </c>
      <c r="C6528" s="9">
        <f>IF(8811-A6528&gt;$G$12,$M$12+$N$12*SIN($Q$12-$R$12*(A6528-$A$6268)/$N$12),erreur)</f>
        <v>324.35552905099394</v>
      </c>
      <c r="D6528" s="4">
        <v>65</v>
      </c>
      <c r="E6528">
        <v>260</v>
      </c>
    </row>
    <row r="6529" spans="1:5" x14ac:dyDescent="0.3">
      <c r="A6529" s="6">
        <f t="shared" si="237"/>
        <v>6523</v>
      </c>
      <c r="B6529" s="9">
        <f>IF(A6529&lt;=$H$24,$M$24+$N$24*SIN($O$24+$P$24*(A6529-$A$6463)/$N$24),erreur)</f>
        <v>332.4482817504404</v>
      </c>
      <c r="C6529" s="9">
        <f>IF(8811-A6529&gt;$G$12,$M$12+$N$12*SIN($Q$12-$R$12*(A6529-$A$6268)/$N$12),erreur)</f>
        <v>324.37043504424219</v>
      </c>
      <c r="D6529" s="4">
        <v>66</v>
      </c>
      <c r="E6529">
        <v>261</v>
      </c>
    </row>
    <row r="6530" spans="1:5" x14ac:dyDescent="0.3">
      <c r="A6530" s="6">
        <f t="shared" si="237"/>
        <v>6524</v>
      </c>
      <c r="B6530" s="9">
        <f>IF(A6530&lt;=$H$24,$M$24+$N$24*SIN($O$24+$P$24*(A6530-$A$6463)/$N$24),erreur)</f>
        <v>332.4658363273029</v>
      </c>
      <c r="C6530" s="9">
        <f>IF(8811-A6530&gt;$G$12,$M$12+$N$12*SIN($Q$12-$R$12*(A6530-$A$6268)/$N$12),erreur)</f>
        <v>324.38537434096725</v>
      </c>
      <c r="D6530" s="4">
        <v>67</v>
      </c>
      <c r="E6530">
        <v>262</v>
      </c>
    </row>
    <row r="6531" spans="1:5" x14ac:dyDescent="0.3">
      <c r="A6531" s="6">
        <f t="shared" si="237"/>
        <v>6525</v>
      </c>
      <c r="B6531" s="9">
        <f>IF(A6531&lt;=$H$24,$M$24+$N$24*SIN($O$24+$P$24*(A6531-$A$6463)/$N$24),erreur)</f>
        <v>332.48351926909072</v>
      </c>
      <c r="C6531" s="9">
        <f>IF(8811-A6531&gt;$G$12,$M$12+$N$12*SIN($Q$12-$R$12*(A6531-$A$6268)/$N$12),erreur)</f>
        <v>324.40034694116912</v>
      </c>
      <c r="D6531" s="4">
        <v>68</v>
      </c>
      <c r="E6531">
        <v>263</v>
      </c>
    </row>
    <row r="6532" spans="1:5" x14ac:dyDescent="0.3">
      <c r="A6532" s="6">
        <f t="shared" si="237"/>
        <v>6526</v>
      </c>
      <c r="B6532" s="9">
        <f>IF(A6532&lt;=$H$24,$M$24+$N$24*SIN($O$24+$P$24*(A6532-$A$6463)/$N$24),erreur)</f>
        <v>332.50133057551284</v>
      </c>
      <c r="C6532" s="9">
        <f>IF(8811-A6532&gt;$G$12,$M$12+$N$12*SIN($Q$12-$R$12*(A6532-$A$6268)/$N$12),erreur)</f>
        <v>324.41535284482234</v>
      </c>
      <c r="D6532" s="4">
        <v>69</v>
      </c>
      <c r="E6532">
        <v>264</v>
      </c>
    </row>
    <row r="6533" spans="1:5" x14ac:dyDescent="0.3">
      <c r="A6533" s="6">
        <f t="shared" si="237"/>
        <v>6527</v>
      </c>
      <c r="B6533" s="9">
        <f>IF(A6533&lt;=$H$24,$M$24+$N$24*SIN($O$24+$P$24*(A6533-$A$6463)/$N$24),erreur)</f>
        <v>332.51927024627548</v>
      </c>
      <c r="C6533" s="9">
        <f>IF(8811-A6533&gt;$G$12,$M$12+$N$12*SIN($Q$12-$R$12*(A6533-$A$6268)/$N$12),erreur)</f>
        <v>324.43039205191235</v>
      </c>
      <c r="D6533" s="4">
        <v>70</v>
      </c>
      <c r="E6533">
        <v>265</v>
      </c>
    </row>
    <row r="6534" spans="1:5" x14ac:dyDescent="0.3">
      <c r="A6534" s="6">
        <f t="shared" si="237"/>
        <v>6528</v>
      </c>
      <c r="B6534" s="9">
        <f>IF(A6534&lt;=$H$24,$M$24+$N$24*SIN($O$24+$P$24*(A6534-$A$6463)/$N$24),erreur)</f>
        <v>332.53733828108216</v>
      </c>
      <c r="C6534" s="9">
        <f>IF(8811-A6534&gt;$G$12,$M$12+$N$12*SIN($Q$12-$R$12*(A6534-$A$6268)/$N$12),erreur)</f>
        <v>324.44546456242097</v>
      </c>
      <c r="D6534" s="4">
        <v>71</v>
      </c>
      <c r="E6534">
        <v>266</v>
      </c>
    </row>
    <row r="6535" spans="1:5" x14ac:dyDescent="0.3">
      <c r="A6535" s="6">
        <f t="shared" si="237"/>
        <v>6529</v>
      </c>
      <c r="B6535" s="9">
        <f>IF(A6535&lt;=$H$24,$M$24+$N$24*SIN($O$24+$P$24*(A6535-$A$6463)/$N$24),erreur)</f>
        <v>332.55553467963728</v>
      </c>
      <c r="C6535" s="9">
        <f>IF(8811-A6535&gt;$G$12,$M$12+$N$12*SIN($Q$12-$R$12*(A6535-$A$6268)/$N$12),erreur)</f>
        <v>324.46057037633364</v>
      </c>
      <c r="D6535" s="4">
        <v>72</v>
      </c>
      <c r="E6535">
        <v>267</v>
      </c>
    </row>
    <row r="6536" spans="1:5" x14ac:dyDescent="0.3">
      <c r="A6536" s="6">
        <f t="shared" ref="A6536:A6599" si="238">ROW()-6</f>
        <v>6530</v>
      </c>
      <c r="B6536" s="9">
        <f>IF(A6536&lt;=$H$24,$M$24+$N$24*SIN($O$24+$P$24*(A6536-$A$6463)/$N$24),erreur)</f>
        <v>332.5738594416398</v>
      </c>
      <c r="C6536" s="9">
        <f>IF(8811-A6536&gt;$G$12,$M$12+$N$12*SIN($Q$12-$R$12*(A6536-$A$6268)/$N$12),erreur)</f>
        <v>324.47570949363217</v>
      </c>
      <c r="D6536" s="4">
        <v>73</v>
      </c>
      <c r="E6536">
        <v>268</v>
      </c>
    </row>
    <row r="6537" spans="1:5" x14ac:dyDescent="0.3">
      <c r="A6537" s="6">
        <f t="shared" si="238"/>
        <v>6531</v>
      </c>
      <c r="B6537" s="9">
        <f>IF(A6537&lt;=$H$24,$M$24+$N$24*SIN($O$24+$P$24*(A6537-$A$6463)/$N$24),erreur)</f>
        <v>332.59231256678595</v>
      </c>
      <c r="C6537" s="9">
        <f>IF(8811-A6537&gt;$G$12,$M$12+$N$12*SIN($Q$12-$R$12*(A6537-$A$6268)/$N$12),erreur)</f>
        <v>324.49088191429837</v>
      </c>
      <c r="D6537" s="4">
        <v>74</v>
      </c>
      <c r="E6537">
        <v>269</v>
      </c>
    </row>
    <row r="6538" spans="1:5" x14ac:dyDescent="0.3">
      <c r="A6538" s="6">
        <f t="shared" si="238"/>
        <v>6532</v>
      </c>
      <c r="B6538" s="13">
        <f>IF(A6538&lt;=$H$24,$M$24+$N$24*SIN($O$24+$P$24*(A6538-$A$6463)/$N$24),erreur)</f>
        <v>332.61089405477378</v>
      </c>
      <c r="C6538" s="9">
        <f>IF(8811-A6538&gt;$G$12,$M$12+$N$12*SIN($Q$12-$R$12*(A6538-$A$6268)/$N$12),erreur)</f>
        <v>324.50608763831769</v>
      </c>
      <c r="D6538" s="4">
        <v>75</v>
      </c>
      <c r="E6538">
        <v>270</v>
      </c>
    </row>
    <row r="6539" spans="1:5" x14ac:dyDescent="0.3">
      <c r="A6539" s="6">
        <f t="shared" si="238"/>
        <v>6533</v>
      </c>
      <c r="B6539" s="9">
        <f>IF(A6539&lt;=$H$25,$M$25+$N$25*SIN($O$25+$P$25*(A6539-$A$6538)/$N$25),erreur)</f>
        <v>332.62973667742517</v>
      </c>
      <c r="C6539" s="9">
        <f>IF(8811-A6539&gt;$G$12,$M$12+$N$12*SIN($Q$12-$R$12*(A6539-$A$6268)/$N$12),erreur)</f>
        <v>324.52132666566831</v>
      </c>
      <c r="D6539" s="4">
        <v>1</v>
      </c>
      <c r="E6539">
        <v>271</v>
      </c>
    </row>
    <row r="6540" spans="1:5" x14ac:dyDescent="0.3">
      <c r="A6540" s="6">
        <f t="shared" si="238"/>
        <v>6534</v>
      </c>
      <c r="B6540" s="9">
        <f>IF(A6540&lt;=$H$25,$M$25+$N$25*SIN($O$25+$P$25*(A6540-$A$6538)/$N$25),erreur)</f>
        <v>332.64839201358154</v>
      </c>
      <c r="C6540" s="9">
        <f>IF(8811-A6540&gt;$G$12,$M$12+$N$12*SIN($Q$12-$R$12*(A6540-$A$6268)/$N$12),erreur)</f>
        <v>324.53659899634658</v>
      </c>
      <c r="D6540" s="4">
        <v>2</v>
      </c>
      <c r="E6540">
        <v>272</v>
      </c>
    </row>
    <row r="6541" spans="1:5" x14ac:dyDescent="0.3">
      <c r="A6541" s="6">
        <f t="shared" si="238"/>
        <v>6535</v>
      </c>
      <c r="B6541" s="9">
        <f>IF(A6541&lt;=$H$25,$M$25+$N$25*SIN($O$25+$P$25*(A6541-$A$6538)/$N$25),erreur)</f>
        <v>332.66695248763244</v>
      </c>
      <c r="C6541" s="9">
        <f>IF(8811-A6541&gt;$G$12,$M$12+$N$12*SIN($Q$12-$R$12*(A6541-$A$6268)/$N$12),erreur)</f>
        <v>324.55190463031977</v>
      </c>
      <c r="D6541" s="4">
        <v>3</v>
      </c>
      <c r="E6541">
        <v>273</v>
      </c>
    </row>
    <row r="6542" spans="1:5" x14ac:dyDescent="0.3">
      <c r="A6542" s="6">
        <f t="shared" si="238"/>
        <v>6536</v>
      </c>
      <c r="B6542" s="9">
        <f>IF(A6542&lt;=$H$25,$M$25+$N$25*SIN($O$25+$P$25*(A6542-$A$6538)/$N$25),erreur)</f>
        <v>332.68541809941235</v>
      </c>
      <c r="C6542" s="9">
        <f>IF(8811-A6542&gt;$G$12,$M$12+$N$12*SIN($Q$12-$R$12*(A6542-$A$6268)/$N$12),erreur)</f>
        <v>324.56724356758059</v>
      </c>
      <c r="D6542" s="4">
        <v>4</v>
      </c>
      <c r="E6542">
        <v>274</v>
      </c>
    </row>
    <row r="6543" spans="1:5" x14ac:dyDescent="0.3">
      <c r="A6543" s="6">
        <f t="shared" si="238"/>
        <v>6537</v>
      </c>
      <c r="B6543" s="9">
        <f>IF(A6543&lt;=$H$25,$M$25+$N$25*SIN($O$25+$P$25*(A6543-$A$6538)/$N$25),erreur)</f>
        <v>332.7037888487539</v>
      </c>
      <c r="C6543" s="9">
        <f>IF(8811-A6543&gt;$G$12,$M$12+$N$12*SIN($Q$12-$R$12*(A6543-$A$6268)/$N$12),erreur)</f>
        <v>324.58261580810722</v>
      </c>
      <c r="D6543" s="4">
        <v>5</v>
      </c>
      <c r="E6543">
        <v>275</v>
      </c>
    </row>
    <row r="6544" spans="1:5" x14ac:dyDescent="0.3">
      <c r="A6544" s="6">
        <f t="shared" si="238"/>
        <v>6538</v>
      </c>
      <c r="B6544" s="9">
        <f>IF(A6544&lt;=$H$25,$M$25+$N$25*SIN($O$25+$P$25*(A6544-$A$6538)/$N$25),erreur)</f>
        <v>332.7220647354934</v>
      </c>
      <c r="C6544" s="9">
        <f>IF(8811-A6544&gt;$G$12,$M$12+$N$12*SIN($Q$12-$R$12*(A6544-$A$6268)/$N$12),erreur)</f>
        <v>324.59802135188511</v>
      </c>
      <c r="D6544" s="4">
        <v>6</v>
      </c>
      <c r="E6544">
        <v>276</v>
      </c>
    </row>
    <row r="6545" spans="1:5" x14ac:dyDescent="0.3">
      <c r="A6545" s="6">
        <f t="shared" si="238"/>
        <v>6539</v>
      </c>
      <c r="B6545" s="9">
        <f>IF(A6545&lt;=$H$25,$M$25+$N$25*SIN($O$25+$P$25*(A6545-$A$6538)/$N$25),erreur)</f>
        <v>332.74024575946351</v>
      </c>
      <c r="C6545" s="9">
        <f>IF(8811-A6545&gt;$G$12,$M$12+$N$12*SIN($Q$12-$R$12*(A6545-$A$6268)/$N$12),erreur)</f>
        <v>324.6134601988997</v>
      </c>
      <c r="D6545" s="4">
        <v>7</v>
      </c>
      <c r="E6545">
        <v>277</v>
      </c>
    </row>
    <row r="6546" spans="1:5" x14ac:dyDescent="0.3">
      <c r="A6546" s="6">
        <f t="shared" si="238"/>
        <v>6540</v>
      </c>
      <c r="B6546" s="9">
        <f>IF(A6546&lt;=$H$25,$M$25+$N$25*SIN($O$25+$P$25*(A6546-$A$6538)/$N$25),erreur)</f>
        <v>332.75833192050413</v>
      </c>
      <c r="C6546" s="9">
        <f>IF(8811-A6546&gt;$G$12,$M$12+$N$12*SIN($Q$12-$R$12*(A6546-$A$6268)/$N$12),erreur)</f>
        <v>324.62893234912553</v>
      </c>
      <c r="D6546" s="4">
        <v>8</v>
      </c>
      <c r="E6546">
        <v>278</v>
      </c>
    </row>
    <row r="6547" spans="1:5" x14ac:dyDescent="0.3">
      <c r="A6547" s="6">
        <f t="shared" si="238"/>
        <v>6541</v>
      </c>
      <c r="B6547" s="9">
        <f>IF(A6547&lt;=$H$25,$M$25+$N$25*SIN($O$25+$P$25*(A6547-$A$6538)/$N$25),erreur)</f>
        <v>332.77632321844976</v>
      </c>
      <c r="C6547" s="9">
        <f>IF(8811-A6547&gt;$G$12,$M$12+$N$12*SIN($Q$12-$R$12*(A6547-$A$6268)/$N$12),erreur)</f>
        <v>324.64443780255169</v>
      </c>
      <c r="D6547" s="4">
        <v>9</v>
      </c>
      <c r="E6547">
        <v>279</v>
      </c>
    </row>
    <row r="6548" spans="1:5" x14ac:dyDescent="0.3">
      <c r="A6548" s="6">
        <f t="shared" si="238"/>
        <v>6542</v>
      </c>
      <c r="B6548" s="9">
        <f>IF(A6548&lt;=$H$25,$M$25+$N$25*SIN($O$25+$P$25*(A6548-$A$6538)/$N$25),erreur)</f>
        <v>332.79421965314032</v>
      </c>
      <c r="C6548" s="9">
        <f>IF(8811-A6548&gt;$G$12,$M$12+$N$12*SIN($Q$12-$R$12*(A6548-$A$6268)/$N$12),erreur)</f>
        <v>324.65997655916362</v>
      </c>
      <c r="D6548" s="4">
        <v>10</v>
      </c>
      <c r="E6548">
        <v>280</v>
      </c>
    </row>
    <row r="6549" spans="1:5" x14ac:dyDescent="0.3">
      <c r="A6549" s="6">
        <f t="shared" si="238"/>
        <v>6543</v>
      </c>
      <c r="B6549" s="9">
        <f>IF(A6549&lt;=$H$25,$M$25+$N$25*SIN($O$25+$P$25*(A6549-$A$6538)/$N$25),erreur)</f>
        <v>332.81202122441027</v>
      </c>
      <c r="C6549" s="9">
        <f>IF(8811-A6549&gt;$G$12,$M$12+$N$12*SIN($Q$12-$R$12*(A6549-$A$6268)/$N$12),erreur)</f>
        <v>324.67554861893586</v>
      </c>
      <c r="D6549" s="4">
        <v>11</v>
      </c>
      <c r="E6549">
        <v>281</v>
      </c>
    </row>
    <row r="6550" spans="1:5" x14ac:dyDescent="0.3">
      <c r="A6550" s="6">
        <f t="shared" si="238"/>
        <v>6544</v>
      </c>
      <c r="B6550" s="9">
        <f>IF(A6550&lt;=$H$25,$M$25+$N$25*SIN($O$25+$P$25*(A6550-$A$6538)/$N$25),erreur)</f>
        <v>332.82972793210502</v>
      </c>
      <c r="C6550" s="9">
        <f>IF(8811-A6550&gt;$G$12,$M$12+$N$12*SIN($Q$12-$R$12*(A6550-$A$6268)/$N$12),erreur)</f>
        <v>324.6911539818575</v>
      </c>
      <c r="D6550" s="4">
        <v>12</v>
      </c>
      <c r="E6550">
        <v>282</v>
      </c>
    </row>
    <row r="6551" spans="1:5" x14ac:dyDescent="0.3">
      <c r="A6551" s="6">
        <f t="shared" si="238"/>
        <v>6545</v>
      </c>
      <c r="B6551" s="9">
        <f>IF(A6551&lt;=$H$25,$M$25+$N$25*SIN($O$25+$P$25*(A6551-$A$6538)/$N$25),erreur)</f>
        <v>332.84733977606265</v>
      </c>
      <c r="C6551" s="9">
        <f>IF(8811-A6551&gt;$G$12,$M$12+$N$12*SIN($Q$12-$R$12*(A6551-$A$6268)/$N$12),erreur)</f>
        <v>324.70679264791033</v>
      </c>
      <c r="D6551" s="4">
        <v>13</v>
      </c>
      <c r="E6551">
        <v>283</v>
      </c>
    </row>
    <row r="6552" spans="1:5" x14ac:dyDescent="0.3">
      <c r="A6552" s="6">
        <f t="shared" si="238"/>
        <v>6546</v>
      </c>
      <c r="B6552" s="9">
        <f>IF(A6552&lt;=$H$25,$M$25+$N$25*SIN($O$25+$P$25*(A6552-$A$6538)/$N$25),erreur)</f>
        <v>332.86485675612494</v>
      </c>
      <c r="C6552" s="9">
        <f>IF(8811-A6552&gt;$G$12,$M$12+$N$12*SIN($Q$12-$R$12*(A6552-$A$6268)/$N$12),erreur)</f>
        <v>324.72246461707618</v>
      </c>
      <c r="D6552" s="4">
        <v>14</v>
      </c>
      <c r="E6552">
        <v>284</v>
      </c>
    </row>
    <row r="6553" spans="1:5" x14ac:dyDescent="0.3">
      <c r="A6553" s="6">
        <f t="shared" si="238"/>
        <v>6547</v>
      </c>
      <c r="B6553" s="9">
        <f>IF(A6553&lt;=$H$25,$M$25+$N$25*SIN($O$25+$P$25*(A6553-$A$6538)/$N$25),erreur)</f>
        <v>332.88227887213361</v>
      </c>
      <c r="C6553" s="9">
        <f>IF(8811-A6553&gt;$G$12,$M$12+$N$12*SIN($Q$12-$R$12*(A6553-$A$6268)/$N$12),erreur)</f>
        <v>324.73816988933322</v>
      </c>
      <c r="D6553" s="4">
        <v>15</v>
      </c>
      <c r="E6553">
        <v>285</v>
      </c>
    </row>
    <row r="6554" spans="1:5" x14ac:dyDescent="0.3">
      <c r="A6554" s="6">
        <f t="shared" si="238"/>
        <v>6548</v>
      </c>
      <c r="B6554" s="9">
        <f>IF(A6554&lt;=$H$25,$M$25+$N$25*SIN($O$25+$P$25*(A6554-$A$6538)/$N$25),erreur)</f>
        <v>332.89960612393043</v>
      </c>
      <c r="C6554" s="9">
        <f>IF(8811-A6554&gt;$G$12,$M$12+$N$12*SIN($Q$12-$R$12*(A6554-$A$6268)/$N$12),erreur)</f>
        <v>324.75390846467417</v>
      </c>
      <c r="D6554" s="4">
        <v>16</v>
      </c>
      <c r="E6554">
        <v>286</v>
      </c>
    </row>
    <row r="6555" spans="1:5" x14ac:dyDescent="0.3">
      <c r="A6555" s="6">
        <f t="shared" si="238"/>
        <v>6549</v>
      </c>
      <c r="B6555" s="9">
        <f>IF(A6555&lt;=$H$25,$M$25+$N$25*SIN($O$25+$P$25*(A6555-$A$6538)/$N$25),erreur)</f>
        <v>332.9168385113644</v>
      </c>
      <c r="C6555" s="9">
        <f>IF(8811-A6555&gt;$G$12,$M$12+$N$12*SIN($Q$12-$R$12*(A6555-$A$6268)/$N$12),erreur)</f>
        <v>324.76968034307356</v>
      </c>
      <c r="D6555" s="4">
        <v>17</v>
      </c>
      <c r="E6555">
        <v>287</v>
      </c>
    </row>
    <row r="6556" spans="1:5" x14ac:dyDescent="0.3">
      <c r="A6556" s="6">
        <f t="shared" si="238"/>
        <v>6550</v>
      </c>
      <c r="B6556" s="9">
        <f>IF(A6556&lt;=$H$25,$M$25+$N$25*SIN($O$25+$P$25*(A6556-$A$6538)/$N$25),erreur)</f>
        <v>332.93397603427547</v>
      </c>
      <c r="C6556" s="9">
        <f>IF(8811-A6556&gt;$G$12,$M$12+$N$12*SIN($Q$12-$R$12*(A6556-$A$6268)/$N$12),erreur)</f>
        <v>324.78548552451684</v>
      </c>
      <c r="D6556" s="4">
        <v>18</v>
      </c>
      <c r="E6556">
        <v>288</v>
      </c>
    </row>
    <row r="6557" spans="1:5" x14ac:dyDescent="0.3">
      <c r="A6557" s="6">
        <f t="shared" si="238"/>
        <v>6551</v>
      </c>
      <c r="B6557" s="9">
        <f>IF(A6557&lt;=$H$25,$M$25+$N$25*SIN($O$25+$P$25*(A6557-$A$6538)/$N$25),erreur)</f>
        <v>332.95101869251084</v>
      </c>
      <c r="C6557" s="9">
        <f>IF(8811-A6557&gt;$G$12,$M$12+$N$12*SIN($Q$12-$R$12*(A6557-$A$6268)/$N$12),erreur)</f>
        <v>324.80132400898219</v>
      </c>
      <c r="D6557" s="4">
        <v>19</v>
      </c>
      <c r="E6557">
        <v>289</v>
      </c>
    </row>
    <row r="6558" spans="1:5" x14ac:dyDescent="0.3">
      <c r="A6558" s="6">
        <f t="shared" si="238"/>
        <v>6552</v>
      </c>
      <c r="B6558" s="9">
        <f>IF(A6558&lt;=$H$25,$M$25+$N$25*SIN($O$25+$P$25*(A6558-$A$6538)/$N$25),erreur)</f>
        <v>332.96796648591771</v>
      </c>
      <c r="C6558" s="9">
        <f>IF(8811-A6558&gt;$G$12,$M$12+$N$12*SIN($Q$12-$R$12*(A6558-$A$6268)/$N$12),erreur)</f>
        <v>324.81719579645869</v>
      </c>
      <c r="D6558" s="4">
        <v>20</v>
      </c>
      <c r="E6558">
        <v>290</v>
      </c>
    </row>
    <row r="6559" spans="1:5" x14ac:dyDescent="0.3">
      <c r="A6559" s="6">
        <f t="shared" si="238"/>
        <v>6553</v>
      </c>
      <c r="B6559" s="9">
        <f>IF(A6559&lt;=$H$25,$M$25+$N$25*SIN($O$25+$P$25*(A6559-$A$6538)/$N$25),erreur)</f>
        <v>332.98481941434511</v>
      </c>
      <c r="C6559" s="9">
        <f>IF(8811-A6559&gt;$G$12,$M$12+$N$12*SIN($Q$12-$R$12*(A6559-$A$6268)/$N$12),erreur)</f>
        <v>324.83310088692815</v>
      </c>
      <c r="D6559" s="4">
        <v>21</v>
      </c>
      <c r="E6559">
        <v>291</v>
      </c>
    </row>
    <row r="6560" spans="1:5" x14ac:dyDescent="0.3">
      <c r="A6560" s="6">
        <f t="shared" si="238"/>
        <v>6554</v>
      </c>
      <c r="B6560" s="9">
        <f>IF(A6560&lt;=$H$25,$M$25+$N$25*SIN($O$25+$P$25*(A6560-$A$6538)/$N$25),erreur)</f>
        <v>333.0015774776366</v>
      </c>
      <c r="C6560" s="9">
        <f>IF(8811-A6560&gt;$G$12,$M$12+$N$12*SIN($Q$12-$R$12*(A6560-$A$6268)/$N$12),erreur)</f>
        <v>324.8490392803651</v>
      </c>
      <c r="D6560" s="4">
        <v>22</v>
      </c>
      <c r="E6560">
        <v>292</v>
      </c>
    </row>
    <row r="6561" spans="1:5" x14ac:dyDescent="0.3">
      <c r="A6561" s="6">
        <f t="shared" si="238"/>
        <v>6555</v>
      </c>
      <c r="B6561" s="9">
        <f>IF(A6561&lt;=$H$25,$M$25+$N$25*SIN($O$25+$P$25*(A6561-$A$6538)/$N$25),erreur)</f>
        <v>333.01824067564667</v>
      </c>
      <c r="C6561" s="9">
        <f>IF(8811-A6561&gt;$G$12,$M$12+$N$12*SIN($Q$12-$R$12*(A6561-$A$6268)/$N$12),erreur)</f>
        <v>324.86501097675864</v>
      </c>
      <c r="D6561" s="4">
        <v>23</v>
      </c>
      <c r="E6561">
        <v>293</v>
      </c>
    </row>
    <row r="6562" spans="1:5" x14ac:dyDescent="0.3">
      <c r="A6562" s="6">
        <f t="shared" si="238"/>
        <v>6556</v>
      </c>
      <c r="B6562" s="9">
        <f>IF(A6562&lt;=$H$25,$M$25+$N$25*SIN($O$25+$P$25*(A6562-$A$6538)/$N$25),erreur)</f>
        <v>333.03480900822069</v>
      </c>
      <c r="C6562" s="9">
        <f>IF(8811-A6562&gt;$G$12,$M$12+$N$12*SIN($Q$12-$R$12*(A6562-$A$6268)/$N$12),erreur)</f>
        <v>324.88101597609057</v>
      </c>
      <c r="D6562" s="4">
        <v>24</v>
      </c>
      <c r="E6562">
        <v>294</v>
      </c>
    </row>
    <row r="6563" spans="1:5" x14ac:dyDescent="0.3">
      <c r="A6563" s="6">
        <f t="shared" si="238"/>
        <v>6557</v>
      </c>
      <c r="B6563" s="9">
        <f>IF(A6563&lt;=$H$25,$M$25+$N$25*SIN($O$25+$P$25*(A6563-$A$6538)/$N$25),erreur)</f>
        <v>333.05128247521134</v>
      </c>
      <c r="C6563" s="9">
        <f>IF(8811-A6563&gt;$G$12,$M$12+$N$12*SIN($Q$12-$R$12*(A6563-$A$6268)/$N$12),erreur)</f>
        <v>324.89705427833906</v>
      </c>
      <c r="D6563" s="4">
        <v>25</v>
      </c>
      <c r="E6563">
        <v>295</v>
      </c>
    </row>
    <row r="6564" spans="1:5" x14ac:dyDescent="0.3">
      <c r="A6564" s="6">
        <f t="shared" si="238"/>
        <v>6558</v>
      </c>
      <c r="B6564" s="9">
        <f>IF(A6564&lt;=$H$25,$M$25+$N$25*SIN($O$25+$P$25*(A6564-$A$6538)/$N$25),erreur)</f>
        <v>333.06766107647127</v>
      </c>
      <c r="C6564" s="9">
        <f>IF(8811-A6564&gt;$G$12,$M$12+$N$12*SIN($Q$12-$R$12*(A6564-$A$6268)/$N$12),erreur)</f>
        <v>324.91312588349319</v>
      </c>
      <c r="D6564" s="4">
        <v>26</v>
      </c>
      <c r="E6564">
        <v>296</v>
      </c>
    </row>
    <row r="6565" spans="1:5" x14ac:dyDescent="0.3">
      <c r="A6565" s="6">
        <f t="shared" si="238"/>
        <v>6559</v>
      </c>
      <c r="B6565" s="9">
        <f>IF(A6565&lt;=$H$25,$M$25+$N$25*SIN($O$25+$P$25*(A6565-$A$6538)/$N$25),erreur)</f>
        <v>333.08394481185496</v>
      </c>
      <c r="C6565" s="9">
        <f>IF(8811-A6565&gt;$G$12,$M$12+$N$12*SIN($Q$12-$R$12*(A6565-$A$6268)/$N$12),erreur)</f>
        <v>324.92923079153479</v>
      </c>
      <c r="D6565" s="4">
        <v>27</v>
      </c>
      <c r="E6565">
        <v>297</v>
      </c>
    </row>
    <row r="6566" spans="1:5" x14ac:dyDescent="0.3">
      <c r="A6566" s="6">
        <f t="shared" si="238"/>
        <v>6560</v>
      </c>
      <c r="B6566" s="9">
        <f>IF(A6566&lt;=$H$25,$M$25+$N$25*SIN($O$25+$P$25*(A6566-$A$6538)/$N$25),erreur)</f>
        <v>333.10013368120963</v>
      </c>
      <c r="C6566" s="9">
        <f>IF(8811-A6566&gt;$G$12,$M$12+$N$12*SIN($Q$12-$R$12*(A6566-$A$6268)/$N$12),erreur)</f>
        <v>324.94536900243475</v>
      </c>
      <c r="D6566" s="4">
        <v>28</v>
      </c>
      <c r="E6566">
        <v>298</v>
      </c>
    </row>
    <row r="6567" spans="1:5" x14ac:dyDescent="0.3">
      <c r="A6567" s="6">
        <f t="shared" si="238"/>
        <v>6561</v>
      </c>
      <c r="B6567" s="9">
        <f>IF(A6567&lt;=$H$25,$M$25+$N$25*SIN($O$25+$P$25*(A6567-$A$6538)/$N$25),erreur)</f>
        <v>333.1162276843952</v>
      </c>
      <c r="C6567" s="9">
        <f>IF(8811-A6567&gt;$G$12,$M$12+$N$12*SIN($Q$12-$R$12*(A6567-$A$6268)/$N$12),erreur)</f>
        <v>324.96154051618578</v>
      </c>
      <c r="D6567" s="4">
        <v>29</v>
      </c>
      <c r="E6567">
        <v>299</v>
      </c>
    </row>
    <row r="6568" spans="1:5" x14ac:dyDescent="0.3">
      <c r="A6568" s="6">
        <f t="shared" si="238"/>
        <v>6562</v>
      </c>
      <c r="B6568" s="9">
        <f>IF(A6568&lt;=$H$25,$M$25+$N$25*SIN($O$25+$P$25*(A6568-$A$6538)/$N$25),erreur)</f>
        <v>333.13222682126434</v>
      </c>
      <c r="C6568" s="9">
        <f>IF(8811-A6568&gt;$G$12,$M$12+$N$12*SIN($Q$12-$R$12*(A6568-$A$6268)/$N$12),erreur)</f>
        <v>324.9777453327697</v>
      </c>
      <c r="D6568" s="4">
        <v>30</v>
      </c>
      <c r="E6568">
        <v>300</v>
      </c>
    </row>
    <row r="6569" spans="1:5" x14ac:dyDescent="0.3">
      <c r="A6569" s="6">
        <f t="shared" si="238"/>
        <v>6563</v>
      </c>
      <c r="B6569" s="9">
        <f>IF(A6569&lt;=$H$25,$M$25+$N$25*SIN($O$25+$P$25*(A6569-$A$6538)/$N$25),erreur)</f>
        <v>333.14813109167335</v>
      </c>
      <c r="C6569" s="9">
        <f>IF(8811-A6569&gt;$G$12,$M$12+$N$12*SIN($Q$12-$R$12*(A6569-$A$6268)/$N$12),erreur)</f>
        <v>324.99398345216105</v>
      </c>
      <c r="D6569" s="4">
        <v>31</v>
      </c>
      <c r="E6569">
        <v>301</v>
      </c>
    </row>
    <row r="6570" spans="1:5" x14ac:dyDescent="0.3">
      <c r="A6570" s="6">
        <f t="shared" si="238"/>
        <v>6564</v>
      </c>
      <c r="B6570" s="9">
        <f>IF(A6570&lt;=$H$25,$M$25+$N$25*SIN($O$25+$P$25*(A6570-$A$6538)/$N$25),erreur)</f>
        <v>333.16394049547853</v>
      </c>
      <c r="C6570" s="9">
        <f>IF(8811-A6570&gt;$G$12,$M$12+$N$12*SIN($Q$12-$R$12*(A6570-$A$6268)/$N$12),erreur)</f>
        <v>325.0102548743489</v>
      </c>
      <c r="D6570" s="4">
        <v>32</v>
      </c>
      <c r="E6570">
        <v>302</v>
      </c>
    </row>
    <row r="6571" spans="1:5" x14ac:dyDescent="0.3">
      <c r="A6571" s="6">
        <f t="shared" si="238"/>
        <v>6565</v>
      </c>
      <c r="B6571" s="9">
        <f>IF(A6571&lt;=$H$25,$M$25+$N$25*SIN($O$25+$P$25*(A6571-$A$6538)/$N$25),erreur)</f>
        <v>333.17965503253981</v>
      </c>
      <c r="C6571" s="9">
        <f>IF(8811-A6571&gt;$G$12,$M$12+$N$12*SIN($Q$12-$R$12*(A6571-$A$6268)/$N$12),erreur)</f>
        <v>325.02655959931508</v>
      </c>
      <c r="D6571" s="4">
        <v>33</v>
      </c>
      <c r="E6571">
        <v>303</v>
      </c>
    </row>
    <row r="6572" spans="1:5" x14ac:dyDescent="0.3">
      <c r="A6572" s="6">
        <f t="shared" si="238"/>
        <v>6566</v>
      </c>
      <c r="B6572" s="9">
        <f>IF(A6572&lt;=$H$25,$M$25+$N$25*SIN($O$25+$P$25*(A6572-$A$6538)/$N$25),erreur)</f>
        <v>333.19527470271169</v>
      </c>
      <c r="C6572" s="9">
        <f>IF(8811-A6572&gt;$G$12,$M$12+$N$12*SIN($Q$12-$R$12*(A6572-$A$6268)/$N$12),erreur)</f>
        <v>325.04289762703411</v>
      </c>
      <c r="D6572" s="4">
        <v>34</v>
      </c>
      <c r="E6572">
        <v>304</v>
      </c>
    </row>
    <row r="6573" spans="1:5" x14ac:dyDescent="0.3">
      <c r="A6573" s="6">
        <f t="shared" si="238"/>
        <v>6567</v>
      </c>
      <c r="B6573" s="9">
        <f>IF(A6573&lt;=$H$25,$M$25+$N$25*SIN($O$25+$P$25*(A6573-$A$6538)/$N$25),erreur)</f>
        <v>333.21079950585772</v>
      </c>
      <c r="C6573" s="9">
        <f>IF(8811-A6573&gt;$G$12,$M$12+$N$12*SIN($Q$12-$R$12*(A6573-$A$6268)/$N$12),erreur)</f>
        <v>325.05926895749872</v>
      </c>
      <c r="D6573" s="4">
        <v>35</v>
      </c>
      <c r="E6573">
        <v>305</v>
      </c>
    </row>
    <row r="6574" spans="1:5" x14ac:dyDescent="0.3">
      <c r="A6574" s="6">
        <f t="shared" si="238"/>
        <v>6568</v>
      </c>
      <c r="B6574" s="9">
        <f>IF(A6574&lt;=$H$25,$M$25+$N$25*SIN($O$25+$P$25*(A6574-$A$6538)/$N$25),erreur)</f>
        <v>333.22622944183604</v>
      </c>
      <c r="C6574" s="9">
        <f>IF(8811-A6574&gt;$G$12,$M$12+$N$12*SIN($Q$12-$R$12*(A6574-$A$6268)/$N$12),erreur)</f>
        <v>325.07567359068344</v>
      </c>
      <c r="D6574" s="4">
        <v>36</v>
      </c>
      <c r="E6574">
        <v>306</v>
      </c>
    </row>
    <row r="6575" spans="1:5" x14ac:dyDescent="0.3">
      <c r="A6575" s="6">
        <f t="shared" si="238"/>
        <v>6569</v>
      </c>
      <c r="B6575" s="9">
        <f>IF(A6575&lt;=$H$25,$M$25+$N$25*SIN($O$25+$P$25*(A6575-$A$6538)/$N$25),erreur)</f>
        <v>333.24156451050658</v>
      </c>
      <c r="C6575" s="9">
        <f>IF(8811-A6575&gt;$G$12,$M$12+$N$12*SIN($Q$12-$R$12*(A6575-$A$6268)/$N$12),erreur)</f>
        <v>325.09211152657008</v>
      </c>
      <c r="D6575" s="4">
        <v>37</v>
      </c>
      <c r="E6575">
        <v>307</v>
      </c>
    </row>
    <row r="6576" spans="1:5" x14ac:dyDescent="0.3">
      <c r="A6576" s="6">
        <f t="shared" si="238"/>
        <v>6570</v>
      </c>
      <c r="B6576" s="9">
        <f>IF(A6576&lt;=$H$25,$M$25+$N$25*SIN($O$25+$P$25*(A6576-$A$6538)/$N$25),erreur)</f>
        <v>333.25680471173473</v>
      </c>
      <c r="C6576" s="9">
        <f>IF(8811-A6576&gt;$G$12,$M$12+$N$12*SIN($Q$12-$R$12*(A6576-$A$6268)/$N$12),erreur)</f>
        <v>325.10858276514409</v>
      </c>
      <c r="D6576" s="4">
        <v>38</v>
      </c>
      <c r="E6576">
        <v>308</v>
      </c>
    </row>
    <row r="6577" spans="1:5" x14ac:dyDescent="0.3">
      <c r="A6577" s="6">
        <f t="shared" si="238"/>
        <v>6571</v>
      </c>
      <c r="B6577" s="9">
        <f>IF(A6577&lt;=$H$25,$M$25+$N$25*SIN($O$25+$P$25*(A6577-$A$6538)/$N$25),erreur)</f>
        <v>333.27195004538225</v>
      </c>
      <c r="C6577" s="9">
        <f>IF(8811-A6577&gt;$G$12,$M$12+$N$12*SIN($Q$12-$R$12*(A6577-$A$6268)/$N$12),erreur)</f>
        <v>325.12508730638729</v>
      </c>
      <c r="D6577" s="4">
        <v>39</v>
      </c>
      <c r="E6577">
        <v>309</v>
      </c>
    </row>
    <row r="6578" spans="1:5" x14ac:dyDescent="0.3">
      <c r="A6578" s="6">
        <f t="shared" si="238"/>
        <v>6572</v>
      </c>
      <c r="B6578" s="9">
        <f>IF(A6578&lt;=$H$25,$M$25+$N$25*SIN($O$25+$P$25*(A6578-$A$6538)/$N$25),erreur)</f>
        <v>333.28700051130909</v>
      </c>
      <c r="C6578" s="9">
        <f>IF(8811-A6578&gt;$G$12,$M$12+$N$12*SIN($Q$12-$R$12*(A6578-$A$6268)/$N$12),erreur)</f>
        <v>325.14162515027419</v>
      </c>
      <c r="D6578" s="4">
        <v>40</v>
      </c>
      <c r="E6578">
        <v>310</v>
      </c>
    </row>
    <row r="6579" spans="1:5" x14ac:dyDescent="0.3">
      <c r="A6579" s="6">
        <f t="shared" si="238"/>
        <v>6573</v>
      </c>
      <c r="B6579" s="9">
        <f>IF(A6579&lt;=$H$25,$M$25+$N$25*SIN($O$25+$P$25*(A6579-$A$6538)/$N$25),erreur)</f>
        <v>333.30195610938426</v>
      </c>
      <c r="C6579" s="9">
        <f>IF(8811-A6579&gt;$G$12,$M$12+$N$12*SIN($Q$12-$R$12*(A6579-$A$6268)/$N$12),erreur)</f>
        <v>325.1581962967939</v>
      </c>
      <c r="D6579" s="4">
        <v>41</v>
      </c>
      <c r="E6579">
        <v>311</v>
      </c>
    </row>
    <row r="6580" spans="1:5" x14ac:dyDescent="0.3">
      <c r="A6580" s="6">
        <f t="shared" si="238"/>
        <v>6574</v>
      </c>
      <c r="B6580" s="9">
        <f>IF(A6580&lt;=$H$25,$M$25+$N$25*SIN($O$25+$P$25*(A6580-$A$6538)/$N$25),erreur)</f>
        <v>333.31681683947318</v>
      </c>
      <c r="C6580" s="9">
        <f>IF(8811-A6580&gt;$G$12,$M$12+$N$12*SIN($Q$12-$R$12*(A6580-$A$6268)/$N$12),erreur)</f>
        <v>325.17480074592822</v>
      </c>
      <c r="D6580" s="4">
        <v>42</v>
      </c>
      <c r="E6580">
        <v>312</v>
      </c>
    </row>
    <row r="6581" spans="1:5" x14ac:dyDescent="0.3">
      <c r="A6581" s="6">
        <f t="shared" si="238"/>
        <v>6575</v>
      </c>
      <c r="B6581" s="9">
        <f>IF(A6581&lt;=$H$25,$M$25+$N$25*SIN($O$25+$P$25*(A6581-$A$6538)/$N$25),erreur)</f>
        <v>333.33158270143758</v>
      </c>
      <c r="C6581" s="9">
        <f>IF(8811-A6581&gt;$G$12,$M$12+$N$12*SIN($Q$12-$R$12*(A6581-$A$6268)/$N$12),erreur)</f>
        <v>325.19143849765169</v>
      </c>
      <c r="D6581" s="4">
        <v>43</v>
      </c>
      <c r="E6581">
        <v>313</v>
      </c>
    </row>
    <row r="6582" spans="1:5" x14ac:dyDescent="0.3">
      <c r="A6582" s="6">
        <f t="shared" si="238"/>
        <v>6576</v>
      </c>
      <c r="B6582" s="9">
        <f>IF(A6582&lt;=$H$25,$M$25+$N$25*SIN($O$25+$P$25*(A6582-$A$6538)/$N$25),erreur)</f>
        <v>333.34625369514833</v>
      </c>
      <c r="C6582" s="9">
        <f>IF(8811-A6582&gt;$G$12,$M$12+$N$12*SIN($Q$12-$R$12*(A6582-$A$6268)/$N$12),erreur)</f>
        <v>325.20810955195338</v>
      </c>
      <c r="D6582" s="4">
        <v>44</v>
      </c>
      <c r="E6582">
        <v>314</v>
      </c>
    </row>
    <row r="6583" spans="1:5" x14ac:dyDescent="0.3">
      <c r="A6583" s="6">
        <f t="shared" si="238"/>
        <v>6577</v>
      </c>
      <c r="B6583" s="9">
        <f>IF(A6583&lt;=$H$25,$M$25+$N$25*SIN($O$25+$P$25*(A6583-$A$6538)/$N$25),erreur)</f>
        <v>333.36082982047265</v>
      </c>
      <c r="C6583" s="9">
        <f>IF(8811-A6583&gt;$G$12,$M$12+$N$12*SIN($Q$12-$R$12*(A6583-$A$6268)/$N$12),erreur)</f>
        <v>325.22481390881148</v>
      </c>
      <c r="D6583" s="4">
        <v>45</v>
      </c>
      <c r="E6583">
        <v>315</v>
      </c>
    </row>
    <row r="6584" spans="1:5" x14ac:dyDescent="0.3">
      <c r="A6584" s="6">
        <f t="shared" si="238"/>
        <v>6578</v>
      </c>
      <c r="B6584" s="9">
        <f>IF(A6584&lt;=$H$25,$M$25+$N$25*SIN($O$25+$P$25*(A6584-$A$6538)/$N$25),erreur)</f>
        <v>333.37531107727773</v>
      </c>
      <c r="C6584" s="9">
        <f>IF(8811-A6584&gt;$G$12,$M$12+$N$12*SIN($Q$12-$R$12*(A6584-$A$6268)/$N$12),erreur)</f>
        <v>325.24155156820416</v>
      </c>
      <c r="D6584" s="4">
        <v>46</v>
      </c>
      <c r="E6584">
        <v>316</v>
      </c>
    </row>
    <row r="6585" spans="1:5" x14ac:dyDescent="0.3">
      <c r="A6585" s="6">
        <f t="shared" si="238"/>
        <v>6579</v>
      </c>
      <c r="B6585" s="9">
        <f>IF(A6585&lt;=$H$25,$M$25+$N$25*SIN($O$25+$P$25*(A6585-$A$6538)/$N$25),erreur)</f>
        <v>333.38969746543626</v>
      </c>
      <c r="C6585" s="9">
        <f>IF(8811-A6585&gt;$G$12,$M$12+$N$12*SIN($Q$12-$R$12*(A6585-$A$6268)/$N$12),erreur)</f>
        <v>325.25832253012413</v>
      </c>
      <c r="D6585" s="4">
        <v>47</v>
      </c>
      <c r="E6585">
        <v>317</v>
      </c>
    </row>
    <row r="6586" spans="1:5" x14ac:dyDescent="0.3">
      <c r="A6586" s="6">
        <f t="shared" si="238"/>
        <v>6580</v>
      </c>
      <c r="B6586" s="9">
        <f>IF(A6586&lt;=$H$25,$M$25+$N$25*SIN($O$25+$P$25*(A6586-$A$6538)/$N$25),erreur)</f>
        <v>333.40398898481726</v>
      </c>
      <c r="C6586" s="9">
        <f>IF(8811-A6586&gt;$G$12,$M$12+$N$12*SIN($Q$12-$R$12*(A6586-$A$6268)/$N$12),erreur)</f>
        <v>325.27512679453866</v>
      </c>
      <c r="D6586" s="4">
        <v>48</v>
      </c>
      <c r="E6586">
        <v>318</v>
      </c>
    </row>
    <row r="6587" spans="1:5" x14ac:dyDescent="0.3">
      <c r="A6587" s="6">
        <f t="shared" si="238"/>
        <v>6581</v>
      </c>
      <c r="B6587" s="9">
        <f>IF(A6587&lt;=$H$25,$M$25+$N$25*SIN($O$25+$P$25*(A6587-$A$6538)/$N$25),erreur)</f>
        <v>333.41818563528977</v>
      </c>
      <c r="C6587" s="9">
        <f>IF(8811-A6587&gt;$G$12,$M$12+$N$12*SIN($Q$12-$R$12*(A6587-$A$6268)/$N$12),erreur)</f>
        <v>325.29196436144048</v>
      </c>
      <c r="D6587" s="4">
        <v>49</v>
      </c>
      <c r="E6587">
        <v>319</v>
      </c>
    </row>
    <row r="6588" spans="1:5" x14ac:dyDescent="0.3">
      <c r="A6588" s="6">
        <f t="shared" si="238"/>
        <v>6582</v>
      </c>
      <c r="B6588" s="9">
        <f>IF(A6588&lt;=$H$25,$M$25+$N$25*SIN($O$25+$P$25*(A6588-$A$6538)/$N$25),erreur)</f>
        <v>333.43228741673011</v>
      </c>
      <c r="C6588" s="9">
        <f>IF(8811-A6588&gt;$G$12,$M$12+$N$12*SIN($Q$12-$R$12*(A6588-$A$6268)/$N$12),erreur)</f>
        <v>325.30883523080047</v>
      </c>
      <c r="D6588" s="4">
        <v>50</v>
      </c>
      <c r="E6588">
        <v>320</v>
      </c>
    </row>
    <row r="6589" spans="1:5" x14ac:dyDescent="0.3">
      <c r="A6589" s="6">
        <f t="shared" si="238"/>
        <v>6583</v>
      </c>
      <c r="B6589" s="9">
        <f>IF(A6589&lt;=$H$25,$M$25+$N$25*SIN($O$25+$P$25*(A6589-$A$6538)/$N$25),erreur)</f>
        <v>333.44629432900729</v>
      </c>
      <c r="C6589" s="9">
        <f>IF(8811-A6589&gt;$G$12,$M$12+$N$12*SIN($Q$12-$R$12*(A6589-$A$6268)/$N$12),erreur)</f>
        <v>325.32573940260772</v>
      </c>
      <c r="D6589" s="4">
        <v>51</v>
      </c>
      <c r="E6589">
        <v>321</v>
      </c>
    </row>
    <row r="6590" spans="1:5" x14ac:dyDescent="0.3">
      <c r="A6590" s="6">
        <f t="shared" si="238"/>
        <v>6584</v>
      </c>
      <c r="B6590" s="9">
        <f>IF(A6590&lt;=$H$25,$M$25+$N$25*SIN($O$25+$P$25*(A6590-$A$6538)/$N$25),erreur)</f>
        <v>333.46020637199945</v>
      </c>
      <c r="C6590" s="9">
        <f>IF(8811-A6590&gt;$G$12,$M$12+$N$12*SIN($Q$12-$R$12*(A6590-$A$6268)/$N$12),erreur)</f>
        <v>325.34267687684405</v>
      </c>
      <c r="D6590" s="4">
        <v>52</v>
      </c>
      <c r="E6590">
        <v>322</v>
      </c>
    </row>
    <row r="6591" spans="1:5" x14ac:dyDescent="0.3">
      <c r="A6591" s="6">
        <f t="shared" si="238"/>
        <v>6585</v>
      </c>
      <c r="B6591" s="9">
        <f>IF(A6591&lt;=$H$25,$M$25+$N$25*SIN($O$25+$P$25*(A6591-$A$6538)/$N$25),erreur)</f>
        <v>333.47402354557744</v>
      </c>
      <c r="C6591" s="9">
        <f>IF(8811-A6591&gt;$G$12,$M$12+$N$12*SIN($Q$12-$R$12*(A6591-$A$6268)/$N$12),erreur)</f>
        <v>325.35964765348399</v>
      </c>
      <c r="D6591" s="4">
        <v>53</v>
      </c>
      <c r="E6591">
        <v>323</v>
      </c>
    </row>
    <row r="6592" spans="1:5" x14ac:dyDescent="0.3">
      <c r="A6592" s="6">
        <f t="shared" si="238"/>
        <v>6586</v>
      </c>
      <c r="B6592" s="9">
        <f>IF(A6592&lt;=$H$25,$M$25+$N$25*SIN($O$25+$P$25*(A6592-$A$6538)/$N$25),erreur)</f>
        <v>333.48774584961939</v>
      </c>
      <c r="C6592" s="9">
        <f>IF(8811-A6592&gt;$G$12,$M$12+$N$12*SIN($Q$12-$R$12*(A6592-$A$6268)/$N$12),erreur)</f>
        <v>325.37665173251298</v>
      </c>
      <c r="D6592" s="4">
        <v>54</v>
      </c>
      <c r="E6592">
        <v>324</v>
      </c>
    </row>
    <row r="6593" spans="1:5" x14ac:dyDescent="0.3">
      <c r="A6593" s="6">
        <f t="shared" si="238"/>
        <v>6587</v>
      </c>
      <c r="B6593" s="9">
        <f>IF(A6593&lt;=$H$25,$M$25+$N$25*SIN($O$25+$P$25*(A6593-$A$6538)/$N$25),erreur)</f>
        <v>333.50137328399978</v>
      </c>
      <c r="C6593" s="9">
        <f>IF(8811-A6593&gt;$G$12,$M$12+$N$12*SIN($Q$12-$R$12*(A6593-$A$6268)/$N$12),erreur)</f>
        <v>325.39368911391284</v>
      </c>
      <c r="D6593" s="4">
        <v>55</v>
      </c>
      <c r="E6593">
        <v>325</v>
      </c>
    </row>
    <row r="6594" spans="1:5" x14ac:dyDescent="0.3">
      <c r="A6594" s="6">
        <f t="shared" si="238"/>
        <v>6588</v>
      </c>
      <c r="B6594" s="9">
        <f>IF(A6594&lt;=$H$25,$M$25+$N$25*SIN($O$25+$P$25*(A6594-$A$6538)/$N$25),erreur)</f>
        <v>333.51490584859857</v>
      </c>
      <c r="C6594" s="9">
        <f>IF(8811-A6594&gt;$G$12,$M$12+$N$12*SIN($Q$12-$R$12*(A6594-$A$6268)/$N$12),erreur)</f>
        <v>325.41075979766174</v>
      </c>
      <c r="D6594" s="4">
        <v>56</v>
      </c>
      <c r="E6594">
        <v>326</v>
      </c>
    </row>
    <row r="6595" spans="1:5" x14ac:dyDescent="0.3">
      <c r="A6595" s="6">
        <f t="shared" si="238"/>
        <v>6589</v>
      </c>
      <c r="B6595" s="9">
        <f>IF(A6595&lt;=$H$25,$M$25+$N$25*SIN($O$25+$P$25*(A6595-$A$6538)/$N$25),erreur)</f>
        <v>333.52834354329207</v>
      </c>
      <c r="C6595" s="9">
        <f>IF(8811-A6595&gt;$G$12,$M$12+$N$12*SIN($Q$12-$R$12*(A6595-$A$6268)/$N$12),erreur)</f>
        <v>325.42786378374876</v>
      </c>
      <c r="D6595" s="4">
        <v>57</v>
      </c>
      <c r="E6595">
        <v>327</v>
      </c>
    </row>
    <row r="6596" spans="1:5" x14ac:dyDescent="0.3">
      <c r="A6596" s="6">
        <f t="shared" si="238"/>
        <v>6590</v>
      </c>
      <c r="B6596" s="9">
        <f>IF(A6596&lt;=$H$25,$M$25+$N$25*SIN($O$25+$P$25*(A6596-$A$6538)/$N$25),erreur)</f>
        <v>333.54168636795839</v>
      </c>
      <c r="C6596" s="9">
        <f>IF(8811-A6596&gt;$G$12,$M$12+$N$12*SIN($Q$12-$R$12*(A6596-$A$6268)/$N$12),erreur)</f>
        <v>325.44500107214117</v>
      </c>
      <c r="D6596" s="4">
        <v>58</v>
      </c>
      <c r="E6596">
        <v>328</v>
      </c>
    </row>
    <row r="6597" spans="1:5" x14ac:dyDescent="0.3">
      <c r="A6597" s="6">
        <f t="shared" si="238"/>
        <v>6591</v>
      </c>
      <c r="B6597" s="9">
        <f>IF(A6597&lt;=$H$25,$M$25+$N$25*SIN($O$25+$P$25*(A6597-$A$6538)/$N$25),erreur)</f>
        <v>333.55493432248113</v>
      </c>
      <c r="C6597" s="9">
        <f>IF(8811-A6597&gt;$G$12,$M$12+$N$12*SIN($Q$12-$R$12*(A6597-$A$6268)/$N$12),erreur)</f>
        <v>325.46217166283168</v>
      </c>
      <c r="D6597" s="4">
        <v>59</v>
      </c>
      <c r="E6597">
        <v>329</v>
      </c>
    </row>
    <row r="6598" spans="1:5" x14ac:dyDescent="0.3">
      <c r="A6598" s="6">
        <f t="shared" si="238"/>
        <v>6592</v>
      </c>
      <c r="B6598" s="9">
        <f>IF(A6598&lt;=$H$25,$M$25+$N$25*SIN($O$25+$P$25*(A6598-$A$6538)/$N$25),erreur)</f>
        <v>333.56808740673659</v>
      </c>
      <c r="C6598" s="9">
        <f>IF(8811-A6598&gt;$G$12,$M$12+$N$12*SIN($Q$12-$R$12*(A6598-$A$6268)/$N$12),erreur)</f>
        <v>325.47937555579483</v>
      </c>
      <c r="D6598" s="4">
        <v>60</v>
      </c>
      <c r="E6598">
        <v>330</v>
      </c>
    </row>
    <row r="6599" spans="1:5" x14ac:dyDescent="0.3">
      <c r="A6599" s="6">
        <f t="shared" si="238"/>
        <v>6593</v>
      </c>
      <c r="B6599" s="9">
        <f>IF(A6599&lt;=$H$25,$M$25+$N$25*SIN($O$25+$P$25*(A6599-$A$6538)/$N$25),erreur)</f>
        <v>333.58114562060837</v>
      </c>
      <c r="C6599" s="9">
        <f>IF(8811-A6599&gt;$G$12,$M$12+$N$12*SIN($Q$12-$R$12*(A6599-$A$6268)/$N$12),erreur)</f>
        <v>325.49661275101607</v>
      </c>
      <c r="D6599" s="4">
        <v>61</v>
      </c>
      <c r="E6599">
        <v>331</v>
      </c>
    </row>
    <row r="6600" spans="1:5" x14ac:dyDescent="0.3">
      <c r="A6600" s="6">
        <f t="shared" ref="A6600:A6663" si="239">ROW()-6</f>
        <v>6594</v>
      </c>
      <c r="B6600" s="9">
        <f>IF(A6600&lt;=$H$25,$M$25+$N$25*SIN($O$25+$P$25*(A6600-$A$6538)/$N$25),erreur)</f>
        <v>333.59410896398003</v>
      </c>
      <c r="C6600" s="9">
        <f>IF(8811-A6600&gt;$G$12,$M$12+$N$12*SIN($Q$12-$R$12*(A6600-$A$6268)/$N$12),erreur)</f>
        <v>325.51388324847358</v>
      </c>
      <c r="D6600" s="4">
        <v>62</v>
      </c>
      <c r="E6600">
        <v>332</v>
      </c>
    </row>
    <row r="6601" spans="1:5" x14ac:dyDescent="0.3">
      <c r="A6601" s="6">
        <f t="shared" si="239"/>
        <v>6595</v>
      </c>
      <c r="B6601" s="9">
        <f>IF(A6601&lt;=$H$25,$M$25+$N$25*SIN($O$25+$P$25*(A6601-$A$6538)/$N$25),erreur)</f>
        <v>333.60697743673518</v>
      </c>
      <c r="C6601" s="9">
        <f>IF(8811-A6601&gt;$G$12,$M$12+$N$12*SIN($Q$12-$R$12*(A6601-$A$6268)/$N$12),erreur)</f>
        <v>325.53118704814551</v>
      </c>
      <c r="D6601" s="4">
        <v>63</v>
      </c>
      <c r="E6601">
        <v>333</v>
      </c>
    </row>
    <row r="6602" spans="1:5" x14ac:dyDescent="0.3">
      <c r="A6602" s="6">
        <f t="shared" si="239"/>
        <v>6596</v>
      </c>
      <c r="B6602" s="9">
        <f>IF(A6602&lt;=$H$25,$M$25+$N$25*SIN($O$25+$P$25*(A6602-$A$6538)/$N$25),erreur)</f>
        <v>333.61975103875375</v>
      </c>
      <c r="C6602" s="9">
        <f>IF(8811-A6602&gt;$G$12,$M$12+$N$12*SIN($Q$12-$R$12*(A6602-$A$6268)/$N$12),erreur)</f>
        <v>325.54852415002097</v>
      </c>
      <c r="D6602" s="4">
        <v>64</v>
      </c>
      <c r="E6602">
        <v>334</v>
      </c>
    </row>
    <row r="6603" spans="1:5" x14ac:dyDescent="0.3">
      <c r="A6603" s="6">
        <f t="shared" si="239"/>
        <v>6597</v>
      </c>
      <c r="B6603" s="9">
        <f>IF(A6603&lt;=$H$25,$M$25+$N$25*SIN($O$25+$P$25*(A6603-$A$6538)/$N$25),erreur)</f>
        <v>333.63242976992478</v>
      </c>
      <c r="C6603" s="9">
        <f>IF(8811-A6603&gt;$G$12,$M$12+$N$12*SIN($Q$12-$R$12*(A6603-$A$6268)/$N$12),erreur)</f>
        <v>325.56589455407448</v>
      </c>
      <c r="D6603" s="4">
        <v>65</v>
      </c>
      <c r="E6603">
        <v>335</v>
      </c>
    </row>
    <row r="6604" spans="1:5" x14ac:dyDescent="0.3">
      <c r="A6604" s="6">
        <f t="shared" si="239"/>
        <v>6598</v>
      </c>
      <c r="B6604" s="9">
        <f>IF(A6604&lt;=$H$25,$M$25+$N$25*SIN($O$25+$P$25*(A6604-$A$6538)/$N$25),erreur)</f>
        <v>333.64501363013369</v>
      </c>
      <c r="C6604" s="9">
        <f>IF(8811-A6604&gt;$G$12,$M$12+$N$12*SIN($Q$12-$R$12*(A6604-$A$6268)/$N$12),erreur)</f>
        <v>325.58329826028057</v>
      </c>
      <c r="D6604" s="4">
        <v>66</v>
      </c>
      <c r="E6604">
        <v>336</v>
      </c>
    </row>
    <row r="6605" spans="1:5" x14ac:dyDescent="0.3">
      <c r="A6605" s="6">
        <f t="shared" si="239"/>
        <v>6599</v>
      </c>
      <c r="B6605" s="9">
        <f>IF(A6605&lt;=$H$25,$M$25+$N$25*SIN($O$25+$P$25*(A6605-$A$6538)/$N$25),erreur)</f>
        <v>333.65750261926587</v>
      </c>
      <c r="C6605" s="9">
        <f>IF(8811-A6605&gt;$G$12,$M$12+$N$12*SIN($Q$12-$R$12*(A6605-$A$6268)/$N$12),erreur)</f>
        <v>325.60073526863562</v>
      </c>
      <c r="D6605" s="4">
        <v>67</v>
      </c>
      <c r="E6605">
        <v>337</v>
      </c>
    </row>
    <row r="6606" spans="1:5" x14ac:dyDescent="0.3">
      <c r="A6606" s="6">
        <f t="shared" si="239"/>
        <v>6600</v>
      </c>
      <c r="B6606" s="9">
        <f>IF(A6606&lt;=$H$25,$M$25+$N$25*SIN($O$25+$P$25*(A6606-$A$6538)/$N$25),erreur)</f>
        <v>333.66989673720855</v>
      </c>
      <c r="C6606" s="9">
        <f>IF(8811-A6606&gt;$G$12,$M$12+$N$12*SIN($Q$12-$R$12*(A6606-$A$6268)/$N$12),erreur)</f>
        <v>325.61820557910687</v>
      </c>
      <c r="D6606" s="4">
        <v>68</v>
      </c>
      <c r="E6606">
        <v>338</v>
      </c>
    </row>
    <row r="6607" spans="1:5" x14ac:dyDescent="0.3">
      <c r="A6607" s="6">
        <f t="shared" si="239"/>
        <v>6601</v>
      </c>
      <c r="B6607" s="9">
        <f>IF(A6607&lt;=$H$25,$M$25+$N$25*SIN($O$25+$P$25*(A6607-$A$6538)/$N$25),erreur)</f>
        <v>333.68219598385258</v>
      </c>
      <c r="C6607" s="9">
        <f>IF(8811-A6607&gt;$G$12,$M$12+$N$12*SIN($Q$12-$R$12*(A6607-$A$6268)/$N$12),erreur)</f>
        <v>325.63570919168342</v>
      </c>
      <c r="D6607" s="4">
        <v>69</v>
      </c>
      <c r="E6607">
        <v>339</v>
      </c>
    </row>
    <row r="6608" spans="1:5" x14ac:dyDescent="0.3">
      <c r="A6608" s="6">
        <f t="shared" si="239"/>
        <v>6602</v>
      </c>
      <c r="B6608" s="9">
        <f>IF(A6608&lt;=$H$25,$M$25+$N$25*SIN($O$25+$P$25*(A6608-$A$6538)/$N$25),erreur)</f>
        <v>333.69440035908519</v>
      </c>
      <c r="C6608" s="9">
        <f>IF(8811-A6608&gt;$G$12,$M$12+$N$12*SIN($Q$12-$R$12*(A6608-$A$6268)/$N$12),erreur)</f>
        <v>325.65324610633979</v>
      </c>
      <c r="D6608" s="4">
        <v>70</v>
      </c>
      <c r="E6608">
        <v>340</v>
      </c>
    </row>
    <row r="6609" spans="1:5" x14ac:dyDescent="0.3">
      <c r="A6609" s="6">
        <f t="shared" si="239"/>
        <v>6603</v>
      </c>
      <c r="B6609" s="9">
        <f>IF(A6609&lt;=$H$25,$M$25+$N$25*SIN($O$25+$P$25*(A6609-$A$6538)/$N$25),erreur)</f>
        <v>333.70650986279725</v>
      </c>
      <c r="C6609" s="9">
        <f>IF(8811-A6609&gt;$G$12,$M$12+$N$12*SIN($Q$12-$R$12*(A6609-$A$6268)/$N$12),erreur)</f>
        <v>325.67081632306144</v>
      </c>
      <c r="D6609" s="4">
        <v>71</v>
      </c>
      <c r="E6609">
        <v>341</v>
      </c>
    </row>
    <row r="6610" spans="1:5" x14ac:dyDescent="0.3">
      <c r="A6610" s="6">
        <f t="shared" si="239"/>
        <v>6604</v>
      </c>
      <c r="B6610" s="9">
        <f>IF(A6610&lt;=$H$25,$M$25+$N$25*SIN($O$25+$P$25*(A6610-$A$6538)/$N$25),erreur)</f>
        <v>333.7185244948796</v>
      </c>
      <c r="C6610" s="9">
        <f>IF(8811-A6610&gt;$G$12,$M$12+$N$12*SIN($Q$12-$R$12*(A6610-$A$6268)/$N$12),erreur)</f>
        <v>325.68841984182654</v>
      </c>
      <c r="D6610" s="4">
        <v>72</v>
      </c>
      <c r="E6610">
        <v>342</v>
      </c>
    </row>
    <row r="6611" spans="1:5" x14ac:dyDescent="0.3">
      <c r="A6611" s="6">
        <f t="shared" si="239"/>
        <v>6605</v>
      </c>
      <c r="B6611" s="9">
        <f>IF(A6611&lt;=$H$25,$M$25+$N$25*SIN($O$25+$P$25*(A6611-$A$6538)/$N$25),erreur)</f>
        <v>333.73044425522312</v>
      </c>
      <c r="C6611" s="9">
        <f>IF(8811-A6611&gt;$G$12,$M$12+$N$12*SIN($Q$12-$R$12*(A6611-$A$6268)/$N$12),erreur)</f>
        <v>325.70605666261326</v>
      </c>
      <c r="D6611" s="4">
        <v>73</v>
      </c>
      <c r="E6611">
        <v>343</v>
      </c>
    </row>
    <row r="6612" spans="1:5" x14ac:dyDescent="0.3">
      <c r="A6612" s="6">
        <f t="shared" si="239"/>
        <v>6606</v>
      </c>
      <c r="B6612" s="9">
        <f>IF(A6612&lt;=$H$25,$M$25+$N$25*SIN($O$25+$P$25*(A6612-$A$6538)/$N$25),erreur)</f>
        <v>333.7422691437223</v>
      </c>
      <c r="C6612" s="9">
        <f>IF(8811-A6612&gt;$G$12,$M$12+$N$12*SIN($Q$12-$R$12*(A6612-$A$6268)/$N$12),erreur)</f>
        <v>325.72372678540705</v>
      </c>
      <c r="D6612" s="4">
        <v>74</v>
      </c>
      <c r="E6612">
        <v>344</v>
      </c>
    </row>
    <row r="6613" spans="1:5" x14ac:dyDescent="0.3">
      <c r="A6613" s="6">
        <f t="shared" si="239"/>
        <v>6607</v>
      </c>
      <c r="B6613" s="9">
        <f>IF(A6613&lt;=$H$25,$M$25+$N$25*SIN($O$25+$P$25*(A6613-$A$6538)/$N$25),erreur)</f>
        <v>333.75399916026981</v>
      </c>
      <c r="C6613" s="9">
        <f>IF(8811-A6613&gt;$G$12,$M$12+$N$12*SIN($Q$12-$R$12*(A6613-$A$6268)/$N$12),erreur)</f>
        <v>325.74143021018244</v>
      </c>
      <c r="D6613" s="4">
        <v>75</v>
      </c>
      <c r="E6613">
        <v>345</v>
      </c>
    </row>
    <row r="6614" spans="1:5" x14ac:dyDescent="0.3">
      <c r="A6614" s="6">
        <f t="shared" si="239"/>
        <v>6608</v>
      </c>
      <c r="B6614" s="9">
        <f>IF(A6614&lt;=$H$25,$M$25+$N$25*SIN($O$25+$P$25*(A6614-$A$6538)/$N$25),erreur)</f>
        <v>333.76563430476199</v>
      </c>
      <c r="C6614" s="9">
        <f>IF(8811-A6614&gt;$G$12,$M$12+$N$12*SIN($Q$12-$R$12*(A6614-$A$6268)/$N$12),erreur)</f>
        <v>325.75916693692125</v>
      </c>
      <c r="D6614" s="4">
        <v>76</v>
      </c>
      <c r="E6614">
        <v>346</v>
      </c>
    </row>
    <row r="6615" spans="1:5" x14ac:dyDescent="0.3">
      <c r="A6615" s="6">
        <f t="shared" si="239"/>
        <v>6609</v>
      </c>
      <c r="B6615" s="9">
        <f>IF(A6615&lt;=$H$25,$M$25+$N$25*SIN($O$25+$P$25*(A6615-$A$6538)/$N$25),erreur)</f>
        <v>333.77717457708968</v>
      </c>
      <c r="C6615" s="9">
        <f>IF(8811-A6615&gt;$G$12,$M$12+$N$12*SIN($Q$12-$R$12*(A6615-$A$6268)/$N$12),erreur)</f>
        <v>325.77693696561255</v>
      </c>
      <c r="D6615" s="4">
        <v>77</v>
      </c>
      <c r="E6615">
        <v>347</v>
      </c>
    </row>
    <row r="6616" spans="1:5" x14ac:dyDescent="0.3">
      <c r="A6616" s="6">
        <f t="shared" si="239"/>
        <v>6610</v>
      </c>
      <c r="B6616" s="9">
        <f>IF(A6616&lt;=$H$25,$M$25+$N$25*SIN($O$25+$P$25*(A6616-$A$6538)/$N$25),erreur)</f>
        <v>333.78861997715103</v>
      </c>
      <c r="C6616" s="9">
        <f>IF(8811-A6616&gt;$G$12,$M$12+$N$12*SIN($Q$12-$R$12*(A6616-$A$6268)/$N$12),erreur)</f>
        <v>325.79474029622361</v>
      </c>
      <c r="D6616" s="4">
        <v>78</v>
      </c>
      <c r="E6616">
        <v>348</v>
      </c>
    </row>
    <row r="6617" spans="1:5" x14ac:dyDescent="0.3">
      <c r="A6617" s="6">
        <f t="shared" si="239"/>
        <v>6611</v>
      </c>
      <c r="B6617" s="9">
        <f>IF(A6617&lt;=$H$25,$M$25+$N$25*SIN($O$25+$P$25*(A6617-$A$6538)/$N$25),erreur)</f>
        <v>333.79997050484599</v>
      </c>
      <c r="C6617" s="9">
        <f>IF(8811-A6617&gt;$G$12,$M$12+$N$12*SIN($Q$12-$R$12*(A6617-$A$6268)/$N$12),erreur)</f>
        <v>325.81257692874351</v>
      </c>
      <c r="D6617" s="4">
        <v>79</v>
      </c>
      <c r="E6617">
        <v>349</v>
      </c>
    </row>
    <row r="6618" spans="1:5" x14ac:dyDescent="0.3">
      <c r="A6618" s="6">
        <f t="shared" si="239"/>
        <v>6612</v>
      </c>
      <c r="B6618" s="9">
        <f>IF(A6618&lt;=$H$25,$M$25+$N$25*SIN($O$25+$P$25*(A6618-$A$6538)/$N$25),erreur)</f>
        <v>333.81122616006905</v>
      </c>
      <c r="C6618" s="9">
        <f>IF(8811-A6618&gt;$G$12,$M$12+$N$12*SIN($Q$12-$R$12*(A6618-$A$6268)/$N$12),erreur)</f>
        <v>325.83044686314679</v>
      </c>
      <c r="D6618" s="4">
        <v>80</v>
      </c>
      <c r="E6618">
        <v>350</v>
      </c>
    </row>
    <row r="6619" spans="1:5" x14ac:dyDescent="0.3">
      <c r="A6619" s="6">
        <f t="shared" si="239"/>
        <v>6613</v>
      </c>
      <c r="B6619" s="9">
        <f>IF(A6619&lt;=$H$25,$M$25+$N$25*SIN($O$25+$P$25*(A6619-$A$6538)/$N$25),erreur)</f>
        <v>333.82238694271837</v>
      </c>
      <c r="C6619" s="9">
        <f>IF(8811-A6619&gt;$G$12,$M$12+$N$12*SIN($Q$12-$R$12*(A6619-$A$6268)/$N$12),erreur)</f>
        <v>325.84835009941889</v>
      </c>
      <c r="D6619" s="4">
        <v>81</v>
      </c>
      <c r="E6619">
        <v>351</v>
      </c>
    </row>
    <row r="6620" spans="1:5" x14ac:dyDescent="0.3">
      <c r="A6620" s="6">
        <f t="shared" si="239"/>
        <v>6614</v>
      </c>
      <c r="B6620" s="9">
        <f>IF(A6620&lt;=$H$25,$M$25+$N$25*SIN($O$25+$P$25*(A6620-$A$6538)/$N$25),erreur)</f>
        <v>333.8334528526957</v>
      </c>
      <c r="C6620" s="9">
        <f>IF(8811-A6620&gt;$G$12,$M$12+$N$12*SIN($Q$12-$R$12*(A6620-$A$6268)/$N$12),erreur)</f>
        <v>325.866286637538</v>
      </c>
      <c r="D6620" s="4">
        <v>82</v>
      </c>
      <c r="E6620">
        <v>352</v>
      </c>
    </row>
    <row r="6621" spans="1:5" x14ac:dyDescent="0.3">
      <c r="A6621" s="6">
        <f t="shared" si="239"/>
        <v>6615</v>
      </c>
      <c r="B6621" s="9">
        <f>IF(A6621&lt;=$H$25,$M$25+$N$25*SIN($O$25+$P$25*(A6621-$A$6538)/$N$25),erreur)</f>
        <v>333.84442388990101</v>
      </c>
      <c r="C6621" s="9">
        <f>IF(8811-A6621&gt;$G$12,$M$12+$N$12*SIN($Q$12-$R$12*(A6621-$A$6268)/$N$12),erreur)</f>
        <v>325.88425647748227</v>
      </c>
      <c r="D6621" s="4">
        <v>83</v>
      </c>
      <c r="E6621">
        <v>353</v>
      </c>
    </row>
    <row r="6622" spans="1:5" x14ac:dyDescent="0.3">
      <c r="A6622" s="6">
        <f t="shared" si="239"/>
        <v>6616</v>
      </c>
      <c r="B6622" s="9">
        <f>IF(A6622&lt;=$H$25,$M$25+$N$25*SIN($O$25+$P$25*(A6622-$A$6538)/$N$25),erreur)</f>
        <v>333.85530005423607</v>
      </c>
      <c r="C6622" s="9">
        <f>IF(8811-A6622&gt;$G$12,$M$12+$N$12*SIN($Q$12-$R$12*(A6622-$A$6268)/$N$12),erreur)</f>
        <v>325.90225961923352</v>
      </c>
      <c r="D6622" s="4">
        <v>84</v>
      </c>
      <c r="E6622">
        <v>354</v>
      </c>
    </row>
    <row r="6623" spans="1:5" x14ac:dyDescent="0.3">
      <c r="A6623" s="6">
        <f t="shared" si="239"/>
        <v>6617</v>
      </c>
      <c r="B6623" s="9">
        <f>IF(A6623&lt;=$H$25,$M$25+$N$25*SIN($O$25+$P$25*(A6623-$A$6538)/$N$25),erreur)</f>
        <v>333.86608134560083</v>
      </c>
      <c r="C6623" s="9">
        <f>IF(8811-A6623&gt;$G$12,$M$12+$N$12*SIN($Q$12-$R$12*(A6623-$A$6268)/$N$12),erreur)</f>
        <v>325.92029606276992</v>
      </c>
      <c r="D6623" s="4">
        <v>85</v>
      </c>
      <c r="E6623">
        <v>355</v>
      </c>
    </row>
    <row r="6624" spans="1:5" x14ac:dyDescent="0.3">
      <c r="A6624" s="6">
        <f t="shared" si="239"/>
        <v>6618</v>
      </c>
      <c r="B6624" s="9">
        <f>IF(A6624&lt;=$H$25,$M$25+$N$25*SIN($O$25+$P$25*(A6624-$A$6538)/$N$25),erreur)</f>
        <v>333.8767677638989</v>
      </c>
      <c r="C6624" s="9">
        <f>IF(8811-A6624&gt;$G$12,$M$12+$N$12*SIN($Q$12-$R$12*(A6624-$A$6268)/$N$12),erreur)</f>
        <v>325.93836580807692</v>
      </c>
      <c r="D6624" s="4">
        <v>86</v>
      </c>
      <c r="E6624">
        <v>356</v>
      </c>
    </row>
    <row r="6625" spans="1:5" x14ac:dyDescent="0.3">
      <c r="A6625" s="6">
        <f t="shared" si="239"/>
        <v>6619</v>
      </c>
      <c r="B6625" s="9">
        <f>IF(A6625&lt;=$H$25,$M$25+$N$25*SIN($O$25+$P$25*(A6625-$A$6538)/$N$25),erreur)</f>
        <v>333.88735930903567</v>
      </c>
      <c r="C6625" s="9">
        <f>IF(8811-A6625&gt;$G$12,$M$12+$N$12*SIN($Q$12-$R$12*(A6625-$A$6268)/$N$12),erreur)</f>
        <v>325.95646885512542</v>
      </c>
      <c r="D6625" s="4">
        <v>87</v>
      </c>
      <c r="E6625">
        <v>357</v>
      </c>
    </row>
    <row r="6626" spans="1:5" x14ac:dyDescent="0.3">
      <c r="A6626" s="6">
        <f t="shared" si="239"/>
        <v>6620</v>
      </c>
      <c r="B6626" s="9">
        <f>IF(A6626&lt;=$H$25,$M$25+$N$25*SIN($O$25+$P$25*(A6626-$A$6538)/$N$25),erreur)</f>
        <v>333.89785598091294</v>
      </c>
      <c r="C6626" s="9">
        <f>IF(8811-A6626&gt;$G$12,$M$12+$N$12*SIN($Q$12-$R$12*(A6626-$A$6268)/$N$12),erreur)</f>
        <v>325.9746052039045</v>
      </c>
      <c r="D6626" s="4">
        <v>88</v>
      </c>
      <c r="E6626">
        <v>358</v>
      </c>
    </row>
    <row r="6627" spans="1:5" x14ac:dyDescent="0.3">
      <c r="A6627" s="6">
        <f t="shared" si="239"/>
        <v>6621</v>
      </c>
      <c r="B6627" s="9">
        <f>IF(A6627&lt;=$H$25,$M$25+$N$25*SIN($O$25+$P$25*(A6627-$A$6538)/$N$25),erreur)</f>
        <v>333.90825777943974</v>
      </c>
      <c r="C6627" s="9">
        <f>IF(8811-A6627&gt;$G$12,$M$12+$N$12*SIN($Q$12-$R$12*(A6627-$A$6268)/$N$12),erreur)</f>
        <v>325.9927748543887</v>
      </c>
      <c r="D6627" s="4">
        <v>89</v>
      </c>
      <c r="E6627">
        <v>359</v>
      </c>
    </row>
    <row r="6628" spans="1:5" x14ac:dyDescent="0.3">
      <c r="A6628" s="6">
        <f t="shared" si="239"/>
        <v>6622</v>
      </c>
      <c r="B6628" s="9">
        <f>IF(A6628&lt;=$H$25,$M$25+$N$25*SIN($O$25+$P$25*(A6628-$A$6538)/$N$25),erreur)</f>
        <v>333.91856470452149</v>
      </c>
      <c r="C6628" s="9">
        <f>IF(8811-A6628&gt;$G$12,$M$12+$N$12*SIN($Q$12-$R$12*(A6628-$A$6268)/$N$12),erreur)</f>
        <v>326.01097780655618</v>
      </c>
      <c r="D6628" s="4">
        <v>90</v>
      </c>
      <c r="E6628">
        <v>360</v>
      </c>
    </row>
    <row r="6629" spans="1:5" x14ac:dyDescent="0.3">
      <c r="A6629" s="6">
        <f t="shared" si="239"/>
        <v>6623</v>
      </c>
      <c r="B6629" s="9">
        <f>IF(A6629&lt;=$H$25,$M$25+$N$25*SIN($O$25+$P$25*(A6629-$A$6538)/$N$25),erreur)</f>
        <v>333.9287767560636</v>
      </c>
      <c r="C6629" s="9">
        <f>IF(8811-A6629&gt;$G$12,$M$12+$N$12*SIN($Q$12-$R$12*(A6629-$A$6268)/$N$12),erreur)</f>
        <v>326.02921406039241</v>
      </c>
      <c r="D6629" s="4">
        <v>91</v>
      </c>
      <c r="E6629">
        <v>361</v>
      </c>
    </row>
    <row r="6630" spans="1:5" x14ac:dyDescent="0.3">
      <c r="A6630" s="6">
        <f t="shared" si="239"/>
        <v>6624</v>
      </c>
      <c r="B6630" s="9">
        <f>IF(A6630&lt;=$H$25,$M$25+$N$25*SIN($O$25+$P$25*(A6630-$A$6538)/$N$25),erreur)</f>
        <v>333.93889393397512</v>
      </c>
      <c r="C6630" s="9">
        <f>IF(8811-A6630&gt;$G$12,$M$12+$N$12*SIN($Q$12-$R$12*(A6630-$A$6268)/$N$12),erreur)</f>
        <v>326.04748361587554</v>
      </c>
      <c r="D6630" s="4">
        <v>92</v>
      </c>
      <c r="E6630">
        <v>362</v>
      </c>
    </row>
    <row r="6631" spans="1:5" x14ac:dyDescent="0.3">
      <c r="A6631" s="6">
        <f t="shared" si="239"/>
        <v>6625</v>
      </c>
      <c r="B6631" s="9">
        <f>IF(A6631&lt;=$H$25,$M$25+$N$25*SIN($O$25+$P$25*(A6631-$A$6538)/$N$25),erreur)</f>
        <v>333.94891623816511</v>
      </c>
      <c r="C6631" s="9">
        <f>IF(8811-A6631&gt;$G$12,$M$12+$N$12*SIN($Q$12-$R$12*(A6631-$A$6268)/$N$12),erreur)</f>
        <v>326.06578647298738</v>
      </c>
      <c r="D6631" s="4">
        <v>93</v>
      </c>
      <c r="E6631">
        <v>363</v>
      </c>
    </row>
    <row r="6632" spans="1:5" x14ac:dyDescent="0.3">
      <c r="A6632" s="6">
        <f t="shared" si="239"/>
        <v>6626</v>
      </c>
      <c r="B6632" s="9">
        <f>IF(A6632&lt;=$H$25,$M$25+$N$25*SIN($O$25+$P$25*(A6632-$A$6538)/$N$25),erreur)</f>
        <v>333.95884366854261</v>
      </c>
      <c r="C6632" s="9">
        <f>IF(8811-A6632&gt;$G$12,$M$12+$N$12*SIN($Q$12-$R$12*(A6632-$A$6268)/$N$12),erreur)</f>
        <v>326.08412263169885</v>
      </c>
      <c r="D6632" s="4">
        <v>94</v>
      </c>
      <c r="E6632">
        <v>364</v>
      </c>
    </row>
    <row r="6633" spans="1:5" x14ac:dyDescent="0.3">
      <c r="A6633" s="6">
        <f t="shared" si="239"/>
        <v>6627</v>
      </c>
      <c r="B6633" s="9">
        <f>IF(A6633&lt;=$H$25,$M$25+$N$25*SIN($O$25+$P$25*(A6633-$A$6538)/$N$25),erreur)</f>
        <v>333.96867622502032</v>
      </c>
      <c r="C6633" s="9">
        <f>IF(8811-A6633&gt;$G$12,$M$12+$N$12*SIN($Q$12-$R$12*(A6633-$A$6268)/$N$12),erreur)</f>
        <v>326.10249209199537</v>
      </c>
      <c r="D6633" s="4">
        <v>95</v>
      </c>
      <c r="E6633">
        <v>365</v>
      </c>
    </row>
    <row r="6634" spans="1:5" x14ac:dyDescent="0.3">
      <c r="A6634" s="6">
        <f t="shared" si="239"/>
        <v>6628</v>
      </c>
      <c r="B6634" s="9">
        <f>IF(A6634&lt;=$H$25,$M$25+$N$25*SIN($O$25+$P$25*(A6634-$A$6538)/$N$25),erreur)</f>
        <v>333.97841390750546</v>
      </c>
      <c r="C6634" s="9">
        <f>IF(8811-A6634&gt;$G$12,$M$12+$N$12*SIN($Q$12-$R$12*(A6634-$A$6268)/$N$12),erreur)</f>
        <v>326.12089485385513</v>
      </c>
      <c r="D6634" s="4">
        <v>96</v>
      </c>
      <c r="E6634">
        <v>366</v>
      </c>
    </row>
    <row r="6635" spans="1:5" x14ac:dyDescent="0.3">
      <c r="A6635" s="6">
        <f t="shared" si="239"/>
        <v>6629</v>
      </c>
      <c r="B6635" s="9">
        <f>IF(A6635&lt;=$H$25,$M$25+$N$25*SIN($O$25+$P$25*(A6635-$A$6538)/$N$25),erreur)</f>
        <v>333.98805671591617</v>
      </c>
      <c r="C6635" s="9">
        <f>IF(8811-A6635&gt;$G$12,$M$12+$N$12*SIN($Q$12-$R$12*(A6635-$A$6268)/$N$12),erreur)</f>
        <v>326.13933091726358</v>
      </c>
      <c r="D6635" s="4">
        <v>97</v>
      </c>
      <c r="E6635">
        <v>367</v>
      </c>
    </row>
    <row r="6636" spans="1:5" x14ac:dyDescent="0.3">
      <c r="A6636" s="6">
        <f t="shared" si="239"/>
        <v>6630</v>
      </c>
      <c r="B6636" s="9">
        <f>IF(A6636&lt;=$H$25,$M$25+$N$25*SIN($O$25+$P$25*(A6636-$A$6538)/$N$25),erreur)</f>
        <v>333.99760465016152</v>
      </c>
      <c r="C6636" s="9">
        <f>IF(8811-A6636&gt;$G$12,$M$12+$N$12*SIN($Q$12-$R$12*(A6636-$A$6268)/$N$12),erreur)</f>
        <v>326.15780028219524</v>
      </c>
      <c r="D6636" s="4">
        <v>98</v>
      </c>
      <c r="E6636">
        <v>368</v>
      </c>
    </row>
    <row r="6637" spans="1:5" x14ac:dyDescent="0.3">
      <c r="A6637" s="6">
        <f t="shared" si="239"/>
        <v>6631</v>
      </c>
      <c r="B6637" s="9">
        <f>IF(A6637&lt;=$H$25,$M$25+$N$25*SIN($O$25+$P$25*(A6637-$A$6538)/$N$25),erreur)</f>
        <v>334.00705771015782</v>
      </c>
      <c r="C6637" s="9">
        <f>IF(8811-A6637&gt;$G$12,$M$12+$N$12*SIN($Q$12-$R$12*(A6637-$A$6268)/$N$12),erreur)</f>
        <v>326.17630294862829</v>
      </c>
      <c r="D6637" s="4">
        <v>99</v>
      </c>
      <c r="E6637">
        <v>369</v>
      </c>
    </row>
    <row r="6638" spans="1:5" x14ac:dyDescent="0.3">
      <c r="A6638" s="6">
        <f t="shared" si="239"/>
        <v>6632</v>
      </c>
      <c r="B6638" s="9">
        <f>IF(A6638&lt;=$H$25,$M$25+$N$25*SIN($O$25+$P$25*(A6638-$A$6538)/$N$25),erreur)</f>
        <v>334.01641589581777</v>
      </c>
      <c r="C6638" s="9">
        <f>IF(8811-A6638&gt;$G$12,$M$12+$N$12*SIN($Q$12-$R$12*(A6638-$A$6268)/$N$12),erreur)</f>
        <v>326.19483891654454</v>
      </c>
      <c r="D6638" s="4">
        <v>100</v>
      </c>
      <c r="E6638">
        <v>370</v>
      </c>
    </row>
    <row r="6639" spans="1:5" x14ac:dyDescent="0.3">
      <c r="A6639" s="6">
        <f t="shared" si="239"/>
        <v>6633</v>
      </c>
      <c r="B6639" s="9">
        <f>IF(A6639&lt;=$H$25,$M$25+$N$25*SIN($O$25+$P$25*(A6639-$A$6538)/$N$25),erreur)</f>
        <v>334.02567920705951</v>
      </c>
      <c r="C6639" s="9">
        <f>IF(8811-A6639&gt;$G$12,$M$12+$N$12*SIN($Q$12-$R$12*(A6639-$A$6268)/$N$12),erreur)</f>
        <v>326.21340818592216</v>
      </c>
      <c r="D6639" s="4">
        <v>101</v>
      </c>
      <c r="E6639">
        <v>371</v>
      </c>
    </row>
    <row r="6640" spans="1:5" x14ac:dyDescent="0.3">
      <c r="A6640" s="6">
        <f t="shared" si="239"/>
        <v>6634</v>
      </c>
      <c r="B6640" s="9">
        <f>IF(A6640&lt;=$H$25,$M$25+$N$25*SIN($O$25+$P$25*(A6640-$A$6538)/$N$25),erreur)</f>
        <v>334.03484764379573</v>
      </c>
      <c r="C6640" s="9">
        <f>IF(8811-A6640&gt;$G$12,$M$12+$N$12*SIN($Q$12-$R$12*(A6640-$A$6268)/$N$12),erreur)</f>
        <v>326.23201075673933</v>
      </c>
      <c r="D6640" s="4">
        <v>102</v>
      </c>
      <c r="E6640">
        <v>372</v>
      </c>
    </row>
    <row r="6641" spans="1:5" x14ac:dyDescent="0.3">
      <c r="A6641" s="6">
        <f t="shared" si="239"/>
        <v>6635</v>
      </c>
      <c r="B6641" s="9">
        <f>IF(A6641&lt;=$H$25,$M$25+$N$25*SIN($O$25+$P$25*(A6641-$A$6538)/$N$25),erreur)</f>
        <v>334.04392120595003</v>
      </c>
      <c r="C6641" s="9">
        <f>IF(8811-A6641&gt;$G$12,$M$12+$N$12*SIN($Q$12-$R$12*(A6641-$A$6268)/$N$12),erreur)</f>
        <v>326.25064662898512</v>
      </c>
      <c r="D6641" s="4">
        <v>103</v>
      </c>
      <c r="E6641">
        <v>373</v>
      </c>
    </row>
    <row r="6642" spans="1:5" x14ac:dyDescent="0.3">
      <c r="A6642" s="6">
        <f t="shared" si="239"/>
        <v>6636</v>
      </c>
      <c r="B6642" s="9">
        <f>IF(A6642&lt;=$H$25,$M$25+$N$25*SIN($O$25+$P$25*(A6642-$A$6538)/$N$25),erreur)</f>
        <v>334.05289989343328</v>
      </c>
      <c r="C6642" s="9">
        <f>IF(8811-A6642&gt;$G$12,$M$12+$N$12*SIN($Q$12-$R$12*(A6642-$A$6268)/$N$12),erreur)</f>
        <v>326.26931580262317</v>
      </c>
      <c r="D6642" s="4">
        <v>104</v>
      </c>
      <c r="E6642">
        <v>374</v>
      </c>
    </row>
    <row r="6643" spans="1:5" x14ac:dyDescent="0.3">
      <c r="A6643" s="6">
        <f t="shared" si="239"/>
        <v>6637</v>
      </c>
      <c r="B6643" s="9">
        <f>IF(A6643&lt;=$H$25,$M$25+$N$25*SIN($O$25+$P$25*(A6643-$A$6538)/$N$25),erreur)</f>
        <v>334.06178370617272</v>
      </c>
      <c r="C6643" s="9">
        <f>IF(8811-A6643&gt;$G$12,$M$12+$N$12*SIN($Q$12-$R$12*(A6643-$A$6268)/$N$12),erreur)</f>
        <v>326.28801827764619</v>
      </c>
      <c r="D6643" s="4">
        <v>105</v>
      </c>
      <c r="E6643">
        <v>375</v>
      </c>
    </row>
    <row r="6644" spans="1:5" x14ac:dyDescent="0.3">
      <c r="A6644" s="6">
        <f t="shared" si="239"/>
        <v>6638</v>
      </c>
      <c r="B6644" s="9">
        <f>IF(A6644&lt;=$H$25,$M$25+$N$25*SIN($O$25+$P$25*(A6644-$A$6538)/$N$25),erreur)</f>
        <v>334.07057264408104</v>
      </c>
      <c r="C6644" s="9">
        <f>IF(8811-A6644&gt;$G$12,$M$12+$N$12*SIN($Q$12-$R$12*(A6644-$A$6268)/$N$12),erreur)</f>
        <v>326.30675405402144</v>
      </c>
      <c r="D6644" s="4">
        <v>106</v>
      </c>
      <c r="E6644">
        <v>376</v>
      </c>
    </row>
    <row r="6645" spans="1:5" x14ac:dyDescent="0.3">
      <c r="A6645" s="6">
        <f t="shared" si="239"/>
        <v>6639</v>
      </c>
      <c r="B6645" s="9">
        <f>IF(A6645&lt;=$H$25,$M$25+$N$25*SIN($O$25+$P$25*(A6645-$A$6538)/$N$25),erreur)</f>
        <v>334.07926670708548</v>
      </c>
      <c r="C6645" s="9">
        <f>IF(8811-A6645&gt;$G$12,$M$12+$N$12*SIN($Q$12-$R$12*(A6645-$A$6268)/$N$12),erreur)</f>
        <v>326.32552313174165</v>
      </c>
      <c r="D6645" s="4">
        <v>107</v>
      </c>
      <c r="E6645">
        <v>377</v>
      </c>
    </row>
    <row r="6646" spans="1:5" x14ac:dyDescent="0.3">
      <c r="A6646" s="6">
        <f t="shared" si="239"/>
        <v>6640</v>
      </c>
      <c r="B6646" s="9">
        <f>IF(A6646&lt;=$H$25,$M$25+$N$25*SIN($O$25+$P$25*(A6646-$A$6538)/$N$25),erreur)</f>
        <v>334.08786589510237</v>
      </c>
      <c r="C6646" s="9">
        <f>IF(8811-A6646&gt;$G$12,$M$12+$N$12*SIN($Q$12-$R$12*(A6646-$A$6268)/$N$12),erreur)</f>
        <v>326.34432551077407</v>
      </c>
      <c r="D6646" s="4">
        <v>108</v>
      </c>
      <c r="E6646">
        <v>378</v>
      </c>
    </row>
    <row r="6647" spans="1:5" x14ac:dyDescent="0.3">
      <c r="A6647" s="6">
        <f t="shared" si="239"/>
        <v>6641</v>
      </c>
      <c r="B6647" s="9">
        <f>IF(A6647&lt;=$H$25,$M$25+$N$25*SIN($O$25+$P$25*(A6647-$A$6538)/$N$25),erreur)</f>
        <v>334.09637020805712</v>
      </c>
      <c r="C6647" s="9">
        <f t="shared" ref="C6647:C6711" si="240">IF(8811-A6647&gt;$G$11,C6646+(A6647-A6646)*$K$11,"erreur")</f>
        <v>326.36315551077405</v>
      </c>
      <c r="D6647" s="4">
        <v>109</v>
      </c>
      <c r="E6647">
        <v>1</v>
      </c>
    </row>
    <row r="6648" spans="1:5" x14ac:dyDescent="0.3">
      <c r="A6648" s="6">
        <f t="shared" si="239"/>
        <v>6642</v>
      </c>
      <c r="B6648" s="9">
        <f>IF(A6648&lt;=$H$25,$M$25+$N$25*SIN($O$25+$P$25*(A6648-$A$6538)/$N$25),erreur)</f>
        <v>334.10477964587335</v>
      </c>
      <c r="C6648" s="9">
        <f t="shared" si="240"/>
        <v>326.38198551077403</v>
      </c>
      <c r="D6648" s="4">
        <v>110</v>
      </c>
      <c r="E6648">
        <v>2</v>
      </c>
    </row>
    <row r="6649" spans="1:5" x14ac:dyDescent="0.3">
      <c r="A6649" s="6">
        <f t="shared" si="239"/>
        <v>6643</v>
      </c>
      <c r="B6649" s="9">
        <f>IF(A6649&lt;=$H$25,$M$25+$N$25*SIN($O$25+$P$25*(A6649-$A$6538)/$N$25),erreur)</f>
        <v>334.11309420847465</v>
      </c>
      <c r="C6649" s="9">
        <f t="shared" si="240"/>
        <v>326.40081551077401</v>
      </c>
      <c r="D6649" s="4">
        <v>111</v>
      </c>
      <c r="E6649">
        <v>3</v>
      </c>
    </row>
    <row r="6650" spans="1:5" x14ac:dyDescent="0.3">
      <c r="A6650" s="6">
        <f t="shared" si="239"/>
        <v>6644</v>
      </c>
      <c r="B6650" s="9">
        <f>IF(A6650&lt;=$H$25,$M$25+$N$25*SIN($O$25+$P$25*(A6650-$A$6538)/$N$25),erreur)</f>
        <v>334.12131389578462</v>
      </c>
      <c r="C6650" s="9">
        <f t="shared" si="240"/>
        <v>326.41964551077399</v>
      </c>
      <c r="D6650" s="4">
        <v>112</v>
      </c>
      <c r="E6650">
        <v>4</v>
      </c>
    </row>
    <row r="6651" spans="1:5" x14ac:dyDescent="0.3">
      <c r="A6651" s="6">
        <f t="shared" si="239"/>
        <v>6645</v>
      </c>
      <c r="B6651" s="9">
        <f>IF(A6651&lt;=$H$25,$M$25+$N$25*SIN($O$25+$P$25*(A6651-$A$6538)/$N$25),erreur)</f>
        <v>334.12943870773233</v>
      </c>
      <c r="C6651" s="9">
        <f t="shared" si="240"/>
        <v>326.43847551077397</v>
      </c>
      <c r="D6651" s="4">
        <v>113</v>
      </c>
      <c r="E6651">
        <v>5</v>
      </c>
    </row>
    <row r="6652" spans="1:5" x14ac:dyDescent="0.3">
      <c r="A6652" s="6">
        <f t="shared" si="239"/>
        <v>6646</v>
      </c>
      <c r="B6652" s="9">
        <f>IF(A6652&lt;=$H$25,$M$25+$N$25*SIN($O$25+$P$25*(A6652-$A$6538)/$N$25),erreur)</f>
        <v>334.1374686442432</v>
      </c>
      <c r="C6652" s="9">
        <f t="shared" si="240"/>
        <v>326.45730551077395</v>
      </c>
      <c r="D6652" s="4">
        <v>114</v>
      </c>
      <c r="E6652">
        <v>6</v>
      </c>
    </row>
    <row r="6653" spans="1:5" x14ac:dyDescent="0.3">
      <c r="A6653" s="6">
        <f t="shared" si="239"/>
        <v>6647</v>
      </c>
      <c r="B6653" s="9">
        <f>IF(A6653&lt;=$H$25,$M$25+$N$25*SIN($O$25+$P$25*(A6653-$A$6538)/$N$25),erreur)</f>
        <v>334.14540370524446</v>
      </c>
      <c r="C6653" s="9">
        <f t="shared" si="240"/>
        <v>326.47613551077393</v>
      </c>
      <c r="D6653" s="4">
        <v>115</v>
      </c>
      <c r="E6653">
        <v>7</v>
      </c>
    </row>
    <row r="6654" spans="1:5" x14ac:dyDescent="0.3">
      <c r="A6654" s="6">
        <f t="shared" si="239"/>
        <v>6648</v>
      </c>
      <c r="B6654" s="9">
        <f>IF(A6654&lt;=$H$25,$M$25+$N$25*SIN($O$25+$P$25*(A6654-$A$6538)/$N$25),erreur)</f>
        <v>334.15324389066518</v>
      </c>
      <c r="C6654" s="9">
        <f t="shared" si="240"/>
        <v>326.49496551077391</v>
      </c>
      <c r="D6654" s="4">
        <v>116</v>
      </c>
      <c r="E6654">
        <v>8</v>
      </c>
    </row>
    <row r="6655" spans="1:5" x14ac:dyDescent="0.3">
      <c r="A6655" s="6">
        <f t="shared" si="239"/>
        <v>6649</v>
      </c>
      <c r="B6655" s="9">
        <f>IF(A6655&lt;=$H$25,$M$25+$N$25*SIN($O$25+$P$25*(A6655-$A$6538)/$N$25),erreur)</f>
        <v>334.16098920043441</v>
      </c>
      <c r="C6655" s="9">
        <f t="shared" si="240"/>
        <v>326.51379551077389</v>
      </c>
      <c r="D6655" s="4">
        <v>117</v>
      </c>
      <c r="E6655">
        <v>9</v>
      </c>
    </row>
    <row r="6656" spans="1:5" x14ac:dyDescent="0.3">
      <c r="A6656" s="6">
        <f t="shared" si="239"/>
        <v>6650</v>
      </c>
      <c r="B6656" s="9">
        <f>IF(A6656&lt;=$H$25,$M$25+$N$25*SIN($O$25+$P$25*(A6656-$A$6538)/$N$25),erreur)</f>
        <v>334.16863963448304</v>
      </c>
      <c r="C6656" s="9">
        <f t="shared" si="240"/>
        <v>326.53262551077387</v>
      </c>
      <c r="D6656" s="4">
        <v>118</v>
      </c>
      <c r="E6656">
        <v>10</v>
      </c>
    </row>
    <row r="6657" spans="1:5" x14ac:dyDescent="0.3">
      <c r="A6657" s="6">
        <f t="shared" si="239"/>
        <v>6651</v>
      </c>
      <c r="B6657" s="9">
        <f>IF(A6657&lt;=$H$25,$M$25+$N$25*SIN($O$25+$P$25*(A6657-$A$6538)/$N$25),erreur)</f>
        <v>334.17619519274194</v>
      </c>
      <c r="C6657" s="9">
        <f t="shared" si="240"/>
        <v>326.55145551077385</v>
      </c>
      <c r="D6657" s="4">
        <v>119</v>
      </c>
      <c r="E6657">
        <v>11</v>
      </c>
    </row>
    <row r="6658" spans="1:5" x14ac:dyDescent="0.3">
      <c r="A6658" s="6">
        <f t="shared" si="239"/>
        <v>6652</v>
      </c>
      <c r="B6658" s="9">
        <f>IF(A6658&lt;=$H$25,$M$25+$N$25*SIN($O$25+$P$25*(A6658-$A$6538)/$N$25),erreur)</f>
        <v>334.18365587514199</v>
      </c>
      <c r="C6658" s="9">
        <f t="shared" si="240"/>
        <v>326.57028551077383</v>
      </c>
      <c r="D6658" s="4">
        <v>120</v>
      </c>
      <c r="E6658">
        <v>12</v>
      </c>
    </row>
    <row r="6659" spans="1:5" x14ac:dyDescent="0.3">
      <c r="A6659" s="6">
        <f t="shared" si="239"/>
        <v>6653</v>
      </c>
      <c r="B6659" s="9">
        <f>IF(A6659&lt;=$H$25,$M$25+$N$25*SIN($O$25+$P$25*(A6659-$A$6538)/$N$25),erreur)</f>
        <v>334.19102168161953</v>
      </c>
      <c r="C6659" s="9">
        <f t="shared" si="240"/>
        <v>326.58911551077381</v>
      </c>
      <c r="D6659" s="4">
        <v>121</v>
      </c>
      <c r="E6659">
        <v>13</v>
      </c>
    </row>
    <row r="6660" spans="1:5" x14ac:dyDescent="0.3">
      <c r="A6660" s="6">
        <f t="shared" si="239"/>
        <v>6654</v>
      </c>
      <c r="B6660" s="9">
        <f>IF(A6660&lt;=$H$25,$M$25+$N$25*SIN($O$25+$P$25*(A6660-$A$6538)/$N$25),erreur)</f>
        <v>334.19829261210361</v>
      </c>
      <c r="C6660" s="9">
        <f t="shared" si="240"/>
        <v>326.60794551077379</v>
      </c>
      <c r="D6660" s="4">
        <v>122</v>
      </c>
      <c r="E6660">
        <v>14</v>
      </c>
    </row>
    <row r="6661" spans="1:5" x14ac:dyDescent="0.3">
      <c r="A6661" s="6">
        <f t="shared" si="239"/>
        <v>6655</v>
      </c>
      <c r="B6661" s="9">
        <f>IF(A6661&lt;=$H$25,$M$25+$N$25*SIN($O$25+$P$25*(A6661-$A$6538)/$N$25),erreur)</f>
        <v>334.2054686665324</v>
      </c>
      <c r="C6661" s="9">
        <f t="shared" si="240"/>
        <v>326.62677551077377</v>
      </c>
      <c r="D6661" s="4">
        <v>123</v>
      </c>
      <c r="E6661">
        <v>15</v>
      </c>
    </row>
    <row r="6662" spans="1:5" x14ac:dyDescent="0.3">
      <c r="A6662" s="6">
        <f t="shared" si="239"/>
        <v>6656</v>
      </c>
      <c r="B6662" s="9">
        <f>IF(A6662&lt;=$H$25,$M$25+$N$25*SIN($O$25+$P$25*(A6662-$A$6538)/$N$25),erreur)</f>
        <v>334.21254984483858</v>
      </c>
      <c r="C6662" s="9">
        <f t="shared" si="240"/>
        <v>326.64560551077375</v>
      </c>
      <c r="D6662" s="4">
        <v>124</v>
      </c>
      <c r="E6662">
        <v>16</v>
      </c>
    </row>
    <row r="6663" spans="1:5" x14ac:dyDescent="0.3">
      <c r="A6663" s="6">
        <f t="shared" si="239"/>
        <v>6657</v>
      </c>
      <c r="B6663" s="9">
        <f>IF(A6663&lt;=$H$25,$M$25+$N$25*SIN($O$25+$P$25*(A6663-$A$6538)/$N$25),erreur)</f>
        <v>334.21953614696031</v>
      </c>
      <c r="C6663" s="9">
        <f t="shared" si="240"/>
        <v>326.66443551077373</v>
      </c>
      <c r="D6663" s="4">
        <v>125</v>
      </c>
      <c r="E6663">
        <v>17</v>
      </c>
    </row>
    <row r="6664" spans="1:5" x14ac:dyDescent="0.3">
      <c r="A6664" s="6">
        <f t="shared" ref="A6664:A6727" si="241">ROW()-6</f>
        <v>6658</v>
      </c>
      <c r="B6664" s="9">
        <f>IF(A6664&lt;=$H$25,$M$25+$N$25*SIN($O$25+$P$25*(A6664-$A$6538)/$N$25),erreur)</f>
        <v>334.22642757283575</v>
      </c>
      <c r="C6664" s="9">
        <f t="shared" si="240"/>
        <v>326.68326551077371</v>
      </c>
      <c r="D6664" s="4">
        <v>126</v>
      </c>
      <c r="E6664">
        <v>18</v>
      </c>
    </row>
    <row r="6665" spans="1:5" x14ac:dyDescent="0.3">
      <c r="A6665" s="6">
        <f t="shared" si="241"/>
        <v>6659</v>
      </c>
      <c r="B6665" s="9">
        <f>IF(A6665&lt;=$H$25,$M$25+$N$25*SIN($O$25+$P$25*(A6665-$A$6538)/$N$25),erreur)</f>
        <v>334.23322412239759</v>
      </c>
      <c r="C6665" s="9">
        <f t="shared" si="240"/>
        <v>326.70209551077369</v>
      </c>
      <c r="D6665" s="4">
        <v>127</v>
      </c>
      <c r="E6665">
        <v>19</v>
      </c>
    </row>
    <row r="6666" spans="1:5" x14ac:dyDescent="0.3">
      <c r="A6666" s="6">
        <f t="shared" si="241"/>
        <v>6660</v>
      </c>
      <c r="B6666" s="13">
        <f>IF(A6666&lt;=$H$25,$M$25+$N$25*SIN($O$25+$P$25*(A6666-$A$6538)/$N$25),erreur)</f>
        <v>334.23992579559126</v>
      </c>
      <c r="C6666" s="9">
        <f t="shared" si="240"/>
        <v>326.72092551077367</v>
      </c>
      <c r="D6666" s="4">
        <v>128</v>
      </c>
      <c r="E6666">
        <v>20</v>
      </c>
    </row>
    <row r="6667" spans="1:5" x14ac:dyDescent="0.3">
      <c r="A6667" s="6">
        <f t="shared" si="241"/>
        <v>6661</v>
      </c>
      <c r="B6667" s="9">
        <f t="shared" ref="B6667:B6730" si="242">IF(A6667&lt;=$H$26,B6666+(A6667-A6666)*$J$26,"erreur")</f>
        <v>334.24648579559124</v>
      </c>
      <c r="C6667" s="9">
        <f t="shared" si="240"/>
        <v>326.73975551077365</v>
      </c>
      <c r="D6667" s="4">
        <v>1</v>
      </c>
      <c r="E6667">
        <v>21</v>
      </c>
    </row>
    <row r="6668" spans="1:5" x14ac:dyDescent="0.3">
      <c r="A6668" s="6">
        <f t="shared" si="241"/>
        <v>6662</v>
      </c>
      <c r="B6668" s="9">
        <f t="shared" si="242"/>
        <v>334.25304579559122</v>
      </c>
      <c r="C6668" s="9">
        <f t="shared" si="240"/>
        <v>326.75858551077363</v>
      </c>
      <c r="D6668" s="4">
        <v>2</v>
      </c>
      <c r="E6668">
        <v>22</v>
      </c>
    </row>
    <row r="6669" spans="1:5" x14ac:dyDescent="0.3">
      <c r="A6669" s="6">
        <f t="shared" si="241"/>
        <v>6663</v>
      </c>
      <c r="B6669" s="9">
        <f t="shared" si="242"/>
        <v>334.2596057955912</v>
      </c>
      <c r="C6669" s="9">
        <f t="shared" si="240"/>
        <v>326.77741551077361</v>
      </c>
      <c r="D6669" s="4">
        <v>3</v>
      </c>
      <c r="E6669">
        <v>23</v>
      </c>
    </row>
    <row r="6670" spans="1:5" x14ac:dyDescent="0.3">
      <c r="A6670" s="6">
        <f t="shared" si="241"/>
        <v>6664</v>
      </c>
      <c r="B6670" s="9">
        <f t="shared" si="242"/>
        <v>334.26616579559118</v>
      </c>
      <c r="C6670" s="9">
        <f t="shared" si="240"/>
        <v>326.79624551077359</v>
      </c>
      <c r="D6670" s="4">
        <v>4</v>
      </c>
      <c r="E6670">
        <v>24</v>
      </c>
    </row>
    <row r="6671" spans="1:5" x14ac:dyDescent="0.3">
      <c r="A6671" s="6">
        <f t="shared" si="241"/>
        <v>6665</v>
      </c>
      <c r="B6671" s="9">
        <f t="shared" si="242"/>
        <v>334.27272579559116</v>
      </c>
      <c r="C6671" s="9">
        <f t="shared" si="240"/>
        <v>326.81507551077357</v>
      </c>
      <c r="D6671" s="4">
        <v>5</v>
      </c>
      <c r="E6671">
        <v>25</v>
      </c>
    </row>
    <row r="6672" spans="1:5" x14ac:dyDescent="0.3">
      <c r="A6672" s="6">
        <f t="shared" si="241"/>
        <v>6666</v>
      </c>
      <c r="B6672" s="9">
        <f t="shared" si="242"/>
        <v>334.27928579559114</v>
      </c>
      <c r="C6672" s="9">
        <f t="shared" si="240"/>
        <v>326.83390551077355</v>
      </c>
      <c r="D6672" s="4">
        <v>6</v>
      </c>
      <c r="E6672">
        <v>26</v>
      </c>
    </row>
    <row r="6673" spans="1:5" x14ac:dyDescent="0.3">
      <c r="A6673" s="6">
        <f t="shared" si="241"/>
        <v>6667</v>
      </c>
      <c r="B6673" s="9">
        <f t="shared" si="242"/>
        <v>334.28584579559111</v>
      </c>
      <c r="C6673" s="9">
        <f t="shared" si="240"/>
        <v>326.85273551077353</v>
      </c>
      <c r="D6673" s="4">
        <v>7</v>
      </c>
      <c r="E6673">
        <v>27</v>
      </c>
    </row>
    <row r="6674" spans="1:5" x14ac:dyDescent="0.3">
      <c r="A6674" s="6">
        <f t="shared" si="241"/>
        <v>6668</v>
      </c>
      <c r="B6674" s="9">
        <f t="shared" si="242"/>
        <v>334.29240579559109</v>
      </c>
      <c r="C6674" s="9">
        <f t="shared" si="240"/>
        <v>326.87156551077351</v>
      </c>
      <c r="D6674" s="4">
        <v>8</v>
      </c>
      <c r="E6674">
        <v>28</v>
      </c>
    </row>
    <row r="6675" spans="1:5" x14ac:dyDescent="0.3">
      <c r="A6675" s="6">
        <f t="shared" si="241"/>
        <v>6669</v>
      </c>
      <c r="B6675" s="9">
        <f t="shared" si="242"/>
        <v>334.29896579559107</v>
      </c>
      <c r="C6675" s="9">
        <f t="shared" si="240"/>
        <v>326.89039551077349</v>
      </c>
      <c r="D6675" s="4">
        <v>9</v>
      </c>
      <c r="E6675">
        <v>29</v>
      </c>
    </row>
    <row r="6676" spans="1:5" x14ac:dyDescent="0.3">
      <c r="A6676" s="6">
        <f t="shared" si="241"/>
        <v>6670</v>
      </c>
      <c r="B6676" s="9">
        <f t="shared" si="242"/>
        <v>334.30552579559105</v>
      </c>
      <c r="C6676" s="9">
        <f t="shared" si="240"/>
        <v>326.90922551077347</v>
      </c>
      <c r="D6676" s="4">
        <v>10</v>
      </c>
      <c r="E6676">
        <v>30</v>
      </c>
    </row>
    <row r="6677" spans="1:5" x14ac:dyDescent="0.3">
      <c r="A6677" s="6">
        <f t="shared" si="241"/>
        <v>6671</v>
      </c>
      <c r="B6677" s="9">
        <f t="shared" si="242"/>
        <v>334.31208579559103</v>
      </c>
      <c r="C6677" s="9">
        <f t="shared" si="240"/>
        <v>326.92805551077345</v>
      </c>
      <c r="D6677" s="4">
        <v>11</v>
      </c>
      <c r="E6677">
        <v>31</v>
      </c>
    </row>
    <row r="6678" spans="1:5" x14ac:dyDescent="0.3">
      <c r="A6678" s="6">
        <f t="shared" si="241"/>
        <v>6672</v>
      </c>
      <c r="B6678" s="9">
        <f t="shared" si="242"/>
        <v>334.31864579559101</v>
      </c>
      <c r="C6678" s="9">
        <f t="shared" si="240"/>
        <v>326.94688551077343</v>
      </c>
      <c r="D6678" s="4">
        <v>12</v>
      </c>
      <c r="E6678">
        <v>32</v>
      </c>
    </row>
    <row r="6679" spans="1:5" x14ac:dyDescent="0.3">
      <c r="A6679" s="6">
        <f t="shared" si="241"/>
        <v>6673</v>
      </c>
      <c r="B6679" s="9">
        <f t="shared" si="242"/>
        <v>334.32520579559099</v>
      </c>
      <c r="C6679" s="9">
        <f t="shared" si="240"/>
        <v>326.96571551077341</v>
      </c>
      <c r="D6679" s="4">
        <v>13</v>
      </c>
      <c r="E6679">
        <v>33</v>
      </c>
    </row>
    <row r="6680" spans="1:5" x14ac:dyDescent="0.3">
      <c r="A6680" s="6">
        <f t="shared" si="241"/>
        <v>6674</v>
      </c>
      <c r="B6680" s="9">
        <f t="shared" si="242"/>
        <v>334.33176579559097</v>
      </c>
      <c r="C6680" s="9">
        <f t="shared" si="240"/>
        <v>326.98454551077339</v>
      </c>
      <c r="D6680" s="4">
        <v>14</v>
      </c>
      <c r="E6680">
        <v>34</v>
      </c>
    </row>
    <row r="6681" spans="1:5" x14ac:dyDescent="0.3">
      <c r="A6681" s="6">
        <f t="shared" si="241"/>
        <v>6675</v>
      </c>
      <c r="B6681" s="9">
        <f t="shared" si="242"/>
        <v>334.33832579559095</v>
      </c>
      <c r="C6681" s="9">
        <f t="shared" si="240"/>
        <v>327.00337551077337</v>
      </c>
      <c r="D6681" s="4">
        <v>15</v>
      </c>
      <c r="E6681">
        <v>35</v>
      </c>
    </row>
    <row r="6682" spans="1:5" x14ac:dyDescent="0.3">
      <c r="A6682" s="6">
        <f t="shared" si="241"/>
        <v>6676</v>
      </c>
      <c r="B6682" s="9">
        <f t="shared" si="242"/>
        <v>334.34488579559093</v>
      </c>
      <c r="C6682" s="9">
        <f t="shared" si="240"/>
        <v>327.02220551077335</v>
      </c>
      <c r="D6682" s="4">
        <v>16</v>
      </c>
      <c r="E6682">
        <v>36</v>
      </c>
    </row>
    <row r="6683" spans="1:5" x14ac:dyDescent="0.3">
      <c r="A6683" s="6">
        <f t="shared" si="241"/>
        <v>6677</v>
      </c>
      <c r="B6683" s="9">
        <f t="shared" si="242"/>
        <v>334.35144579559091</v>
      </c>
      <c r="C6683" s="9">
        <f t="shared" si="240"/>
        <v>327.04103551077333</v>
      </c>
      <c r="D6683" s="4">
        <v>17</v>
      </c>
      <c r="E6683">
        <v>37</v>
      </c>
    </row>
    <row r="6684" spans="1:5" x14ac:dyDescent="0.3">
      <c r="A6684" s="6">
        <f t="shared" si="241"/>
        <v>6678</v>
      </c>
      <c r="B6684" s="9">
        <f t="shared" si="242"/>
        <v>334.35800579559088</v>
      </c>
      <c r="C6684" s="9">
        <f t="shared" si="240"/>
        <v>327.05986551077331</v>
      </c>
      <c r="D6684" s="4">
        <v>18</v>
      </c>
      <c r="E6684">
        <v>38</v>
      </c>
    </row>
    <row r="6685" spans="1:5" x14ac:dyDescent="0.3">
      <c r="A6685" s="6">
        <f t="shared" si="241"/>
        <v>6679</v>
      </c>
      <c r="B6685" s="9">
        <f t="shared" si="242"/>
        <v>334.36456579559086</v>
      </c>
      <c r="C6685" s="9">
        <f t="shared" si="240"/>
        <v>327.07869551077329</v>
      </c>
      <c r="D6685" s="4">
        <v>19</v>
      </c>
      <c r="E6685">
        <v>39</v>
      </c>
    </row>
    <row r="6686" spans="1:5" x14ac:dyDescent="0.3">
      <c r="A6686" s="6">
        <f t="shared" si="241"/>
        <v>6680</v>
      </c>
      <c r="B6686" s="9">
        <f t="shared" si="242"/>
        <v>334.37112579559084</v>
      </c>
      <c r="C6686" s="9">
        <f t="shared" si="240"/>
        <v>327.09752551077327</v>
      </c>
      <c r="D6686" s="4">
        <v>20</v>
      </c>
      <c r="E6686">
        <v>40</v>
      </c>
    </row>
    <row r="6687" spans="1:5" x14ac:dyDescent="0.3">
      <c r="A6687" s="6">
        <f t="shared" si="241"/>
        <v>6681</v>
      </c>
      <c r="B6687" s="9">
        <f t="shared" si="242"/>
        <v>334.37768579559082</v>
      </c>
      <c r="C6687" s="9">
        <f t="shared" si="240"/>
        <v>327.11635551077325</v>
      </c>
      <c r="D6687" s="4">
        <v>21</v>
      </c>
      <c r="E6687">
        <v>41</v>
      </c>
    </row>
    <row r="6688" spans="1:5" x14ac:dyDescent="0.3">
      <c r="A6688" s="6">
        <f t="shared" si="241"/>
        <v>6682</v>
      </c>
      <c r="B6688" s="9">
        <f t="shared" si="242"/>
        <v>334.3842457955908</v>
      </c>
      <c r="C6688" s="9">
        <f t="shared" si="240"/>
        <v>327.13518551077323</v>
      </c>
      <c r="D6688" s="4">
        <v>22</v>
      </c>
      <c r="E6688">
        <v>42</v>
      </c>
    </row>
    <row r="6689" spans="1:5" x14ac:dyDescent="0.3">
      <c r="A6689" s="6">
        <f t="shared" si="241"/>
        <v>6683</v>
      </c>
      <c r="B6689" s="9">
        <f t="shared" si="242"/>
        <v>334.39080579559078</v>
      </c>
      <c r="C6689" s="9">
        <f t="shared" si="240"/>
        <v>327.15401551077321</v>
      </c>
      <c r="D6689" s="4">
        <v>23</v>
      </c>
      <c r="E6689">
        <v>43</v>
      </c>
    </row>
    <row r="6690" spans="1:5" x14ac:dyDescent="0.3">
      <c r="A6690" s="6">
        <f t="shared" si="241"/>
        <v>6684</v>
      </c>
      <c r="B6690" s="9">
        <f t="shared" si="242"/>
        <v>334.39736579559076</v>
      </c>
      <c r="C6690" s="9">
        <f t="shared" si="240"/>
        <v>327.17284551077319</v>
      </c>
      <c r="D6690" s="4">
        <v>24</v>
      </c>
      <c r="E6690">
        <v>44</v>
      </c>
    </row>
    <row r="6691" spans="1:5" x14ac:dyDescent="0.3">
      <c r="A6691" s="6">
        <f t="shared" si="241"/>
        <v>6685</v>
      </c>
      <c r="B6691" s="9">
        <f t="shared" si="242"/>
        <v>334.40392579559074</v>
      </c>
      <c r="C6691" s="9">
        <f t="shared" si="240"/>
        <v>327.19167551077317</v>
      </c>
      <c r="D6691" s="4">
        <v>25</v>
      </c>
      <c r="E6691">
        <v>45</v>
      </c>
    </row>
    <row r="6692" spans="1:5" x14ac:dyDescent="0.3">
      <c r="A6692" s="6">
        <f t="shared" si="241"/>
        <v>6686</v>
      </c>
      <c r="B6692" s="9">
        <f t="shared" si="242"/>
        <v>334.41048579559072</v>
      </c>
      <c r="C6692" s="9">
        <f t="shared" si="240"/>
        <v>327.21050551077315</v>
      </c>
      <c r="D6692" s="4">
        <v>26</v>
      </c>
      <c r="E6692">
        <v>46</v>
      </c>
    </row>
    <row r="6693" spans="1:5" x14ac:dyDescent="0.3">
      <c r="A6693" s="6">
        <f t="shared" si="241"/>
        <v>6687</v>
      </c>
      <c r="B6693" s="9">
        <f t="shared" si="242"/>
        <v>334.4170457955907</v>
      </c>
      <c r="C6693" s="9">
        <f t="shared" si="240"/>
        <v>327.22933551077313</v>
      </c>
      <c r="D6693" s="4">
        <v>27</v>
      </c>
      <c r="E6693">
        <v>47</v>
      </c>
    </row>
    <row r="6694" spans="1:5" x14ac:dyDescent="0.3">
      <c r="A6694" s="6">
        <f t="shared" si="241"/>
        <v>6688</v>
      </c>
      <c r="B6694" s="9">
        <f t="shared" si="242"/>
        <v>334.42360579559067</v>
      </c>
      <c r="C6694" s="9">
        <f t="shared" si="240"/>
        <v>327.24816551077311</v>
      </c>
      <c r="D6694" s="4">
        <v>28</v>
      </c>
      <c r="E6694">
        <v>48</v>
      </c>
    </row>
    <row r="6695" spans="1:5" x14ac:dyDescent="0.3">
      <c r="A6695" s="6">
        <f t="shared" si="241"/>
        <v>6689</v>
      </c>
      <c r="B6695" s="9">
        <f t="shared" si="242"/>
        <v>334.43016579559065</v>
      </c>
      <c r="C6695" s="9">
        <f t="shared" si="240"/>
        <v>327.26699551077309</v>
      </c>
      <c r="D6695" s="4">
        <v>29</v>
      </c>
      <c r="E6695">
        <v>49</v>
      </c>
    </row>
    <row r="6696" spans="1:5" x14ac:dyDescent="0.3">
      <c r="A6696" s="6">
        <f t="shared" si="241"/>
        <v>6690</v>
      </c>
      <c r="B6696" s="9">
        <f t="shared" si="242"/>
        <v>334.43672579559063</v>
      </c>
      <c r="C6696" s="9">
        <f t="shared" si="240"/>
        <v>327.28582551077307</v>
      </c>
      <c r="D6696" s="4">
        <v>30</v>
      </c>
      <c r="E6696">
        <v>50</v>
      </c>
    </row>
    <row r="6697" spans="1:5" x14ac:dyDescent="0.3">
      <c r="A6697" s="6">
        <f t="shared" si="241"/>
        <v>6691</v>
      </c>
      <c r="B6697" s="9">
        <f t="shared" si="242"/>
        <v>334.44328579559061</v>
      </c>
      <c r="C6697" s="9">
        <f t="shared" si="240"/>
        <v>327.30465551077305</v>
      </c>
      <c r="D6697" s="4">
        <v>31</v>
      </c>
      <c r="E6697">
        <v>51</v>
      </c>
    </row>
    <row r="6698" spans="1:5" x14ac:dyDescent="0.3">
      <c r="A6698" s="6">
        <f t="shared" si="241"/>
        <v>6692</v>
      </c>
      <c r="B6698" s="9">
        <f t="shared" si="242"/>
        <v>334.44984579559059</v>
      </c>
      <c r="C6698" s="9">
        <f t="shared" si="240"/>
        <v>327.32348551077303</v>
      </c>
      <c r="D6698" s="4">
        <v>32</v>
      </c>
      <c r="E6698">
        <v>52</v>
      </c>
    </row>
    <row r="6699" spans="1:5" x14ac:dyDescent="0.3">
      <c r="A6699" s="6">
        <f t="shared" si="241"/>
        <v>6693</v>
      </c>
      <c r="B6699" s="9">
        <f t="shared" si="242"/>
        <v>334.45640579559057</v>
      </c>
      <c r="C6699" s="9">
        <f t="shared" si="240"/>
        <v>327.34231551077301</v>
      </c>
      <c r="D6699" s="4">
        <v>33</v>
      </c>
      <c r="E6699">
        <v>53</v>
      </c>
    </row>
    <row r="6700" spans="1:5" x14ac:dyDescent="0.3">
      <c r="A6700" s="6">
        <f t="shared" si="241"/>
        <v>6694</v>
      </c>
      <c r="B6700" s="9">
        <f t="shared" si="242"/>
        <v>334.46296579559055</v>
      </c>
      <c r="C6700" s="9">
        <f t="shared" si="240"/>
        <v>327.36114551077299</v>
      </c>
      <c r="D6700" s="4">
        <v>34</v>
      </c>
      <c r="E6700">
        <v>54</v>
      </c>
    </row>
    <row r="6701" spans="1:5" x14ac:dyDescent="0.3">
      <c r="A6701" s="6">
        <f t="shared" si="241"/>
        <v>6695</v>
      </c>
      <c r="B6701" s="9">
        <f t="shared" si="242"/>
        <v>334.46952579559053</v>
      </c>
      <c r="C6701" s="9">
        <f t="shared" si="240"/>
        <v>327.37997551077297</v>
      </c>
      <c r="D6701" s="4">
        <v>35</v>
      </c>
      <c r="E6701">
        <v>55</v>
      </c>
    </row>
    <row r="6702" spans="1:5" x14ac:dyDescent="0.3">
      <c r="A6702" s="6">
        <f t="shared" si="241"/>
        <v>6696</v>
      </c>
      <c r="B6702" s="9">
        <f t="shared" si="242"/>
        <v>334.47608579559051</v>
      </c>
      <c r="C6702" s="9">
        <f t="shared" si="240"/>
        <v>327.39880551077295</v>
      </c>
      <c r="D6702" s="4">
        <v>36</v>
      </c>
      <c r="E6702">
        <v>56</v>
      </c>
    </row>
    <row r="6703" spans="1:5" x14ac:dyDescent="0.3">
      <c r="A6703" s="6">
        <f t="shared" si="241"/>
        <v>6697</v>
      </c>
      <c r="B6703" s="9">
        <f t="shared" si="242"/>
        <v>334.48264579559049</v>
      </c>
      <c r="C6703" s="9">
        <f t="shared" si="240"/>
        <v>327.41763551077293</v>
      </c>
      <c r="D6703" s="4">
        <v>37</v>
      </c>
      <c r="E6703">
        <v>57</v>
      </c>
    </row>
    <row r="6704" spans="1:5" x14ac:dyDescent="0.3">
      <c r="A6704" s="6">
        <f t="shared" si="241"/>
        <v>6698</v>
      </c>
      <c r="B6704" s="9">
        <f t="shared" si="242"/>
        <v>334.48920579559046</v>
      </c>
      <c r="C6704" s="9">
        <f t="shared" si="240"/>
        <v>327.4364655107729</v>
      </c>
      <c r="D6704" s="4">
        <v>38</v>
      </c>
      <c r="E6704">
        <v>58</v>
      </c>
    </row>
    <row r="6705" spans="1:5" x14ac:dyDescent="0.3">
      <c r="A6705" s="6">
        <f t="shared" si="241"/>
        <v>6699</v>
      </c>
      <c r="B6705" s="9">
        <f t="shared" si="242"/>
        <v>334.49576579559044</v>
      </c>
      <c r="C6705" s="9">
        <f t="shared" si="240"/>
        <v>327.45529551077288</v>
      </c>
      <c r="D6705" s="4">
        <v>39</v>
      </c>
      <c r="E6705">
        <v>59</v>
      </c>
    </row>
    <row r="6706" spans="1:5" x14ac:dyDescent="0.3">
      <c r="A6706" s="6">
        <f t="shared" si="241"/>
        <v>6700</v>
      </c>
      <c r="B6706" s="9">
        <f t="shared" si="242"/>
        <v>334.50232579559042</v>
      </c>
      <c r="C6706" s="9">
        <f t="shared" si="240"/>
        <v>327.47412551077286</v>
      </c>
      <c r="D6706" s="4">
        <v>40</v>
      </c>
      <c r="E6706">
        <v>60</v>
      </c>
    </row>
    <row r="6707" spans="1:5" x14ac:dyDescent="0.3">
      <c r="A6707" s="6">
        <f t="shared" si="241"/>
        <v>6701</v>
      </c>
      <c r="B6707" s="9">
        <f t="shared" si="242"/>
        <v>334.5088857955904</v>
      </c>
      <c r="C6707" s="9">
        <f t="shared" si="240"/>
        <v>327.49295551077284</v>
      </c>
      <c r="D6707" s="4">
        <v>41</v>
      </c>
      <c r="E6707">
        <v>61</v>
      </c>
    </row>
    <row r="6708" spans="1:5" x14ac:dyDescent="0.3">
      <c r="A6708" s="6">
        <f t="shared" si="241"/>
        <v>6702</v>
      </c>
      <c r="B6708" s="9">
        <f t="shared" si="242"/>
        <v>334.51544579559038</v>
      </c>
      <c r="C6708" s="9">
        <f t="shared" si="240"/>
        <v>327.51178551077282</v>
      </c>
      <c r="D6708" s="4">
        <v>42</v>
      </c>
      <c r="E6708">
        <v>62</v>
      </c>
    </row>
    <row r="6709" spans="1:5" x14ac:dyDescent="0.3">
      <c r="A6709" s="6">
        <f t="shared" si="241"/>
        <v>6703</v>
      </c>
      <c r="B6709" s="9">
        <f t="shared" si="242"/>
        <v>334.52200579559036</v>
      </c>
      <c r="C6709" s="9">
        <f t="shared" si="240"/>
        <v>327.5306155107728</v>
      </c>
      <c r="D6709" s="4">
        <v>43</v>
      </c>
      <c r="E6709">
        <v>63</v>
      </c>
    </row>
    <row r="6710" spans="1:5" x14ac:dyDescent="0.3">
      <c r="A6710" s="6">
        <f t="shared" si="241"/>
        <v>6704</v>
      </c>
      <c r="B6710" s="9">
        <f t="shared" si="242"/>
        <v>334.52856579559034</v>
      </c>
      <c r="C6710" s="9">
        <f t="shared" si="240"/>
        <v>327.54944551077278</v>
      </c>
      <c r="D6710" s="4">
        <v>44</v>
      </c>
      <c r="E6710">
        <v>64</v>
      </c>
    </row>
    <row r="6711" spans="1:5" x14ac:dyDescent="0.3">
      <c r="A6711" s="6">
        <f t="shared" si="241"/>
        <v>6705</v>
      </c>
      <c r="B6711" s="9">
        <f t="shared" si="242"/>
        <v>334.53512579559032</v>
      </c>
      <c r="C6711" s="9">
        <f t="shared" si="240"/>
        <v>327.56827551077276</v>
      </c>
      <c r="D6711" s="4">
        <v>45</v>
      </c>
      <c r="E6711">
        <v>65</v>
      </c>
    </row>
    <row r="6712" spans="1:5" x14ac:dyDescent="0.3">
      <c r="A6712" s="6">
        <f t="shared" si="241"/>
        <v>6706</v>
      </c>
      <c r="B6712" s="9">
        <f t="shared" si="242"/>
        <v>334.5416857955903</v>
      </c>
      <c r="C6712" s="9">
        <f t="shared" ref="C6712:C6775" si="243">IF(8811-A6712&gt;$G$11,C6711+(A6712-A6711)*$K$11,"erreur")</f>
        <v>327.58710551077274</v>
      </c>
      <c r="D6712" s="4">
        <v>46</v>
      </c>
      <c r="E6712">
        <v>66</v>
      </c>
    </row>
    <row r="6713" spans="1:5" x14ac:dyDescent="0.3">
      <c r="A6713" s="6">
        <f t="shared" si="241"/>
        <v>6707</v>
      </c>
      <c r="B6713" s="9">
        <f t="shared" si="242"/>
        <v>334.54824579559028</v>
      </c>
      <c r="C6713" s="9">
        <f t="shared" si="243"/>
        <v>327.60593551077272</v>
      </c>
      <c r="D6713" s="4">
        <v>47</v>
      </c>
      <c r="E6713">
        <v>67</v>
      </c>
    </row>
    <row r="6714" spans="1:5" x14ac:dyDescent="0.3">
      <c r="A6714" s="6">
        <f t="shared" si="241"/>
        <v>6708</v>
      </c>
      <c r="B6714" s="9">
        <f t="shared" si="242"/>
        <v>334.55480579559026</v>
      </c>
      <c r="C6714" s="9">
        <f t="shared" si="243"/>
        <v>327.6247655107727</v>
      </c>
      <c r="D6714" s="4">
        <v>48</v>
      </c>
      <c r="E6714">
        <v>68</v>
      </c>
    </row>
    <row r="6715" spans="1:5" x14ac:dyDescent="0.3">
      <c r="A6715" s="6">
        <f t="shared" si="241"/>
        <v>6709</v>
      </c>
      <c r="B6715" s="9">
        <f t="shared" si="242"/>
        <v>334.56136579559023</v>
      </c>
      <c r="C6715" s="9">
        <f t="shared" si="243"/>
        <v>327.64359551077268</v>
      </c>
      <c r="D6715" s="4">
        <v>49</v>
      </c>
      <c r="E6715">
        <v>69</v>
      </c>
    </row>
    <row r="6716" spans="1:5" x14ac:dyDescent="0.3">
      <c r="A6716" s="6">
        <f t="shared" si="241"/>
        <v>6710</v>
      </c>
      <c r="B6716" s="9">
        <f t="shared" si="242"/>
        <v>334.56792579559021</v>
      </c>
      <c r="C6716" s="9">
        <f t="shared" si="243"/>
        <v>327.66242551077266</v>
      </c>
      <c r="D6716" s="4">
        <v>50</v>
      </c>
      <c r="E6716">
        <v>70</v>
      </c>
    </row>
    <row r="6717" spans="1:5" x14ac:dyDescent="0.3">
      <c r="A6717" s="6">
        <f t="shared" si="241"/>
        <v>6711</v>
      </c>
      <c r="B6717" s="9">
        <f t="shared" si="242"/>
        <v>334.57448579559019</v>
      </c>
      <c r="C6717" s="9">
        <f t="shared" si="243"/>
        <v>327.68125551077264</v>
      </c>
      <c r="D6717" s="4">
        <v>51</v>
      </c>
      <c r="E6717">
        <v>71</v>
      </c>
    </row>
    <row r="6718" spans="1:5" x14ac:dyDescent="0.3">
      <c r="A6718" s="6">
        <f t="shared" si="241"/>
        <v>6712</v>
      </c>
      <c r="B6718" s="9">
        <f t="shared" si="242"/>
        <v>334.58104579559017</v>
      </c>
      <c r="C6718" s="9">
        <f t="shared" si="243"/>
        <v>327.70008551077262</v>
      </c>
      <c r="D6718" s="4">
        <v>52</v>
      </c>
      <c r="E6718">
        <v>72</v>
      </c>
    </row>
    <row r="6719" spans="1:5" x14ac:dyDescent="0.3">
      <c r="A6719" s="6">
        <f t="shared" si="241"/>
        <v>6713</v>
      </c>
      <c r="B6719" s="9">
        <f t="shared" si="242"/>
        <v>334.58760579559015</v>
      </c>
      <c r="C6719" s="9">
        <f t="shared" si="243"/>
        <v>327.7189155107726</v>
      </c>
      <c r="D6719" s="4">
        <v>53</v>
      </c>
      <c r="E6719">
        <v>73</v>
      </c>
    </row>
    <row r="6720" spans="1:5" x14ac:dyDescent="0.3">
      <c r="A6720" s="6">
        <f t="shared" si="241"/>
        <v>6714</v>
      </c>
      <c r="B6720" s="9">
        <f t="shared" si="242"/>
        <v>334.59416579559013</v>
      </c>
      <c r="C6720" s="9">
        <f t="shared" si="243"/>
        <v>327.73774551077258</v>
      </c>
      <c r="D6720" s="4">
        <v>54</v>
      </c>
      <c r="E6720">
        <v>74</v>
      </c>
    </row>
    <row r="6721" spans="1:5" x14ac:dyDescent="0.3">
      <c r="A6721" s="6">
        <f t="shared" si="241"/>
        <v>6715</v>
      </c>
      <c r="B6721" s="9">
        <f t="shared" si="242"/>
        <v>334.60072579559011</v>
      </c>
      <c r="C6721" s="9">
        <f t="shared" si="243"/>
        <v>327.75657551077256</v>
      </c>
      <c r="D6721" s="4">
        <v>55</v>
      </c>
      <c r="E6721">
        <v>75</v>
      </c>
    </row>
    <row r="6722" spans="1:5" x14ac:dyDescent="0.3">
      <c r="A6722" s="6">
        <f t="shared" si="241"/>
        <v>6716</v>
      </c>
      <c r="B6722" s="9">
        <f t="shared" si="242"/>
        <v>334.60728579559009</v>
      </c>
      <c r="C6722" s="9">
        <f t="shared" si="243"/>
        <v>327.77540551077254</v>
      </c>
      <c r="D6722" s="4">
        <v>56</v>
      </c>
      <c r="E6722">
        <v>76</v>
      </c>
    </row>
    <row r="6723" spans="1:5" x14ac:dyDescent="0.3">
      <c r="A6723" s="6">
        <f t="shared" si="241"/>
        <v>6717</v>
      </c>
      <c r="B6723" s="9">
        <f t="shared" si="242"/>
        <v>334.61384579559007</v>
      </c>
      <c r="C6723" s="9">
        <f t="shared" si="243"/>
        <v>327.79423551077252</v>
      </c>
      <c r="D6723" s="4">
        <v>57</v>
      </c>
      <c r="E6723">
        <v>77</v>
      </c>
    </row>
    <row r="6724" spans="1:5" x14ac:dyDescent="0.3">
      <c r="A6724" s="6">
        <f t="shared" si="241"/>
        <v>6718</v>
      </c>
      <c r="B6724" s="9">
        <f t="shared" si="242"/>
        <v>334.62040579559005</v>
      </c>
      <c r="C6724" s="9">
        <f t="shared" si="243"/>
        <v>327.8130655107725</v>
      </c>
      <c r="D6724" s="4">
        <v>58</v>
      </c>
      <c r="E6724">
        <v>78</v>
      </c>
    </row>
    <row r="6725" spans="1:5" x14ac:dyDescent="0.3">
      <c r="A6725" s="6">
        <f t="shared" si="241"/>
        <v>6719</v>
      </c>
      <c r="B6725" s="9">
        <f t="shared" si="242"/>
        <v>334.62696579559002</v>
      </c>
      <c r="C6725" s="9">
        <f t="shared" si="243"/>
        <v>327.83189551077248</v>
      </c>
      <c r="D6725" s="4">
        <v>59</v>
      </c>
      <c r="E6725">
        <v>79</v>
      </c>
    </row>
    <row r="6726" spans="1:5" x14ac:dyDescent="0.3">
      <c r="A6726" s="6">
        <f t="shared" si="241"/>
        <v>6720</v>
      </c>
      <c r="B6726" s="9">
        <f t="shared" si="242"/>
        <v>334.63352579559</v>
      </c>
      <c r="C6726" s="9">
        <f t="shared" si="243"/>
        <v>327.85072551077246</v>
      </c>
      <c r="D6726" s="4">
        <v>60</v>
      </c>
      <c r="E6726">
        <v>80</v>
      </c>
    </row>
    <row r="6727" spans="1:5" x14ac:dyDescent="0.3">
      <c r="A6727" s="6">
        <f t="shared" si="241"/>
        <v>6721</v>
      </c>
      <c r="B6727" s="9">
        <f t="shared" si="242"/>
        <v>334.64008579558998</v>
      </c>
      <c r="C6727" s="9">
        <f t="shared" si="243"/>
        <v>327.86955551077244</v>
      </c>
      <c r="D6727" s="4">
        <v>61</v>
      </c>
      <c r="E6727">
        <v>81</v>
      </c>
    </row>
    <row r="6728" spans="1:5" x14ac:dyDescent="0.3">
      <c r="A6728" s="6">
        <f t="shared" ref="A6728:A6791" si="244">ROW()-6</f>
        <v>6722</v>
      </c>
      <c r="B6728" s="9">
        <f t="shared" si="242"/>
        <v>334.64664579558996</v>
      </c>
      <c r="C6728" s="9">
        <f t="shared" si="243"/>
        <v>327.88838551077242</v>
      </c>
      <c r="D6728" s="4">
        <v>62</v>
      </c>
      <c r="E6728">
        <v>82</v>
      </c>
    </row>
    <row r="6729" spans="1:5" x14ac:dyDescent="0.3">
      <c r="A6729" s="6">
        <f t="shared" si="244"/>
        <v>6723</v>
      </c>
      <c r="B6729" s="9">
        <f t="shared" si="242"/>
        <v>334.65320579558994</v>
      </c>
      <c r="C6729" s="9">
        <f t="shared" si="243"/>
        <v>327.9072155107724</v>
      </c>
      <c r="D6729" s="4">
        <v>63</v>
      </c>
      <c r="E6729">
        <v>83</v>
      </c>
    </row>
    <row r="6730" spans="1:5" x14ac:dyDescent="0.3">
      <c r="A6730" s="6">
        <f t="shared" si="244"/>
        <v>6724</v>
      </c>
      <c r="B6730" s="9">
        <f t="shared" si="242"/>
        <v>334.65976579558992</v>
      </c>
      <c r="C6730" s="9">
        <f t="shared" si="243"/>
        <v>327.92604551077238</v>
      </c>
      <c r="D6730" s="4">
        <v>64</v>
      </c>
      <c r="E6730">
        <v>84</v>
      </c>
    </row>
    <row r="6731" spans="1:5" x14ac:dyDescent="0.3">
      <c r="A6731" s="6">
        <f t="shared" si="244"/>
        <v>6725</v>
      </c>
      <c r="B6731" s="9">
        <f t="shared" ref="B6731:B6794" si="245">IF(A6731&lt;=$H$26,B6730+(A6731-A6730)*$J$26,"erreur")</f>
        <v>334.6663257955899</v>
      </c>
      <c r="C6731" s="9">
        <f t="shared" si="243"/>
        <v>327.94487551077236</v>
      </c>
      <c r="D6731" s="4">
        <v>65</v>
      </c>
      <c r="E6731">
        <v>85</v>
      </c>
    </row>
    <row r="6732" spans="1:5" x14ac:dyDescent="0.3">
      <c r="A6732" s="6">
        <f t="shared" si="244"/>
        <v>6726</v>
      </c>
      <c r="B6732" s="9">
        <f t="shared" si="245"/>
        <v>334.67288579558988</v>
      </c>
      <c r="C6732" s="9">
        <f t="shared" si="243"/>
        <v>327.96370551077234</v>
      </c>
      <c r="D6732" s="4">
        <v>66</v>
      </c>
      <c r="E6732">
        <v>86</v>
      </c>
    </row>
    <row r="6733" spans="1:5" x14ac:dyDescent="0.3">
      <c r="A6733" s="6">
        <f t="shared" si="244"/>
        <v>6727</v>
      </c>
      <c r="B6733" s="9">
        <f t="shared" si="245"/>
        <v>334.67944579558986</v>
      </c>
      <c r="C6733" s="9">
        <f t="shared" si="243"/>
        <v>327.98253551077232</v>
      </c>
      <c r="D6733" s="4">
        <v>67</v>
      </c>
      <c r="E6733">
        <v>87</v>
      </c>
    </row>
    <row r="6734" spans="1:5" x14ac:dyDescent="0.3">
      <c r="A6734" s="6">
        <f t="shared" si="244"/>
        <v>6728</v>
      </c>
      <c r="B6734" s="9">
        <f t="shared" si="245"/>
        <v>334.68600579558984</v>
      </c>
      <c r="C6734" s="9">
        <f t="shared" si="243"/>
        <v>328.0013655107723</v>
      </c>
      <c r="D6734" s="4">
        <v>68</v>
      </c>
      <c r="E6734">
        <v>88</v>
      </c>
    </row>
    <row r="6735" spans="1:5" x14ac:dyDescent="0.3">
      <c r="A6735" s="6">
        <f t="shared" si="244"/>
        <v>6729</v>
      </c>
      <c r="B6735" s="9">
        <f t="shared" si="245"/>
        <v>334.69256579558981</v>
      </c>
      <c r="C6735" s="9">
        <f t="shared" si="243"/>
        <v>328.02019551077228</v>
      </c>
      <c r="D6735" s="4">
        <v>69</v>
      </c>
      <c r="E6735">
        <v>89</v>
      </c>
    </row>
    <row r="6736" spans="1:5" x14ac:dyDescent="0.3">
      <c r="A6736" s="6">
        <f t="shared" si="244"/>
        <v>6730</v>
      </c>
      <c r="B6736" s="9">
        <f t="shared" si="245"/>
        <v>334.69912579558979</v>
      </c>
      <c r="C6736" s="9">
        <f t="shared" si="243"/>
        <v>328.03902551077226</v>
      </c>
      <c r="D6736" s="4">
        <v>70</v>
      </c>
      <c r="E6736">
        <v>90</v>
      </c>
    </row>
    <row r="6737" spans="1:5" x14ac:dyDescent="0.3">
      <c r="A6737" s="6">
        <f t="shared" si="244"/>
        <v>6731</v>
      </c>
      <c r="B6737" s="9">
        <f t="shared" si="245"/>
        <v>334.70568579558977</v>
      </c>
      <c r="C6737" s="9">
        <f t="shared" si="243"/>
        <v>328.05785551077224</v>
      </c>
      <c r="D6737" s="4">
        <v>71</v>
      </c>
      <c r="E6737">
        <v>91</v>
      </c>
    </row>
    <row r="6738" spans="1:5" x14ac:dyDescent="0.3">
      <c r="A6738" s="6">
        <f t="shared" si="244"/>
        <v>6732</v>
      </c>
      <c r="B6738" s="9">
        <f t="shared" si="245"/>
        <v>334.71224579558975</v>
      </c>
      <c r="C6738" s="9">
        <f t="shared" si="243"/>
        <v>328.07668551077222</v>
      </c>
      <c r="D6738" s="4">
        <v>72</v>
      </c>
      <c r="E6738">
        <v>92</v>
      </c>
    </row>
    <row r="6739" spans="1:5" x14ac:dyDescent="0.3">
      <c r="A6739" s="6">
        <f t="shared" si="244"/>
        <v>6733</v>
      </c>
      <c r="B6739" s="9">
        <f t="shared" si="245"/>
        <v>334.71880579558973</v>
      </c>
      <c r="C6739" s="9">
        <f t="shared" si="243"/>
        <v>328.0955155107722</v>
      </c>
      <c r="D6739" s="4">
        <v>73</v>
      </c>
      <c r="E6739">
        <v>93</v>
      </c>
    </row>
    <row r="6740" spans="1:5" x14ac:dyDescent="0.3">
      <c r="A6740" s="6">
        <f t="shared" si="244"/>
        <v>6734</v>
      </c>
      <c r="B6740" s="9">
        <f t="shared" si="245"/>
        <v>334.72536579558971</v>
      </c>
      <c r="C6740" s="9">
        <f t="shared" si="243"/>
        <v>328.11434551077218</v>
      </c>
      <c r="D6740" s="4">
        <v>74</v>
      </c>
      <c r="E6740">
        <v>94</v>
      </c>
    </row>
    <row r="6741" spans="1:5" x14ac:dyDescent="0.3">
      <c r="A6741" s="6">
        <f t="shared" si="244"/>
        <v>6735</v>
      </c>
      <c r="B6741" s="9">
        <f t="shared" si="245"/>
        <v>334.73192579558969</v>
      </c>
      <c r="C6741" s="9">
        <f t="shared" si="243"/>
        <v>328.13317551077216</v>
      </c>
      <c r="D6741" s="4">
        <v>75</v>
      </c>
      <c r="E6741">
        <v>95</v>
      </c>
    </row>
    <row r="6742" spans="1:5" x14ac:dyDescent="0.3">
      <c r="A6742" s="6">
        <f t="shared" si="244"/>
        <v>6736</v>
      </c>
      <c r="B6742" s="9">
        <f t="shared" si="245"/>
        <v>334.73848579558967</v>
      </c>
      <c r="C6742" s="9">
        <f t="shared" si="243"/>
        <v>328.15200551077214</v>
      </c>
      <c r="D6742" s="4">
        <v>76</v>
      </c>
      <c r="E6742">
        <v>96</v>
      </c>
    </row>
    <row r="6743" spans="1:5" x14ac:dyDescent="0.3">
      <c r="A6743" s="6">
        <f t="shared" si="244"/>
        <v>6737</v>
      </c>
      <c r="B6743" s="9">
        <f t="shared" si="245"/>
        <v>334.74504579558965</v>
      </c>
      <c r="C6743" s="9">
        <f t="shared" si="243"/>
        <v>328.17083551077212</v>
      </c>
      <c r="D6743" s="4">
        <v>77</v>
      </c>
      <c r="E6743">
        <v>97</v>
      </c>
    </row>
    <row r="6744" spans="1:5" x14ac:dyDescent="0.3">
      <c r="A6744" s="6">
        <f t="shared" si="244"/>
        <v>6738</v>
      </c>
      <c r="B6744" s="9">
        <f t="shared" si="245"/>
        <v>334.75160579558963</v>
      </c>
      <c r="C6744" s="9">
        <f t="shared" si="243"/>
        <v>328.1896655107721</v>
      </c>
      <c r="D6744" s="4">
        <v>78</v>
      </c>
      <c r="E6744">
        <v>98</v>
      </c>
    </row>
    <row r="6745" spans="1:5" x14ac:dyDescent="0.3">
      <c r="A6745" s="6">
        <f t="shared" si="244"/>
        <v>6739</v>
      </c>
      <c r="B6745" s="9">
        <f t="shared" si="245"/>
        <v>334.7581657955896</v>
      </c>
      <c r="C6745" s="9">
        <f t="shared" si="243"/>
        <v>328.20849551077208</v>
      </c>
      <c r="D6745" s="4">
        <v>79</v>
      </c>
      <c r="E6745">
        <v>99</v>
      </c>
    </row>
    <row r="6746" spans="1:5" x14ac:dyDescent="0.3">
      <c r="A6746" s="6">
        <f t="shared" si="244"/>
        <v>6740</v>
      </c>
      <c r="B6746" s="9">
        <f t="shared" si="245"/>
        <v>334.76472579558958</v>
      </c>
      <c r="C6746" s="9">
        <f t="shared" si="243"/>
        <v>328.22732551077206</v>
      </c>
      <c r="D6746" s="4">
        <v>80</v>
      </c>
      <c r="E6746">
        <v>100</v>
      </c>
    </row>
    <row r="6747" spans="1:5" x14ac:dyDescent="0.3">
      <c r="A6747" s="6">
        <f t="shared" si="244"/>
        <v>6741</v>
      </c>
      <c r="B6747" s="9">
        <f t="shared" si="245"/>
        <v>334.77128579558956</v>
      </c>
      <c r="C6747" s="9">
        <f t="shared" si="243"/>
        <v>328.24615551077204</v>
      </c>
      <c r="D6747" s="4">
        <v>81</v>
      </c>
      <c r="E6747">
        <v>101</v>
      </c>
    </row>
    <row r="6748" spans="1:5" x14ac:dyDescent="0.3">
      <c r="A6748" s="6">
        <f t="shared" si="244"/>
        <v>6742</v>
      </c>
      <c r="B6748" s="9">
        <f t="shared" si="245"/>
        <v>334.77784579558954</v>
      </c>
      <c r="C6748" s="9">
        <f t="shared" si="243"/>
        <v>328.26498551077202</v>
      </c>
      <c r="D6748" s="4">
        <v>82</v>
      </c>
      <c r="E6748">
        <v>102</v>
      </c>
    </row>
    <row r="6749" spans="1:5" x14ac:dyDescent="0.3">
      <c r="A6749" s="6">
        <f t="shared" si="244"/>
        <v>6743</v>
      </c>
      <c r="B6749" s="9">
        <f t="shared" si="245"/>
        <v>334.78440579558952</v>
      </c>
      <c r="C6749" s="9">
        <f t="shared" si="243"/>
        <v>328.283815510772</v>
      </c>
      <c r="D6749" s="4">
        <v>83</v>
      </c>
      <c r="E6749">
        <v>103</v>
      </c>
    </row>
    <row r="6750" spans="1:5" x14ac:dyDescent="0.3">
      <c r="A6750" s="6">
        <f t="shared" si="244"/>
        <v>6744</v>
      </c>
      <c r="B6750" s="9">
        <f t="shared" si="245"/>
        <v>334.7909657955895</v>
      </c>
      <c r="C6750" s="9">
        <f t="shared" si="243"/>
        <v>328.30264551077198</v>
      </c>
      <c r="D6750" s="4">
        <v>84</v>
      </c>
      <c r="E6750">
        <v>104</v>
      </c>
    </row>
    <row r="6751" spans="1:5" x14ac:dyDescent="0.3">
      <c r="A6751" s="6">
        <f t="shared" si="244"/>
        <v>6745</v>
      </c>
      <c r="B6751" s="9">
        <f t="shared" si="245"/>
        <v>334.79752579558948</v>
      </c>
      <c r="C6751" s="9">
        <f t="shared" si="243"/>
        <v>328.32147551077196</v>
      </c>
      <c r="D6751" s="4">
        <v>85</v>
      </c>
      <c r="E6751">
        <v>105</v>
      </c>
    </row>
    <row r="6752" spans="1:5" x14ac:dyDescent="0.3">
      <c r="A6752" s="6">
        <f t="shared" si="244"/>
        <v>6746</v>
      </c>
      <c r="B6752" s="9">
        <f t="shared" si="245"/>
        <v>334.80408579558946</v>
      </c>
      <c r="C6752" s="9">
        <f t="shared" si="243"/>
        <v>328.34030551077194</v>
      </c>
      <c r="D6752" s="4">
        <v>86</v>
      </c>
      <c r="E6752">
        <v>106</v>
      </c>
    </row>
    <row r="6753" spans="1:5" x14ac:dyDescent="0.3">
      <c r="A6753" s="6">
        <f t="shared" si="244"/>
        <v>6747</v>
      </c>
      <c r="B6753" s="9">
        <f t="shared" si="245"/>
        <v>334.81064579558944</v>
      </c>
      <c r="C6753" s="9">
        <f t="shared" si="243"/>
        <v>328.35913551077192</v>
      </c>
      <c r="D6753" s="4">
        <v>87</v>
      </c>
      <c r="E6753">
        <v>107</v>
      </c>
    </row>
    <row r="6754" spans="1:5" x14ac:dyDescent="0.3">
      <c r="A6754" s="6">
        <f t="shared" si="244"/>
        <v>6748</v>
      </c>
      <c r="B6754" s="9">
        <f t="shared" si="245"/>
        <v>334.81720579558942</v>
      </c>
      <c r="C6754" s="9">
        <f t="shared" si="243"/>
        <v>328.3779655107719</v>
      </c>
      <c r="D6754" s="4">
        <v>88</v>
      </c>
      <c r="E6754">
        <v>108</v>
      </c>
    </row>
    <row r="6755" spans="1:5" x14ac:dyDescent="0.3">
      <c r="A6755" s="6">
        <f t="shared" si="244"/>
        <v>6749</v>
      </c>
      <c r="B6755" s="9">
        <f t="shared" si="245"/>
        <v>334.8237657955894</v>
      </c>
      <c r="C6755" s="9">
        <f t="shared" si="243"/>
        <v>328.39679551077188</v>
      </c>
      <c r="D6755" s="4">
        <v>89</v>
      </c>
      <c r="E6755">
        <v>109</v>
      </c>
    </row>
    <row r="6756" spans="1:5" x14ac:dyDescent="0.3">
      <c r="A6756" s="6">
        <f t="shared" si="244"/>
        <v>6750</v>
      </c>
      <c r="B6756" s="9">
        <f t="shared" si="245"/>
        <v>334.83032579558937</v>
      </c>
      <c r="C6756" s="9">
        <f t="shared" si="243"/>
        <v>328.41562551077186</v>
      </c>
      <c r="D6756" s="4">
        <v>90</v>
      </c>
      <c r="E6756">
        <v>110</v>
      </c>
    </row>
    <row r="6757" spans="1:5" x14ac:dyDescent="0.3">
      <c r="A6757" s="6">
        <f t="shared" si="244"/>
        <v>6751</v>
      </c>
      <c r="B6757" s="9">
        <f t="shared" si="245"/>
        <v>334.83688579558935</v>
      </c>
      <c r="C6757" s="9">
        <f t="shared" si="243"/>
        <v>328.43445551077184</v>
      </c>
      <c r="D6757" s="4">
        <v>91</v>
      </c>
      <c r="E6757">
        <v>111</v>
      </c>
    </row>
    <row r="6758" spans="1:5" x14ac:dyDescent="0.3">
      <c r="A6758" s="6">
        <f t="shared" si="244"/>
        <v>6752</v>
      </c>
      <c r="B6758" s="9">
        <f t="shared" si="245"/>
        <v>334.84344579558933</v>
      </c>
      <c r="C6758" s="9">
        <f t="shared" si="243"/>
        <v>328.45328551077182</v>
      </c>
      <c r="D6758" s="4">
        <v>92</v>
      </c>
      <c r="E6758">
        <v>112</v>
      </c>
    </row>
    <row r="6759" spans="1:5" x14ac:dyDescent="0.3">
      <c r="A6759" s="6">
        <f t="shared" si="244"/>
        <v>6753</v>
      </c>
      <c r="B6759" s="9">
        <f t="shared" si="245"/>
        <v>334.85000579558931</v>
      </c>
      <c r="C6759" s="9">
        <f t="shared" si="243"/>
        <v>328.4721155107718</v>
      </c>
      <c r="D6759" s="4">
        <v>93</v>
      </c>
      <c r="E6759">
        <v>113</v>
      </c>
    </row>
    <row r="6760" spans="1:5" x14ac:dyDescent="0.3">
      <c r="A6760" s="6">
        <f t="shared" si="244"/>
        <v>6754</v>
      </c>
      <c r="B6760" s="9">
        <f t="shared" si="245"/>
        <v>334.85656579558929</v>
      </c>
      <c r="C6760" s="9">
        <f t="shared" si="243"/>
        <v>328.49094551077178</v>
      </c>
      <c r="D6760" s="4">
        <v>94</v>
      </c>
      <c r="E6760">
        <v>114</v>
      </c>
    </row>
    <row r="6761" spans="1:5" x14ac:dyDescent="0.3">
      <c r="A6761" s="6">
        <f t="shared" si="244"/>
        <v>6755</v>
      </c>
      <c r="B6761" s="9">
        <f t="shared" si="245"/>
        <v>334.86312579558927</v>
      </c>
      <c r="C6761" s="9">
        <f t="shared" si="243"/>
        <v>328.50977551077176</v>
      </c>
      <c r="D6761" s="4">
        <v>95</v>
      </c>
      <c r="E6761">
        <v>115</v>
      </c>
    </row>
    <row r="6762" spans="1:5" x14ac:dyDescent="0.3">
      <c r="A6762" s="6">
        <f t="shared" si="244"/>
        <v>6756</v>
      </c>
      <c r="B6762" s="9">
        <f t="shared" si="245"/>
        <v>334.86968579558925</v>
      </c>
      <c r="C6762" s="9">
        <f t="shared" si="243"/>
        <v>328.52860551077174</v>
      </c>
      <c r="D6762" s="4">
        <v>96</v>
      </c>
      <c r="E6762">
        <v>116</v>
      </c>
    </row>
    <row r="6763" spans="1:5" x14ac:dyDescent="0.3">
      <c r="A6763" s="6">
        <f t="shared" si="244"/>
        <v>6757</v>
      </c>
      <c r="B6763" s="9">
        <f t="shared" si="245"/>
        <v>334.87624579558923</v>
      </c>
      <c r="C6763" s="9">
        <f t="shared" si="243"/>
        <v>328.54743551077172</v>
      </c>
      <c r="D6763" s="4">
        <v>97</v>
      </c>
      <c r="E6763">
        <v>117</v>
      </c>
    </row>
    <row r="6764" spans="1:5" x14ac:dyDescent="0.3">
      <c r="A6764" s="6">
        <f t="shared" si="244"/>
        <v>6758</v>
      </c>
      <c r="B6764" s="9">
        <f t="shared" si="245"/>
        <v>334.88280579558921</v>
      </c>
      <c r="C6764" s="9">
        <f t="shared" si="243"/>
        <v>328.5662655107717</v>
      </c>
      <c r="D6764" s="4">
        <v>98</v>
      </c>
      <c r="E6764">
        <v>118</v>
      </c>
    </row>
    <row r="6765" spans="1:5" x14ac:dyDescent="0.3">
      <c r="A6765" s="6">
        <f t="shared" si="244"/>
        <v>6759</v>
      </c>
      <c r="B6765" s="9">
        <f t="shared" si="245"/>
        <v>334.88936579558919</v>
      </c>
      <c r="C6765" s="9">
        <f t="shared" si="243"/>
        <v>328.58509551077168</v>
      </c>
      <c r="D6765" s="4">
        <v>99</v>
      </c>
      <c r="E6765">
        <v>119</v>
      </c>
    </row>
    <row r="6766" spans="1:5" x14ac:dyDescent="0.3">
      <c r="A6766" s="6">
        <f t="shared" si="244"/>
        <v>6760</v>
      </c>
      <c r="B6766" s="9">
        <f t="shared" si="245"/>
        <v>334.89592579558916</v>
      </c>
      <c r="C6766" s="9">
        <f t="shared" si="243"/>
        <v>328.60392551077166</v>
      </c>
      <c r="D6766" s="4">
        <v>100</v>
      </c>
      <c r="E6766">
        <v>120</v>
      </c>
    </row>
    <row r="6767" spans="1:5" x14ac:dyDescent="0.3">
      <c r="A6767" s="6">
        <f t="shared" si="244"/>
        <v>6761</v>
      </c>
      <c r="B6767" s="9">
        <f t="shared" si="245"/>
        <v>334.90248579558914</v>
      </c>
      <c r="C6767" s="9">
        <f t="shared" si="243"/>
        <v>328.62275551077164</v>
      </c>
      <c r="D6767" s="4">
        <v>101</v>
      </c>
      <c r="E6767">
        <v>121</v>
      </c>
    </row>
    <row r="6768" spans="1:5" x14ac:dyDescent="0.3">
      <c r="A6768" s="6">
        <f t="shared" si="244"/>
        <v>6762</v>
      </c>
      <c r="B6768" s="9">
        <f t="shared" si="245"/>
        <v>334.90904579558912</v>
      </c>
      <c r="C6768" s="9">
        <f t="shared" si="243"/>
        <v>328.64158551077162</v>
      </c>
      <c r="D6768" s="4">
        <v>102</v>
      </c>
      <c r="E6768">
        <v>122</v>
      </c>
    </row>
    <row r="6769" spans="1:5" x14ac:dyDescent="0.3">
      <c r="A6769" s="6">
        <f t="shared" si="244"/>
        <v>6763</v>
      </c>
      <c r="B6769" s="9">
        <f t="shared" si="245"/>
        <v>334.9156057955891</v>
      </c>
      <c r="C6769" s="9">
        <f t="shared" si="243"/>
        <v>328.6604155107716</v>
      </c>
      <c r="D6769" s="4">
        <v>103</v>
      </c>
      <c r="E6769">
        <v>123</v>
      </c>
    </row>
    <row r="6770" spans="1:5" x14ac:dyDescent="0.3">
      <c r="A6770" s="6">
        <f t="shared" si="244"/>
        <v>6764</v>
      </c>
      <c r="B6770" s="9">
        <f t="shared" si="245"/>
        <v>334.92216579558908</v>
      </c>
      <c r="C6770" s="9">
        <f t="shared" si="243"/>
        <v>328.67924551077158</v>
      </c>
      <c r="D6770" s="4">
        <v>104</v>
      </c>
      <c r="E6770">
        <v>124</v>
      </c>
    </row>
    <row r="6771" spans="1:5" x14ac:dyDescent="0.3">
      <c r="A6771" s="6">
        <f t="shared" si="244"/>
        <v>6765</v>
      </c>
      <c r="B6771" s="9">
        <f t="shared" si="245"/>
        <v>334.92872579558906</v>
      </c>
      <c r="C6771" s="9">
        <f t="shared" si="243"/>
        <v>328.69807551077156</v>
      </c>
      <c r="D6771" s="4">
        <v>105</v>
      </c>
      <c r="E6771">
        <v>125</v>
      </c>
    </row>
    <row r="6772" spans="1:5" x14ac:dyDescent="0.3">
      <c r="A6772" s="6">
        <f t="shared" si="244"/>
        <v>6766</v>
      </c>
      <c r="B6772" s="9">
        <f t="shared" si="245"/>
        <v>334.93528579558904</v>
      </c>
      <c r="C6772" s="9">
        <f t="shared" si="243"/>
        <v>328.71690551077154</v>
      </c>
      <c r="D6772" s="4">
        <v>106</v>
      </c>
      <c r="E6772">
        <v>126</v>
      </c>
    </row>
    <row r="6773" spans="1:5" x14ac:dyDescent="0.3">
      <c r="A6773" s="6">
        <f t="shared" si="244"/>
        <v>6767</v>
      </c>
      <c r="B6773" s="9">
        <f t="shared" si="245"/>
        <v>334.94184579558902</v>
      </c>
      <c r="C6773" s="9">
        <f t="shared" si="243"/>
        <v>328.73573551077152</v>
      </c>
      <c r="D6773" s="4">
        <v>107</v>
      </c>
      <c r="E6773">
        <v>127</v>
      </c>
    </row>
    <row r="6774" spans="1:5" x14ac:dyDescent="0.3">
      <c r="A6774" s="6">
        <f t="shared" si="244"/>
        <v>6768</v>
      </c>
      <c r="B6774" s="9">
        <f t="shared" si="245"/>
        <v>334.948405795589</v>
      </c>
      <c r="C6774" s="9">
        <f t="shared" si="243"/>
        <v>328.7545655107715</v>
      </c>
      <c r="D6774" s="4">
        <v>108</v>
      </c>
      <c r="E6774">
        <v>128</v>
      </c>
    </row>
    <row r="6775" spans="1:5" x14ac:dyDescent="0.3">
      <c r="A6775" s="6">
        <f t="shared" si="244"/>
        <v>6769</v>
      </c>
      <c r="B6775" s="9">
        <f t="shared" si="245"/>
        <v>334.95496579558898</v>
      </c>
      <c r="C6775" s="9">
        <f t="shared" si="243"/>
        <v>328.77339551077148</v>
      </c>
      <c r="D6775" s="4">
        <v>109</v>
      </c>
      <c r="E6775">
        <v>129</v>
      </c>
    </row>
    <row r="6776" spans="1:5" x14ac:dyDescent="0.3">
      <c r="A6776" s="6">
        <f t="shared" si="244"/>
        <v>6770</v>
      </c>
      <c r="B6776" s="9">
        <f t="shared" si="245"/>
        <v>334.96152579558895</v>
      </c>
      <c r="C6776" s="9">
        <f t="shared" ref="C6776:C6839" si="246">IF(8811-A6776&gt;$G$11,C6775+(A6776-A6775)*$K$11,"erreur")</f>
        <v>328.79222551077146</v>
      </c>
      <c r="D6776" s="4">
        <v>110</v>
      </c>
      <c r="E6776">
        <v>130</v>
      </c>
    </row>
    <row r="6777" spans="1:5" x14ac:dyDescent="0.3">
      <c r="A6777" s="6">
        <f t="shared" si="244"/>
        <v>6771</v>
      </c>
      <c r="B6777" s="9">
        <f t="shared" si="245"/>
        <v>334.96808579558893</v>
      </c>
      <c r="C6777" s="9">
        <f t="shared" si="246"/>
        <v>328.81105551077144</v>
      </c>
      <c r="D6777" s="4">
        <v>111</v>
      </c>
      <c r="E6777">
        <v>131</v>
      </c>
    </row>
    <row r="6778" spans="1:5" x14ac:dyDescent="0.3">
      <c r="A6778" s="6">
        <f t="shared" si="244"/>
        <v>6772</v>
      </c>
      <c r="B6778" s="9">
        <f t="shared" si="245"/>
        <v>334.97464579558891</v>
      </c>
      <c r="C6778" s="9">
        <f t="shared" si="246"/>
        <v>328.82988551077142</v>
      </c>
      <c r="D6778" s="4">
        <v>112</v>
      </c>
      <c r="E6778">
        <v>132</v>
      </c>
    </row>
    <row r="6779" spans="1:5" x14ac:dyDescent="0.3">
      <c r="A6779" s="6">
        <f t="shared" si="244"/>
        <v>6773</v>
      </c>
      <c r="B6779" s="9">
        <f t="shared" si="245"/>
        <v>334.98120579558889</v>
      </c>
      <c r="C6779" s="9">
        <f t="shared" si="246"/>
        <v>328.8487155107714</v>
      </c>
      <c r="D6779" s="4">
        <v>113</v>
      </c>
      <c r="E6779">
        <v>133</v>
      </c>
    </row>
    <row r="6780" spans="1:5" x14ac:dyDescent="0.3">
      <c r="A6780" s="6">
        <f t="shared" si="244"/>
        <v>6774</v>
      </c>
      <c r="B6780" s="9">
        <f t="shared" si="245"/>
        <v>334.98776579558887</v>
      </c>
      <c r="C6780" s="9">
        <f t="shared" si="246"/>
        <v>328.86754551077138</v>
      </c>
      <c r="D6780" s="4">
        <v>114</v>
      </c>
      <c r="E6780">
        <v>134</v>
      </c>
    </row>
    <row r="6781" spans="1:5" x14ac:dyDescent="0.3">
      <c r="A6781" s="6">
        <f t="shared" si="244"/>
        <v>6775</v>
      </c>
      <c r="B6781" s="9">
        <f t="shared" si="245"/>
        <v>334.99432579558885</v>
      </c>
      <c r="C6781" s="9">
        <f t="shared" si="246"/>
        <v>328.88637551077136</v>
      </c>
      <c r="D6781" s="4">
        <v>115</v>
      </c>
      <c r="E6781">
        <v>135</v>
      </c>
    </row>
    <row r="6782" spans="1:5" x14ac:dyDescent="0.3">
      <c r="A6782" s="6">
        <f t="shared" si="244"/>
        <v>6776</v>
      </c>
      <c r="B6782" s="9">
        <f t="shared" si="245"/>
        <v>335.00088579558883</v>
      </c>
      <c r="C6782" s="9">
        <f t="shared" si="246"/>
        <v>328.90520551077134</v>
      </c>
      <c r="D6782" s="4">
        <v>116</v>
      </c>
      <c r="E6782">
        <v>136</v>
      </c>
    </row>
    <row r="6783" spans="1:5" x14ac:dyDescent="0.3">
      <c r="A6783" s="6">
        <f t="shared" si="244"/>
        <v>6777</v>
      </c>
      <c r="B6783" s="9">
        <f t="shared" si="245"/>
        <v>335.00744579558881</v>
      </c>
      <c r="C6783" s="9">
        <f t="shared" si="246"/>
        <v>328.92403551077132</v>
      </c>
      <c r="D6783" s="4">
        <v>117</v>
      </c>
      <c r="E6783">
        <v>137</v>
      </c>
    </row>
    <row r="6784" spans="1:5" x14ac:dyDescent="0.3">
      <c r="A6784" s="6">
        <f t="shared" si="244"/>
        <v>6778</v>
      </c>
      <c r="B6784" s="9">
        <f t="shared" si="245"/>
        <v>335.01400579558879</v>
      </c>
      <c r="C6784" s="9">
        <f t="shared" si="246"/>
        <v>328.9428655107713</v>
      </c>
      <c r="D6784" s="4">
        <v>118</v>
      </c>
      <c r="E6784">
        <v>138</v>
      </c>
    </row>
    <row r="6785" spans="1:5" x14ac:dyDescent="0.3">
      <c r="A6785" s="6">
        <f t="shared" si="244"/>
        <v>6779</v>
      </c>
      <c r="B6785" s="9">
        <f t="shared" si="245"/>
        <v>335.02056579558877</v>
      </c>
      <c r="C6785" s="9">
        <f t="shared" si="246"/>
        <v>328.96169551077128</v>
      </c>
      <c r="D6785" s="4">
        <v>119</v>
      </c>
      <c r="E6785">
        <v>139</v>
      </c>
    </row>
    <row r="6786" spans="1:5" x14ac:dyDescent="0.3">
      <c r="A6786" s="6">
        <f t="shared" si="244"/>
        <v>6780</v>
      </c>
      <c r="B6786" s="9">
        <f t="shared" si="245"/>
        <v>335.02712579558874</v>
      </c>
      <c r="C6786" s="9">
        <f t="shared" si="246"/>
        <v>328.98052551077126</v>
      </c>
      <c r="D6786" s="4">
        <v>120</v>
      </c>
      <c r="E6786">
        <v>140</v>
      </c>
    </row>
    <row r="6787" spans="1:5" x14ac:dyDescent="0.3">
      <c r="A6787" s="6">
        <f t="shared" si="244"/>
        <v>6781</v>
      </c>
      <c r="B6787" s="9">
        <f t="shared" si="245"/>
        <v>335.03368579558872</v>
      </c>
      <c r="C6787" s="9">
        <f t="shared" si="246"/>
        <v>328.99935551077124</v>
      </c>
      <c r="D6787" s="4">
        <v>121</v>
      </c>
      <c r="E6787">
        <v>141</v>
      </c>
    </row>
    <row r="6788" spans="1:5" x14ac:dyDescent="0.3">
      <c r="A6788" s="6">
        <f t="shared" si="244"/>
        <v>6782</v>
      </c>
      <c r="B6788" s="9">
        <f t="shared" si="245"/>
        <v>335.0402457955887</v>
      </c>
      <c r="C6788" s="9">
        <f t="shared" si="246"/>
        <v>329.01818551077122</v>
      </c>
      <c r="D6788" s="4">
        <v>122</v>
      </c>
      <c r="E6788">
        <v>142</v>
      </c>
    </row>
    <row r="6789" spans="1:5" x14ac:dyDescent="0.3">
      <c r="A6789" s="6">
        <f t="shared" si="244"/>
        <v>6783</v>
      </c>
      <c r="B6789" s="9">
        <f t="shared" si="245"/>
        <v>335.04680579558868</v>
      </c>
      <c r="C6789" s="9">
        <f t="shared" si="246"/>
        <v>329.0370155107712</v>
      </c>
      <c r="D6789" s="4">
        <v>123</v>
      </c>
      <c r="E6789">
        <v>143</v>
      </c>
    </row>
    <row r="6790" spans="1:5" x14ac:dyDescent="0.3">
      <c r="A6790" s="6">
        <f t="shared" si="244"/>
        <v>6784</v>
      </c>
      <c r="B6790" s="9">
        <f t="shared" si="245"/>
        <v>335.05336579558866</v>
      </c>
      <c r="C6790" s="9">
        <f t="shared" si="246"/>
        <v>329.05584551077118</v>
      </c>
      <c r="D6790" s="4">
        <v>124</v>
      </c>
      <c r="E6790">
        <v>144</v>
      </c>
    </row>
    <row r="6791" spans="1:5" x14ac:dyDescent="0.3">
      <c r="A6791" s="6">
        <f t="shared" si="244"/>
        <v>6785</v>
      </c>
      <c r="B6791" s="9">
        <f t="shared" si="245"/>
        <v>335.05992579558864</v>
      </c>
      <c r="C6791" s="9">
        <f t="shared" si="246"/>
        <v>329.07467551077116</v>
      </c>
      <c r="D6791" s="4">
        <v>125</v>
      </c>
      <c r="E6791">
        <v>145</v>
      </c>
    </row>
    <row r="6792" spans="1:5" x14ac:dyDescent="0.3">
      <c r="A6792" s="6">
        <f t="shared" ref="A6792:A6855" si="247">ROW()-6</f>
        <v>6786</v>
      </c>
      <c r="B6792" s="9">
        <f t="shared" si="245"/>
        <v>335.06648579558862</v>
      </c>
      <c r="C6792" s="9">
        <f t="shared" si="246"/>
        <v>329.09350551077114</v>
      </c>
      <c r="D6792" s="4">
        <v>126</v>
      </c>
      <c r="E6792">
        <v>146</v>
      </c>
    </row>
    <row r="6793" spans="1:5" x14ac:dyDescent="0.3">
      <c r="A6793" s="6">
        <f t="shared" si="247"/>
        <v>6787</v>
      </c>
      <c r="B6793" s="9">
        <f t="shared" si="245"/>
        <v>335.0730457955886</v>
      </c>
      <c r="C6793" s="9">
        <f t="shared" si="246"/>
        <v>329.11233551077112</v>
      </c>
      <c r="D6793" s="4">
        <v>127</v>
      </c>
      <c r="E6793">
        <v>147</v>
      </c>
    </row>
    <row r="6794" spans="1:5" x14ac:dyDescent="0.3">
      <c r="A6794" s="6">
        <f t="shared" si="247"/>
        <v>6788</v>
      </c>
      <c r="B6794" s="9">
        <f t="shared" si="245"/>
        <v>335.07960579558858</v>
      </c>
      <c r="C6794" s="9">
        <f t="shared" si="246"/>
        <v>329.1311655107711</v>
      </c>
      <c r="D6794" s="4">
        <v>128</v>
      </c>
      <c r="E6794">
        <v>148</v>
      </c>
    </row>
    <row r="6795" spans="1:5" x14ac:dyDescent="0.3">
      <c r="A6795" s="6">
        <f t="shared" si="247"/>
        <v>6789</v>
      </c>
      <c r="B6795" s="9">
        <f t="shared" ref="B6795:B6858" si="248">IF(A6795&lt;=$H$26,B6794+(A6795-A6794)*$J$26,"erreur")</f>
        <v>335.08616579558856</v>
      </c>
      <c r="C6795" s="9">
        <f t="shared" si="246"/>
        <v>329.14999551077108</v>
      </c>
      <c r="D6795" s="4">
        <v>129</v>
      </c>
      <c r="E6795">
        <v>149</v>
      </c>
    </row>
    <row r="6796" spans="1:5" x14ac:dyDescent="0.3">
      <c r="A6796" s="6">
        <f t="shared" si="247"/>
        <v>6790</v>
      </c>
      <c r="B6796" s="9">
        <f t="shared" si="248"/>
        <v>335.09272579558854</v>
      </c>
      <c r="C6796" s="9">
        <f t="shared" si="246"/>
        <v>329.16882551077106</v>
      </c>
      <c r="D6796" s="4">
        <v>130</v>
      </c>
      <c r="E6796">
        <v>150</v>
      </c>
    </row>
    <row r="6797" spans="1:5" x14ac:dyDescent="0.3">
      <c r="A6797" s="6">
        <f t="shared" si="247"/>
        <v>6791</v>
      </c>
      <c r="B6797" s="9">
        <f t="shared" si="248"/>
        <v>335.09928579558851</v>
      </c>
      <c r="C6797" s="9">
        <f t="shared" si="246"/>
        <v>329.18765551077104</v>
      </c>
      <c r="D6797" s="4">
        <v>131</v>
      </c>
      <c r="E6797">
        <v>151</v>
      </c>
    </row>
    <row r="6798" spans="1:5" x14ac:dyDescent="0.3">
      <c r="A6798" s="6">
        <f t="shared" si="247"/>
        <v>6792</v>
      </c>
      <c r="B6798" s="9">
        <f t="shared" si="248"/>
        <v>335.10584579558849</v>
      </c>
      <c r="C6798" s="9">
        <f t="shared" si="246"/>
        <v>329.20648551077102</v>
      </c>
      <c r="D6798" s="4">
        <v>132</v>
      </c>
      <c r="E6798">
        <v>152</v>
      </c>
    </row>
    <row r="6799" spans="1:5" x14ac:dyDescent="0.3">
      <c r="A6799" s="6">
        <f t="shared" si="247"/>
        <v>6793</v>
      </c>
      <c r="B6799" s="9">
        <f t="shared" si="248"/>
        <v>335.11240579558847</v>
      </c>
      <c r="C6799" s="9">
        <f t="shared" si="246"/>
        <v>329.225315510771</v>
      </c>
      <c r="D6799" s="4">
        <v>133</v>
      </c>
      <c r="E6799">
        <v>153</v>
      </c>
    </row>
    <row r="6800" spans="1:5" x14ac:dyDescent="0.3">
      <c r="A6800" s="6">
        <f t="shared" si="247"/>
        <v>6794</v>
      </c>
      <c r="B6800" s="9">
        <f t="shared" si="248"/>
        <v>335.11896579558845</v>
      </c>
      <c r="C6800" s="9">
        <f t="shared" si="246"/>
        <v>329.24414551077098</v>
      </c>
      <c r="D6800" s="4">
        <v>134</v>
      </c>
      <c r="E6800">
        <v>154</v>
      </c>
    </row>
    <row r="6801" spans="1:5" x14ac:dyDescent="0.3">
      <c r="A6801" s="6">
        <f t="shared" si="247"/>
        <v>6795</v>
      </c>
      <c r="B6801" s="9">
        <f t="shared" si="248"/>
        <v>335.12552579558843</v>
      </c>
      <c r="C6801" s="9">
        <f t="shared" si="246"/>
        <v>329.26297551077096</v>
      </c>
      <c r="D6801" s="4">
        <v>135</v>
      </c>
      <c r="E6801">
        <v>155</v>
      </c>
    </row>
    <row r="6802" spans="1:5" x14ac:dyDescent="0.3">
      <c r="A6802" s="6">
        <f t="shared" si="247"/>
        <v>6796</v>
      </c>
      <c r="B6802" s="9">
        <f t="shared" si="248"/>
        <v>335.13208579558841</v>
      </c>
      <c r="C6802" s="9">
        <f t="shared" si="246"/>
        <v>329.28180551077094</v>
      </c>
      <c r="D6802" s="4">
        <v>136</v>
      </c>
      <c r="E6802">
        <v>156</v>
      </c>
    </row>
    <row r="6803" spans="1:5" x14ac:dyDescent="0.3">
      <c r="A6803" s="6">
        <f t="shared" si="247"/>
        <v>6797</v>
      </c>
      <c r="B6803" s="9">
        <f t="shared" si="248"/>
        <v>335.13864579558839</v>
      </c>
      <c r="C6803" s="9">
        <f t="shared" si="246"/>
        <v>329.30063551077092</v>
      </c>
      <c r="D6803" s="4">
        <v>137</v>
      </c>
      <c r="E6803">
        <v>157</v>
      </c>
    </row>
    <row r="6804" spans="1:5" x14ac:dyDescent="0.3">
      <c r="A6804" s="6">
        <f t="shared" si="247"/>
        <v>6798</v>
      </c>
      <c r="B6804" s="9">
        <f t="shared" si="248"/>
        <v>335.14520579558837</v>
      </c>
      <c r="C6804" s="9">
        <f t="shared" si="246"/>
        <v>329.3194655107709</v>
      </c>
      <c r="D6804" s="4">
        <v>138</v>
      </c>
      <c r="E6804">
        <v>158</v>
      </c>
    </row>
    <row r="6805" spans="1:5" x14ac:dyDescent="0.3">
      <c r="A6805" s="6">
        <f t="shared" si="247"/>
        <v>6799</v>
      </c>
      <c r="B6805" s="9">
        <f t="shared" si="248"/>
        <v>335.15176579558835</v>
      </c>
      <c r="C6805" s="9">
        <f t="shared" si="246"/>
        <v>329.33829551077088</v>
      </c>
      <c r="D6805" s="4">
        <v>139</v>
      </c>
      <c r="E6805">
        <v>159</v>
      </c>
    </row>
    <row r="6806" spans="1:5" x14ac:dyDescent="0.3">
      <c r="A6806" s="6">
        <f t="shared" si="247"/>
        <v>6800</v>
      </c>
      <c r="B6806" s="9">
        <f t="shared" si="248"/>
        <v>335.15832579558833</v>
      </c>
      <c r="C6806" s="9">
        <f t="shared" si="246"/>
        <v>329.35712551077086</v>
      </c>
      <c r="D6806" s="4">
        <v>140</v>
      </c>
      <c r="E6806">
        <v>160</v>
      </c>
    </row>
    <row r="6807" spans="1:5" x14ac:dyDescent="0.3">
      <c r="A6807" s="6">
        <f t="shared" si="247"/>
        <v>6801</v>
      </c>
      <c r="B6807" s="9">
        <f t="shared" si="248"/>
        <v>335.1648857955883</v>
      </c>
      <c r="C6807" s="9">
        <f t="shared" si="246"/>
        <v>329.37595551077084</v>
      </c>
      <c r="D6807" s="4">
        <v>141</v>
      </c>
      <c r="E6807">
        <v>161</v>
      </c>
    </row>
    <row r="6808" spans="1:5" x14ac:dyDescent="0.3">
      <c r="A6808" s="6">
        <f t="shared" si="247"/>
        <v>6802</v>
      </c>
      <c r="B6808" s="9">
        <f t="shared" si="248"/>
        <v>335.17144579558828</v>
      </c>
      <c r="C6808" s="9">
        <f t="shared" si="246"/>
        <v>329.39478551077082</v>
      </c>
      <c r="D6808" s="4">
        <v>142</v>
      </c>
      <c r="E6808">
        <v>162</v>
      </c>
    </row>
    <row r="6809" spans="1:5" x14ac:dyDescent="0.3">
      <c r="A6809" s="6">
        <f t="shared" si="247"/>
        <v>6803</v>
      </c>
      <c r="B6809" s="9">
        <f t="shared" si="248"/>
        <v>335.17800579558826</v>
      </c>
      <c r="C6809" s="9">
        <f t="shared" si="246"/>
        <v>329.4136155107708</v>
      </c>
      <c r="D6809" s="4">
        <v>143</v>
      </c>
      <c r="E6809">
        <v>163</v>
      </c>
    </row>
    <row r="6810" spans="1:5" x14ac:dyDescent="0.3">
      <c r="A6810" s="6">
        <f t="shared" si="247"/>
        <v>6804</v>
      </c>
      <c r="B6810" s="9">
        <f t="shared" si="248"/>
        <v>335.18456579558824</v>
      </c>
      <c r="C6810" s="9">
        <f t="shared" si="246"/>
        <v>329.43244551077078</v>
      </c>
      <c r="D6810" s="4">
        <v>144</v>
      </c>
      <c r="E6810">
        <v>164</v>
      </c>
    </row>
    <row r="6811" spans="1:5" x14ac:dyDescent="0.3">
      <c r="A6811" s="6">
        <f t="shared" si="247"/>
        <v>6805</v>
      </c>
      <c r="B6811" s="9">
        <f t="shared" si="248"/>
        <v>335.19112579558822</v>
      </c>
      <c r="C6811" s="9">
        <f t="shared" si="246"/>
        <v>329.45127551077076</v>
      </c>
      <c r="D6811" s="4">
        <v>145</v>
      </c>
      <c r="E6811">
        <v>165</v>
      </c>
    </row>
    <row r="6812" spans="1:5" x14ac:dyDescent="0.3">
      <c r="A6812" s="6">
        <f t="shared" si="247"/>
        <v>6806</v>
      </c>
      <c r="B6812" s="9">
        <f t="shared" si="248"/>
        <v>335.1976857955882</v>
      </c>
      <c r="C6812" s="9">
        <f t="shared" si="246"/>
        <v>329.47010551077074</v>
      </c>
      <c r="D6812" s="4">
        <v>146</v>
      </c>
      <c r="E6812">
        <v>166</v>
      </c>
    </row>
    <row r="6813" spans="1:5" x14ac:dyDescent="0.3">
      <c r="A6813" s="6">
        <f t="shared" si="247"/>
        <v>6807</v>
      </c>
      <c r="B6813" s="9">
        <f t="shared" si="248"/>
        <v>335.20424579558818</v>
      </c>
      <c r="C6813" s="9">
        <f t="shared" si="246"/>
        <v>329.48893551077072</v>
      </c>
      <c r="D6813" s="4">
        <v>147</v>
      </c>
      <c r="E6813">
        <v>167</v>
      </c>
    </row>
    <row r="6814" spans="1:5" x14ac:dyDescent="0.3">
      <c r="A6814" s="6">
        <f t="shared" si="247"/>
        <v>6808</v>
      </c>
      <c r="B6814" s="9">
        <f t="shared" si="248"/>
        <v>335.21080579558816</v>
      </c>
      <c r="C6814" s="9">
        <f t="shared" si="246"/>
        <v>329.5077655107707</v>
      </c>
      <c r="D6814" s="4">
        <v>148</v>
      </c>
      <c r="E6814">
        <v>168</v>
      </c>
    </row>
    <row r="6815" spans="1:5" x14ac:dyDescent="0.3">
      <c r="A6815" s="6">
        <f t="shared" si="247"/>
        <v>6809</v>
      </c>
      <c r="B6815" s="9">
        <f t="shared" si="248"/>
        <v>335.21736579558814</v>
      </c>
      <c r="C6815" s="9">
        <f t="shared" si="246"/>
        <v>329.52659551077068</v>
      </c>
      <c r="D6815" s="4">
        <v>149</v>
      </c>
      <c r="E6815">
        <v>169</v>
      </c>
    </row>
    <row r="6816" spans="1:5" x14ac:dyDescent="0.3">
      <c r="A6816" s="6">
        <f t="shared" si="247"/>
        <v>6810</v>
      </c>
      <c r="B6816" s="9">
        <f t="shared" si="248"/>
        <v>335.22392579558812</v>
      </c>
      <c r="C6816" s="9">
        <f t="shared" si="246"/>
        <v>329.54542551077066</v>
      </c>
      <c r="D6816" s="4">
        <v>150</v>
      </c>
      <c r="E6816">
        <v>170</v>
      </c>
    </row>
    <row r="6817" spans="1:5" x14ac:dyDescent="0.3">
      <c r="A6817" s="6">
        <f t="shared" si="247"/>
        <v>6811</v>
      </c>
      <c r="B6817" s="9">
        <f t="shared" si="248"/>
        <v>335.23048579558809</v>
      </c>
      <c r="C6817" s="9">
        <f t="shared" si="246"/>
        <v>329.56425551077064</v>
      </c>
      <c r="D6817" s="4">
        <v>151</v>
      </c>
      <c r="E6817">
        <v>171</v>
      </c>
    </row>
    <row r="6818" spans="1:5" x14ac:dyDescent="0.3">
      <c r="A6818" s="6">
        <f t="shared" si="247"/>
        <v>6812</v>
      </c>
      <c r="B6818" s="9">
        <f t="shared" si="248"/>
        <v>335.23704579558807</v>
      </c>
      <c r="C6818" s="9">
        <f t="shared" si="246"/>
        <v>329.58308551077062</v>
      </c>
      <c r="D6818" s="4">
        <v>152</v>
      </c>
      <c r="E6818">
        <v>172</v>
      </c>
    </row>
    <row r="6819" spans="1:5" x14ac:dyDescent="0.3">
      <c r="A6819" s="6">
        <f t="shared" si="247"/>
        <v>6813</v>
      </c>
      <c r="B6819" s="9">
        <f t="shared" si="248"/>
        <v>335.24360579558805</v>
      </c>
      <c r="C6819" s="9">
        <f t="shared" si="246"/>
        <v>329.6019155107706</v>
      </c>
      <c r="D6819" s="4">
        <v>153</v>
      </c>
      <c r="E6819">
        <v>173</v>
      </c>
    </row>
    <row r="6820" spans="1:5" x14ac:dyDescent="0.3">
      <c r="A6820" s="6">
        <f t="shared" si="247"/>
        <v>6814</v>
      </c>
      <c r="B6820" s="9">
        <f t="shared" si="248"/>
        <v>335.25016579558803</v>
      </c>
      <c r="C6820" s="9">
        <f t="shared" si="246"/>
        <v>329.62074551077058</v>
      </c>
      <c r="D6820" s="4">
        <v>154</v>
      </c>
      <c r="E6820">
        <v>174</v>
      </c>
    </row>
    <row r="6821" spans="1:5" x14ac:dyDescent="0.3">
      <c r="A6821" s="6">
        <f t="shared" si="247"/>
        <v>6815</v>
      </c>
      <c r="B6821" s="9">
        <f t="shared" si="248"/>
        <v>335.25672579558801</v>
      </c>
      <c r="C6821" s="9">
        <f t="shared" si="246"/>
        <v>329.63957551077056</v>
      </c>
      <c r="D6821" s="4">
        <v>155</v>
      </c>
      <c r="E6821">
        <v>175</v>
      </c>
    </row>
    <row r="6822" spans="1:5" x14ac:dyDescent="0.3">
      <c r="A6822" s="6">
        <f t="shared" si="247"/>
        <v>6816</v>
      </c>
      <c r="B6822" s="9">
        <f t="shared" si="248"/>
        <v>335.26328579558799</v>
      </c>
      <c r="C6822" s="9">
        <f t="shared" si="246"/>
        <v>329.65840551077054</v>
      </c>
      <c r="D6822" s="4">
        <v>156</v>
      </c>
      <c r="E6822">
        <v>176</v>
      </c>
    </row>
    <row r="6823" spans="1:5" x14ac:dyDescent="0.3">
      <c r="A6823" s="6">
        <f t="shared" si="247"/>
        <v>6817</v>
      </c>
      <c r="B6823" s="9">
        <f t="shared" si="248"/>
        <v>335.26984579558797</v>
      </c>
      <c r="C6823" s="9">
        <f t="shared" si="246"/>
        <v>329.67723551077052</v>
      </c>
      <c r="D6823" s="4">
        <v>157</v>
      </c>
      <c r="E6823">
        <v>177</v>
      </c>
    </row>
    <row r="6824" spans="1:5" x14ac:dyDescent="0.3">
      <c r="A6824" s="6">
        <f t="shared" si="247"/>
        <v>6818</v>
      </c>
      <c r="B6824" s="9">
        <f t="shared" si="248"/>
        <v>335.27640579558795</v>
      </c>
      <c r="C6824" s="9">
        <f t="shared" si="246"/>
        <v>329.6960655107705</v>
      </c>
      <c r="D6824" s="4">
        <v>158</v>
      </c>
      <c r="E6824">
        <v>178</v>
      </c>
    </row>
    <row r="6825" spans="1:5" x14ac:dyDescent="0.3">
      <c r="A6825" s="6">
        <f t="shared" si="247"/>
        <v>6819</v>
      </c>
      <c r="B6825" s="9">
        <f t="shared" si="248"/>
        <v>335.28296579558793</v>
      </c>
      <c r="C6825" s="9">
        <f t="shared" si="246"/>
        <v>329.71489551077048</v>
      </c>
      <c r="D6825" s="4">
        <v>159</v>
      </c>
      <c r="E6825">
        <v>179</v>
      </c>
    </row>
    <row r="6826" spans="1:5" x14ac:dyDescent="0.3">
      <c r="A6826" s="6">
        <f t="shared" si="247"/>
        <v>6820</v>
      </c>
      <c r="B6826" s="9">
        <f t="shared" si="248"/>
        <v>335.28952579558791</v>
      </c>
      <c r="C6826" s="9">
        <f t="shared" si="246"/>
        <v>329.73372551077046</v>
      </c>
      <c r="D6826" s="4">
        <v>160</v>
      </c>
      <c r="E6826">
        <v>180</v>
      </c>
    </row>
    <row r="6827" spans="1:5" x14ac:dyDescent="0.3">
      <c r="A6827" s="6">
        <f t="shared" si="247"/>
        <v>6821</v>
      </c>
      <c r="B6827" s="9">
        <f t="shared" si="248"/>
        <v>335.29608579558789</v>
      </c>
      <c r="C6827" s="9">
        <f t="shared" si="246"/>
        <v>329.75255551077043</v>
      </c>
      <c r="D6827" s="4">
        <v>161</v>
      </c>
      <c r="E6827">
        <v>181</v>
      </c>
    </row>
    <row r="6828" spans="1:5" x14ac:dyDescent="0.3">
      <c r="A6828" s="6">
        <f t="shared" si="247"/>
        <v>6822</v>
      </c>
      <c r="B6828" s="9">
        <f t="shared" si="248"/>
        <v>335.30264579558786</v>
      </c>
      <c r="C6828" s="9">
        <f t="shared" si="246"/>
        <v>329.77138551077041</v>
      </c>
      <c r="D6828" s="4">
        <v>162</v>
      </c>
      <c r="E6828">
        <v>182</v>
      </c>
    </row>
    <row r="6829" spans="1:5" x14ac:dyDescent="0.3">
      <c r="A6829" s="6">
        <f t="shared" si="247"/>
        <v>6823</v>
      </c>
      <c r="B6829" s="9">
        <f t="shared" si="248"/>
        <v>335.30920579558784</v>
      </c>
      <c r="C6829" s="9">
        <f t="shared" si="246"/>
        <v>329.79021551077039</v>
      </c>
      <c r="D6829" s="4">
        <v>163</v>
      </c>
      <c r="E6829">
        <v>183</v>
      </c>
    </row>
    <row r="6830" spans="1:5" x14ac:dyDescent="0.3">
      <c r="A6830" s="6">
        <f t="shared" si="247"/>
        <v>6824</v>
      </c>
      <c r="B6830" s="9">
        <f t="shared" si="248"/>
        <v>335.31576579558782</v>
      </c>
      <c r="C6830" s="9">
        <f t="shared" si="246"/>
        <v>329.80904551077037</v>
      </c>
      <c r="D6830" s="4">
        <v>164</v>
      </c>
      <c r="E6830">
        <v>184</v>
      </c>
    </row>
    <row r="6831" spans="1:5" x14ac:dyDescent="0.3">
      <c r="A6831" s="6">
        <f t="shared" si="247"/>
        <v>6825</v>
      </c>
      <c r="B6831" s="9">
        <f t="shared" si="248"/>
        <v>335.3223257955878</v>
      </c>
      <c r="C6831" s="9">
        <f t="shared" si="246"/>
        <v>329.82787551077035</v>
      </c>
      <c r="D6831" s="4">
        <v>165</v>
      </c>
      <c r="E6831">
        <v>185</v>
      </c>
    </row>
    <row r="6832" spans="1:5" x14ac:dyDescent="0.3">
      <c r="A6832" s="6">
        <f t="shared" si="247"/>
        <v>6826</v>
      </c>
      <c r="B6832" s="9">
        <f t="shared" si="248"/>
        <v>335.32888579558778</v>
      </c>
      <c r="C6832" s="9">
        <f t="shared" si="246"/>
        <v>329.84670551077033</v>
      </c>
      <c r="D6832" s="4">
        <v>166</v>
      </c>
      <c r="E6832">
        <v>186</v>
      </c>
    </row>
    <row r="6833" spans="1:5" x14ac:dyDescent="0.3">
      <c r="A6833" s="6">
        <f t="shared" si="247"/>
        <v>6827</v>
      </c>
      <c r="B6833" s="9">
        <f t="shared" si="248"/>
        <v>335.33544579558776</v>
      </c>
      <c r="C6833" s="9">
        <f t="shared" si="246"/>
        <v>329.86553551077031</v>
      </c>
      <c r="D6833" s="4">
        <v>167</v>
      </c>
      <c r="E6833">
        <v>187</v>
      </c>
    </row>
    <row r="6834" spans="1:5" x14ac:dyDescent="0.3">
      <c r="A6834" s="6">
        <f t="shared" si="247"/>
        <v>6828</v>
      </c>
      <c r="B6834" s="9">
        <f t="shared" si="248"/>
        <v>335.34200579558774</v>
      </c>
      <c r="C6834" s="9">
        <f t="shared" si="246"/>
        <v>329.88436551077029</v>
      </c>
      <c r="D6834" s="4">
        <v>168</v>
      </c>
      <c r="E6834">
        <v>188</v>
      </c>
    </row>
    <row r="6835" spans="1:5" x14ac:dyDescent="0.3">
      <c r="A6835" s="6">
        <f t="shared" si="247"/>
        <v>6829</v>
      </c>
      <c r="B6835" s="9">
        <f t="shared" si="248"/>
        <v>335.34856579558772</v>
      </c>
      <c r="C6835" s="9">
        <f t="shared" si="246"/>
        <v>329.90319551077027</v>
      </c>
      <c r="D6835" s="4">
        <v>169</v>
      </c>
      <c r="E6835">
        <v>189</v>
      </c>
    </row>
    <row r="6836" spans="1:5" x14ac:dyDescent="0.3">
      <c r="A6836" s="6">
        <f t="shared" si="247"/>
        <v>6830</v>
      </c>
      <c r="B6836" s="9">
        <f t="shared" si="248"/>
        <v>335.3551257955877</v>
      </c>
      <c r="C6836" s="9">
        <f t="shared" si="246"/>
        <v>329.92202551077025</v>
      </c>
      <c r="D6836" s="4">
        <v>170</v>
      </c>
      <c r="E6836">
        <v>190</v>
      </c>
    </row>
    <row r="6837" spans="1:5" x14ac:dyDescent="0.3">
      <c r="A6837" s="6">
        <f t="shared" si="247"/>
        <v>6831</v>
      </c>
      <c r="B6837" s="9">
        <f t="shared" si="248"/>
        <v>335.36168579558768</v>
      </c>
      <c r="C6837" s="9">
        <f t="shared" si="246"/>
        <v>329.94085551077023</v>
      </c>
      <c r="D6837" s="4">
        <v>171</v>
      </c>
      <c r="E6837">
        <v>191</v>
      </c>
    </row>
    <row r="6838" spans="1:5" x14ac:dyDescent="0.3">
      <c r="A6838" s="6">
        <f t="shared" si="247"/>
        <v>6832</v>
      </c>
      <c r="B6838" s="9">
        <f t="shared" si="248"/>
        <v>335.36824579558765</v>
      </c>
      <c r="C6838" s="9">
        <f t="shared" si="246"/>
        <v>329.95968551077021</v>
      </c>
      <c r="D6838" s="4">
        <v>172</v>
      </c>
      <c r="E6838">
        <v>192</v>
      </c>
    </row>
    <row r="6839" spans="1:5" x14ac:dyDescent="0.3">
      <c r="A6839" s="6">
        <f t="shared" si="247"/>
        <v>6833</v>
      </c>
      <c r="B6839" s="9">
        <f t="shared" si="248"/>
        <v>335.37480579558763</v>
      </c>
      <c r="C6839" s="9">
        <f t="shared" si="246"/>
        <v>329.97851551077019</v>
      </c>
      <c r="D6839" s="4">
        <v>173</v>
      </c>
      <c r="E6839">
        <v>193</v>
      </c>
    </row>
    <row r="6840" spans="1:5" x14ac:dyDescent="0.3">
      <c r="A6840" s="6">
        <f t="shared" si="247"/>
        <v>6834</v>
      </c>
      <c r="B6840" s="9">
        <f t="shared" si="248"/>
        <v>335.38136579558761</v>
      </c>
      <c r="C6840" s="9">
        <f t="shared" ref="C6840:C6903" si="249">IF(8811-A6840&gt;$G$11,C6839+(A6840-A6839)*$K$11,"erreur")</f>
        <v>329.99734551077017</v>
      </c>
      <c r="D6840" s="4">
        <v>174</v>
      </c>
      <c r="E6840">
        <v>194</v>
      </c>
    </row>
    <row r="6841" spans="1:5" x14ac:dyDescent="0.3">
      <c r="A6841" s="6">
        <f t="shared" si="247"/>
        <v>6835</v>
      </c>
      <c r="B6841" s="9">
        <f t="shared" si="248"/>
        <v>335.38792579558759</v>
      </c>
      <c r="C6841" s="9">
        <f t="shared" si="249"/>
        <v>330.01617551077015</v>
      </c>
      <c r="D6841" s="4">
        <v>175</v>
      </c>
      <c r="E6841">
        <v>195</v>
      </c>
    </row>
    <row r="6842" spans="1:5" x14ac:dyDescent="0.3">
      <c r="A6842" s="6">
        <f t="shared" si="247"/>
        <v>6836</v>
      </c>
      <c r="B6842" s="9">
        <f t="shared" si="248"/>
        <v>335.39448579558757</v>
      </c>
      <c r="C6842" s="9">
        <f t="shared" si="249"/>
        <v>330.03500551077013</v>
      </c>
      <c r="D6842" s="4">
        <v>176</v>
      </c>
      <c r="E6842">
        <v>196</v>
      </c>
    </row>
    <row r="6843" spans="1:5" x14ac:dyDescent="0.3">
      <c r="A6843" s="6">
        <f t="shared" si="247"/>
        <v>6837</v>
      </c>
      <c r="B6843" s="9">
        <f t="shared" si="248"/>
        <v>335.40104579558755</v>
      </c>
      <c r="C6843" s="9">
        <f t="shared" si="249"/>
        <v>330.05383551077011</v>
      </c>
      <c r="D6843" s="4">
        <v>177</v>
      </c>
      <c r="E6843">
        <v>197</v>
      </c>
    </row>
    <row r="6844" spans="1:5" x14ac:dyDescent="0.3">
      <c r="A6844" s="6">
        <f t="shared" si="247"/>
        <v>6838</v>
      </c>
      <c r="B6844" s="9">
        <f t="shared" si="248"/>
        <v>335.40760579558753</v>
      </c>
      <c r="C6844" s="9">
        <f t="shared" si="249"/>
        <v>330.07266551077009</v>
      </c>
      <c r="D6844" s="4">
        <v>178</v>
      </c>
      <c r="E6844">
        <v>198</v>
      </c>
    </row>
    <row r="6845" spans="1:5" x14ac:dyDescent="0.3">
      <c r="A6845" s="6">
        <f t="shared" si="247"/>
        <v>6839</v>
      </c>
      <c r="B6845" s="9">
        <f t="shared" si="248"/>
        <v>335.41416579558751</v>
      </c>
      <c r="C6845" s="9">
        <f t="shared" si="249"/>
        <v>330.09149551077007</v>
      </c>
      <c r="D6845" s="4">
        <v>179</v>
      </c>
      <c r="E6845">
        <v>199</v>
      </c>
    </row>
    <row r="6846" spans="1:5" x14ac:dyDescent="0.3">
      <c r="A6846" s="6">
        <f t="shared" si="247"/>
        <v>6840</v>
      </c>
      <c r="B6846" s="9">
        <f t="shared" si="248"/>
        <v>335.42072579558749</v>
      </c>
      <c r="C6846" s="9">
        <f t="shared" si="249"/>
        <v>330.11032551077005</v>
      </c>
      <c r="D6846" s="4">
        <v>180</v>
      </c>
      <c r="E6846">
        <v>200</v>
      </c>
    </row>
    <row r="6847" spans="1:5" x14ac:dyDescent="0.3">
      <c r="A6847" s="6">
        <f t="shared" si="247"/>
        <v>6841</v>
      </c>
      <c r="B6847" s="9">
        <f t="shared" si="248"/>
        <v>335.42728579558747</v>
      </c>
      <c r="C6847" s="9">
        <f t="shared" si="249"/>
        <v>330.12915551077003</v>
      </c>
      <c r="D6847" s="4">
        <v>181</v>
      </c>
      <c r="E6847">
        <v>201</v>
      </c>
    </row>
    <row r="6848" spans="1:5" x14ac:dyDescent="0.3">
      <c r="A6848" s="6">
        <f t="shared" si="247"/>
        <v>6842</v>
      </c>
      <c r="B6848" s="9">
        <f t="shared" si="248"/>
        <v>335.43384579558744</v>
      </c>
      <c r="C6848" s="9">
        <f t="shared" si="249"/>
        <v>330.14798551077001</v>
      </c>
      <c r="D6848" s="4">
        <v>182</v>
      </c>
      <c r="E6848">
        <v>202</v>
      </c>
    </row>
    <row r="6849" spans="1:5" x14ac:dyDescent="0.3">
      <c r="A6849" s="6">
        <f t="shared" si="247"/>
        <v>6843</v>
      </c>
      <c r="B6849" s="9">
        <f t="shared" si="248"/>
        <v>335.44040579558742</v>
      </c>
      <c r="C6849" s="9">
        <f t="shared" si="249"/>
        <v>330.16681551076999</v>
      </c>
      <c r="D6849" s="4">
        <v>183</v>
      </c>
      <c r="E6849">
        <v>203</v>
      </c>
    </row>
    <row r="6850" spans="1:5" x14ac:dyDescent="0.3">
      <c r="A6850" s="6">
        <f t="shared" si="247"/>
        <v>6844</v>
      </c>
      <c r="B6850" s="9">
        <f t="shared" si="248"/>
        <v>335.4469657955874</v>
      </c>
      <c r="C6850" s="9">
        <f t="shared" si="249"/>
        <v>330.18564551076997</v>
      </c>
      <c r="D6850" s="4">
        <v>184</v>
      </c>
      <c r="E6850">
        <v>204</v>
      </c>
    </row>
    <row r="6851" spans="1:5" x14ac:dyDescent="0.3">
      <c r="A6851" s="6">
        <f t="shared" si="247"/>
        <v>6845</v>
      </c>
      <c r="B6851" s="9">
        <f t="shared" si="248"/>
        <v>335.45352579558738</v>
      </c>
      <c r="C6851" s="9">
        <f t="shared" si="249"/>
        <v>330.20447551076995</v>
      </c>
      <c r="D6851" s="4">
        <v>185</v>
      </c>
      <c r="E6851">
        <v>205</v>
      </c>
    </row>
    <row r="6852" spans="1:5" x14ac:dyDescent="0.3">
      <c r="A6852" s="6">
        <f t="shared" si="247"/>
        <v>6846</v>
      </c>
      <c r="B6852" s="9">
        <f t="shared" si="248"/>
        <v>335.46008579558736</v>
      </c>
      <c r="C6852" s="9">
        <f t="shared" si="249"/>
        <v>330.22330551076993</v>
      </c>
      <c r="D6852" s="4">
        <v>186</v>
      </c>
      <c r="E6852">
        <v>206</v>
      </c>
    </row>
    <row r="6853" spans="1:5" x14ac:dyDescent="0.3">
      <c r="A6853" s="6">
        <f t="shared" si="247"/>
        <v>6847</v>
      </c>
      <c r="B6853" s="9">
        <f t="shared" si="248"/>
        <v>335.46664579558734</v>
      </c>
      <c r="C6853" s="9">
        <f t="shared" si="249"/>
        <v>330.24213551076991</v>
      </c>
      <c r="D6853" s="4">
        <v>187</v>
      </c>
      <c r="E6853">
        <v>207</v>
      </c>
    </row>
    <row r="6854" spans="1:5" x14ac:dyDescent="0.3">
      <c r="A6854" s="6">
        <f t="shared" si="247"/>
        <v>6848</v>
      </c>
      <c r="B6854" s="9">
        <f t="shared" si="248"/>
        <v>335.47320579558732</v>
      </c>
      <c r="C6854" s="9">
        <f t="shared" si="249"/>
        <v>330.26096551076989</v>
      </c>
      <c r="D6854" s="4">
        <v>188</v>
      </c>
      <c r="E6854">
        <v>208</v>
      </c>
    </row>
    <row r="6855" spans="1:5" x14ac:dyDescent="0.3">
      <c r="A6855" s="6">
        <f t="shared" si="247"/>
        <v>6849</v>
      </c>
      <c r="B6855" s="9">
        <f t="shared" si="248"/>
        <v>335.4797657955873</v>
      </c>
      <c r="C6855" s="9">
        <f t="shared" si="249"/>
        <v>330.27979551076987</v>
      </c>
      <c r="D6855" s="4">
        <v>189</v>
      </c>
      <c r="E6855">
        <v>209</v>
      </c>
    </row>
    <row r="6856" spans="1:5" x14ac:dyDescent="0.3">
      <c r="A6856" s="6">
        <f t="shared" ref="A6856:A6919" si="250">ROW()-6</f>
        <v>6850</v>
      </c>
      <c r="B6856" s="9">
        <f t="shared" si="248"/>
        <v>335.48632579558728</v>
      </c>
      <c r="C6856" s="9">
        <f t="shared" si="249"/>
        <v>330.29862551076985</v>
      </c>
      <c r="D6856" s="4">
        <v>190</v>
      </c>
      <c r="E6856">
        <v>210</v>
      </c>
    </row>
    <row r="6857" spans="1:5" x14ac:dyDescent="0.3">
      <c r="A6857" s="6">
        <f t="shared" si="250"/>
        <v>6851</v>
      </c>
      <c r="B6857" s="9">
        <f t="shared" si="248"/>
        <v>335.49288579558726</v>
      </c>
      <c r="C6857" s="9">
        <f t="shared" si="249"/>
        <v>330.31745551076983</v>
      </c>
      <c r="D6857" s="4">
        <v>191</v>
      </c>
      <c r="E6857">
        <v>211</v>
      </c>
    </row>
    <row r="6858" spans="1:5" x14ac:dyDescent="0.3">
      <c r="A6858" s="6">
        <f t="shared" si="250"/>
        <v>6852</v>
      </c>
      <c r="B6858" s="9">
        <f t="shared" si="248"/>
        <v>335.49944579558723</v>
      </c>
      <c r="C6858" s="9">
        <f t="shared" si="249"/>
        <v>330.33628551076981</v>
      </c>
      <c r="D6858" s="4">
        <v>192</v>
      </c>
      <c r="E6858">
        <v>212</v>
      </c>
    </row>
    <row r="6859" spans="1:5" x14ac:dyDescent="0.3">
      <c r="A6859" s="6">
        <f t="shared" si="250"/>
        <v>6853</v>
      </c>
      <c r="B6859" s="9">
        <f t="shared" ref="B6859:B6922" si="251">IF(A6859&lt;=$H$26,B6858+(A6859-A6858)*$J$26,"erreur")</f>
        <v>335.50600579558721</v>
      </c>
      <c r="C6859" s="9">
        <f t="shared" si="249"/>
        <v>330.35511551076979</v>
      </c>
      <c r="D6859" s="4">
        <v>193</v>
      </c>
      <c r="E6859">
        <v>213</v>
      </c>
    </row>
    <row r="6860" spans="1:5" x14ac:dyDescent="0.3">
      <c r="A6860" s="6">
        <f t="shared" si="250"/>
        <v>6854</v>
      </c>
      <c r="B6860" s="9">
        <f t="shared" si="251"/>
        <v>335.51256579558719</v>
      </c>
      <c r="C6860" s="9">
        <f t="shared" si="249"/>
        <v>330.37394551076977</v>
      </c>
      <c r="D6860" s="4">
        <v>194</v>
      </c>
      <c r="E6860">
        <v>214</v>
      </c>
    </row>
    <row r="6861" spans="1:5" x14ac:dyDescent="0.3">
      <c r="A6861" s="6">
        <f t="shared" si="250"/>
        <v>6855</v>
      </c>
      <c r="B6861" s="9">
        <f t="shared" si="251"/>
        <v>335.51912579558717</v>
      </c>
      <c r="C6861" s="9">
        <f t="shared" si="249"/>
        <v>330.39277551076975</v>
      </c>
      <c r="D6861" s="4">
        <v>195</v>
      </c>
      <c r="E6861">
        <v>215</v>
      </c>
    </row>
    <row r="6862" spans="1:5" x14ac:dyDescent="0.3">
      <c r="A6862" s="6">
        <f t="shared" si="250"/>
        <v>6856</v>
      </c>
      <c r="B6862" s="9">
        <f t="shared" si="251"/>
        <v>335.52568579558715</v>
      </c>
      <c r="C6862" s="9">
        <f t="shared" si="249"/>
        <v>330.41160551076973</v>
      </c>
      <c r="D6862" s="4">
        <v>196</v>
      </c>
      <c r="E6862">
        <v>216</v>
      </c>
    </row>
    <row r="6863" spans="1:5" x14ac:dyDescent="0.3">
      <c r="A6863" s="6">
        <f t="shared" si="250"/>
        <v>6857</v>
      </c>
      <c r="B6863" s="9">
        <f t="shared" si="251"/>
        <v>335.53224579558713</v>
      </c>
      <c r="C6863" s="9">
        <f t="shared" si="249"/>
        <v>330.43043551076971</v>
      </c>
      <c r="D6863" s="4">
        <v>197</v>
      </c>
      <c r="E6863">
        <v>217</v>
      </c>
    </row>
    <row r="6864" spans="1:5" x14ac:dyDescent="0.3">
      <c r="A6864" s="6">
        <f t="shared" si="250"/>
        <v>6858</v>
      </c>
      <c r="B6864" s="9">
        <f t="shared" si="251"/>
        <v>335.53880579558711</v>
      </c>
      <c r="C6864" s="9">
        <f t="shared" si="249"/>
        <v>330.44926551076969</v>
      </c>
      <c r="D6864" s="4">
        <v>198</v>
      </c>
      <c r="E6864">
        <v>218</v>
      </c>
    </row>
    <row r="6865" spans="1:5" x14ac:dyDescent="0.3">
      <c r="A6865" s="6">
        <f t="shared" si="250"/>
        <v>6859</v>
      </c>
      <c r="B6865" s="9">
        <f t="shared" si="251"/>
        <v>335.54536579558709</v>
      </c>
      <c r="C6865" s="9">
        <f t="shared" si="249"/>
        <v>330.46809551076967</v>
      </c>
      <c r="D6865" s="4">
        <v>199</v>
      </c>
      <c r="E6865">
        <v>219</v>
      </c>
    </row>
    <row r="6866" spans="1:5" x14ac:dyDescent="0.3">
      <c r="A6866" s="6">
        <f t="shared" si="250"/>
        <v>6860</v>
      </c>
      <c r="B6866" s="9">
        <f t="shared" si="251"/>
        <v>335.55192579558707</v>
      </c>
      <c r="C6866" s="9">
        <f t="shared" si="249"/>
        <v>330.48692551076965</v>
      </c>
      <c r="D6866" s="4">
        <v>200</v>
      </c>
      <c r="E6866">
        <v>220</v>
      </c>
    </row>
    <row r="6867" spans="1:5" x14ac:dyDescent="0.3">
      <c r="A6867" s="6">
        <f t="shared" si="250"/>
        <v>6861</v>
      </c>
      <c r="B6867" s="9">
        <f t="shared" si="251"/>
        <v>335.55848579558705</v>
      </c>
      <c r="C6867" s="9">
        <f t="shared" si="249"/>
        <v>330.50575551076963</v>
      </c>
      <c r="D6867" s="4">
        <v>201</v>
      </c>
      <c r="E6867">
        <v>221</v>
      </c>
    </row>
    <row r="6868" spans="1:5" x14ac:dyDescent="0.3">
      <c r="A6868" s="6">
        <f t="shared" si="250"/>
        <v>6862</v>
      </c>
      <c r="B6868" s="9">
        <f t="shared" si="251"/>
        <v>335.56504579558703</v>
      </c>
      <c r="C6868" s="9">
        <f t="shared" si="249"/>
        <v>330.52458551076961</v>
      </c>
      <c r="D6868" s="4">
        <v>202</v>
      </c>
      <c r="E6868">
        <v>222</v>
      </c>
    </row>
    <row r="6869" spans="1:5" x14ac:dyDescent="0.3">
      <c r="A6869" s="6">
        <f t="shared" si="250"/>
        <v>6863</v>
      </c>
      <c r="B6869" s="9">
        <f t="shared" si="251"/>
        <v>335.571605795587</v>
      </c>
      <c r="C6869" s="9">
        <f t="shared" si="249"/>
        <v>330.54341551076959</v>
      </c>
      <c r="D6869" s="4">
        <v>203</v>
      </c>
      <c r="E6869">
        <v>223</v>
      </c>
    </row>
    <row r="6870" spans="1:5" x14ac:dyDescent="0.3">
      <c r="A6870" s="6">
        <f t="shared" si="250"/>
        <v>6864</v>
      </c>
      <c r="B6870" s="9">
        <f t="shared" si="251"/>
        <v>335.57816579558698</v>
      </c>
      <c r="C6870" s="9">
        <f t="shared" si="249"/>
        <v>330.56224551076957</v>
      </c>
      <c r="D6870" s="4">
        <v>204</v>
      </c>
      <c r="E6870">
        <v>224</v>
      </c>
    </row>
    <row r="6871" spans="1:5" x14ac:dyDescent="0.3">
      <c r="A6871" s="6">
        <f t="shared" si="250"/>
        <v>6865</v>
      </c>
      <c r="B6871" s="9">
        <f t="shared" si="251"/>
        <v>335.58472579558696</v>
      </c>
      <c r="C6871" s="9">
        <f t="shared" si="249"/>
        <v>330.58107551076955</v>
      </c>
      <c r="D6871" s="4">
        <v>205</v>
      </c>
      <c r="E6871">
        <v>225</v>
      </c>
    </row>
    <row r="6872" spans="1:5" x14ac:dyDescent="0.3">
      <c r="A6872" s="6">
        <f t="shared" si="250"/>
        <v>6866</v>
      </c>
      <c r="B6872" s="9">
        <f t="shared" si="251"/>
        <v>335.59128579558694</v>
      </c>
      <c r="C6872" s="9">
        <f t="shared" si="249"/>
        <v>330.59990551076953</v>
      </c>
      <c r="D6872" s="4">
        <v>206</v>
      </c>
      <c r="E6872">
        <v>226</v>
      </c>
    </row>
    <row r="6873" spans="1:5" x14ac:dyDescent="0.3">
      <c r="A6873" s="6">
        <f t="shared" si="250"/>
        <v>6867</v>
      </c>
      <c r="B6873" s="9">
        <f t="shared" si="251"/>
        <v>335.59784579558692</v>
      </c>
      <c r="C6873" s="9">
        <f t="shared" si="249"/>
        <v>330.61873551076951</v>
      </c>
      <c r="D6873" s="4">
        <v>207</v>
      </c>
      <c r="E6873">
        <v>227</v>
      </c>
    </row>
    <row r="6874" spans="1:5" x14ac:dyDescent="0.3">
      <c r="A6874" s="6">
        <f t="shared" si="250"/>
        <v>6868</v>
      </c>
      <c r="B6874" s="9">
        <f t="shared" si="251"/>
        <v>335.6044057955869</v>
      </c>
      <c r="C6874" s="9">
        <f t="shared" si="249"/>
        <v>330.63756551076949</v>
      </c>
      <c r="D6874" s="4">
        <v>208</v>
      </c>
      <c r="E6874">
        <v>228</v>
      </c>
    </row>
    <row r="6875" spans="1:5" x14ac:dyDescent="0.3">
      <c r="A6875" s="6">
        <f t="shared" si="250"/>
        <v>6869</v>
      </c>
      <c r="B6875" s="9">
        <f t="shared" si="251"/>
        <v>335.61096579558688</v>
      </c>
      <c r="C6875" s="9">
        <f t="shared" si="249"/>
        <v>330.65639551076947</v>
      </c>
      <c r="D6875" s="4">
        <v>209</v>
      </c>
      <c r="E6875">
        <v>229</v>
      </c>
    </row>
    <row r="6876" spans="1:5" x14ac:dyDescent="0.3">
      <c r="A6876" s="6">
        <f t="shared" si="250"/>
        <v>6870</v>
      </c>
      <c r="B6876" s="9">
        <f t="shared" si="251"/>
        <v>335.61752579558686</v>
      </c>
      <c r="C6876" s="9">
        <f t="shared" si="249"/>
        <v>330.67522551076945</v>
      </c>
      <c r="D6876" s="4">
        <v>210</v>
      </c>
      <c r="E6876">
        <v>230</v>
      </c>
    </row>
    <row r="6877" spans="1:5" x14ac:dyDescent="0.3">
      <c r="A6877" s="6">
        <f t="shared" si="250"/>
        <v>6871</v>
      </c>
      <c r="B6877" s="9">
        <f t="shared" si="251"/>
        <v>335.62408579558684</v>
      </c>
      <c r="C6877" s="9">
        <f t="shared" si="249"/>
        <v>330.69405551076943</v>
      </c>
      <c r="D6877" s="4">
        <v>211</v>
      </c>
      <c r="E6877">
        <v>231</v>
      </c>
    </row>
    <row r="6878" spans="1:5" x14ac:dyDescent="0.3">
      <c r="A6878" s="6">
        <f t="shared" si="250"/>
        <v>6872</v>
      </c>
      <c r="B6878" s="9">
        <f t="shared" si="251"/>
        <v>335.63064579558682</v>
      </c>
      <c r="C6878" s="9">
        <f t="shared" si="249"/>
        <v>330.71288551076941</v>
      </c>
      <c r="D6878" s="4">
        <v>212</v>
      </c>
      <c r="E6878">
        <v>232</v>
      </c>
    </row>
    <row r="6879" spans="1:5" x14ac:dyDescent="0.3">
      <c r="A6879" s="6">
        <f t="shared" si="250"/>
        <v>6873</v>
      </c>
      <c r="B6879" s="9">
        <f t="shared" si="251"/>
        <v>335.63720579558679</v>
      </c>
      <c r="C6879" s="9">
        <f t="shared" si="249"/>
        <v>330.73171551076939</v>
      </c>
      <c r="D6879" s="4">
        <v>213</v>
      </c>
      <c r="E6879">
        <v>233</v>
      </c>
    </row>
    <row r="6880" spans="1:5" x14ac:dyDescent="0.3">
      <c r="A6880" s="6">
        <f t="shared" si="250"/>
        <v>6874</v>
      </c>
      <c r="B6880" s="9">
        <f t="shared" si="251"/>
        <v>335.64376579558677</v>
      </c>
      <c r="C6880" s="9">
        <f t="shared" si="249"/>
        <v>330.75054551076937</v>
      </c>
      <c r="D6880" s="4">
        <v>214</v>
      </c>
      <c r="E6880">
        <v>234</v>
      </c>
    </row>
    <row r="6881" spans="1:5" x14ac:dyDescent="0.3">
      <c r="A6881" s="6">
        <f t="shared" si="250"/>
        <v>6875</v>
      </c>
      <c r="B6881" s="9">
        <f t="shared" si="251"/>
        <v>335.65032579558675</v>
      </c>
      <c r="C6881" s="9">
        <f t="shared" si="249"/>
        <v>330.76937551076935</v>
      </c>
      <c r="D6881" s="4">
        <v>215</v>
      </c>
      <c r="E6881">
        <v>235</v>
      </c>
    </row>
    <row r="6882" spans="1:5" x14ac:dyDescent="0.3">
      <c r="A6882" s="6">
        <f t="shared" si="250"/>
        <v>6876</v>
      </c>
      <c r="B6882" s="9">
        <f t="shared" si="251"/>
        <v>335.65688579558673</v>
      </c>
      <c r="C6882" s="9">
        <f t="shared" si="249"/>
        <v>330.78820551076933</v>
      </c>
      <c r="D6882" s="4">
        <v>216</v>
      </c>
      <c r="E6882">
        <v>236</v>
      </c>
    </row>
    <row r="6883" spans="1:5" x14ac:dyDescent="0.3">
      <c r="A6883" s="6">
        <f t="shared" si="250"/>
        <v>6877</v>
      </c>
      <c r="B6883" s="9">
        <f t="shared" si="251"/>
        <v>335.66344579558671</v>
      </c>
      <c r="C6883" s="9">
        <f t="shared" si="249"/>
        <v>330.80703551076931</v>
      </c>
      <c r="D6883" s="4">
        <v>217</v>
      </c>
      <c r="E6883">
        <v>237</v>
      </c>
    </row>
    <row r="6884" spans="1:5" x14ac:dyDescent="0.3">
      <c r="A6884" s="6">
        <f t="shared" si="250"/>
        <v>6878</v>
      </c>
      <c r="B6884" s="9">
        <f t="shared" si="251"/>
        <v>335.67000579558669</v>
      </c>
      <c r="C6884" s="9">
        <f t="shared" si="249"/>
        <v>330.82586551076929</v>
      </c>
      <c r="D6884" s="4">
        <v>218</v>
      </c>
      <c r="E6884">
        <v>238</v>
      </c>
    </row>
    <row r="6885" spans="1:5" x14ac:dyDescent="0.3">
      <c r="A6885" s="6">
        <f t="shared" si="250"/>
        <v>6879</v>
      </c>
      <c r="B6885" s="9">
        <f t="shared" si="251"/>
        <v>335.67656579558667</v>
      </c>
      <c r="C6885" s="9">
        <f t="shared" si="249"/>
        <v>330.84469551076927</v>
      </c>
      <c r="D6885" s="4">
        <v>219</v>
      </c>
      <c r="E6885">
        <v>239</v>
      </c>
    </row>
    <row r="6886" spans="1:5" x14ac:dyDescent="0.3">
      <c r="A6886" s="6">
        <f t="shared" si="250"/>
        <v>6880</v>
      </c>
      <c r="B6886" s="9">
        <f t="shared" si="251"/>
        <v>335.68312579558665</v>
      </c>
      <c r="C6886" s="9">
        <f t="shared" si="249"/>
        <v>330.86352551076925</v>
      </c>
      <c r="D6886" s="4">
        <v>220</v>
      </c>
      <c r="E6886">
        <v>240</v>
      </c>
    </row>
    <row r="6887" spans="1:5" x14ac:dyDescent="0.3">
      <c r="A6887" s="6">
        <f t="shared" si="250"/>
        <v>6881</v>
      </c>
      <c r="B6887" s="9">
        <f t="shared" si="251"/>
        <v>335.68968579558663</v>
      </c>
      <c r="C6887" s="9">
        <f t="shared" si="249"/>
        <v>330.88235551076923</v>
      </c>
      <c r="D6887" s="4">
        <v>221</v>
      </c>
      <c r="E6887">
        <v>241</v>
      </c>
    </row>
    <row r="6888" spans="1:5" x14ac:dyDescent="0.3">
      <c r="A6888" s="6">
        <f t="shared" si="250"/>
        <v>6882</v>
      </c>
      <c r="B6888" s="9">
        <f t="shared" si="251"/>
        <v>335.69624579558661</v>
      </c>
      <c r="C6888" s="9">
        <f t="shared" si="249"/>
        <v>330.90118551076921</v>
      </c>
      <c r="D6888" s="4">
        <v>222</v>
      </c>
      <c r="E6888">
        <v>242</v>
      </c>
    </row>
    <row r="6889" spans="1:5" x14ac:dyDescent="0.3">
      <c r="A6889" s="6">
        <f t="shared" si="250"/>
        <v>6883</v>
      </c>
      <c r="B6889" s="9">
        <f t="shared" si="251"/>
        <v>335.70280579558658</v>
      </c>
      <c r="C6889" s="9">
        <f t="shared" si="249"/>
        <v>330.92001551076919</v>
      </c>
      <c r="D6889" s="4">
        <v>223</v>
      </c>
      <c r="E6889">
        <v>243</v>
      </c>
    </row>
    <row r="6890" spans="1:5" x14ac:dyDescent="0.3">
      <c r="A6890" s="6">
        <f t="shared" si="250"/>
        <v>6884</v>
      </c>
      <c r="B6890" s="9">
        <f t="shared" si="251"/>
        <v>335.70936579558656</v>
      </c>
      <c r="C6890" s="9">
        <f t="shared" si="249"/>
        <v>330.93884551076917</v>
      </c>
      <c r="D6890" s="4">
        <v>224</v>
      </c>
      <c r="E6890">
        <v>244</v>
      </c>
    </row>
    <row r="6891" spans="1:5" x14ac:dyDescent="0.3">
      <c r="A6891" s="6">
        <f t="shared" si="250"/>
        <v>6885</v>
      </c>
      <c r="B6891" s="9">
        <f t="shared" si="251"/>
        <v>335.71592579558654</v>
      </c>
      <c r="C6891" s="9">
        <f t="shared" si="249"/>
        <v>330.95767551076915</v>
      </c>
      <c r="D6891" s="4">
        <v>225</v>
      </c>
      <c r="E6891">
        <v>245</v>
      </c>
    </row>
    <row r="6892" spans="1:5" x14ac:dyDescent="0.3">
      <c r="A6892" s="6">
        <f t="shared" si="250"/>
        <v>6886</v>
      </c>
      <c r="B6892" s="9">
        <f t="shared" si="251"/>
        <v>335.72248579558652</v>
      </c>
      <c r="C6892" s="9">
        <f t="shared" si="249"/>
        <v>330.97650551076913</v>
      </c>
      <c r="D6892" s="4">
        <v>226</v>
      </c>
      <c r="E6892">
        <v>246</v>
      </c>
    </row>
    <row r="6893" spans="1:5" x14ac:dyDescent="0.3">
      <c r="A6893" s="6">
        <f t="shared" si="250"/>
        <v>6887</v>
      </c>
      <c r="B6893" s="9">
        <f t="shared" si="251"/>
        <v>335.7290457955865</v>
      </c>
      <c r="C6893" s="9">
        <f t="shared" si="249"/>
        <v>330.99533551076911</v>
      </c>
      <c r="D6893" s="4">
        <v>227</v>
      </c>
      <c r="E6893">
        <v>247</v>
      </c>
    </row>
    <row r="6894" spans="1:5" x14ac:dyDescent="0.3">
      <c r="A6894" s="6">
        <f t="shared" si="250"/>
        <v>6888</v>
      </c>
      <c r="B6894" s="9">
        <f t="shared" si="251"/>
        <v>335.73560579558648</v>
      </c>
      <c r="C6894" s="9">
        <f t="shared" si="249"/>
        <v>331.01416551076909</v>
      </c>
      <c r="D6894" s="4">
        <v>228</v>
      </c>
      <c r="E6894">
        <v>248</v>
      </c>
    </row>
    <row r="6895" spans="1:5" x14ac:dyDescent="0.3">
      <c r="A6895" s="6">
        <f t="shared" si="250"/>
        <v>6889</v>
      </c>
      <c r="B6895" s="9">
        <f t="shared" si="251"/>
        <v>335.74216579558646</v>
      </c>
      <c r="C6895" s="9">
        <f t="shared" si="249"/>
        <v>331.03299551076907</v>
      </c>
      <c r="D6895" s="4">
        <v>229</v>
      </c>
      <c r="E6895">
        <v>249</v>
      </c>
    </row>
    <row r="6896" spans="1:5" x14ac:dyDescent="0.3">
      <c r="A6896" s="6">
        <f t="shared" si="250"/>
        <v>6890</v>
      </c>
      <c r="B6896" s="9">
        <f t="shared" si="251"/>
        <v>335.74872579558644</v>
      </c>
      <c r="C6896" s="9">
        <f t="shared" si="249"/>
        <v>331.05182551076905</v>
      </c>
      <c r="D6896" s="4">
        <v>230</v>
      </c>
      <c r="E6896">
        <v>250</v>
      </c>
    </row>
    <row r="6897" spans="1:5" x14ac:dyDescent="0.3">
      <c r="A6897" s="6">
        <f t="shared" si="250"/>
        <v>6891</v>
      </c>
      <c r="B6897" s="9">
        <f t="shared" si="251"/>
        <v>335.75528579558642</v>
      </c>
      <c r="C6897" s="9">
        <f t="shared" si="249"/>
        <v>331.07065551076903</v>
      </c>
      <c r="D6897" s="4">
        <v>231</v>
      </c>
      <c r="E6897">
        <v>251</v>
      </c>
    </row>
    <row r="6898" spans="1:5" x14ac:dyDescent="0.3">
      <c r="A6898" s="6">
        <f t="shared" si="250"/>
        <v>6892</v>
      </c>
      <c r="B6898" s="9">
        <f t="shared" si="251"/>
        <v>335.7618457955864</v>
      </c>
      <c r="C6898" s="9">
        <f t="shared" si="249"/>
        <v>331.08948551076901</v>
      </c>
      <c r="D6898" s="4">
        <v>232</v>
      </c>
      <c r="E6898">
        <v>252</v>
      </c>
    </row>
    <row r="6899" spans="1:5" x14ac:dyDescent="0.3">
      <c r="A6899" s="6">
        <f t="shared" si="250"/>
        <v>6893</v>
      </c>
      <c r="B6899" s="9">
        <f t="shared" si="251"/>
        <v>335.76840579558638</v>
      </c>
      <c r="C6899" s="9">
        <f t="shared" si="249"/>
        <v>331.10831551076899</v>
      </c>
      <c r="D6899" s="4">
        <v>233</v>
      </c>
      <c r="E6899">
        <v>253</v>
      </c>
    </row>
    <row r="6900" spans="1:5" x14ac:dyDescent="0.3">
      <c r="A6900" s="6">
        <f t="shared" si="250"/>
        <v>6894</v>
      </c>
      <c r="B6900" s="9">
        <f t="shared" si="251"/>
        <v>335.77496579558635</v>
      </c>
      <c r="C6900" s="9">
        <f t="shared" si="249"/>
        <v>331.12714551076897</v>
      </c>
      <c r="D6900" s="4">
        <v>234</v>
      </c>
      <c r="E6900">
        <v>254</v>
      </c>
    </row>
    <row r="6901" spans="1:5" x14ac:dyDescent="0.3">
      <c r="A6901" s="6">
        <f t="shared" si="250"/>
        <v>6895</v>
      </c>
      <c r="B6901" s="9">
        <f t="shared" si="251"/>
        <v>335.78152579558633</v>
      </c>
      <c r="C6901" s="9">
        <f t="shared" si="249"/>
        <v>331.14597551076895</v>
      </c>
      <c r="D6901" s="4">
        <v>235</v>
      </c>
      <c r="E6901">
        <v>255</v>
      </c>
    </row>
    <row r="6902" spans="1:5" x14ac:dyDescent="0.3">
      <c r="A6902" s="6">
        <f t="shared" si="250"/>
        <v>6896</v>
      </c>
      <c r="B6902" s="9">
        <f t="shared" si="251"/>
        <v>335.78808579558631</v>
      </c>
      <c r="C6902" s="9">
        <f t="shared" si="249"/>
        <v>331.16480551076893</v>
      </c>
      <c r="D6902" s="4">
        <v>236</v>
      </c>
      <c r="E6902">
        <v>256</v>
      </c>
    </row>
    <row r="6903" spans="1:5" x14ac:dyDescent="0.3">
      <c r="A6903" s="6">
        <f t="shared" si="250"/>
        <v>6897</v>
      </c>
      <c r="B6903" s="9">
        <f t="shared" si="251"/>
        <v>335.79464579558629</v>
      </c>
      <c r="C6903" s="9">
        <f t="shared" si="249"/>
        <v>331.18363551076891</v>
      </c>
      <c r="D6903" s="4">
        <v>237</v>
      </c>
      <c r="E6903">
        <v>257</v>
      </c>
    </row>
    <row r="6904" spans="1:5" x14ac:dyDescent="0.3">
      <c r="A6904" s="6">
        <f t="shared" si="250"/>
        <v>6898</v>
      </c>
      <c r="B6904" s="9">
        <f t="shared" si="251"/>
        <v>335.80120579558627</v>
      </c>
      <c r="C6904" s="9">
        <f t="shared" ref="C6904:C6967" si="252">IF(8811-A6904&gt;$G$11,C6903+(A6904-A6903)*$K$11,"erreur")</f>
        <v>331.20246551076889</v>
      </c>
      <c r="D6904" s="4">
        <v>238</v>
      </c>
      <c r="E6904">
        <v>258</v>
      </c>
    </row>
    <row r="6905" spans="1:5" x14ac:dyDescent="0.3">
      <c r="A6905" s="6">
        <f t="shared" si="250"/>
        <v>6899</v>
      </c>
      <c r="B6905" s="9">
        <f t="shared" si="251"/>
        <v>335.80776579558625</v>
      </c>
      <c r="C6905" s="9">
        <f t="shared" si="252"/>
        <v>331.22129551076887</v>
      </c>
      <c r="D6905" s="4">
        <v>239</v>
      </c>
      <c r="E6905">
        <v>259</v>
      </c>
    </row>
    <row r="6906" spans="1:5" x14ac:dyDescent="0.3">
      <c r="A6906" s="6">
        <f t="shared" si="250"/>
        <v>6900</v>
      </c>
      <c r="B6906" s="9">
        <f t="shared" si="251"/>
        <v>335.81432579558623</v>
      </c>
      <c r="C6906" s="9">
        <f t="shared" si="252"/>
        <v>331.24012551076885</v>
      </c>
      <c r="D6906" s="4">
        <v>240</v>
      </c>
      <c r="E6906">
        <v>260</v>
      </c>
    </row>
    <row r="6907" spans="1:5" x14ac:dyDescent="0.3">
      <c r="A6907" s="6">
        <f t="shared" si="250"/>
        <v>6901</v>
      </c>
      <c r="B6907" s="9">
        <f t="shared" si="251"/>
        <v>335.82088579558621</v>
      </c>
      <c r="C6907" s="9">
        <f t="shared" si="252"/>
        <v>331.25895551076883</v>
      </c>
      <c r="D6907" s="4">
        <v>241</v>
      </c>
      <c r="E6907">
        <v>261</v>
      </c>
    </row>
    <row r="6908" spans="1:5" x14ac:dyDescent="0.3">
      <c r="A6908" s="6">
        <f t="shared" si="250"/>
        <v>6902</v>
      </c>
      <c r="B6908" s="9">
        <f t="shared" si="251"/>
        <v>335.82744579558619</v>
      </c>
      <c r="C6908" s="9">
        <f t="shared" si="252"/>
        <v>331.27778551076881</v>
      </c>
      <c r="D6908" s="4">
        <v>242</v>
      </c>
      <c r="E6908">
        <v>262</v>
      </c>
    </row>
    <row r="6909" spans="1:5" x14ac:dyDescent="0.3">
      <c r="A6909" s="6">
        <f t="shared" si="250"/>
        <v>6903</v>
      </c>
      <c r="B6909" s="9">
        <f t="shared" si="251"/>
        <v>335.83400579558617</v>
      </c>
      <c r="C6909" s="9">
        <f t="shared" si="252"/>
        <v>331.29661551076879</v>
      </c>
      <c r="D6909" s="4">
        <v>243</v>
      </c>
      <c r="E6909">
        <v>263</v>
      </c>
    </row>
    <row r="6910" spans="1:5" x14ac:dyDescent="0.3">
      <c r="A6910" s="6">
        <f t="shared" si="250"/>
        <v>6904</v>
      </c>
      <c r="B6910" s="9">
        <f t="shared" si="251"/>
        <v>335.84056579558614</v>
      </c>
      <c r="C6910" s="9">
        <f t="shared" si="252"/>
        <v>331.31544551076877</v>
      </c>
      <c r="D6910" s="4">
        <v>244</v>
      </c>
      <c r="E6910">
        <v>264</v>
      </c>
    </row>
    <row r="6911" spans="1:5" x14ac:dyDescent="0.3">
      <c r="A6911" s="6">
        <f t="shared" si="250"/>
        <v>6905</v>
      </c>
      <c r="B6911" s="9">
        <f t="shared" si="251"/>
        <v>335.84712579558612</v>
      </c>
      <c r="C6911" s="9">
        <f t="shared" si="252"/>
        <v>331.33427551076875</v>
      </c>
      <c r="D6911" s="4">
        <v>245</v>
      </c>
      <c r="E6911">
        <v>265</v>
      </c>
    </row>
    <row r="6912" spans="1:5" x14ac:dyDescent="0.3">
      <c r="A6912" s="6">
        <f t="shared" si="250"/>
        <v>6906</v>
      </c>
      <c r="B6912" s="9">
        <f t="shared" si="251"/>
        <v>335.8536857955861</v>
      </c>
      <c r="C6912" s="9">
        <f t="shared" si="252"/>
        <v>331.35310551076873</v>
      </c>
      <c r="D6912" s="4">
        <v>246</v>
      </c>
      <c r="E6912">
        <v>266</v>
      </c>
    </row>
    <row r="6913" spans="1:5" x14ac:dyDescent="0.3">
      <c r="A6913" s="6">
        <f t="shared" si="250"/>
        <v>6907</v>
      </c>
      <c r="B6913" s="9">
        <f t="shared" si="251"/>
        <v>335.86024579558608</v>
      </c>
      <c r="C6913" s="9">
        <f t="shared" si="252"/>
        <v>331.37193551076871</v>
      </c>
      <c r="D6913" s="4">
        <v>247</v>
      </c>
      <c r="E6913">
        <v>267</v>
      </c>
    </row>
    <row r="6914" spans="1:5" x14ac:dyDescent="0.3">
      <c r="A6914" s="6">
        <f t="shared" si="250"/>
        <v>6908</v>
      </c>
      <c r="B6914" s="9">
        <f t="shared" si="251"/>
        <v>335.86680579558606</v>
      </c>
      <c r="C6914" s="9">
        <f t="shared" si="252"/>
        <v>331.39076551076869</v>
      </c>
      <c r="D6914" s="4">
        <v>248</v>
      </c>
      <c r="E6914">
        <v>268</v>
      </c>
    </row>
    <row r="6915" spans="1:5" x14ac:dyDescent="0.3">
      <c r="A6915" s="6">
        <f t="shared" si="250"/>
        <v>6909</v>
      </c>
      <c r="B6915" s="9">
        <f t="shared" si="251"/>
        <v>335.87336579558604</v>
      </c>
      <c r="C6915" s="9">
        <f t="shared" si="252"/>
        <v>331.40959551076867</v>
      </c>
      <c r="D6915" s="4">
        <v>249</v>
      </c>
      <c r="E6915">
        <v>269</v>
      </c>
    </row>
    <row r="6916" spans="1:5" x14ac:dyDescent="0.3">
      <c r="A6916" s="6">
        <f t="shared" si="250"/>
        <v>6910</v>
      </c>
      <c r="B6916" s="9">
        <f t="shared" si="251"/>
        <v>335.87992579558602</v>
      </c>
      <c r="C6916" s="9">
        <f t="shared" si="252"/>
        <v>331.42842551076865</v>
      </c>
      <c r="D6916" s="4">
        <v>250</v>
      </c>
      <c r="E6916">
        <v>270</v>
      </c>
    </row>
    <row r="6917" spans="1:5" x14ac:dyDescent="0.3">
      <c r="A6917" s="6">
        <f t="shared" si="250"/>
        <v>6911</v>
      </c>
      <c r="B6917" s="9">
        <f t="shared" si="251"/>
        <v>335.886485795586</v>
      </c>
      <c r="C6917" s="9">
        <f t="shared" si="252"/>
        <v>331.44725551076863</v>
      </c>
      <c r="D6917" s="4">
        <v>251</v>
      </c>
      <c r="E6917">
        <v>271</v>
      </c>
    </row>
    <row r="6918" spans="1:5" x14ac:dyDescent="0.3">
      <c r="A6918" s="6">
        <f t="shared" si="250"/>
        <v>6912</v>
      </c>
      <c r="B6918" s="9">
        <f t="shared" si="251"/>
        <v>335.89304579558598</v>
      </c>
      <c r="C6918" s="9">
        <f t="shared" si="252"/>
        <v>331.46608551076861</v>
      </c>
      <c r="D6918" s="4">
        <v>252</v>
      </c>
      <c r="E6918">
        <v>272</v>
      </c>
    </row>
    <row r="6919" spans="1:5" x14ac:dyDescent="0.3">
      <c r="A6919" s="6">
        <f t="shared" si="250"/>
        <v>6913</v>
      </c>
      <c r="B6919" s="9">
        <f t="shared" si="251"/>
        <v>335.89960579558596</v>
      </c>
      <c r="C6919" s="9">
        <f t="shared" si="252"/>
        <v>331.48491551076859</v>
      </c>
      <c r="D6919" s="4">
        <v>253</v>
      </c>
      <c r="E6919">
        <v>273</v>
      </c>
    </row>
    <row r="6920" spans="1:5" x14ac:dyDescent="0.3">
      <c r="A6920" s="6">
        <f t="shared" ref="A6920:A6983" si="253">ROW()-6</f>
        <v>6914</v>
      </c>
      <c r="B6920" s="9">
        <f t="shared" si="251"/>
        <v>335.90616579558593</v>
      </c>
      <c r="C6920" s="9">
        <f t="shared" si="252"/>
        <v>331.50374551076857</v>
      </c>
      <c r="D6920" s="4">
        <v>254</v>
      </c>
      <c r="E6920">
        <v>274</v>
      </c>
    </row>
    <row r="6921" spans="1:5" x14ac:dyDescent="0.3">
      <c r="A6921" s="6">
        <f t="shared" si="253"/>
        <v>6915</v>
      </c>
      <c r="B6921" s="9">
        <f t="shared" si="251"/>
        <v>335.91272579558591</v>
      </c>
      <c r="C6921" s="9">
        <f t="shared" si="252"/>
        <v>331.52257551076855</v>
      </c>
      <c r="D6921" s="4">
        <v>255</v>
      </c>
      <c r="E6921">
        <v>275</v>
      </c>
    </row>
    <row r="6922" spans="1:5" x14ac:dyDescent="0.3">
      <c r="A6922" s="6">
        <f t="shared" si="253"/>
        <v>6916</v>
      </c>
      <c r="B6922" s="9">
        <f t="shared" si="251"/>
        <v>335.91928579558589</v>
      </c>
      <c r="C6922" s="9">
        <f t="shared" si="252"/>
        <v>331.54140551076853</v>
      </c>
      <c r="D6922" s="4">
        <v>256</v>
      </c>
      <c r="E6922">
        <v>276</v>
      </c>
    </row>
    <row r="6923" spans="1:5" x14ac:dyDescent="0.3">
      <c r="A6923" s="6">
        <f t="shared" si="253"/>
        <v>6917</v>
      </c>
      <c r="B6923" s="9">
        <f t="shared" ref="B6923:B6986" si="254">IF(A6923&lt;=$H$26,B6922+(A6923-A6922)*$J$26,"erreur")</f>
        <v>335.92584579558587</v>
      </c>
      <c r="C6923" s="9">
        <f t="shared" si="252"/>
        <v>331.56023551076851</v>
      </c>
      <c r="D6923" s="4">
        <v>257</v>
      </c>
      <c r="E6923">
        <v>277</v>
      </c>
    </row>
    <row r="6924" spans="1:5" x14ac:dyDescent="0.3">
      <c r="A6924" s="6">
        <f t="shared" si="253"/>
        <v>6918</v>
      </c>
      <c r="B6924" s="9">
        <f t="shared" si="254"/>
        <v>335.93240579558585</v>
      </c>
      <c r="C6924" s="9">
        <f t="shared" si="252"/>
        <v>331.57906551076849</v>
      </c>
      <c r="D6924" s="4">
        <v>258</v>
      </c>
      <c r="E6924">
        <v>278</v>
      </c>
    </row>
    <row r="6925" spans="1:5" x14ac:dyDescent="0.3">
      <c r="A6925" s="6">
        <f t="shared" si="253"/>
        <v>6919</v>
      </c>
      <c r="B6925" s="9">
        <f t="shared" si="254"/>
        <v>335.93896579558583</v>
      </c>
      <c r="C6925" s="9">
        <f t="shared" si="252"/>
        <v>331.59789551076847</v>
      </c>
      <c r="D6925" s="4">
        <v>259</v>
      </c>
      <c r="E6925">
        <v>279</v>
      </c>
    </row>
    <row r="6926" spans="1:5" x14ac:dyDescent="0.3">
      <c r="A6926" s="6">
        <f t="shared" si="253"/>
        <v>6920</v>
      </c>
      <c r="B6926" s="9">
        <f t="shared" si="254"/>
        <v>335.94552579558581</v>
      </c>
      <c r="C6926" s="9">
        <f t="shared" si="252"/>
        <v>331.61672551076845</v>
      </c>
      <c r="D6926" s="4">
        <v>260</v>
      </c>
      <c r="E6926">
        <v>280</v>
      </c>
    </row>
    <row r="6927" spans="1:5" x14ac:dyDescent="0.3">
      <c r="A6927" s="6">
        <f t="shared" si="253"/>
        <v>6921</v>
      </c>
      <c r="B6927" s="9">
        <f t="shared" si="254"/>
        <v>335.95208579558579</v>
      </c>
      <c r="C6927" s="9">
        <f t="shared" si="252"/>
        <v>331.63555551076843</v>
      </c>
      <c r="D6927" s="4">
        <v>261</v>
      </c>
      <c r="E6927">
        <v>281</v>
      </c>
    </row>
    <row r="6928" spans="1:5" x14ac:dyDescent="0.3">
      <c r="A6928" s="6">
        <f t="shared" si="253"/>
        <v>6922</v>
      </c>
      <c r="B6928" s="9">
        <f t="shared" si="254"/>
        <v>335.95864579558577</v>
      </c>
      <c r="C6928" s="9">
        <f t="shared" si="252"/>
        <v>331.65438551076841</v>
      </c>
      <c r="D6928" s="4">
        <v>262</v>
      </c>
      <c r="E6928">
        <v>282</v>
      </c>
    </row>
    <row r="6929" spans="1:5" x14ac:dyDescent="0.3">
      <c r="A6929" s="6">
        <f t="shared" si="253"/>
        <v>6923</v>
      </c>
      <c r="B6929" s="9">
        <f t="shared" si="254"/>
        <v>335.96520579558575</v>
      </c>
      <c r="C6929" s="9">
        <f t="shared" si="252"/>
        <v>331.67321551076839</v>
      </c>
      <c r="D6929" s="4">
        <v>263</v>
      </c>
      <c r="E6929">
        <v>283</v>
      </c>
    </row>
    <row r="6930" spans="1:5" x14ac:dyDescent="0.3">
      <c r="A6930" s="6">
        <f t="shared" si="253"/>
        <v>6924</v>
      </c>
      <c r="B6930" s="9">
        <f t="shared" si="254"/>
        <v>335.97176579558572</v>
      </c>
      <c r="C6930" s="9">
        <f t="shared" si="252"/>
        <v>331.69204551076837</v>
      </c>
      <c r="D6930" s="4">
        <v>264</v>
      </c>
      <c r="E6930">
        <v>284</v>
      </c>
    </row>
    <row r="6931" spans="1:5" x14ac:dyDescent="0.3">
      <c r="A6931" s="6">
        <f t="shared" si="253"/>
        <v>6925</v>
      </c>
      <c r="B6931" s="9">
        <f t="shared" si="254"/>
        <v>335.9783257955857</v>
      </c>
      <c r="C6931" s="9">
        <f t="shared" si="252"/>
        <v>331.71087551076835</v>
      </c>
      <c r="D6931" s="4">
        <v>265</v>
      </c>
      <c r="E6931">
        <v>285</v>
      </c>
    </row>
    <row r="6932" spans="1:5" x14ac:dyDescent="0.3">
      <c r="A6932" s="6">
        <f t="shared" si="253"/>
        <v>6926</v>
      </c>
      <c r="B6932" s="9">
        <f t="shared" si="254"/>
        <v>335.98488579558568</v>
      </c>
      <c r="C6932" s="9">
        <f t="shared" si="252"/>
        <v>331.72970551076833</v>
      </c>
      <c r="D6932" s="4">
        <v>266</v>
      </c>
      <c r="E6932">
        <v>286</v>
      </c>
    </row>
    <row r="6933" spans="1:5" x14ac:dyDescent="0.3">
      <c r="A6933" s="6">
        <f t="shared" si="253"/>
        <v>6927</v>
      </c>
      <c r="B6933" s="9">
        <f t="shared" si="254"/>
        <v>335.99144579558566</v>
      </c>
      <c r="C6933" s="9">
        <f t="shared" si="252"/>
        <v>331.74853551076831</v>
      </c>
      <c r="D6933" s="4">
        <v>267</v>
      </c>
      <c r="E6933">
        <v>287</v>
      </c>
    </row>
    <row r="6934" spans="1:5" x14ac:dyDescent="0.3">
      <c r="A6934" s="6">
        <f t="shared" si="253"/>
        <v>6928</v>
      </c>
      <c r="B6934" s="9">
        <f t="shared" si="254"/>
        <v>335.99800579558564</v>
      </c>
      <c r="C6934" s="9">
        <f t="shared" si="252"/>
        <v>331.76736551076829</v>
      </c>
      <c r="D6934" s="4">
        <v>268</v>
      </c>
      <c r="E6934">
        <v>288</v>
      </c>
    </row>
    <row r="6935" spans="1:5" x14ac:dyDescent="0.3">
      <c r="A6935" s="6">
        <f t="shared" si="253"/>
        <v>6929</v>
      </c>
      <c r="B6935" s="9">
        <f t="shared" si="254"/>
        <v>336.00456579558562</v>
      </c>
      <c r="C6935" s="9">
        <f t="shared" si="252"/>
        <v>331.78619551076827</v>
      </c>
      <c r="D6935" s="4">
        <v>269</v>
      </c>
      <c r="E6935">
        <v>289</v>
      </c>
    </row>
    <row r="6936" spans="1:5" x14ac:dyDescent="0.3">
      <c r="A6936" s="6">
        <f t="shared" si="253"/>
        <v>6930</v>
      </c>
      <c r="B6936" s="9">
        <f t="shared" si="254"/>
        <v>336.0111257955856</v>
      </c>
      <c r="C6936" s="9">
        <f t="shared" si="252"/>
        <v>331.80502551076825</v>
      </c>
      <c r="D6936" s="4">
        <v>270</v>
      </c>
      <c r="E6936">
        <v>290</v>
      </c>
    </row>
    <row r="6937" spans="1:5" x14ac:dyDescent="0.3">
      <c r="A6937" s="6">
        <f t="shared" si="253"/>
        <v>6931</v>
      </c>
      <c r="B6937" s="9">
        <f t="shared" si="254"/>
        <v>336.01768579558558</v>
      </c>
      <c r="C6937" s="9">
        <f t="shared" si="252"/>
        <v>331.82385551076823</v>
      </c>
      <c r="D6937" s="4">
        <v>271</v>
      </c>
      <c r="E6937">
        <v>291</v>
      </c>
    </row>
    <row r="6938" spans="1:5" x14ac:dyDescent="0.3">
      <c r="A6938" s="6">
        <f t="shared" si="253"/>
        <v>6932</v>
      </c>
      <c r="B6938" s="9">
        <f t="shared" si="254"/>
        <v>336.02424579558556</v>
      </c>
      <c r="C6938" s="9">
        <f t="shared" si="252"/>
        <v>331.84268551076821</v>
      </c>
      <c r="D6938" s="4">
        <v>272</v>
      </c>
      <c r="E6938">
        <v>292</v>
      </c>
    </row>
    <row r="6939" spans="1:5" x14ac:dyDescent="0.3">
      <c r="A6939" s="6">
        <f t="shared" si="253"/>
        <v>6933</v>
      </c>
      <c r="B6939" s="9">
        <f t="shared" si="254"/>
        <v>336.03080579558554</v>
      </c>
      <c r="C6939" s="9">
        <f t="shared" si="252"/>
        <v>331.86151551076819</v>
      </c>
      <c r="D6939" s="4">
        <v>273</v>
      </c>
      <c r="E6939">
        <v>293</v>
      </c>
    </row>
    <row r="6940" spans="1:5" x14ac:dyDescent="0.3">
      <c r="A6940" s="6">
        <f t="shared" si="253"/>
        <v>6934</v>
      </c>
      <c r="B6940" s="9">
        <f t="shared" si="254"/>
        <v>336.03736579558552</v>
      </c>
      <c r="C6940" s="9">
        <f t="shared" si="252"/>
        <v>331.88034551076817</v>
      </c>
      <c r="D6940" s="4">
        <v>274</v>
      </c>
      <c r="E6940">
        <v>294</v>
      </c>
    </row>
    <row r="6941" spans="1:5" x14ac:dyDescent="0.3">
      <c r="A6941" s="6">
        <f t="shared" si="253"/>
        <v>6935</v>
      </c>
      <c r="B6941" s="9">
        <f t="shared" si="254"/>
        <v>336.04392579558549</v>
      </c>
      <c r="C6941" s="9">
        <f t="shared" si="252"/>
        <v>331.89917551076815</v>
      </c>
      <c r="D6941" s="4">
        <v>275</v>
      </c>
      <c r="E6941">
        <v>295</v>
      </c>
    </row>
    <row r="6942" spans="1:5" x14ac:dyDescent="0.3">
      <c r="A6942" s="6">
        <f t="shared" si="253"/>
        <v>6936</v>
      </c>
      <c r="B6942" s="9">
        <f t="shared" si="254"/>
        <v>336.05048579558547</v>
      </c>
      <c r="C6942" s="9">
        <f t="shared" si="252"/>
        <v>331.91800551076813</v>
      </c>
      <c r="D6942" s="4">
        <v>276</v>
      </c>
      <c r="E6942">
        <v>296</v>
      </c>
    </row>
    <row r="6943" spans="1:5" x14ac:dyDescent="0.3">
      <c r="A6943" s="6">
        <f t="shared" si="253"/>
        <v>6937</v>
      </c>
      <c r="B6943" s="9">
        <f t="shared" si="254"/>
        <v>336.05704579558545</v>
      </c>
      <c r="C6943" s="9">
        <f t="shared" si="252"/>
        <v>331.93683551076811</v>
      </c>
      <c r="D6943" s="4">
        <v>277</v>
      </c>
      <c r="E6943">
        <v>297</v>
      </c>
    </row>
    <row r="6944" spans="1:5" x14ac:dyDescent="0.3">
      <c r="A6944" s="6">
        <f t="shared" si="253"/>
        <v>6938</v>
      </c>
      <c r="B6944" s="9">
        <f t="shared" si="254"/>
        <v>336.06360579558543</v>
      </c>
      <c r="C6944" s="9">
        <f t="shared" si="252"/>
        <v>331.95566551076809</v>
      </c>
      <c r="D6944" s="4">
        <v>278</v>
      </c>
      <c r="E6944">
        <v>298</v>
      </c>
    </row>
    <row r="6945" spans="1:5" x14ac:dyDescent="0.3">
      <c r="A6945" s="6">
        <f t="shared" si="253"/>
        <v>6939</v>
      </c>
      <c r="B6945" s="9">
        <f t="shared" si="254"/>
        <v>336.07016579558541</v>
      </c>
      <c r="C6945" s="9">
        <f t="shared" si="252"/>
        <v>331.97449551076807</v>
      </c>
      <c r="D6945" s="4">
        <v>279</v>
      </c>
      <c r="E6945">
        <v>299</v>
      </c>
    </row>
    <row r="6946" spans="1:5" x14ac:dyDescent="0.3">
      <c r="A6946" s="6">
        <f t="shared" si="253"/>
        <v>6940</v>
      </c>
      <c r="B6946" s="9">
        <f t="shared" si="254"/>
        <v>336.07672579558539</v>
      </c>
      <c r="C6946" s="9">
        <f t="shared" si="252"/>
        <v>331.99332551076805</v>
      </c>
      <c r="D6946" s="4">
        <v>280</v>
      </c>
      <c r="E6946">
        <v>300</v>
      </c>
    </row>
    <row r="6947" spans="1:5" x14ac:dyDescent="0.3">
      <c r="A6947" s="6">
        <f t="shared" si="253"/>
        <v>6941</v>
      </c>
      <c r="B6947" s="9">
        <f t="shared" si="254"/>
        <v>336.08328579558537</v>
      </c>
      <c r="C6947" s="9">
        <f t="shared" si="252"/>
        <v>332.01215551076803</v>
      </c>
      <c r="D6947" s="4">
        <v>281</v>
      </c>
      <c r="E6947">
        <v>301</v>
      </c>
    </row>
    <row r="6948" spans="1:5" x14ac:dyDescent="0.3">
      <c r="A6948" s="6">
        <f t="shared" si="253"/>
        <v>6942</v>
      </c>
      <c r="B6948" s="9">
        <f t="shared" si="254"/>
        <v>336.08984579558535</v>
      </c>
      <c r="C6948" s="9">
        <f t="shared" si="252"/>
        <v>332.03098551076801</v>
      </c>
      <c r="D6948" s="4">
        <v>282</v>
      </c>
      <c r="E6948">
        <v>302</v>
      </c>
    </row>
    <row r="6949" spans="1:5" x14ac:dyDescent="0.3">
      <c r="A6949" s="6">
        <f t="shared" si="253"/>
        <v>6943</v>
      </c>
      <c r="B6949" s="9">
        <f t="shared" si="254"/>
        <v>336.09640579558533</v>
      </c>
      <c r="C6949" s="9">
        <f t="shared" si="252"/>
        <v>332.04981551076798</v>
      </c>
      <c r="D6949" s="4">
        <v>283</v>
      </c>
      <c r="E6949">
        <v>303</v>
      </c>
    </row>
    <row r="6950" spans="1:5" x14ac:dyDescent="0.3">
      <c r="A6950" s="6">
        <f t="shared" si="253"/>
        <v>6944</v>
      </c>
      <c r="B6950" s="9">
        <f t="shared" si="254"/>
        <v>336.10296579558531</v>
      </c>
      <c r="C6950" s="9">
        <f t="shared" si="252"/>
        <v>332.06864551076796</v>
      </c>
      <c r="D6950" s="4">
        <v>284</v>
      </c>
      <c r="E6950">
        <v>304</v>
      </c>
    </row>
    <row r="6951" spans="1:5" x14ac:dyDescent="0.3">
      <c r="A6951" s="6">
        <f t="shared" si="253"/>
        <v>6945</v>
      </c>
      <c r="B6951" s="9">
        <f t="shared" si="254"/>
        <v>336.10952579558528</v>
      </c>
      <c r="C6951" s="9">
        <f t="shared" si="252"/>
        <v>332.08747551076794</v>
      </c>
      <c r="D6951" s="4">
        <v>285</v>
      </c>
      <c r="E6951">
        <v>305</v>
      </c>
    </row>
    <row r="6952" spans="1:5" x14ac:dyDescent="0.3">
      <c r="A6952" s="6">
        <f t="shared" si="253"/>
        <v>6946</v>
      </c>
      <c r="B6952" s="9">
        <f t="shared" si="254"/>
        <v>336.11608579558526</v>
      </c>
      <c r="C6952" s="9">
        <f t="shared" si="252"/>
        <v>332.10630551076792</v>
      </c>
      <c r="D6952" s="4">
        <v>286</v>
      </c>
      <c r="E6952">
        <v>306</v>
      </c>
    </row>
    <row r="6953" spans="1:5" x14ac:dyDescent="0.3">
      <c r="A6953" s="6">
        <f t="shared" si="253"/>
        <v>6947</v>
      </c>
      <c r="B6953" s="9">
        <f t="shared" si="254"/>
        <v>336.12264579558524</v>
      </c>
      <c r="C6953" s="9">
        <f t="shared" si="252"/>
        <v>332.1251355107679</v>
      </c>
      <c r="D6953" s="4">
        <v>287</v>
      </c>
      <c r="E6953">
        <v>307</v>
      </c>
    </row>
    <row r="6954" spans="1:5" x14ac:dyDescent="0.3">
      <c r="A6954" s="6">
        <f t="shared" si="253"/>
        <v>6948</v>
      </c>
      <c r="B6954" s="9">
        <f t="shared" si="254"/>
        <v>336.12920579558522</v>
      </c>
      <c r="C6954" s="9">
        <f t="shared" si="252"/>
        <v>332.14396551076788</v>
      </c>
      <c r="D6954" s="4">
        <v>288</v>
      </c>
      <c r="E6954">
        <v>308</v>
      </c>
    </row>
    <row r="6955" spans="1:5" x14ac:dyDescent="0.3">
      <c r="A6955" s="6">
        <f t="shared" si="253"/>
        <v>6949</v>
      </c>
      <c r="B6955" s="9">
        <f t="shared" si="254"/>
        <v>336.1357657955852</v>
      </c>
      <c r="C6955" s="9">
        <f t="shared" si="252"/>
        <v>332.16279551076786</v>
      </c>
      <c r="D6955" s="4">
        <v>289</v>
      </c>
      <c r="E6955">
        <v>309</v>
      </c>
    </row>
    <row r="6956" spans="1:5" x14ac:dyDescent="0.3">
      <c r="A6956" s="6">
        <f t="shared" si="253"/>
        <v>6950</v>
      </c>
      <c r="B6956" s="9">
        <f t="shared" si="254"/>
        <v>336.14232579558518</v>
      </c>
      <c r="C6956" s="9">
        <f t="shared" si="252"/>
        <v>332.18162551076784</v>
      </c>
      <c r="D6956" s="4">
        <v>290</v>
      </c>
      <c r="E6956">
        <v>310</v>
      </c>
    </row>
    <row r="6957" spans="1:5" x14ac:dyDescent="0.3">
      <c r="A6957" s="6">
        <f t="shared" si="253"/>
        <v>6951</v>
      </c>
      <c r="B6957" s="9">
        <f t="shared" si="254"/>
        <v>336.14888579558516</v>
      </c>
      <c r="C6957" s="9">
        <f t="shared" si="252"/>
        <v>332.20045551076782</v>
      </c>
      <c r="D6957" s="4">
        <v>291</v>
      </c>
      <c r="E6957">
        <v>311</v>
      </c>
    </row>
    <row r="6958" spans="1:5" x14ac:dyDescent="0.3">
      <c r="A6958" s="6">
        <f t="shared" si="253"/>
        <v>6952</v>
      </c>
      <c r="B6958" s="9">
        <f t="shared" si="254"/>
        <v>336.15544579558514</v>
      </c>
      <c r="C6958" s="9">
        <f t="shared" si="252"/>
        <v>332.2192855107678</v>
      </c>
      <c r="D6958" s="4">
        <v>292</v>
      </c>
      <c r="E6958">
        <v>312</v>
      </c>
    </row>
    <row r="6959" spans="1:5" x14ac:dyDescent="0.3">
      <c r="A6959" s="6">
        <f t="shared" si="253"/>
        <v>6953</v>
      </c>
      <c r="B6959" s="9">
        <f t="shared" si="254"/>
        <v>336.16200579558512</v>
      </c>
      <c r="C6959" s="9">
        <f t="shared" si="252"/>
        <v>332.23811551076778</v>
      </c>
      <c r="D6959" s="4">
        <v>293</v>
      </c>
      <c r="E6959">
        <v>313</v>
      </c>
    </row>
    <row r="6960" spans="1:5" x14ac:dyDescent="0.3">
      <c r="A6960" s="6">
        <f t="shared" si="253"/>
        <v>6954</v>
      </c>
      <c r="B6960" s="9">
        <f t="shared" si="254"/>
        <v>336.1685657955851</v>
      </c>
      <c r="C6960" s="9">
        <f t="shared" si="252"/>
        <v>332.25694551076776</v>
      </c>
      <c r="D6960" s="4">
        <v>294</v>
      </c>
      <c r="E6960">
        <v>314</v>
      </c>
    </row>
    <row r="6961" spans="1:5" x14ac:dyDescent="0.3">
      <c r="A6961" s="6">
        <f t="shared" si="253"/>
        <v>6955</v>
      </c>
      <c r="B6961" s="9">
        <f t="shared" si="254"/>
        <v>336.17512579558507</v>
      </c>
      <c r="C6961" s="9">
        <f t="shared" si="252"/>
        <v>332.27577551076774</v>
      </c>
      <c r="D6961" s="4">
        <v>295</v>
      </c>
      <c r="E6961">
        <v>315</v>
      </c>
    </row>
    <row r="6962" spans="1:5" x14ac:dyDescent="0.3">
      <c r="A6962" s="6">
        <f t="shared" si="253"/>
        <v>6956</v>
      </c>
      <c r="B6962" s="9">
        <f t="shared" si="254"/>
        <v>336.18168579558505</v>
      </c>
      <c r="C6962" s="9">
        <f t="shared" si="252"/>
        <v>332.29460551076772</v>
      </c>
      <c r="D6962" s="4">
        <v>296</v>
      </c>
      <c r="E6962">
        <v>316</v>
      </c>
    </row>
    <row r="6963" spans="1:5" x14ac:dyDescent="0.3">
      <c r="A6963" s="6">
        <f t="shared" si="253"/>
        <v>6957</v>
      </c>
      <c r="B6963" s="9">
        <f t="shared" si="254"/>
        <v>336.18824579558503</v>
      </c>
      <c r="C6963" s="9">
        <f t="shared" si="252"/>
        <v>332.3134355107677</v>
      </c>
      <c r="D6963" s="4">
        <v>297</v>
      </c>
      <c r="E6963">
        <v>317</v>
      </c>
    </row>
    <row r="6964" spans="1:5" x14ac:dyDescent="0.3">
      <c r="A6964" s="6">
        <f t="shared" si="253"/>
        <v>6958</v>
      </c>
      <c r="B6964" s="9">
        <f t="shared" si="254"/>
        <v>336.19480579558501</v>
      </c>
      <c r="C6964" s="9">
        <f t="shared" si="252"/>
        <v>332.33226551076768</v>
      </c>
      <c r="D6964" s="4">
        <v>298</v>
      </c>
      <c r="E6964">
        <v>318</v>
      </c>
    </row>
    <row r="6965" spans="1:5" x14ac:dyDescent="0.3">
      <c r="A6965" s="6">
        <f t="shared" si="253"/>
        <v>6959</v>
      </c>
      <c r="B6965" s="9">
        <f t="shared" si="254"/>
        <v>336.20136579558499</v>
      </c>
      <c r="C6965" s="9">
        <f t="shared" si="252"/>
        <v>332.35109551076766</v>
      </c>
      <c r="D6965" s="4">
        <v>299</v>
      </c>
      <c r="E6965">
        <v>319</v>
      </c>
    </row>
    <row r="6966" spans="1:5" x14ac:dyDescent="0.3">
      <c r="A6966" s="6">
        <f t="shared" si="253"/>
        <v>6960</v>
      </c>
      <c r="B6966" s="9">
        <f t="shared" si="254"/>
        <v>336.20792579558497</v>
      </c>
      <c r="C6966" s="9">
        <f t="shared" si="252"/>
        <v>332.36992551076764</v>
      </c>
      <c r="D6966" s="4">
        <v>300</v>
      </c>
      <c r="E6966">
        <v>320</v>
      </c>
    </row>
    <row r="6967" spans="1:5" x14ac:dyDescent="0.3">
      <c r="A6967" s="6">
        <f t="shared" si="253"/>
        <v>6961</v>
      </c>
      <c r="B6967" s="9">
        <f t="shared" si="254"/>
        <v>336.21448579558495</v>
      </c>
      <c r="C6967" s="9">
        <f t="shared" si="252"/>
        <v>332.38875551076762</v>
      </c>
      <c r="D6967" s="4">
        <v>301</v>
      </c>
      <c r="E6967">
        <v>321</v>
      </c>
    </row>
    <row r="6968" spans="1:5" x14ac:dyDescent="0.3">
      <c r="A6968" s="6">
        <f t="shared" si="253"/>
        <v>6962</v>
      </c>
      <c r="B6968" s="9">
        <f t="shared" si="254"/>
        <v>336.22104579558493</v>
      </c>
      <c r="C6968" s="9">
        <f t="shared" ref="C6968:C7031" si="255">IF(8811-A6968&gt;$G$11,C6967+(A6968-A6967)*$K$11,"erreur")</f>
        <v>332.4075855107676</v>
      </c>
      <c r="D6968" s="4">
        <v>302</v>
      </c>
      <c r="E6968">
        <v>322</v>
      </c>
    </row>
    <row r="6969" spans="1:5" x14ac:dyDescent="0.3">
      <c r="A6969" s="6">
        <f t="shared" si="253"/>
        <v>6963</v>
      </c>
      <c r="B6969" s="9">
        <f t="shared" si="254"/>
        <v>336.22760579558491</v>
      </c>
      <c r="C6969" s="9">
        <f t="shared" si="255"/>
        <v>332.42641551076758</v>
      </c>
      <c r="D6969" s="4">
        <v>303</v>
      </c>
      <c r="E6969">
        <v>323</v>
      </c>
    </row>
    <row r="6970" spans="1:5" x14ac:dyDescent="0.3">
      <c r="A6970" s="6">
        <f t="shared" si="253"/>
        <v>6964</v>
      </c>
      <c r="B6970" s="9">
        <f t="shared" si="254"/>
        <v>336.23416579558489</v>
      </c>
      <c r="C6970" s="9">
        <f t="shared" si="255"/>
        <v>332.44524551076756</v>
      </c>
      <c r="D6970" s="4">
        <v>304</v>
      </c>
      <c r="E6970">
        <v>324</v>
      </c>
    </row>
    <row r="6971" spans="1:5" x14ac:dyDescent="0.3">
      <c r="A6971" s="6">
        <f t="shared" si="253"/>
        <v>6965</v>
      </c>
      <c r="B6971" s="9">
        <f t="shared" si="254"/>
        <v>336.24072579558486</v>
      </c>
      <c r="C6971" s="9">
        <f t="shared" si="255"/>
        <v>332.46407551076754</v>
      </c>
      <c r="D6971" s="4">
        <v>305</v>
      </c>
      <c r="E6971">
        <v>325</v>
      </c>
    </row>
    <row r="6972" spans="1:5" x14ac:dyDescent="0.3">
      <c r="A6972" s="6">
        <f t="shared" si="253"/>
        <v>6966</v>
      </c>
      <c r="B6972" s="9">
        <f t="shared" si="254"/>
        <v>336.24728579558484</v>
      </c>
      <c r="C6972" s="9">
        <f t="shared" si="255"/>
        <v>332.48290551076752</v>
      </c>
      <c r="D6972" s="4">
        <v>306</v>
      </c>
      <c r="E6972">
        <v>326</v>
      </c>
    </row>
    <row r="6973" spans="1:5" x14ac:dyDescent="0.3">
      <c r="A6973" s="6">
        <f t="shared" si="253"/>
        <v>6967</v>
      </c>
      <c r="B6973" s="9">
        <f t="shared" si="254"/>
        <v>336.25384579558482</v>
      </c>
      <c r="C6973" s="9">
        <f t="shared" si="255"/>
        <v>332.5017355107675</v>
      </c>
      <c r="D6973" s="4">
        <v>307</v>
      </c>
      <c r="E6973">
        <v>327</v>
      </c>
    </row>
    <row r="6974" spans="1:5" x14ac:dyDescent="0.3">
      <c r="A6974" s="6">
        <f t="shared" si="253"/>
        <v>6968</v>
      </c>
      <c r="B6974" s="9">
        <f t="shared" si="254"/>
        <v>336.2604057955848</v>
      </c>
      <c r="C6974" s="9">
        <f t="shared" si="255"/>
        <v>332.52056551076748</v>
      </c>
      <c r="D6974" s="4">
        <v>308</v>
      </c>
      <c r="E6974">
        <v>328</v>
      </c>
    </row>
    <row r="6975" spans="1:5" x14ac:dyDescent="0.3">
      <c r="A6975" s="6">
        <f t="shared" si="253"/>
        <v>6969</v>
      </c>
      <c r="B6975" s="9">
        <f t="shared" si="254"/>
        <v>336.26696579558478</v>
      </c>
      <c r="C6975" s="9">
        <f t="shared" si="255"/>
        <v>332.53939551076746</v>
      </c>
      <c r="D6975" s="4">
        <v>309</v>
      </c>
      <c r="E6975">
        <v>329</v>
      </c>
    </row>
    <row r="6976" spans="1:5" x14ac:dyDescent="0.3">
      <c r="A6976" s="6">
        <f t="shared" si="253"/>
        <v>6970</v>
      </c>
      <c r="B6976" s="9">
        <f t="shared" si="254"/>
        <v>336.27352579558476</v>
      </c>
      <c r="C6976" s="9">
        <f t="shared" si="255"/>
        <v>332.55822551076744</v>
      </c>
      <c r="D6976" s="4">
        <v>310</v>
      </c>
      <c r="E6976">
        <v>330</v>
      </c>
    </row>
    <row r="6977" spans="1:5" x14ac:dyDescent="0.3">
      <c r="A6977" s="6">
        <f t="shared" si="253"/>
        <v>6971</v>
      </c>
      <c r="B6977" s="9">
        <f t="shared" si="254"/>
        <v>336.28008579558474</v>
      </c>
      <c r="C6977" s="9">
        <f t="shared" si="255"/>
        <v>332.57705551076742</v>
      </c>
      <c r="D6977" s="4">
        <v>311</v>
      </c>
      <c r="E6977">
        <v>331</v>
      </c>
    </row>
    <row r="6978" spans="1:5" x14ac:dyDescent="0.3">
      <c r="A6978" s="6">
        <f t="shared" si="253"/>
        <v>6972</v>
      </c>
      <c r="B6978" s="9">
        <f t="shared" si="254"/>
        <v>336.28664579558472</v>
      </c>
      <c r="C6978" s="9">
        <f t="shared" si="255"/>
        <v>332.5958855107674</v>
      </c>
      <c r="D6978" s="4">
        <v>312</v>
      </c>
      <c r="E6978">
        <v>332</v>
      </c>
    </row>
    <row r="6979" spans="1:5" x14ac:dyDescent="0.3">
      <c r="A6979" s="6">
        <f t="shared" si="253"/>
        <v>6973</v>
      </c>
      <c r="B6979" s="9">
        <f t="shared" si="254"/>
        <v>336.2932057955847</v>
      </c>
      <c r="C6979" s="9">
        <f t="shared" si="255"/>
        <v>332.61471551076738</v>
      </c>
      <c r="D6979" s="4">
        <v>313</v>
      </c>
      <c r="E6979">
        <v>333</v>
      </c>
    </row>
    <row r="6980" spans="1:5" x14ac:dyDescent="0.3">
      <c r="A6980" s="6">
        <f t="shared" si="253"/>
        <v>6974</v>
      </c>
      <c r="B6980" s="9">
        <f t="shared" si="254"/>
        <v>336.29976579558468</v>
      </c>
      <c r="C6980" s="9">
        <f t="shared" si="255"/>
        <v>332.63354551076736</v>
      </c>
      <c r="D6980" s="4">
        <v>314</v>
      </c>
      <c r="E6980">
        <v>334</v>
      </c>
    </row>
    <row r="6981" spans="1:5" x14ac:dyDescent="0.3">
      <c r="A6981" s="6">
        <f t="shared" si="253"/>
        <v>6975</v>
      </c>
      <c r="B6981" s="9">
        <f t="shared" si="254"/>
        <v>336.30632579558466</v>
      </c>
      <c r="C6981" s="9">
        <f t="shared" si="255"/>
        <v>332.65237551076734</v>
      </c>
      <c r="D6981" s="4">
        <v>315</v>
      </c>
      <c r="E6981">
        <v>335</v>
      </c>
    </row>
    <row r="6982" spans="1:5" x14ac:dyDescent="0.3">
      <c r="A6982" s="6">
        <f t="shared" si="253"/>
        <v>6976</v>
      </c>
      <c r="B6982" s="9">
        <f t="shared" si="254"/>
        <v>336.31288579558463</v>
      </c>
      <c r="C6982" s="9">
        <f t="shared" si="255"/>
        <v>332.67120551076732</v>
      </c>
      <c r="D6982" s="4">
        <v>316</v>
      </c>
      <c r="E6982">
        <v>336</v>
      </c>
    </row>
    <row r="6983" spans="1:5" x14ac:dyDescent="0.3">
      <c r="A6983" s="6">
        <f t="shared" si="253"/>
        <v>6977</v>
      </c>
      <c r="B6983" s="9">
        <f t="shared" si="254"/>
        <v>336.31944579558461</v>
      </c>
      <c r="C6983" s="9">
        <f t="shared" si="255"/>
        <v>332.6900355107673</v>
      </c>
      <c r="D6983" s="4">
        <v>317</v>
      </c>
      <c r="E6983">
        <v>337</v>
      </c>
    </row>
    <row r="6984" spans="1:5" x14ac:dyDescent="0.3">
      <c r="A6984" s="6">
        <f t="shared" ref="A6984:A7047" si="256">ROW()-6</f>
        <v>6978</v>
      </c>
      <c r="B6984" s="9">
        <f t="shared" si="254"/>
        <v>336.32600579558459</v>
      </c>
      <c r="C6984" s="9">
        <f t="shared" si="255"/>
        <v>332.70886551076728</v>
      </c>
      <c r="D6984" s="4">
        <v>318</v>
      </c>
      <c r="E6984">
        <v>338</v>
      </c>
    </row>
    <row r="6985" spans="1:5" x14ac:dyDescent="0.3">
      <c r="A6985" s="6">
        <f t="shared" si="256"/>
        <v>6979</v>
      </c>
      <c r="B6985" s="9">
        <f t="shared" si="254"/>
        <v>336.33256579558457</v>
      </c>
      <c r="C6985" s="9">
        <f t="shared" si="255"/>
        <v>332.72769551076726</v>
      </c>
      <c r="D6985" s="4">
        <v>319</v>
      </c>
      <c r="E6985">
        <v>339</v>
      </c>
    </row>
    <row r="6986" spans="1:5" x14ac:dyDescent="0.3">
      <c r="A6986" s="6">
        <f t="shared" si="256"/>
        <v>6980</v>
      </c>
      <c r="B6986" s="9">
        <f t="shared" si="254"/>
        <v>336.33912579558455</v>
      </c>
      <c r="C6986" s="9">
        <f t="shared" si="255"/>
        <v>332.74652551076724</v>
      </c>
      <c r="D6986" s="4">
        <v>320</v>
      </c>
      <c r="E6986">
        <v>340</v>
      </c>
    </row>
    <row r="6987" spans="1:5" x14ac:dyDescent="0.3">
      <c r="A6987" s="6">
        <f t="shared" si="256"/>
        <v>6981</v>
      </c>
      <c r="B6987" s="9">
        <f t="shared" ref="B6987:B7050" si="257">IF(A6987&lt;=$H$26,B6986+(A6987-A6986)*$J$26,"erreur")</f>
        <v>336.34568579558453</v>
      </c>
      <c r="C6987" s="9">
        <f t="shared" si="255"/>
        <v>332.76535551076722</v>
      </c>
      <c r="D6987" s="4">
        <v>321</v>
      </c>
      <c r="E6987">
        <v>341</v>
      </c>
    </row>
    <row r="6988" spans="1:5" x14ac:dyDescent="0.3">
      <c r="A6988" s="6">
        <f t="shared" si="256"/>
        <v>6982</v>
      </c>
      <c r="B6988" s="9">
        <f t="shared" si="257"/>
        <v>336.35224579558451</v>
      </c>
      <c r="C6988" s="9">
        <f t="shared" si="255"/>
        <v>332.7841855107672</v>
      </c>
      <c r="D6988" s="4">
        <v>322</v>
      </c>
      <c r="E6988">
        <v>342</v>
      </c>
    </row>
    <row r="6989" spans="1:5" x14ac:dyDescent="0.3">
      <c r="A6989" s="6">
        <f t="shared" si="256"/>
        <v>6983</v>
      </c>
      <c r="B6989" s="9">
        <f t="shared" si="257"/>
        <v>336.35880579558449</v>
      </c>
      <c r="C6989" s="9">
        <f t="shared" si="255"/>
        <v>332.80301551076718</v>
      </c>
      <c r="D6989" s="4">
        <v>323</v>
      </c>
      <c r="E6989">
        <v>343</v>
      </c>
    </row>
    <row r="6990" spans="1:5" x14ac:dyDescent="0.3">
      <c r="A6990" s="6">
        <f t="shared" si="256"/>
        <v>6984</v>
      </c>
      <c r="B6990" s="9">
        <f t="shared" si="257"/>
        <v>336.36536579558447</v>
      </c>
      <c r="C6990" s="9">
        <f t="shared" si="255"/>
        <v>332.82184551076716</v>
      </c>
      <c r="D6990" s="4">
        <v>324</v>
      </c>
      <c r="E6990">
        <v>344</v>
      </c>
    </row>
    <row r="6991" spans="1:5" x14ac:dyDescent="0.3">
      <c r="A6991" s="6">
        <f t="shared" si="256"/>
        <v>6985</v>
      </c>
      <c r="B6991" s="9">
        <f t="shared" si="257"/>
        <v>336.37192579558445</v>
      </c>
      <c r="C6991" s="9">
        <f t="shared" si="255"/>
        <v>332.84067551076714</v>
      </c>
      <c r="D6991" s="4">
        <v>325</v>
      </c>
      <c r="E6991">
        <v>345</v>
      </c>
    </row>
    <row r="6992" spans="1:5" x14ac:dyDescent="0.3">
      <c r="A6992" s="6">
        <f t="shared" si="256"/>
        <v>6986</v>
      </c>
      <c r="B6992" s="9">
        <f t="shared" si="257"/>
        <v>336.37848579558442</v>
      </c>
      <c r="C6992" s="9">
        <f t="shared" si="255"/>
        <v>332.85950551076712</v>
      </c>
      <c r="D6992" s="4">
        <v>326</v>
      </c>
      <c r="E6992">
        <v>346</v>
      </c>
    </row>
    <row r="6993" spans="1:5" x14ac:dyDescent="0.3">
      <c r="A6993" s="6">
        <f t="shared" si="256"/>
        <v>6987</v>
      </c>
      <c r="B6993" s="9">
        <f t="shared" si="257"/>
        <v>336.3850457955844</v>
      </c>
      <c r="C6993" s="9">
        <f t="shared" si="255"/>
        <v>332.8783355107671</v>
      </c>
      <c r="D6993" s="4">
        <v>327</v>
      </c>
      <c r="E6993">
        <v>347</v>
      </c>
    </row>
    <row r="6994" spans="1:5" x14ac:dyDescent="0.3">
      <c r="A6994" s="6">
        <f t="shared" si="256"/>
        <v>6988</v>
      </c>
      <c r="B6994" s="9">
        <f t="shared" si="257"/>
        <v>336.39160579558438</v>
      </c>
      <c r="C6994" s="9">
        <f t="shared" si="255"/>
        <v>332.89716551076708</v>
      </c>
      <c r="D6994" s="4">
        <v>328</v>
      </c>
      <c r="E6994">
        <v>348</v>
      </c>
    </row>
    <row r="6995" spans="1:5" x14ac:dyDescent="0.3">
      <c r="A6995" s="6">
        <f t="shared" si="256"/>
        <v>6989</v>
      </c>
      <c r="B6995" s="9">
        <f t="shared" si="257"/>
        <v>336.39816579558436</v>
      </c>
      <c r="C6995" s="9">
        <f t="shared" si="255"/>
        <v>332.91599551076706</v>
      </c>
      <c r="D6995" s="4">
        <v>329</v>
      </c>
      <c r="E6995">
        <v>349</v>
      </c>
    </row>
    <row r="6996" spans="1:5" x14ac:dyDescent="0.3">
      <c r="A6996" s="6">
        <f t="shared" si="256"/>
        <v>6990</v>
      </c>
      <c r="B6996" s="9">
        <f t="shared" si="257"/>
        <v>336.40472579558434</v>
      </c>
      <c r="C6996" s="9">
        <f t="shared" si="255"/>
        <v>332.93482551076704</v>
      </c>
      <c r="D6996" s="4">
        <v>330</v>
      </c>
      <c r="E6996">
        <v>350</v>
      </c>
    </row>
    <row r="6997" spans="1:5" x14ac:dyDescent="0.3">
      <c r="A6997" s="6">
        <f t="shared" si="256"/>
        <v>6991</v>
      </c>
      <c r="B6997" s="9">
        <f t="shared" si="257"/>
        <v>336.41128579558432</v>
      </c>
      <c r="C6997" s="9">
        <f t="shared" si="255"/>
        <v>332.95365551076702</v>
      </c>
      <c r="D6997" s="4">
        <v>331</v>
      </c>
      <c r="E6997">
        <v>351</v>
      </c>
    </row>
    <row r="6998" spans="1:5" x14ac:dyDescent="0.3">
      <c r="A6998" s="6">
        <f t="shared" si="256"/>
        <v>6992</v>
      </c>
      <c r="B6998" s="9">
        <f t="shared" si="257"/>
        <v>336.4178457955843</v>
      </c>
      <c r="C6998" s="9">
        <f t="shared" si="255"/>
        <v>332.972485510767</v>
      </c>
      <c r="D6998" s="4">
        <v>332</v>
      </c>
      <c r="E6998">
        <v>352</v>
      </c>
    </row>
    <row r="6999" spans="1:5" x14ac:dyDescent="0.3">
      <c r="A6999" s="6">
        <f t="shared" si="256"/>
        <v>6993</v>
      </c>
      <c r="B6999" s="9">
        <f t="shared" si="257"/>
        <v>336.42440579558428</v>
      </c>
      <c r="C6999" s="9">
        <f t="shared" si="255"/>
        <v>332.99131551076698</v>
      </c>
      <c r="D6999" s="4">
        <v>333</v>
      </c>
      <c r="E6999">
        <v>353</v>
      </c>
    </row>
    <row r="7000" spans="1:5" x14ac:dyDescent="0.3">
      <c r="A7000" s="6">
        <f t="shared" si="256"/>
        <v>6994</v>
      </c>
      <c r="B7000" s="9">
        <f t="shared" si="257"/>
        <v>336.43096579558426</v>
      </c>
      <c r="C7000" s="9">
        <f t="shared" si="255"/>
        <v>333.01014551076696</v>
      </c>
      <c r="D7000" s="4">
        <v>334</v>
      </c>
      <c r="E7000">
        <v>354</v>
      </c>
    </row>
    <row r="7001" spans="1:5" x14ac:dyDescent="0.3">
      <c r="A7001" s="6">
        <f t="shared" si="256"/>
        <v>6995</v>
      </c>
      <c r="B7001" s="9">
        <f t="shared" si="257"/>
        <v>336.43752579558424</v>
      </c>
      <c r="C7001" s="9">
        <f t="shared" si="255"/>
        <v>333.02897551076694</v>
      </c>
      <c r="D7001" s="4">
        <v>335</v>
      </c>
      <c r="E7001">
        <v>355</v>
      </c>
    </row>
    <row r="7002" spans="1:5" x14ac:dyDescent="0.3">
      <c r="A7002" s="6">
        <f t="shared" si="256"/>
        <v>6996</v>
      </c>
      <c r="B7002" s="9">
        <f t="shared" si="257"/>
        <v>336.44408579558421</v>
      </c>
      <c r="C7002" s="9">
        <f t="shared" si="255"/>
        <v>333.04780551076692</v>
      </c>
      <c r="D7002" s="4">
        <v>336</v>
      </c>
      <c r="E7002">
        <v>356</v>
      </c>
    </row>
    <row r="7003" spans="1:5" x14ac:dyDescent="0.3">
      <c r="A7003" s="6">
        <f t="shared" si="256"/>
        <v>6997</v>
      </c>
      <c r="B7003" s="9">
        <f t="shared" si="257"/>
        <v>336.45064579558419</v>
      </c>
      <c r="C7003" s="9">
        <f t="shared" si="255"/>
        <v>333.0666355107669</v>
      </c>
      <c r="D7003" s="4">
        <v>337</v>
      </c>
      <c r="E7003">
        <v>357</v>
      </c>
    </row>
    <row r="7004" spans="1:5" x14ac:dyDescent="0.3">
      <c r="A7004" s="6">
        <f t="shared" si="256"/>
        <v>6998</v>
      </c>
      <c r="B7004" s="9">
        <f t="shared" si="257"/>
        <v>336.45720579558417</v>
      </c>
      <c r="C7004" s="9">
        <f t="shared" si="255"/>
        <v>333.08546551076688</v>
      </c>
      <c r="D7004" s="4">
        <v>338</v>
      </c>
      <c r="E7004">
        <v>358</v>
      </c>
    </row>
    <row r="7005" spans="1:5" x14ac:dyDescent="0.3">
      <c r="A7005" s="6">
        <f t="shared" si="256"/>
        <v>6999</v>
      </c>
      <c r="B7005" s="9">
        <f t="shared" si="257"/>
        <v>336.46376579558415</v>
      </c>
      <c r="C7005" s="9">
        <f t="shared" si="255"/>
        <v>333.10429551076686</v>
      </c>
      <c r="D7005" s="4">
        <v>339</v>
      </c>
      <c r="E7005">
        <v>359</v>
      </c>
    </row>
    <row r="7006" spans="1:5" x14ac:dyDescent="0.3">
      <c r="A7006" s="6">
        <f t="shared" si="256"/>
        <v>7000</v>
      </c>
      <c r="B7006" s="9">
        <f t="shared" si="257"/>
        <v>336.47032579558413</v>
      </c>
      <c r="C7006" s="9">
        <f t="shared" si="255"/>
        <v>333.12312551076684</v>
      </c>
      <c r="D7006" s="4">
        <v>340</v>
      </c>
      <c r="E7006">
        <v>360</v>
      </c>
    </row>
    <row r="7007" spans="1:5" x14ac:dyDescent="0.3">
      <c r="A7007" s="6">
        <f t="shared" si="256"/>
        <v>7001</v>
      </c>
      <c r="B7007" s="9">
        <f t="shared" si="257"/>
        <v>336.47688579558411</v>
      </c>
      <c r="C7007" s="9">
        <f t="shared" si="255"/>
        <v>333.14195551076682</v>
      </c>
      <c r="D7007" s="4">
        <v>341</v>
      </c>
      <c r="E7007">
        <v>361</v>
      </c>
    </row>
    <row r="7008" spans="1:5" x14ac:dyDescent="0.3">
      <c r="A7008" s="6">
        <f t="shared" si="256"/>
        <v>7002</v>
      </c>
      <c r="B7008" s="9">
        <f t="shared" si="257"/>
        <v>336.48344579558409</v>
      </c>
      <c r="C7008" s="9">
        <f t="shared" si="255"/>
        <v>333.1607855107668</v>
      </c>
      <c r="D7008" s="4">
        <v>342</v>
      </c>
      <c r="E7008">
        <v>362</v>
      </c>
    </row>
    <row r="7009" spans="1:5" x14ac:dyDescent="0.3">
      <c r="A7009" s="6">
        <f t="shared" si="256"/>
        <v>7003</v>
      </c>
      <c r="B7009" s="9">
        <f t="shared" si="257"/>
        <v>336.49000579558407</v>
      </c>
      <c r="C7009" s="9">
        <f t="shared" si="255"/>
        <v>333.17961551076678</v>
      </c>
      <c r="D7009" s="4">
        <v>343</v>
      </c>
      <c r="E7009">
        <v>363</v>
      </c>
    </row>
    <row r="7010" spans="1:5" x14ac:dyDescent="0.3">
      <c r="A7010" s="6">
        <f t="shared" si="256"/>
        <v>7004</v>
      </c>
      <c r="B7010" s="9">
        <f t="shared" si="257"/>
        <v>336.49656579558405</v>
      </c>
      <c r="C7010" s="9">
        <f t="shared" si="255"/>
        <v>333.19844551076676</v>
      </c>
      <c r="D7010" s="4">
        <v>344</v>
      </c>
      <c r="E7010">
        <v>364</v>
      </c>
    </row>
    <row r="7011" spans="1:5" x14ac:dyDescent="0.3">
      <c r="A7011" s="6">
        <f t="shared" si="256"/>
        <v>7005</v>
      </c>
      <c r="B7011" s="9">
        <f t="shared" si="257"/>
        <v>336.50312579558403</v>
      </c>
      <c r="C7011" s="9">
        <f t="shared" si="255"/>
        <v>333.21727551076674</v>
      </c>
      <c r="D7011" s="4">
        <v>345</v>
      </c>
      <c r="E7011">
        <v>365</v>
      </c>
    </row>
    <row r="7012" spans="1:5" x14ac:dyDescent="0.3">
      <c r="A7012" s="6">
        <f t="shared" si="256"/>
        <v>7006</v>
      </c>
      <c r="B7012" s="9">
        <f t="shared" si="257"/>
        <v>336.50968579558401</v>
      </c>
      <c r="C7012" s="9">
        <f t="shared" si="255"/>
        <v>333.23610551076672</v>
      </c>
      <c r="D7012" s="4">
        <v>346</v>
      </c>
      <c r="E7012">
        <v>366</v>
      </c>
    </row>
    <row r="7013" spans="1:5" x14ac:dyDescent="0.3">
      <c r="A7013" s="6">
        <f t="shared" si="256"/>
        <v>7007</v>
      </c>
      <c r="B7013" s="9">
        <f t="shared" si="257"/>
        <v>336.51624579558398</v>
      </c>
      <c r="C7013" s="9">
        <f t="shared" si="255"/>
        <v>333.2549355107667</v>
      </c>
      <c r="D7013" s="4">
        <v>347</v>
      </c>
      <c r="E7013">
        <v>367</v>
      </c>
    </row>
    <row r="7014" spans="1:5" x14ac:dyDescent="0.3">
      <c r="A7014" s="6">
        <f t="shared" si="256"/>
        <v>7008</v>
      </c>
      <c r="B7014" s="9">
        <f t="shared" si="257"/>
        <v>336.52280579558396</v>
      </c>
      <c r="C7014" s="9">
        <f t="shared" si="255"/>
        <v>333.27376551076668</v>
      </c>
      <c r="D7014" s="4">
        <v>348</v>
      </c>
      <c r="E7014">
        <v>368</v>
      </c>
    </row>
    <row r="7015" spans="1:5" x14ac:dyDescent="0.3">
      <c r="A7015" s="6">
        <f t="shared" si="256"/>
        <v>7009</v>
      </c>
      <c r="B7015" s="9">
        <f t="shared" si="257"/>
        <v>336.52936579558394</v>
      </c>
      <c r="C7015" s="9">
        <f t="shared" si="255"/>
        <v>333.29259551076666</v>
      </c>
      <c r="D7015" s="4">
        <v>349</v>
      </c>
      <c r="E7015">
        <v>369</v>
      </c>
    </row>
    <row r="7016" spans="1:5" x14ac:dyDescent="0.3">
      <c r="A7016" s="6">
        <f t="shared" si="256"/>
        <v>7010</v>
      </c>
      <c r="B7016" s="9">
        <f t="shared" si="257"/>
        <v>336.53592579558392</v>
      </c>
      <c r="C7016" s="9">
        <f t="shared" si="255"/>
        <v>333.31142551076664</v>
      </c>
      <c r="D7016" s="4">
        <v>350</v>
      </c>
      <c r="E7016">
        <v>370</v>
      </c>
    </row>
    <row r="7017" spans="1:5" x14ac:dyDescent="0.3">
      <c r="A7017" s="6">
        <f t="shared" si="256"/>
        <v>7011</v>
      </c>
      <c r="B7017" s="9">
        <f t="shared" si="257"/>
        <v>336.5424857955839</v>
      </c>
      <c r="C7017" s="9">
        <f t="shared" si="255"/>
        <v>333.33025551076662</v>
      </c>
      <c r="D7017" s="4">
        <v>351</v>
      </c>
      <c r="E7017">
        <v>371</v>
      </c>
    </row>
    <row r="7018" spans="1:5" x14ac:dyDescent="0.3">
      <c r="A7018" s="6">
        <f t="shared" si="256"/>
        <v>7012</v>
      </c>
      <c r="B7018" s="9">
        <f t="shared" si="257"/>
        <v>336.54904579558388</v>
      </c>
      <c r="C7018" s="9">
        <f t="shared" si="255"/>
        <v>333.3490855107666</v>
      </c>
      <c r="D7018" s="4">
        <v>352</v>
      </c>
      <c r="E7018">
        <v>372</v>
      </c>
    </row>
    <row r="7019" spans="1:5" x14ac:dyDescent="0.3">
      <c r="A7019" s="6">
        <f t="shared" si="256"/>
        <v>7013</v>
      </c>
      <c r="B7019" s="9">
        <f t="shared" si="257"/>
        <v>336.55560579558386</v>
      </c>
      <c r="C7019" s="9">
        <f t="shared" si="255"/>
        <v>333.36791551076658</v>
      </c>
      <c r="D7019" s="4">
        <v>353</v>
      </c>
      <c r="E7019">
        <v>373</v>
      </c>
    </row>
    <row r="7020" spans="1:5" x14ac:dyDescent="0.3">
      <c r="A7020" s="6">
        <f t="shared" si="256"/>
        <v>7014</v>
      </c>
      <c r="B7020" s="9">
        <f t="shared" si="257"/>
        <v>336.56216579558384</v>
      </c>
      <c r="C7020" s="9">
        <f t="shared" si="255"/>
        <v>333.38674551076656</v>
      </c>
      <c r="D7020" s="4">
        <v>354</v>
      </c>
      <c r="E7020">
        <v>374</v>
      </c>
    </row>
    <row r="7021" spans="1:5" x14ac:dyDescent="0.3">
      <c r="A7021" s="6">
        <f t="shared" si="256"/>
        <v>7015</v>
      </c>
      <c r="B7021" s="9">
        <f t="shared" si="257"/>
        <v>336.56872579558382</v>
      </c>
      <c r="C7021" s="9">
        <f t="shared" si="255"/>
        <v>333.40557551076654</v>
      </c>
      <c r="D7021" s="4">
        <v>355</v>
      </c>
      <c r="E7021">
        <v>375</v>
      </c>
    </row>
    <row r="7022" spans="1:5" x14ac:dyDescent="0.3">
      <c r="A7022" s="6">
        <f t="shared" si="256"/>
        <v>7016</v>
      </c>
      <c r="B7022" s="9">
        <f t="shared" si="257"/>
        <v>336.5752857955838</v>
      </c>
      <c r="C7022" s="9">
        <f t="shared" si="255"/>
        <v>333.42440551076652</v>
      </c>
      <c r="D7022" s="4">
        <v>356</v>
      </c>
      <c r="E7022">
        <v>376</v>
      </c>
    </row>
    <row r="7023" spans="1:5" x14ac:dyDescent="0.3">
      <c r="A7023" s="6">
        <f t="shared" si="256"/>
        <v>7017</v>
      </c>
      <c r="B7023" s="9">
        <f t="shared" si="257"/>
        <v>336.58184579558377</v>
      </c>
      <c r="C7023" s="9">
        <f t="shared" si="255"/>
        <v>333.4432355107665</v>
      </c>
      <c r="D7023" s="4">
        <v>357</v>
      </c>
      <c r="E7023">
        <v>377</v>
      </c>
    </row>
    <row r="7024" spans="1:5" x14ac:dyDescent="0.3">
      <c r="A7024" s="6">
        <f t="shared" si="256"/>
        <v>7018</v>
      </c>
      <c r="B7024" s="9">
        <f t="shared" si="257"/>
        <v>336.58840579558375</v>
      </c>
      <c r="C7024" s="9">
        <f t="shared" si="255"/>
        <v>333.46206551076648</v>
      </c>
      <c r="D7024" s="4">
        <v>358</v>
      </c>
      <c r="E7024">
        <v>378</v>
      </c>
    </row>
    <row r="7025" spans="1:5" x14ac:dyDescent="0.3">
      <c r="A7025" s="6">
        <f t="shared" si="256"/>
        <v>7019</v>
      </c>
      <c r="B7025" s="9">
        <f t="shared" si="257"/>
        <v>336.59496579558373</v>
      </c>
      <c r="C7025" s="9">
        <f t="shared" si="255"/>
        <v>333.48089551076646</v>
      </c>
      <c r="D7025" s="4">
        <v>359</v>
      </c>
      <c r="E7025">
        <v>379</v>
      </c>
    </row>
    <row r="7026" spans="1:5" x14ac:dyDescent="0.3">
      <c r="A7026" s="6">
        <f t="shared" si="256"/>
        <v>7020</v>
      </c>
      <c r="B7026" s="9">
        <f t="shared" si="257"/>
        <v>336.60152579558371</v>
      </c>
      <c r="C7026" s="9">
        <f t="shared" si="255"/>
        <v>333.49972551076644</v>
      </c>
      <c r="D7026" s="4">
        <v>360</v>
      </c>
      <c r="E7026">
        <v>380</v>
      </c>
    </row>
    <row r="7027" spans="1:5" x14ac:dyDescent="0.3">
      <c r="A7027" s="6">
        <f t="shared" si="256"/>
        <v>7021</v>
      </c>
      <c r="B7027" s="9">
        <f t="shared" si="257"/>
        <v>336.60808579558369</v>
      </c>
      <c r="C7027" s="9">
        <f t="shared" si="255"/>
        <v>333.51855551076642</v>
      </c>
      <c r="D7027" s="4">
        <v>361</v>
      </c>
      <c r="E7027">
        <v>381</v>
      </c>
    </row>
    <row r="7028" spans="1:5" x14ac:dyDescent="0.3">
      <c r="A7028" s="6">
        <f t="shared" si="256"/>
        <v>7022</v>
      </c>
      <c r="B7028" s="9">
        <f t="shared" si="257"/>
        <v>336.61464579558367</v>
      </c>
      <c r="C7028" s="9">
        <f t="shared" si="255"/>
        <v>333.5373855107664</v>
      </c>
      <c r="D7028" s="4">
        <v>362</v>
      </c>
      <c r="E7028">
        <v>382</v>
      </c>
    </row>
    <row r="7029" spans="1:5" x14ac:dyDescent="0.3">
      <c r="A7029" s="6">
        <f t="shared" si="256"/>
        <v>7023</v>
      </c>
      <c r="B7029" s="9">
        <f t="shared" si="257"/>
        <v>336.62120579558365</v>
      </c>
      <c r="C7029" s="9">
        <f t="shared" si="255"/>
        <v>333.55621551076638</v>
      </c>
      <c r="D7029" s="4">
        <v>363</v>
      </c>
      <c r="E7029">
        <v>383</v>
      </c>
    </row>
    <row r="7030" spans="1:5" x14ac:dyDescent="0.3">
      <c r="A7030" s="6">
        <f t="shared" si="256"/>
        <v>7024</v>
      </c>
      <c r="B7030" s="9">
        <f t="shared" si="257"/>
        <v>336.62776579558363</v>
      </c>
      <c r="C7030" s="9">
        <f t="shared" si="255"/>
        <v>333.57504551076636</v>
      </c>
      <c r="D7030" s="4">
        <v>364</v>
      </c>
      <c r="E7030">
        <v>384</v>
      </c>
    </row>
    <row r="7031" spans="1:5" x14ac:dyDescent="0.3">
      <c r="A7031" s="6">
        <f t="shared" si="256"/>
        <v>7025</v>
      </c>
      <c r="B7031" s="9">
        <f t="shared" si="257"/>
        <v>336.63432579558361</v>
      </c>
      <c r="C7031" s="9">
        <f t="shared" si="255"/>
        <v>333.59387551076634</v>
      </c>
      <c r="D7031" s="4">
        <v>365</v>
      </c>
      <c r="E7031">
        <v>385</v>
      </c>
    </row>
    <row r="7032" spans="1:5" x14ac:dyDescent="0.3">
      <c r="A7032" s="6">
        <f t="shared" si="256"/>
        <v>7026</v>
      </c>
      <c r="B7032" s="9">
        <f t="shared" si="257"/>
        <v>336.64088579558359</v>
      </c>
      <c r="C7032" s="9">
        <f t="shared" ref="C7032:C7095" si="258">IF(8811-A7032&gt;$G$11,C7031+(A7032-A7031)*$K$11,"erreur")</f>
        <v>333.61270551076632</v>
      </c>
      <c r="D7032" s="4">
        <v>366</v>
      </c>
      <c r="E7032">
        <v>386</v>
      </c>
    </row>
    <row r="7033" spans="1:5" x14ac:dyDescent="0.3">
      <c r="A7033" s="6">
        <f t="shared" si="256"/>
        <v>7027</v>
      </c>
      <c r="B7033" s="9">
        <f t="shared" si="257"/>
        <v>336.64744579558356</v>
      </c>
      <c r="C7033" s="9">
        <f t="shared" si="258"/>
        <v>333.6315355107663</v>
      </c>
      <c r="D7033" s="4">
        <v>367</v>
      </c>
      <c r="E7033">
        <v>387</v>
      </c>
    </row>
    <row r="7034" spans="1:5" x14ac:dyDescent="0.3">
      <c r="A7034" s="6">
        <f t="shared" si="256"/>
        <v>7028</v>
      </c>
      <c r="B7034" s="9">
        <f t="shared" si="257"/>
        <v>336.65400579558354</v>
      </c>
      <c r="C7034" s="9">
        <f t="shared" si="258"/>
        <v>333.65036551076628</v>
      </c>
      <c r="D7034" s="4">
        <v>368</v>
      </c>
      <c r="E7034">
        <v>388</v>
      </c>
    </row>
    <row r="7035" spans="1:5" x14ac:dyDescent="0.3">
      <c r="A7035" s="6">
        <f t="shared" si="256"/>
        <v>7029</v>
      </c>
      <c r="B7035" s="9">
        <f t="shared" si="257"/>
        <v>336.66056579558352</v>
      </c>
      <c r="C7035" s="9">
        <f t="shared" si="258"/>
        <v>333.66919551076626</v>
      </c>
      <c r="D7035" s="4">
        <v>369</v>
      </c>
      <c r="E7035">
        <v>389</v>
      </c>
    </row>
    <row r="7036" spans="1:5" x14ac:dyDescent="0.3">
      <c r="A7036" s="6">
        <f t="shared" si="256"/>
        <v>7030</v>
      </c>
      <c r="B7036" s="9">
        <f t="shared" si="257"/>
        <v>336.6671257955835</v>
      </c>
      <c r="C7036" s="9">
        <f t="shared" si="258"/>
        <v>333.68802551076624</v>
      </c>
      <c r="D7036" s="4">
        <v>370</v>
      </c>
      <c r="E7036">
        <v>390</v>
      </c>
    </row>
    <row r="7037" spans="1:5" x14ac:dyDescent="0.3">
      <c r="A7037" s="6">
        <f t="shared" si="256"/>
        <v>7031</v>
      </c>
      <c r="B7037" s="9">
        <f t="shared" si="257"/>
        <v>336.67368579558348</v>
      </c>
      <c r="C7037" s="9">
        <f t="shared" si="258"/>
        <v>333.70685551076622</v>
      </c>
      <c r="D7037" s="4">
        <v>371</v>
      </c>
      <c r="E7037">
        <v>391</v>
      </c>
    </row>
    <row r="7038" spans="1:5" x14ac:dyDescent="0.3">
      <c r="A7038" s="6">
        <f t="shared" si="256"/>
        <v>7032</v>
      </c>
      <c r="B7038" s="9">
        <f t="shared" si="257"/>
        <v>336.68024579558346</v>
      </c>
      <c r="C7038" s="9">
        <f t="shared" si="258"/>
        <v>333.7256855107662</v>
      </c>
      <c r="D7038" s="4">
        <v>372</v>
      </c>
      <c r="E7038">
        <v>392</v>
      </c>
    </row>
    <row r="7039" spans="1:5" x14ac:dyDescent="0.3">
      <c r="A7039" s="6">
        <f t="shared" si="256"/>
        <v>7033</v>
      </c>
      <c r="B7039" s="9">
        <f t="shared" si="257"/>
        <v>336.68680579558344</v>
      </c>
      <c r="C7039" s="9">
        <f t="shared" si="258"/>
        <v>333.74451551076618</v>
      </c>
      <c r="D7039" s="4">
        <v>373</v>
      </c>
      <c r="E7039">
        <v>393</v>
      </c>
    </row>
    <row r="7040" spans="1:5" x14ac:dyDescent="0.3">
      <c r="A7040" s="6">
        <f t="shared" si="256"/>
        <v>7034</v>
      </c>
      <c r="B7040" s="9">
        <f t="shared" si="257"/>
        <v>336.69336579558342</v>
      </c>
      <c r="C7040" s="9">
        <f t="shared" si="258"/>
        <v>333.76334551076616</v>
      </c>
      <c r="D7040" s="4">
        <v>374</v>
      </c>
      <c r="E7040">
        <v>394</v>
      </c>
    </row>
    <row r="7041" spans="1:5" x14ac:dyDescent="0.3">
      <c r="A7041" s="6">
        <f t="shared" si="256"/>
        <v>7035</v>
      </c>
      <c r="B7041" s="9">
        <f t="shared" si="257"/>
        <v>336.6999257955834</v>
      </c>
      <c r="C7041" s="9">
        <f t="shared" si="258"/>
        <v>333.78217551076614</v>
      </c>
      <c r="D7041" s="4">
        <v>375</v>
      </c>
      <c r="E7041">
        <v>395</v>
      </c>
    </row>
    <row r="7042" spans="1:5" x14ac:dyDescent="0.3">
      <c r="A7042" s="6">
        <f t="shared" si="256"/>
        <v>7036</v>
      </c>
      <c r="B7042" s="9">
        <f t="shared" si="257"/>
        <v>336.70648579558338</v>
      </c>
      <c r="C7042" s="9">
        <f t="shared" si="258"/>
        <v>333.80100551076612</v>
      </c>
      <c r="D7042" s="4">
        <v>376</v>
      </c>
      <c r="E7042">
        <v>396</v>
      </c>
    </row>
    <row r="7043" spans="1:5" x14ac:dyDescent="0.3">
      <c r="A7043" s="6">
        <f t="shared" si="256"/>
        <v>7037</v>
      </c>
      <c r="B7043" s="9">
        <f t="shared" si="257"/>
        <v>336.71304579558335</v>
      </c>
      <c r="C7043" s="9">
        <f t="shared" si="258"/>
        <v>333.8198355107661</v>
      </c>
      <c r="D7043" s="4">
        <v>377</v>
      </c>
      <c r="E7043">
        <v>397</v>
      </c>
    </row>
    <row r="7044" spans="1:5" x14ac:dyDescent="0.3">
      <c r="A7044" s="6">
        <f t="shared" si="256"/>
        <v>7038</v>
      </c>
      <c r="B7044" s="9">
        <f t="shared" si="257"/>
        <v>336.71960579558333</v>
      </c>
      <c r="C7044" s="9">
        <f t="shared" si="258"/>
        <v>333.83866551076608</v>
      </c>
      <c r="D7044" s="4">
        <v>378</v>
      </c>
      <c r="E7044">
        <v>398</v>
      </c>
    </row>
    <row r="7045" spans="1:5" x14ac:dyDescent="0.3">
      <c r="A7045" s="6">
        <f t="shared" si="256"/>
        <v>7039</v>
      </c>
      <c r="B7045" s="9">
        <f t="shared" si="257"/>
        <v>336.72616579558331</v>
      </c>
      <c r="C7045" s="9">
        <f t="shared" si="258"/>
        <v>333.85749551076606</v>
      </c>
      <c r="D7045" s="4">
        <v>379</v>
      </c>
      <c r="E7045">
        <v>399</v>
      </c>
    </row>
    <row r="7046" spans="1:5" x14ac:dyDescent="0.3">
      <c r="A7046" s="6">
        <f t="shared" si="256"/>
        <v>7040</v>
      </c>
      <c r="B7046" s="9">
        <f t="shared" si="257"/>
        <v>336.73272579558329</v>
      </c>
      <c r="C7046" s="9">
        <f t="shared" si="258"/>
        <v>333.87632551076604</v>
      </c>
      <c r="D7046" s="4">
        <v>380</v>
      </c>
      <c r="E7046">
        <v>400</v>
      </c>
    </row>
    <row r="7047" spans="1:5" x14ac:dyDescent="0.3">
      <c r="A7047" s="6">
        <f t="shared" si="256"/>
        <v>7041</v>
      </c>
      <c r="B7047" s="9">
        <f t="shared" si="257"/>
        <v>336.73928579558327</v>
      </c>
      <c r="C7047" s="9">
        <f t="shared" si="258"/>
        <v>333.89515551076602</v>
      </c>
      <c r="D7047" s="4">
        <v>381</v>
      </c>
      <c r="E7047">
        <v>401</v>
      </c>
    </row>
    <row r="7048" spans="1:5" x14ac:dyDescent="0.3">
      <c r="A7048" s="6">
        <f t="shared" ref="A7048:A7111" si="259">ROW()-6</f>
        <v>7042</v>
      </c>
      <c r="B7048" s="9">
        <f t="shared" si="257"/>
        <v>336.74584579558325</v>
      </c>
      <c r="C7048" s="9">
        <f t="shared" si="258"/>
        <v>333.913985510766</v>
      </c>
      <c r="D7048" s="4">
        <v>382</v>
      </c>
      <c r="E7048">
        <v>402</v>
      </c>
    </row>
    <row r="7049" spans="1:5" x14ac:dyDescent="0.3">
      <c r="A7049" s="6">
        <f t="shared" si="259"/>
        <v>7043</v>
      </c>
      <c r="B7049" s="9">
        <f t="shared" si="257"/>
        <v>336.75240579558323</v>
      </c>
      <c r="C7049" s="9">
        <f t="shared" si="258"/>
        <v>333.93281551076598</v>
      </c>
      <c r="D7049" s="4">
        <v>383</v>
      </c>
      <c r="E7049">
        <v>403</v>
      </c>
    </row>
    <row r="7050" spans="1:5" x14ac:dyDescent="0.3">
      <c r="A7050" s="6">
        <f t="shared" si="259"/>
        <v>7044</v>
      </c>
      <c r="B7050" s="9">
        <f t="shared" si="257"/>
        <v>336.75896579558321</v>
      </c>
      <c r="C7050" s="9">
        <f t="shared" si="258"/>
        <v>333.95164551076596</v>
      </c>
      <c r="D7050" s="4">
        <v>384</v>
      </c>
      <c r="E7050">
        <v>404</v>
      </c>
    </row>
    <row r="7051" spans="1:5" x14ac:dyDescent="0.3">
      <c r="A7051" s="6">
        <f t="shared" si="259"/>
        <v>7045</v>
      </c>
      <c r="B7051" s="9">
        <f t="shared" ref="B7051:B7114" si="260">IF(A7051&lt;=$H$26,B7050+(A7051-A7050)*$J$26,"erreur")</f>
        <v>336.76552579558319</v>
      </c>
      <c r="C7051" s="9">
        <f t="shared" si="258"/>
        <v>333.97047551076594</v>
      </c>
      <c r="D7051" s="4">
        <v>385</v>
      </c>
      <c r="E7051">
        <v>405</v>
      </c>
    </row>
    <row r="7052" spans="1:5" x14ac:dyDescent="0.3">
      <c r="A7052" s="6">
        <f t="shared" si="259"/>
        <v>7046</v>
      </c>
      <c r="B7052" s="9">
        <f t="shared" si="260"/>
        <v>336.77208579558317</v>
      </c>
      <c r="C7052" s="9">
        <f t="shared" si="258"/>
        <v>333.98930551076592</v>
      </c>
      <c r="D7052" s="4">
        <v>386</v>
      </c>
      <c r="E7052">
        <v>406</v>
      </c>
    </row>
    <row r="7053" spans="1:5" x14ac:dyDescent="0.3">
      <c r="A7053" s="6">
        <f t="shared" si="259"/>
        <v>7047</v>
      </c>
      <c r="B7053" s="9">
        <f t="shared" si="260"/>
        <v>336.77864579558315</v>
      </c>
      <c r="C7053" s="9">
        <f t="shared" si="258"/>
        <v>334.0081355107659</v>
      </c>
      <c r="D7053" s="4">
        <v>387</v>
      </c>
      <c r="E7053">
        <v>407</v>
      </c>
    </row>
    <row r="7054" spans="1:5" x14ac:dyDescent="0.3">
      <c r="A7054" s="6">
        <f t="shared" si="259"/>
        <v>7048</v>
      </c>
      <c r="B7054" s="9">
        <f t="shared" si="260"/>
        <v>336.78520579558312</v>
      </c>
      <c r="C7054" s="9">
        <f t="shared" si="258"/>
        <v>334.02696551076588</v>
      </c>
      <c r="D7054" s="4">
        <v>388</v>
      </c>
      <c r="E7054">
        <v>408</v>
      </c>
    </row>
    <row r="7055" spans="1:5" x14ac:dyDescent="0.3">
      <c r="A7055" s="6">
        <f t="shared" si="259"/>
        <v>7049</v>
      </c>
      <c r="B7055" s="9">
        <f t="shared" si="260"/>
        <v>336.7917657955831</v>
      </c>
      <c r="C7055" s="9">
        <f t="shared" si="258"/>
        <v>334.04579551076586</v>
      </c>
      <c r="D7055" s="4">
        <v>389</v>
      </c>
      <c r="E7055">
        <v>409</v>
      </c>
    </row>
    <row r="7056" spans="1:5" x14ac:dyDescent="0.3">
      <c r="A7056" s="6">
        <f t="shared" si="259"/>
        <v>7050</v>
      </c>
      <c r="B7056" s="9">
        <f t="shared" si="260"/>
        <v>336.79832579558308</v>
      </c>
      <c r="C7056" s="9">
        <f t="shared" si="258"/>
        <v>334.06462551076584</v>
      </c>
      <c r="D7056" s="4">
        <v>390</v>
      </c>
      <c r="E7056">
        <v>410</v>
      </c>
    </row>
    <row r="7057" spans="1:5" x14ac:dyDescent="0.3">
      <c r="A7057" s="6">
        <f t="shared" si="259"/>
        <v>7051</v>
      </c>
      <c r="B7057" s="9">
        <f t="shared" si="260"/>
        <v>336.80488579558306</v>
      </c>
      <c r="C7057" s="9">
        <f t="shared" si="258"/>
        <v>334.08345551076582</v>
      </c>
      <c r="D7057" s="4">
        <v>391</v>
      </c>
      <c r="E7057">
        <v>411</v>
      </c>
    </row>
    <row r="7058" spans="1:5" x14ac:dyDescent="0.3">
      <c r="A7058" s="6">
        <f t="shared" si="259"/>
        <v>7052</v>
      </c>
      <c r="B7058" s="9">
        <f t="shared" si="260"/>
        <v>336.81144579558304</v>
      </c>
      <c r="C7058" s="9">
        <f t="shared" si="258"/>
        <v>334.1022855107658</v>
      </c>
      <c r="D7058" s="4">
        <v>392</v>
      </c>
      <c r="E7058">
        <v>412</v>
      </c>
    </row>
    <row r="7059" spans="1:5" x14ac:dyDescent="0.3">
      <c r="A7059" s="6">
        <f t="shared" si="259"/>
        <v>7053</v>
      </c>
      <c r="B7059" s="9">
        <f t="shared" si="260"/>
        <v>336.81800579558302</v>
      </c>
      <c r="C7059" s="9">
        <f t="shared" si="258"/>
        <v>334.12111551076578</v>
      </c>
      <c r="D7059" s="4">
        <v>393</v>
      </c>
      <c r="E7059">
        <v>413</v>
      </c>
    </row>
    <row r="7060" spans="1:5" x14ac:dyDescent="0.3">
      <c r="A7060" s="6">
        <f t="shared" si="259"/>
        <v>7054</v>
      </c>
      <c r="B7060" s="9">
        <f t="shared" si="260"/>
        <v>336.824565795583</v>
      </c>
      <c r="C7060" s="9">
        <f t="shared" si="258"/>
        <v>334.13994551076576</v>
      </c>
      <c r="D7060" s="4">
        <v>394</v>
      </c>
      <c r="E7060">
        <v>414</v>
      </c>
    </row>
    <row r="7061" spans="1:5" x14ac:dyDescent="0.3">
      <c r="A7061" s="6">
        <f t="shared" si="259"/>
        <v>7055</v>
      </c>
      <c r="B7061" s="9">
        <f t="shared" si="260"/>
        <v>336.83112579558298</v>
      </c>
      <c r="C7061" s="9">
        <f t="shared" si="258"/>
        <v>334.15877551076574</v>
      </c>
      <c r="D7061" s="4">
        <v>395</v>
      </c>
      <c r="E7061">
        <v>415</v>
      </c>
    </row>
    <row r="7062" spans="1:5" x14ac:dyDescent="0.3">
      <c r="A7062" s="6">
        <f t="shared" si="259"/>
        <v>7056</v>
      </c>
      <c r="B7062" s="9">
        <f t="shared" si="260"/>
        <v>336.83768579558296</v>
      </c>
      <c r="C7062" s="9">
        <f t="shared" si="258"/>
        <v>334.17760551076572</v>
      </c>
      <c r="D7062" s="4">
        <v>396</v>
      </c>
      <c r="E7062">
        <v>416</v>
      </c>
    </row>
    <row r="7063" spans="1:5" x14ac:dyDescent="0.3">
      <c r="A7063" s="6">
        <f t="shared" si="259"/>
        <v>7057</v>
      </c>
      <c r="B7063" s="9">
        <f t="shared" si="260"/>
        <v>336.84424579558294</v>
      </c>
      <c r="C7063" s="9">
        <f t="shared" si="258"/>
        <v>334.1964355107657</v>
      </c>
      <c r="D7063" s="4">
        <v>397</v>
      </c>
      <c r="E7063">
        <v>417</v>
      </c>
    </row>
    <row r="7064" spans="1:5" x14ac:dyDescent="0.3">
      <c r="A7064" s="6">
        <f t="shared" si="259"/>
        <v>7058</v>
      </c>
      <c r="B7064" s="9">
        <f t="shared" si="260"/>
        <v>336.85080579558291</v>
      </c>
      <c r="C7064" s="9">
        <f t="shared" si="258"/>
        <v>334.21526551076568</v>
      </c>
      <c r="D7064" s="4">
        <v>398</v>
      </c>
      <c r="E7064">
        <v>418</v>
      </c>
    </row>
    <row r="7065" spans="1:5" x14ac:dyDescent="0.3">
      <c r="A7065" s="6">
        <f t="shared" si="259"/>
        <v>7059</v>
      </c>
      <c r="B7065" s="9">
        <f t="shared" si="260"/>
        <v>336.85736579558289</v>
      </c>
      <c r="C7065" s="9">
        <f t="shared" si="258"/>
        <v>334.23409551076566</v>
      </c>
      <c r="D7065" s="4">
        <v>399</v>
      </c>
      <c r="E7065">
        <v>419</v>
      </c>
    </row>
    <row r="7066" spans="1:5" x14ac:dyDescent="0.3">
      <c r="A7066" s="6">
        <f t="shared" si="259"/>
        <v>7060</v>
      </c>
      <c r="B7066" s="9">
        <f t="shared" si="260"/>
        <v>336.86392579558287</v>
      </c>
      <c r="C7066" s="9">
        <f t="shared" si="258"/>
        <v>334.25292551076564</v>
      </c>
      <c r="D7066" s="4">
        <v>400</v>
      </c>
      <c r="E7066">
        <v>420</v>
      </c>
    </row>
    <row r="7067" spans="1:5" x14ac:dyDescent="0.3">
      <c r="A7067" s="6">
        <f t="shared" si="259"/>
        <v>7061</v>
      </c>
      <c r="B7067" s="9">
        <f t="shared" si="260"/>
        <v>336.87048579558285</v>
      </c>
      <c r="C7067" s="9">
        <f t="shared" si="258"/>
        <v>334.27175551076562</v>
      </c>
      <c r="D7067" s="4">
        <v>401</v>
      </c>
      <c r="E7067">
        <v>421</v>
      </c>
    </row>
    <row r="7068" spans="1:5" x14ac:dyDescent="0.3">
      <c r="A7068" s="6">
        <f t="shared" si="259"/>
        <v>7062</v>
      </c>
      <c r="B7068" s="9">
        <f t="shared" si="260"/>
        <v>336.87704579558283</v>
      </c>
      <c r="C7068" s="9">
        <f t="shared" si="258"/>
        <v>334.2905855107656</v>
      </c>
      <c r="D7068" s="4">
        <v>402</v>
      </c>
      <c r="E7068">
        <v>422</v>
      </c>
    </row>
    <row r="7069" spans="1:5" x14ac:dyDescent="0.3">
      <c r="A7069" s="6">
        <f t="shared" si="259"/>
        <v>7063</v>
      </c>
      <c r="B7069" s="9">
        <f t="shared" si="260"/>
        <v>336.88360579558281</v>
      </c>
      <c r="C7069" s="9">
        <f t="shared" si="258"/>
        <v>334.30941551076558</v>
      </c>
      <c r="D7069" s="4">
        <v>403</v>
      </c>
      <c r="E7069">
        <v>423</v>
      </c>
    </row>
    <row r="7070" spans="1:5" x14ac:dyDescent="0.3">
      <c r="A7070" s="6">
        <f t="shared" si="259"/>
        <v>7064</v>
      </c>
      <c r="B7070" s="9">
        <f t="shared" si="260"/>
        <v>336.89016579558279</v>
      </c>
      <c r="C7070" s="9">
        <f t="shared" si="258"/>
        <v>334.32824551076556</v>
      </c>
      <c r="D7070" s="4">
        <v>404</v>
      </c>
      <c r="E7070">
        <v>424</v>
      </c>
    </row>
    <row r="7071" spans="1:5" x14ac:dyDescent="0.3">
      <c r="A7071" s="6">
        <f t="shared" si="259"/>
        <v>7065</v>
      </c>
      <c r="B7071" s="9">
        <f t="shared" si="260"/>
        <v>336.89672579558277</v>
      </c>
      <c r="C7071" s="9">
        <f t="shared" si="258"/>
        <v>334.34707551076554</v>
      </c>
      <c r="D7071" s="4">
        <v>405</v>
      </c>
      <c r="E7071">
        <v>425</v>
      </c>
    </row>
    <row r="7072" spans="1:5" x14ac:dyDescent="0.3">
      <c r="A7072" s="6">
        <f t="shared" si="259"/>
        <v>7066</v>
      </c>
      <c r="B7072" s="9">
        <f t="shared" si="260"/>
        <v>336.90328579558275</v>
      </c>
      <c r="C7072" s="9">
        <f t="shared" si="258"/>
        <v>334.36590551076551</v>
      </c>
      <c r="D7072" s="4">
        <v>406</v>
      </c>
      <c r="E7072">
        <v>426</v>
      </c>
    </row>
    <row r="7073" spans="1:5" x14ac:dyDescent="0.3">
      <c r="A7073" s="6">
        <f t="shared" si="259"/>
        <v>7067</v>
      </c>
      <c r="B7073" s="9">
        <f t="shared" si="260"/>
        <v>336.90984579558273</v>
      </c>
      <c r="C7073" s="9">
        <f t="shared" si="258"/>
        <v>334.38473551076549</v>
      </c>
      <c r="D7073" s="4">
        <v>407</v>
      </c>
      <c r="E7073">
        <v>427</v>
      </c>
    </row>
    <row r="7074" spans="1:5" x14ac:dyDescent="0.3">
      <c r="A7074" s="6">
        <f t="shared" si="259"/>
        <v>7068</v>
      </c>
      <c r="B7074" s="9">
        <f t="shared" si="260"/>
        <v>336.9164057955827</v>
      </c>
      <c r="C7074" s="9">
        <f t="shared" si="258"/>
        <v>334.40356551076547</v>
      </c>
      <c r="D7074" s="4">
        <v>408</v>
      </c>
      <c r="E7074">
        <v>428</v>
      </c>
    </row>
    <row r="7075" spans="1:5" x14ac:dyDescent="0.3">
      <c r="A7075" s="6">
        <f t="shared" si="259"/>
        <v>7069</v>
      </c>
      <c r="B7075" s="9">
        <f t="shared" si="260"/>
        <v>336.92296579558268</v>
      </c>
      <c r="C7075" s="9">
        <f t="shared" si="258"/>
        <v>334.42239551076545</v>
      </c>
      <c r="D7075" s="4">
        <v>409</v>
      </c>
      <c r="E7075">
        <v>429</v>
      </c>
    </row>
    <row r="7076" spans="1:5" x14ac:dyDescent="0.3">
      <c r="A7076" s="6">
        <f t="shared" si="259"/>
        <v>7070</v>
      </c>
      <c r="B7076" s="9">
        <f t="shared" si="260"/>
        <v>336.92952579558266</v>
      </c>
      <c r="C7076" s="9">
        <f t="shared" si="258"/>
        <v>334.44122551076543</v>
      </c>
      <c r="D7076" s="4">
        <v>410</v>
      </c>
      <c r="E7076">
        <v>430</v>
      </c>
    </row>
    <row r="7077" spans="1:5" x14ac:dyDescent="0.3">
      <c r="A7077" s="6">
        <f t="shared" si="259"/>
        <v>7071</v>
      </c>
      <c r="B7077" s="9">
        <f t="shared" si="260"/>
        <v>336.93608579558264</v>
      </c>
      <c r="C7077" s="9">
        <f t="shared" si="258"/>
        <v>334.46005551076541</v>
      </c>
      <c r="D7077" s="4">
        <v>411</v>
      </c>
      <c r="E7077">
        <v>431</v>
      </c>
    </row>
    <row r="7078" spans="1:5" x14ac:dyDescent="0.3">
      <c r="A7078" s="6">
        <f t="shared" si="259"/>
        <v>7072</v>
      </c>
      <c r="B7078" s="9">
        <f t="shared" si="260"/>
        <v>336.94264579558262</v>
      </c>
      <c r="C7078" s="9">
        <f t="shared" si="258"/>
        <v>334.47888551076539</v>
      </c>
      <c r="D7078" s="4">
        <v>412</v>
      </c>
      <c r="E7078">
        <v>432</v>
      </c>
    </row>
    <row r="7079" spans="1:5" x14ac:dyDescent="0.3">
      <c r="A7079" s="6">
        <f t="shared" si="259"/>
        <v>7073</v>
      </c>
      <c r="B7079" s="9">
        <f t="shared" si="260"/>
        <v>336.9492057955826</v>
      </c>
      <c r="C7079" s="9">
        <f t="shared" si="258"/>
        <v>334.49771551076537</v>
      </c>
      <c r="D7079" s="4">
        <v>413</v>
      </c>
      <c r="E7079">
        <v>433</v>
      </c>
    </row>
    <row r="7080" spans="1:5" x14ac:dyDescent="0.3">
      <c r="A7080" s="6">
        <f t="shared" si="259"/>
        <v>7074</v>
      </c>
      <c r="B7080" s="9">
        <f t="shared" si="260"/>
        <v>336.95576579558258</v>
      </c>
      <c r="C7080" s="9">
        <f t="shared" si="258"/>
        <v>334.51654551076535</v>
      </c>
      <c r="D7080" s="4">
        <v>414</v>
      </c>
      <c r="E7080">
        <v>434</v>
      </c>
    </row>
    <row r="7081" spans="1:5" x14ac:dyDescent="0.3">
      <c r="A7081" s="6">
        <f t="shared" si="259"/>
        <v>7075</v>
      </c>
      <c r="B7081" s="9">
        <f t="shared" si="260"/>
        <v>336.96232579558256</v>
      </c>
      <c r="C7081" s="9">
        <f t="shared" si="258"/>
        <v>334.53537551076533</v>
      </c>
      <c r="D7081" s="4">
        <v>415</v>
      </c>
      <c r="E7081">
        <v>435</v>
      </c>
    </row>
    <row r="7082" spans="1:5" x14ac:dyDescent="0.3">
      <c r="A7082" s="6">
        <f t="shared" si="259"/>
        <v>7076</v>
      </c>
      <c r="B7082" s="9">
        <f t="shared" si="260"/>
        <v>336.96888579558254</v>
      </c>
      <c r="C7082" s="9">
        <f t="shared" si="258"/>
        <v>334.55420551076531</v>
      </c>
      <c r="D7082" s="4">
        <v>416</v>
      </c>
      <c r="E7082">
        <v>436</v>
      </c>
    </row>
    <row r="7083" spans="1:5" x14ac:dyDescent="0.3">
      <c r="A7083" s="6">
        <f t="shared" si="259"/>
        <v>7077</v>
      </c>
      <c r="B7083" s="9">
        <f t="shared" si="260"/>
        <v>336.97544579558252</v>
      </c>
      <c r="C7083" s="9">
        <f t="shared" si="258"/>
        <v>334.57303551076529</v>
      </c>
      <c r="D7083" s="4">
        <v>417</v>
      </c>
      <c r="E7083">
        <v>437</v>
      </c>
    </row>
    <row r="7084" spans="1:5" x14ac:dyDescent="0.3">
      <c r="A7084" s="6">
        <f t="shared" si="259"/>
        <v>7078</v>
      </c>
      <c r="B7084" s="9">
        <f t="shared" si="260"/>
        <v>336.9820057955825</v>
      </c>
      <c r="C7084" s="9">
        <f t="shared" si="258"/>
        <v>334.59186551076527</v>
      </c>
      <c r="D7084" s="4">
        <v>418</v>
      </c>
      <c r="E7084">
        <v>438</v>
      </c>
    </row>
    <row r="7085" spans="1:5" x14ac:dyDescent="0.3">
      <c r="A7085" s="6">
        <f t="shared" si="259"/>
        <v>7079</v>
      </c>
      <c r="B7085" s="9">
        <f t="shared" si="260"/>
        <v>336.98856579558247</v>
      </c>
      <c r="C7085" s="9">
        <f t="shared" si="258"/>
        <v>334.61069551076525</v>
      </c>
      <c r="D7085" s="4">
        <v>419</v>
      </c>
      <c r="E7085">
        <v>439</v>
      </c>
    </row>
    <row r="7086" spans="1:5" x14ac:dyDescent="0.3">
      <c r="A7086" s="6">
        <f t="shared" si="259"/>
        <v>7080</v>
      </c>
      <c r="B7086" s="9">
        <f t="shared" si="260"/>
        <v>336.99512579558245</v>
      </c>
      <c r="C7086" s="9">
        <f t="shared" si="258"/>
        <v>334.62952551076523</v>
      </c>
      <c r="D7086" s="4">
        <v>420</v>
      </c>
      <c r="E7086">
        <v>440</v>
      </c>
    </row>
    <row r="7087" spans="1:5" x14ac:dyDescent="0.3">
      <c r="A7087" s="6">
        <f t="shared" si="259"/>
        <v>7081</v>
      </c>
      <c r="B7087" s="9">
        <f t="shared" si="260"/>
        <v>337.00168579558243</v>
      </c>
      <c r="C7087" s="9">
        <f t="shared" si="258"/>
        <v>334.64835551076521</v>
      </c>
      <c r="D7087" s="4">
        <v>421</v>
      </c>
      <c r="E7087">
        <v>441</v>
      </c>
    </row>
    <row r="7088" spans="1:5" x14ac:dyDescent="0.3">
      <c r="A7088" s="6">
        <f t="shared" si="259"/>
        <v>7082</v>
      </c>
      <c r="B7088" s="9">
        <f t="shared" si="260"/>
        <v>337.00824579558241</v>
      </c>
      <c r="C7088" s="9">
        <f t="shared" si="258"/>
        <v>334.66718551076519</v>
      </c>
      <c r="D7088" s="4">
        <v>422</v>
      </c>
      <c r="E7088">
        <v>442</v>
      </c>
    </row>
    <row r="7089" spans="1:5" x14ac:dyDescent="0.3">
      <c r="A7089" s="6">
        <f t="shared" si="259"/>
        <v>7083</v>
      </c>
      <c r="B7089" s="9">
        <f t="shared" si="260"/>
        <v>337.01480579558239</v>
      </c>
      <c r="C7089" s="9">
        <f t="shared" si="258"/>
        <v>334.68601551076517</v>
      </c>
      <c r="D7089" s="4">
        <v>423</v>
      </c>
      <c r="E7089">
        <v>443</v>
      </c>
    </row>
    <row r="7090" spans="1:5" x14ac:dyDescent="0.3">
      <c r="A7090" s="6">
        <f t="shared" si="259"/>
        <v>7084</v>
      </c>
      <c r="B7090" s="9">
        <f t="shared" si="260"/>
        <v>337.02136579558237</v>
      </c>
      <c r="C7090" s="9">
        <f t="shared" si="258"/>
        <v>334.70484551076515</v>
      </c>
      <c r="D7090" s="4">
        <v>424</v>
      </c>
      <c r="E7090">
        <v>444</v>
      </c>
    </row>
    <row r="7091" spans="1:5" x14ac:dyDescent="0.3">
      <c r="A7091" s="6">
        <f t="shared" si="259"/>
        <v>7085</v>
      </c>
      <c r="B7091" s="9">
        <f t="shared" si="260"/>
        <v>337.02792579558235</v>
      </c>
      <c r="C7091" s="9">
        <f t="shared" si="258"/>
        <v>334.72367551076513</v>
      </c>
      <c r="D7091" s="4">
        <v>425</v>
      </c>
      <c r="E7091">
        <v>445</v>
      </c>
    </row>
    <row r="7092" spans="1:5" x14ac:dyDescent="0.3">
      <c r="A7092" s="6">
        <f t="shared" si="259"/>
        <v>7086</v>
      </c>
      <c r="B7092" s="9">
        <f t="shared" si="260"/>
        <v>337.03448579558233</v>
      </c>
      <c r="C7092" s="9">
        <f t="shared" si="258"/>
        <v>334.74250551076511</v>
      </c>
      <c r="D7092" s="4">
        <v>426</v>
      </c>
      <c r="E7092">
        <v>446</v>
      </c>
    </row>
    <row r="7093" spans="1:5" x14ac:dyDescent="0.3">
      <c r="A7093" s="6">
        <f t="shared" si="259"/>
        <v>7087</v>
      </c>
      <c r="B7093" s="9">
        <f t="shared" si="260"/>
        <v>337.04104579558231</v>
      </c>
      <c r="C7093" s="9">
        <f t="shared" si="258"/>
        <v>334.76133551076509</v>
      </c>
      <c r="D7093" s="4">
        <v>427</v>
      </c>
      <c r="E7093">
        <v>447</v>
      </c>
    </row>
    <row r="7094" spans="1:5" x14ac:dyDescent="0.3">
      <c r="A7094" s="6">
        <f t="shared" si="259"/>
        <v>7088</v>
      </c>
      <c r="B7094" s="9">
        <f t="shared" si="260"/>
        <v>337.04760579558229</v>
      </c>
      <c r="C7094" s="9">
        <f t="shared" si="258"/>
        <v>334.78016551076507</v>
      </c>
      <c r="D7094" s="4">
        <v>428</v>
      </c>
      <c r="E7094">
        <v>448</v>
      </c>
    </row>
    <row r="7095" spans="1:5" x14ac:dyDescent="0.3">
      <c r="A7095" s="6">
        <f t="shared" si="259"/>
        <v>7089</v>
      </c>
      <c r="B7095" s="9">
        <f t="shared" si="260"/>
        <v>337.05416579558226</v>
      </c>
      <c r="C7095" s="9">
        <f t="shared" si="258"/>
        <v>334.79899551076505</v>
      </c>
      <c r="D7095" s="4">
        <v>429</v>
      </c>
      <c r="E7095">
        <v>449</v>
      </c>
    </row>
    <row r="7096" spans="1:5" x14ac:dyDescent="0.3">
      <c r="A7096" s="6">
        <f t="shared" si="259"/>
        <v>7090</v>
      </c>
      <c r="B7096" s="9">
        <f t="shared" si="260"/>
        <v>337.06072579558224</v>
      </c>
      <c r="C7096" s="9">
        <f t="shared" ref="C7096:C7159" si="261">IF(8811-A7096&gt;$G$11,C7095+(A7096-A7095)*$K$11,"erreur")</f>
        <v>334.81782551076503</v>
      </c>
      <c r="D7096" s="4">
        <v>430</v>
      </c>
      <c r="E7096">
        <v>450</v>
      </c>
    </row>
    <row r="7097" spans="1:5" x14ac:dyDescent="0.3">
      <c r="A7097" s="6">
        <f t="shared" si="259"/>
        <v>7091</v>
      </c>
      <c r="B7097" s="9">
        <f t="shared" si="260"/>
        <v>337.06728579558222</v>
      </c>
      <c r="C7097" s="9">
        <f t="shared" si="261"/>
        <v>334.83665551076501</v>
      </c>
      <c r="D7097" s="4">
        <v>431</v>
      </c>
      <c r="E7097">
        <v>451</v>
      </c>
    </row>
    <row r="7098" spans="1:5" x14ac:dyDescent="0.3">
      <c r="A7098" s="6">
        <f t="shared" si="259"/>
        <v>7092</v>
      </c>
      <c r="B7098" s="9">
        <f t="shared" si="260"/>
        <v>337.0738457955822</v>
      </c>
      <c r="C7098" s="9">
        <f t="shared" si="261"/>
        <v>334.85548551076499</v>
      </c>
      <c r="D7098" s="4">
        <v>432</v>
      </c>
      <c r="E7098">
        <v>452</v>
      </c>
    </row>
    <row r="7099" spans="1:5" x14ac:dyDescent="0.3">
      <c r="A7099" s="6">
        <f t="shared" si="259"/>
        <v>7093</v>
      </c>
      <c r="B7099" s="9">
        <f t="shared" si="260"/>
        <v>337.08040579558218</v>
      </c>
      <c r="C7099" s="9">
        <f t="shared" si="261"/>
        <v>334.87431551076497</v>
      </c>
      <c r="D7099" s="4">
        <v>433</v>
      </c>
      <c r="E7099">
        <v>453</v>
      </c>
    </row>
    <row r="7100" spans="1:5" x14ac:dyDescent="0.3">
      <c r="A7100" s="6">
        <f t="shared" si="259"/>
        <v>7094</v>
      </c>
      <c r="B7100" s="9">
        <f t="shared" si="260"/>
        <v>337.08696579558216</v>
      </c>
      <c r="C7100" s="9">
        <f t="shared" si="261"/>
        <v>334.89314551076495</v>
      </c>
      <c r="D7100" s="4">
        <v>434</v>
      </c>
      <c r="E7100">
        <v>454</v>
      </c>
    </row>
    <row r="7101" spans="1:5" x14ac:dyDescent="0.3">
      <c r="A7101" s="6">
        <f t="shared" si="259"/>
        <v>7095</v>
      </c>
      <c r="B7101" s="9">
        <f t="shared" si="260"/>
        <v>337.09352579558214</v>
      </c>
      <c r="C7101" s="9">
        <f t="shared" si="261"/>
        <v>334.91197551076493</v>
      </c>
      <c r="D7101" s="4">
        <v>435</v>
      </c>
      <c r="E7101">
        <v>455</v>
      </c>
    </row>
    <row r="7102" spans="1:5" x14ac:dyDescent="0.3">
      <c r="A7102" s="6">
        <f t="shared" si="259"/>
        <v>7096</v>
      </c>
      <c r="B7102" s="9">
        <f t="shared" si="260"/>
        <v>337.10008579558212</v>
      </c>
      <c r="C7102" s="9">
        <f t="shared" si="261"/>
        <v>334.93080551076491</v>
      </c>
      <c r="D7102" s="4">
        <v>436</v>
      </c>
      <c r="E7102">
        <v>456</v>
      </c>
    </row>
    <row r="7103" spans="1:5" x14ac:dyDescent="0.3">
      <c r="A7103" s="6">
        <f t="shared" si="259"/>
        <v>7097</v>
      </c>
      <c r="B7103" s="9">
        <f t="shared" si="260"/>
        <v>337.1066457955821</v>
      </c>
      <c r="C7103" s="9">
        <f t="shared" si="261"/>
        <v>334.94963551076489</v>
      </c>
      <c r="D7103" s="4">
        <v>437</v>
      </c>
      <c r="E7103">
        <v>457</v>
      </c>
    </row>
    <row r="7104" spans="1:5" x14ac:dyDescent="0.3">
      <c r="A7104" s="6">
        <f t="shared" si="259"/>
        <v>7098</v>
      </c>
      <c r="B7104" s="9">
        <f t="shared" si="260"/>
        <v>337.11320579558208</v>
      </c>
      <c r="C7104" s="9">
        <f t="shared" si="261"/>
        <v>334.96846551076487</v>
      </c>
      <c r="D7104" s="4">
        <v>438</v>
      </c>
      <c r="E7104">
        <v>458</v>
      </c>
    </row>
    <row r="7105" spans="1:5" x14ac:dyDescent="0.3">
      <c r="A7105" s="6">
        <f t="shared" si="259"/>
        <v>7099</v>
      </c>
      <c r="B7105" s="9">
        <f t="shared" si="260"/>
        <v>337.11976579558205</v>
      </c>
      <c r="C7105" s="9">
        <f t="shared" si="261"/>
        <v>334.98729551076485</v>
      </c>
      <c r="D7105" s="4">
        <v>439</v>
      </c>
      <c r="E7105">
        <v>459</v>
      </c>
    </row>
    <row r="7106" spans="1:5" x14ac:dyDescent="0.3">
      <c r="A7106" s="6">
        <f t="shared" si="259"/>
        <v>7100</v>
      </c>
      <c r="B7106" s="9">
        <f t="shared" si="260"/>
        <v>337.12632579558203</v>
      </c>
      <c r="C7106" s="9">
        <f t="shared" si="261"/>
        <v>335.00612551076483</v>
      </c>
      <c r="D7106" s="4">
        <v>440</v>
      </c>
      <c r="E7106">
        <v>460</v>
      </c>
    </row>
    <row r="7107" spans="1:5" x14ac:dyDescent="0.3">
      <c r="A7107" s="6">
        <f t="shared" si="259"/>
        <v>7101</v>
      </c>
      <c r="B7107" s="9">
        <f t="shared" si="260"/>
        <v>337.13288579558201</v>
      </c>
      <c r="C7107" s="9">
        <f t="shared" si="261"/>
        <v>335.02495551076481</v>
      </c>
      <c r="D7107" s="4">
        <v>441</v>
      </c>
      <c r="E7107">
        <v>461</v>
      </c>
    </row>
    <row r="7108" spans="1:5" x14ac:dyDescent="0.3">
      <c r="A7108" s="6">
        <f t="shared" si="259"/>
        <v>7102</v>
      </c>
      <c r="B7108" s="9">
        <f t="shared" si="260"/>
        <v>337.13944579558199</v>
      </c>
      <c r="C7108" s="9">
        <f t="shared" si="261"/>
        <v>335.04378551076479</v>
      </c>
      <c r="D7108" s="4">
        <v>442</v>
      </c>
      <c r="E7108">
        <v>462</v>
      </c>
    </row>
    <row r="7109" spans="1:5" x14ac:dyDescent="0.3">
      <c r="A7109" s="6">
        <f t="shared" si="259"/>
        <v>7103</v>
      </c>
      <c r="B7109" s="9">
        <f t="shared" si="260"/>
        <v>337.14600579558197</v>
      </c>
      <c r="C7109" s="9">
        <f t="shared" si="261"/>
        <v>335.06261551076477</v>
      </c>
      <c r="D7109" s="4">
        <v>443</v>
      </c>
      <c r="E7109">
        <v>463</v>
      </c>
    </row>
    <row r="7110" spans="1:5" x14ac:dyDescent="0.3">
      <c r="A7110" s="6">
        <f t="shared" si="259"/>
        <v>7104</v>
      </c>
      <c r="B7110" s="9">
        <f t="shared" si="260"/>
        <v>337.15256579558195</v>
      </c>
      <c r="C7110" s="9">
        <f t="shared" si="261"/>
        <v>335.08144551076475</v>
      </c>
      <c r="D7110" s="4">
        <v>444</v>
      </c>
      <c r="E7110">
        <v>464</v>
      </c>
    </row>
    <row r="7111" spans="1:5" x14ac:dyDescent="0.3">
      <c r="A7111" s="6">
        <f t="shared" si="259"/>
        <v>7105</v>
      </c>
      <c r="B7111" s="9">
        <f t="shared" si="260"/>
        <v>337.15912579558193</v>
      </c>
      <c r="C7111" s="9">
        <f t="shared" si="261"/>
        <v>335.10027551076473</v>
      </c>
      <c r="D7111" s="4">
        <v>445</v>
      </c>
      <c r="E7111">
        <v>465</v>
      </c>
    </row>
    <row r="7112" spans="1:5" x14ac:dyDescent="0.3">
      <c r="A7112" s="6">
        <f t="shared" ref="A7112:A7175" si="262">ROW()-6</f>
        <v>7106</v>
      </c>
      <c r="B7112" s="9">
        <f t="shared" si="260"/>
        <v>337.16568579558191</v>
      </c>
      <c r="C7112" s="9">
        <f t="shared" si="261"/>
        <v>335.11910551076471</v>
      </c>
      <c r="D7112" s="4">
        <v>446</v>
      </c>
      <c r="E7112">
        <v>466</v>
      </c>
    </row>
    <row r="7113" spans="1:5" x14ac:dyDescent="0.3">
      <c r="A7113" s="6">
        <f t="shared" si="262"/>
        <v>7107</v>
      </c>
      <c r="B7113" s="9">
        <f t="shared" si="260"/>
        <v>337.17224579558189</v>
      </c>
      <c r="C7113" s="9">
        <f t="shared" si="261"/>
        <v>335.13793551076469</v>
      </c>
      <c r="D7113" s="4">
        <v>447</v>
      </c>
      <c r="E7113">
        <v>467</v>
      </c>
    </row>
    <row r="7114" spans="1:5" x14ac:dyDescent="0.3">
      <c r="A7114" s="6">
        <f t="shared" si="262"/>
        <v>7108</v>
      </c>
      <c r="B7114" s="9">
        <f t="shared" si="260"/>
        <v>337.17880579558187</v>
      </c>
      <c r="C7114" s="9">
        <f t="shared" si="261"/>
        <v>335.15676551076467</v>
      </c>
      <c r="D7114" s="4">
        <v>448</v>
      </c>
      <c r="E7114">
        <v>468</v>
      </c>
    </row>
    <row r="7115" spans="1:5" x14ac:dyDescent="0.3">
      <c r="A7115" s="6">
        <f t="shared" si="262"/>
        <v>7109</v>
      </c>
      <c r="B7115" s="9">
        <f t="shared" ref="B7115:B7178" si="263">IF(A7115&lt;=$H$26,B7114+(A7115-A7114)*$J$26,"erreur")</f>
        <v>337.18536579558184</v>
      </c>
      <c r="C7115" s="9">
        <f t="shared" si="261"/>
        <v>335.17559551076465</v>
      </c>
      <c r="D7115" s="4">
        <v>449</v>
      </c>
      <c r="E7115">
        <v>469</v>
      </c>
    </row>
    <row r="7116" spans="1:5" x14ac:dyDescent="0.3">
      <c r="A7116" s="6">
        <f t="shared" si="262"/>
        <v>7110</v>
      </c>
      <c r="B7116" s="9">
        <f t="shared" si="263"/>
        <v>337.19192579558182</v>
      </c>
      <c r="C7116" s="9">
        <f t="shared" si="261"/>
        <v>335.19442551076463</v>
      </c>
      <c r="D7116" s="4">
        <v>450</v>
      </c>
      <c r="E7116">
        <v>470</v>
      </c>
    </row>
    <row r="7117" spans="1:5" x14ac:dyDescent="0.3">
      <c r="A7117" s="6">
        <f t="shared" si="262"/>
        <v>7111</v>
      </c>
      <c r="B7117" s="9">
        <f t="shared" si="263"/>
        <v>337.1984857955818</v>
      </c>
      <c r="C7117" s="9">
        <f t="shared" si="261"/>
        <v>335.21325551076461</v>
      </c>
      <c r="D7117" s="4">
        <v>451</v>
      </c>
      <c r="E7117">
        <v>471</v>
      </c>
    </row>
    <row r="7118" spans="1:5" x14ac:dyDescent="0.3">
      <c r="A7118" s="6">
        <f t="shared" si="262"/>
        <v>7112</v>
      </c>
      <c r="B7118" s="9">
        <f t="shared" si="263"/>
        <v>337.20504579558178</v>
      </c>
      <c r="C7118" s="9">
        <f t="shared" si="261"/>
        <v>335.23208551076459</v>
      </c>
      <c r="D7118" s="4">
        <v>452</v>
      </c>
      <c r="E7118">
        <v>472</v>
      </c>
    </row>
    <row r="7119" spans="1:5" x14ac:dyDescent="0.3">
      <c r="A7119" s="6">
        <f t="shared" si="262"/>
        <v>7113</v>
      </c>
      <c r="B7119" s="9">
        <f t="shared" si="263"/>
        <v>337.21160579558176</v>
      </c>
      <c r="C7119" s="9">
        <f t="shared" si="261"/>
        <v>335.25091551076457</v>
      </c>
      <c r="D7119" s="4">
        <v>453</v>
      </c>
      <c r="E7119">
        <v>473</v>
      </c>
    </row>
    <row r="7120" spans="1:5" x14ac:dyDescent="0.3">
      <c r="A7120" s="6">
        <f t="shared" si="262"/>
        <v>7114</v>
      </c>
      <c r="B7120" s="9">
        <f t="shared" si="263"/>
        <v>337.21816579558174</v>
      </c>
      <c r="C7120" s="9">
        <f t="shared" si="261"/>
        <v>335.26974551076455</v>
      </c>
      <c r="D7120" s="4">
        <v>454</v>
      </c>
      <c r="E7120">
        <v>474</v>
      </c>
    </row>
    <row r="7121" spans="1:5" x14ac:dyDescent="0.3">
      <c r="A7121" s="6">
        <f t="shared" si="262"/>
        <v>7115</v>
      </c>
      <c r="B7121" s="9">
        <f t="shared" si="263"/>
        <v>337.22472579558172</v>
      </c>
      <c r="C7121" s="9">
        <f t="shared" si="261"/>
        <v>335.28857551076453</v>
      </c>
      <c r="D7121" s="4">
        <v>455</v>
      </c>
      <c r="E7121">
        <v>475</v>
      </c>
    </row>
    <row r="7122" spans="1:5" x14ac:dyDescent="0.3">
      <c r="A7122" s="6">
        <f t="shared" si="262"/>
        <v>7116</v>
      </c>
      <c r="B7122" s="9">
        <f t="shared" si="263"/>
        <v>337.2312857955817</v>
      </c>
      <c r="C7122" s="9">
        <f t="shared" si="261"/>
        <v>335.30740551076451</v>
      </c>
      <c r="D7122" s="4">
        <v>456</v>
      </c>
      <c r="E7122">
        <v>476</v>
      </c>
    </row>
    <row r="7123" spans="1:5" x14ac:dyDescent="0.3">
      <c r="A7123" s="6">
        <f t="shared" si="262"/>
        <v>7117</v>
      </c>
      <c r="B7123" s="9">
        <f t="shared" si="263"/>
        <v>337.23784579558168</v>
      </c>
      <c r="C7123" s="9">
        <f t="shared" si="261"/>
        <v>335.32623551076449</v>
      </c>
      <c r="D7123" s="4">
        <v>457</v>
      </c>
      <c r="E7123">
        <v>477</v>
      </c>
    </row>
    <row r="7124" spans="1:5" x14ac:dyDescent="0.3">
      <c r="A7124" s="6">
        <f t="shared" si="262"/>
        <v>7118</v>
      </c>
      <c r="B7124" s="9">
        <f t="shared" si="263"/>
        <v>337.24440579558166</v>
      </c>
      <c r="C7124" s="9">
        <f t="shared" si="261"/>
        <v>335.34506551076447</v>
      </c>
      <c r="D7124" s="4">
        <v>458</v>
      </c>
      <c r="E7124">
        <v>478</v>
      </c>
    </row>
    <row r="7125" spans="1:5" x14ac:dyDescent="0.3">
      <c r="A7125" s="6">
        <f t="shared" si="262"/>
        <v>7119</v>
      </c>
      <c r="B7125" s="9">
        <f t="shared" si="263"/>
        <v>337.25096579558164</v>
      </c>
      <c r="C7125" s="9">
        <f t="shared" si="261"/>
        <v>335.36389551076445</v>
      </c>
      <c r="D7125" s="4">
        <v>459</v>
      </c>
      <c r="E7125">
        <v>479</v>
      </c>
    </row>
    <row r="7126" spans="1:5" x14ac:dyDescent="0.3">
      <c r="A7126" s="6">
        <f t="shared" si="262"/>
        <v>7120</v>
      </c>
      <c r="B7126" s="9">
        <f t="shared" si="263"/>
        <v>337.25752579558161</v>
      </c>
      <c r="C7126" s="9">
        <f t="shared" si="261"/>
        <v>335.38272551076443</v>
      </c>
      <c r="D7126" s="4">
        <v>460</v>
      </c>
      <c r="E7126">
        <v>480</v>
      </c>
    </row>
    <row r="7127" spans="1:5" x14ac:dyDescent="0.3">
      <c r="A7127" s="6">
        <f t="shared" si="262"/>
        <v>7121</v>
      </c>
      <c r="B7127" s="9">
        <f t="shared" si="263"/>
        <v>337.26408579558159</v>
      </c>
      <c r="C7127" s="9">
        <f t="shared" si="261"/>
        <v>335.40155551076441</v>
      </c>
      <c r="D7127" s="4">
        <v>461</v>
      </c>
      <c r="E7127">
        <v>481</v>
      </c>
    </row>
    <row r="7128" spans="1:5" x14ac:dyDescent="0.3">
      <c r="A7128" s="6">
        <f t="shared" si="262"/>
        <v>7122</v>
      </c>
      <c r="B7128" s="9">
        <f t="shared" si="263"/>
        <v>337.27064579558157</v>
      </c>
      <c r="C7128" s="9">
        <f t="shared" si="261"/>
        <v>335.42038551076439</v>
      </c>
      <c r="D7128" s="4">
        <v>462</v>
      </c>
      <c r="E7128">
        <v>482</v>
      </c>
    </row>
    <row r="7129" spans="1:5" x14ac:dyDescent="0.3">
      <c r="A7129" s="6">
        <f t="shared" si="262"/>
        <v>7123</v>
      </c>
      <c r="B7129" s="9">
        <f t="shared" si="263"/>
        <v>337.27720579558155</v>
      </c>
      <c r="C7129" s="9">
        <f t="shared" si="261"/>
        <v>335.43921551076437</v>
      </c>
      <c r="D7129" s="4">
        <v>463</v>
      </c>
      <c r="E7129">
        <v>483</v>
      </c>
    </row>
    <row r="7130" spans="1:5" x14ac:dyDescent="0.3">
      <c r="A7130" s="6">
        <f t="shared" si="262"/>
        <v>7124</v>
      </c>
      <c r="B7130" s="9">
        <f t="shared" si="263"/>
        <v>337.28376579558153</v>
      </c>
      <c r="C7130" s="9">
        <f t="shared" si="261"/>
        <v>335.45804551076435</v>
      </c>
      <c r="D7130" s="4">
        <v>464</v>
      </c>
      <c r="E7130">
        <v>484</v>
      </c>
    </row>
    <row r="7131" spans="1:5" x14ac:dyDescent="0.3">
      <c r="A7131" s="6">
        <f t="shared" si="262"/>
        <v>7125</v>
      </c>
      <c r="B7131" s="9">
        <f t="shared" si="263"/>
        <v>337.29032579558151</v>
      </c>
      <c r="C7131" s="9">
        <f t="shared" si="261"/>
        <v>335.47687551076433</v>
      </c>
      <c r="D7131" s="4">
        <v>465</v>
      </c>
      <c r="E7131">
        <v>485</v>
      </c>
    </row>
    <row r="7132" spans="1:5" x14ac:dyDescent="0.3">
      <c r="A7132" s="6">
        <f t="shared" si="262"/>
        <v>7126</v>
      </c>
      <c r="B7132" s="9">
        <f t="shared" si="263"/>
        <v>337.29688579558149</v>
      </c>
      <c r="C7132" s="9">
        <f t="shared" si="261"/>
        <v>335.49570551076431</v>
      </c>
      <c r="D7132" s="4">
        <v>466</v>
      </c>
      <c r="E7132">
        <v>486</v>
      </c>
    </row>
    <row r="7133" spans="1:5" x14ac:dyDescent="0.3">
      <c r="A7133" s="6">
        <f t="shared" si="262"/>
        <v>7127</v>
      </c>
      <c r="B7133" s="9">
        <f t="shared" si="263"/>
        <v>337.30344579558147</v>
      </c>
      <c r="C7133" s="9">
        <f t="shared" si="261"/>
        <v>335.51453551076429</v>
      </c>
      <c r="D7133" s="4">
        <v>467</v>
      </c>
      <c r="E7133">
        <v>487</v>
      </c>
    </row>
    <row r="7134" spans="1:5" x14ac:dyDescent="0.3">
      <c r="A7134" s="6">
        <f t="shared" si="262"/>
        <v>7128</v>
      </c>
      <c r="B7134" s="9">
        <f t="shared" si="263"/>
        <v>337.31000579558145</v>
      </c>
      <c r="C7134" s="9">
        <f t="shared" si="261"/>
        <v>335.53336551076427</v>
      </c>
      <c r="D7134" s="4">
        <v>468</v>
      </c>
      <c r="E7134">
        <v>488</v>
      </c>
    </row>
    <row r="7135" spans="1:5" x14ac:dyDescent="0.3">
      <c r="A7135" s="6">
        <f t="shared" si="262"/>
        <v>7129</v>
      </c>
      <c r="B7135" s="9">
        <f t="shared" si="263"/>
        <v>337.31656579558143</v>
      </c>
      <c r="C7135" s="9">
        <f t="shared" si="261"/>
        <v>335.55219551076425</v>
      </c>
      <c r="D7135" s="4">
        <v>469</v>
      </c>
      <c r="E7135">
        <v>489</v>
      </c>
    </row>
    <row r="7136" spans="1:5" x14ac:dyDescent="0.3">
      <c r="A7136" s="6">
        <f t="shared" si="262"/>
        <v>7130</v>
      </c>
      <c r="B7136" s="9">
        <f t="shared" si="263"/>
        <v>337.3231257955814</v>
      </c>
      <c r="C7136" s="9">
        <f t="shared" si="261"/>
        <v>335.57102551076423</v>
      </c>
      <c r="D7136" s="4">
        <v>470</v>
      </c>
      <c r="E7136">
        <v>490</v>
      </c>
    </row>
    <row r="7137" spans="1:5" x14ac:dyDescent="0.3">
      <c r="A7137" s="6">
        <f t="shared" si="262"/>
        <v>7131</v>
      </c>
      <c r="B7137" s="9">
        <f t="shared" si="263"/>
        <v>337.32968579558138</v>
      </c>
      <c r="C7137" s="9">
        <f t="shared" si="261"/>
        <v>335.58985551076421</v>
      </c>
      <c r="D7137" s="4">
        <v>471</v>
      </c>
      <c r="E7137">
        <v>491</v>
      </c>
    </row>
    <row r="7138" spans="1:5" x14ac:dyDescent="0.3">
      <c r="A7138" s="6">
        <f t="shared" si="262"/>
        <v>7132</v>
      </c>
      <c r="B7138" s="9">
        <f t="shared" si="263"/>
        <v>337.33624579558136</v>
      </c>
      <c r="C7138" s="9">
        <f t="shared" si="261"/>
        <v>335.60868551076419</v>
      </c>
      <c r="D7138" s="4">
        <v>472</v>
      </c>
      <c r="E7138">
        <v>492</v>
      </c>
    </row>
    <row r="7139" spans="1:5" x14ac:dyDescent="0.3">
      <c r="A7139" s="6">
        <f t="shared" si="262"/>
        <v>7133</v>
      </c>
      <c r="B7139" s="9">
        <f t="shared" si="263"/>
        <v>337.34280579558134</v>
      </c>
      <c r="C7139" s="9">
        <f t="shared" si="261"/>
        <v>335.62751551076417</v>
      </c>
      <c r="D7139" s="4">
        <v>473</v>
      </c>
      <c r="E7139">
        <v>493</v>
      </c>
    </row>
    <row r="7140" spans="1:5" x14ac:dyDescent="0.3">
      <c r="A7140" s="6">
        <f t="shared" si="262"/>
        <v>7134</v>
      </c>
      <c r="B7140" s="9">
        <f t="shared" si="263"/>
        <v>337.34936579558132</v>
      </c>
      <c r="C7140" s="9">
        <f t="shared" si="261"/>
        <v>335.64634551076415</v>
      </c>
      <c r="D7140" s="4">
        <v>474</v>
      </c>
      <c r="E7140">
        <v>494</v>
      </c>
    </row>
    <row r="7141" spans="1:5" x14ac:dyDescent="0.3">
      <c r="A7141" s="6">
        <f t="shared" si="262"/>
        <v>7135</v>
      </c>
      <c r="B7141" s="9">
        <f t="shared" si="263"/>
        <v>337.3559257955813</v>
      </c>
      <c r="C7141" s="9">
        <f t="shared" si="261"/>
        <v>335.66517551076413</v>
      </c>
      <c r="D7141" s="4">
        <v>475</v>
      </c>
      <c r="E7141">
        <v>495</v>
      </c>
    </row>
    <row r="7142" spans="1:5" x14ac:dyDescent="0.3">
      <c r="A7142" s="6">
        <f t="shared" si="262"/>
        <v>7136</v>
      </c>
      <c r="B7142" s="9">
        <f t="shared" si="263"/>
        <v>337.36248579558128</v>
      </c>
      <c r="C7142" s="9">
        <f t="shared" si="261"/>
        <v>335.68400551076411</v>
      </c>
      <c r="D7142" s="4">
        <v>476</v>
      </c>
      <c r="E7142">
        <v>496</v>
      </c>
    </row>
    <row r="7143" spans="1:5" x14ac:dyDescent="0.3">
      <c r="A7143" s="6">
        <f t="shared" si="262"/>
        <v>7137</v>
      </c>
      <c r="B7143" s="9">
        <f t="shared" si="263"/>
        <v>337.36904579558126</v>
      </c>
      <c r="C7143" s="9">
        <f t="shared" si="261"/>
        <v>335.70283551076409</v>
      </c>
      <c r="D7143" s="4">
        <v>477</v>
      </c>
      <c r="E7143">
        <v>497</v>
      </c>
    </row>
    <row r="7144" spans="1:5" x14ac:dyDescent="0.3">
      <c r="A7144" s="6">
        <f t="shared" si="262"/>
        <v>7138</v>
      </c>
      <c r="B7144" s="9">
        <f t="shared" si="263"/>
        <v>337.37560579558124</v>
      </c>
      <c r="C7144" s="9">
        <f t="shared" si="261"/>
        <v>335.72166551076407</v>
      </c>
      <c r="D7144" s="4">
        <v>478</v>
      </c>
      <c r="E7144">
        <v>498</v>
      </c>
    </row>
    <row r="7145" spans="1:5" x14ac:dyDescent="0.3">
      <c r="A7145" s="6">
        <f t="shared" si="262"/>
        <v>7139</v>
      </c>
      <c r="B7145" s="9">
        <f t="shared" si="263"/>
        <v>337.38216579558122</v>
      </c>
      <c r="C7145" s="9">
        <f t="shared" si="261"/>
        <v>335.74049551076405</v>
      </c>
      <c r="D7145" s="4">
        <v>479</v>
      </c>
      <c r="E7145">
        <v>499</v>
      </c>
    </row>
    <row r="7146" spans="1:5" x14ac:dyDescent="0.3">
      <c r="A7146" s="6">
        <f t="shared" si="262"/>
        <v>7140</v>
      </c>
      <c r="B7146" s="9">
        <f t="shared" si="263"/>
        <v>337.38872579558119</v>
      </c>
      <c r="C7146" s="9">
        <f t="shared" si="261"/>
        <v>335.75932551076403</v>
      </c>
      <c r="D7146" s="4">
        <v>480</v>
      </c>
      <c r="E7146">
        <v>500</v>
      </c>
    </row>
    <row r="7147" spans="1:5" x14ac:dyDescent="0.3">
      <c r="A7147" s="6">
        <f t="shared" si="262"/>
        <v>7141</v>
      </c>
      <c r="B7147" s="9">
        <f t="shared" si="263"/>
        <v>337.39528579558117</v>
      </c>
      <c r="C7147" s="9">
        <f t="shared" si="261"/>
        <v>335.77815551076401</v>
      </c>
      <c r="D7147" s="4">
        <v>481</v>
      </c>
      <c r="E7147">
        <v>501</v>
      </c>
    </row>
    <row r="7148" spans="1:5" x14ac:dyDescent="0.3">
      <c r="A7148" s="6">
        <f t="shared" si="262"/>
        <v>7142</v>
      </c>
      <c r="B7148" s="9">
        <f t="shared" si="263"/>
        <v>337.40184579558115</v>
      </c>
      <c r="C7148" s="9">
        <f t="shared" si="261"/>
        <v>335.79698551076399</v>
      </c>
      <c r="D7148" s="4">
        <v>482</v>
      </c>
      <c r="E7148">
        <v>502</v>
      </c>
    </row>
    <row r="7149" spans="1:5" x14ac:dyDescent="0.3">
      <c r="A7149" s="6">
        <f t="shared" si="262"/>
        <v>7143</v>
      </c>
      <c r="B7149" s="9">
        <f t="shared" si="263"/>
        <v>337.40840579558113</v>
      </c>
      <c r="C7149" s="9">
        <f t="shared" si="261"/>
        <v>335.81581551076397</v>
      </c>
      <c r="D7149" s="4">
        <v>483</v>
      </c>
      <c r="E7149">
        <v>503</v>
      </c>
    </row>
    <row r="7150" spans="1:5" x14ac:dyDescent="0.3">
      <c r="A7150" s="6">
        <f t="shared" si="262"/>
        <v>7144</v>
      </c>
      <c r="B7150" s="9">
        <f t="shared" si="263"/>
        <v>337.41496579558111</v>
      </c>
      <c r="C7150" s="9">
        <f t="shared" si="261"/>
        <v>335.83464551076395</v>
      </c>
      <c r="D7150" s="4">
        <v>484</v>
      </c>
      <c r="E7150">
        <v>504</v>
      </c>
    </row>
    <row r="7151" spans="1:5" x14ac:dyDescent="0.3">
      <c r="A7151" s="6">
        <f t="shared" si="262"/>
        <v>7145</v>
      </c>
      <c r="B7151" s="9">
        <f t="shared" si="263"/>
        <v>337.42152579558109</v>
      </c>
      <c r="C7151" s="9">
        <f t="shared" si="261"/>
        <v>335.85347551076393</v>
      </c>
      <c r="D7151" s="4">
        <v>485</v>
      </c>
      <c r="E7151">
        <v>505</v>
      </c>
    </row>
    <row r="7152" spans="1:5" x14ac:dyDescent="0.3">
      <c r="A7152" s="6">
        <f t="shared" si="262"/>
        <v>7146</v>
      </c>
      <c r="B7152" s="9">
        <f t="shared" si="263"/>
        <v>337.42808579558107</v>
      </c>
      <c r="C7152" s="9">
        <f t="shared" si="261"/>
        <v>335.87230551076391</v>
      </c>
      <c r="D7152" s="4">
        <v>486</v>
      </c>
      <c r="E7152">
        <v>506</v>
      </c>
    </row>
    <row r="7153" spans="1:5" x14ac:dyDescent="0.3">
      <c r="A7153" s="6">
        <f t="shared" si="262"/>
        <v>7147</v>
      </c>
      <c r="B7153" s="9">
        <f t="shared" si="263"/>
        <v>337.43464579558105</v>
      </c>
      <c r="C7153" s="9">
        <f t="shared" si="261"/>
        <v>335.89113551076389</v>
      </c>
      <c r="D7153" s="4">
        <v>487</v>
      </c>
      <c r="E7153">
        <v>507</v>
      </c>
    </row>
    <row r="7154" spans="1:5" x14ac:dyDescent="0.3">
      <c r="A7154" s="6">
        <f t="shared" si="262"/>
        <v>7148</v>
      </c>
      <c r="B7154" s="9">
        <f t="shared" si="263"/>
        <v>337.44120579558103</v>
      </c>
      <c r="C7154" s="9">
        <f t="shared" si="261"/>
        <v>335.90996551076387</v>
      </c>
      <c r="D7154" s="4">
        <v>488</v>
      </c>
      <c r="E7154">
        <v>508</v>
      </c>
    </row>
    <row r="7155" spans="1:5" x14ac:dyDescent="0.3">
      <c r="A7155" s="6">
        <f t="shared" si="262"/>
        <v>7149</v>
      </c>
      <c r="B7155" s="9">
        <f t="shared" si="263"/>
        <v>337.44776579558101</v>
      </c>
      <c r="C7155" s="9">
        <f t="shared" si="261"/>
        <v>335.92879551076385</v>
      </c>
      <c r="D7155" s="4">
        <v>489</v>
      </c>
      <c r="E7155">
        <v>509</v>
      </c>
    </row>
    <row r="7156" spans="1:5" x14ac:dyDescent="0.3">
      <c r="A7156" s="6">
        <f t="shared" si="262"/>
        <v>7150</v>
      </c>
      <c r="B7156" s="9">
        <f t="shared" si="263"/>
        <v>337.45432579558098</v>
      </c>
      <c r="C7156" s="9">
        <f t="shared" si="261"/>
        <v>335.94762551076383</v>
      </c>
      <c r="D7156" s="4">
        <v>490</v>
      </c>
      <c r="E7156">
        <v>510</v>
      </c>
    </row>
    <row r="7157" spans="1:5" x14ac:dyDescent="0.3">
      <c r="A7157" s="6">
        <f t="shared" si="262"/>
        <v>7151</v>
      </c>
      <c r="B7157" s="9">
        <f t="shared" si="263"/>
        <v>337.46088579558096</v>
      </c>
      <c r="C7157" s="9">
        <f t="shared" si="261"/>
        <v>335.96645551076381</v>
      </c>
      <c r="D7157" s="4">
        <v>491</v>
      </c>
      <c r="E7157">
        <v>511</v>
      </c>
    </row>
    <row r="7158" spans="1:5" x14ac:dyDescent="0.3">
      <c r="A7158" s="6">
        <f t="shared" si="262"/>
        <v>7152</v>
      </c>
      <c r="B7158" s="9">
        <f t="shared" si="263"/>
        <v>337.46744579558094</v>
      </c>
      <c r="C7158" s="9">
        <f t="shared" si="261"/>
        <v>335.98528551076379</v>
      </c>
      <c r="D7158" s="4">
        <v>492</v>
      </c>
      <c r="E7158">
        <v>512</v>
      </c>
    </row>
    <row r="7159" spans="1:5" x14ac:dyDescent="0.3">
      <c r="A7159" s="6">
        <f t="shared" si="262"/>
        <v>7153</v>
      </c>
      <c r="B7159" s="9">
        <f t="shared" si="263"/>
        <v>337.47400579558092</v>
      </c>
      <c r="C7159" s="9">
        <f t="shared" si="261"/>
        <v>336.00411551076377</v>
      </c>
      <c r="D7159" s="4">
        <v>493</v>
      </c>
      <c r="E7159">
        <v>513</v>
      </c>
    </row>
    <row r="7160" spans="1:5" x14ac:dyDescent="0.3">
      <c r="A7160" s="6">
        <f t="shared" si="262"/>
        <v>7154</v>
      </c>
      <c r="B7160" s="9">
        <f t="shared" si="263"/>
        <v>337.4805657955809</v>
      </c>
      <c r="C7160" s="9">
        <f t="shared" ref="C7160:C7223" si="264">IF(8811-A7160&gt;$G$11,C7159+(A7160-A7159)*$K$11,"erreur")</f>
        <v>336.02294551076375</v>
      </c>
      <c r="D7160" s="4">
        <v>494</v>
      </c>
      <c r="E7160">
        <v>514</v>
      </c>
    </row>
    <row r="7161" spans="1:5" x14ac:dyDescent="0.3">
      <c r="A7161" s="6">
        <f t="shared" si="262"/>
        <v>7155</v>
      </c>
      <c r="B7161" s="9">
        <f t="shared" si="263"/>
        <v>337.48712579558088</v>
      </c>
      <c r="C7161" s="9">
        <f t="shared" si="264"/>
        <v>336.04177551076373</v>
      </c>
      <c r="D7161" s="4">
        <v>495</v>
      </c>
      <c r="E7161">
        <v>515</v>
      </c>
    </row>
    <row r="7162" spans="1:5" x14ac:dyDescent="0.3">
      <c r="A7162" s="6">
        <f t="shared" si="262"/>
        <v>7156</v>
      </c>
      <c r="B7162" s="9">
        <f t="shared" si="263"/>
        <v>337.49368579558086</v>
      </c>
      <c r="C7162" s="9">
        <f t="shared" si="264"/>
        <v>336.06060551076371</v>
      </c>
      <c r="D7162" s="4">
        <v>496</v>
      </c>
      <c r="E7162">
        <v>516</v>
      </c>
    </row>
    <row r="7163" spans="1:5" x14ac:dyDescent="0.3">
      <c r="A7163" s="6">
        <f t="shared" si="262"/>
        <v>7157</v>
      </c>
      <c r="B7163" s="9">
        <f t="shared" si="263"/>
        <v>337.50024579558084</v>
      </c>
      <c r="C7163" s="9">
        <f t="shared" si="264"/>
        <v>336.07943551076369</v>
      </c>
      <c r="D7163" s="4">
        <v>497</v>
      </c>
      <c r="E7163">
        <v>517</v>
      </c>
    </row>
    <row r="7164" spans="1:5" x14ac:dyDescent="0.3">
      <c r="A7164" s="6">
        <f t="shared" si="262"/>
        <v>7158</v>
      </c>
      <c r="B7164" s="9">
        <f t="shared" si="263"/>
        <v>337.50680579558082</v>
      </c>
      <c r="C7164" s="9">
        <f t="shared" si="264"/>
        <v>336.09826551076367</v>
      </c>
      <c r="D7164" s="4">
        <v>498</v>
      </c>
      <c r="E7164">
        <v>518</v>
      </c>
    </row>
    <row r="7165" spans="1:5" x14ac:dyDescent="0.3">
      <c r="A7165" s="6">
        <f t="shared" si="262"/>
        <v>7159</v>
      </c>
      <c r="B7165" s="9">
        <f t="shared" si="263"/>
        <v>337.5133657955808</v>
      </c>
      <c r="C7165" s="9">
        <f t="shared" si="264"/>
        <v>336.11709551076365</v>
      </c>
      <c r="D7165" s="4">
        <v>499</v>
      </c>
      <c r="E7165">
        <v>519</v>
      </c>
    </row>
    <row r="7166" spans="1:5" x14ac:dyDescent="0.3">
      <c r="A7166" s="6">
        <f t="shared" si="262"/>
        <v>7160</v>
      </c>
      <c r="B7166" s="9">
        <f t="shared" si="263"/>
        <v>337.51992579558078</v>
      </c>
      <c r="C7166" s="9">
        <f t="shared" si="264"/>
        <v>336.13592551076363</v>
      </c>
      <c r="D7166" s="4">
        <v>500</v>
      </c>
      <c r="E7166">
        <v>520</v>
      </c>
    </row>
    <row r="7167" spans="1:5" x14ac:dyDescent="0.3">
      <c r="A7167" s="6">
        <f t="shared" si="262"/>
        <v>7161</v>
      </c>
      <c r="B7167" s="9">
        <f t="shared" si="263"/>
        <v>337.52648579558075</v>
      </c>
      <c r="C7167" s="9">
        <f t="shared" si="264"/>
        <v>336.15475551076361</v>
      </c>
      <c r="D7167" s="4">
        <v>501</v>
      </c>
      <c r="E7167">
        <v>521</v>
      </c>
    </row>
    <row r="7168" spans="1:5" x14ac:dyDescent="0.3">
      <c r="A7168" s="6">
        <f t="shared" si="262"/>
        <v>7162</v>
      </c>
      <c r="B7168" s="9">
        <f t="shared" si="263"/>
        <v>337.53304579558073</v>
      </c>
      <c r="C7168" s="9">
        <f t="shared" si="264"/>
        <v>336.17358551076359</v>
      </c>
      <c r="D7168" s="4">
        <v>502</v>
      </c>
      <c r="E7168">
        <v>522</v>
      </c>
    </row>
    <row r="7169" spans="1:5" x14ac:dyDescent="0.3">
      <c r="A7169" s="6">
        <f t="shared" si="262"/>
        <v>7163</v>
      </c>
      <c r="B7169" s="9">
        <f t="shared" si="263"/>
        <v>337.53960579558071</v>
      </c>
      <c r="C7169" s="9">
        <f t="shared" si="264"/>
        <v>336.19241551076357</v>
      </c>
      <c r="D7169" s="4">
        <v>503</v>
      </c>
      <c r="E7169">
        <v>523</v>
      </c>
    </row>
    <row r="7170" spans="1:5" x14ac:dyDescent="0.3">
      <c r="A7170" s="6">
        <f t="shared" si="262"/>
        <v>7164</v>
      </c>
      <c r="B7170" s="9">
        <f t="shared" si="263"/>
        <v>337.54616579558069</v>
      </c>
      <c r="C7170" s="9">
        <f t="shared" si="264"/>
        <v>336.21124551076355</v>
      </c>
      <c r="D7170" s="4">
        <v>504</v>
      </c>
      <c r="E7170">
        <v>524</v>
      </c>
    </row>
    <row r="7171" spans="1:5" x14ac:dyDescent="0.3">
      <c r="A7171" s="6">
        <f t="shared" si="262"/>
        <v>7165</v>
      </c>
      <c r="B7171" s="9">
        <f t="shared" si="263"/>
        <v>337.55272579558067</v>
      </c>
      <c r="C7171" s="9">
        <f t="shared" si="264"/>
        <v>336.23007551076353</v>
      </c>
      <c r="D7171" s="4">
        <v>505</v>
      </c>
      <c r="E7171">
        <v>525</v>
      </c>
    </row>
    <row r="7172" spans="1:5" x14ac:dyDescent="0.3">
      <c r="A7172" s="6">
        <f t="shared" si="262"/>
        <v>7166</v>
      </c>
      <c r="B7172" s="9">
        <f t="shared" si="263"/>
        <v>337.55928579558065</v>
      </c>
      <c r="C7172" s="9">
        <f t="shared" si="264"/>
        <v>336.24890551076351</v>
      </c>
      <c r="D7172" s="4">
        <v>506</v>
      </c>
      <c r="E7172">
        <v>526</v>
      </c>
    </row>
    <row r="7173" spans="1:5" x14ac:dyDescent="0.3">
      <c r="A7173" s="6">
        <f t="shared" si="262"/>
        <v>7167</v>
      </c>
      <c r="B7173" s="9">
        <f t="shared" si="263"/>
        <v>337.56584579558063</v>
      </c>
      <c r="C7173" s="9">
        <f t="shared" si="264"/>
        <v>336.26773551076349</v>
      </c>
      <c r="D7173" s="4">
        <v>507</v>
      </c>
      <c r="E7173">
        <v>527</v>
      </c>
    </row>
    <row r="7174" spans="1:5" x14ac:dyDescent="0.3">
      <c r="A7174" s="6">
        <f t="shared" si="262"/>
        <v>7168</v>
      </c>
      <c r="B7174" s="9">
        <f t="shared" si="263"/>
        <v>337.57240579558061</v>
      </c>
      <c r="C7174" s="9">
        <f t="shared" si="264"/>
        <v>336.28656551076347</v>
      </c>
      <c r="D7174" s="4">
        <v>508</v>
      </c>
      <c r="E7174">
        <v>528</v>
      </c>
    </row>
    <row r="7175" spans="1:5" x14ac:dyDescent="0.3">
      <c r="A7175" s="6">
        <f t="shared" si="262"/>
        <v>7169</v>
      </c>
      <c r="B7175" s="9">
        <f t="shared" si="263"/>
        <v>337.57896579558059</v>
      </c>
      <c r="C7175" s="9">
        <f t="shared" si="264"/>
        <v>336.30539551076345</v>
      </c>
      <c r="D7175" s="4">
        <v>509</v>
      </c>
      <c r="E7175">
        <v>529</v>
      </c>
    </row>
    <row r="7176" spans="1:5" x14ac:dyDescent="0.3">
      <c r="A7176" s="6">
        <f t="shared" ref="A7176:A7239" si="265">ROW()-6</f>
        <v>7170</v>
      </c>
      <c r="B7176" s="9">
        <f t="shared" si="263"/>
        <v>337.58552579558057</v>
      </c>
      <c r="C7176" s="9">
        <f t="shared" si="264"/>
        <v>336.32422551076343</v>
      </c>
      <c r="D7176" s="4">
        <v>510</v>
      </c>
      <c r="E7176">
        <v>530</v>
      </c>
    </row>
    <row r="7177" spans="1:5" x14ac:dyDescent="0.3">
      <c r="A7177" s="6">
        <f t="shared" si="265"/>
        <v>7171</v>
      </c>
      <c r="B7177" s="9">
        <f t="shared" si="263"/>
        <v>337.59208579558054</v>
      </c>
      <c r="C7177" s="9">
        <f t="shared" si="264"/>
        <v>336.34305551076341</v>
      </c>
      <c r="D7177" s="4">
        <v>511</v>
      </c>
      <c r="E7177">
        <v>531</v>
      </c>
    </row>
    <row r="7178" spans="1:5" x14ac:dyDescent="0.3">
      <c r="A7178" s="6">
        <f t="shared" si="265"/>
        <v>7172</v>
      </c>
      <c r="B7178" s="9">
        <f t="shared" si="263"/>
        <v>337.59864579558052</v>
      </c>
      <c r="C7178" s="9">
        <f t="shared" si="264"/>
        <v>336.36188551076339</v>
      </c>
      <c r="D7178" s="4">
        <v>512</v>
      </c>
      <c r="E7178">
        <v>532</v>
      </c>
    </row>
    <row r="7179" spans="1:5" x14ac:dyDescent="0.3">
      <c r="A7179" s="6">
        <f t="shared" si="265"/>
        <v>7173</v>
      </c>
      <c r="B7179" s="9">
        <f t="shared" ref="B7179:B7242" si="266">IF(A7179&lt;=$H$26,B7178+(A7179-A7178)*$J$26,"erreur")</f>
        <v>337.6052057955805</v>
      </c>
      <c r="C7179" s="9">
        <f t="shared" si="264"/>
        <v>336.38071551076337</v>
      </c>
      <c r="D7179" s="4">
        <v>513</v>
      </c>
      <c r="E7179">
        <v>533</v>
      </c>
    </row>
    <row r="7180" spans="1:5" x14ac:dyDescent="0.3">
      <c r="A7180" s="6">
        <f t="shared" si="265"/>
        <v>7174</v>
      </c>
      <c r="B7180" s="9">
        <f t="shared" si="266"/>
        <v>337.61176579558048</v>
      </c>
      <c r="C7180" s="9">
        <f t="shared" si="264"/>
        <v>336.39954551076335</v>
      </c>
      <c r="D7180" s="4">
        <v>514</v>
      </c>
      <c r="E7180">
        <v>534</v>
      </c>
    </row>
    <row r="7181" spans="1:5" x14ac:dyDescent="0.3">
      <c r="A7181" s="6">
        <f t="shared" si="265"/>
        <v>7175</v>
      </c>
      <c r="B7181" s="9">
        <f t="shared" si="266"/>
        <v>337.61832579558046</v>
      </c>
      <c r="C7181" s="9">
        <f t="shared" si="264"/>
        <v>336.41837551076333</v>
      </c>
      <c r="D7181" s="4">
        <v>515</v>
      </c>
      <c r="E7181">
        <v>535</v>
      </c>
    </row>
    <row r="7182" spans="1:5" x14ac:dyDescent="0.3">
      <c r="A7182" s="6">
        <f t="shared" si="265"/>
        <v>7176</v>
      </c>
      <c r="B7182" s="9">
        <f t="shared" si="266"/>
        <v>337.62488579558044</v>
      </c>
      <c r="C7182" s="9">
        <f t="shared" si="264"/>
        <v>336.43720551076331</v>
      </c>
      <c r="D7182" s="4">
        <v>516</v>
      </c>
      <c r="E7182">
        <v>536</v>
      </c>
    </row>
    <row r="7183" spans="1:5" x14ac:dyDescent="0.3">
      <c r="A7183" s="6">
        <f t="shared" si="265"/>
        <v>7177</v>
      </c>
      <c r="B7183" s="9">
        <f t="shared" si="266"/>
        <v>337.63144579558042</v>
      </c>
      <c r="C7183" s="9">
        <f t="shared" si="264"/>
        <v>336.45603551076329</v>
      </c>
      <c r="D7183" s="4">
        <v>517</v>
      </c>
      <c r="E7183">
        <v>537</v>
      </c>
    </row>
    <row r="7184" spans="1:5" x14ac:dyDescent="0.3">
      <c r="A7184" s="6">
        <f t="shared" si="265"/>
        <v>7178</v>
      </c>
      <c r="B7184" s="9">
        <f t="shared" si="266"/>
        <v>337.6380057955804</v>
      </c>
      <c r="C7184" s="9">
        <f t="shared" si="264"/>
        <v>336.47486551076327</v>
      </c>
      <c r="D7184" s="4">
        <v>518</v>
      </c>
      <c r="E7184">
        <v>538</v>
      </c>
    </row>
    <row r="7185" spans="1:5" x14ac:dyDescent="0.3">
      <c r="A7185" s="6">
        <f t="shared" si="265"/>
        <v>7179</v>
      </c>
      <c r="B7185" s="9">
        <f t="shared" si="266"/>
        <v>337.64456579558038</v>
      </c>
      <c r="C7185" s="9">
        <f t="shared" si="264"/>
        <v>336.49369551076325</v>
      </c>
      <c r="D7185" s="4">
        <v>519</v>
      </c>
      <c r="E7185">
        <v>539</v>
      </c>
    </row>
    <row r="7186" spans="1:5" x14ac:dyDescent="0.3">
      <c r="A7186" s="6">
        <f t="shared" si="265"/>
        <v>7180</v>
      </c>
      <c r="B7186" s="9">
        <f t="shared" si="266"/>
        <v>337.65112579558036</v>
      </c>
      <c r="C7186" s="9">
        <f t="shared" si="264"/>
        <v>336.51252551076323</v>
      </c>
      <c r="D7186" s="4">
        <v>520</v>
      </c>
      <c r="E7186">
        <v>540</v>
      </c>
    </row>
    <row r="7187" spans="1:5" x14ac:dyDescent="0.3">
      <c r="A7187" s="6">
        <f t="shared" si="265"/>
        <v>7181</v>
      </c>
      <c r="B7187" s="9">
        <f t="shared" si="266"/>
        <v>337.65768579558033</v>
      </c>
      <c r="C7187" s="9">
        <f t="shared" si="264"/>
        <v>336.53135551076321</v>
      </c>
      <c r="D7187" s="4">
        <v>521</v>
      </c>
      <c r="E7187">
        <v>541</v>
      </c>
    </row>
    <row r="7188" spans="1:5" x14ac:dyDescent="0.3">
      <c r="A7188" s="6">
        <f t="shared" si="265"/>
        <v>7182</v>
      </c>
      <c r="B7188" s="9">
        <f t="shared" si="266"/>
        <v>337.66424579558031</v>
      </c>
      <c r="C7188" s="9">
        <f t="shared" si="264"/>
        <v>336.55018551076319</v>
      </c>
      <c r="D7188" s="4">
        <v>522</v>
      </c>
      <c r="E7188">
        <v>542</v>
      </c>
    </row>
    <row r="7189" spans="1:5" x14ac:dyDescent="0.3">
      <c r="A7189" s="6">
        <f t="shared" si="265"/>
        <v>7183</v>
      </c>
      <c r="B7189" s="9">
        <f t="shared" si="266"/>
        <v>337.67080579558029</v>
      </c>
      <c r="C7189" s="9">
        <f t="shared" si="264"/>
        <v>336.56901551076317</v>
      </c>
      <c r="D7189" s="4">
        <v>523</v>
      </c>
      <c r="E7189">
        <v>543</v>
      </c>
    </row>
    <row r="7190" spans="1:5" x14ac:dyDescent="0.3">
      <c r="A7190" s="6">
        <f t="shared" si="265"/>
        <v>7184</v>
      </c>
      <c r="B7190" s="9">
        <f t="shared" si="266"/>
        <v>337.67736579558027</v>
      </c>
      <c r="C7190" s="9">
        <f t="shared" si="264"/>
        <v>336.58784551076315</v>
      </c>
      <c r="D7190" s="4">
        <v>524</v>
      </c>
      <c r="E7190">
        <v>544</v>
      </c>
    </row>
    <row r="7191" spans="1:5" x14ac:dyDescent="0.3">
      <c r="A7191" s="6">
        <f t="shared" si="265"/>
        <v>7185</v>
      </c>
      <c r="B7191" s="9">
        <f t="shared" si="266"/>
        <v>337.68392579558025</v>
      </c>
      <c r="C7191" s="9">
        <f t="shared" si="264"/>
        <v>336.60667551076313</v>
      </c>
      <c r="D7191" s="4">
        <v>525</v>
      </c>
      <c r="E7191">
        <v>545</v>
      </c>
    </row>
    <row r="7192" spans="1:5" x14ac:dyDescent="0.3">
      <c r="A7192" s="6">
        <f t="shared" si="265"/>
        <v>7186</v>
      </c>
      <c r="B7192" s="9">
        <f t="shared" si="266"/>
        <v>337.69048579558023</v>
      </c>
      <c r="C7192" s="9">
        <f t="shared" si="264"/>
        <v>336.62550551076311</v>
      </c>
      <c r="D7192" s="4">
        <v>526</v>
      </c>
      <c r="E7192">
        <v>546</v>
      </c>
    </row>
    <row r="7193" spans="1:5" x14ac:dyDescent="0.3">
      <c r="A7193" s="6">
        <f t="shared" si="265"/>
        <v>7187</v>
      </c>
      <c r="B7193" s="9">
        <f t="shared" si="266"/>
        <v>337.69704579558021</v>
      </c>
      <c r="C7193" s="9">
        <f t="shared" si="264"/>
        <v>336.64433551076309</v>
      </c>
      <c r="D7193" s="4">
        <v>527</v>
      </c>
      <c r="E7193">
        <v>547</v>
      </c>
    </row>
    <row r="7194" spans="1:5" x14ac:dyDescent="0.3">
      <c r="A7194" s="6">
        <f t="shared" si="265"/>
        <v>7188</v>
      </c>
      <c r="B7194" s="9">
        <f t="shared" si="266"/>
        <v>337.70360579558019</v>
      </c>
      <c r="C7194" s="9">
        <f t="shared" si="264"/>
        <v>336.66316551076306</v>
      </c>
      <c r="D7194" s="4">
        <v>528</v>
      </c>
      <c r="E7194">
        <v>548</v>
      </c>
    </row>
    <row r="7195" spans="1:5" x14ac:dyDescent="0.3">
      <c r="A7195" s="6">
        <f t="shared" si="265"/>
        <v>7189</v>
      </c>
      <c r="B7195" s="9">
        <f t="shared" si="266"/>
        <v>337.71016579558017</v>
      </c>
      <c r="C7195" s="9">
        <f t="shared" si="264"/>
        <v>336.68199551076304</v>
      </c>
      <c r="D7195" s="4">
        <v>529</v>
      </c>
      <c r="E7195">
        <v>549</v>
      </c>
    </row>
    <row r="7196" spans="1:5" x14ac:dyDescent="0.3">
      <c r="A7196" s="6">
        <f t="shared" si="265"/>
        <v>7190</v>
      </c>
      <c r="B7196" s="9">
        <f t="shared" si="266"/>
        <v>337.71672579558015</v>
      </c>
      <c r="C7196" s="9">
        <f t="shared" si="264"/>
        <v>336.70082551076302</v>
      </c>
      <c r="D7196" s="4">
        <v>530</v>
      </c>
      <c r="E7196">
        <v>550</v>
      </c>
    </row>
    <row r="7197" spans="1:5" x14ac:dyDescent="0.3">
      <c r="A7197" s="6">
        <f t="shared" si="265"/>
        <v>7191</v>
      </c>
      <c r="B7197" s="9">
        <f t="shared" si="266"/>
        <v>337.72328579558013</v>
      </c>
      <c r="C7197" s="9">
        <f t="shared" si="264"/>
        <v>336.719655510763</v>
      </c>
      <c r="D7197" s="4">
        <v>531</v>
      </c>
      <c r="E7197">
        <v>551</v>
      </c>
    </row>
    <row r="7198" spans="1:5" x14ac:dyDescent="0.3">
      <c r="A7198" s="6">
        <f t="shared" si="265"/>
        <v>7192</v>
      </c>
      <c r="B7198" s="9">
        <f t="shared" si="266"/>
        <v>337.7298457955801</v>
      </c>
      <c r="C7198" s="9">
        <f t="shared" si="264"/>
        <v>336.73848551076298</v>
      </c>
      <c r="D7198" s="4">
        <v>532</v>
      </c>
      <c r="E7198">
        <v>552</v>
      </c>
    </row>
    <row r="7199" spans="1:5" x14ac:dyDescent="0.3">
      <c r="A7199" s="6">
        <f t="shared" si="265"/>
        <v>7193</v>
      </c>
      <c r="B7199" s="9">
        <f t="shared" si="266"/>
        <v>337.73640579558008</v>
      </c>
      <c r="C7199" s="9">
        <f t="shared" si="264"/>
        <v>336.75731551076296</v>
      </c>
      <c r="D7199" s="4">
        <v>533</v>
      </c>
      <c r="E7199">
        <v>553</v>
      </c>
    </row>
    <row r="7200" spans="1:5" x14ac:dyDescent="0.3">
      <c r="A7200" s="6">
        <f t="shared" si="265"/>
        <v>7194</v>
      </c>
      <c r="B7200" s="9">
        <f t="shared" si="266"/>
        <v>337.74296579558006</v>
      </c>
      <c r="C7200" s="9">
        <f t="shared" si="264"/>
        <v>336.77614551076294</v>
      </c>
      <c r="D7200" s="4">
        <v>534</v>
      </c>
      <c r="E7200">
        <v>554</v>
      </c>
    </row>
    <row r="7201" spans="1:5" x14ac:dyDescent="0.3">
      <c r="A7201" s="6">
        <f t="shared" si="265"/>
        <v>7195</v>
      </c>
      <c r="B7201" s="9">
        <f t="shared" si="266"/>
        <v>337.74952579558004</v>
      </c>
      <c r="C7201" s="9">
        <f t="shared" si="264"/>
        <v>336.79497551076292</v>
      </c>
      <c r="D7201" s="4">
        <v>535</v>
      </c>
      <c r="E7201">
        <v>555</v>
      </c>
    </row>
    <row r="7202" spans="1:5" x14ac:dyDescent="0.3">
      <c r="A7202" s="6">
        <f t="shared" si="265"/>
        <v>7196</v>
      </c>
      <c r="B7202" s="9">
        <f t="shared" si="266"/>
        <v>337.75608579558002</v>
      </c>
      <c r="C7202" s="9">
        <f t="shared" si="264"/>
        <v>336.8138055107629</v>
      </c>
      <c r="D7202" s="4">
        <v>536</v>
      </c>
      <c r="E7202">
        <v>556</v>
      </c>
    </row>
    <row r="7203" spans="1:5" x14ac:dyDescent="0.3">
      <c r="A7203" s="6">
        <f t="shared" si="265"/>
        <v>7197</v>
      </c>
      <c r="B7203" s="9">
        <f t="shared" si="266"/>
        <v>337.76264579558</v>
      </c>
      <c r="C7203" s="9">
        <f t="shared" si="264"/>
        <v>336.83263551076288</v>
      </c>
      <c r="D7203" s="4">
        <v>537</v>
      </c>
      <c r="E7203">
        <v>557</v>
      </c>
    </row>
    <row r="7204" spans="1:5" x14ac:dyDescent="0.3">
      <c r="A7204" s="6">
        <f t="shared" si="265"/>
        <v>7198</v>
      </c>
      <c r="B7204" s="9">
        <f t="shared" si="266"/>
        <v>337.76920579557998</v>
      </c>
      <c r="C7204" s="9">
        <f t="shared" si="264"/>
        <v>336.85146551076286</v>
      </c>
      <c r="D7204" s="4">
        <v>538</v>
      </c>
      <c r="E7204">
        <v>558</v>
      </c>
    </row>
    <row r="7205" spans="1:5" x14ac:dyDescent="0.3">
      <c r="A7205" s="6">
        <f t="shared" si="265"/>
        <v>7199</v>
      </c>
      <c r="B7205" s="9">
        <f t="shared" si="266"/>
        <v>337.77576579557996</v>
      </c>
      <c r="C7205" s="9">
        <f t="shared" si="264"/>
        <v>336.87029551076284</v>
      </c>
      <c r="D7205" s="4">
        <v>539</v>
      </c>
      <c r="E7205">
        <v>559</v>
      </c>
    </row>
    <row r="7206" spans="1:5" x14ac:dyDescent="0.3">
      <c r="A7206" s="6">
        <f t="shared" si="265"/>
        <v>7200</v>
      </c>
      <c r="B7206" s="9">
        <f t="shared" si="266"/>
        <v>337.78232579557994</v>
      </c>
      <c r="C7206" s="9">
        <f t="shared" si="264"/>
        <v>336.88912551076282</v>
      </c>
      <c r="D7206" s="4">
        <v>540</v>
      </c>
      <c r="E7206">
        <v>560</v>
      </c>
    </row>
    <row r="7207" spans="1:5" x14ac:dyDescent="0.3">
      <c r="A7207" s="6">
        <f t="shared" si="265"/>
        <v>7201</v>
      </c>
      <c r="B7207" s="9">
        <f t="shared" si="266"/>
        <v>337.78888579557992</v>
      </c>
      <c r="C7207" s="9">
        <f t="shared" si="264"/>
        <v>336.9079555107628</v>
      </c>
      <c r="D7207" s="4">
        <v>541</v>
      </c>
      <c r="E7207">
        <v>561</v>
      </c>
    </row>
    <row r="7208" spans="1:5" x14ac:dyDescent="0.3">
      <c r="A7208" s="6">
        <f t="shared" si="265"/>
        <v>7202</v>
      </c>
      <c r="B7208" s="9">
        <f t="shared" si="266"/>
        <v>337.79544579557989</v>
      </c>
      <c r="C7208" s="9">
        <f t="shared" si="264"/>
        <v>336.92678551076278</v>
      </c>
      <c r="D7208" s="4">
        <v>542</v>
      </c>
      <c r="E7208">
        <v>562</v>
      </c>
    </row>
    <row r="7209" spans="1:5" x14ac:dyDescent="0.3">
      <c r="A7209" s="6">
        <f t="shared" si="265"/>
        <v>7203</v>
      </c>
      <c r="B7209" s="9">
        <f t="shared" si="266"/>
        <v>337.80200579557987</v>
      </c>
      <c r="C7209" s="9">
        <f t="shared" si="264"/>
        <v>336.94561551076276</v>
      </c>
      <c r="D7209" s="4">
        <v>543</v>
      </c>
      <c r="E7209">
        <v>563</v>
      </c>
    </row>
    <row r="7210" spans="1:5" x14ac:dyDescent="0.3">
      <c r="A7210" s="6">
        <f t="shared" si="265"/>
        <v>7204</v>
      </c>
      <c r="B7210" s="9">
        <f t="shared" si="266"/>
        <v>337.80856579557985</v>
      </c>
      <c r="C7210" s="9">
        <f t="shared" si="264"/>
        <v>336.96444551076274</v>
      </c>
      <c r="D7210" s="4">
        <v>544</v>
      </c>
      <c r="E7210">
        <v>564</v>
      </c>
    </row>
    <row r="7211" spans="1:5" x14ac:dyDescent="0.3">
      <c r="A7211" s="6">
        <f t="shared" si="265"/>
        <v>7205</v>
      </c>
      <c r="B7211" s="9">
        <f t="shared" si="266"/>
        <v>337.81512579557983</v>
      </c>
      <c r="C7211" s="9">
        <f t="shared" si="264"/>
        <v>336.98327551076272</v>
      </c>
      <c r="D7211" s="4">
        <v>545</v>
      </c>
      <c r="E7211">
        <v>565</v>
      </c>
    </row>
    <row r="7212" spans="1:5" x14ac:dyDescent="0.3">
      <c r="A7212" s="6">
        <f t="shared" si="265"/>
        <v>7206</v>
      </c>
      <c r="B7212" s="9">
        <f t="shared" si="266"/>
        <v>337.82168579557981</v>
      </c>
      <c r="C7212" s="9">
        <f t="shared" si="264"/>
        <v>337.0021055107627</v>
      </c>
      <c r="D7212" s="4">
        <v>546</v>
      </c>
      <c r="E7212">
        <v>566</v>
      </c>
    </row>
    <row r="7213" spans="1:5" x14ac:dyDescent="0.3">
      <c r="A7213" s="6">
        <f t="shared" si="265"/>
        <v>7207</v>
      </c>
      <c r="B7213" s="9">
        <f t="shared" si="266"/>
        <v>337.82824579557979</v>
      </c>
      <c r="C7213" s="9">
        <f t="shared" si="264"/>
        <v>337.02093551076268</v>
      </c>
      <c r="D7213" s="4">
        <v>547</v>
      </c>
      <c r="E7213">
        <v>567</v>
      </c>
    </row>
    <row r="7214" spans="1:5" x14ac:dyDescent="0.3">
      <c r="A7214" s="6">
        <f t="shared" si="265"/>
        <v>7208</v>
      </c>
      <c r="B7214" s="9">
        <f t="shared" si="266"/>
        <v>337.83480579557977</v>
      </c>
      <c r="C7214" s="9">
        <f t="shared" si="264"/>
        <v>337.03976551076266</v>
      </c>
      <c r="D7214" s="4">
        <v>548</v>
      </c>
      <c r="E7214">
        <v>568</v>
      </c>
    </row>
    <row r="7215" spans="1:5" x14ac:dyDescent="0.3">
      <c r="A7215" s="6">
        <f t="shared" si="265"/>
        <v>7209</v>
      </c>
      <c r="B7215" s="9">
        <f t="shared" si="266"/>
        <v>337.84136579557975</v>
      </c>
      <c r="C7215" s="9">
        <f t="shared" si="264"/>
        <v>337.05859551076264</v>
      </c>
      <c r="D7215" s="4">
        <v>549</v>
      </c>
      <c r="E7215">
        <v>569</v>
      </c>
    </row>
    <row r="7216" spans="1:5" x14ac:dyDescent="0.3">
      <c r="A7216" s="6">
        <f t="shared" si="265"/>
        <v>7210</v>
      </c>
      <c r="B7216" s="9">
        <f t="shared" si="266"/>
        <v>337.84792579557973</v>
      </c>
      <c r="C7216" s="9">
        <f t="shared" si="264"/>
        <v>337.07742551076262</v>
      </c>
      <c r="D7216" s="4">
        <v>550</v>
      </c>
      <c r="E7216">
        <v>570</v>
      </c>
    </row>
    <row r="7217" spans="1:5" x14ac:dyDescent="0.3">
      <c r="A7217" s="6">
        <f t="shared" si="265"/>
        <v>7211</v>
      </c>
      <c r="B7217" s="9">
        <f t="shared" si="266"/>
        <v>337.85448579557971</v>
      </c>
      <c r="C7217" s="9">
        <f t="shared" si="264"/>
        <v>337.0962555107626</v>
      </c>
      <c r="D7217" s="4">
        <v>551</v>
      </c>
      <c r="E7217">
        <v>571</v>
      </c>
    </row>
    <row r="7218" spans="1:5" x14ac:dyDescent="0.3">
      <c r="A7218" s="6">
        <f t="shared" si="265"/>
        <v>7212</v>
      </c>
      <c r="B7218" s="9">
        <f t="shared" si="266"/>
        <v>337.86104579557968</v>
      </c>
      <c r="C7218" s="9">
        <f t="shared" si="264"/>
        <v>337.11508551076258</v>
      </c>
      <c r="D7218" s="4">
        <v>552</v>
      </c>
      <c r="E7218">
        <v>572</v>
      </c>
    </row>
    <row r="7219" spans="1:5" x14ac:dyDescent="0.3">
      <c r="A7219" s="6">
        <f t="shared" si="265"/>
        <v>7213</v>
      </c>
      <c r="B7219" s="9">
        <f t="shared" si="266"/>
        <v>337.86760579557966</v>
      </c>
      <c r="C7219" s="9">
        <f t="shared" si="264"/>
        <v>337.13391551076256</v>
      </c>
      <c r="D7219" s="4">
        <v>553</v>
      </c>
      <c r="E7219">
        <v>573</v>
      </c>
    </row>
    <row r="7220" spans="1:5" x14ac:dyDescent="0.3">
      <c r="A7220" s="6">
        <f t="shared" si="265"/>
        <v>7214</v>
      </c>
      <c r="B7220" s="9">
        <f t="shared" si="266"/>
        <v>337.87416579557964</v>
      </c>
      <c r="C7220" s="9">
        <f t="shared" si="264"/>
        <v>337.15274551076254</v>
      </c>
      <c r="D7220" s="4">
        <v>554</v>
      </c>
      <c r="E7220">
        <v>574</v>
      </c>
    </row>
    <row r="7221" spans="1:5" x14ac:dyDescent="0.3">
      <c r="A7221" s="6">
        <f t="shared" si="265"/>
        <v>7215</v>
      </c>
      <c r="B7221" s="9">
        <f t="shared" si="266"/>
        <v>337.88072579557962</v>
      </c>
      <c r="C7221" s="9">
        <f t="shared" si="264"/>
        <v>337.17157551076252</v>
      </c>
      <c r="D7221" s="4">
        <v>555</v>
      </c>
      <c r="E7221">
        <v>575</v>
      </c>
    </row>
    <row r="7222" spans="1:5" x14ac:dyDescent="0.3">
      <c r="A7222" s="6">
        <f t="shared" si="265"/>
        <v>7216</v>
      </c>
      <c r="B7222" s="9">
        <f t="shared" si="266"/>
        <v>337.8872857955796</v>
      </c>
      <c r="C7222" s="9">
        <f t="shared" si="264"/>
        <v>337.1904055107625</v>
      </c>
      <c r="D7222" s="4">
        <v>556</v>
      </c>
      <c r="E7222">
        <v>576</v>
      </c>
    </row>
    <row r="7223" spans="1:5" x14ac:dyDescent="0.3">
      <c r="A7223" s="6">
        <f t="shared" si="265"/>
        <v>7217</v>
      </c>
      <c r="B7223" s="9">
        <f t="shared" si="266"/>
        <v>337.89384579557958</v>
      </c>
      <c r="C7223" s="9">
        <f t="shared" si="264"/>
        <v>337.20923551076248</v>
      </c>
      <c r="D7223" s="4">
        <v>557</v>
      </c>
      <c r="E7223">
        <v>577</v>
      </c>
    </row>
    <row r="7224" spans="1:5" x14ac:dyDescent="0.3">
      <c r="A7224" s="6">
        <f t="shared" si="265"/>
        <v>7218</v>
      </c>
      <c r="B7224" s="9">
        <f t="shared" si="266"/>
        <v>337.90040579557956</v>
      </c>
      <c r="C7224" s="9">
        <f t="shared" ref="C7224:C7287" si="267">IF(8811-A7224&gt;$G$11,C7223+(A7224-A7223)*$K$11,"erreur")</f>
        <v>337.22806551076246</v>
      </c>
      <c r="D7224" s="4">
        <v>558</v>
      </c>
      <c r="E7224">
        <v>578</v>
      </c>
    </row>
    <row r="7225" spans="1:5" x14ac:dyDescent="0.3">
      <c r="A7225" s="6">
        <f t="shared" si="265"/>
        <v>7219</v>
      </c>
      <c r="B7225" s="9">
        <f t="shared" si="266"/>
        <v>337.90696579557954</v>
      </c>
      <c r="C7225" s="9">
        <f t="shared" si="267"/>
        <v>337.24689551076244</v>
      </c>
      <c r="D7225" s="4">
        <v>559</v>
      </c>
      <c r="E7225">
        <v>579</v>
      </c>
    </row>
    <row r="7226" spans="1:5" x14ac:dyDescent="0.3">
      <c r="A7226" s="6">
        <f t="shared" si="265"/>
        <v>7220</v>
      </c>
      <c r="B7226" s="9">
        <f t="shared" si="266"/>
        <v>337.91352579557952</v>
      </c>
      <c r="C7226" s="9">
        <f t="shared" si="267"/>
        <v>337.26572551076242</v>
      </c>
      <c r="D7226" s="4">
        <v>560</v>
      </c>
      <c r="E7226">
        <v>580</v>
      </c>
    </row>
    <row r="7227" spans="1:5" x14ac:dyDescent="0.3">
      <c r="A7227" s="6">
        <f t="shared" si="265"/>
        <v>7221</v>
      </c>
      <c r="B7227" s="9">
        <f t="shared" si="266"/>
        <v>337.9200857955795</v>
      </c>
      <c r="C7227" s="9">
        <f t="shared" si="267"/>
        <v>337.2845555107624</v>
      </c>
      <c r="D7227" s="4">
        <v>561</v>
      </c>
      <c r="E7227">
        <v>581</v>
      </c>
    </row>
    <row r="7228" spans="1:5" x14ac:dyDescent="0.3">
      <c r="A7228" s="6">
        <f t="shared" si="265"/>
        <v>7222</v>
      </c>
      <c r="B7228" s="9">
        <f t="shared" si="266"/>
        <v>337.92664579557947</v>
      </c>
      <c r="C7228" s="9">
        <f t="shared" si="267"/>
        <v>337.30338551076238</v>
      </c>
      <c r="D7228" s="4">
        <v>562</v>
      </c>
      <c r="E7228">
        <v>582</v>
      </c>
    </row>
    <row r="7229" spans="1:5" x14ac:dyDescent="0.3">
      <c r="A7229" s="6">
        <f t="shared" si="265"/>
        <v>7223</v>
      </c>
      <c r="B7229" s="9">
        <f t="shared" si="266"/>
        <v>337.93320579557945</v>
      </c>
      <c r="C7229" s="9">
        <f t="shared" si="267"/>
        <v>337.32221551076236</v>
      </c>
      <c r="D7229" s="4">
        <v>563</v>
      </c>
      <c r="E7229">
        <v>583</v>
      </c>
    </row>
    <row r="7230" spans="1:5" x14ac:dyDescent="0.3">
      <c r="A7230" s="6">
        <f t="shared" si="265"/>
        <v>7224</v>
      </c>
      <c r="B7230" s="9">
        <f t="shared" si="266"/>
        <v>337.93976579557943</v>
      </c>
      <c r="C7230" s="9">
        <f t="shared" si="267"/>
        <v>337.34104551076234</v>
      </c>
      <c r="D7230" s="4">
        <v>564</v>
      </c>
      <c r="E7230">
        <v>584</v>
      </c>
    </row>
    <row r="7231" spans="1:5" x14ac:dyDescent="0.3">
      <c r="A7231" s="6">
        <f t="shared" si="265"/>
        <v>7225</v>
      </c>
      <c r="B7231" s="9">
        <f t="shared" si="266"/>
        <v>337.94632579557941</v>
      </c>
      <c r="C7231" s="9">
        <f t="shared" si="267"/>
        <v>337.35987551076232</v>
      </c>
      <c r="D7231" s="4">
        <v>565</v>
      </c>
      <c r="E7231">
        <v>585</v>
      </c>
    </row>
    <row r="7232" spans="1:5" x14ac:dyDescent="0.3">
      <c r="A7232" s="6">
        <f t="shared" si="265"/>
        <v>7226</v>
      </c>
      <c r="B7232" s="9">
        <f t="shared" si="266"/>
        <v>337.95288579557939</v>
      </c>
      <c r="C7232" s="9">
        <f t="shared" si="267"/>
        <v>337.3787055107623</v>
      </c>
      <c r="D7232" s="4">
        <v>566</v>
      </c>
      <c r="E7232">
        <v>586</v>
      </c>
    </row>
    <row r="7233" spans="1:5" x14ac:dyDescent="0.3">
      <c r="A7233" s="6">
        <f t="shared" si="265"/>
        <v>7227</v>
      </c>
      <c r="B7233" s="9">
        <f t="shared" si="266"/>
        <v>337.95944579557937</v>
      </c>
      <c r="C7233" s="9">
        <f t="shared" si="267"/>
        <v>337.39753551076228</v>
      </c>
      <c r="D7233" s="4">
        <v>567</v>
      </c>
      <c r="E7233">
        <v>587</v>
      </c>
    </row>
    <row r="7234" spans="1:5" x14ac:dyDescent="0.3">
      <c r="A7234" s="6">
        <f t="shared" si="265"/>
        <v>7228</v>
      </c>
      <c r="B7234" s="9">
        <f t="shared" si="266"/>
        <v>337.96600579557935</v>
      </c>
      <c r="C7234" s="9">
        <f t="shared" si="267"/>
        <v>337.41636551076226</v>
      </c>
      <c r="D7234" s="4">
        <v>568</v>
      </c>
      <c r="E7234">
        <v>588</v>
      </c>
    </row>
    <row r="7235" spans="1:5" x14ac:dyDescent="0.3">
      <c r="A7235" s="6">
        <f t="shared" si="265"/>
        <v>7229</v>
      </c>
      <c r="B7235" s="9">
        <f t="shared" si="266"/>
        <v>337.97256579557933</v>
      </c>
      <c r="C7235" s="9">
        <f t="shared" si="267"/>
        <v>337.43519551076224</v>
      </c>
      <c r="D7235" s="4">
        <v>569</v>
      </c>
      <c r="E7235">
        <v>589</v>
      </c>
    </row>
    <row r="7236" spans="1:5" x14ac:dyDescent="0.3">
      <c r="A7236" s="6">
        <f t="shared" si="265"/>
        <v>7230</v>
      </c>
      <c r="B7236" s="9">
        <f t="shared" si="266"/>
        <v>337.97912579557931</v>
      </c>
      <c r="C7236" s="9">
        <f t="shared" si="267"/>
        <v>337.45402551076222</v>
      </c>
      <c r="D7236" s="4">
        <v>570</v>
      </c>
      <c r="E7236">
        <v>590</v>
      </c>
    </row>
    <row r="7237" spans="1:5" x14ac:dyDescent="0.3">
      <c r="A7237" s="6">
        <f t="shared" si="265"/>
        <v>7231</v>
      </c>
      <c r="B7237" s="9">
        <f t="shared" si="266"/>
        <v>337.98568579557929</v>
      </c>
      <c r="C7237" s="9">
        <f t="shared" si="267"/>
        <v>337.4728555107622</v>
      </c>
      <c r="D7237" s="4">
        <v>571</v>
      </c>
      <c r="E7237">
        <v>591</v>
      </c>
    </row>
    <row r="7238" spans="1:5" x14ac:dyDescent="0.3">
      <c r="A7238" s="6">
        <f t="shared" si="265"/>
        <v>7232</v>
      </c>
      <c r="B7238" s="9">
        <f t="shared" si="266"/>
        <v>337.99224579557927</v>
      </c>
      <c r="C7238" s="9">
        <f t="shared" si="267"/>
        <v>337.49168551076218</v>
      </c>
      <c r="D7238" s="4">
        <v>572</v>
      </c>
      <c r="E7238">
        <v>592</v>
      </c>
    </row>
    <row r="7239" spans="1:5" x14ac:dyDescent="0.3">
      <c r="A7239" s="6">
        <f t="shared" si="265"/>
        <v>7233</v>
      </c>
      <c r="B7239" s="9">
        <f t="shared" si="266"/>
        <v>337.99880579557924</v>
      </c>
      <c r="C7239" s="9">
        <f t="shared" si="267"/>
        <v>337.51051551076216</v>
      </c>
      <c r="D7239" s="4">
        <v>573</v>
      </c>
      <c r="E7239">
        <v>593</v>
      </c>
    </row>
    <row r="7240" spans="1:5" x14ac:dyDescent="0.3">
      <c r="A7240" s="6">
        <f t="shared" ref="A7240:A7303" si="268">ROW()-6</f>
        <v>7234</v>
      </c>
      <c r="B7240" s="9">
        <f t="shared" si="266"/>
        <v>338.00536579557922</v>
      </c>
      <c r="C7240" s="9">
        <f t="shared" si="267"/>
        <v>337.52934551076214</v>
      </c>
      <c r="D7240" s="4">
        <v>574</v>
      </c>
      <c r="E7240">
        <v>594</v>
      </c>
    </row>
    <row r="7241" spans="1:5" x14ac:dyDescent="0.3">
      <c r="A7241" s="6">
        <f t="shared" si="268"/>
        <v>7235</v>
      </c>
      <c r="B7241" s="9">
        <f t="shared" si="266"/>
        <v>338.0119257955792</v>
      </c>
      <c r="C7241" s="9">
        <f t="shared" si="267"/>
        <v>337.54817551076212</v>
      </c>
      <c r="D7241" s="4">
        <v>575</v>
      </c>
      <c r="E7241">
        <v>595</v>
      </c>
    </row>
    <row r="7242" spans="1:5" x14ac:dyDescent="0.3">
      <c r="A7242" s="6">
        <f t="shared" si="268"/>
        <v>7236</v>
      </c>
      <c r="B7242" s="9">
        <f t="shared" si="266"/>
        <v>338.01848579557918</v>
      </c>
      <c r="C7242" s="9">
        <f t="shared" si="267"/>
        <v>337.5670055107621</v>
      </c>
      <c r="D7242" s="4">
        <v>576</v>
      </c>
      <c r="E7242">
        <v>596</v>
      </c>
    </row>
    <row r="7243" spans="1:5" x14ac:dyDescent="0.3">
      <c r="A7243" s="6">
        <f t="shared" si="268"/>
        <v>7237</v>
      </c>
      <c r="B7243" s="9">
        <f t="shared" ref="B7243:B7266" si="269">IF(A7243&lt;=$H$26,B7242+(A7243-A7242)*$J$26,"erreur")</f>
        <v>338.02504579557916</v>
      </c>
      <c r="C7243" s="9">
        <f t="shared" si="267"/>
        <v>337.58583551076208</v>
      </c>
      <c r="D7243" s="4">
        <v>577</v>
      </c>
      <c r="E7243">
        <v>597</v>
      </c>
    </row>
    <row r="7244" spans="1:5" x14ac:dyDescent="0.3">
      <c r="A7244" s="6">
        <f t="shared" si="268"/>
        <v>7238</v>
      </c>
      <c r="B7244" s="9">
        <f t="shared" si="269"/>
        <v>338.03160579557914</v>
      </c>
      <c r="C7244" s="9">
        <f t="shared" si="267"/>
        <v>337.60466551076206</v>
      </c>
      <c r="D7244" s="4">
        <v>578</v>
      </c>
      <c r="E7244">
        <v>598</v>
      </c>
    </row>
    <row r="7245" spans="1:5" x14ac:dyDescent="0.3">
      <c r="A7245" s="6">
        <f t="shared" si="268"/>
        <v>7239</v>
      </c>
      <c r="B7245" s="9">
        <f t="shared" si="269"/>
        <v>338.03816579557912</v>
      </c>
      <c r="C7245" s="9">
        <f t="shared" si="267"/>
        <v>337.62349551076204</v>
      </c>
      <c r="D7245" s="4">
        <v>579</v>
      </c>
      <c r="E7245">
        <v>599</v>
      </c>
    </row>
    <row r="7246" spans="1:5" x14ac:dyDescent="0.3">
      <c r="A7246" s="6">
        <f t="shared" si="268"/>
        <v>7240</v>
      </c>
      <c r="B7246" s="9">
        <f t="shared" si="269"/>
        <v>338.0447257955791</v>
      </c>
      <c r="C7246" s="9">
        <f t="shared" si="267"/>
        <v>337.64232551076202</v>
      </c>
      <c r="D7246" s="4">
        <v>580</v>
      </c>
      <c r="E7246">
        <v>600</v>
      </c>
    </row>
    <row r="7247" spans="1:5" x14ac:dyDescent="0.3">
      <c r="A7247" s="6">
        <f t="shared" si="268"/>
        <v>7241</v>
      </c>
      <c r="B7247" s="9">
        <f t="shared" si="269"/>
        <v>338.05128579557908</v>
      </c>
      <c r="C7247" s="9">
        <f t="shared" si="267"/>
        <v>337.661155510762</v>
      </c>
      <c r="D7247" s="4">
        <v>581</v>
      </c>
      <c r="E7247">
        <v>601</v>
      </c>
    </row>
    <row r="7248" spans="1:5" x14ac:dyDescent="0.3">
      <c r="A7248" s="6">
        <f t="shared" si="268"/>
        <v>7242</v>
      </c>
      <c r="B7248" s="9">
        <f t="shared" si="269"/>
        <v>338.05784579557906</v>
      </c>
      <c r="C7248" s="9">
        <f t="shared" si="267"/>
        <v>337.67998551076198</v>
      </c>
      <c r="D7248" s="4">
        <v>582</v>
      </c>
      <c r="E7248">
        <v>602</v>
      </c>
    </row>
    <row r="7249" spans="1:5" x14ac:dyDescent="0.3">
      <c r="A7249" s="6">
        <f t="shared" si="268"/>
        <v>7243</v>
      </c>
      <c r="B7249" s="9">
        <f t="shared" si="269"/>
        <v>338.06440579557903</v>
      </c>
      <c r="C7249" s="9">
        <f t="shared" si="267"/>
        <v>337.69881551076196</v>
      </c>
      <c r="D7249" s="4">
        <v>583</v>
      </c>
      <c r="E7249">
        <v>603</v>
      </c>
    </row>
    <row r="7250" spans="1:5" x14ac:dyDescent="0.3">
      <c r="A7250" s="6">
        <f t="shared" si="268"/>
        <v>7244</v>
      </c>
      <c r="B7250" s="9">
        <f t="shared" si="269"/>
        <v>338.07096579557901</v>
      </c>
      <c r="C7250" s="9">
        <f t="shared" si="267"/>
        <v>337.71764551076194</v>
      </c>
      <c r="D7250" s="4">
        <v>584</v>
      </c>
      <c r="E7250">
        <v>604</v>
      </c>
    </row>
    <row r="7251" spans="1:5" x14ac:dyDescent="0.3">
      <c r="A7251" s="6">
        <f t="shared" si="268"/>
        <v>7245</v>
      </c>
      <c r="B7251" s="9">
        <f t="shared" si="269"/>
        <v>338.07752579557899</v>
      </c>
      <c r="C7251" s="9">
        <f t="shared" si="267"/>
        <v>337.73647551076192</v>
      </c>
      <c r="D7251" s="4">
        <v>585</v>
      </c>
      <c r="E7251">
        <v>605</v>
      </c>
    </row>
    <row r="7252" spans="1:5" x14ac:dyDescent="0.3">
      <c r="A7252" s="6">
        <f t="shared" si="268"/>
        <v>7246</v>
      </c>
      <c r="B7252" s="9">
        <f t="shared" si="269"/>
        <v>338.08408579557897</v>
      </c>
      <c r="C7252" s="9">
        <f t="shared" si="267"/>
        <v>337.7553055107619</v>
      </c>
      <c r="D7252" s="4">
        <v>586</v>
      </c>
      <c r="E7252">
        <v>606</v>
      </c>
    </row>
    <row r="7253" spans="1:5" x14ac:dyDescent="0.3">
      <c r="A7253" s="6">
        <f t="shared" si="268"/>
        <v>7247</v>
      </c>
      <c r="B7253" s="9">
        <f t="shared" si="269"/>
        <v>338.09064579557895</v>
      </c>
      <c r="C7253" s="9">
        <f t="shared" si="267"/>
        <v>337.77413551076188</v>
      </c>
      <c r="D7253" s="4">
        <v>587</v>
      </c>
      <c r="E7253">
        <v>607</v>
      </c>
    </row>
    <row r="7254" spans="1:5" x14ac:dyDescent="0.3">
      <c r="A7254" s="6">
        <f t="shared" si="268"/>
        <v>7248</v>
      </c>
      <c r="B7254" s="9">
        <f t="shared" si="269"/>
        <v>338.09720579557893</v>
      </c>
      <c r="C7254" s="9">
        <f t="shared" si="267"/>
        <v>337.79296551076186</v>
      </c>
      <c r="D7254" s="4">
        <v>588</v>
      </c>
      <c r="E7254">
        <v>608</v>
      </c>
    </row>
    <row r="7255" spans="1:5" x14ac:dyDescent="0.3">
      <c r="A7255" s="6">
        <f t="shared" si="268"/>
        <v>7249</v>
      </c>
      <c r="B7255" s="9">
        <f t="shared" si="269"/>
        <v>338.10376579557891</v>
      </c>
      <c r="C7255" s="9">
        <f t="shared" si="267"/>
        <v>337.81179551076184</v>
      </c>
      <c r="D7255" s="4">
        <v>589</v>
      </c>
      <c r="E7255">
        <v>609</v>
      </c>
    </row>
    <row r="7256" spans="1:5" x14ac:dyDescent="0.3">
      <c r="A7256" s="6">
        <f t="shared" si="268"/>
        <v>7250</v>
      </c>
      <c r="B7256" s="9">
        <f t="shared" si="269"/>
        <v>338.11032579557889</v>
      </c>
      <c r="C7256" s="9">
        <f t="shared" si="267"/>
        <v>337.83062551076182</v>
      </c>
      <c r="D7256" s="4">
        <v>590</v>
      </c>
      <c r="E7256">
        <v>610</v>
      </c>
    </row>
    <row r="7257" spans="1:5" x14ac:dyDescent="0.3">
      <c r="A7257" s="6">
        <f t="shared" si="268"/>
        <v>7251</v>
      </c>
      <c r="B7257" s="9">
        <f t="shared" si="269"/>
        <v>338.11688579557887</v>
      </c>
      <c r="C7257" s="9">
        <f t="shared" si="267"/>
        <v>337.8494555107618</v>
      </c>
      <c r="D7257" s="4">
        <v>591</v>
      </c>
      <c r="E7257">
        <v>611</v>
      </c>
    </row>
    <row r="7258" spans="1:5" x14ac:dyDescent="0.3">
      <c r="A7258" s="6">
        <f t="shared" si="268"/>
        <v>7252</v>
      </c>
      <c r="B7258" s="9">
        <f t="shared" si="269"/>
        <v>338.12344579557885</v>
      </c>
      <c r="C7258" s="9">
        <f t="shared" si="267"/>
        <v>337.86828551076178</v>
      </c>
      <c r="D7258" s="4">
        <v>592</v>
      </c>
      <c r="E7258">
        <v>612</v>
      </c>
    </row>
    <row r="7259" spans="1:5" x14ac:dyDescent="0.3">
      <c r="A7259" s="6">
        <f t="shared" si="268"/>
        <v>7253</v>
      </c>
      <c r="B7259" s="9">
        <f t="shared" si="269"/>
        <v>338.13000579557882</v>
      </c>
      <c r="C7259" s="9">
        <f t="shared" si="267"/>
        <v>337.88711551076176</v>
      </c>
      <c r="D7259" s="4">
        <v>593</v>
      </c>
      <c r="E7259">
        <v>613</v>
      </c>
    </row>
    <row r="7260" spans="1:5" x14ac:dyDescent="0.3">
      <c r="A7260" s="6">
        <f t="shared" si="268"/>
        <v>7254</v>
      </c>
      <c r="B7260" s="9">
        <f t="shared" si="269"/>
        <v>338.1365657955788</v>
      </c>
      <c r="C7260" s="9">
        <f t="shared" si="267"/>
        <v>337.90594551076174</v>
      </c>
      <c r="D7260" s="4">
        <v>594</v>
      </c>
      <c r="E7260">
        <v>614</v>
      </c>
    </row>
    <row r="7261" spans="1:5" x14ac:dyDescent="0.3">
      <c r="A7261" s="6">
        <f t="shared" si="268"/>
        <v>7255</v>
      </c>
      <c r="B7261" s="9">
        <f t="shared" si="269"/>
        <v>338.14312579557878</v>
      </c>
      <c r="C7261" s="9">
        <f t="shared" si="267"/>
        <v>337.92477551076172</v>
      </c>
      <c r="D7261" s="4">
        <v>595</v>
      </c>
      <c r="E7261">
        <v>615</v>
      </c>
    </row>
    <row r="7262" spans="1:5" x14ac:dyDescent="0.3">
      <c r="A7262" s="6">
        <f t="shared" si="268"/>
        <v>7256</v>
      </c>
      <c r="B7262" s="9">
        <f t="shared" si="269"/>
        <v>338.14968579557876</v>
      </c>
      <c r="C7262" s="9">
        <f t="shared" si="267"/>
        <v>337.9436055107617</v>
      </c>
      <c r="D7262" s="4">
        <v>596</v>
      </c>
      <c r="E7262">
        <v>616</v>
      </c>
    </row>
    <row r="7263" spans="1:5" x14ac:dyDescent="0.3">
      <c r="A7263" s="6">
        <f t="shared" si="268"/>
        <v>7257</v>
      </c>
      <c r="B7263" s="9">
        <f t="shared" si="269"/>
        <v>338.15624579557874</v>
      </c>
      <c r="C7263" s="9">
        <f t="shared" si="267"/>
        <v>337.96243551076168</v>
      </c>
      <c r="D7263" s="4">
        <v>597</v>
      </c>
      <c r="E7263">
        <v>617</v>
      </c>
    </row>
    <row r="7264" spans="1:5" x14ac:dyDescent="0.3">
      <c r="A7264" s="6">
        <f t="shared" si="268"/>
        <v>7258</v>
      </c>
      <c r="B7264" s="9">
        <f t="shared" si="269"/>
        <v>338.16280579557872</v>
      </c>
      <c r="C7264" s="9">
        <f t="shared" si="267"/>
        <v>337.98126551076166</v>
      </c>
      <c r="D7264" s="4">
        <v>598</v>
      </c>
      <c r="E7264">
        <v>618</v>
      </c>
    </row>
    <row r="7265" spans="1:5" x14ac:dyDescent="0.3">
      <c r="A7265" s="6">
        <f t="shared" si="268"/>
        <v>7259</v>
      </c>
      <c r="B7265" s="9">
        <f t="shared" si="269"/>
        <v>338.1693657955787</v>
      </c>
      <c r="C7265" s="9">
        <f t="shared" si="267"/>
        <v>338.00009551076164</v>
      </c>
      <c r="D7265" s="4">
        <v>599</v>
      </c>
      <c r="E7265">
        <v>619</v>
      </c>
    </row>
    <row r="7266" spans="1:5" x14ac:dyDescent="0.3">
      <c r="A7266" s="6">
        <f t="shared" si="268"/>
        <v>7260</v>
      </c>
      <c r="B7266" s="13">
        <f t="shared" si="269"/>
        <v>338.17592579557868</v>
      </c>
      <c r="C7266" s="9">
        <f t="shared" si="267"/>
        <v>338.01892551076162</v>
      </c>
      <c r="D7266" s="4">
        <v>600</v>
      </c>
      <c r="E7266">
        <v>620</v>
      </c>
    </row>
    <row r="7267" spans="1:5" x14ac:dyDescent="0.3">
      <c r="A7267" s="6">
        <f t="shared" si="268"/>
        <v>7261</v>
      </c>
      <c r="B7267" s="9">
        <f>IF(A7267&lt;=$H$27,$M$27+$N$27*SIN($O$27+$P$27*(A7267-$A$7266)/$N$27),erreur)</f>
        <v>338.1866850961851</v>
      </c>
      <c r="C7267" s="9">
        <f t="shared" si="267"/>
        <v>338.0377555107616</v>
      </c>
      <c r="D7267" s="4">
        <v>1</v>
      </c>
      <c r="E7267">
        <v>621</v>
      </c>
    </row>
    <row r="7268" spans="1:5" x14ac:dyDescent="0.3">
      <c r="A7268" s="6">
        <f t="shared" si="268"/>
        <v>7262</v>
      </c>
      <c r="B7268" s="9">
        <f>IF(A7268&lt;=$H$27,$M$27+$N$27*SIN($O$27+$P$27*(A7268-$A$7266)/$N$27),erreur)</f>
        <v>338.19330180736324</v>
      </c>
      <c r="C7268" s="9">
        <f t="shared" si="267"/>
        <v>338.05658551076158</v>
      </c>
      <c r="D7268" s="4">
        <v>2</v>
      </c>
      <c r="E7268">
        <v>622</v>
      </c>
    </row>
    <row r="7269" spans="1:5" x14ac:dyDescent="0.3">
      <c r="A7269" s="6">
        <f t="shared" si="268"/>
        <v>7263</v>
      </c>
      <c r="B7269" s="9">
        <f>IF(A7269&lt;=$H$27,$M$27+$N$27*SIN($O$27+$P$27*(A7269-$A$7266)/$N$27),erreur)</f>
        <v>338.19985013350561</v>
      </c>
      <c r="C7269" s="9">
        <f t="shared" si="267"/>
        <v>338.07541551076156</v>
      </c>
      <c r="D7269" s="4">
        <v>3</v>
      </c>
      <c r="E7269">
        <v>623</v>
      </c>
    </row>
    <row r="7270" spans="1:5" x14ac:dyDescent="0.3">
      <c r="A7270" s="6">
        <f t="shared" si="268"/>
        <v>7264</v>
      </c>
      <c r="B7270" s="9">
        <f>IF(A7270&lt;=$H$27,$M$27+$N$27*SIN($O$27+$P$27*(A7270-$A$7266)/$N$27),erreur)</f>
        <v>338.20633007457945</v>
      </c>
      <c r="C7270" s="9">
        <f t="shared" si="267"/>
        <v>338.09424551076154</v>
      </c>
      <c r="D7270" s="4">
        <v>4</v>
      </c>
      <c r="E7270">
        <v>624</v>
      </c>
    </row>
    <row r="7271" spans="1:5" x14ac:dyDescent="0.3">
      <c r="A7271" s="6">
        <f t="shared" si="268"/>
        <v>7265</v>
      </c>
      <c r="B7271" s="9">
        <f>IF(A7271&lt;=$H$27,$M$27+$N$27*SIN($O$27+$P$27*(A7271-$A$7266)/$N$27),erreur)</f>
        <v>338.21274163055386</v>
      </c>
      <c r="C7271" s="9">
        <f t="shared" si="267"/>
        <v>338.11307551076152</v>
      </c>
      <c r="D7271" s="4">
        <v>5</v>
      </c>
      <c r="E7271">
        <v>625</v>
      </c>
    </row>
    <row r="7272" spans="1:5" x14ac:dyDescent="0.3">
      <c r="A7272" s="6">
        <f t="shared" si="268"/>
        <v>7266</v>
      </c>
      <c r="B7272" s="9">
        <f>IF(A7272&lt;=$H$27,$M$27+$N$27*SIN($O$27+$P$27*(A7272-$A$7266)/$N$27),erreur)</f>
        <v>338.21908480140155</v>
      </c>
      <c r="C7272" s="9">
        <f t="shared" si="267"/>
        <v>338.1319055107615</v>
      </c>
      <c r="D7272" s="4">
        <v>6</v>
      </c>
      <c r="E7272">
        <v>626</v>
      </c>
    </row>
    <row r="7273" spans="1:5" x14ac:dyDescent="0.3">
      <c r="A7273" s="6">
        <f t="shared" si="268"/>
        <v>7267</v>
      </c>
      <c r="B7273" s="9">
        <f>IF(A7273&lt;=$H$27,$M$27+$N$27*SIN($O$27+$P$27*(A7273-$A$7266)/$N$27),erreur)</f>
        <v>338.22535958709159</v>
      </c>
      <c r="C7273" s="9">
        <f t="shared" si="267"/>
        <v>338.15073551076148</v>
      </c>
      <c r="D7273" s="4">
        <v>7</v>
      </c>
      <c r="E7273">
        <v>627</v>
      </c>
    </row>
    <row r="7274" spans="1:5" x14ac:dyDescent="0.3">
      <c r="A7274" s="6">
        <f t="shared" si="268"/>
        <v>7268</v>
      </c>
      <c r="B7274" s="9">
        <f>IF(A7274&lt;=$H$27,$M$27+$N$27*SIN($O$27+$P$27*(A7274-$A$7266)/$N$27),erreur)</f>
        <v>338.23156598759488</v>
      </c>
      <c r="C7274" s="9">
        <f t="shared" si="267"/>
        <v>338.16956551076146</v>
      </c>
      <c r="D7274" s="4">
        <v>8</v>
      </c>
      <c r="E7274">
        <v>628</v>
      </c>
    </row>
    <row r="7275" spans="1:5" x14ac:dyDescent="0.3">
      <c r="A7275" s="6">
        <f t="shared" si="268"/>
        <v>7269</v>
      </c>
      <c r="B7275" s="9">
        <f>IF(A7275&lt;=$H$27,$M$27+$N$27*SIN($O$27+$P$27*(A7275-$A$7266)/$N$27),erreur)</f>
        <v>338.23770400288231</v>
      </c>
      <c r="C7275" s="9">
        <f t="shared" si="267"/>
        <v>338.18839551076144</v>
      </c>
      <c r="D7275" s="4">
        <v>9</v>
      </c>
      <c r="E7275">
        <v>629</v>
      </c>
    </row>
    <row r="7276" spans="1:5" x14ac:dyDescent="0.3">
      <c r="A7276" s="6">
        <f t="shared" si="268"/>
        <v>7270</v>
      </c>
      <c r="B7276" s="9">
        <f>IF(A7276&lt;=$H$27,$M$27+$N$27*SIN($O$27+$P$27*(A7276-$A$7266)/$N$27),erreur)</f>
        <v>338.24377363292479</v>
      </c>
      <c r="C7276" s="9">
        <f t="shared" si="267"/>
        <v>338.20722551076142</v>
      </c>
      <c r="D7276" s="4">
        <v>10</v>
      </c>
      <c r="E7276">
        <v>630</v>
      </c>
    </row>
    <row r="7277" spans="1:5" x14ac:dyDescent="0.3">
      <c r="A7277" s="6">
        <f t="shared" si="268"/>
        <v>7271</v>
      </c>
      <c r="B7277" s="9">
        <f>IF(A7277&lt;=$H$27,$M$27+$N$27*SIN($O$27+$P$27*(A7277-$A$7266)/$N$27),erreur)</f>
        <v>338.2497748776932</v>
      </c>
      <c r="C7277" s="9">
        <f t="shared" si="267"/>
        <v>338.2260555107614</v>
      </c>
      <c r="D7277" s="4">
        <v>11</v>
      </c>
      <c r="E7277">
        <v>631</v>
      </c>
    </row>
    <row r="7278" spans="1:5" x14ac:dyDescent="0.3">
      <c r="A7278" s="6">
        <f t="shared" si="268"/>
        <v>7272</v>
      </c>
      <c r="B7278" s="9">
        <f>IF(A7278&lt;=$H$27,$M$27+$N$27*SIN($O$27+$P$27*(A7278-$A$7266)/$N$27),erreur)</f>
        <v>338.25570773716208</v>
      </c>
      <c r="C7278" s="9">
        <f t="shared" si="267"/>
        <v>338.24488551076138</v>
      </c>
      <c r="D7278" s="4">
        <v>12</v>
      </c>
      <c r="E7278">
        <v>632</v>
      </c>
    </row>
    <row r="7279" spans="1:5" x14ac:dyDescent="0.3">
      <c r="A7279" s="6">
        <f t="shared" si="268"/>
        <v>7273</v>
      </c>
      <c r="B7279" s="9">
        <f>IF(A7279&lt;=$H$27,$M$27+$N$27*SIN($O$27+$P$27*(A7279-$A$7266)/$N$27),erreur)</f>
        <v>338.26157221130052</v>
      </c>
      <c r="C7279" s="9">
        <f t="shared" si="267"/>
        <v>338.26371551076136</v>
      </c>
      <c r="D7279" s="4">
        <v>13</v>
      </c>
      <c r="E7279">
        <v>633</v>
      </c>
    </row>
    <row r="7280" spans="1:5" x14ac:dyDescent="0.3">
      <c r="A7280" s="6">
        <f t="shared" si="268"/>
        <v>7274</v>
      </c>
      <c r="B7280" s="9">
        <f>IF(A7280&lt;=$H$27,$M$27+$N$27*SIN($O$27+$P$27*(A7280-$A$7266)/$N$27),erreur)</f>
        <v>338.26736830008122</v>
      </c>
      <c r="C7280" s="9">
        <f t="shared" si="267"/>
        <v>338.28254551076134</v>
      </c>
      <c r="D7280" s="4">
        <v>14</v>
      </c>
      <c r="E7280">
        <v>634</v>
      </c>
    </row>
    <row r="7281" spans="1:5" x14ac:dyDescent="0.3">
      <c r="A7281" s="6">
        <f t="shared" si="268"/>
        <v>7275</v>
      </c>
      <c r="B7281" s="9">
        <f>IF(A7281&lt;=$H$27,$M$27+$N$27*SIN($O$27+$P$27*(A7281-$A$7266)/$N$27),erreur)</f>
        <v>338.27309600348053</v>
      </c>
      <c r="C7281" s="9">
        <f t="shared" si="267"/>
        <v>338.30137551076132</v>
      </c>
      <c r="D7281" s="4">
        <v>15</v>
      </c>
      <c r="E7281">
        <v>635</v>
      </c>
    </row>
    <row r="7282" spans="1:5" x14ac:dyDescent="0.3">
      <c r="A7282" s="6">
        <f t="shared" si="268"/>
        <v>7276</v>
      </c>
      <c r="B7282" s="9">
        <f>IF(A7282&lt;=$H$27,$M$27+$N$27*SIN($O$27+$P$27*(A7282-$A$7266)/$N$27),erreur)</f>
        <v>338.27875532146936</v>
      </c>
      <c r="C7282" s="9">
        <f t="shared" si="267"/>
        <v>338.3202055107613</v>
      </c>
      <c r="D7282" s="4">
        <v>16</v>
      </c>
      <c r="E7282">
        <v>636</v>
      </c>
    </row>
    <row r="7283" spans="1:5" x14ac:dyDescent="0.3">
      <c r="A7283" s="6">
        <f t="shared" si="268"/>
        <v>7277</v>
      </c>
      <c r="B7283" s="9">
        <f>IF(A7283&lt;=$H$27,$M$27+$N$27*SIN($O$27+$P$27*(A7283-$A$7266)/$N$27),erreur)</f>
        <v>338.28434625402042</v>
      </c>
      <c r="C7283" s="9">
        <f t="shared" si="267"/>
        <v>338.33903551076128</v>
      </c>
      <c r="D7283" s="4">
        <v>17</v>
      </c>
      <c r="E7283">
        <v>637</v>
      </c>
    </row>
    <row r="7284" spans="1:5" x14ac:dyDescent="0.3">
      <c r="A7284" s="6">
        <f t="shared" si="268"/>
        <v>7278</v>
      </c>
      <c r="B7284" s="9">
        <f>IF(A7284&lt;=$H$27,$M$27+$N$27*SIN($O$27+$P$27*(A7284-$A$7266)/$N$27),erreur)</f>
        <v>338.28986880111006</v>
      </c>
      <c r="C7284" s="9">
        <f t="shared" si="267"/>
        <v>338.35786551076126</v>
      </c>
      <c r="D7284" s="4">
        <v>18</v>
      </c>
      <c r="E7284">
        <v>638</v>
      </c>
    </row>
    <row r="7285" spans="1:5" x14ac:dyDescent="0.3">
      <c r="A7285" s="6">
        <f t="shared" si="268"/>
        <v>7279</v>
      </c>
      <c r="B7285" s="9">
        <f>IF(A7285&lt;=$H$27,$M$27+$N$27*SIN($O$27+$P$27*(A7285-$A$7266)/$N$27),erreur)</f>
        <v>338.29532296270918</v>
      </c>
      <c r="C7285" s="9">
        <f t="shared" si="267"/>
        <v>338.37669551076124</v>
      </c>
      <c r="D7285" s="4">
        <v>19</v>
      </c>
      <c r="E7285">
        <v>639</v>
      </c>
    </row>
    <row r="7286" spans="1:5" x14ac:dyDescent="0.3">
      <c r="A7286" s="6">
        <f t="shared" si="268"/>
        <v>7280</v>
      </c>
      <c r="B7286" s="9">
        <f>IF(A7286&lt;=$H$27,$M$27+$N$27*SIN($O$27+$P$27*(A7286-$A$7266)/$N$27),erreur)</f>
        <v>338.30070873879595</v>
      </c>
      <c r="C7286" s="9">
        <f t="shared" si="267"/>
        <v>338.39552551076122</v>
      </c>
      <c r="D7286" s="4">
        <v>20</v>
      </c>
      <c r="E7286">
        <v>640</v>
      </c>
    </row>
    <row r="7287" spans="1:5" x14ac:dyDescent="0.3">
      <c r="A7287" s="6">
        <f t="shared" si="268"/>
        <v>7281</v>
      </c>
      <c r="B7287" s="9">
        <f>IF(A7287&lt;=$H$27,$M$27+$N$27*SIN($O$27+$P$27*(A7287-$A$7266)/$N$27),erreur)</f>
        <v>338.30602612934308</v>
      </c>
      <c r="C7287" s="9">
        <f t="shared" si="267"/>
        <v>338.4143555107612</v>
      </c>
      <c r="D7287" s="4">
        <v>21</v>
      </c>
      <c r="E7287">
        <v>641</v>
      </c>
    </row>
    <row r="7288" spans="1:5" x14ac:dyDescent="0.3">
      <c r="A7288" s="6">
        <f t="shared" si="268"/>
        <v>7282</v>
      </c>
      <c r="B7288" s="9">
        <f>IF(A7288&lt;=$H$27,$M$27+$N$27*SIN($O$27+$P$27*(A7288-$A$7266)/$N$27),erreur)</f>
        <v>338.3112751343233</v>
      </c>
      <c r="C7288" s="9">
        <f t="shared" ref="C7288:C7351" si="270">IF(8811-A7288&gt;$G$11,C7287+(A7288-A7287)*$K$11,"erreur")</f>
        <v>338.43318551076118</v>
      </c>
      <c r="D7288" s="4">
        <v>22</v>
      </c>
      <c r="E7288">
        <v>642</v>
      </c>
    </row>
    <row r="7289" spans="1:5" x14ac:dyDescent="0.3">
      <c r="A7289" s="6">
        <f t="shared" si="268"/>
        <v>7283</v>
      </c>
      <c r="B7289" s="9">
        <f>IF(A7289&lt;=$H$27,$M$27+$N$27*SIN($O$27+$P$27*(A7289-$A$7266)/$N$27),erreur)</f>
        <v>338.31645575371658</v>
      </c>
      <c r="C7289" s="9">
        <f t="shared" si="270"/>
        <v>338.45201551076116</v>
      </c>
      <c r="D7289" s="4">
        <v>23</v>
      </c>
      <c r="E7289">
        <v>643</v>
      </c>
    </row>
    <row r="7290" spans="1:5" x14ac:dyDescent="0.3">
      <c r="A7290" s="6">
        <f t="shared" si="268"/>
        <v>7284</v>
      </c>
      <c r="B7290" s="9">
        <f>IF(A7290&lt;=$H$27,$M$27+$N$27*SIN($O$27+$P$27*(A7290-$A$7266)/$N$27),erreur)</f>
        <v>338.32156798749747</v>
      </c>
      <c r="C7290" s="9">
        <f t="shared" si="270"/>
        <v>338.47084551076114</v>
      </c>
      <c r="D7290" s="4">
        <v>24</v>
      </c>
      <c r="E7290">
        <v>644</v>
      </c>
    </row>
    <row r="7291" spans="1:5" x14ac:dyDescent="0.3">
      <c r="A7291" s="6">
        <f t="shared" si="268"/>
        <v>7285</v>
      </c>
      <c r="B7291" s="9">
        <f>IF(A7291&lt;=$H$27,$M$27+$N$27*SIN($O$27+$P$27*(A7291-$A$7266)/$N$27),erreur)</f>
        <v>338.32661183564051</v>
      </c>
      <c r="C7291" s="9">
        <f t="shared" si="270"/>
        <v>338.48967551076112</v>
      </c>
      <c r="D7291" s="4">
        <v>25</v>
      </c>
      <c r="E7291">
        <v>645</v>
      </c>
    </row>
    <row r="7292" spans="1:5" x14ac:dyDescent="0.3">
      <c r="A7292" s="6">
        <f t="shared" si="268"/>
        <v>7286</v>
      </c>
      <c r="B7292" s="9">
        <f>IF(A7292&lt;=$H$27,$M$27+$N$27*SIN($O$27+$P$27*(A7292-$A$7266)/$N$27),erreur)</f>
        <v>338.33158729812385</v>
      </c>
      <c r="C7292" s="9">
        <f t="shared" si="270"/>
        <v>338.5085055107611</v>
      </c>
      <c r="D7292" s="4">
        <v>26</v>
      </c>
      <c r="E7292">
        <v>646</v>
      </c>
    </row>
    <row r="7293" spans="1:5" x14ac:dyDescent="0.3">
      <c r="A7293" s="6">
        <f t="shared" si="268"/>
        <v>7287</v>
      </c>
      <c r="B7293" s="9">
        <f>IF(A7293&lt;=$H$27,$M$27+$N$27*SIN($O$27+$P$27*(A7293-$A$7266)/$N$27),erreur)</f>
        <v>338.33649437492204</v>
      </c>
      <c r="C7293" s="9">
        <f t="shared" si="270"/>
        <v>338.52733551076108</v>
      </c>
      <c r="D7293" s="4">
        <v>27</v>
      </c>
      <c r="E7293">
        <v>647</v>
      </c>
    </row>
    <row r="7294" spans="1:5" x14ac:dyDescent="0.3">
      <c r="A7294" s="6">
        <f t="shared" si="268"/>
        <v>7288</v>
      </c>
      <c r="B7294" s="9">
        <f>IF(A7294&lt;=$H$27,$M$27+$N$27*SIN($O$27+$P$27*(A7294-$A$7266)/$N$27),erreur)</f>
        <v>338.34133306601325</v>
      </c>
      <c r="C7294" s="9">
        <f t="shared" si="270"/>
        <v>338.54616551076106</v>
      </c>
      <c r="D7294" s="4">
        <v>28</v>
      </c>
      <c r="E7294">
        <v>648</v>
      </c>
    </row>
    <row r="7295" spans="1:5" x14ac:dyDescent="0.3">
      <c r="A7295" s="6">
        <f t="shared" si="268"/>
        <v>7289</v>
      </c>
      <c r="B7295" s="9">
        <f>IF(A7295&lt;=$H$27,$M$27+$N$27*SIN($O$27+$P$27*(A7295-$A$7266)/$N$27),erreur)</f>
        <v>338.34610337137565</v>
      </c>
      <c r="C7295" s="9">
        <f t="shared" si="270"/>
        <v>338.56499551076104</v>
      </c>
      <c r="D7295" s="4">
        <v>29</v>
      </c>
      <c r="E7295">
        <v>649</v>
      </c>
    </row>
    <row r="7296" spans="1:5" x14ac:dyDescent="0.3">
      <c r="A7296" s="6">
        <f t="shared" si="268"/>
        <v>7290</v>
      </c>
      <c r="B7296" s="9">
        <f>IF(A7296&lt;=$H$27,$M$27+$N$27*SIN($O$27+$P$27*(A7296-$A$7266)/$N$27),erreur)</f>
        <v>338.35080529098741</v>
      </c>
      <c r="C7296" s="9">
        <f t="shared" si="270"/>
        <v>338.58382551076102</v>
      </c>
      <c r="D7296" s="4">
        <v>30</v>
      </c>
      <c r="E7296">
        <v>650</v>
      </c>
    </row>
    <row r="7297" spans="1:5" x14ac:dyDescent="0.3">
      <c r="A7297" s="6">
        <f t="shared" si="268"/>
        <v>7291</v>
      </c>
      <c r="B7297" s="9">
        <f>IF(A7297&lt;=$H$27,$M$27+$N$27*SIN($O$27+$P$27*(A7297-$A$7266)/$N$27),erreur)</f>
        <v>338.35543882482307</v>
      </c>
      <c r="C7297" s="9">
        <f t="shared" si="270"/>
        <v>338.602655510761</v>
      </c>
      <c r="D7297" s="4">
        <v>31</v>
      </c>
      <c r="E7297">
        <v>651</v>
      </c>
    </row>
    <row r="7298" spans="1:5" x14ac:dyDescent="0.3">
      <c r="A7298" s="6">
        <f t="shared" si="268"/>
        <v>7292</v>
      </c>
      <c r="B7298" s="9">
        <f>IF(A7298&lt;=$H$27,$M$27+$N$27*SIN($O$27+$P$27*(A7298-$A$7266)/$N$27),erreur)</f>
        <v>338.36000397286443</v>
      </c>
      <c r="C7298" s="9">
        <f t="shared" si="270"/>
        <v>338.62148551076098</v>
      </c>
      <c r="D7298" s="4">
        <v>32</v>
      </c>
      <c r="E7298">
        <v>652</v>
      </c>
    </row>
    <row r="7299" spans="1:5" x14ac:dyDescent="0.3">
      <c r="A7299" s="6">
        <f t="shared" si="268"/>
        <v>7293</v>
      </c>
      <c r="B7299" s="9">
        <f>IF(A7299&lt;=$H$27,$M$27+$N$27*SIN($O$27+$P$27*(A7299-$A$7266)/$N$27),erreur)</f>
        <v>338.36450073508968</v>
      </c>
      <c r="C7299" s="9">
        <f t="shared" si="270"/>
        <v>338.64031551076096</v>
      </c>
      <c r="D7299" s="4">
        <v>33</v>
      </c>
      <c r="E7299">
        <v>653</v>
      </c>
    </row>
    <row r="7300" spans="1:5" x14ac:dyDescent="0.3">
      <c r="A7300" s="6">
        <f t="shared" si="268"/>
        <v>7294</v>
      </c>
      <c r="B7300" s="9">
        <f>IF(A7300&lt;=$H$27,$M$27+$N$27*SIN($O$27+$P$27*(A7300-$A$7266)/$N$27),erreur)</f>
        <v>338.36892911147697</v>
      </c>
      <c r="C7300" s="9">
        <f t="shared" si="270"/>
        <v>338.65914551076094</v>
      </c>
      <c r="D7300" s="4">
        <v>34</v>
      </c>
      <c r="E7300">
        <v>654</v>
      </c>
    </row>
    <row r="7301" spans="1:5" x14ac:dyDescent="0.3">
      <c r="A7301" s="6">
        <f t="shared" si="268"/>
        <v>7295</v>
      </c>
      <c r="B7301" s="9">
        <f>IF(A7301&lt;=$H$27,$M$27+$N$27*SIN($O$27+$P$27*(A7301-$A$7266)/$N$27),erreur)</f>
        <v>338.37328910200631</v>
      </c>
      <c r="C7301" s="9">
        <f t="shared" si="270"/>
        <v>338.67797551076092</v>
      </c>
      <c r="D7301" s="4">
        <v>35</v>
      </c>
      <c r="E7301">
        <v>655</v>
      </c>
    </row>
    <row r="7302" spans="1:5" x14ac:dyDescent="0.3">
      <c r="A7302" s="6">
        <f t="shared" si="268"/>
        <v>7296</v>
      </c>
      <c r="B7302" s="9">
        <f>IF(A7302&lt;=$H$27,$M$27+$N$27*SIN($O$27+$P$27*(A7302-$A$7266)/$N$27),erreur)</f>
        <v>338.37758070665404</v>
      </c>
      <c r="C7302" s="9">
        <f t="shared" si="270"/>
        <v>338.6968055107609</v>
      </c>
      <c r="D7302" s="4">
        <v>36</v>
      </c>
      <c r="E7302">
        <v>656</v>
      </c>
    </row>
    <row r="7303" spans="1:5" x14ac:dyDescent="0.3">
      <c r="A7303" s="6">
        <f t="shared" si="268"/>
        <v>7297</v>
      </c>
      <c r="B7303" s="9">
        <f>IF(A7303&lt;=$H$27,$M$27+$N$27*SIN($O$27+$P$27*(A7303-$A$7266)/$N$27),erreur)</f>
        <v>338.38180392540562</v>
      </c>
      <c r="C7303" s="9">
        <f t="shared" si="270"/>
        <v>338.71563551076088</v>
      </c>
      <c r="D7303" s="4">
        <v>37</v>
      </c>
      <c r="E7303">
        <v>657</v>
      </c>
    </row>
    <row r="7304" spans="1:5" x14ac:dyDescent="0.3">
      <c r="A7304" s="6">
        <f t="shared" ref="A7304:A7367" si="271">ROW()-6</f>
        <v>7298</v>
      </c>
      <c r="B7304" s="9">
        <f>IF(A7304&lt;=$H$27,$M$27+$N$27*SIN($O$27+$P$27*(A7304-$A$7266)/$N$27),erreur)</f>
        <v>338.38595875823739</v>
      </c>
      <c r="C7304" s="9">
        <f t="shared" si="270"/>
        <v>338.73446551076086</v>
      </c>
      <c r="D7304" s="4">
        <v>38</v>
      </c>
      <c r="E7304">
        <v>658</v>
      </c>
    </row>
    <row r="7305" spans="1:5" x14ac:dyDescent="0.3">
      <c r="A7305" s="6">
        <f t="shared" si="271"/>
        <v>7299</v>
      </c>
      <c r="B7305" s="9">
        <f>IF(A7305&lt;=$H$27,$M$27+$N$27*SIN($O$27+$P$27*(A7305-$A$7266)/$N$27),erreur)</f>
        <v>338.39004520513117</v>
      </c>
      <c r="C7305" s="9">
        <f t="shared" si="270"/>
        <v>338.75329551076084</v>
      </c>
      <c r="D7305" s="4">
        <v>39</v>
      </c>
      <c r="E7305">
        <v>659</v>
      </c>
    </row>
    <row r="7306" spans="1:5" x14ac:dyDescent="0.3">
      <c r="A7306" s="6">
        <f t="shared" si="271"/>
        <v>7300</v>
      </c>
      <c r="B7306" s="9">
        <f>IF(A7306&lt;=$H$27,$M$27+$N$27*SIN($O$27+$P$27*(A7306-$A$7266)/$N$27),erreur)</f>
        <v>338.39406326606877</v>
      </c>
      <c r="C7306" s="9">
        <f t="shared" si="270"/>
        <v>338.77212551076082</v>
      </c>
      <c r="D7306" s="4">
        <v>40</v>
      </c>
      <c r="E7306">
        <v>660</v>
      </c>
    </row>
    <row r="7307" spans="1:5" x14ac:dyDescent="0.3">
      <c r="A7307" s="6">
        <f t="shared" si="271"/>
        <v>7301</v>
      </c>
      <c r="B7307" s="9">
        <f>IF(A7307&lt;=$H$27,$M$27+$N$27*SIN($O$27+$P$27*(A7307-$A$7266)/$N$27),erreur)</f>
        <v>338.39801294102836</v>
      </c>
      <c r="C7307" s="9">
        <f t="shared" si="270"/>
        <v>338.7909555107608</v>
      </c>
      <c r="D7307" s="4">
        <v>41</v>
      </c>
      <c r="E7307">
        <v>661</v>
      </c>
    </row>
    <row r="7308" spans="1:5" x14ac:dyDescent="0.3">
      <c r="A7308" s="6">
        <f t="shared" si="271"/>
        <v>7302</v>
      </c>
      <c r="B7308" s="9">
        <f>IF(A7308&lt;=$H$27,$M$27+$N$27*SIN($O$27+$P$27*(A7308-$A$7266)/$N$27),erreur)</f>
        <v>338.40189422999538</v>
      </c>
      <c r="C7308" s="9">
        <f t="shared" si="270"/>
        <v>338.80978551076078</v>
      </c>
      <c r="D7308" s="4">
        <v>42</v>
      </c>
      <c r="E7308">
        <v>662</v>
      </c>
    </row>
    <row r="7309" spans="1:5" x14ac:dyDescent="0.3">
      <c r="A7309" s="6">
        <f t="shared" si="271"/>
        <v>7303</v>
      </c>
      <c r="B7309" s="9">
        <f>IF(A7309&lt;=$H$27,$M$27+$N$27*SIN($O$27+$P$27*(A7309-$A$7266)/$N$27),erreur)</f>
        <v>338.40570713294801</v>
      </c>
      <c r="C7309" s="9">
        <f t="shared" si="270"/>
        <v>338.82861551076076</v>
      </c>
      <c r="D7309" s="4">
        <v>43</v>
      </c>
      <c r="E7309">
        <v>663</v>
      </c>
    </row>
    <row r="7310" spans="1:5" x14ac:dyDescent="0.3">
      <c r="A7310" s="6">
        <f t="shared" si="271"/>
        <v>7304</v>
      </c>
      <c r="B7310" s="9">
        <f>IF(A7310&lt;=$H$27,$M$27+$N$27*SIN($O$27+$P$27*(A7310-$A$7266)/$N$27),erreur)</f>
        <v>338.4094516498717</v>
      </c>
      <c r="C7310" s="9">
        <f t="shared" si="270"/>
        <v>338.84744551076074</v>
      </c>
      <c r="D7310" s="4">
        <v>44</v>
      </c>
      <c r="E7310">
        <v>664</v>
      </c>
    </row>
    <row r="7311" spans="1:5" x14ac:dyDescent="0.3">
      <c r="A7311" s="6">
        <f t="shared" si="271"/>
        <v>7305</v>
      </c>
      <c r="B7311" s="9">
        <f>IF(A7311&lt;=$H$27,$M$27+$N$27*SIN($O$27+$P$27*(A7311-$A$7266)/$N$27),erreur)</f>
        <v>338.41312778074644</v>
      </c>
      <c r="C7311" s="9">
        <f t="shared" si="270"/>
        <v>338.86627551076072</v>
      </c>
      <c r="D7311" s="4">
        <v>45</v>
      </c>
      <c r="E7311">
        <v>665</v>
      </c>
    </row>
    <row r="7312" spans="1:5" x14ac:dyDescent="0.3">
      <c r="A7312" s="6">
        <f t="shared" si="271"/>
        <v>7306</v>
      </c>
      <c r="B7312" s="9">
        <f>IF(A7312&lt;=$H$27,$M$27+$N$27*SIN($O$27+$P$27*(A7312-$A$7266)/$N$27),erreur)</f>
        <v>338.41673552555767</v>
      </c>
      <c r="C7312" s="9">
        <f t="shared" si="270"/>
        <v>338.8851055107607</v>
      </c>
      <c r="D7312" s="4">
        <v>46</v>
      </c>
      <c r="E7312">
        <v>666</v>
      </c>
    </row>
    <row r="7313" spans="1:5" x14ac:dyDescent="0.3">
      <c r="A7313" s="6">
        <f t="shared" si="271"/>
        <v>7307</v>
      </c>
      <c r="B7313" s="9">
        <f>IF(A7313&lt;=$H$27,$M$27+$N$27*SIN($O$27+$P$27*(A7313-$A$7266)/$N$27),erreur)</f>
        <v>338.42027488428357</v>
      </c>
      <c r="C7313" s="9">
        <f t="shared" si="270"/>
        <v>338.90393551076068</v>
      </c>
      <c r="D7313" s="4">
        <v>47</v>
      </c>
      <c r="E7313">
        <v>667</v>
      </c>
    </row>
    <row r="7314" spans="1:5" x14ac:dyDescent="0.3">
      <c r="A7314" s="6">
        <f t="shared" si="271"/>
        <v>7308</v>
      </c>
      <c r="B7314" s="9">
        <f>IF(A7314&lt;=$H$27,$M$27+$N$27*SIN($O$27+$P$27*(A7314-$A$7266)/$N$27),erreur)</f>
        <v>338.42374585691323</v>
      </c>
      <c r="C7314" s="9">
        <f t="shared" si="270"/>
        <v>338.92276551076066</v>
      </c>
      <c r="D7314" s="4">
        <v>48</v>
      </c>
      <c r="E7314">
        <v>668</v>
      </c>
    </row>
    <row r="7315" spans="1:5" x14ac:dyDescent="0.3">
      <c r="A7315" s="6">
        <f t="shared" si="271"/>
        <v>7309</v>
      </c>
      <c r="B7315" s="9">
        <f>IF(A7315&lt;=$H$27,$M$27+$N$27*SIN($O$27+$P$27*(A7315-$A$7266)/$N$27),erreur)</f>
        <v>338.42714844342663</v>
      </c>
      <c r="C7315" s="9">
        <f t="shared" si="270"/>
        <v>338.94159551076064</v>
      </c>
      <c r="D7315" s="4">
        <v>49</v>
      </c>
      <c r="E7315">
        <v>669</v>
      </c>
    </row>
    <row r="7316" spans="1:5" x14ac:dyDescent="0.3">
      <c r="A7316" s="6">
        <f t="shared" si="271"/>
        <v>7310</v>
      </c>
      <c r="B7316" s="9">
        <f>IF(A7316&lt;=$H$27,$M$27+$N$27*SIN($O$27+$P$27*(A7316-$A$7266)/$N$27),erreur)</f>
        <v>338.43048264381105</v>
      </c>
      <c r="C7316" s="9">
        <f t="shared" si="270"/>
        <v>338.96042551076061</v>
      </c>
      <c r="D7316" s="4">
        <v>50</v>
      </c>
      <c r="E7316">
        <v>670</v>
      </c>
    </row>
    <row r="7317" spans="1:5" x14ac:dyDescent="0.3">
      <c r="A7317" s="6">
        <f t="shared" si="271"/>
        <v>7311</v>
      </c>
      <c r="B7317" s="9">
        <f>IF(A7317&lt;=$H$27,$M$27+$N$27*SIN($O$27+$P$27*(A7317-$A$7266)/$N$27),erreur)</f>
        <v>338.43374845804829</v>
      </c>
      <c r="C7317" s="9">
        <f t="shared" si="270"/>
        <v>338.97925551076059</v>
      </c>
      <c r="D7317" s="4">
        <v>51</v>
      </c>
      <c r="E7317">
        <v>671</v>
      </c>
    </row>
    <row r="7318" spans="1:5" x14ac:dyDescent="0.3">
      <c r="A7318" s="6">
        <f t="shared" si="271"/>
        <v>7312</v>
      </c>
      <c r="B7318" s="9">
        <f>IF(A7318&lt;=$H$27,$M$27+$N$27*SIN($O$27+$P$27*(A7318-$A$7266)/$N$27),erreur)</f>
        <v>338.43694588612198</v>
      </c>
      <c r="C7318" s="9">
        <f t="shared" si="270"/>
        <v>338.99808551076057</v>
      </c>
      <c r="D7318" s="4">
        <v>52</v>
      </c>
      <c r="E7318">
        <v>672</v>
      </c>
    </row>
    <row r="7319" spans="1:5" x14ac:dyDescent="0.3">
      <c r="A7319" s="6">
        <f t="shared" si="271"/>
        <v>7313</v>
      </c>
      <c r="B7319" s="9">
        <f>IF(A7319&lt;=$H$27,$M$27+$N$27*SIN($O$27+$P$27*(A7319-$A$7266)/$N$27),erreur)</f>
        <v>338.4400749280212</v>
      </c>
      <c r="C7319" s="9">
        <f t="shared" si="270"/>
        <v>339.01691551076055</v>
      </c>
      <c r="D7319" s="4">
        <v>53</v>
      </c>
      <c r="E7319">
        <v>673</v>
      </c>
    </row>
    <row r="7320" spans="1:5" x14ac:dyDescent="0.3">
      <c r="A7320" s="6">
        <f t="shared" si="271"/>
        <v>7314</v>
      </c>
      <c r="B7320" s="9">
        <f>IF(A7320&lt;=$H$27,$M$27+$N$27*SIN($O$27+$P$27*(A7320-$A$7266)/$N$27),erreur)</f>
        <v>338.4431355837296</v>
      </c>
      <c r="C7320" s="9">
        <f t="shared" si="270"/>
        <v>339.03574551076053</v>
      </c>
      <c r="D7320" s="4">
        <v>54</v>
      </c>
      <c r="E7320">
        <v>674</v>
      </c>
    </row>
    <row r="7321" spans="1:5" x14ac:dyDescent="0.3">
      <c r="A7321" s="6">
        <f t="shared" si="271"/>
        <v>7315</v>
      </c>
      <c r="B7321" s="9">
        <f>IF(A7321&lt;=$H$27,$M$27+$N$27*SIN($O$27+$P$27*(A7321-$A$7266)/$N$27),erreur)</f>
        <v>338.44612785323261</v>
      </c>
      <c r="C7321" s="9">
        <f t="shared" si="270"/>
        <v>339.05457551076051</v>
      </c>
      <c r="D7321" s="4">
        <v>55</v>
      </c>
      <c r="E7321">
        <v>675</v>
      </c>
    </row>
    <row r="7322" spans="1:5" x14ac:dyDescent="0.3">
      <c r="A7322" s="6">
        <f t="shared" si="271"/>
        <v>7316</v>
      </c>
      <c r="B7322" s="9">
        <f>IF(A7322&lt;=$H$27,$M$27+$N$27*SIN($O$27+$P$27*(A7322-$A$7266)/$N$27),erreur)</f>
        <v>338.44905173651387</v>
      </c>
      <c r="C7322" s="9">
        <f t="shared" si="270"/>
        <v>339.07340551076049</v>
      </c>
      <c r="D7322" s="4">
        <v>56</v>
      </c>
      <c r="E7322">
        <v>676</v>
      </c>
    </row>
    <row r="7323" spans="1:5" x14ac:dyDescent="0.3">
      <c r="A7323" s="6">
        <f t="shared" si="271"/>
        <v>7317</v>
      </c>
      <c r="B7323" s="9">
        <f>IF(A7323&lt;=$H$27,$M$27+$N$27*SIN($O$27+$P$27*(A7323-$A$7266)/$N$27),erreur)</f>
        <v>338.45190723356427</v>
      </c>
      <c r="C7323" s="9">
        <f t="shared" si="270"/>
        <v>339.09223551076047</v>
      </c>
      <c r="D7323" s="4">
        <v>57</v>
      </c>
      <c r="E7323">
        <v>677</v>
      </c>
    </row>
    <row r="7324" spans="1:5" x14ac:dyDescent="0.3">
      <c r="A7324" s="6">
        <f t="shared" si="271"/>
        <v>7318</v>
      </c>
      <c r="B7324" s="9">
        <f>IF(A7324&lt;=$H$27,$M$27+$N$27*SIN($O$27+$P$27*(A7324-$A$7266)/$N$27),erreur)</f>
        <v>338.45469434436745</v>
      </c>
      <c r="C7324" s="9">
        <f t="shared" si="270"/>
        <v>339.11106551076045</v>
      </c>
      <c r="D7324" s="4">
        <v>58</v>
      </c>
      <c r="E7324">
        <v>678</v>
      </c>
    </row>
    <row r="7325" spans="1:5" x14ac:dyDescent="0.3">
      <c r="A7325" s="6">
        <f t="shared" si="271"/>
        <v>7319</v>
      </c>
      <c r="B7325" s="9">
        <f>IF(A7325&lt;=$H$27,$M$27+$N$27*SIN($O$27+$P$27*(A7325-$A$7266)/$N$27),erreur)</f>
        <v>338.45741306891068</v>
      </c>
      <c r="C7325" s="9">
        <f t="shared" si="270"/>
        <v>339.12989551076043</v>
      </c>
      <c r="D7325" s="4">
        <v>59</v>
      </c>
      <c r="E7325">
        <v>679</v>
      </c>
    </row>
    <row r="7326" spans="1:5" x14ac:dyDescent="0.3">
      <c r="A7326" s="6">
        <f t="shared" si="271"/>
        <v>7320</v>
      </c>
      <c r="B7326" s="9">
        <f>IF(A7326&lt;=$H$27,$M$27+$N$27*SIN($O$27+$P$27*(A7326-$A$7266)/$N$27),erreur)</f>
        <v>338.46006340718122</v>
      </c>
      <c r="C7326" s="9">
        <f t="shared" si="270"/>
        <v>339.14872551076041</v>
      </c>
      <c r="D7326" s="4">
        <v>60</v>
      </c>
      <c r="E7326">
        <v>680</v>
      </c>
    </row>
    <row r="7327" spans="1:5" x14ac:dyDescent="0.3">
      <c r="A7327" s="6">
        <f t="shared" si="271"/>
        <v>7321</v>
      </c>
      <c r="B7327" s="9">
        <f>IF(A7327&lt;=$H$27,$M$27+$N$27*SIN($O$27+$P$27*(A7327-$A$7266)/$N$27),erreur)</f>
        <v>338.46264535916634</v>
      </c>
      <c r="C7327" s="9">
        <f t="shared" si="270"/>
        <v>339.16755551076039</v>
      </c>
      <c r="D7327" s="4">
        <v>61</v>
      </c>
      <c r="E7327">
        <v>681</v>
      </c>
    </row>
    <row r="7328" spans="1:5" x14ac:dyDescent="0.3">
      <c r="A7328" s="6">
        <f t="shared" si="271"/>
        <v>7322</v>
      </c>
      <c r="B7328" s="9">
        <f>IF(A7328&lt;=$H$27,$M$27+$N$27*SIN($O$27+$P$27*(A7328-$A$7266)/$N$27),erreur)</f>
        <v>338.46515892485695</v>
      </c>
      <c r="C7328" s="9">
        <f t="shared" si="270"/>
        <v>339.18638551076037</v>
      </c>
      <c r="D7328" s="4">
        <v>62</v>
      </c>
      <c r="E7328">
        <v>682</v>
      </c>
    </row>
    <row r="7329" spans="1:5" x14ac:dyDescent="0.3">
      <c r="A7329" s="6">
        <f t="shared" si="271"/>
        <v>7323</v>
      </c>
      <c r="B7329" s="9">
        <f>IF(A7329&lt;=$H$27,$M$27+$N$27*SIN($O$27+$P$27*(A7329-$A$7266)/$N$27),erreur)</f>
        <v>338.46760410423667</v>
      </c>
      <c r="C7329" s="9">
        <f t="shared" si="270"/>
        <v>339.20521551076035</v>
      </c>
      <c r="D7329" s="4">
        <v>63</v>
      </c>
      <c r="E7329">
        <v>683</v>
      </c>
    </row>
    <row r="7330" spans="1:5" x14ac:dyDescent="0.3">
      <c r="A7330" s="6">
        <f t="shared" si="271"/>
        <v>7324</v>
      </c>
      <c r="B7330" s="9">
        <f>IF(A7330&lt;=$H$27,$M$27+$N$27*SIN($O$27+$P$27*(A7330-$A$7266)/$N$27),erreur)</f>
        <v>338.46998089729823</v>
      </c>
      <c r="C7330" s="9">
        <f t="shared" si="270"/>
        <v>339.22404551076033</v>
      </c>
      <c r="D7330" s="4">
        <v>64</v>
      </c>
      <c r="E7330">
        <v>684</v>
      </c>
    </row>
    <row r="7331" spans="1:5" x14ac:dyDescent="0.3">
      <c r="A7331" s="6">
        <f t="shared" si="271"/>
        <v>7325</v>
      </c>
      <c r="B7331" s="9">
        <f>IF(A7331&lt;=$H$27,$M$27+$N$27*SIN($O$27+$P$27*(A7331-$A$7266)/$N$27),erreur)</f>
        <v>338.47228930402889</v>
      </c>
      <c r="C7331" s="9">
        <f t="shared" si="270"/>
        <v>339.24287551076031</v>
      </c>
      <c r="D7331" s="4">
        <v>65</v>
      </c>
      <c r="E7331">
        <v>685</v>
      </c>
    </row>
    <row r="7332" spans="1:5" x14ac:dyDescent="0.3">
      <c r="A7332" s="6">
        <f t="shared" si="271"/>
        <v>7326</v>
      </c>
      <c r="B7332" s="9">
        <f>IF(A7332&lt;=$H$27,$M$27+$N$27*SIN($O$27+$P$27*(A7332-$A$7266)/$N$27),erreur)</f>
        <v>338.47452932441593</v>
      </c>
      <c r="C7332" s="9">
        <f t="shared" si="270"/>
        <v>339.26170551076029</v>
      </c>
      <c r="D7332" s="4">
        <v>66</v>
      </c>
      <c r="E7332">
        <v>686</v>
      </c>
    </row>
    <row r="7333" spans="1:5" x14ac:dyDescent="0.3">
      <c r="A7333" s="6">
        <f t="shared" si="271"/>
        <v>7327</v>
      </c>
      <c r="B7333" s="9">
        <f>IF(A7333&lt;=$H$27,$M$27+$N$27*SIN($O$27+$P$27*(A7333-$A$7266)/$N$27),erreur)</f>
        <v>338.47670095845206</v>
      </c>
      <c r="C7333" s="9">
        <f t="shared" si="270"/>
        <v>339.28053551076027</v>
      </c>
      <c r="D7333" s="4">
        <v>67</v>
      </c>
      <c r="E7333">
        <v>687</v>
      </c>
    </row>
    <row r="7334" spans="1:5" x14ac:dyDescent="0.3">
      <c r="A7334" s="6">
        <f t="shared" si="271"/>
        <v>7328</v>
      </c>
      <c r="B7334" s="9">
        <f>IF(A7334&lt;=$H$27,$M$27+$N$27*SIN($O$27+$P$27*(A7334-$A$7266)/$N$27),erreur)</f>
        <v>338.47880420612455</v>
      </c>
      <c r="C7334" s="9">
        <f t="shared" si="270"/>
        <v>339.29936551076025</v>
      </c>
      <c r="D7334" s="4">
        <v>68</v>
      </c>
      <c r="E7334">
        <v>688</v>
      </c>
    </row>
    <row r="7335" spans="1:5" x14ac:dyDescent="0.3">
      <c r="A7335" s="6">
        <f t="shared" si="271"/>
        <v>7329</v>
      </c>
      <c r="B7335" s="9">
        <f>IF(A7335&lt;=$H$27,$M$27+$N$27*SIN($O$27+$P$27*(A7335-$A$7266)/$N$27),erreur)</f>
        <v>338.48083906742613</v>
      </c>
      <c r="C7335" s="9">
        <f t="shared" si="270"/>
        <v>339.31819551076023</v>
      </c>
      <c r="D7335" s="4">
        <v>69</v>
      </c>
      <c r="E7335">
        <v>689</v>
      </c>
    </row>
    <row r="7336" spans="1:5" x14ac:dyDescent="0.3">
      <c r="A7336" s="6">
        <f t="shared" si="271"/>
        <v>7330</v>
      </c>
      <c r="B7336" s="9">
        <f>IF(A7336&lt;=$H$27,$M$27+$N$27*SIN($O$27+$P$27*(A7336-$A$7266)/$N$27),erreur)</f>
        <v>338.48280554234589</v>
      </c>
      <c r="C7336" s="9">
        <f t="shared" si="270"/>
        <v>339.33702551076021</v>
      </c>
      <c r="D7336" s="4">
        <v>70</v>
      </c>
      <c r="E7336">
        <v>690</v>
      </c>
    </row>
    <row r="7337" spans="1:5" x14ac:dyDescent="0.3">
      <c r="A7337" s="6">
        <f t="shared" si="271"/>
        <v>7331</v>
      </c>
      <c r="B7337" s="9">
        <f>IF(A7337&lt;=$H$27,$M$27+$N$27*SIN($O$27+$P$27*(A7337-$A$7266)/$N$27),erreur)</f>
        <v>338.4847036308729</v>
      </c>
      <c r="C7337" s="9">
        <f t="shared" si="270"/>
        <v>339.35585551076019</v>
      </c>
      <c r="D7337" s="4">
        <v>71</v>
      </c>
      <c r="E7337">
        <v>691</v>
      </c>
    </row>
    <row r="7338" spans="1:5" x14ac:dyDescent="0.3">
      <c r="A7338" s="6">
        <f t="shared" si="271"/>
        <v>7332</v>
      </c>
      <c r="B7338" s="9">
        <f>IF(A7338&lt;=$H$27,$M$27+$N$27*SIN($O$27+$P$27*(A7338-$A$7266)/$N$27),erreur)</f>
        <v>338.4865333329999</v>
      </c>
      <c r="C7338" s="9">
        <f t="shared" si="270"/>
        <v>339.37468551076017</v>
      </c>
      <c r="D7338" s="4">
        <v>72</v>
      </c>
      <c r="E7338">
        <v>692</v>
      </c>
    </row>
    <row r="7339" spans="1:5" x14ac:dyDescent="0.3">
      <c r="A7339" s="6">
        <f t="shared" si="271"/>
        <v>7333</v>
      </c>
      <c r="B7339" s="9">
        <f>IF(A7339&lt;=$H$27,$M$27+$N$27*SIN($O$27+$P$27*(A7339-$A$7266)/$N$27),erreur)</f>
        <v>338.48829464872142</v>
      </c>
      <c r="C7339" s="9">
        <f t="shared" si="270"/>
        <v>339.39351551076015</v>
      </c>
      <c r="D7339" s="4">
        <v>73</v>
      </c>
      <c r="E7339">
        <v>693</v>
      </c>
    </row>
    <row r="7340" spans="1:5" x14ac:dyDescent="0.3">
      <c r="A7340" s="6">
        <f t="shared" si="271"/>
        <v>7334</v>
      </c>
      <c r="B7340" s="9">
        <f>IF(A7340&lt;=$H$27,$M$27+$N$27*SIN($O$27+$P$27*(A7340-$A$7266)/$N$27),erreur)</f>
        <v>338.48998757802292</v>
      </c>
      <c r="C7340" s="9">
        <f t="shared" si="270"/>
        <v>339.41234551076013</v>
      </c>
      <c r="D7340" s="4">
        <v>74</v>
      </c>
      <c r="E7340">
        <v>694</v>
      </c>
    </row>
    <row r="7341" spans="1:5" x14ac:dyDescent="0.3">
      <c r="A7341" s="6">
        <f t="shared" si="271"/>
        <v>7335</v>
      </c>
      <c r="B7341" s="9">
        <f>IF(A7341&lt;=$H$27,$M$27+$N$27*SIN($O$27+$P$27*(A7341-$A$7266)/$N$27),erreur)</f>
        <v>338.49161212090075</v>
      </c>
      <c r="C7341" s="9">
        <f t="shared" si="270"/>
        <v>339.43117551076011</v>
      </c>
      <c r="D7341" s="4">
        <v>75</v>
      </c>
      <c r="E7341">
        <v>695</v>
      </c>
    </row>
    <row r="7342" spans="1:5" x14ac:dyDescent="0.3">
      <c r="A7342" s="6">
        <f t="shared" si="271"/>
        <v>7336</v>
      </c>
      <c r="B7342" s="9">
        <f>IF(A7342&lt;=$H$27,$M$27+$N$27*SIN($O$27+$P$27*(A7342-$A$7266)/$N$27),erreur)</f>
        <v>338.49316827734583</v>
      </c>
      <c r="C7342" s="9">
        <f t="shared" si="270"/>
        <v>339.45000551076009</v>
      </c>
      <c r="D7342" s="4">
        <v>76</v>
      </c>
      <c r="E7342">
        <v>696</v>
      </c>
    </row>
    <row r="7343" spans="1:5" x14ac:dyDescent="0.3">
      <c r="A7343" s="6">
        <f t="shared" si="271"/>
        <v>7337</v>
      </c>
      <c r="B7343" s="9">
        <f>IF(A7343&lt;=$H$27,$M$27+$N$27*SIN($O$27+$P$27*(A7343-$A$7266)/$N$27),erreur)</f>
        <v>338.49465604735269</v>
      </c>
      <c r="C7343" s="9">
        <f t="shared" si="270"/>
        <v>339.46883551076007</v>
      </c>
      <c r="D7343" s="4">
        <v>77</v>
      </c>
      <c r="E7343">
        <v>697</v>
      </c>
    </row>
    <row r="7344" spans="1:5" x14ac:dyDescent="0.3">
      <c r="A7344" s="6">
        <f t="shared" si="271"/>
        <v>7338</v>
      </c>
      <c r="B7344" s="9">
        <f>IF(A7344&lt;=$H$27,$M$27+$N$27*SIN($O$27+$P$27*(A7344-$A$7266)/$N$27),erreur)</f>
        <v>338.49607543091406</v>
      </c>
      <c r="C7344" s="9">
        <f t="shared" si="270"/>
        <v>339.48766551076005</v>
      </c>
      <c r="D7344" s="4">
        <v>78</v>
      </c>
      <c r="E7344">
        <v>698</v>
      </c>
    </row>
    <row r="7345" spans="1:5" x14ac:dyDescent="0.3">
      <c r="A7345" s="6">
        <f t="shared" si="271"/>
        <v>7339</v>
      </c>
      <c r="B7345" s="9">
        <f>IF(A7345&lt;=$H$27,$M$27+$N$27*SIN($O$27+$P$27*(A7345-$A$7266)/$N$27),erreur)</f>
        <v>338.49742642801903</v>
      </c>
      <c r="C7345" s="9">
        <f t="shared" si="270"/>
        <v>339.50649551076003</v>
      </c>
      <c r="D7345" s="4">
        <v>79</v>
      </c>
      <c r="E7345">
        <v>699</v>
      </c>
    </row>
    <row r="7346" spans="1:5" x14ac:dyDescent="0.3">
      <c r="A7346" s="6">
        <f t="shared" si="271"/>
        <v>7340</v>
      </c>
      <c r="B7346" s="9">
        <f>IF(A7346&lt;=$H$27,$M$27+$N$27*SIN($O$27+$P$27*(A7346-$A$7266)/$N$27),erreur)</f>
        <v>338.49870903866577</v>
      </c>
      <c r="C7346" s="9">
        <f t="shared" si="270"/>
        <v>339.52532551076001</v>
      </c>
      <c r="D7346" s="4">
        <v>80</v>
      </c>
      <c r="E7346">
        <v>700</v>
      </c>
    </row>
    <row r="7347" spans="1:5" x14ac:dyDescent="0.3">
      <c r="A7347" s="6">
        <f t="shared" si="271"/>
        <v>7341</v>
      </c>
      <c r="B7347" s="9">
        <f>IF(A7347&lt;=$H$27,$M$27+$N$27*SIN($O$27+$P$27*(A7347-$A$7266)/$N$27),erreur)</f>
        <v>338.49992326284882</v>
      </c>
      <c r="C7347" s="9">
        <f t="shared" si="270"/>
        <v>339.54415551075999</v>
      </c>
      <c r="D7347" s="4">
        <v>81</v>
      </c>
      <c r="E7347">
        <v>701</v>
      </c>
    </row>
    <row r="7348" spans="1:5" x14ac:dyDescent="0.3">
      <c r="A7348" s="6">
        <f t="shared" si="271"/>
        <v>7342</v>
      </c>
      <c r="B7348" s="9">
        <f>IF(A7348&lt;=$H$27,$M$27+$N$27*SIN($O$27+$P$27*(A7348-$A$7266)/$N$27),erreur)</f>
        <v>338.50106910055911</v>
      </c>
      <c r="C7348" s="9">
        <f t="shared" si="270"/>
        <v>339.56298551075997</v>
      </c>
      <c r="D7348" s="4">
        <v>82</v>
      </c>
      <c r="E7348">
        <v>702</v>
      </c>
    </row>
    <row r="7349" spans="1:5" x14ac:dyDescent="0.3">
      <c r="A7349" s="6">
        <f t="shared" si="271"/>
        <v>7343</v>
      </c>
      <c r="B7349" s="9">
        <f>IF(A7349&lt;=$H$27,$M$27+$N$27*SIN($O$27+$P$27*(A7349-$A$7266)/$N$27),erreur)</f>
        <v>338.50214655179298</v>
      </c>
      <c r="C7349" s="9">
        <f t="shared" si="270"/>
        <v>339.58181551075995</v>
      </c>
      <c r="D7349" s="4">
        <v>83</v>
      </c>
      <c r="E7349">
        <v>703</v>
      </c>
    </row>
    <row r="7350" spans="1:5" x14ac:dyDescent="0.3">
      <c r="A7350" s="6">
        <f t="shared" si="271"/>
        <v>7344</v>
      </c>
      <c r="B7350" s="9">
        <f>IF(A7350&lt;=$H$27,$M$27+$N$27*SIN($O$27+$P$27*(A7350-$A$7266)/$N$27),erreur)</f>
        <v>338.50315561654679</v>
      </c>
      <c r="C7350" s="9">
        <f t="shared" si="270"/>
        <v>339.60064551075993</v>
      </c>
      <c r="D7350" s="4">
        <v>84</v>
      </c>
      <c r="E7350">
        <v>704</v>
      </c>
    </row>
    <row r="7351" spans="1:5" x14ac:dyDescent="0.3">
      <c r="A7351" s="6">
        <f t="shared" si="271"/>
        <v>7345</v>
      </c>
      <c r="B7351" s="9">
        <f>IF(A7351&lt;=$H$27,$M$27+$N$27*SIN($O$27+$P$27*(A7351-$A$7266)/$N$27),erreur)</f>
        <v>338.50409629481328</v>
      </c>
      <c r="C7351" s="9">
        <f t="shared" si="270"/>
        <v>339.61947551075991</v>
      </c>
      <c r="D7351" s="4">
        <v>85</v>
      </c>
      <c r="E7351">
        <v>705</v>
      </c>
    </row>
    <row r="7352" spans="1:5" x14ac:dyDescent="0.3">
      <c r="A7352" s="6">
        <f t="shared" si="271"/>
        <v>7346</v>
      </c>
      <c r="B7352" s="9">
        <f>IF(A7352&lt;=$H$27,$M$27+$N$27*SIN($O$27+$P$27*(A7352-$A$7266)/$N$27),erreur)</f>
        <v>338.5049685865888</v>
      </c>
      <c r="C7352" s="9">
        <f t="shared" ref="C7352:C7415" si="272">IF(8811-A7352&gt;$G$11,C7351+(A7352-A7351)*$K$11,"erreur")</f>
        <v>339.63830551075989</v>
      </c>
      <c r="D7352" s="4">
        <v>86</v>
      </c>
      <c r="E7352">
        <v>706</v>
      </c>
    </row>
    <row r="7353" spans="1:5" x14ac:dyDescent="0.3">
      <c r="A7353" s="6">
        <f t="shared" si="271"/>
        <v>7347</v>
      </c>
      <c r="B7353" s="9">
        <f>IF(A7353&lt;=$H$27,$M$27+$N$27*SIN($O$27+$P$27*(A7353-$A$7266)/$N$27),erreur)</f>
        <v>338.50577249187154</v>
      </c>
      <c r="C7353" s="9">
        <f t="shared" si="272"/>
        <v>339.65713551075987</v>
      </c>
      <c r="D7353" s="4">
        <v>87</v>
      </c>
      <c r="E7353">
        <v>707</v>
      </c>
    </row>
    <row r="7354" spans="1:5" x14ac:dyDescent="0.3">
      <c r="A7354" s="6">
        <f t="shared" si="271"/>
        <v>7348</v>
      </c>
      <c r="B7354" s="9">
        <f>IF(A7354&lt;=$H$27,$M$27+$N$27*SIN($O$27+$P$27*(A7354-$A$7266)/$N$27),erreur)</f>
        <v>338.5065080106524</v>
      </c>
      <c r="C7354" s="9">
        <f t="shared" si="272"/>
        <v>339.67596551075985</v>
      </c>
      <c r="D7354" s="4">
        <v>88</v>
      </c>
      <c r="E7354">
        <v>708</v>
      </c>
    </row>
    <row r="7355" spans="1:5" x14ac:dyDescent="0.3">
      <c r="A7355" s="6">
        <f t="shared" si="271"/>
        <v>7349</v>
      </c>
      <c r="B7355" s="9">
        <f>IF(A7355&lt;=$H$27,$M$27+$N$27*SIN($O$27+$P$27*(A7355-$A$7266)/$N$27),erreur)</f>
        <v>338.50717514293319</v>
      </c>
      <c r="C7355" s="9">
        <f t="shared" si="272"/>
        <v>339.69479551075983</v>
      </c>
      <c r="D7355" s="4">
        <v>89</v>
      </c>
      <c r="E7355">
        <v>709</v>
      </c>
    </row>
    <row r="7356" spans="1:5" x14ac:dyDescent="0.3">
      <c r="A7356" s="6">
        <f t="shared" si="271"/>
        <v>7350</v>
      </c>
      <c r="B7356" s="9">
        <f>IF(A7356&lt;=$H$27,$M$27+$N$27*SIN($O$27+$P$27*(A7356-$A$7266)/$N$27),erreur)</f>
        <v>338.50777388871029</v>
      </c>
      <c r="C7356" s="9">
        <f t="shared" si="272"/>
        <v>339.71362551075981</v>
      </c>
      <c r="D7356" s="4">
        <v>90</v>
      </c>
      <c r="E7356">
        <v>710</v>
      </c>
    </row>
    <row r="7357" spans="1:5" x14ac:dyDescent="0.3">
      <c r="A7357" s="6">
        <f t="shared" si="271"/>
        <v>7351</v>
      </c>
      <c r="B7357" s="9">
        <f>IF(A7357&lt;=$H$27,$M$27+$N$27*SIN($O$27+$P$27*(A7357-$A$7266)/$N$27),erreur)</f>
        <v>338.50830424797823</v>
      </c>
      <c r="C7357" s="9">
        <f t="shared" si="272"/>
        <v>339.73245551075979</v>
      </c>
      <c r="D7357" s="4">
        <v>91</v>
      </c>
      <c r="E7357">
        <v>711</v>
      </c>
    </row>
    <row r="7358" spans="1:5" x14ac:dyDescent="0.3">
      <c r="A7358" s="6">
        <f t="shared" si="271"/>
        <v>7352</v>
      </c>
      <c r="B7358" s="9">
        <f>IF(A7358&lt;=$H$27,$M$27+$N$27*SIN($O$27+$P$27*(A7358-$A$7266)/$N$27),erreur)</f>
        <v>338.5087662207352</v>
      </c>
      <c r="C7358" s="9">
        <f t="shared" si="272"/>
        <v>339.75128551075977</v>
      </c>
      <c r="D7358" s="4">
        <v>92</v>
      </c>
      <c r="E7358">
        <v>712</v>
      </c>
    </row>
    <row r="7359" spans="1:5" x14ac:dyDescent="0.3">
      <c r="A7359" s="6">
        <f t="shared" si="271"/>
        <v>7353</v>
      </c>
      <c r="B7359" s="9">
        <f>IF(A7359&lt;=$H$27,$M$27+$N$27*SIN($O$27+$P$27*(A7359-$A$7266)/$N$27),erreur)</f>
        <v>338.50915980698119</v>
      </c>
      <c r="C7359" s="9">
        <f t="shared" si="272"/>
        <v>339.77011551075975</v>
      </c>
      <c r="D7359" s="4">
        <v>93</v>
      </c>
      <c r="E7359">
        <v>713</v>
      </c>
    </row>
    <row r="7360" spans="1:5" x14ac:dyDescent="0.3">
      <c r="A7360" s="6">
        <f t="shared" si="271"/>
        <v>7354</v>
      </c>
      <c r="B7360" s="9">
        <f>IF(A7360&lt;=$H$27,$M$27+$N$27*SIN($O$27+$P$27*(A7360-$A$7266)/$N$27),erreur)</f>
        <v>338.50948500671257</v>
      </c>
      <c r="C7360" s="9">
        <f t="shared" si="272"/>
        <v>339.78894551075973</v>
      </c>
      <c r="D7360" s="4">
        <v>94</v>
      </c>
      <c r="E7360">
        <v>714</v>
      </c>
    </row>
    <row r="7361" spans="1:5" x14ac:dyDescent="0.3">
      <c r="A7361" s="6">
        <f t="shared" si="271"/>
        <v>7355</v>
      </c>
      <c r="B7361" s="9">
        <f>IF(A7361&lt;=$H$27,$M$27+$N$27*SIN($O$27+$P$27*(A7361-$A$7266)/$N$27),erreur)</f>
        <v>338.50974181992751</v>
      </c>
      <c r="C7361" s="9">
        <f t="shared" si="272"/>
        <v>339.80777551075971</v>
      </c>
      <c r="D7361" s="4">
        <v>95</v>
      </c>
      <c r="E7361">
        <v>715</v>
      </c>
    </row>
    <row r="7362" spans="1:5" x14ac:dyDescent="0.3">
      <c r="A7362" s="6">
        <f t="shared" si="271"/>
        <v>7356</v>
      </c>
      <c r="B7362" s="9">
        <f>IF(A7362&lt;=$H$27,$M$27+$N$27*SIN($O$27+$P$27*(A7362-$A$7266)/$N$27),erreur)</f>
        <v>338.50993024662603</v>
      </c>
      <c r="C7362" s="9">
        <f t="shared" si="272"/>
        <v>339.82660551075969</v>
      </c>
      <c r="D7362" s="4">
        <v>96</v>
      </c>
      <c r="E7362">
        <v>716</v>
      </c>
    </row>
    <row r="7363" spans="1:5" x14ac:dyDescent="0.3">
      <c r="A7363" s="6">
        <f t="shared" si="271"/>
        <v>7357</v>
      </c>
      <c r="B7363" s="9">
        <f>IF(A7363&lt;=$H$27,$M$27+$N$27*SIN($O$27+$P$27*(A7363-$A$7266)/$N$27),erreur)</f>
        <v>338.51005028680629</v>
      </c>
      <c r="C7363" s="9">
        <f t="shared" si="272"/>
        <v>339.84543551075967</v>
      </c>
      <c r="D7363" s="4">
        <v>97</v>
      </c>
      <c r="E7363">
        <v>717</v>
      </c>
    </row>
    <row r="7364" spans="1:5" x14ac:dyDescent="0.3">
      <c r="A7364" s="6">
        <f t="shared" si="271"/>
        <v>7358</v>
      </c>
      <c r="B7364" s="9">
        <f>IF(A7364&lt;=$H$27,$M$27+$N$27*SIN($O$27+$P$27*(A7364-$A$7266)/$N$27),erreur)</f>
        <v>338.51010194046648</v>
      </c>
      <c r="C7364" s="9">
        <f t="shared" si="272"/>
        <v>339.86426551075965</v>
      </c>
      <c r="D7364" s="4">
        <v>98</v>
      </c>
      <c r="E7364">
        <v>718</v>
      </c>
    </row>
    <row r="7365" spans="1:5" x14ac:dyDescent="0.3">
      <c r="A7365" s="6">
        <f t="shared" si="271"/>
        <v>7359</v>
      </c>
      <c r="B7365" s="9">
        <f>IF(A7365&lt;=$H$27,$M$27+$N$27*SIN($O$27+$P$27*(A7365-$A$7266)/$N$27),erreur)</f>
        <v>338.51008520760843</v>
      </c>
      <c r="C7365" s="9">
        <f t="shared" si="272"/>
        <v>339.88309551075963</v>
      </c>
      <c r="D7365" s="4">
        <v>99</v>
      </c>
      <c r="E7365">
        <v>719</v>
      </c>
    </row>
    <row r="7366" spans="1:5" x14ac:dyDescent="0.3">
      <c r="A7366" s="6">
        <f t="shared" si="271"/>
        <v>7360</v>
      </c>
      <c r="B7366" s="9">
        <f>IF(A7366&lt;=$H$27,$M$27+$N$27*SIN($O$27+$P$27*(A7366-$A$7266)/$N$27),erreur)</f>
        <v>338.51000008823394</v>
      </c>
      <c r="C7366" s="9">
        <f t="shared" si="272"/>
        <v>339.90192551075961</v>
      </c>
      <c r="D7366" s="4">
        <v>100</v>
      </c>
      <c r="E7366">
        <v>720</v>
      </c>
    </row>
    <row r="7367" spans="1:5" x14ac:dyDescent="0.3">
      <c r="A7367" s="6">
        <f t="shared" si="271"/>
        <v>7361</v>
      </c>
      <c r="B7367" s="9">
        <f>IF(A7367&lt;=$H$27,$M$27+$N$27*SIN($O$27+$P$27*(A7367-$A$7266)/$N$27),erreur)</f>
        <v>338.50984658233938</v>
      </c>
      <c r="C7367" s="9">
        <f t="shared" si="272"/>
        <v>339.92075551075959</v>
      </c>
      <c r="D7367" s="4">
        <v>101</v>
      </c>
      <c r="E7367">
        <v>721</v>
      </c>
    </row>
    <row r="7368" spans="1:5" x14ac:dyDescent="0.3">
      <c r="A7368" s="6">
        <f t="shared" ref="A7368:A7431" si="273">ROW()-6</f>
        <v>7362</v>
      </c>
      <c r="B7368" s="9">
        <f>IF(A7368&lt;=$H$27,$M$27+$N$27*SIN($O$27+$P$27*(A7368-$A$7266)/$N$27),erreur)</f>
        <v>338.50962468992839</v>
      </c>
      <c r="C7368" s="9">
        <f t="shared" si="272"/>
        <v>339.93958551075957</v>
      </c>
      <c r="D7368" s="4">
        <v>102</v>
      </c>
      <c r="E7368">
        <v>722</v>
      </c>
    </row>
    <row r="7369" spans="1:5" x14ac:dyDescent="0.3">
      <c r="A7369" s="6">
        <f t="shared" si="273"/>
        <v>7363</v>
      </c>
      <c r="B7369" s="9">
        <f>IF(A7369&lt;=$H$27,$M$27+$N$27*SIN($O$27+$P$27*(A7369-$A$7266)/$N$27),erreur)</f>
        <v>338.50933441100096</v>
      </c>
      <c r="C7369" s="9">
        <f t="shared" si="272"/>
        <v>339.95841551075955</v>
      </c>
      <c r="D7369" s="4">
        <v>103</v>
      </c>
      <c r="E7369">
        <v>723</v>
      </c>
    </row>
    <row r="7370" spans="1:5" x14ac:dyDescent="0.3">
      <c r="A7370" s="6">
        <f t="shared" si="273"/>
        <v>7364</v>
      </c>
      <c r="B7370" s="9">
        <f>IF(A7370&lt;=$H$27,$M$27+$N$27*SIN($O$27+$P$27*(A7370-$A$7266)/$N$27),erreur)</f>
        <v>338.50897574555711</v>
      </c>
      <c r="C7370" s="9">
        <f t="shared" si="272"/>
        <v>339.97724551075953</v>
      </c>
      <c r="D7370" s="4">
        <v>104</v>
      </c>
      <c r="E7370">
        <v>724</v>
      </c>
    </row>
    <row r="7371" spans="1:5" x14ac:dyDescent="0.3">
      <c r="A7371" s="6">
        <f t="shared" si="273"/>
        <v>7365</v>
      </c>
      <c r="B7371" s="9">
        <f>IF(A7371&lt;=$H$27,$M$27+$N$27*SIN($O$27+$P$27*(A7371-$A$7266)/$N$27),erreur)</f>
        <v>338.50854869360046</v>
      </c>
      <c r="C7371" s="9">
        <f t="shared" si="272"/>
        <v>339.99607551075951</v>
      </c>
      <c r="D7371" s="4">
        <v>105</v>
      </c>
      <c r="E7371">
        <v>725</v>
      </c>
    </row>
    <row r="7372" spans="1:5" x14ac:dyDescent="0.3">
      <c r="A7372" s="6">
        <f t="shared" si="273"/>
        <v>7366</v>
      </c>
      <c r="B7372" s="9">
        <f>IF(A7372&lt;=$H$27,$M$27+$N$27*SIN($O$27+$P$27*(A7372-$A$7266)/$N$27),erreur)</f>
        <v>338.50805325513284</v>
      </c>
      <c r="C7372" s="9">
        <f t="shared" si="272"/>
        <v>340.01490551075949</v>
      </c>
      <c r="D7372" s="4">
        <v>106</v>
      </c>
      <c r="E7372">
        <v>726</v>
      </c>
    </row>
    <row r="7373" spans="1:5" x14ac:dyDescent="0.3">
      <c r="A7373" s="6">
        <f t="shared" si="273"/>
        <v>7367</v>
      </c>
      <c r="B7373" s="9">
        <f>IF(A7373&lt;=$H$27,$M$27+$N$27*SIN($O$27+$P$27*(A7373-$A$7266)/$N$27),erreur)</f>
        <v>338.50748943015606</v>
      </c>
      <c r="C7373" s="9">
        <f t="shared" si="272"/>
        <v>340.03373551075947</v>
      </c>
      <c r="D7373" s="4">
        <v>107</v>
      </c>
      <c r="E7373">
        <v>727</v>
      </c>
    </row>
    <row r="7374" spans="1:5" x14ac:dyDescent="0.3">
      <c r="A7374" s="6">
        <f t="shared" si="273"/>
        <v>7368</v>
      </c>
      <c r="B7374" s="9">
        <f>IF(A7374&lt;=$H$27,$M$27+$N$27*SIN($O$27+$P$27*(A7374-$A$7266)/$N$27),erreur)</f>
        <v>338.50685721867194</v>
      </c>
      <c r="C7374" s="9">
        <f t="shared" si="272"/>
        <v>340.05256551075945</v>
      </c>
      <c r="D7374" s="4">
        <v>108</v>
      </c>
      <c r="E7374">
        <v>728</v>
      </c>
    </row>
    <row r="7375" spans="1:5" x14ac:dyDescent="0.3">
      <c r="A7375" s="6">
        <f t="shared" si="273"/>
        <v>7369</v>
      </c>
      <c r="B7375" s="9">
        <f>IF(A7375&lt;=$H$27,$M$27+$N$27*SIN($O$27+$P$27*(A7375-$A$7266)/$N$27),erreur)</f>
        <v>338.50615662068412</v>
      </c>
      <c r="C7375" s="9">
        <f t="shared" si="272"/>
        <v>340.07139551075943</v>
      </c>
      <c r="D7375" s="4">
        <v>109</v>
      </c>
      <c r="E7375">
        <v>729</v>
      </c>
    </row>
    <row r="7376" spans="1:5" x14ac:dyDescent="0.3">
      <c r="A7376" s="6">
        <f t="shared" si="273"/>
        <v>7370</v>
      </c>
      <c r="B7376" s="9">
        <f>IF(A7376&lt;=$H$27,$M$27+$N$27*SIN($O$27+$P$27*(A7376-$A$7266)/$N$27),erreur)</f>
        <v>338.50538763619807</v>
      </c>
      <c r="C7376" s="9">
        <f t="shared" si="272"/>
        <v>340.09022551075941</v>
      </c>
      <c r="D7376" s="4">
        <v>110</v>
      </c>
      <c r="E7376">
        <v>730</v>
      </c>
    </row>
    <row r="7377" spans="1:5" x14ac:dyDescent="0.3">
      <c r="A7377" s="6">
        <f t="shared" si="273"/>
        <v>7371</v>
      </c>
      <c r="B7377" s="9">
        <f>IF(A7377&lt;=$H$27,$M$27+$N$27*SIN($O$27+$P$27*(A7377-$A$7266)/$N$27),erreur)</f>
        <v>338.50455026521377</v>
      </c>
      <c r="C7377" s="9">
        <f t="shared" si="272"/>
        <v>340.10905551075939</v>
      </c>
      <c r="D7377" s="4">
        <v>111</v>
      </c>
      <c r="E7377">
        <v>731</v>
      </c>
    </row>
    <row r="7378" spans="1:5" x14ac:dyDescent="0.3">
      <c r="A7378" s="6">
        <f t="shared" si="273"/>
        <v>7372</v>
      </c>
      <c r="B7378" s="9">
        <f>IF(A7378&lt;=$H$27,$M$27+$N$27*SIN($O$27+$P$27*(A7378-$A$7266)/$N$27),erreur)</f>
        <v>338.5036445077385</v>
      </c>
      <c r="C7378" s="9">
        <f t="shared" si="272"/>
        <v>340.12788551075937</v>
      </c>
      <c r="D7378" s="4">
        <v>112</v>
      </c>
      <c r="E7378">
        <v>732</v>
      </c>
    </row>
    <row r="7379" spans="1:5" x14ac:dyDescent="0.3">
      <c r="A7379" s="6">
        <f t="shared" si="273"/>
        <v>7373</v>
      </c>
      <c r="B7379" s="9">
        <f>IF(A7379&lt;=$H$27,$M$27+$N$27*SIN($O$27+$P$27*(A7379-$A$7266)/$N$27),erreur)</f>
        <v>338.50267036377045</v>
      </c>
      <c r="C7379" s="9">
        <f t="shared" si="272"/>
        <v>340.14671551075935</v>
      </c>
      <c r="D7379" s="4">
        <v>113</v>
      </c>
      <c r="E7379">
        <v>733</v>
      </c>
    </row>
    <row r="7380" spans="1:5" x14ac:dyDescent="0.3">
      <c r="A7380" s="6">
        <f t="shared" si="273"/>
        <v>7374</v>
      </c>
      <c r="B7380" s="9">
        <f>IF(A7380&lt;=$H$27,$M$27+$N$27*SIN($O$27+$P$27*(A7380-$A$7266)/$N$27),erreur)</f>
        <v>338.50162783332235</v>
      </c>
      <c r="C7380" s="9">
        <f t="shared" si="272"/>
        <v>340.16554551075933</v>
      </c>
      <c r="D7380" s="4">
        <v>114</v>
      </c>
      <c r="E7380">
        <v>734</v>
      </c>
    </row>
    <row r="7381" spans="1:5" x14ac:dyDescent="0.3">
      <c r="A7381" s="6">
        <f t="shared" si="273"/>
        <v>7375</v>
      </c>
      <c r="B7381" s="9">
        <f>IF(A7381&lt;=$H$27,$M$27+$N$27*SIN($O$27+$P$27*(A7381-$A$7266)/$N$27),erreur)</f>
        <v>338.50051691639419</v>
      </c>
      <c r="C7381" s="9">
        <f t="shared" si="272"/>
        <v>340.18437551075931</v>
      </c>
      <c r="D7381" s="4">
        <v>115</v>
      </c>
      <c r="E7381">
        <v>735</v>
      </c>
    </row>
    <row r="7382" spans="1:5" x14ac:dyDescent="0.3">
      <c r="A7382" s="6">
        <f t="shared" si="273"/>
        <v>7376</v>
      </c>
      <c r="B7382" s="9">
        <f>IF(A7382&lt;=$H$27,$M$27+$N$27*SIN($O$27+$P$27*(A7382-$A$7266)/$N$27),erreur)</f>
        <v>338.49933761299144</v>
      </c>
      <c r="C7382" s="9">
        <f t="shared" si="272"/>
        <v>340.20320551075929</v>
      </c>
      <c r="D7382" s="4">
        <v>116</v>
      </c>
      <c r="E7382">
        <v>736</v>
      </c>
    </row>
    <row r="7383" spans="1:5" x14ac:dyDescent="0.3">
      <c r="A7383" s="6">
        <f t="shared" si="273"/>
        <v>7377</v>
      </c>
      <c r="B7383" s="9">
        <f>IF(A7383&lt;=$H$27,$M$27+$N$27*SIN($O$27+$P$27*(A7383-$A$7266)/$N$27),erreur)</f>
        <v>338.49808992312137</v>
      </c>
      <c r="C7383" s="9">
        <f t="shared" si="272"/>
        <v>340.22203551075927</v>
      </c>
      <c r="D7383" s="4">
        <v>117</v>
      </c>
      <c r="E7383">
        <v>737</v>
      </c>
    </row>
    <row r="7384" spans="1:5" x14ac:dyDescent="0.3">
      <c r="A7384" s="6">
        <f t="shared" si="273"/>
        <v>7378</v>
      </c>
      <c r="B7384" s="9">
        <f>IF(A7384&lt;=$H$27,$M$27+$N$27*SIN($O$27+$P$27*(A7384-$A$7266)/$N$27),erreur)</f>
        <v>338.49677384678762</v>
      </c>
      <c r="C7384" s="9">
        <f t="shared" si="272"/>
        <v>340.24086551075925</v>
      </c>
      <c r="D7384" s="4">
        <v>118</v>
      </c>
      <c r="E7384">
        <v>738</v>
      </c>
    </row>
    <row r="7385" spans="1:5" x14ac:dyDescent="0.3">
      <c r="A7385" s="6">
        <f t="shared" si="273"/>
        <v>7379</v>
      </c>
      <c r="B7385" s="9">
        <f>IF(A7385&lt;=$H$27,$M$27+$N$27*SIN($O$27+$P$27*(A7385-$A$7266)/$N$27),erreur)</f>
        <v>338.49538938399928</v>
      </c>
      <c r="C7385" s="9">
        <f t="shared" si="272"/>
        <v>340.25969551075923</v>
      </c>
      <c r="D7385" s="4">
        <v>119</v>
      </c>
      <c r="E7385">
        <v>739</v>
      </c>
    </row>
    <row r="7386" spans="1:5" x14ac:dyDescent="0.3">
      <c r="A7386" s="6">
        <f t="shared" si="273"/>
        <v>7380</v>
      </c>
      <c r="B7386" s="9">
        <f>IF(A7386&lt;=$H$27,$M$27+$N$27*SIN($O$27+$P$27*(A7386-$A$7266)/$N$27),erreur)</f>
        <v>338.49393653475818</v>
      </c>
      <c r="C7386" s="9">
        <f t="shared" si="272"/>
        <v>340.27852551075921</v>
      </c>
      <c r="D7386" s="4">
        <v>120</v>
      </c>
      <c r="E7386">
        <v>740</v>
      </c>
    </row>
    <row r="7387" spans="1:5" x14ac:dyDescent="0.3">
      <c r="A7387" s="6">
        <f t="shared" si="273"/>
        <v>7381</v>
      </c>
      <c r="B7387" s="9">
        <f>IF(A7387&lt;=$H$27,$M$27+$N$27*SIN($O$27+$P$27*(A7387-$A$7266)/$N$27),erreur)</f>
        <v>338.49241529907522</v>
      </c>
      <c r="C7387" s="9">
        <f t="shared" si="272"/>
        <v>340.29735551075919</v>
      </c>
      <c r="D7387" s="4">
        <v>121</v>
      </c>
      <c r="E7387">
        <v>741</v>
      </c>
    </row>
    <row r="7388" spans="1:5" x14ac:dyDescent="0.3">
      <c r="A7388" s="6">
        <f t="shared" si="273"/>
        <v>7382</v>
      </c>
      <c r="B7388" s="9">
        <f>IF(A7388&lt;=$H$27,$M$27+$N$27*SIN($O$27+$P$27*(A7388-$A$7266)/$N$27),erreur)</f>
        <v>338.49082567695768</v>
      </c>
      <c r="C7388" s="9">
        <f t="shared" si="272"/>
        <v>340.31618551075917</v>
      </c>
      <c r="D7388" s="4">
        <v>122</v>
      </c>
      <c r="E7388">
        <v>742</v>
      </c>
    </row>
    <row r="7389" spans="1:5" x14ac:dyDescent="0.3">
      <c r="A7389" s="6">
        <f t="shared" si="273"/>
        <v>7383</v>
      </c>
      <c r="B7389" s="9">
        <f>IF(A7389&lt;=$H$27,$M$27+$N$27*SIN($O$27+$P$27*(A7389-$A$7266)/$N$27),erreur)</f>
        <v>338.48916766841103</v>
      </c>
      <c r="C7389" s="9">
        <f t="shared" si="272"/>
        <v>340.33501551075915</v>
      </c>
      <c r="D7389" s="4">
        <v>123</v>
      </c>
      <c r="E7389">
        <v>743</v>
      </c>
    </row>
    <row r="7390" spans="1:5" x14ac:dyDescent="0.3">
      <c r="A7390" s="6">
        <f t="shared" si="273"/>
        <v>7384</v>
      </c>
      <c r="B7390" s="9">
        <f>IF(A7390&lt;=$H$27,$M$27+$N$27*SIN($O$27+$P$27*(A7390-$A$7266)/$N$27),erreur)</f>
        <v>338.48744127344253</v>
      </c>
      <c r="C7390" s="9">
        <f t="shared" si="272"/>
        <v>340.35384551075913</v>
      </c>
      <c r="D7390" s="4">
        <v>124</v>
      </c>
      <c r="E7390">
        <v>744</v>
      </c>
    </row>
    <row r="7391" spans="1:5" x14ac:dyDescent="0.3">
      <c r="A7391" s="6">
        <f t="shared" si="273"/>
        <v>7385</v>
      </c>
      <c r="B7391" s="9">
        <f>IF(A7391&lt;=$H$27,$M$27+$N$27*SIN($O$27+$P$27*(A7391-$A$7266)/$N$27),erreur)</f>
        <v>338.4856464920631</v>
      </c>
      <c r="C7391" s="9">
        <f t="shared" si="272"/>
        <v>340.37267551075911</v>
      </c>
      <c r="D7391" s="4">
        <v>125</v>
      </c>
      <c r="E7391">
        <v>745</v>
      </c>
    </row>
    <row r="7392" spans="1:5" x14ac:dyDescent="0.3">
      <c r="A7392" s="6">
        <f t="shared" si="273"/>
        <v>7386</v>
      </c>
      <c r="B7392" s="9">
        <f>IF(A7392&lt;=$H$27,$M$27+$N$27*SIN($O$27+$P$27*(A7392-$A$7266)/$N$27),erreur)</f>
        <v>338.48378332427819</v>
      </c>
      <c r="C7392" s="9">
        <f t="shared" si="272"/>
        <v>340.39150551075909</v>
      </c>
      <c r="D7392" s="4">
        <v>126</v>
      </c>
      <c r="E7392">
        <v>746</v>
      </c>
    </row>
    <row r="7393" spans="1:5" x14ac:dyDescent="0.3">
      <c r="A7393" s="6">
        <f t="shared" si="273"/>
        <v>7387</v>
      </c>
      <c r="B7393" s="9">
        <f>IF(A7393&lt;=$H$27,$M$27+$N$27*SIN($O$27+$P$27*(A7393-$A$7266)/$N$27),erreur)</f>
        <v>338.48185177009691</v>
      </c>
      <c r="C7393" s="9">
        <f t="shared" si="272"/>
        <v>340.41033551075907</v>
      </c>
      <c r="D7393" s="4">
        <v>127</v>
      </c>
      <c r="E7393">
        <v>747</v>
      </c>
    </row>
    <row r="7394" spans="1:5" x14ac:dyDescent="0.3">
      <c r="A7394" s="6">
        <f t="shared" si="273"/>
        <v>7388</v>
      </c>
      <c r="B7394" s="9">
        <f>IF(A7394&lt;=$H$27,$M$27+$N$27*SIN($O$27+$P$27*(A7394-$A$7266)/$N$27),erreur)</f>
        <v>338.47985182953016</v>
      </c>
      <c r="C7394" s="9">
        <f t="shared" si="272"/>
        <v>340.42916551075905</v>
      </c>
      <c r="D7394" s="4">
        <v>128</v>
      </c>
      <c r="E7394">
        <v>748</v>
      </c>
    </row>
    <row r="7395" spans="1:5" x14ac:dyDescent="0.3">
      <c r="A7395" s="6">
        <f t="shared" si="273"/>
        <v>7389</v>
      </c>
      <c r="B7395" s="9">
        <f>IF(A7395&lt;=$H$27,$M$27+$N$27*SIN($O$27+$P$27*(A7395-$A$7266)/$N$27),erreur)</f>
        <v>338.47778350258523</v>
      </c>
      <c r="C7395" s="9">
        <f t="shared" si="272"/>
        <v>340.44799551075903</v>
      </c>
      <c r="D7395" s="4">
        <v>129</v>
      </c>
      <c r="E7395">
        <v>749</v>
      </c>
    </row>
    <row r="7396" spans="1:5" x14ac:dyDescent="0.3">
      <c r="A7396" s="6">
        <f t="shared" si="273"/>
        <v>7390</v>
      </c>
      <c r="B7396" s="9">
        <f>IF(A7396&lt;=$H$27,$M$27+$N$27*SIN($O$27+$P$27*(A7396-$A$7266)/$N$27),erreur)</f>
        <v>338.47564678927301</v>
      </c>
      <c r="C7396" s="9">
        <f t="shared" si="272"/>
        <v>340.46682551075901</v>
      </c>
      <c r="D7396" s="4">
        <v>130</v>
      </c>
      <c r="E7396">
        <v>750</v>
      </c>
    </row>
    <row r="7397" spans="1:5" x14ac:dyDescent="0.3">
      <c r="A7397" s="6">
        <f t="shared" si="273"/>
        <v>7391</v>
      </c>
      <c r="B7397" s="9">
        <f>IF(A7397&lt;=$H$27,$M$27+$N$27*SIN($O$27+$P$27*(A7397-$A$7266)/$N$27),erreur)</f>
        <v>338.47344168960262</v>
      </c>
      <c r="C7397" s="9">
        <f t="shared" si="272"/>
        <v>340.48565551075899</v>
      </c>
      <c r="D7397" s="4">
        <v>131</v>
      </c>
      <c r="E7397">
        <v>751</v>
      </c>
    </row>
    <row r="7398" spans="1:5" x14ac:dyDescent="0.3">
      <c r="A7398" s="6">
        <f t="shared" si="273"/>
        <v>7392</v>
      </c>
      <c r="B7398" s="9">
        <f>IF(A7398&lt;=$H$27,$M$27+$N$27*SIN($O$27+$P$27*(A7398-$A$7266)/$N$27),erreur)</f>
        <v>338.47116820358497</v>
      </c>
      <c r="C7398" s="9">
        <f t="shared" si="272"/>
        <v>340.50448551075897</v>
      </c>
      <c r="D7398" s="4">
        <v>132</v>
      </c>
      <c r="E7398">
        <v>752</v>
      </c>
    </row>
    <row r="7399" spans="1:5" x14ac:dyDescent="0.3">
      <c r="A7399" s="6">
        <f t="shared" si="273"/>
        <v>7393</v>
      </c>
      <c r="B7399" s="9">
        <f>IF(A7399&lt;=$H$27,$M$27+$N$27*SIN($O$27+$P$27*(A7399-$A$7266)/$N$27),erreur)</f>
        <v>338.46882633123278</v>
      </c>
      <c r="C7399" s="9">
        <f t="shared" si="272"/>
        <v>340.52331551075895</v>
      </c>
      <c r="D7399" s="4">
        <v>133</v>
      </c>
      <c r="E7399">
        <v>753</v>
      </c>
    </row>
    <row r="7400" spans="1:5" x14ac:dyDescent="0.3">
      <c r="A7400" s="6">
        <f t="shared" si="273"/>
        <v>7394</v>
      </c>
      <c r="B7400" s="9">
        <f>IF(A7400&lt;=$H$27,$M$27+$N$27*SIN($O$27+$P$27*(A7400-$A$7266)/$N$27),erreur)</f>
        <v>338.46641607255333</v>
      </c>
      <c r="C7400" s="9">
        <f t="shared" si="272"/>
        <v>340.54214551075893</v>
      </c>
      <c r="D7400" s="4">
        <v>134</v>
      </c>
      <c r="E7400">
        <v>754</v>
      </c>
    </row>
    <row r="7401" spans="1:5" x14ac:dyDescent="0.3">
      <c r="A7401" s="6">
        <f t="shared" si="273"/>
        <v>7395</v>
      </c>
      <c r="B7401" s="9">
        <f>IF(A7401&lt;=$H$27,$M$27+$N$27*SIN($O$27+$P$27*(A7401-$A$7266)/$N$27),erreur)</f>
        <v>338.46393742755936</v>
      </c>
      <c r="C7401" s="9">
        <f t="shared" si="272"/>
        <v>340.56097551075891</v>
      </c>
      <c r="D7401" s="4">
        <v>135</v>
      </c>
      <c r="E7401">
        <v>755</v>
      </c>
    </row>
    <row r="7402" spans="1:5" x14ac:dyDescent="0.3">
      <c r="A7402" s="6">
        <f t="shared" si="273"/>
        <v>7396</v>
      </c>
      <c r="B7402" s="9">
        <f>IF(A7402&lt;=$H$27,$M$27+$N$27*SIN($O$27+$P$27*(A7402-$A$7266)/$N$27),erreur)</f>
        <v>338.4613903962636</v>
      </c>
      <c r="C7402" s="9">
        <f t="shared" si="272"/>
        <v>340.57980551075889</v>
      </c>
      <c r="D7402" s="4">
        <v>136</v>
      </c>
      <c r="E7402">
        <v>756</v>
      </c>
    </row>
    <row r="7403" spans="1:5" x14ac:dyDescent="0.3">
      <c r="A7403" s="6">
        <f t="shared" si="273"/>
        <v>7397</v>
      </c>
      <c r="B7403" s="9">
        <f>IF(A7403&lt;=$H$27,$M$27+$N$27*SIN($O$27+$P$27*(A7403-$A$7266)/$N$27),erreur)</f>
        <v>338.45877497867514</v>
      </c>
      <c r="C7403" s="9">
        <f t="shared" si="272"/>
        <v>340.59863551075887</v>
      </c>
      <c r="D7403" s="4">
        <v>137</v>
      </c>
      <c r="E7403">
        <v>757</v>
      </c>
    </row>
    <row r="7404" spans="1:5" x14ac:dyDescent="0.3">
      <c r="A7404" s="6">
        <f t="shared" si="273"/>
        <v>7398</v>
      </c>
      <c r="B7404" s="9">
        <f>IF(A7404&lt;=$H$27,$M$27+$N$27*SIN($O$27+$P$27*(A7404-$A$7266)/$N$27),erreur)</f>
        <v>338.45609117481035</v>
      </c>
      <c r="C7404" s="9">
        <f t="shared" si="272"/>
        <v>340.61746551075885</v>
      </c>
      <c r="D7404" s="4">
        <v>138</v>
      </c>
      <c r="E7404">
        <v>758</v>
      </c>
    </row>
    <row r="7405" spans="1:5" x14ac:dyDescent="0.3">
      <c r="A7405" s="6">
        <f t="shared" si="273"/>
        <v>7399</v>
      </c>
      <c r="B7405" s="9">
        <f>IF(A7405&lt;=$H$27,$M$27+$N$27*SIN($O$27+$P$27*(A7405-$A$7266)/$N$27),erreur)</f>
        <v>338.45333898467834</v>
      </c>
      <c r="C7405" s="9">
        <f t="shared" si="272"/>
        <v>340.63629551075883</v>
      </c>
      <c r="D7405" s="4">
        <v>139</v>
      </c>
      <c r="E7405">
        <v>759</v>
      </c>
    </row>
    <row r="7406" spans="1:5" x14ac:dyDescent="0.3">
      <c r="A7406" s="6">
        <f t="shared" si="273"/>
        <v>7400</v>
      </c>
      <c r="B7406" s="9">
        <f>IF(A7406&lt;=$H$27,$M$27+$N$27*SIN($O$27+$P$27*(A7406-$A$7266)/$N$27),erreur)</f>
        <v>338.45051840829183</v>
      </c>
      <c r="C7406" s="9">
        <f t="shared" si="272"/>
        <v>340.65512551075881</v>
      </c>
      <c r="D7406" s="4">
        <v>140</v>
      </c>
      <c r="E7406">
        <v>760</v>
      </c>
    </row>
    <row r="7407" spans="1:5" x14ac:dyDescent="0.3">
      <c r="A7407" s="6">
        <f t="shared" si="273"/>
        <v>7401</v>
      </c>
      <c r="B7407" s="9">
        <f>IF(A7407&lt;=$H$27,$M$27+$N$27*SIN($O$27+$P$27*(A7407-$A$7266)/$N$27),erreur)</f>
        <v>338.44762944566719</v>
      </c>
      <c r="C7407" s="9">
        <f t="shared" si="272"/>
        <v>340.67395551075879</v>
      </c>
      <c r="D7407" s="4">
        <v>141</v>
      </c>
      <c r="E7407">
        <v>761</v>
      </c>
    </row>
    <row r="7408" spans="1:5" x14ac:dyDescent="0.3">
      <c r="A7408" s="6">
        <f t="shared" si="273"/>
        <v>7402</v>
      </c>
      <c r="B7408" s="9">
        <f>IF(A7408&lt;=$H$27,$M$27+$N$27*SIN($O$27+$P$27*(A7408-$A$7266)/$N$27),erreur)</f>
        <v>338.44467209681534</v>
      </c>
      <c r="C7408" s="9">
        <f t="shared" si="272"/>
        <v>340.69278551075877</v>
      </c>
      <c r="D7408" s="4">
        <v>142</v>
      </c>
      <c r="E7408">
        <v>762</v>
      </c>
    </row>
    <row r="7409" spans="1:5" x14ac:dyDescent="0.3">
      <c r="A7409" s="6">
        <f t="shared" si="273"/>
        <v>7403</v>
      </c>
      <c r="B7409" s="9">
        <f>IF(A7409&lt;=$H$27,$M$27+$N$27*SIN($O$27+$P$27*(A7409-$A$7266)/$N$27),erreur)</f>
        <v>338.44164636174901</v>
      </c>
      <c r="C7409" s="9">
        <f t="shared" si="272"/>
        <v>340.71161551075875</v>
      </c>
      <c r="D7409" s="4">
        <v>143</v>
      </c>
      <c r="E7409">
        <v>763</v>
      </c>
    </row>
    <row r="7410" spans="1:5" x14ac:dyDescent="0.3">
      <c r="A7410" s="6">
        <f t="shared" si="273"/>
        <v>7404</v>
      </c>
      <c r="B7410" s="9">
        <f>IF(A7410&lt;=$H$27,$M$27+$N$27*SIN($O$27+$P$27*(A7410-$A$7266)/$N$27),erreur)</f>
        <v>338.43855224048639</v>
      </c>
      <c r="C7410" s="9">
        <f t="shared" si="272"/>
        <v>340.73044551075873</v>
      </c>
      <c r="D7410" s="4">
        <v>144</v>
      </c>
      <c r="E7410">
        <v>764</v>
      </c>
    </row>
    <row r="7411" spans="1:5" x14ac:dyDescent="0.3">
      <c r="A7411" s="6">
        <f t="shared" si="273"/>
        <v>7405</v>
      </c>
      <c r="B7411" s="9">
        <f>IF(A7411&lt;=$H$27,$M$27+$N$27*SIN($O$27+$P$27*(A7411-$A$7266)/$N$27),erreur)</f>
        <v>338.43538973304021</v>
      </c>
      <c r="C7411" s="9">
        <f t="shared" si="272"/>
        <v>340.74927551075871</v>
      </c>
      <c r="D7411" s="4">
        <v>145</v>
      </c>
      <c r="E7411">
        <v>765</v>
      </c>
    </row>
    <row r="7412" spans="1:5" x14ac:dyDescent="0.3">
      <c r="A7412" s="6">
        <f t="shared" si="273"/>
        <v>7406</v>
      </c>
      <c r="B7412" s="9">
        <f>IF(A7412&lt;=$H$27,$M$27+$N$27*SIN($O$27+$P$27*(A7412-$A$7266)/$N$27),erreur)</f>
        <v>338.43215883942321</v>
      </c>
      <c r="C7412" s="9">
        <f t="shared" si="272"/>
        <v>340.76810551075869</v>
      </c>
      <c r="D7412" s="4">
        <v>146</v>
      </c>
      <c r="E7412">
        <v>766</v>
      </c>
    </row>
    <row r="7413" spans="1:5" x14ac:dyDescent="0.3">
      <c r="A7413" s="6">
        <f t="shared" si="273"/>
        <v>7407</v>
      </c>
      <c r="B7413" s="9">
        <f>IF(A7413&lt;=$H$27,$M$27+$N$27*SIN($O$27+$P$27*(A7413-$A$7266)/$N$27),erreur)</f>
        <v>338.42885955965357</v>
      </c>
      <c r="C7413" s="9">
        <f t="shared" si="272"/>
        <v>340.78693551075867</v>
      </c>
      <c r="D7413" s="4">
        <v>147</v>
      </c>
      <c r="E7413">
        <v>767</v>
      </c>
    </row>
    <row r="7414" spans="1:5" x14ac:dyDescent="0.3">
      <c r="A7414" s="6">
        <f t="shared" si="273"/>
        <v>7408</v>
      </c>
      <c r="B7414" s="9">
        <f>IF(A7414&lt;=$H$27,$M$27+$N$27*SIN($O$27+$P$27*(A7414-$A$7266)/$N$27),erreur)</f>
        <v>338.42549189374222</v>
      </c>
      <c r="C7414" s="9">
        <f t="shared" si="272"/>
        <v>340.80576551075865</v>
      </c>
      <c r="D7414" s="4">
        <v>148</v>
      </c>
      <c r="E7414">
        <v>768</v>
      </c>
    </row>
    <row r="7415" spans="1:5" x14ac:dyDescent="0.3">
      <c r="A7415" s="6">
        <f t="shared" si="273"/>
        <v>7409</v>
      </c>
      <c r="B7415" s="9">
        <f>IF(A7415&lt;=$H$27,$M$27+$N$27*SIN($O$27+$P$27*(A7415-$A$7266)/$N$27),erreur)</f>
        <v>338.42205584170915</v>
      </c>
      <c r="C7415" s="9">
        <f t="shared" si="272"/>
        <v>340.82459551075863</v>
      </c>
      <c r="D7415" s="4">
        <v>149</v>
      </c>
      <c r="E7415">
        <v>769</v>
      </c>
    </row>
    <row r="7416" spans="1:5" x14ac:dyDescent="0.3">
      <c r="A7416" s="6">
        <f t="shared" si="273"/>
        <v>7410</v>
      </c>
      <c r="B7416" s="9">
        <f>IF(A7416&lt;=$H$27,$M$27+$N$27*SIN($O$27+$P$27*(A7416-$A$7266)/$N$27),erreur)</f>
        <v>338.41855140357075</v>
      </c>
      <c r="C7416" s="9">
        <f t="shared" ref="C7416:C7479" si="274">IF(8811-A7416&gt;$G$11,C7415+(A7416-A7415)*$K$11,"erreur")</f>
        <v>340.84342551075861</v>
      </c>
      <c r="D7416" s="4">
        <v>150</v>
      </c>
      <c r="E7416">
        <v>770</v>
      </c>
    </row>
    <row r="7417" spans="1:5" x14ac:dyDescent="0.3">
      <c r="A7417" s="6">
        <f t="shared" si="273"/>
        <v>7411</v>
      </c>
      <c r="B7417" s="9">
        <f>IF(A7417&lt;=$H$27,$M$27+$N$27*SIN($O$27+$P$27*(A7417-$A$7266)/$N$27),erreur)</f>
        <v>338.41497857933973</v>
      </c>
      <c r="C7417" s="9">
        <f t="shared" si="274"/>
        <v>340.86225551075859</v>
      </c>
      <c r="D7417" s="4">
        <v>151</v>
      </c>
      <c r="E7417">
        <v>771</v>
      </c>
    </row>
    <row r="7418" spans="1:5" x14ac:dyDescent="0.3">
      <c r="A7418" s="6">
        <f t="shared" si="273"/>
        <v>7412</v>
      </c>
      <c r="B7418" s="9">
        <f>IF(A7418&lt;=$H$27,$M$27+$N$27*SIN($O$27+$P$27*(A7418-$A$7266)/$N$27),erreur)</f>
        <v>338.41133736903612</v>
      </c>
      <c r="C7418" s="9">
        <f t="shared" si="274"/>
        <v>340.88108551075857</v>
      </c>
      <c r="D7418" s="4">
        <v>152</v>
      </c>
      <c r="E7418">
        <v>772</v>
      </c>
    </row>
    <row r="7419" spans="1:5" x14ac:dyDescent="0.3">
      <c r="A7419" s="6">
        <f t="shared" si="273"/>
        <v>7413</v>
      </c>
      <c r="B7419" s="9">
        <f>IF(A7419&lt;=$H$27,$M$27+$N$27*SIN($O$27+$P$27*(A7419-$A$7266)/$N$27),erreur)</f>
        <v>338.40762777267446</v>
      </c>
      <c r="C7419" s="9">
        <f t="shared" si="274"/>
        <v>340.89991551075855</v>
      </c>
      <c r="D7419" s="4">
        <v>153</v>
      </c>
      <c r="E7419">
        <v>773</v>
      </c>
    </row>
    <row r="7420" spans="1:5" x14ac:dyDescent="0.3">
      <c r="A7420" s="6">
        <f t="shared" si="273"/>
        <v>7414</v>
      </c>
      <c r="B7420" s="9">
        <f>IF(A7420&lt;=$H$27,$M$27+$N$27*SIN($O$27+$P$27*(A7420-$A$7266)/$N$27),erreur)</f>
        <v>338.40384979027476</v>
      </c>
      <c r="C7420" s="9">
        <f t="shared" si="274"/>
        <v>340.91874551075853</v>
      </c>
      <c r="D7420" s="4">
        <v>154</v>
      </c>
      <c r="E7420">
        <v>774</v>
      </c>
    </row>
    <row r="7421" spans="1:5" x14ac:dyDescent="0.3">
      <c r="A7421" s="6">
        <f t="shared" si="273"/>
        <v>7415</v>
      </c>
      <c r="B7421" s="13">
        <f>IF(A7421&lt;=$H$27,$M$27+$N$27*SIN($O$27+$P$27*(A7421-$A$7266)/$N$27),erreur)</f>
        <v>338.4000034218534</v>
      </c>
      <c r="C7421" s="9">
        <f t="shared" si="274"/>
        <v>340.93757551075851</v>
      </c>
      <c r="D7421" s="4">
        <v>155</v>
      </c>
      <c r="E7421">
        <v>775</v>
      </c>
    </row>
    <row r="7422" spans="1:5" x14ac:dyDescent="0.3">
      <c r="A7422" s="6">
        <f t="shared" si="273"/>
        <v>7416</v>
      </c>
      <c r="B7422" s="9">
        <f t="shared" ref="B7422:B7485" si="275">IF(A7422&lt;=$H$28,B7421+(A7422-A7421)*$J$28,"erreur")</f>
        <v>338.39628342185341</v>
      </c>
      <c r="C7422" s="9">
        <f t="shared" si="274"/>
        <v>340.95640551075849</v>
      </c>
      <c r="D7422" s="4">
        <v>1</v>
      </c>
      <c r="E7422">
        <v>776</v>
      </c>
    </row>
    <row r="7423" spans="1:5" x14ac:dyDescent="0.3">
      <c r="A7423" s="6">
        <f t="shared" si="273"/>
        <v>7417</v>
      </c>
      <c r="B7423" s="9">
        <f t="shared" si="275"/>
        <v>338.39256342185342</v>
      </c>
      <c r="C7423" s="9">
        <f t="shared" si="274"/>
        <v>340.97523551075847</v>
      </c>
      <c r="D7423" s="4">
        <v>2</v>
      </c>
      <c r="E7423">
        <v>777</v>
      </c>
    </row>
    <row r="7424" spans="1:5" x14ac:dyDescent="0.3">
      <c r="A7424" s="6">
        <f t="shared" si="273"/>
        <v>7418</v>
      </c>
      <c r="B7424" s="9">
        <f t="shared" si="275"/>
        <v>338.38884342185344</v>
      </c>
      <c r="C7424" s="9">
        <f t="shared" si="274"/>
        <v>340.99406551075845</v>
      </c>
      <c r="D7424" s="4">
        <v>3</v>
      </c>
      <c r="E7424">
        <v>778</v>
      </c>
    </row>
    <row r="7425" spans="1:5" x14ac:dyDescent="0.3">
      <c r="A7425" s="6">
        <f t="shared" si="273"/>
        <v>7419</v>
      </c>
      <c r="B7425" s="9">
        <f t="shared" si="275"/>
        <v>338.38512342185345</v>
      </c>
      <c r="C7425" s="9">
        <f t="shared" si="274"/>
        <v>341.01289551075843</v>
      </c>
      <c r="D7425" s="4">
        <v>4</v>
      </c>
      <c r="E7425">
        <v>779</v>
      </c>
    </row>
    <row r="7426" spans="1:5" x14ac:dyDescent="0.3">
      <c r="A7426" s="6">
        <f t="shared" si="273"/>
        <v>7420</v>
      </c>
      <c r="B7426" s="9">
        <f t="shared" si="275"/>
        <v>338.38140342185346</v>
      </c>
      <c r="C7426" s="9">
        <f t="shared" si="274"/>
        <v>341.03172551075841</v>
      </c>
      <c r="D7426" s="4">
        <v>5</v>
      </c>
      <c r="E7426">
        <v>780</v>
      </c>
    </row>
    <row r="7427" spans="1:5" x14ac:dyDescent="0.3">
      <c r="A7427" s="6">
        <f t="shared" si="273"/>
        <v>7421</v>
      </c>
      <c r="B7427" s="9">
        <f t="shared" si="275"/>
        <v>338.37768342185348</v>
      </c>
      <c r="C7427" s="9">
        <f t="shared" si="274"/>
        <v>341.05055551075839</v>
      </c>
      <c r="D7427" s="4">
        <v>6</v>
      </c>
      <c r="E7427">
        <v>781</v>
      </c>
    </row>
    <row r="7428" spans="1:5" x14ac:dyDescent="0.3">
      <c r="A7428" s="6">
        <f t="shared" si="273"/>
        <v>7422</v>
      </c>
      <c r="B7428" s="9">
        <f t="shared" si="275"/>
        <v>338.37396342185349</v>
      </c>
      <c r="C7428" s="9">
        <f t="shared" si="274"/>
        <v>341.06938551075837</v>
      </c>
      <c r="D7428" s="4">
        <v>7</v>
      </c>
      <c r="E7428">
        <v>782</v>
      </c>
    </row>
    <row r="7429" spans="1:5" x14ac:dyDescent="0.3">
      <c r="A7429" s="6">
        <f t="shared" si="273"/>
        <v>7423</v>
      </c>
      <c r="B7429" s="9">
        <f t="shared" si="275"/>
        <v>338.3702434218535</v>
      </c>
      <c r="C7429" s="9">
        <f t="shared" si="274"/>
        <v>341.08821551075835</v>
      </c>
      <c r="D7429" s="4">
        <v>8</v>
      </c>
      <c r="E7429">
        <v>783</v>
      </c>
    </row>
    <row r="7430" spans="1:5" x14ac:dyDescent="0.3">
      <c r="A7430" s="6">
        <f t="shared" si="273"/>
        <v>7424</v>
      </c>
      <c r="B7430" s="9">
        <f t="shared" si="275"/>
        <v>338.36652342185351</v>
      </c>
      <c r="C7430" s="9">
        <f t="shared" si="274"/>
        <v>341.10704551075833</v>
      </c>
      <c r="D7430" s="4">
        <v>9</v>
      </c>
      <c r="E7430">
        <v>784</v>
      </c>
    </row>
    <row r="7431" spans="1:5" x14ac:dyDescent="0.3">
      <c r="A7431" s="6">
        <f t="shared" si="273"/>
        <v>7425</v>
      </c>
      <c r="B7431" s="9">
        <f t="shared" si="275"/>
        <v>338.36280342185353</v>
      </c>
      <c r="C7431" s="9">
        <f t="shared" si="274"/>
        <v>341.12587551075831</v>
      </c>
      <c r="D7431" s="4">
        <v>10</v>
      </c>
      <c r="E7431">
        <v>785</v>
      </c>
    </row>
    <row r="7432" spans="1:5" x14ac:dyDescent="0.3">
      <c r="A7432" s="6">
        <f t="shared" ref="A7432:A7495" si="276">ROW()-6</f>
        <v>7426</v>
      </c>
      <c r="B7432" s="9">
        <f t="shared" si="275"/>
        <v>338.35908342185354</v>
      </c>
      <c r="C7432" s="9">
        <f t="shared" si="274"/>
        <v>341.14470551075829</v>
      </c>
      <c r="D7432" s="4">
        <v>11</v>
      </c>
      <c r="E7432">
        <v>786</v>
      </c>
    </row>
    <row r="7433" spans="1:5" x14ac:dyDescent="0.3">
      <c r="A7433" s="6">
        <f t="shared" si="276"/>
        <v>7427</v>
      </c>
      <c r="B7433" s="9">
        <f t="shared" si="275"/>
        <v>338.35536342185355</v>
      </c>
      <c r="C7433" s="9">
        <f t="shared" si="274"/>
        <v>341.16353551075827</v>
      </c>
      <c r="D7433" s="4">
        <v>12</v>
      </c>
      <c r="E7433">
        <v>787</v>
      </c>
    </row>
    <row r="7434" spans="1:5" x14ac:dyDescent="0.3">
      <c r="A7434" s="6">
        <f t="shared" si="276"/>
        <v>7428</v>
      </c>
      <c r="B7434" s="9">
        <f t="shared" si="275"/>
        <v>338.35164342185357</v>
      </c>
      <c r="C7434" s="9">
        <f t="shared" si="274"/>
        <v>341.18236551075825</v>
      </c>
      <c r="D7434" s="4">
        <v>13</v>
      </c>
      <c r="E7434">
        <v>788</v>
      </c>
    </row>
    <row r="7435" spans="1:5" x14ac:dyDescent="0.3">
      <c r="A7435" s="6">
        <f t="shared" si="276"/>
        <v>7429</v>
      </c>
      <c r="B7435" s="9">
        <f t="shared" si="275"/>
        <v>338.34792342185358</v>
      </c>
      <c r="C7435" s="9">
        <f t="shared" si="274"/>
        <v>341.20119551075823</v>
      </c>
      <c r="D7435" s="4">
        <v>14</v>
      </c>
      <c r="E7435">
        <v>789</v>
      </c>
    </row>
    <row r="7436" spans="1:5" x14ac:dyDescent="0.3">
      <c r="A7436" s="6">
        <f t="shared" si="276"/>
        <v>7430</v>
      </c>
      <c r="B7436" s="9">
        <f t="shared" si="275"/>
        <v>338.34420342185359</v>
      </c>
      <c r="C7436" s="9">
        <f t="shared" si="274"/>
        <v>341.22002551075821</v>
      </c>
      <c r="D7436" s="4">
        <v>15</v>
      </c>
      <c r="E7436">
        <v>790</v>
      </c>
    </row>
    <row r="7437" spans="1:5" x14ac:dyDescent="0.3">
      <c r="A7437" s="6">
        <f t="shared" si="276"/>
        <v>7431</v>
      </c>
      <c r="B7437" s="9">
        <f t="shared" si="275"/>
        <v>338.34048342185361</v>
      </c>
      <c r="C7437" s="9">
        <f t="shared" si="274"/>
        <v>341.23885551075819</v>
      </c>
      <c r="D7437" s="4">
        <v>16</v>
      </c>
      <c r="E7437">
        <v>791</v>
      </c>
    </row>
    <row r="7438" spans="1:5" x14ac:dyDescent="0.3">
      <c r="A7438" s="6">
        <f t="shared" si="276"/>
        <v>7432</v>
      </c>
      <c r="B7438" s="9">
        <f t="shared" si="275"/>
        <v>338.33676342185362</v>
      </c>
      <c r="C7438" s="9">
        <f t="shared" si="274"/>
        <v>341.25768551075817</v>
      </c>
      <c r="D7438" s="4">
        <v>17</v>
      </c>
      <c r="E7438">
        <v>792</v>
      </c>
    </row>
    <row r="7439" spans="1:5" x14ac:dyDescent="0.3">
      <c r="A7439" s="6">
        <f t="shared" si="276"/>
        <v>7433</v>
      </c>
      <c r="B7439" s="9">
        <f t="shared" si="275"/>
        <v>338.33304342185363</v>
      </c>
      <c r="C7439" s="9">
        <f t="shared" si="274"/>
        <v>341.27651551075814</v>
      </c>
      <c r="D7439" s="4">
        <v>18</v>
      </c>
      <c r="E7439">
        <v>793</v>
      </c>
    </row>
    <row r="7440" spans="1:5" x14ac:dyDescent="0.3">
      <c r="A7440" s="6">
        <f t="shared" si="276"/>
        <v>7434</v>
      </c>
      <c r="B7440" s="9">
        <f t="shared" si="275"/>
        <v>338.32932342185364</v>
      </c>
      <c r="C7440" s="9">
        <f t="shared" si="274"/>
        <v>341.29534551075812</v>
      </c>
      <c r="D7440" s="4">
        <v>19</v>
      </c>
      <c r="E7440">
        <v>794</v>
      </c>
    </row>
    <row r="7441" spans="1:5" x14ac:dyDescent="0.3">
      <c r="A7441" s="6">
        <f t="shared" si="276"/>
        <v>7435</v>
      </c>
      <c r="B7441" s="9">
        <f t="shared" si="275"/>
        <v>338.32560342185366</v>
      </c>
      <c r="C7441" s="9">
        <f t="shared" si="274"/>
        <v>341.3141755107581</v>
      </c>
      <c r="D7441" s="4">
        <v>20</v>
      </c>
      <c r="E7441">
        <v>795</v>
      </c>
    </row>
    <row r="7442" spans="1:5" x14ac:dyDescent="0.3">
      <c r="A7442" s="6">
        <f t="shared" si="276"/>
        <v>7436</v>
      </c>
      <c r="B7442" s="9">
        <f t="shared" si="275"/>
        <v>338.32188342185367</v>
      </c>
      <c r="C7442" s="9">
        <f t="shared" si="274"/>
        <v>341.33300551075808</v>
      </c>
      <c r="D7442" s="4">
        <v>21</v>
      </c>
      <c r="E7442">
        <v>796</v>
      </c>
    </row>
    <row r="7443" spans="1:5" x14ac:dyDescent="0.3">
      <c r="A7443" s="6">
        <f t="shared" si="276"/>
        <v>7437</v>
      </c>
      <c r="B7443" s="9">
        <f t="shared" si="275"/>
        <v>338.31816342185368</v>
      </c>
      <c r="C7443" s="9">
        <f t="shared" si="274"/>
        <v>341.35183551075806</v>
      </c>
      <c r="D7443" s="4">
        <v>22</v>
      </c>
      <c r="E7443">
        <v>797</v>
      </c>
    </row>
    <row r="7444" spans="1:5" x14ac:dyDescent="0.3">
      <c r="A7444" s="6">
        <f t="shared" si="276"/>
        <v>7438</v>
      </c>
      <c r="B7444" s="9">
        <f t="shared" si="275"/>
        <v>338.3144434218537</v>
      </c>
      <c r="C7444" s="9">
        <f t="shared" si="274"/>
        <v>341.37066551075804</v>
      </c>
      <c r="D7444" s="4">
        <v>23</v>
      </c>
      <c r="E7444">
        <v>798</v>
      </c>
    </row>
    <row r="7445" spans="1:5" x14ac:dyDescent="0.3">
      <c r="A7445" s="6">
        <f t="shared" si="276"/>
        <v>7439</v>
      </c>
      <c r="B7445" s="9">
        <f t="shared" si="275"/>
        <v>338.31072342185371</v>
      </c>
      <c r="C7445" s="9">
        <f t="shared" si="274"/>
        <v>341.38949551075802</v>
      </c>
      <c r="D7445" s="4">
        <v>24</v>
      </c>
      <c r="E7445">
        <v>799</v>
      </c>
    </row>
    <row r="7446" spans="1:5" x14ac:dyDescent="0.3">
      <c r="A7446" s="6">
        <f t="shared" si="276"/>
        <v>7440</v>
      </c>
      <c r="B7446" s="9">
        <f t="shared" si="275"/>
        <v>338.30700342185372</v>
      </c>
      <c r="C7446" s="9">
        <f t="shared" si="274"/>
        <v>341.408325510758</v>
      </c>
      <c r="D7446" s="4">
        <v>25</v>
      </c>
      <c r="E7446">
        <v>800</v>
      </c>
    </row>
    <row r="7447" spans="1:5" x14ac:dyDescent="0.3">
      <c r="A7447" s="6">
        <f t="shared" si="276"/>
        <v>7441</v>
      </c>
      <c r="B7447" s="9">
        <f t="shared" si="275"/>
        <v>338.30328342185373</v>
      </c>
      <c r="C7447" s="9">
        <f t="shared" si="274"/>
        <v>341.42715551075798</v>
      </c>
      <c r="D7447" s="4">
        <v>26</v>
      </c>
      <c r="E7447">
        <v>801</v>
      </c>
    </row>
    <row r="7448" spans="1:5" x14ac:dyDescent="0.3">
      <c r="A7448" s="6">
        <f t="shared" si="276"/>
        <v>7442</v>
      </c>
      <c r="B7448" s="9">
        <f t="shared" si="275"/>
        <v>338.29956342185375</v>
      </c>
      <c r="C7448" s="9">
        <f t="shared" si="274"/>
        <v>341.44598551075796</v>
      </c>
      <c r="D7448" s="4">
        <v>27</v>
      </c>
      <c r="E7448">
        <v>802</v>
      </c>
    </row>
    <row r="7449" spans="1:5" x14ac:dyDescent="0.3">
      <c r="A7449" s="6">
        <f t="shared" si="276"/>
        <v>7443</v>
      </c>
      <c r="B7449" s="9">
        <f t="shared" si="275"/>
        <v>338.29584342185376</v>
      </c>
      <c r="C7449" s="9">
        <f t="shared" si="274"/>
        <v>341.46481551075794</v>
      </c>
      <c r="D7449" s="4">
        <v>28</v>
      </c>
      <c r="E7449">
        <v>803</v>
      </c>
    </row>
    <row r="7450" spans="1:5" x14ac:dyDescent="0.3">
      <c r="A7450" s="6">
        <f t="shared" si="276"/>
        <v>7444</v>
      </c>
      <c r="B7450" s="9">
        <f t="shared" si="275"/>
        <v>338.29212342185377</v>
      </c>
      <c r="C7450" s="9">
        <f t="shared" si="274"/>
        <v>341.48364551075792</v>
      </c>
      <c r="D7450" s="4">
        <v>29</v>
      </c>
      <c r="E7450">
        <v>804</v>
      </c>
    </row>
    <row r="7451" spans="1:5" x14ac:dyDescent="0.3">
      <c r="A7451" s="6">
        <f t="shared" si="276"/>
        <v>7445</v>
      </c>
      <c r="B7451" s="9">
        <f t="shared" si="275"/>
        <v>338.28840342185379</v>
      </c>
      <c r="C7451" s="9">
        <f t="shared" si="274"/>
        <v>341.5024755107579</v>
      </c>
      <c r="D7451" s="4">
        <v>30</v>
      </c>
      <c r="E7451">
        <v>805</v>
      </c>
    </row>
    <row r="7452" spans="1:5" x14ac:dyDescent="0.3">
      <c r="A7452" s="6">
        <f t="shared" si="276"/>
        <v>7446</v>
      </c>
      <c r="B7452" s="9">
        <f t="shared" si="275"/>
        <v>338.2846834218538</v>
      </c>
      <c r="C7452" s="9">
        <f t="shared" si="274"/>
        <v>341.52130551075788</v>
      </c>
      <c r="D7452" s="4">
        <v>31</v>
      </c>
      <c r="E7452">
        <v>806</v>
      </c>
    </row>
    <row r="7453" spans="1:5" x14ac:dyDescent="0.3">
      <c r="A7453" s="6">
        <f t="shared" si="276"/>
        <v>7447</v>
      </c>
      <c r="B7453" s="9">
        <f t="shared" si="275"/>
        <v>338.28096342185381</v>
      </c>
      <c r="C7453" s="9">
        <f t="shared" si="274"/>
        <v>341.54013551075786</v>
      </c>
      <c r="D7453" s="4">
        <v>32</v>
      </c>
      <c r="E7453">
        <v>807</v>
      </c>
    </row>
    <row r="7454" spans="1:5" x14ac:dyDescent="0.3">
      <c r="A7454" s="6">
        <f t="shared" si="276"/>
        <v>7448</v>
      </c>
      <c r="B7454" s="9">
        <f t="shared" si="275"/>
        <v>338.27724342185383</v>
      </c>
      <c r="C7454" s="9">
        <f t="shared" si="274"/>
        <v>341.55896551075784</v>
      </c>
      <c r="D7454" s="4">
        <v>33</v>
      </c>
      <c r="E7454">
        <v>808</v>
      </c>
    </row>
    <row r="7455" spans="1:5" x14ac:dyDescent="0.3">
      <c r="A7455" s="6">
        <f t="shared" si="276"/>
        <v>7449</v>
      </c>
      <c r="B7455" s="9">
        <f t="shared" si="275"/>
        <v>338.27352342185384</v>
      </c>
      <c r="C7455" s="9">
        <f t="shared" si="274"/>
        <v>341.57779551075782</v>
      </c>
      <c r="D7455" s="4">
        <v>34</v>
      </c>
      <c r="E7455">
        <v>809</v>
      </c>
    </row>
    <row r="7456" spans="1:5" x14ac:dyDescent="0.3">
      <c r="A7456" s="6">
        <f t="shared" si="276"/>
        <v>7450</v>
      </c>
      <c r="B7456" s="9">
        <f t="shared" si="275"/>
        <v>338.26980342185385</v>
      </c>
      <c r="C7456" s="9">
        <f t="shared" si="274"/>
        <v>341.5966255107578</v>
      </c>
      <c r="D7456" s="4">
        <v>35</v>
      </c>
      <c r="E7456">
        <v>810</v>
      </c>
    </row>
    <row r="7457" spans="1:5" x14ac:dyDescent="0.3">
      <c r="A7457" s="6">
        <f t="shared" si="276"/>
        <v>7451</v>
      </c>
      <c r="B7457" s="9">
        <f t="shared" si="275"/>
        <v>338.26608342185386</v>
      </c>
      <c r="C7457" s="9">
        <f t="shared" si="274"/>
        <v>341.61545551075778</v>
      </c>
      <c r="D7457" s="4">
        <v>36</v>
      </c>
      <c r="E7457">
        <v>811</v>
      </c>
    </row>
    <row r="7458" spans="1:5" x14ac:dyDescent="0.3">
      <c r="A7458" s="6">
        <f t="shared" si="276"/>
        <v>7452</v>
      </c>
      <c r="B7458" s="9">
        <f t="shared" si="275"/>
        <v>338.26236342185388</v>
      </c>
      <c r="C7458" s="9">
        <f t="shared" si="274"/>
        <v>341.63428551075776</v>
      </c>
      <c r="D7458" s="4">
        <v>37</v>
      </c>
      <c r="E7458">
        <v>812</v>
      </c>
    </row>
    <row r="7459" spans="1:5" x14ac:dyDescent="0.3">
      <c r="A7459" s="6">
        <f t="shared" si="276"/>
        <v>7453</v>
      </c>
      <c r="B7459" s="9">
        <f t="shared" si="275"/>
        <v>338.25864342185389</v>
      </c>
      <c r="C7459" s="9">
        <f t="shared" si="274"/>
        <v>341.65311551075774</v>
      </c>
      <c r="D7459" s="4">
        <v>38</v>
      </c>
      <c r="E7459">
        <v>813</v>
      </c>
    </row>
    <row r="7460" spans="1:5" x14ac:dyDescent="0.3">
      <c r="A7460" s="6">
        <f t="shared" si="276"/>
        <v>7454</v>
      </c>
      <c r="B7460" s="9">
        <f t="shared" si="275"/>
        <v>338.2549234218539</v>
      </c>
      <c r="C7460" s="9">
        <f t="shared" si="274"/>
        <v>341.67194551075772</v>
      </c>
      <c r="D7460" s="4">
        <v>39</v>
      </c>
      <c r="E7460">
        <v>814</v>
      </c>
    </row>
    <row r="7461" spans="1:5" x14ac:dyDescent="0.3">
      <c r="A7461" s="6">
        <f t="shared" si="276"/>
        <v>7455</v>
      </c>
      <c r="B7461" s="9">
        <f t="shared" si="275"/>
        <v>338.25120342185392</v>
      </c>
      <c r="C7461" s="9">
        <f t="shared" si="274"/>
        <v>341.6907755107577</v>
      </c>
      <c r="D7461" s="4">
        <v>40</v>
      </c>
      <c r="E7461">
        <v>815</v>
      </c>
    </row>
    <row r="7462" spans="1:5" x14ac:dyDescent="0.3">
      <c r="A7462" s="6">
        <f t="shared" si="276"/>
        <v>7456</v>
      </c>
      <c r="B7462" s="9">
        <f t="shared" si="275"/>
        <v>338.24748342185393</v>
      </c>
      <c r="C7462" s="9">
        <f t="shared" si="274"/>
        <v>341.70960551075768</v>
      </c>
      <c r="D7462" s="4">
        <v>41</v>
      </c>
      <c r="E7462">
        <v>816</v>
      </c>
    </row>
    <row r="7463" spans="1:5" x14ac:dyDescent="0.3">
      <c r="A7463" s="6">
        <f t="shared" si="276"/>
        <v>7457</v>
      </c>
      <c r="B7463" s="9">
        <f t="shared" si="275"/>
        <v>338.24376342185394</v>
      </c>
      <c r="C7463" s="9">
        <f t="shared" si="274"/>
        <v>341.72843551075766</v>
      </c>
      <c r="D7463" s="4">
        <v>42</v>
      </c>
      <c r="E7463">
        <v>817</v>
      </c>
    </row>
    <row r="7464" spans="1:5" x14ac:dyDescent="0.3">
      <c r="A7464" s="6">
        <f t="shared" si="276"/>
        <v>7458</v>
      </c>
      <c r="B7464" s="9">
        <f t="shared" si="275"/>
        <v>338.24004342185395</v>
      </c>
      <c r="C7464" s="9">
        <f t="shared" si="274"/>
        <v>341.74726551075764</v>
      </c>
      <c r="D7464" s="4">
        <v>43</v>
      </c>
      <c r="E7464">
        <v>818</v>
      </c>
    </row>
    <row r="7465" spans="1:5" x14ac:dyDescent="0.3">
      <c r="A7465" s="6">
        <f t="shared" si="276"/>
        <v>7459</v>
      </c>
      <c r="B7465" s="9">
        <f t="shared" si="275"/>
        <v>338.23632342185397</v>
      </c>
      <c r="C7465" s="9">
        <f t="shared" si="274"/>
        <v>341.76609551075762</v>
      </c>
      <c r="D7465" s="4">
        <v>44</v>
      </c>
      <c r="E7465">
        <v>819</v>
      </c>
    </row>
    <row r="7466" spans="1:5" x14ac:dyDescent="0.3">
      <c r="A7466" s="6">
        <f t="shared" si="276"/>
        <v>7460</v>
      </c>
      <c r="B7466" s="9">
        <f t="shared" si="275"/>
        <v>338.23260342185398</v>
      </c>
      <c r="C7466" s="9">
        <f t="shared" si="274"/>
        <v>341.7849255107576</v>
      </c>
      <c r="D7466" s="4">
        <v>45</v>
      </c>
      <c r="E7466">
        <v>820</v>
      </c>
    </row>
    <row r="7467" spans="1:5" x14ac:dyDescent="0.3">
      <c r="A7467" s="6">
        <f t="shared" si="276"/>
        <v>7461</v>
      </c>
      <c r="B7467" s="9">
        <f t="shared" si="275"/>
        <v>338.22888342185399</v>
      </c>
      <c r="C7467" s="9">
        <f t="shared" si="274"/>
        <v>341.80375551075758</v>
      </c>
      <c r="D7467" s="4">
        <v>46</v>
      </c>
      <c r="E7467">
        <v>821</v>
      </c>
    </row>
    <row r="7468" spans="1:5" x14ac:dyDescent="0.3">
      <c r="A7468" s="6">
        <f t="shared" si="276"/>
        <v>7462</v>
      </c>
      <c r="B7468" s="9">
        <f t="shared" si="275"/>
        <v>338.22516342185401</v>
      </c>
      <c r="C7468" s="9">
        <f t="shared" si="274"/>
        <v>341.82258551075756</v>
      </c>
      <c r="D7468" s="4">
        <v>47</v>
      </c>
      <c r="E7468">
        <v>822</v>
      </c>
    </row>
    <row r="7469" spans="1:5" x14ac:dyDescent="0.3">
      <c r="A7469" s="6">
        <f t="shared" si="276"/>
        <v>7463</v>
      </c>
      <c r="B7469" s="9">
        <f t="shared" si="275"/>
        <v>338.22144342185402</v>
      </c>
      <c r="C7469" s="9">
        <f t="shared" si="274"/>
        <v>341.84141551075754</v>
      </c>
      <c r="D7469" s="4">
        <v>48</v>
      </c>
      <c r="E7469">
        <v>823</v>
      </c>
    </row>
    <row r="7470" spans="1:5" x14ac:dyDescent="0.3">
      <c r="A7470" s="6">
        <f t="shared" si="276"/>
        <v>7464</v>
      </c>
      <c r="B7470" s="9">
        <f t="shared" si="275"/>
        <v>338.21772342185403</v>
      </c>
      <c r="C7470" s="9">
        <f t="shared" si="274"/>
        <v>341.86024551075752</v>
      </c>
      <c r="D7470" s="4">
        <v>49</v>
      </c>
      <c r="E7470">
        <v>824</v>
      </c>
    </row>
    <row r="7471" spans="1:5" x14ac:dyDescent="0.3">
      <c r="A7471" s="6">
        <f t="shared" si="276"/>
        <v>7465</v>
      </c>
      <c r="B7471" s="9">
        <f t="shared" si="275"/>
        <v>338.21400342185404</v>
      </c>
      <c r="C7471" s="9">
        <f t="shared" si="274"/>
        <v>341.8790755107575</v>
      </c>
      <c r="D7471" s="4">
        <v>50</v>
      </c>
      <c r="E7471">
        <v>825</v>
      </c>
    </row>
    <row r="7472" spans="1:5" x14ac:dyDescent="0.3">
      <c r="A7472" s="6">
        <f t="shared" si="276"/>
        <v>7466</v>
      </c>
      <c r="B7472" s="9">
        <f t="shared" si="275"/>
        <v>338.21028342185406</v>
      </c>
      <c r="C7472" s="9">
        <f t="shared" si="274"/>
        <v>341.89790551075748</v>
      </c>
      <c r="D7472" s="4">
        <v>51</v>
      </c>
      <c r="E7472">
        <v>826</v>
      </c>
    </row>
    <row r="7473" spans="1:5" x14ac:dyDescent="0.3">
      <c r="A7473" s="6">
        <f t="shared" si="276"/>
        <v>7467</v>
      </c>
      <c r="B7473" s="9">
        <f t="shared" si="275"/>
        <v>338.20656342185407</v>
      </c>
      <c r="C7473" s="9">
        <f t="shared" si="274"/>
        <v>341.91673551075746</v>
      </c>
      <c r="D7473" s="4">
        <v>52</v>
      </c>
      <c r="E7473">
        <v>827</v>
      </c>
    </row>
    <row r="7474" spans="1:5" x14ac:dyDescent="0.3">
      <c r="A7474" s="6">
        <f t="shared" si="276"/>
        <v>7468</v>
      </c>
      <c r="B7474" s="9">
        <f t="shared" si="275"/>
        <v>338.20284342185408</v>
      </c>
      <c r="C7474" s="9">
        <f t="shared" si="274"/>
        <v>341.93556551075744</v>
      </c>
      <c r="D7474" s="4">
        <v>53</v>
      </c>
      <c r="E7474">
        <v>828</v>
      </c>
    </row>
    <row r="7475" spans="1:5" x14ac:dyDescent="0.3">
      <c r="A7475" s="6">
        <f t="shared" si="276"/>
        <v>7469</v>
      </c>
      <c r="B7475" s="9">
        <f t="shared" si="275"/>
        <v>338.1991234218541</v>
      </c>
      <c r="C7475" s="9">
        <f t="shared" si="274"/>
        <v>341.95439551075742</v>
      </c>
      <c r="D7475" s="4">
        <v>54</v>
      </c>
      <c r="E7475">
        <v>829</v>
      </c>
    </row>
    <row r="7476" spans="1:5" x14ac:dyDescent="0.3">
      <c r="A7476" s="6">
        <f t="shared" si="276"/>
        <v>7470</v>
      </c>
      <c r="B7476" s="9">
        <f t="shared" si="275"/>
        <v>338.19540342185411</v>
      </c>
      <c r="C7476" s="9">
        <f t="shared" si="274"/>
        <v>341.9732255107574</v>
      </c>
      <c r="D7476" s="4">
        <v>55</v>
      </c>
      <c r="E7476">
        <v>830</v>
      </c>
    </row>
    <row r="7477" spans="1:5" x14ac:dyDescent="0.3">
      <c r="A7477" s="6">
        <f t="shared" si="276"/>
        <v>7471</v>
      </c>
      <c r="B7477" s="9">
        <f t="shared" si="275"/>
        <v>338.19168342185412</v>
      </c>
      <c r="C7477" s="9">
        <f t="shared" si="274"/>
        <v>341.99205551075738</v>
      </c>
      <c r="D7477" s="4">
        <v>56</v>
      </c>
      <c r="E7477">
        <v>831</v>
      </c>
    </row>
    <row r="7478" spans="1:5" x14ac:dyDescent="0.3">
      <c r="A7478" s="6">
        <f t="shared" si="276"/>
        <v>7472</v>
      </c>
      <c r="B7478" s="9">
        <f t="shared" si="275"/>
        <v>338.18796342185414</v>
      </c>
      <c r="C7478" s="9">
        <f t="shared" si="274"/>
        <v>342.01088551075736</v>
      </c>
      <c r="D7478" s="4">
        <v>57</v>
      </c>
      <c r="E7478">
        <v>832</v>
      </c>
    </row>
    <row r="7479" spans="1:5" x14ac:dyDescent="0.3">
      <c r="A7479" s="6">
        <f t="shared" si="276"/>
        <v>7473</v>
      </c>
      <c r="B7479" s="9">
        <f t="shared" si="275"/>
        <v>338.18424342185415</v>
      </c>
      <c r="C7479" s="9">
        <f t="shared" si="274"/>
        <v>342.02971551075734</v>
      </c>
      <c r="D7479" s="4">
        <v>58</v>
      </c>
      <c r="E7479">
        <v>833</v>
      </c>
    </row>
    <row r="7480" spans="1:5" x14ac:dyDescent="0.3">
      <c r="A7480" s="6">
        <f t="shared" si="276"/>
        <v>7474</v>
      </c>
      <c r="B7480" s="9">
        <f t="shared" si="275"/>
        <v>338.18052342185416</v>
      </c>
      <c r="C7480" s="9">
        <f t="shared" ref="C7480:C7543" si="277">IF(8811-A7480&gt;$G$11,C7479+(A7480-A7479)*$K$11,"erreur")</f>
        <v>342.04854551075732</v>
      </c>
      <c r="D7480" s="4">
        <v>59</v>
      </c>
      <c r="E7480">
        <v>834</v>
      </c>
    </row>
    <row r="7481" spans="1:5" x14ac:dyDescent="0.3">
      <c r="A7481" s="6">
        <f t="shared" si="276"/>
        <v>7475</v>
      </c>
      <c r="B7481" s="9">
        <f t="shared" si="275"/>
        <v>338.17680342185417</v>
      </c>
      <c r="C7481" s="9">
        <f t="shared" si="277"/>
        <v>342.0673755107573</v>
      </c>
      <c r="D7481" s="4">
        <v>60</v>
      </c>
      <c r="E7481">
        <v>835</v>
      </c>
    </row>
    <row r="7482" spans="1:5" x14ac:dyDescent="0.3">
      <c r="A7482" s="6">
        <f t="shared" si="276"/>
        <v>7476</v>
      </c>
      <c r="B7482" s="9">
        <f t="shared" si="275"/>
        <v>338.17308342185419</v>
      </c>
      <c r="C7482" s="9">
        <f t="shared" si="277"/>
        <v>342.08620551075728</v>
      </c>
      <c r="D7482" s="4">
        <v>61</v>
      </c>
      <c r="E7482">
        <v>836</v>
      </c>
    </row>
    <row r="7483" spans="1:5" x14ac:dyDescent="0.3">
      <c r="A7483" s="6">
        <f t="shared" si="276"/>
        <v>7477</v>
      </c>
      <c r="B7483" s="9">
        <f t="shared" si="275"/>
        <v>338.1693634218542</v>
      </c>
      <c r="C7483" s="9">
        <f t="shared" si="277"/>
        <v>342.10503551075726</v>
      </c>
      <c r="D7483" s="4">
        <v>62</v>
      </c>
      <c r="E7483">
        <v>837</v>
      </c>
    </row>
    <row r="7484" spans="1:5" x14ac:dyDescent="0.3">
      <c r="A7484" s="6">
        <f t="shared" si="276"/>
        <v>7478</v>
      </c>
      <c r="B7484" s="9">
        <f t="shared" si="275"/>
        <v>338.16564342185421</v>
      </c>
      <c r="C7484" s="9">
        <f t="shared" si="277"/>
        <v>342.12386551075724</v>
      </c>
      <c r="D7484" s="4">
        <v>63</v>
      </c>
      <c r="E7484">
        <v>838</v>
      </c>
    </row>
    <row r="7485" spans="1:5" x14ac:dyDescent="0.3">
      <c r="A7485" s="6">
        <f t="shared" si="276"/>
        <v>7479</v>
      </c>
      <c r="B7485" s="9">
        <f t="shared" si="275"/>
        <v>338.16192342185423</v>
      </c>
      <c r="C7485" s="9">
        <f t="shared" si="277"/>
        <v>342.14269551075722</v>
      </c>
      <c r="D7485" s="4">
        <v>64</v>
      </c>
      <c r="E7485">
        <v>839</v>
      </c>
    </row>
    <row r="7486" spans="1:5" x14ac:dyDescent="0.3">
      <c r="A7486" s="6">
        <f t="shared" si="276"/>
        <v>7480</v>
      </c>
      <c r="B7486" s="9">
        <f t="shared" ref="B7486:B7549" si="278">IF(A7486&lt;=$H$28,B7485+(A7486-A7485)*$J$28,"erreur")</f>
        <v>338.15820342185424</v>
      </c>
      <c r="C7486" s="9">
        <f t="shared" si="277"/>
        <v>342.1615255107572</v>
      </c>
      <c r="D7486" s="4">
        <v>65</v>
      </c>
      <c r="E7486">
        <v>840</v>
      </c>
    </row>
    <row r="7487" spans="1:5" x14ac:dyDescent="0.3">
      <c r="A7487" s="6">
        <f t="shared" si="276"/>
        <v>7481</v>
      </c>
      <c r="B7487" s="9">
        <f t="shared" si="278"/>
        <v>338.15448342185425</v>
      </c>
      <c r="C7487" s="9">
        <f t="shared" si="277"/>
        <v>342.18035551075718</v>
      </c>
      <c r="D7487" s="4">
        <v>66</v>
      </c>
      <c r="E7487">
        <v>841</v>
      </c>
    </row>
    <row r="7488" spans="1:5" x14ac:dyDescent="0.3">
      <c r="A7488" s="6">
        <f t="shared" si="276"/>
        <v>7482</v>
      </c>
      <c r="B7488" s="9">
        <f t="shared" si="278"/>
        <v>338.15076342185426</v>
      </c>
      <c r="C7488" s="9">
        <f t="shared" si="277"/>
        <v>342.19918551075716</v>
      </c>
      <c r="D7488" s="4">
        <v>67</v>
      </c>
      <c r="E7488">
        <v>842</v>
      </c>
    </row>
    <row r="7489" spans="1:5" x14ac:dyDescent="0.3">
      <c r="A7489" s="6">
        <f t="shared" si="276"/>
        <v>7483</v>
      </c>
      <c r="B7489" s="9">
        <f t="shared" si="278"/>
        <v>338.14704342185428</v>
      </c>
      <c r="C7489" s="9">
        <f t="shared" si="277"/>
        <v>342.21801551075714</v>
      </c>
      <c r="D7489" s="4">
        <v>68</v>
      </c>
      <c r="E7489">
        <v>843</v>
      </c>
    </row>
    <row r="7490" spans="1:5" x14ac:dyDescent="0.3">
      <c r="A7490" s="6">
        <f t="shared" si="276"/>
        <v>7484</v>
      </c>
      <c r="B7490" s="9">
        <f t="shared" si="278"/>
        <v>338.14332342185429</v>
      </c>
      <c r="C7490" s="9">
        <f t="shared" si="277"/>
        <v>342.23684551075712</v>
      </c>
      <c r="D7490" s="4">
        <v>69</v>
      </c>
      <c r="E7490">
        <v>844</v>
      </c>
    </row>
    <row r="7491" spans="1:5" x14ac:dyDescent="0.3">
      <c r="A7491" s="6">
        <f t="shared" si="276"/>
        <v>7485</v>
      </c>
      <c r="B7491" s="9">
        <f t="shared" si="278"/>
        <v>338.1396034218543</v>
      </c>
      <c r="C7491" s="9">
        <f t="shared" si="277"/>
        <v>342.2556755107571</v>
      </c>
      <c r="D7491" s="4">
        <v>70</v>
      </c>
      <c r="E7491">
        <v>845</v>
      </c>
    </row>
    <row r="7492" spans="1:5" x14ac:dyDescent="0.3">
      <c r="A7492" s="6">
        <f t="shared" si="276"/>
        <v>7486</v>
      </c>
      <c r="B7492" s="9">
        <f t="shared" si="278"/>
        <v>338.13588342185432</v>
      </c>
      <c r="C7492" s="9">
        <f t="shared" si="277"/>
        <v>342.27450551075708</v>
      </c>
      <c r="D7492" s="4">
        <v>71</v>
      </c>
      <c r="E7492">
        <v>846</v>
      </c>
    </row>
    <row r="7493" spans="1:5" x14ac:dyDescent="0.3">
      <c r="A7493" s="6">
        <f t="shared" si="276"/>
        <v>7487</v>
      </c>
      <c r="B7493" s="9">
        <f t="shared" si="278"/>
        <v>338.13216342185433</v>
      </c>
      <c r="C7493" s="9">
        <f t="shared" si="277"/>
        <v>342.29333551075706</v>
      </c>
      <c r="D7493" s="4">
        <v>72</v>
      </c>
      <c r="E7493">
        <v>847</v>
      </c>
    </row>
    <row r="7494" spans="1:5" x14ac:dyDescent="0.3">
      <c r="A7494" s="6">
        <f t="shared" si="276"/>
        <v>7488</v>
      </c>
      <c r="B7494" s="9">
        <f t="shared" si="278"/>
        <v>338.12844342185434</v>
      </c>
      <c r="C7494" s="9">
        <f t="shared" si="277"/>
        <v>342.31216551075704</v>
      </c>
      <c r="D7494" s="4">
        <v>73</v>
      </c>
      <c r="E7494">
        <v>848</v>
      </c>
    </row>
    <row r="7495" spans="1:5" x14ac:dyDescent="0.3">
      <c r="A7495" s="6">
        <f t="shared" si="276"/>
        <v>7489</v>
      </c>
      <c r="B7495" s="9">
        <f t="shared" si="278"/>
        <v>338.12472342185436</v>
      </c>
      <c r="C7495" s="9">
        <f t="shared" si="277"/>
        <v>342.33099551075702</v>
      </c>
      <c r="D7495" s="4">
        <v>74</v>
      </c>
      <c r="E7495">
        <v>849</v>
      </c>
    </row>
    <row r="7496" spans="1:5" x14ac:dyDescent="0.3">
      <c r="A7496" s="6">
        <f t="shared" ref="A7496:A7559" si="279">ROW()-6</f>
        <v>7490</v>
      </c>
      <c r="B7496" s="9">
        <f t="shared" si="278"/>
        <v>338.12100342185437</v>
      </c>
      <c r="C7496" s="9">
        <f t="shared" si="277"/>
        <v>342.349825510757</v>
      </c>
      <c r="D7496" s="4">
        <v>75</v>
      </c>
      <c r="E7496">
        <v>850</v>
      </c>
    </row>
    <row r="7497" spans="1:5" x14ac:dyDescent="0.3">
      <c r="A7497" s="6">
        <f t="shared" si="279"/>
        <v>7491</v>
      </c>
      <c r="B7497" s="9">
        <f t="shared" si="278"/>
        <v>338.11728342185438</v>
      </c>
      <c r="C7497" s="9">
        <f t="shared" si="277"/>
        <v>342.36865551075698</v>
      </c>
      <c r="D7497" s="4">
        <v>76</v>
      </c>
      <c r="E7497">
        <v>851</v>
      </c>
    </row>
    <row r="7498" spans="1:5" x14ac:dyDescent="0.3">
      <c r="A7498" s="6">
        <f t="shared" si="279"/>
        <v>7492</v>
      </c>
      <c r="B7498" s="9">
        <f t="shared" si="278"/>
        <v>338.11356342185439</v>
      </c>
      <c r="C7498" s="9">
        <f t="shared" si="277"/>
        <v>342.38748551075696</v>
      </c>
      <c r="D7498" s="4">
        <v>77</v>
      </c>
      <c r="E7498">
        <v>852</v>
      </c>
    </row>
    <row r="7499" spans="1:5" x14ac:dyDescent="0.3">
      <c r="A7499" s="6">
        <f t="shared" si="279"/>
        <v>7493</v>
      </c>
      <c r="B7499" s="9">
        <f t="shared" si="278"/>
        <v>338.10984342185441</v>
      </c>
      <c r="C7499" s="9">
        <f t="shared" si="277"/>
        <v>342.40631551075694</v>
      </c>
      <c r="D7499" s="4">
        <v>78</v>
      </c>
      <c r="E7499">
        <v>853</v>
      </c>
    </row>
    <row r="7500" spans="1:5" x14ac:dyDescent="0.3">
      <c r="A7500" s="6">
        <f t="shared" si="279"/>
        <v>7494</v>
      </c>
      <c r="B7500" s="9">
        <f t="shared" si="278"/>
        <v>338.10612342185442</v>
      </c>
      <c r="C7500" s="9">
        <f t="shared" si="277"/>
        <v>342.42514551075692</v>
      </c>
      <c r="D7500" s="4">
        <v>79</v>
      </c>
      <c r="E7500">
        <v>854</v>
      </c>
    </row>
    <row r="7501" spans="1:5" x14ac:dyDescent="0.3">
      <c r="A7501" s="6">
        <f t="shared" si="279"/>
        <v>7495</v>
      </c>
      <c r="B7501" s="9">
        <f t="shared" si="278"/>
        <v>338.10240342185443</v>
      </c>
      <c r="C7501" s="9">
        <f t="shared" si="277"/>
        <v>342.4439755107569</v>
      </c>
      <c r="D7501" s="4">
        <v>80</v>
      </c>
      <c r="E7501">
        <v>855</v>
      </c>
    </row>
    <row r="7502" spans="1:5" x14ac:dyDescent="0.3">
      <c r="A7502" s="6">
        <f t="shared" si="279"/>
        <v>7496</v>
      </c>
      <c r="B7502" s="9">
        <f t="shared" si="278"/>
        <v>338.09868342185445</v>
      </c>
      <c r="C7502" s="9">
        <f t="shared" si="277"/>
        <v>342.46280551075688</v>
      </c>
      <c r="D7502" s="4">
        <v>81</v>
      </c>
      <c r="E7502">
        <v>856</v>
      </c>
    </row>
    <row r="7503" spans="1:5" x14ac:dyDescent="0.3">
      <c r="A7503" s="6">
        <f t="shared" si="279"/>
        <v>7497</v>
      </c>
      <c r="B7503" s="9">
        <f t="shared" si="278"/>
        <v>338.09496342185446</v>
      </c>
      <c r="C7503" s="9">
        <f t="shared" si="277"/>
        <v>342.48163551075686</v>
      </c>
      <c r="D7503" s="4">
        <v>82</v>
      </c>
      <c r="E7503">
        <v>857</v>
      </c>
    </row>
    <row r="7504" spans="1:5" x14ac:dyDescent="0.3">
      <c r="A7504" s="6">
        <f t="shared" si="279"/>
        <v>7498</v>
      </c>
      <c r="B7504" s="9">
        <f t="shared" si="278"/>
        <v>338.09124342185447</v>
      </c>
      <c r="C7504" s="9">
        <f t="shared" si="277"/>
        <v>342.50046551075684</v>
      </c>
      <c r="D7504" s="4">
        <v>83</v>
      </c>
      <c r="E7504">
        <v>858</v>
      </c>
    </row>
    <row r="7505" spans="1:5" x14ac:dyDescent="0.3">
      <c r="A7505" s="6">
        <f t="shared" si="279"/>
        <v>7499</v>
      </c>
      <c r="B7505" s="9">
        <f t="shared" si="278"/>
        <v>338.08752342185448</v>
      </c>
      <c r="C7505" s="9">
        <f t="shared" si="277"/>
        <v>342.51929551075682</v>
      </c>
      <c r="D7505" s="4">
        <v>84</v>
      </c>
      <c r="E7505">
        <v>859</v>
      </c>
    </row>
    <row r="7506" spans="1:5" x14ac:dyDescent="0.3">
      <c r="A7506" s="6">
        <f t="shared" si="279"/>
        <v>7500</v>
      </c>
      <c r="B7506" s="9">
        <f t="shared" si="278"/>
        <v>338.0838034218545</v>
      </c>
      <c r="C7506" s="9">
        <f t="shared" si="277"/>
        <v>342.5381255107568</v>
      </c>
      <c r="D7506" s="4">
        <v>85</v>
      </c>
      <c r="E7506">
        <v>860</v>
      </c>
    </row>
    <row r="7507" spans="1:5" x14ac:dyDescent="0.3">
      <c r="A7507" s="6">
        <f t="shared" si="279"/>
        <v>7501</v>
      </c>
      <c r="B7507" s="9">
        <f t="shared" si="278"/>
        <v>338.08008342185451</v>
      </c>
      <c r="C7507" s="9">
        <f t="shared" si="277"/>
        <v>342.55695551075678</v>
      </c>
      <c r="D7507" s="4">
        <v>86</v>
      </c>
      <c r="E7507">
        <v>861</v>
      </c>
    </row>
    <row r="7508" spans="1:5" x14ac:dyDescent="0.3">
      <c r="A7508" s="6">
        <f t="shared" si="279"/>
        <v>7502</v>
      </c>
      <c r="B7508" s="9">
        <f t="shared" si="278"/>
        <v>338.07636342185452</v>
      </c>
      <c r="C7508" s="9">
        <f t="shared" si="277"/>
        <v>342.57578551075676</v>
      </c>
      <c r="D7508" s="4">
        <v>87</v>
      </c>
      <c r="E7508">
        <v>862</v>
      </c>
    </row>
    <row r="7509" spans="1:5" x14ac:dyDescent="0.3">
      <c r="A7509" s="6">
        <f t="shared" si="279"/>
        <v>7503</v>
      </c>
      <c r="B7509" s="9">
        <f t="shared" si="278"/>
        <v>338.07264342185454</v>
      </c>
      <c r="C7509" s="9">
        <f t="shared" si="277"/>
        <v>342.59461551075674</v>
      </c>
      <c r="D7509" s="4">
        <v>88</v>
      </c>
      <c r="E7509">
        <v>863</v>
      </c>
    </row>
    <row r="7510" spans="1:5" x14ac:dyDescent="0.3">
      <c r="A7510" s="6">
        <f t="shared" si="279"/>
        <v>7504</v>
      </c>
      <c r="B7510" s="9">
        <f t="shared" si="278"/>
        <v>338.06892342185455</v>
      </c>
      <c r="C7510" s="9">
        <f t="shared" si="277"/>
        <v>342.61344551075672</v>
      </c>
      <c r="D7510" s="4">
        <v>89</v>
      </c>
      <c r="E7510">
        <v>864</v>
      </c>
    </row>
    <row r="7511" spans="1:5" x14ac:dyDescent="0.3">
      <c r="A7511" s="6">
        <f t="shared" si="279"/>
        <v>7505</v>
      </c>
      <c r="B7511" s="9">
        <f t="shared" si="278"/>
        <v>338.06520342185456</v>
      </c>
      <c r="C7511" s="9">
        <f t="shared" si="277"/>
        <v>342.6322755107567</v>
      </c>
      <c r="D7511" s="4">
        <v>90</v>
      </c>
      <c r="E7511">
        <v>865</v>
      </c>
    </row>
    <row r="7512" spans="1:5" x14ac:dyDescent="0.3">
      <c r="A7512" s="6">
        <f t="shared" si="279"/>
        <v>7506</v>
      </c>
      <c r="B7512" s="9">
        <f t="shared" si="278"/>
        <v>338.06148342185458</v>
      </c>
      <c r="C7512" s="9">
        <f t="shared" si="277"/>
        <v>342.65110551075668</v>
      </c>
      <c r="D7512" s="4">
        <v>91</v>
      </c>
      <c r="E7512">
        <v>866</v>
      </c>
    </row>
    <row r="7513" spans="1:5" x14ac:dyDescent="0.3">
      <c r="A7513" s="6">
        <f t="shared" si="279"/>
        <v>7507</v>
      </c>
      <c r="B7513" s="9">
        <f t="shared" si="278"/>
        <v>338.05776342185459</v>
      </c>
      <c r="C7513" s="9">
        <f t="shared" si="277"/>
        <v>342.66993551075666</v>
      </c>
      <c r="D7513" s="4">
        <v>92</v>
      </c>
      <c r="E7513">
        <v>867</v>
      </c>
    </row>
    <row r="7514" spans="1:5" x14ac:dyDescent="0.3">
      <c r="A7514" s="6">
        <f t="shared" si="279"/>
        <v>7508</v>
      </c>
      <c r="B7514" s="9">
        <f t="shared" si="278"/>
        <v>338.0540434218546</v>
      </c>
      <c r="C7514" s="9">
        <f t="shared" si="277"/>
        <v>342.68876551075664</v>
      </c>
      <c r="D7514" s="4">
        <v>93</v>
      </c>
      <c r="E7514">
        <v>868</v>
      </c>
    </row>
    <row r="7515" spans="1:5" x14ac:dyDescent="0.3">
      <c r="A7515" s="6">
        <f t="shared" si="279"/>
        <v>7509</v>
      </c>
      <c r="B7515" s="9">
        <f t="shared" si="278"/>
        <v>338.05032342185461</v>
      </c>
      <c r="C7515" s="9">
        <f t="shared" si="277"/>
        <v>342.70759551075662</v>
      </c>
      <c r="D7515" s="4">
        <v>94</v>
      </c>
      <c r="E7515">
        <v>869</v>
      </c>
    </row>
    <row r="7516" spans="1:5" x14ac:dyDescent="0.3">
      <c r="A7516" s="6">
        <f t="shared" si="279"/>
        <v>7510</v>
      </c>
      <c r="B7516" s="9">
        <f t="shared" si="278"/>
        <v>338.04660342185463</v>
      </c>
      <c r="C7516" s="9">
        <f t="shared" si="277"/>
        <v>342.7264255107566</v>
      </c>
      <c r="D7516" s="4">
        <v>95</v>
      </c>
      <c r="E7516">
        <v>870</v>
      </c>
    </row>
    <row r="7517" spans="1:5" x14ac:dyDescent="0.3">
      <c r="A7517" s="6">
        <f t="shared" si="279"/>
        <v>7511</v>
      </c>
      <c r="B7517" s="9">
        <f t="shared" si="278"/>
        <v>338.04288342185464</v>
      </c>
      <c r="C7517" s="9">
        <f t="shared" si="277"/>
        <v>342.74525551075658</v>
      </c>
      <c r="D7517" s="4">
        <v>96</v>
      </c>
      <c r="E7517">
        <v>871</v>
      </c>
    </row>
    <row r="7518" spans="1:5" x14ac:dyDescent="0.3">
      <c r="A7518" s="6">
        <f t="shared" si="279"/>
        <v>7512</v>
      </c>
      <c r="B7518" s="9">
        <f t="shared" si="278"/>
        <v>338.03916342185465</v>
      </c>
      <c r="C7518" s="9">
        <f t="shared" si="277"/>
        <v>342.76408551075656</v>
      </c>
      <c r="D7518" s="4">
        <v>97</v>
      </c>
      <c r="E7518">
        <v>872</v>
      </c>
    </row>
    <row r="7519" spans="1:5" x14ac:dyDescent="0.3">
      <c r="A7519" s="6">
        <f t="shared" si="279"/>
        <v>7513</v>
      </c>
      <c r="B7519" s="9">
        <f t="shared" si="278"/>
        <v>338.03544342185467</v>
      </c>
      <c r="C7519" s="9">
        <f t="shared" si="277"/>
        <v>342.78291551075654</v>
      </c>
      <c r="D7519" s="4">
        <v>98</v>
      </c>
      <c r="E7519">
        <v>873</v>
      </c>
    </row>
    <row r="7520" spans="1:5" x14ac:dyDescent="0.3">
      <c r="A7520" s="6">
        <f t="shared" si="279"/>
        <v>7514</v>
      </c>
      <c r="B7520" s="9">
        <f t="shared" si="278"/>
        <v>338.03172342185468</v>
      </c>
      <c r="C7520" s="9">
        <f t="shared" si="277"/>
        <v>342.80174551075652</v>
      </c>
      <c r="D7520" s="4">
        <v>99</v>
      </c>
      <c r="E7520">
        <v>874</v>
      </c>
    </row>
    <row r="7521" spans="1:5" x14ac:dyDescent="0.3">
      <c r="A7521" s="6">
        <f t="shared" si="279"/>
        <v>7515</v>
      </c>
      <c r="B7521" s="9">
        <f t="shared" si="278"/>
        <v>338.02800342185469</v>
      </c>
      <c r="C7521" s="9">
        <f t="shared" si="277"/>
        <v>342.8205755107565</v>
      </c>
      <c r="D7521" s="4">
        <v>100</v>
      </c>
      <c r="E7521">
        <v>875</v>
      </c>
    </row>
    <row r="7522" spans="1:5" x14ac:dyDescent="0.3">
      <c r="A7522" s="6">
        <f t="shared" si="279"/>
        <v>7516</v>
      </c>
      <c r="B7522" s="9">
        <f t="shared" si="278"/>
        <v>338.0242834218547</v>
      </c>
      <c r="C7522" s="9">
        <f t="shared" si="277"/>
        <v>342.83940551075648</v>
      </c>
      <c r="D7522" s="4">
        <v>101</v>
      </c>
      <c r="E7522">
        <v>876</v>
      </c>
    </row>
    <row r="7523" spans="1:5" x14ac:dyDescent="0.3">
      <c r="A7523" s="6">
        <f t="shared" si="279"/>
        <v>7517</v>
      </c>
      <c r="B7523" s="9">
        <f t="shared" si="278"/>
        <v>338.02056342185472</v>
      </c>
      <c r="C7523" s="9">
        <f t="shared" si="277"/>
        <v>342.85823551075646</v>
      </c>
      <c r="D7523" s="4">
        <v>102</v>
      </c>
      <c r="E7523">
        <v>877</v>
      </c>
    </row>
    <row r="7524" spans="1:5" x14ac:dyDescent="0.3">
      <c r="A7524" s="6">
        <f t="shared" si="279"/>
        <v>7518</v>
      </c>
      <c r="B7524" s="9">
        <f t="shared" si="278"/>
        <v>338.01684342185473</v>
      </c>
      <c r="C7524" s="9">
        <f t="shared" si="277"/>
        <v>342.87706551075644</v>
      </c>
      <c r="D7524" s="4">
        <v>103</v>
      </c>
      <c r="E7524">
        <v>878</v>
      </c>
    </row>
    <row r="7525" spans="1:5" x14ac:dyDescent="0.3">
      <c r="A7525" s="6">
        <f t="shared" si="279"/>
        <v>7519</v>
      </c>
      <c r="B7525" s="9">
        <f t="shared" si="278"/>
        <v>338.01312342185474</v>
      </c>
      <c r="C7525" s="9">
        <f t="shared" si="277"/>
        <v>342.89589551075642</v>
      </c>
      <c r="D7525" s="4">
        <v>104</v>
      </c>
      <c r="E7525">
        <v>879</v>
      </c>
    </row>
    <row r="7526" spans="1:5" x14ac:dyDescent="0.3">
      <c r="A7526" s="6">
        <f t="shared" si="279"/>
        <v>7520</v>
      </c>
      <c r="B7526" s="9">
        <f t="shared" si="278"/>
        <v>338.00940342185476</v>
      </c>
      <c r="C7526" s="9">
        <f t="shared" si="277"/>
        <v>342.9147255107564</v>
      </c>
      <c r="D7526" s="4">
        <v>105</v>
      </c>
      <c r="E7526">
        <v>880</v>
      </c>
    </row>
    <row r="7527" spans="1:5" x14ac:dyDescent="0.3">
      <c r="A7527" s="6">
        <f t="shared" si="279"/>
        <v>7521</v>
      </c>
      <c r="B7527" s="9">
        <f t="shared" si="278"/>
        <v>338.00568342185477</v>
      </c>
      <c r="C7527" s="9">
        <f t="shared" si="277"/>
        <v>342.93355551075638</v>
      </c>
      <c r="D7527" s="4">
        <v>106</v>
      </c>
      <c r="E7527">
        <v>881</v>
      </c>
    </row>
    <row r="7528" spans="1:5" x14ac:dyDescent="0.3">
      <c r="A7528" s="6">
        <f t="shared" si="279"/>
        <v>7522</v>
      </c>
      <c r="B7528" s="9">
        <f t="shared" si="278"/>
        <v>338.00196342185478</v>
      </c>
      <c r="C7528" s="9">
        <f t="shared" si="277"/>
        <v>342.95238551075636</v>
      </c>
      <c r="D7528" s="4">
        <v>107</v>
      </c>
      <c r="E7528">
        <v>882</v>
      </c>
    </row>
    <row r="7529" spans="1:5" x14ac:dyDescent="0.3">
      <c r="A7529" s="6">
        <f t="shared" si="279"/>
        <v>7523</v>
      </c>
      <c r="B7529" s="9">
        <f t="shared" si="278"/>
        <v>337.9982434218548</v>
      </c>
      <c r="C7529" s="9">
        <f t="shared" si="277"/>
        <v>342.97121551075634</v>
      </c>
      <c r="D7529" s="4">
        <v>108</v>
      </c>
      <c r="E7529">
        <v>883</v>
      </c>
    </row>
    <row r="7530" spans="1:5" x14ac:dyDescent="0.3">
      <c r="A7530" s="6">
        <f t="shared" si="279"/>
        <v>7524</v>
      </c>
      <c r="B7530" s="9">
        <f t="shared" si="278"/>
        <v>337.99452342185481</v>
      </c>
      <c r="C7530" s="9">
        <f t="shared" si="277"/>
        <v>342.99004551075632</v>
      </c>
      <c r="D7530" s="4">
        <v>109</v>
      </c>
      <c r="E7530">
        <v>884</v>
      </c>
    </row>
    <row r="7531" spans="1:5" x14ac:dyDescent="0.3">
      <c r="A7531" s="6">
        <f t="shared" si="279"/>
        <v>7525</v>
      </c>
      <c r="B7531" s="9">
        <f t="shared" si="278"/>
        <v>337.99080342185482</v>
      </c>
      <c r="C7531" s="9">
        <f t="shared" si="277"/>
        <v>343.0088755107563</v>
      </c>
      <c r="D7531" s="4">
        <v>110</v>
      </c>
      <c r="E7531">
        <v>885</v>
      </c>
    </row>
    <row r="7532" spans="1:5" x14ac:dyDescent="0.3">
      <c r="A7532" s="6">
        <f t="shared" si="279"/>
        <v>7526</v>
      </c>
      <c r="B7532" s="9">
        <f t="shared" si="278"/>
        <v>337.98708342185483</v>
      </c>
      <c r="C7532" s="9">
        <f t="shared" si="277"/>
        <v>343.02770551075628</v>
      </c>
      <c r="D7532" s="4">
        <v>111</v>
      </c>
      <c r="E7532">
        <v>886</v>
      </c>
    </row>
    <row r="7533" spans="1:5" x14ac:dyDescent="0.3">
      <c r="A7533" s="6">
        <f t="shared" si="279"/>
        <v>7527</v>
      </c>
      <c r="B7533" s="9">
        <f t="shared" si="278"/>
        <v>337.98336342185485</v>
      </c>
      <c r="C7533" s="9">
        <f t="shared" si="277"/>
        <v>343.04653551075626</v>
      </c>
      <c r="D7533" s="4">
        <v>112</v>
      </c>
      <c r="E7533">
        <v>887</v>
      </c>
    </row>
    <row r="7534" spans="1:5" x14ac:dyDescent="0.3">
      <c r="A7534" s="6">
        <f t="shared" si="279"/>
        <v>7528</v>
      </c>
      <c r="B7534" s="9">
        <f t="shared" si="278"/>
        <v>337.97964342185486</v>
      </c>
      <c r="C7534" s="9">
        <f t="shared" si="277"/>
        <v>343.06536551075624</v>
      </c>
      <c r="D7534" s="4">
        <v>113</v>
      </c>
      <c r="E7534">
        <v>888</v>
      </c>
    </row>
    <row r="7535" spans="1:5" x14ac:dyDescent="0.3">
      <c r="A7535" s="6">
        <f t="shared" si="279"/>
        <v>7529</v>
      </c>
      <c r="B7535" s="9">
        <f t="shared" si="278"/>
        <v>337.97592342185487</v>
      </c>
      <c r="C7535" s="9">
        <f t="shared" si="277"/>
        <v>343.08419551075622</v>
      </c>
      <c r="D7535" s="4">
        <v>114</v>
      </c>
      <c r="E7535">
        <v>889</v>
      </c>
    </row>
    <row r="7536" spans="1:5" x14ac:dyDescent="0.3">
      <c r="A7536" s="6">
        <f t="shared" si="279"/>
        <v>7530</v>
      </c>
      <c r="B7536" s="9">
        <f t="shared" si="278"/>
        <v>337.97220342185489</v>
      </c>
      <c r="C7536" s="9">
        <f t="shared" si="277"/>
        <v>343.1030255107562</v>
      </c>
      <c r="D7536" s="4">
        <v>115</v>
      </c>
      <c r="E7536">
        <v>890</v>
      </c>
    </row>
    <row r="7537" spans="1:5" x14ac:dyDescent="0.3">
      <c r="A7537" s="6">
        <f t="shared" si="279"/>
        <v>7531</v>
      </c>
      <c r="B7537" s="9">
        <f t="shared" si="278"/>
        <v>337.9684834218549</v>
      </c>
      <c r="C7537" s="9">
        <f t="shared" si="277"/>
        <v>343.12185551075618</v>
      </c>
      <c r="D7537" s="4">
        <v>116</v>
      </c>
      <c r="E7537">
        <v>891</v>
      </c>
    </row>
    <row r="7538" spans="1:5" x14ac:dyDescent="0.3">
      <c r="A7538" s="6">
        <f t="shared" si="279"/>
        <v>7532</v>
      </c>
      <c r="B7538" s="9">
        <f t="shared" si="278"/>
        <v>337.96476342185491</v>
      </c>
      <c r="C7538" s="9">
        <f t="shared" si="277"/>
        <v>343.14068551075616</v>
      </c>
      <c r="D7538" s="4">
        <v>117</v>
      </c>
      <c r="E7538">
        <v>892</v>
      </c>
    </row>
    <row r="7539" spans="1:5" x14ac:dyDescent="0.3">
      <c r="A7539" s="6">
        <f t="shared" si="279"/>
        <v>7533</v>
      </c>
      <c r="B7539" s="9">
        <f t="shared" si="278"/>
        <v>337.96104342185492</v>
      </c>
      <c r="C7539" s="9">
        <f t="shared" si="277"/>
        <v>343.15951551075614</v>
      </c>
      <c r="D7539" s="4">
        <v>118</v>
      </c>
      <c r="E7539">
        <v>893</v>
      </c>
    </row>
    <row r="7540" spans="1:5" x14ac:dyDescent="0.3">
      <c r="A7540" s="6">
        <f t="shared" si="279"/>
        <v>7534</v>
      </c>
      <c r="B7540" s="9">
        <f t="shared" si="278"/>
        <v>337.95732342185494</v>
      </c>
      <c r="C7540" s="9">
        <f t="shared" si="277"/>
        <v>343.17834551075612</v>
      </c>
      <c r="D7540" s="4">
        <v>119</v>
      </c>
      <c r="E7540">
        <v>894</v>
      </c>
    </row>
    <row r="7541" spans="1:5" x14ac:dyDescent="0.3">
      <c r="A7541" s="6">
        <f t="shared" si="279"/>
        <v>7535</v>
      </c>
      <c r="B7541" s="9">
        <f t="shared" si="278"/>
        <v>337.95360342185495</v>
      </c>
      <c r="C7541" s="9">
        <f t="shared" si="277"/>
        <v>343.1971755107561</v>
      </c>
      <c r="D7541" s="4">
        <v>120</v>
      </c>
      <c r="E7541">
        <v>895</v>
      </c>
    </row>
    <row r="7542" spans="1:5" x14ac:dyDescent="0.3">
      <c r="A7542" s="6">
        <f t="shared" si="279"/>
        <v>7536</v>
      </c>
      <c r="B7542" s="9">
        <f t="shared" si="278"/>
        <v>337.94988342185496</v>
      </c>
      <c r="C7542" s="9">
        <f t="shared" si="277"/>
        <v>343.21600551075608</v>
      </c>
      <c r="D7542" s="4">
        <v>121</v>
      </c>
      <c r="E7542">
        <v>896</v>
      </c>
    </row>
    <row r="7543" spans="1:5" x14ac:dyDescent="0.3">
      <c r="A7543" s="6">
        <f t="shared" si="279"/>
        <v>7537</v>
      </c>
      <c r="B7543" s="9">
        <f t="shared" si="278"/>
        <v>337.94616342185498</v>
      </c>
      <c r="C7543" s="9">
        <f t="shared" si="277"/>
        <v>343.23483551075606</v>
      </c>
      <c r="D7543" s="4">
        <v>122</v>
      </c>
      <c r="E7543">
        <v>897</v>
      </c>
    </row>
    <row r="7544" spans="1:5" x14ac:dyDescent="0.3">
      <c r="A7544" s="6">
        <f t="shared" si="279"/>
        <v>7538</v>
      </c>
      <c r="B7544" s="9">
        <f t="shared" si="278"/>
        <v>337.94244342185499</v>
      </c>
      <c r="C7544" s="9">
        <f t="shared" ref="C7544:C7607" si="280">IF(8811-A7544&gt;$G$11,C7543+(A7544-A7543)*$K$11,"erreur")</f>
        <v>343.25366551075604</v>
      </c>
      <c r="D7544" s="4">
        <v>123</v>
      </c>
      <c r="E7544">
        <v>898</v>
      </c>
    </row>
    <row r="7545" spans="1:5" x14ac:dyDescent="0.3">
      <c r="A7545" s="6">
        <f t="shared" si="279"/>
        <v>7539</v>
      </c>
      <c r="B7545" s="9">
        <f t="shared" si="278"/>
        <v>337.938723421855</v>
      </c>
      <c r="C7545" s="9">
        <f t="shared" si="280"/>
        <v>343.27249551075602</v>
      </c>
      <c r="D7545" s="4">
        <v>124</v>
      </c>
      <c r="E7545">
        <v>899</v>
      </c>
    </row>
    <row r="7546" spans="1:5" x14ac:dyDescent="0.3">
      <c r="A7546" s="6">
        <f t="shared" si="279"/>
        <v>7540</v>
      </c>
      <c r="B7546" s="9">
        <f t="shared" si="278"/>
        <v>337.93500342185501</v>
      </c>
      <c r="C7546" s="9">
        <f t="shared" si="280"/>
        <v>343.291325510756</v>
      </c>
      <c r="D7546" s="4">
        <v>125</v>
      </c>
      <c r="E7546">
        <v>900</v>
      </c>
    </row>
    <row r="7547" spans="1:5" x14ac:dyDescent="0.3">
      <c r="A7547" s="6">
        <f t="shared" si="279"/>
        <v>7541</v>
      </c>
      <c r="B7547" s="9">
        <f t="shared" si="278"/>
        <v>337.93128342185503</v>
      </c>
      <c r="C7547" s="9">
        <f t="shared" si="280"/>
        <v>343.31015551075598</v>
      </c>
      <c r="D7547" s="4">
        <v>126</v>
      </c>
      <c r="E7547">
        <v>901</v>
      </c>
    </row>
    <row r="7548" spans="1:5" x14ac:dyDescent="0.3">
      <c r="A7548" s="6">
        <f t="shared" si="279"/>
        <v>7542</v>
      </c>
      <c r="B7548" s="9">
        <f t="shared" si="278"/>
        <v>337.92756342185504</v>
      </c>
      <c r="C7548" s="9">
        <f t="shared" si="280"/>
        <v>343.32898551075596</v>
      </c>
      <c r="D7548" s="4">
        <v>127</v>
      </c>
      <c r="E7548">
        <v>902</v>
      </c>
    </row>
    <row r="7549" spans="1:5" x14ac:dyDescent="0.3">
      <c r="A7549" s="6">
        <f t="shared" si="279"/>
        <v>7543</v>
      </c>
      <c r="B7549" s="9">
        <f t="shared" si="278"/>
        <v>337.92384342185505</v>
      </c>
      <c r="C7549" s="9">
        <f t="shared" si="280"/>
        <v>343.34781551075594</v>
      </c>
      <c r="D7549" s="4">
        <v>128</v>
      </c>
      <c r="E7549">
        <v>903</v>
      </c>
    </row>
    <row r="7550" spans="1:5" x14ac:dyDescent="0.3">
      <c r="A7550" s="6">
        <f t="shared" si="279"/>
        <v>7544</v>
      </c>
      <c r="B7550" s="9">
        <f t="shared" ref="B7550:B7613" si="281">IF(A7550&lt;=$H$28,B7549+(A7550-A7549)*$J$28,"erreur")</f>
        <v>337.92012342185507</v>
      </c>
      <c r="C7550" s="9">
        <f t="shared" si="280"/>
        <v>343.36664551075592</v>
      </c>
      <c r="D7550" s="4">
        <v>129</v>
      </c>
      <c r="E7550">
        <v>904</v>
      </c>
    </row>
    <row r="7551" spans="1:5" x14ac:dyDescent="0.3">
      <c r="A7551" s="6">
        <f t="shared" si="279"/>
        <v>7545</v>
      </c>
      <c r="B7551" s="9">
        <f t="shared" si="281"/>
        <v>337.91640342185508</v>
      </c>
      <c r="C7551" s="9">
        <f t="shared" si="280"/>
        <v>343.3854755107559</v>
      </c>
      <c r="D7551" s="4">
        <v>130</v>
      </c>
      <c r="E7551">
        <v>905</v>
      </c>
    </row>
    <row r="7552" spans="1:5" x14ac:dyDescent="0.3">
      <c r="A7552" s="6">
        <f t="shared" si="279"/>
        <v>7546</v>
      </c>
      <c r="B7552" s="9">
        <f t="shared" si="281"/>
        <v>337.91268342185509</v>
      </c>
      <c r="C7552" s="9">
        <f t="shared" si="280"/>
        <v>343.40430551075588</v>
      </c>
      <c r="D7552" s="4">
        <v>131</v>
      </c>
      <c r="E7552">
        <v>906</v>
      </c>
    </row>
    <row r="7553" spans="1:5" x14ac:dyDescent="0.3">
      <c r="A7553" s="6">
        <f t="shared" si="279"/>
        <v>7547</v>
      </c>
      <c r="B7553" s="9">
        <f t="shared" si="281"/>
        <v>337.90896342185511</v>
      </c>
      <c r="C7553" s="9">
        <f t="shared" si="280"/>
        <v>343.42313551075586</v>
      </c>
      <c r="D7553" s="4">
        <v>132</v>
      </c>
      <c r="E7553">
        <v>907</v>
      </c>
    </row>
    <row r="7554" spans="1:5" x14ac:dyDescent="0.3">
      <c r="A7554" s="6">
        <f t="shared" si="279"/>
        <v>7548</v>
      </c>
      <c r="B7554" s="9">
        <f t="shared" si="281"/>
        <v>337.90524342185512</v>
      </c>
      <c r="C7554" s="9">
        <f t="shared" si="280"/>
        <v>343.44196551075584</v>
      </c>
      <c r="D7554" s="4">
        <v>133</v>
      </c>
      <c r="E7554">
        <v>908</v>
      </c>
    </row>
    <row r="7555" spans="1:5" x14ac:dyDescent="0.3">
      <c r="A7555" s="6">
        <f t="shared" si="279"/>
        <v>7549</v>
      </c>
      <c r="B7555" s="9">
        <f t="shared" si="281"/>
        <v>337.90152342185513</v>
      </c>
      <c r="C7555" s="9">
        <f t="shared" si="280"/>
        <v>343.46079551075582</v>
      </c>
      <c r="D7555" s="4">
        <v>134</v>
      </c>
      <c r="E7555">
        <v>909</v>
      </c>
    </row>
    <row r="7556" spans="1:5" x14ac:dyDescent="0.3">
      <c r="A7556" s="6">
        <f t="shared" si="279"/>
        <v>7550</v>
      </c>
      <c r="B7556" s="9">
        <f t="shared" si="281"/>
        <v>337.89780342185514</v>
      </c>
      <c r="C7556" s="9">
        <f t="shared" si="280"/>
        <v>343.4796255107558</v>
      </c>
      <c r="D7556" s="4">
        <v>135</v>
      </c>
      <c r="E7556">
        <v>910</v>
      </c>
    </row>
    <row r="7557" spans="1:5" x14ac:dyDescent="0.3">
      <c r="A7557" s="6">
        <f t="shared" si="279"/>
        <v>7551</v>
      </c>
      <c r="B7557" s="9">
        <f t="shared" si="281"/>
        <v>337.89408342185516</v>
      </c>
      <c r="C7557" s="9">
        <f t="shared" si="280"/>
        <v>343.49845551075578</v>
      </c>
      <c r="D7557" s="4">
        <v>136</v>
      </c>
      <c r="E7557">
        <v>911</v>
      </c>
    </row>
    <row r="7558" spans="1:5" x14ac:dyDescent="0.3">
      <c r="A7558" s="6">
        <f t="shared" si="279"/>
        <v>7552</v>
      </c>
      <c r="B7558" s="9">
        <f t="shared" si="281"/>
        <v>337.89036342185517</v>
      </c>
      <c r="C7558" s="9">
        <f t="shared" si="280"/>
        <v>343.51728551075576</v>
      </c>
      <c r="D7558" s="4">
        <v>137</v>
      </c>
      <c r="E7558">
        <v>912</v>
      </c>
    </row>
    <row r="7559" spans="1:5" x14ac:dyDescent="0.3">
      <c r="A7559" s="6">
        <f t="shared" si="279"/>
        <v>7553</v>
      </c>
      <c r="B7559" s="9">
        <f t="shared" si="281"/>
        <v>337.88664342185518</v>
      </c>
      <c r="C7559" s="9">
        <f t="shared" si="280"/>
        <v>343.53611551075574</v>
      </c>
      <c r="D7559" s="4">
        <v>138</v>
      </c>
      <c r="E7559">
        <v>913</v>
      </c>
    </row>
    <row r="7560" spans="1:5" x14ac:dyDescent="0.3">
      <c r="A7560" s="6">
        <f t="shared" ref="A7560:A7623" si="282">ROW()-6</f>
        <v>7554</v>
      </c>
      <c r="B7560" s="9">
        <f t="shared" si="281"/>
        <v>337.8829234218552</v>
      </c>
      <c r="C7560" s="9">
        <f t="shared" si="280"/>
        <v>343.55494551075572</v>
      </c>
      <c r="D7560" s="4">
        <v>139</v>
      </c>
      <c r="E7560">
        <v>914</v>
      </c>
    </row>
    <row r="7561" spans="1:5" x14ac:dyDescent="0.3">
      <c r="A7561" s="6">
        <f t="shared" si="282"/>
        <v>7555</v>
      </c>
      <c r="B7561" s="9">
        <f t="shared" si="281"/>
        <v>337.87920342185521</v>
      </c>
      <c r="C7561" s="9">
        <f t="shared" si="280"/>
        <v>343.57377551075569</v>
      </c>
      <c r="D7561" s="4">
        <v>140</v>
      </c>
      <c r="E7561">
        <v>915</v>
      </c>
    </row>
    <row r="7562" spans="1:5" x14ac:dyDescent="0.3">
      <c r="A7562" s="6">
        <f t="shared" si="282"/>
        <v>7556</v>
      </c>
      <c r="B7562" s="9">
        <f t="shared" si="281"/>
        <v>337.87548342185522</v>
      </c>
      <c r="C7562" s="9">
        <f t="shared" si="280"/>
        <v>343.59260551075567</v>
      </c>
      <c r="D7562" s="4">
        <v>141</v>
      </c>
      <c r="E7562">
        <v>916</v>
      </c>
    </row>
    <row r="7563" spans="1:5" x14ac:dyDescent="0.3">
      <c r="A7563" s="6">
        <f t="shared" si="282"/>
        <v>7557</v>
      </c>
      <c r="B7563" s="9">
        <f t="shared" si="281"/>
        <v>337.87176342185523</v>
      </c>
      <c r="C7563" s="9">
        <f t="shared" si="280"/>
        <v>343.61143551075565</v>
      </c>
      <c r="D7563" s="4">
        <v>142</v>
      </c>
      <c r="E7563">
        <v>917</v>
      </c>
    </row>
    <row r="7564" spans="1:5" x14ac:dyDescent="0.3">
      <c r="A7564" s="6">
        <f t="shared" si="282"/>
        <v>7558</v>
      </c>
      <c r="B7564" s="9">
        <f t="shared" si="281"/>
        <v>337.86804342185525</v>
      </c>
      <c r="C7564" s="9">
        <f t="shared" si="280"/>
        <v>343.63026551075563</v>
      </c>
      <c r="D7564" s="4">
        <v>143</v>
      </c>
      <c r="E7564">
        <v>918</v>
      </c>
    </row>
    <row r="7565" spans="1:5" x14ac:dyDescent="0.3">
      <c r="A7565" s="6">
        <f t="shared" si="282"/>
        <v>7559</v>
      </c>
      <c r="B7565" s="9">
        <f t="shared" si="281"/>
        <v>337.86432342185526</v>
      </c>
      <c r="C7565" s="9">
        <f t="shared" si="280"/>
        <v>343.64909551075561</v>
      </c>
      <c r="D7565" s="4">
        <v>144</v>
      </c>
      <c r="E7565">
        <v>919</v>
      </c>
    </row>
    <row r="7566" spans="1:5" x14ac:dyDescent="0.3">
      <c r="A7566" s="6">
        <f t="shared" si="282"/>
        <v>7560</v>
      </c>
      <c r="B7566" s="9">
        <f t="shared" si="281"/>
        <v>337.86060342185527</v>
      </c>
      <c r="C7566" s="9">
        <f t="shared" si="280"/>
        <v>343.66792551075559</v>
      </c>
      <c r="D7566" s="4">
        <v>145</v>
      </c>
      <c r="E7566">
        <v>920</v>
      </c>
    </row>
    <row r="7567" spans="1:5" x14ac:dyDescent="0.3">
      <c r="A7567" s="6">
        <f t="shared" si="282"/>
        <v>7561</v>
      </c>
      <c r="B7567" s="9">
        <f t="shared" si="281"/>
        <v>337.85688342185529</v>
      </c>
      <c r="C7567" s="9">
        <f t="shared" si="280"/>
        <v>343.68675551075557</v>
      </c>
      <c r="D7567" s="4">
        <v>146</v>
      </c>
      <c r="E7567">
        <v>921</v>
      </c>
    </row>
    <row r="7568" spans="1:5" x14ac:dyDescent="0.3">
      <c r="A7568" s="6">
        <f t="shared" si="282"/>
        <v>7562</v>
      </c>
      <c r="B7568" s="9">
        <f t="shared" si="281"/>
        <v>337.8531634218553</v>
      </c>
      <c r="C7568" s="9">
        <f t="shared" si="280"/>
        <v>343.70558551075555</v>
      </c>
      <c r="D7568" s="4">
        <v>147</v>
      </c>
      <c r="E7568">
        <v>922</v>
      </c>
    </row>
    <row r="7569" spans="1:5" x14ac:dyDescent="0.3">
      <c r="A7569" s="6">
        <f t="shared" si="282"/>
        <v>7563</v>
      </c>
      <c r="B7569" s="9">
        <f t="shared" si="281"/>
        <v>337.84944342185531</v>
      </c>
      <c r="C7569" s="9">
        <f t="shared" si="280"/>
        <v>343.72441551075553</v>
      </c>
      <c r="D7569" s="4">
        <v>148</v>
      </c>
      <c r="E7569">
        <v>923</v>
      </c>
    </row>
    <row r="7570" spans="1:5" x14ac:dyDescent="0.3">
      <c r="A7570" s="6">
        <f t="shared" si="282"/>
        <v>7564</v>
      </c>
      <c r="B7570" s="9">
        <f t="shared" si="281"/>
        <v>337.84572342185533</v>
      </c>
      <c r="C7570" s="9">
        <f t="shared" si="280"/>
        <v>343.74324551075551</v>
      </c>
      <c r="D7570" s="4">
        <v>149</v>
      </c>
      <c r="E7570">
        <v>924</v>
      </c>
    </row>
    <row r="7571" spans="1:5" x14ac:dyDescent="0.3">
      <c r="A7571" s="6">
        <f t="shared" si="282"/>
        <v>7565</v>
      </c>
      <c r="B7571" s="9">
        <f t="shared" si="281"/>
        <v>337.84200342185534</v>
      </c>
      <c r="C7571" s="9">
        <f t="shared" si="280"/>
        <v>343.76207551075549</v>
      </c>
      <c r="D7571" s="4">
        <v>150</v>
      </c>
      <c r="E7571">
        <v>925</v>
      </c>
    </row>
    <row r="7572" spans="1:5" x14ac:dyDescent="0.3">
      <c r="A7572" s="6">
        <f t="shared" si="282"/>
        <v>7566</v>
      </c>
      <c r="B7572" s="9">
        <f t="shared" si="281"/>
        <v>337.83828342185535</v>
      </c>
      <c r="C7572" s="9">
        <f t="shared" si="280"/>
        <v>343.78090551075547</v>
      </c>
      <c r="D7572" s="4">
        <v>151</v>
      </c>
      <c r="E7572">
        <v>926</v>
      </c>
    </row>
    <row r="7573" spans="1:5" x14ac:dyDescent="0.3">
      <c r="A7573" s="6">
        <f t="shared" si="282"/>
        <v>7567</v>
      </c>
      <c r="B7573" s="9">
        <f t="shared" si="281"/>
        <v>337.83456342185536</v>
      </c>
      <c r="C7573" s="9">
        <f t="shared" si="280"/>
        <v>343.79973551075545</v>
      </c>
      <c r="D7573" s="4">
        <v>152</v>
      </c>
      <c r="E7573">
        <v>927</v>
      </c>
    </row>
    <row r="7574" spans="1:5" x14ac:dyDescent="0.3">
      <c r="A7574" s="6">
        <f t="shared" si="282"/>
        <v>7568</v>
      </c>
      <c r="B7574" s="9">
        <f t="shared" si="281"/>
        <v>337.83084342185538</v>
      </c>
      <c r="C7574" s="9">
        <f t="shared" si="280"/>
        <v>343.81856551075543</v>
      </c>
      <c r="D7574" s="4">
        <v>153</v>
      </c>
      <c r="E7574">
        <v>928</v>
      </c>
    </row>
    <row r="7575" spans="1:5" x14ac:dyDescent="0.3">
      <c r="A7575" s="6">
        <f t="shared" si="282"/>
        <v>7569</v>
      </c>
      <c r="B7575" s="9">
        <f t="shared" si="281"/>
        <v>337.82712342185539</v>
      </c>
      <c r="C7575" s="9">
        <f t="shared" si="280"/>
        <v>343.83739551075541</v>
      </c>
      <c r="D7575" s="4">
        <v>154</v>
      </c>
      <c r="E7575">
        <v>929</v>
      </c>
    </row>
    <row r="7576" spans="1:5" x14ac:dyDescent="0.3">
      <c r="A7576" s="6">
        <f t="shared" si="282"/>
        <v>7570</v>
      </c>
      <c r="B7576" s="9">
        <f t="shared" si="281"/>
        <v>337.8234034218554</v>
      </c>
      <c r="C7576" s="9">
        <f t="shared" si="280"/>
        <v>343.85622551075539</v>
      </c>
      <c r="D7576" s="4">
        <v>155</v>
      </c>
      <c r="E7576">
        <v>930</v>
      </c>
    </row>
    <row r="7577" spans="1:5" x14ac:dyDescent="0.3">
      <c r="A7577" s="6">
        <f t="shared" si="282"/>
        <v>7571</v>
      </c>
      <c r="B7577" s="9">
        <f t="shared" si="281"/>
        <v>337.81968342185542</v>
      </c>
      <c r="C7577" s="9">
        <f t="shared" si="280"/>
        <v>343.87505551075537</v>
      </c>
      <c r="D7577" s="4">
        <v>156</v>
      </c>
      <c r="E7577">
        <v>931</v>
      </c>
    </row>
    <row r="7578" spans="1:5" x14ac:dyDescent="0.3">
      <c r="A7578" s="6">
        <f t="shared" si="282"/>
        <v>7572</v>
      </c>
      <c r="B7578" s="9">
        <f t="shared" si="281"/>
        <v>337.81596342185543</v>
      </c>
      <c r="C7578" s="9">
        <f t="shared" si="280"/>
        <v>343.89388551075535</v>
      </c>
      <c r="D7578" s="4">
        <v>157</v>
      </c>
      <c r="E7578">
        <v>932</v>
      </c>
    </row>
    <row r="7579" spans="1:5" x14ac:dyDescent="0.3">
      <c r="A7579" s="6">
        <f t="shared" si="282"/>
        <v>7573</v>
      </c>
      <c r="B7579" s="9">
        <f t="shared" si="281"/>
        <v>337.81224342185544</v>
      </c>
      <c r="C7579" s="9">
        <f t="shared" si="280"/>
        <v>343.91271551075533</v>
      </c>
      <c r="D7579" s="4">
        <v>158</v>
      </c>
      <c r="E7579">
        <v>933</v>
      </c>
    </row>
    <row r="7580" spans="1:5" x14ac:dyDescent="0.3">
      <c r="A7580" s="6">
        <f t="shared" si="282"/>
        <v>7574</v>
      </c>
      <c r="B7580" s="9">
        <f t="shared" si="281"/>
        <v>337.80852342185545</v>
      </c>
      <c r="C7580" s="9">
        <f t="shared" si="280"/>
        <v>343.93154551075531</v>
      </c>
      <c r="D7580" s="4">
        <v>159</v>
      </c>
      <c r="E7580">
        <v>934</v>
      </c>
    </row>
    <row r="7581" spans="1:5" x14ac:dyDescent="0.3">
      <c r="A7581" s="6">
        <f t="shared" si="282"/>
        <v>7575</v>
      </c>
      <c r="B7581" s="9">
        <f t="shared" si="281"/>
        <v>337.80480342185547</v>
      </c>
      <c r="C7581" s="9">
        <f t="shared" si="280"/>
        <v>343.95037551075529</v>
      </c>
      <c r="D7581" s="4">
        <v>160</v>
      </c>
      <c r="E7581">
        <v>935</v>
      </c>
    </row>
    <row r="7582" spans="1:5" x14ac:dyDescent="0.3">
      <c r="A7582" s="6">
        <f t="shared" si="282"/>
        <v>7576</v>
      </c>
      <c r="B7582" s="9">
        <f t="shared" si="281"/>
        <v>337.80108342185548</v>
      </c>
      <c r="C7582" s="9">
        <f t="shared" si="280"/>
        <v>343.96920551075527</v>
      </c>
      <c r="D7582" s="4">
        <v>161</v>
      </c>
      <c r="E7582">
        <v>936</v>
      </c>
    </row>
    <row r="7583" spans="1:5" x14ac:dyDescent="0.3">
      <c r="A7583" s="6">
        <f t="shared" si="282"/>
        <v>7577</v>
      </c>
      <c r="B7583" s="9">
        <f t="shared" si="281"/>
        <v>337.79736342185549</v>
      </c>
      <c r="C7583" s="9">
        <f t="shared" si="280"/>
        <v>343.98803551075525</v>
      </c>
      <c r="D7583" s="4">
        <v>162</v>
      </c>
      <c r="E7583">
        <v>937</v>
      </c>
    </row>
    <row r="7584" spans="1:5" x14ac:dyDescent="0.3">
      <c r="A7584" s="6">
        <f t="shared" si="282"/>
        <v>7578</v>
      </c>
      <c r="B7584" s="9">
        <f t="shared" si="281"/>
        <v>337.79364342185551</v>
      </c>
      <c r="C7584" s="9">
        <f t="shared" si="280"/>
        <v>344.00686551075523</v>
      </c>
      <c r="D7584" s="4">
        <v>163</v>
      </c>
      <c r="E7584">
        <v>938</v>
      </c>
    </row>
    <row r="7585" spans="1:5" x14ac:dyDescent="0.3">
      <c r="A7585" s="6">
        <f t="shared" si="282"/>
        <v>7579</v>
      </c>
      <c r="B7585" s="9">
        <f t="shared" si="281"/>
        <v>337.78992342185552</v>
      </c>
      <c r="C7585" s="9">
        <f t="shared" si="280"/>
        <v>344.02569551075521</v>
      </c>
      <c r="D7585" s="4">
        <v>164</v>
      </c>
      <c r="E7585">
        <v>939</v>
      </c>
    </row>
    <row r="7586" spans="1:5" x14ac:dyDescent="0.3">
      <c r="A7586" s="6">
        <f t="shared" si="282"/>
        <v>7580</v>
      </c>
      <c r="B7586" s="9">
        <f t="shared" si="281"/>
        <v>337.78620342185553</v>
      </c>
      <c r="C7586" s="9">
        <f t="shared" si="280"/>
        <v>344.04452551075519</v>
      </c>
      <c r="D7586" s="4">
        <v>165</v>
      </c>
      <c r="E7586">
        <v>940</v>
      </c>
    </row>
    <row r="7587" spans="1:5" x14ac:dyDescent="0.3">
      <c r="A7587" s="6">
        <f t="shared" si="282"/>
        <v>7581</v>
      </c>
      <c r="B7587" s="9">
        <f t="shared" si="281"/>
        <v>337.78248342185555</v>
      </c>
      <c r="C7587" s="9">
        <f t="shared" si="280"/>
        <v>344.06335551075517</v>
      </c>
      <c r="D7587" s="4">
        <v>166</v>
      </c>
      <c r="E7587">
        <v>941</v>
      </c>
    </row>
    <row r="7588" spans="1:5" x14ac:dyDescent="0.3">
      <c r="A7588" s="6">
        <f t="shared" si="282"/>
        <v>7582</v>
      </c>
      <c r="B7588" s="9">
        <f t="shared" si="281"/>
        <v>337.77876342185556</v>
      </c>
      <c r="C7588" s="9">
        <f t="shared" si="280"/>
        <v>344.08218551075515</v>
      </c>
      <c r="D7588" s="4">
        <v>167</v>
      </c>
      <c r="E7588">
        <v>942</v>
      </c>
    </row>
    <row r="7589" spans="1:5" x14ac:dyDescent="0.3">
      <c r="A7589" s="6">
        <f t="shared" si="282"/>
        <v>7583</v>
      </c>
      <c r="B7589" s="9">
        <f t="shared" si="281"/>
        <v>337.77504342185557</v>
      </c>
      <c r="C7589" s="9">
        <f t="shared" si="280"/>
        <v>344.10101551075513</v>
      </c>
      <c r="D7589" s="4">
        <v>168</v>
      </c>
      <c r="E7589">
        <v>943</v>
      </c>
    </row>
    <row r="7590" spans="1:5" x14ac:dyDescent="0.3">
      <c r="A7590" s="6">
        <f t="shared" si="282"/>
        <v>7584</v>
      </c>
      <c r="B7590" s="9">
        <f t="shared" si="281"/>
        <v>337.77132342185558</v>
      </c>
      <c r="C7590" s="9">
        <f t="shared" si="280"/>
        <v>344.11984551075511</v>
      </c>
      <c r="D7590" s="4">
        <v>169</v>
      </c>
      <c r="E7590">
        <v>944</v>
      </c>
    </row>
    <row r="7591" spans="1:5" x14ac:dyDescent="0.3">
      <c r="A7591" s="6">
        <f t="shared" si="282"/>
        <v>7585</v>
      </c>
      <c r="B7591" s="9">
        <f t="shared" si="281"/>
        <v>337.7676034218556</v>
      </c>
      <c r="C7591" s="9">
        <f t="shared" si="280"/>
        <v>344.13867551075509</v>
      </c>
      <c r="D7591" s="4">
        <v>170</v>
      </c>
      <c r="E7591">
        <v>945</v>
      </c>
    </row>
    <row r="7592" spans="1:5" x14ac:dyDescent="0.3">
      <c r="A7592" s="6">
        <f t="shared" si="282"/>
        <v>7586</v>
      </c>
      <c r="B7592" s="9">
        <f t="shared" si="281"/>
        <v>337.76388342185561</v>
      </c>
      <c r="C7592" s="9">
        <f t="shared" si="280"/>
        <v>344.15750551075507</v>
      </c>
      <c r="D7592" s="4">
        <v>171</v>
      </c>
      <c r="E7592">
        <v>946</v>
      </c>
    </row>
    <row r="7593" spans="1:5" x14ac:dyDescent="0.3">
      <c r="A7593" s="6">
        <f t="shared" si="282"/>
        <v>7587</v>
      </c>
      <c r="B7593" s="9">
        <f t="shared" si="281"/>
        <v>337.76016342185562</v>
      </c>
      <c r="C7593" s="9">
        <f t="shared" si="280"/>
        <v>344.17633551075505</v>
      </c>
      <c r="D7593" s="4">
        <v>172</v>
      </c>
      <c r="E7593">
        <v>947</v>
      </c>
    </row>
    <row r="7594" spans="1:5" x14ac:dyDescent="0.3">
      <c r="A7594" s="6">
        <f t="shared" si="282"/>
        <v>7588</v>
      </c>
      <c r="B7594" s="9">
        <f t="shared" si="281"/>
        <v>337.75644342185564</v>
      </c>
      <c r="C7594" s="9">
        <f t="shared" si="280"/>
        <v>344.19516551075503</v>
      </c>
      <c r="D7594" s="4">
        <v>173</v>
      </c>
      <c r="E7594">
        <v>948</v>
      </c>
    </row>
    <row r="7595" spans="1:5" x14ac:dyDescent="0.3">
      <c r="A7595" s="6">
        <f t="shared" si="282"/>
        <v>7589</v>
      </c>
      <c r="B7595" s="9">
        <f t="shared" si="281"/>
        <v>337.75272342185565</v>
      </c>
      <c r="C7595" s="9">
        <f t="shared" si="280"/>
        <v>344.21399551075501</v>
      </c>
      <c r="D7595" s="4">
        <v>174</v>
      </c>
      <c r="E7595">
        <v>949</v>
      </c>
    </row>
    <row r="7596" spans="1:5" x14ac:dyDescent="0.3">
      <c r="A7596" s="6">
        <f t="shared" si="282"/>
        <v>7590</v>
      </c>
      <c r="B7596" s="9">
        <f t="shared" si="281"/>
        <v>337.74900342185566</v>
      </c>
      <c r="C7596" s="9">
        <f t="shared" si="280"/>
        <v>344.23282551075499</v>
      </c>
      <c r="D7596" s="4">
        <v>175</v>
      </c>
      <c r="E7596">
        <v>950</v>
      </c>
    </row>
    <row r="7597" spans="1:5" x14ac:dyDescent="0.3">
      <c r="A7597" s="6">
        <f t="shared" si="282"/>
        <v>7591</v>
      </c>
      <c r="B7597" s="9">
        <f t="shared" si="281"/>
        <v>337.74528342185567</v>
      </c>
      <c r="C7597" s="9">
        <f t="shared" si="280"/>
        <v>344.25165551075497</v>
      </c>
      <c r="D7597" s="4">
        <v>176</v>
      </c>
      <c r="E7597">
        <v>951</v>
      </c>
    </row>
    <row r="7598" spans="1:5" x14ac:dyDescent="0.3">
      <c r="A7598" s="6">
        <f t="shared" si="282"/>
        <v>7592</v>
      </c>
      <c r="B7598" s="9">
        <f t="shared" si="281"/>
        <v>337.74156342185569</v>
      </c>
      <c r="C7598" s="9">
        <f t="shared" si="280"/>
        <v>344.27048551075495</v>
      </c>
      <c r="D7598" s="4">
        <v>177</v>
      </c>
      <c r="E7598">
        <v>952</v>
      </c>
    </row>
    <row r="7599" spans="1:5" x14ac:dyDescent="0.3">
      <c r="A7599" s="6">
        <f t="shared" si="282"/>
        <v>7593</v>
      </c>
      <c r="B7599" s="9">
        <f t="shared" si="281"/>
        <v>337.7378434218557</v>
      </c>
      <c r="C7599" s="9">
        <f t="shared" si="280"/>
        <v>344.28931551075493</v>
      </c>
      <c r="D7599" s="4">
        <v>178</v>
      </c>
      <c r="E7599">
        <v>953</v>
      </c>
    </row>
    <row r="7600" spans="1:5" x14ac:dyDescent="0.3">
      <c r="A7600" s="6">
        <f t="shared" si="282"/>
        <v>7594</v>
      </c>
      <c r="B7600" s="9">
        <f t="shared" si="281"/>
        <v>337.73412342185571</v>
      </c>
      <c r="C7600" s="9">
        <f t="shared" si="280"/>
        <v>344.30814551075491</v>
      </c>
      <c r="D7600" s="4">
        <v>179</v>
      </c>
      <c r="E7600">
        <v>954</v>
      </c>
    </row>
    <row r="7601" spans="1:5" x14ac:dyDescent="0.3">
      <c r="A7601" s="6">
        <f t="shared" si="282"/>
        <v>7595</v>
      </c>
      <c r="B7601" s="9">
        <f t="shared" si="281"/>
        <v>337.73040342185573</v>
      </c>
      <c r="C7601" s="9">
        <f t="shared" si="280"/>
        <v>344.32697551075489</v>
      </c>
      <c r="D7601" s="4">
        <v>180</v>
      </c>
      <c r="E7601">
        <v>955</v>
      </c>
    </row>
    <row r="7602" spans="1:5" x14ac:dyDescent="0.3">
      <c r="A7602" s="6">
        <f t="shared" si="282"/>
        <v>7596</v>
      </c>
      <c r="B7602" s="9">
        <f t="shared" si="281"/>
        <v>337.72668342185574</v>
      </c>
      <c r="C7602" s="9">
        <f t="shared" si="280"/>
        <v>344.34580551075487</v>
      </c>
      <c r="D7602" s="4">
        <v>181</v>
      </c>
      <c r="E7602">
        <v>956</v>
      </c>
    </row>
    <row r="7603" spans="1:5" x14ac:dyDescent="0.3">
      <c r="A7603" s="6">
        <f t="shared" si="282"/>
        <v>7597</v>
      </c>
      <c r="B7603" s="9">
        <f t="shared" si="281"/>
        <v>337.72296342185575</v>
      </c>
      <c r="C7603" s="9">
        <f t="shared" si="280"/>
        <v>344.36463551075485</v>
      </c>
      <c r="D7603" s="4">
        <v>182</v>
      </c>
      <c r="E7603">
        <v>957</v>
      </c>
    </row>
    <row r="7604" spans="1:5" x14ac:dyDescent="0.3">
      <c r="A7604" s="6">
        <f t="shared" si="282"/>
        <v>7598</v>
      </c>
      <c r="B7604" s="9">
        <f t="shared" si="281"/>
        <v>337.71924342185577</v>
      </c>
      <c r="C7604" s="9">
        <f t="shared" si="280"/>
        <v>344.38346551075483</v>
      </c>
      <c r="D7604" s="4">
        <v>183</v>
      </c>
      <c r="E7604">
        <v>958</v>
      </c>
    </row>
    <row r="7605" spans="1:5" x14ac:dyDescent="0.3">
      <c r="A7605" s="6">
        <f t="shared" si="282"/>
        <v>7599</v>
      </c>
      <c r="B7605" s="9">
        <f t="shared" si="281"/>
        <v>337.71552342185578</v>
      </c>
      <c r="C7605" s="9">
        <f t="shared" si="280"/>
        <v>344.40229551075481</v>
      </c>
      <c r="D7605" s="4">
        <v>184</v>
      </c>
      <c r="E7605">
        <v>959</v>
      </c>
    </row>
    <row r="7606" spans="1:5" x14ac:dyDescent="0.3">
      <c r="A7606" s="6">
        <f t="shared" si="282"/>
        <v>7600</v>
      </c>
      <c r="B7606" s="9">
        <f t="shared" si="281"/>
        <v>337.71180342185579</v>
      </c>
      <c r="C7606" s="9">
        <f t="shared" si="280"/>
        <v>344.42112551075479</v>
      </c>
      <c r="D7606" s="4">
        <v>185</v>
      </c>
      <c r="E7606">
        <v>960</v>
      </c>
    </row>
    <row r="7607" spans="1:5" x14ac:dyDescent="0.3">
      <c r="A7607" s="6">
        <f t="shared" si="282"/>
        <v>7601</v>
      </c>
      <c r="B7607" s="9">
        <f t="shared" si="281"/>
        <v>337.7080834218558</v>
      </c>
      <c r="C7607" s="9">
        <f t="shared" si="280"/>
        <v>344.43995551075477</v>
      </c>
      <c r="D7607" s="4">
        <v>186</v>
      </c>
      <c r="E7607">
        <v>961</v>
      </c>
    </row>
    <row r="7608" spans="1:5" x14ac:dyDescent="0.3">
      <c r="A7608" s="6">
        <f t="shared" si="282"/>
        <v>7602</v>
      </c>
      <c r="B7608" s="9">
        <f t="shared" si="281"/>
        <v>337.70436342185582</v>
      </c>
      <c r="C7608" s="9">
        <f t="shared" ref="C7608:C7671" si="283">IF(8811-A7608&gt;$G$11,C7607+(A7608-A7607)*$K$11,"erreur")</f>
        <v>344.45878551075475</v>
      </c>
      <c r="D7608" s="4">
        <v>187</v>
      </c>
      <c r="E7608">
        <v>962</v>
      </c>
    </row>
    <row r="7609" spans="1:5" x14ac:dyDescent="0.3">
      <c r="A7609" s="6">
        <f t="shared" si="282"/>
        <v>7603</v>
      </c>
      <c r="B7609" s="9">
        <f t="shared" si="281"/>
        <v>337.70064342185583</v>
      </c>
      <c r="C7609" s="9">
        <f t="shared" si="283"/>
        <v>344.47761551075473</v>
      </c>
      <c r="D7609" s="4">
        <v>188</v>
      </c>
      <c r="E7609">
        <v>963</v>
      </c>
    </row>
    <row r="7610" spans="1:5" x14ac:dyDescent="0.3">
      <c r="A7610" s="6">
        <f t="shared" si="282"/>
        <v>7604</v>
      </c>
      <c r="B7610" s="9">
        <f t="shared" si="281"/>
        <v>337.69692342185584</v>
      </c>
      <c r="C7610" s="9">
        <f t="shared" si="283"/>
        <v>344.49644551075471</v>
      </c>
      <c r="D7610" s="4">
        <v>189</v>
      </c>
      <c r="E7610">
        <v>964</v>
      </c>
    </row>
    <row r="7611" spans="1:5" x14ac:dyDescent="0.3">
      <c r="A7611" s="6">
        <f t="shared" si="282"/>
        <v>7605</v>
      </c>
      <c r="B7611" s="9">
        <f t="shared" si="281"/>
        <v>337.69320342185586</v>
      </c>
      <c r="C7611" s="9">
        <f t="shared" si="283"/>
        <v>344.51527551075469</v>
      </c>
      <c r="D7611" s="4">
        <v>190</v>
      </c>
      <c r="E7611">
        <v>965</v>
      </c>
    </row>
    <row r="7612" spans="1:5" x14ac:dyDescent="0.3">
      <c r="A7612" s="6">
        <f t="shared" si="282"/>
        <v>7606</v>
      </c>
      <c r="B7612" s="9">
        <f t="shared" si="281"/>
        <v>337.68948342185587</v>
      </c>
      <c r="C7612" s="9">
        <f t="shared" si="283"/>
        <v>344.53410551075467</v>
      </c>
      <c r="D7612" s="4">
        <v>191</v>
      </c>
      <c r="E7612">
        <v>966</v>
      </c>
    </row>
    <row r="7613" spans="1:5" x14ac:dyDescent="0.3">
      <c r="A7613" s="6">
        <f t="shared" si="282"/>
        <v>7607</v>
      </c>
      <c r="B7613" s="9">
        <f t="shared" si="281"/>
        <v>337.68576342185588</v>
      </c>
      <c r="C7613" s="9">
        <f t="shared" si="283"/>
        <v>344.55293551075465</v>
      </c>
      <c r="D7613" s="4">
        <v>192</v>
      </c>
      <c r="E7613">
        <v>967</v>
      </c>
    </row>
    <row r="7614" spans="1:5" x14ac:dyDescent="0.3">
      <c r="A7614" s="6">
        <f t="shared" si="282"/>
        <v>7608</v>
      </c>
      <c r="B7614" s="9">
        <f t="shared" ref="B7614:B7677" si="284">IF(A7614&lt;=$H$28,B7613+(A7614-A7613)*$J$28,"erreur")</f>
        <v>337.68204342185589</v>
      </c>
      <c r="C7614" s="9">
        <f t="shared" si="283"/>
        <v>344.57176551075463</v>
      </c>
      <c r="D7614" s="4">
        <v>193</v>
      </c>
      <c r="E7614">
        <v>968</v>
      </c>
    </row>
    <row r="7615" spans="1:5" x14ac:dyDescent="0.3">
      <c r="A7615" s="6">
        <f t="shared" si="282"/>
        <v>7609</v>
      </c>
      <c r="B7615" s="9">
        <f t="shared" si="284"/>
        <v>337.67832342185591</v>
      </c>
      <c r="C7615" s="9">
        <f t="shared" si="283"/>
        <v>344.59059551075461</v>
      </c>
      <c r="D7615" s="4">
        <v>194</v>
      </c>
      <c r="E7615">
        <v>969</v>
      </c>
    </row>
    <row r="7616" spans="1:5" x14ac:dyDescent="0.3">
      <c r="A7616" s="6">
        <f t="shared" si="282"/>
        <v>7610</v>
      </c>
      <c r="B7616" s="9">
        <f t="shared" si="284"/>
        <v>337.67460342185592</v>
      </c>
      <c r="C7616" s="9">
        <f t="shared" si="283"/>
        <v>344.60942551075459</v>
      </c>
      <c r="D7616" s="4">
        <v>195</v>
      </c>
      <c r="E7616">
        <v>970</v>
      </c>
    </row>
    <row r="7617" spans="1:5" x14ac:dyDescent="0.3">
      <c r="A7617" s="6">
        <f t="shared" si="282"/>
        <v>7611</v>
      </c>
      <c r="B7617" s="9">
        <f t="shared" si="284"/>
        <v>337.67088342185593</v>
      </c>
      <c r="C7617" s="9">
        <f t="shared" si="283"/>
        <v>344.62825551075457</v>
      </c>
      <c r="D7617" s="4">
        <v>196</v>
      </c>
      <c r="E7617">
        <v>971</v>
      </c>
    </row>
    <row r="7618" spans="1:5" x14ac:dyDescent="0.3">
      <c r="A7618" s="6">
        <f t="shared" si="282"/>
        <v>7612</v>
      </c>
      <c r="B7618" s="9">
        <f t="shared" si="284"/>
        <v>337.66716342185595</v>
      </c>
      <c r="C7618" s="9">
        <f t="shared" si="283"/>
        <v>344.64708551075455</v>
      </c>
      <c r="D7618" s="4">
        <v>197</v>
      </c>
      <c r="E7618">
        <v>972</v>
      </c>
    </row>
    <row r="7619" spans="1:5" x14ac:dyDescent="0.3">
      <c r="A7619" s="6">
        <f t="shared" si="282"/>
        <v>7613</v>
      </c>
      <c r="B7619" s="9">
        <f t="shared" si="284"/>
        <v>337.66344342185596</v>
      </c>
      <c r="C7619" s="9">
        <f t="shared" si="283"/>
        <v>344.66591551075453</v>
      </c>
      <c r="D7619" s="4">
        <v>198</v>
      </c>
      <c r="E7619">
        <v>973</v>
      </c>
    </row>
    <row r="7620" spans="1:5" x14ac:dyDescent="0.3">
      <c r="A7620" s="6">
        <f t="shared" si="282"/>
        <v>7614</v>
      </c>
      <c r="B7620" s="9">
        <f t="shared" si="284"/>
        <v>337.65972342185597</v>
      </c>
      <c r="C7620" s="9">
        <f t="shared" si="283"/>
        <v>344.68474551075451</v>
      </c>
      <c r="D7620" s="4">
        <v>199</v>
      </c>
      <c r="E7620">
        <v>974</v>
      </c>
    </row>
    <row r="7621" spans="1:5" x14ac:dyDescent="0.3">
      <c r="A7621" s="6">
        <f t="shared" si="282"/>
        <v>7615</v>
      </c>
      <c r="B7621" s="9">
        <f t="shared" si="284"/>
        <v>337.65600342185598</v>
      </c>
      <c r="C7621" s="9">
        <f t="shared" si="283"/>
        <v>344.70357551075449</v>
      </c>
      <c r="D7621" s="4">
        <v>200</v>
      </c>
      <c r="E7621">
        <v>975</v>
      </c>
    </row>
    <row r="7622" spans="1:5" x14ac:dyDescent="0.3">
      <c r="A7622" s="6">
        <f t="shared" si="282"/>
        <v>7616</v>
      </c>
      <c r="B7622" s="9">
        <f t="shared" si="284"/>
        <v>337.652283421856</v>
      </c>
      <c r="C7622" s="9">
        <f t="shared" si="283"/>
        <v>344.72240551075447</v>
      </c>
      <c r="D7622" s="4">
        <v>201</v>
      </c>
      <c r="E7622">
        <v>976</v>
      </c>
    </row>
    <row r="7623" spans="1:5" x14ac:dyDescent="0.3">
      <c r="A7623" s="6">
        <f t="shared" si="282"/>
        <v>7617</v>
      </c>
      <c r="B7623" s="9">
        <f t="shared" si="284"/>
        <v>337.64856342185601</v>
      </c>
      <c r="C7623" s="9">
        <f t="shared" si="283"/>
        <v>344.74123551075445</v>
      </c>
      <c r="D7623" s="4">
        <v>202</v>
      </c>
      <c r="E7623">
        <v>977</v>
      </c>
    </row>
    <row r="7624" spans="1:5" x14ac:dyDescent="0.3">
      <c r="A7624" s="6">
        <f t="shared" ref="A7624:A7687" si="285">ROW()-6</f>
        <v>7618</v>
      </c>
      <c r="B7624" s="9">
        <f t="shared" si="284"/>
        <v>337.64484342185602</v>
      </c>
      <c r="C7624" s="9">
        <f t="shared" si="283"/>
        <v>344.76006551075443</v>
      </c>
      <c r="D7624" s="4">
        <v>203</v>
      </c>
      <c r="E7624">
        <v>978</v>
      </c>
    </row>
    <row r="7625" spans="1:5" x14ac:dyDescent="0.3">
      <c r="A7625" s="6">
        <f t="shared" si="285"/>
        <v>7619</v>
      </c>
      <c r="B7625" s="9">
        <f t="shared" si="284"/>
        <v>337.64112342185604</v>
      </c>
      <c r="C7625" s="9">
        <f t="shared" si="283"/>
        <v>344.77889551075441</v>
      </c>
      <c r="D7625" s="4">
        <v>204</v>
      </c>
      <c r="E7625">
        <v>979</v>
      </c>
    </row>
    <row r="7626" spans="1:5" x14ac:dyDescent="0.3">
      <c r="A7626" s="6">
        <f t="shared" si="285"/>
        <v>7620</v>
      </c>
      <c r="B7626" s="9">
        <f t="shared" si="284"/>
        <v>337.63740342185605</v>
      </c>
      <c r="C7626" s="9">
        <f t="shared" si="283"/>
        <v>344.79772551075439</v>
      </c>
      <c r="D7626" s="4">
        <v>205</v>
      </c>
      <c r="E7626">
        <v>980</v>
      </c>
    </row>
    <row r="7627" spans="1:5" x14ac:dyDescent="0.3">
      <c r="A7627" s="6">
        <f t="shared" si="285"/>
        <v>7621</v>
      </c>
      <c r="B7627" s="9">
        <f t="shared" si="284"/>
        <v>337.63368342185606</v>
      </c>
      <c r="C7627" s="9">
        <f t="shared" si="283"/>
        <v>344.81655551075437</v>
      </c>
      <c r="D7627" s="4">
        <v>206</v>
      </c>
      <c r="E7627">
        <v>981</v>
      </c>
    </row>
    <row r="7628" spans="1:5" x14ac:dyDescent="0.3">
      <c r="A7628" s="6">
        <f t="shared" si="285"/>
        <v>7622</v>
      </c>
      <c r="B7628" s="9">
        <f t="shared" si="284"/>
        <v>337.62996342185608</v>
      </c>
      <c r="C7628" s="9">
        <f t="shared" si="283"/>
        <v>344.83538551075435</v>
      </c>
      <c r="D7628" s="4">
        <v>207</v>
      </c>
      <c r="E7628">
        <v>982</v>
      </c>
    </row>
    <row r="7629" spans="1:5" x14ac:dyDescent="0.3">
      <c r="A7629" s="6">
        <f t="shared" si="285"/>
        <v>7623</v>
      </c>
      <c r="B7629" s="9">
        <f t="shared" si="284"/>
        <v>337.62624342185609</v>
      </c>
      <c r="C7629" s="9">
        <f t="shared" si="283"/>
        <v>344.85421551075433</v>
      </c>
      <c r="D7629" s="4">
        <v>208</v>
      </c>
      <c r="E7629">
        <v>983</v>
      </c>
    </row>
    <row r="7630" spans="1:5" x14ac:dyDescent="0.3">
      <c r="A7630" s="6">
        <f t="shared" si="285"/>
        <v>7624</v>
      </c>
      <c r="B7630" s="9">
        <f t="shared" si="284"/>
        <v>337.6225234218561</v>
      </c>
      <c r="C7630" s="9">
        <f t="shared" si="283"/>
        <v>344.87304551075431</v>
      </c>
      <c r="D7630" s="4">
        <v>209</v>
      </c>
      <c r="E7630">
        <v>984</v>
      </c>
    </row>
    <row r="7631" spans="1:5" x14ac:dyDescent="0.3">
      <c r="A7631" s="6">
        <f t="shared" si="285"/>
        <v>7625</v>
      </c>
      <c r="B7631" s="9">
        <f t="shared" si="284"/>
        <v>337.61880342185611</v>
      </c>
      <c r="C7631" s="9">
        <f t="shared" si="283"/>
        <v>344.89187551075429</v>
      </c>
      <c r="D7631" s="4">
        <v>210</v>
      </c>
      <c r="E7631">
        <v>985</v>
      </c>
    </row>
    <row r="7632" spans="1:5" x14ac:dyDescent="0.3">
      <c r="A7632" s="6">
        <f t="shared" si="285"/>
        <v>7626</v>
      </c>
      <c r="B7632" s="9">
        <f t="shared" si="284"/>
        <v>337.61508342185613</v>
      </c>
      <c r="C7632" s="9">
        <f t="shared" si="283"/>
        <v>344.91070551075427</v>
      </c>
      <c r="D7632" s="4">
        <v>211</v>
      </c>
      <c r="E7632">
        <v>986</v>
      </c>
    </row>
    <row r="7633" spans="1:5" x14ac:dyDescent="0.3">
      <c r="A7633" s="6">
        <f t="shared" si="285"/>
        <v>7627</v>
      </c>
      <c r="B7633" s="9">
        <f t="shared" si="284"/>
        <v>337.61136342185614</v>
      </c>
      <c r="C7633" s="9">
        <f t="shared" si="283"/>
        <v>344.92953551075425</v>
      </c>
      <c r="D7633" s="4">
        <v>212</v>
      </c>
      <c r="E7633">
        <v>987</v>
      </c>
    </row>
    <row r="7634" spans="1:5" x14ac:dyDescent="0.3">
      <c r="A7634" s="6">
        <f t="shared" si="285"/>
        <v>7628</v>
      </c>
      <c r="B7634" s="9">
        <f t="shared" si="284"/>
        <v>337.60764342185615</v>
      </c>
      <c r="C7634" s="9">
        <f t="shared" si="283"/>
        <v>344.94836551075423</v>
      </c>
      <c r="D7634" s="4">
        <v>213</v>
      </c>
      <c r="E7634">
        <v>988</v>
      </c>
    </row>
    <row r="7635" spans="1:5" x14ac:dyDescent="0.3">
      <c r="A7635" s="6">
        <f t="shared" si="285"/>
        <v>7629</v>
      </c>
      <c r="B7635" s="9">
        <f t="shared" si="284"/>
        <v>337.60392342185617</v>
      </c>
      <c r="C7635" s="9">
        <f t="shared" si="283"/>
        <v>344.96719551075421</v>
      </c>
      <c r="D7635" s="4">
        <v>214</v>
      </c>
      <c r="E7635">
        <v>989</v>
      </c>
    </row>
    <row r="7636" spans="1:5" x14ac:dyDescent="0.3">
      <c r="A7636" s="6">
        <f t="shared" si="285"/>
        <v>7630</v>
      </c>
      <c r="B7636" s="9">
        <f t="shared" si="284"/>
        <v>337.60020342185618</v>
      </c>
      <c r="C7636" s="9">
        <f t="shared" si="283"/>
        <v>344.98602551075419</v>
      </c>
      <c r="D7636" s="4">
        <v>215</v>
      </c>
      <c r="E7636">
        <v>990</v>
      </c>
    </row>
    <row r="7637" spans="1:5" x14ac:dyDescent="0.3">
      <c r="A7637" s="6">
        <f t="shared" si="285"/>
        <v>7631</v>
      </c>
      <c r="B7637" s="9">
        <f t="shared" si="284"/>
        <v>337.59648342185619</v>
      </c>
      <c r="C7637" s="9">
        <f t="shared" si="283"/>
        <v>345.00485551075417</v>
      </c>
      <c r="D7637" s="4">
        <v>216</v>
      </c>
      <c r="E7637">
        <v>991</v>
      </c>
    </row>
    <row r="7638" spans="1:5" x14ac:dyDescent="0.3">
      <c r="A7638" s="6">
        <f t="shared" si="285"/>
        <v>7632</v>
      </c>
      <c r="B7638" s="9">
        <f t="shared" si="284"/>
        <v>337.5927634218562</v>
      </c>
      <c r="C7638" s="9">
        <f t="shared" si="283"/>
        <v>345.02368551075415</v>
      </c>
      <c r="D7638" s="4">
        <v>217</v>
      </c>
      <c r="E7638">
        <v>992</v>
      </c>
    </row>
    <row r="7639" spans="1:5" x14ac:dyDescent="0.3">
      <c r="A7639" s="6">
        <f t="shared" si="285"/>
        <v>7633</v>
      </c>
      <c r="B7639" s="9">
        <f t="shared" si="284"/>
        <v>337.58904342185622</v>
      </c>
      <c r="C7639" s="9">
        <f t="shared" si="283"/>
        <v>345.04251551075413</v>
      </c>
      <c r="D7639" s="4">
        <v>218</v>
      </c>
      <c r="E7639">
        <v>993</v>
      </c>
    </row>
    <row r="7640" spans="1:5" x14ac:dyDescent="0.3">
      <c r="A7640" s="6">
        <f t="shared" si="285"/>
        <v>7634</v>
      </c>
      <c r="B7640" s="9">
        <f t="shared" si="284"/>
        <v>337.58532342185623</v>
      </c>
      <c r="C7640" s="9">
        <f t="shared" si="283"/>
        <v>345.06134551075411</v>
      </c>
      <c r="D7640" s="4">
        <v>219</v>
      </c>
      <c r="E7640">
        <v>994</v>
      </c>
    </row>
    <row r="7641" spans="1:5" x14ac:dyDescent="0.3">
      <c r="A7641" s="6">
        <f t="shared" si="285"/>
        <v>7635</v>
      </c>
      <c r="B7641" s="9">
        <f t="shared" si="284"/>
        <v>337.58160342185624</v>
      </c>
      <c r="C7641" s="9">
        <f t="shared" si="283"/>
        <v>345.08017551075409</v>
      </c>
      <c r="D7641" s="4">
        <v>220</v>
      </c>
      <c r="E7641">
        <v>995</v>
      </c>
    </row>
    <row r="7642" spans="1:5" x14ac:dyDescent="0.3">
      <c r="A7642" s="6">
        <f t="shared" si="285"/>
        <v>7636</v>
      </c>
      <c r="B7642" s="9">
        <f t="shared" si="284"/>
        <v>337.57788342185626</v>
      </c>
      <c r="C7642" s="9">
        <f t="shared" si="283"/>
        <v>345.09900551075407</v>
      </c>
      <c r="D7642" s="4">
        <v>221</v>
      </c>
      <c r="E7642">
        <v>996</v>
      </c>
    </row>
    <row r="7643" spans="1:5" x14ac:dyDescent="0.3">
      <c r="A7643" s="6">
        <f t="shared" si="285"/>
        <v>7637</v>
      </c>
      <c r="B7643" s="9">
        <f t="shared" si="284"/>
        <v>337.57416342185627</v>
      </c>
      <c r="C7643" s="9">
        <f t="shared" si="283"/>
        <v>345.11783551075405</v>
      </c>
      <c r="D7643" s="4">
        <v>222</v>
      </c>
      <c r="E7643">
        <v>997</v>
      </c>
    </row>
    <row r="7644" spans="1:5" x14ac:dyDescent="0.3">
      <c r="A7644" s="6">
        <f t="shared" si="285"/>
        <v>7638</v>
      </c>
      <c r="B7644" s="9">
        <f t="shared" si="284"/>
        <v>337.57044342185628</v>
      </c>
      <c r="C7644" s="9">
        <f t="shared" si="283"/>
        <v>345.13666551075403</v>
      </c>
      <c r="D7644" s="4">
        <v>223</v>
      </c>
      <c r="E7644">
        <v>998</v>
      </c>
    </row>
    <row r="7645" spans="1:5" x14ac:dyDescent="0.3">
      <c r="A7645" s="6">
        <f t="shared" si="285"/>
        <v>7639</v>
      </c>
      <c r="B7645" s="9">
        <f t="shared" si="284"/>
        <v>337.5667234218563</v>
      </c>
      <c r="C7645" s="9">
        <f t="shared" si="283"/>
        <v>345.15549551075401</v>
      </c>
      <c r="D7645" s="4">
        <v>224</v>
      </c>
      <c r="E7645">
        <v>999</v>
      </c>
    </row>
    <row r="7646" spans="1:5" x14ac:dyDescent="0.3">
      <c r="A7646" s="6">
        <f t="shared" si="285"/>
        <v>7640</v>
      </c>
      <c r="B7646" s="9">
        <f t="shared" si="284"/>
        <v>337.56300342185631</v>
      </c>
      <c r="C7646" s="9">
        <f t="shared" si="283"/>
        <v>345.17432551075399</v>
      </c>
      <c r="D7646" s="4">
        <v>225</v>
      </c>
      <c r="E7646">
        <v>1000</v>
      </c>
    </row>
    <row r="7647" spans="1:5" x14ac:dyDescent="0.3">
      <c r="A7647" s="6">
        <f t="shared" si="285"/>
        <v>7641</v>
      </c>
      <c r="B7647" s="9">
        <f t="shared" si="284"/>
        <v>337.55928342185632</v>
      </c>
      <c r="C7647" s="9">
        <f t="shared" si="283"/>
        <v>345.19315551075397</v>
      </c>
      <c r="D7647" s="4">
        <v>226</v>
      </c>
      <c r="E7647">
        <v>1001</v>
      </c>
    </row>
    <row r="7648" spans="1:5" x14ac:dyDescent="0.3">
      <c r="A7648" s="6">
        <f t="shared" si="285"/>
        <v>7642</v>
      </c>
      <c r="B7648" s="9">
        <f t="shared" si="284"/>
        <v>337.55556342185633</v>
      </c>
      <c r="C7648" s="9">
        <f t="shared" si="283"/>
        <v>345.21198551075395</v>
      </c>
      <c r="D7648" s="4">
        <v>227</v>
      </c>
      <c r="E7648">
        <v>1002</v>
      </c>
    </row>
    <row r="7649" spans="1:5" x14ac:dyDescent="0.3">
      <c r="A7649" s="6">
        <f t="shared" si="285"/>
        <v>7643</v>
      </c>
      <c r="B7649" s="9">
        <f t="shared" si="284"/>
        <v>337.55184342185635</v>
      </c>
      <c r="C7649" s="9">
        <f t="shared" si="283"/>
        <v>345.23081551075393</v>
      </c>
      <c r="D7649" s="4">
        <v>228</v>
      </c>
      <c r="E7649">
        <v>1003</v>
      </c>
    </row>
    <row r="7650" spans="1:5" x14ac:dyDescent="0.3">
      <c r="A7650" s="6">
        <f t="shared" si="285"/>
        <v>7644</v>
      </c>
      <c r="B7650" s="9">
        <f t="shared" si="284"/>
        <v>337.54812342185636</v>
      </c>
      <c r="C7650" s="9">
        <f t="shared" si="283"/>
        <v>345.24964551075391</v>
      </c>
      <c r="D7650" s="4">
        <v>229</v>
      </c>
      <c r="E7650">
        <v>1004</v>
      </c>
    </row>
    <row r="7651" spans="1:5" x14ac:dyDescent="0.3">
      <c r="A7651" s="6">
        <f t="shared" si="285"/>
        <v>7645</v>
      </c>
      <c r="B7651" s="9">
        <f t="shared" si="284"/>
        <v>337.54440342185637</v>
      </c>
      <c r="C7651" s="9">
        <f t="shared" si="283"/>
        <v>345.26847551075389</v>
      </c>
      <c r="D7651" s="4">
        <v>230</v>
      </c>
      <c r="E7651">
        <v>1005</v>
      </c>
    </row>
    <row r="7652" spans="1:5" x14ac:dyDescent="0.3">
      <c r="A7652" s="6">
        <f t="shared" si="285"/>
        <v>7646</v>
      </c>
      <c r="B7652" s="9">
        <f t="shared" si="284"/>
        <v>337.54068342185639</v>
      </c>
      <c r="C7652" s="9">
        <f t="shared" si="283"/>
        <v>345.28730551075387</v>
      </c>
      <c r="D7652" s="4">
        <v>231</v>
      </c>
      <c r="E7652">
        <v>1006</v>
      </c>
    </row>
    <row r="7653" spans="1:5" x14ac:dyDescent="0.3">
      <c r="A7653" s="6">
        <f t="shared" si="285"/>
        <v>7647</v>
      </c>
      <c r="B7653" s="9">
        <f t="shared" si="284"/>
        <v>337.5369634218564</v>
      </c>
      <c r="C7653" s="9">
        <f t="shared" si="283"/>
        <v>345.30613551075385</v>
      </c>
      <c r="D7653" s="4">
        <v>232</v>
      </c>
      <c r="E7653">
        <v>1007</v>
      </c>
    </row>
    <row r="7654" spans="1:5" x14ac:dyDescent="0.3">
      <c r="A7654" s="6">
        <f t="shared" si="285"/>
        <v>7648</v>
      </c>
      <c r="B7654" s="9">
        <f t="shared" si="284"/>
        <v>337.53324342185641</v>
      </c>
      <c r="C7654" s="9">
        <f t="shared" si="283"/>
        <v>345.32496551075383</v>
      </c>
      <c r="D7654" s="4">
        <v>233</v>
      </c>
      <c r="E7654">
        <v>1008</v>
      </c>
    </row>
    <row r="7655" spans="1:5" x14ac:dyDescent="0.3">
      <c r="A7655" s="6">
        <f t="shared" si="285"/>
        <v>7649</v>
      </c>
      <c r="B7655" s="9">
        <f t="shared" si="284"/>
        <v>337.52952342185642</v>
      </c>
      <c r="C7655" s="9">
        <f t="shared" si="283"/>
        <v>345.34379551075381</v>
      </c>
      <c r="D7655" s="4">
        <v>234</v>
      </c>
      <c r="E7655">
        <v>1009</v>
      </c>
    </row>
    <row r="7656" spans="1:5" x14ac:dyDescent="0.3">
      <c r="A7656" s="6">
        <f t="shared" si="285"/>
        <v>7650</v>
      </c>
      <c r="B7656" s="9">
        <f t="shared" si="284"/>
        <v>337.52580342185644</v>
      </c>
      <c r="C7656" s="9">
        <f t="shared" si="283"/>
        <v>345.36262551075379</v>
      </c>
      <c r="D7656" s="4">
        <v>235</v>
      </c>
      <c r="E7656">
        <v>1010</v>
      </c>
    </row>
    <row r="7657" spans="1:5" x14ac:dyDescent="0.3">
      <c r="A7657" s="6">
        <f t="shared" si="285"/>
        <v>7651</v>
      </c>
      <c r="B7657" s="9">
        <f t="shared" si="284"/>
        <v>337.52208342185645</v>
      </c>
      <c r="C7657" s="9">
        <f t="shared" si="283"/>
        <v>345.38145551075377</v>
      </c>
      <c r="D7657" s="4">
        <v>236</v>
      </c>
      <c r="E7657">
        <v>1011</v>
      </c>
    </row>
    <row r="7658" spans="1:5" x14ac:dyDescent="0.3">
      <c r="A7658" s="6">
        <f t="shared" si="285"/>
        <v>7652</v>
      </c>
      <c r="B7658" s="9">
        <f t="shared" si="284"/>
        <v>337.51836342185646</v>
      </c>
      <c r="C7658" s="9">
        <f t="shared" si="283"/>
        <v>345.40028551075375</v>
      </c>
      <c r="D7658" s="4">
        <v>237</v>
      </c>
      <c r="E7658">
        <v>1012</v>
      </c>
    </row>
    <row r="7659" spans="1:5" x14ac:dyDescent="0.3">
      <c r="A7659" s="6">
        <f t="shared" si="285"/>
        <v>7653</v>
      </c>
      <c r="B7659" s="9">
        <f t="shared" si="284"/>
        <v>337.51464342185648</v>
      </c>
      <c r="C7659" s="9">
        <f t="shared" si="283"/>
        <v>345.41911551075373</v>
      </c>
      <c r="D7659" s="4">
        <v>238</v>
      </c>
      <c r="E7659">
        <v>1013</v>
      </c>
    </row>
    <row r="7660" spans="1:5" x14ac:dyDescent="0.3">
      <c r="A7660" s="6">
        <f t="shared" si="285"/>
        <v>7654</v>
      </c>
      <c r="B7660" s="9">
        <f t="shared" si="284"/>
        <v>337.51092342185649</v>
      </c>
      <c r="C7660" s="9">
        <f t="shared" si="283"/>
        <v>345.43794551075371</v>
      </c>
      <c r="D7660" s="4">
        <v>239</v>
      </c>
      <c r="E7660">
        <v>1014</v>
      </c>
    </row>
    <row r="7661" spans="1:5" x14ac:dyDescent="0.3">
      <c r="A7661" s="6">
        <f t="shared" si="285"/>
        <v>7655</v>
      </c>
      <c r="B7661" s="9">
        <f t="shared" si="284"/>
        <v>337.5072034218565</v>
      </c>
      <c r="C7661" s="9">
        <f t="shared" si="283"/>
        <v>345.45677551075369</v>
      </c>
      <c r="D7661" s="4">
        <v>240</v>
      </c>
      <c r="E7661">
        <v>1015</v>
      </c>
    </row>
    <row r="7662" spans="1:5" x14ac:dyDescent="0.3">
      <c r="A7662" s="6">
        <f t="shared" si="285"/>
        <v>7656</v>
      </c>
      <c r="B7662" s="9">
        <f t="shared" si="284"/>
        <v>337.50348342185652</v>
      </c>
      <c r="C7662" s="9">
        <f t="shared" si="283"/>
        <v>345.47560551075367</v>
      </c>
      <c r="D7662" s="4">
        <v>241</v>
      </c>
      <c r="E7662">
        <v>1016</v>
      </c>
    </row>
    <row r="7663" spans="1:5" x14ac:dyDescent="0.3">
      <c r="A7663" s="6">
        <f t="shared" si="285"/>
        <v>7657</v>
      </c>
      <c r="B7663" s="9">
        <f t="shared" si="284"/>
        <v>337.49976342185653</v>
      </c>
      <c r="C7663" s="9">
        <f t="shared" si="283"/>
        <v>345.49443551075365</v>
      </c>
      <c r="D7663" s="4">
        <v>242</v>
      </c>
      <c r="E7663">
        <v>1017</v>
      </c>
    </row>
    <row r="7664" spans="1:5" x14ac:dyDescent="0.3">
      <c r="A7664" s="6">
        <f t="shared" si="285"/>
        <v>7658</v>
      </c>
      <c r="B7664" s="9">
        <f t="shared" si="284"/>
        <v>337.49604342185654</v>
      </c>
      <c r="C7664" s="9">
        <f t="shared" si="283"/>
        <v>345.51326551075363</v>
      </c>
      <c r="D7664" s="4">
        <v>243</v>
      </c>
      <c r="E7664">
        <v>1018</v>
      </c>
    </row>
    <row r="7665" spans="1:5" x14ac:dyDescent="0.3">
      <c r="A7665" s="6">
        <f t="shared" si="285"/>
        <v>7659</v>
      </c>
      <c r="B7665" s="9">
        <f t="shared" si="284"/>
        <v>337.49232342185655</v>
      </c>
      <c r="C7665" s="9">
        <f t="shared" si="283"/>
        <v>345.53209551075361</v>
      </c>
      <c r="D7665" s="4">
        <v>244</v>
      </c>
      <c r="E7665">
        <v>1019</v>
      </c>
    </row>
    <row r="7666" spans="1:5" x14ac:dyDescent="0.3">
      <c r="A7666" s="6">
        <f t="shared" si="285"/>
        <v>7660</v>
      </c>
      <c r="B7666" s="9">
        <f t="shared" si="284"/>
        <v>337.48860342185657</v>
      </c>
      <c r="C7666" s="9">
        <f t="shared" si="283"/>
        <v>345.55092551075359</v>
      </c>
      <c r="D7666" s="4">
        <v>245</v>
      </c>
      <c r="E7666">
        <v>1020</v>
      </c>
    </row>
    <row r="7667" spans="1:5" x14ac:dyDescent="0.3">
      <c r="A7667" s="6">
        <f t="shared" si="285"/>
        <v>7661</v>
      </c>
      <c r="B7667" s="9">
        <f t="shared" si="284"/>
        <v>337.48488342185658</v>
      </c>
      <c r="C7667" s="9">
        <f t="shared" si="283"/>
        <v>345.56975551075357</v>
      </c>
      <c r="D7667" s="4">
        <v>246</v>
      </c>
      <c r="E7667">
        <v>1021</v>
      </c>
    </row>
    <row r="7668" spans="1:5" x14ac:dyDescent="0.3">
      <c r="A7668" s="6">
        <f t="shared" si="285"/>
        <v>7662</v>
      </c>
      <c r="B7668" s="9">
        <f t="shared" si="284"/>
        <v>337.48116342185659</v>
      </c>
      <c r="C7668" s="9">
        <f t="shared" si="283"/>
        <v>345.58858551075355</v>
      </c>
      <c r="D7668" s="4">
        <v>247</v>
      </c>
      <c r="E7668">
        <v>1022</v>
      </c>
    </row>
    <row r="7669" spans="1:5" x14ac:dyDescent="0.3">
      <c r="A7669" s="6">
        <f t="shared" si="285"/>
        <v>7663</v>
      </c>
      <c r="B7669" s="9">
        <f t="shared" si="284"/>
        <v>337.47744342185661</v>
      </c>
      <c r="C7669" s="9">
        <f t="shared" si="283"/>
        <v>345.60741551075353</v>
      </c>
      <c r="D7669" s="4">
        <v>248</v>
      </c>
      <c r="E7669">
        <v>1023</v>
      </c>
    </row>
    <row r="7670" spans="1:5" x14ac:dyDescent="0.3">
      <c r="A7670" s="6">
        <f t="shared" si="285"/>
        <v>7664</v>
      </c>
      <c r="B7670" s="9">
        <f t="shared" si="284"/>
        <v>337.47372342185662</v>
      </c>
      <c r="C7670" s="9">
        <f t="shared" si="283"/>
        <v>345.62624551075351</v>
      </c>
      <c r="D7670" s="4">
        <v>249</v>
      </c>
      <c r="E7670">
        <v>1024</v>
      </c>
    </row>
    <row r="7671" spans="1:5" x14ac:dyDescent="0.3">
      <c r="A7671" s="6">
        <f t="shared" si="285"/>
        <v>7665</v>
      </c>
      <c r="B7671" s="9">
        <f t="shared" si="284"/>
        <v>337.47000342185663</v>
      </c>
      <c r="C7671" s="9">
        <f t="shared" si="283"/>
        <v>345.64507551075349</v>
      </c>
      <c r="D7671" s="4">
        <v>250</v>
      </c>
      <c r="E7671">
        <v>1025</v>
      </c>
    </row>
    <row r="7672" spans="1:5" x14ac:dyDescent="0.3">
      <c r="A7672" s="6">
        <f t="shared" si="285"/>
        <v>7666</v>
      </c>
      <c r="B7672" s="9">
        <f t="shared" si="284"/>
        <v>337.46628342185664</v>
      </c>
      <c r="C7672" s="9">
        <f t="shared" ref="C7672:C7735" si="286">IF(8811-A7672&gt;$G$11,C7671+(A7672-A7671)*$K$11,"erreur")</f>
        <v>345.66390551075347</v>
      </c>
      <c r="D7672" s="4">
        <v>251</v>
      </c>
      <c r="E7672">
        <v>1026</v>
      </c>
    </row>
    <row r="7673" spans="1:5" x14ac:dyDescent="0.3">
      <c r="A7673" s="6">
        <f t="shared" si="285"/>
        <v>7667</v>
      </c>
      <c r="B7673" s="9">
        <f t="shared" si="284"/>
        <v>337.46256342185666</v>
      </c>
      <c r="C7673" s="9">
        <f t="shared" si="286"/>
        <v>345.68273551075345</v>
      </c>
      <c r="D7673" s="4">
        <v>252</v>
      </c>
      <c r="E7673">
        <v>1027</v>
      </c>
    </row>
    <row r="7674" spans="1:5" x14ac:dyDescent="0.3">
      <c r="A7674" s="6">
        <f t="shared" si="285"/>
        <v>7668</v>
      </c>
      <c r="B7674" s="9">
        <f t="shared" si="284"/>
        <v>337.45884342185667</v>
      </c>
      <c r="C7674" s="9">
        <f t="shared" si="286"/>
        <v>345.70156551075343</v>
      </c>
      <c r="D7674" s="4">
        <v>253</v>
      </c>
      <c r="E7674">
        <v>1028</v>
      </c>
    </row>
    <row r="7675" spans="1:5" x14ac:dyDescent="0.3">
      <c r="A7675" s="6">
        <f t="shared" si="285"/>
        <v>7669</v>
      </c>
      <c r="B7675" s="9">
        <f t="shared" si="284"/>
        <v>337.45512342185668</v>
      </c>
      <c r="C7675" s="9">
        <f t="shared" si="286"/>
        <v>345.72039551075341</v>
      </c>
      <c r="D7675" s="4">
        <v>254</v>
      </c>
      <c r="E7675">
        <v>1029</v>
      </c>
    </row>
    <row r="7676" spans="1:5" x14ac:dyDescent="0.3">
      <c r="A7676" s="6">
        <f t="shared" si="285"/>
        <v>7670</v>
      </c>
      <c r="B7676" s="9">
        <f t="shared" si="284"/>
        <v>337.4514034218567</v>
      </c>
      <c r="C7676" s="9">
        <f t="shared" si="286"/>
        <v>345.73922551075339</v>
      </c>
      <c r="D7676" s="4">
        <v>255</v>
      </c>
      <c r="E7676">
        <v>1030</v>
      </c>
    </row>
    <row r="7677" spans="1:5" x14ac:dyDescent="0.3">
      <c r="A7677" s="6">
        <f t="shared" si="285"/>
        <v>7671</v>
      </c>
      <c r="B7677" s="9">
        <f t="shared" si="284"/>
        <v>337.44768342185671</v>
      </c>
      <c r="C7677" s="9">
        <f t="shared" si="286"/>
        <v>345.75805551075337</v>
      </c>
      <c r="D7677" s="4">
        <v>256</v>
      </c>
      <c r="E7677">
        <v>1031</v>
      </c>
    </row>
    <row r="7678" spans="1:5" x14ac:dyDescent="0.3">
      <c r="A7678" s="6">
        <f t="shared" si="285"/>
        <v>7672</v>
      </c>
      <c r="B7678" s="9">
        <f t="shared" ref="B7678:B7741" si="287">IF(A7678&lt;=$H$28,B7677+(A7678-A7677)*$J$28,"erreur")</f>
        <v>337.44396342185672</v>
      </c>
      <c r="C7678" s="9">
        <f t="shared" si="286"/>
        <v>345.77688551075335</v>
      </c>
      <c r="D7678" s="4">
        <v>257</v>
      </c>
      <c r="E7678">
        <v>1032</v>
      </c>
    </row>
    <row r="7679" spans="1:5" x14ac:dyDescent="0.3">
      <c r="A7679" s="6">
        <f t="shared" si="285"/>
        <v>7673</v>
      </c>
      <c r="B7679" s="9">
        <f t="shared" si="287"/>
        <v>337.44024342185674</v>
      </c>
      <c r="C7679" s="9">
        <f t="shared" si="286"/>
        <v>345.79571551075333</v>
      </c>
      <c r="D7679" s="4">
        <v>258</v>
      </c>
      <c r="E7679">
        <v>1033</v>
      </c>
    </row>
    <row r="7680" spans="1:5" x14ac:dyDescent="0.3">
      <c r="A7680" s="6">
        <f t="shared" si="285"/>
        <v>7674</v>
      </c>
      <c r="B7680" s="9">
        <f t="shared" si="287"/>
        <v>337.43652342185675</v>
      </c>
      <c r="C7680" s="9">
        <f t="shared" si="286"/>
        <v>345.81454551075331</v>
      </c>
      <c r="D7680" s="4">
        <v>259</v>
      </c>
      <c r="E7680">
        <v>1034</v>
      </c>
    </row>
    <row r="7681" spans="1:5" x14ac:dyDescent="0.3">
      <c r="A7681" s="6">
        <f t="shared" si="285"/>
        <v>7675</v>
      </c>
      <c r="B7681" s="9">
        <f t="shared" si="287"/>
        <v>337.43280342185676</v>
      </c>
      <c r="C7681" s="9">
        <f t="shared" si="286"/>
        <v>345.83337551075329</v>
      </c>
      <c r="D7681" s="4">
        <v>260</v>
      </c>
      <c r="E7681">
        <v>1035</v>
      </c>
    </row>
    <row r="7682" spans="1:5" x14ac:dyDescent="0.3">
      <c r="A7682" s="6">
        <f t="shared" si="285"/>
        <v>7676</v>
      </c>
      <c r="B7682" s="9">
        <f t="shared" si="287"/>
        <v>337.42908342185677</v>
      </c>
      <c r="C7682" s="9">
        <f t="shared" si="286"/>
        <v>345.85220551075327</v>
      </c>
      <c r="D7682" s="4">
        <v>261</v>
      </c>
      <c r="E7682">
        <v>1036</v>
      </c>
    </row>
    <row r="7683" spans="1:5" x14ac:dyDescent="0.3">
      <c r="A7683" s="6">
        <f t="shared" si="285"/>
        <v>7677</v>
      </c>
      <c r="B7683" s="9">
        <f t="shared" si="287"/>
        <v>337.42536342185679</v>
      </c>
      <c r="C7683" s="9">
        <f t="shared" si="286"/>
        <v>345.87103551075325</v>
      </c>
      <c r="D7683" s="4">
        <v>262</v>
      </c>
      <c r="E7683">
        <v>1037</v>
      </c>
    </row>
    <row r="7684" spans="1:5" x14ac:dyDescent="0.3">
      <c r="A7684" s="6">
        <f t="shared" si="285"/>
        <v>7678</v>
      </c>
      <c r="B7684" s="9">
        <f t="shared" si="287"/>
        <v>337.4216434218568</v>
      </c>
      <c r="C7684" s="9">
        <f t="shared" si="286"/>
        <v>345.88986551075322</v>
      </c>
      <c r="D7684" s="4">
        <v>263</v>
      </c>
      <c r="E7684">
        <v>1038</v>
      </c>
    </row>
    <row r="7685" spans="1:5" x14ac:dyDescent="0.3">
      <c r="A7685" s="6">
        <f t="shared" si="285"/>
        <v>7679</v>
      </c>
      <c r="B7685" s="9">
        <f t="shared" si="287"/>
        <v>337.41792342185681</v>
      </c>
      <c r="C7685" s="9">
        <f t="shared" si="286"/>
        <v>345.9086955107532</v>
      </c>
      <c r="D7685" s="4">
        <v>264</v>
      </c>
      <c r="E7685">
        <v>1039</v>
      </c>
    </row>
    <row r="7686" spans="1:5" x14ac:dyDescent="0.3">
      <c r="A7686" s="6">
        <f t="shared" si="285"/>
        <v>7680</v>
      </c>
      <c r="B7686" s="9">
        <f t="shared" si="287"/>
        <v>337.41420342185683</v>
      </c>
      <c r="C7686" s="9">
        <f t="shared" si="286"/>
        <v>345.92752551075318</v>
      </c>
      <c r="D7686" s="4">
        <v>265</v>
      </c>
      <c r="E7686">
        <v>1040</v>
      </c>
    </row>
    <row r="7687" spans="1:5" x14ac:dyDescent="0.3">
      <c r="A7687" s="6">
        <f t="shared" si="285"/>
        <v>7681</v>
      </c>
      <c r="B7687" s="9">
        <f t="shared" si="287"/>
        <v>337.41048342185684</v>
      </c>
      <c r="C7687" s="9">
        <f t="shared" si="286"/>
        <v>345.94635551075316</v>
      </c>
      <c r="D7687" s="4">
        <v>266</v>
      </c>
      <c r="E7687">
        <v>1041</v>
      </c>
    </row>
    <row r="7688" spans="1:5" x14ac:dyDescent="0.3">
      <c r="A7688" s="6">
        <f t="shared" ref="A7688:A7751" si="288">ROW()-6</f>
        <v>7682</v>
      </c>
      <c r="B7688" s="9">
        <f t="shared" si="287"/>
        <v>337.40676342185685</v>
      </c>
      <c r="C7688" s="9">
        <f t="shared" si="286"/>
        <v>345.96518551075314</v>
      </c>
      <c r="D7688" s="4">
        <v>267</v>
      </c>
      <c r="E7688">
        <v>1042</v>
      </c>
    </row>
    <row r="7689" spans="1:5" x14ac:dyDescent="0.3">
      <c r="A7689" s="6">
        <f t="shared" si="288"/>
        <v>7683</v>
      </c>
      <c r="B7689" s="9">
        <f t="shared" si="287"/>
        <v>337.40304342185686</v>
      </c>
      <c r="C7689" s="9">
        <f t="shared" si="286"/>
        <v>345.98401551075312</v>
      </c>
      <c r="D7689" s="4">
        <v>268</v>
      </c>
      <c r="E7689">
        <v>1043</v>
      </c>
    </row>
    <row r="7690" spans="1:5" x14ac:dyDescent="0.3">
      <c r="A7690" s="6">
        <f t="shared" si="288"/>
        <v>7684</v>
      </c>
      <c r="B7690" s="9">
        <f t="shared" si="287"/>
        <v>337.39932342185688</v>
      </c>
      <c r="C7690" s="9">
        <f t="shared" si="286"/>
        <v>346.0028455107531</v>
      </c>
      <c r="D7690" s="4">
        <v>269</v>
      </c>
      <c r="E7690">
        <v>1044</v>
      </c>
    </row>
    <row r="7691" spans="1:5" x14ac:dyDescent="0.3">
      <c r="A7691" s="6">
        <f t="shared" si="288"/>
        <v>7685</v>
      </c>
      <c r="B7691" s="9">
        <f t="shared" si="287"/>
        <v>337.39560342185689</v>
      </c>
      <c r="C7691" s="9">
        <f t="shared" si="286"/>
        <v>346.02167551075308</v>
      </c>
      <c r="D7691" s="4">
        <v>270</v>
      </c>
      <c r="E7691">
        <v>1045</v>
      </c>
    </row>
    <row r="7692" spans="1:5" x14ac:dyDescent="0.3">
      <c r="A7692" s="6">
        <f t="shared" si="288"/>
        <v>7686</v>
      </c>
      <c r="B7692" s="9">
        <f t="shared" si="287"/>
        <v>337.3918834218569</v>
      </c>
      <c r="C7692" s="9">
        <f t="shared" si="286"/>
        <v>346.04050551075306</v>
      </c>
      <c r="D7692" s="4">
        <v>271</v>
      </c>
      <c r="E7692">
        <v>1046</v>
      </c>
    </row>
    <row r="7693" spans="1:5" x14ac:dyDescent="0.3">
      <c r="A7693" s="6">
        <f t="shared" si="288"/>
        <v>7687</v>
      </c>
      <c r="B7693" s="9">
        <f t="shared" si="287"/>
        <v>337.38816342185692</v>
      </c>
      <c r="C7693" s="9">
        <f t="shared" si="286"/>
        <v>346.05933551075304</v>
      </c>
      <c r="D7693" s="4">
        <v>272</v>
      </c>
      <c r="E7693">
        <v>1047</v>
      </c>
    </row>
    <row r="7694" spans="1:5" x14ac:dyDescent="0.3">
      <c r="A7694" s="6">
        <f t="shared" si="288"/>
        <v>7688</v>
      </c>
      <c r="B7694" s="9">
        <f t="shared" si="287"/>
        <v>337.38444342185693</v>
      </c>
      <c r="C7694" s="9">
        <f t="shared" si="286"/>
        <v>346.07816551075302</v>
      </c>
      <c r="D7694" s="4">
        <v>273</v>
      </c>
      <c r="E7694">
        <v>1048</v>
      </c>
    </row>
    <row r="7695" spans="1:5" x14ac:dyDescent="0.3">
      <c r="A7695" s="6">
        <f t="shared" si="288"/>
        <v>7689</v>
      </c>
      <c r="B7695" s="9">
        <f t="shared" si="287"/>
        <v>337.38072342185694</v>
      </c>
      <c r="C7695" s="9">
        <f t="shared" si="286"/>
        <v>346.096995510753</v>
      </c>
      <c r="D7695" s="4">
        <v>274</v>
      </c>
      <c r="E7695">
        <v>1049</v>
      </c>
    </row>
    <row r="7696" spans="1:5" x14ac:dyDescent="0.3">
      <c r="A7696" s="6">
        <f t="shared" si="288"/>
        <v>7690</v>
      </c>
      <c r="B7696" s="9">
        <f t="shared" si="287"/>
        <v>337.37700342185695</v>
      </c>
      <c r="C7696" s="9">
        <f t="shared" si="286"/>
        <v>346.11582551075298</v>
      </c>
      <c r="D7696" s="4">
        <v>275</v>
      </c>
      <c r="E7696">
        <v>1050</v>
      </c>
    </row>
    <row r="7697" spans="1:5" x14ac:dyDescent="0.3">
      <c r="A7697" s="6">
        <f t="shared" si="288"/>
        <v>7691</v>
      </c>
      <c r="B7697" s="9">
        <f t="shared" si="287"/>
        <v>337.37328342185697</v>
      </c>
      <c r="C7697" s="9">
        <f t="shared" si="286"/>
        <v>346.13465551075296</v>
      </c>
      <c r="D7697" s="4">
        <v>276</v>
      </c>
      <c r="E7697">
        <v>1051</v>
      </c>
    </row>
    <row r="7698" spans="1:5" x14ac:dyDescent="0.3">
      <c r="A7698" s="6">
        <f t="shared" si="288"/>
        <v>7692</v>
      </c>
      <c r="B7698" s="9">
        <f t="shared" si="287"/>
        <v>337.36956342185698</v>
      </c>
      <c r="C7698" s="9">
        <f t="shared" si="286"/>
        <v>346.15348551075294</v>
      </c>
      <c r="D7698" s="4">
        <v>277</v>
      </c>
      <c r="E7698">
        <v>1052</v>
      </c>
    </row>
    <row r="7699" spans="1:5" x14ac:dyDescent="0.3">
      <c r="A7699" s="6">
        <f t="shared" si="288"/>
        <v>7693</v>
      </c>
      <c r="B7699" s="9">
        <f t="shared" si="287"/>
        <v>337.36584342185699</v>
      </c>
      <c r="C7699" s="9">
        <f t="shared" si="286"/>
        <v>346.17231551075292</v>
      </c>
      <c r="D7699" s="4">
        <v>278</v>
      </c>
      <c r="E7699">
        <v>1053</v>
      </c>
    </row>
    <row r="7700" spans="1:5" x14ac:dyDescent="0.3">
      <c r="A7700" s="6">
        <f t="shared" si="288"/>
        <v>7694</v>
      </c>
      <c r="B7700" s="9">
        <f t="shared" si="287"/>
        <v>337.36212342185701</v>
      </c>
      <c r="C7700" s="9">
        <f t="shared" si="286"/>
        <v>346.1911455107529</v>
      </c>
      <c r="D7700" s="4">
        <v>279</v>
      </c>
      <c r="E7700">
        <v>1054</v>
      </c>
    </row>
    <row r="7701" spans="1:5" x14ac:dyDescent="0.3">
      <c r="A7701" s="6">
        <f t="shared" si="288"/>
        <v>7695</v>
      </c>
      <c r="B7701" s="9">
        <f t="shared" si="287"/>
        <v>337.35840342185702</v>
      </c>
      <c r="C7701" s="9">
        <f t="shared" si="286"/>
        <v>346.20997551075288</v>
      </c>
      <c r="D7701" s="4">
        <v>280</v>
      </c>
      <c r="E7701">
        <v>1055</v>
      </c>
    </row>
    <row r="7702" spans="1:5" x14ac:dyDescent="0.3">
      <c r="A7702" s="6">
        <f t="shared" si="288"/>
        <v>7696</v>
      </c>
      <c r="B7702" s="9">
        <f t="shared" si="287"/>
        <v>337.35468342185703</v>
      </c>
      <c r="C7702" s="9">
        <f t="shared" si="286"/>
        <v>346.22880551075286</v>
      </c>
      <c r="D7702" s="4">
        <v>281</v>
      </c>
      <c r="E7702">
        <v>1056</v>
      </c>
    </row>
    <row r="7703" spans="1:5" x14ac:dyDescent="0.3">
      <c r="A7703" s="6">
        <f t="shared" si="288"/>
        <v>7697</v>
      </c>
      <c r="B7703" s="9">
        <f t="shared" si="287"/>
        <v>337.35096342185705</v>
      </c>
      <c r="C7703" s="9">
        <f t="shared" si="286"/>
        <v>346.24763551075284</v>
      </c>
      <c r="D7703" s="4">
        <v>282</v>
      </c>
      <c r="E7703">
        <v>1057</v>
      </c>
    </row>
    <row r="7704" spans="1:5" x14ac:dyDescent="0.3">
      <c r="A7704" s="6">
        <f t="shared" si="288"/>
        <v>7698</v>
      </c>
      <c r="B7704" s="9">
        <f t="shared" si="287"/>
        <v>337.34724342185706</v>
      </c>
      <c r="C7704" s="9">
        <f t="shared" si="286"/>
        <v>346.26646551075282</v>
      </c>
      <c r="D7704" s="4">
        <v>283</v>
      </c>
      <c r="E7704">
        <v>1058</v>
      </c>
    </row>
    <row r="7705" spans="1:5" x14ac:dyDescent="0.3">
      <c r="A7705" s="6">
        <f t="shared" si="288"/>
        <v>7699</v>
      </c>
      <c r="B7705" s="9">
        <f t="shared" si="287"/>
        <v>337.34352342185707</v>
      </c>
      <c r="C7705" s="9">
        <f t="shared" si="286"/>
        <v>346.2852955107528</v>
      </c>
      <c r="D7705" s="4">
        <v>284</v>
      </c>
      <c r="E7705">
        <v>1059</v>
      </c>
    </row>
    <row r="7706" spans="1:5" x14ac:dyDescent="0.3">
      <c r="A7706" s="6">
        <f t="shared" si="288"/>
        <v>7700</v>
      </c>
      <c r="B7706" s="9">
        <f t="shared" si="287"/>
        <v>337.33980342185708</v>
      </c>
      <c r="C7706" s="9">
        <f t="shared" si="286"/>
        <v>346.30412551075278</v>
      </c>
      <c r="D7706" s="4">
        <v>285</v>
      </c>
      <c r="E7706">
        <v>1060</v>
      </c>
    </row>
    <row r="7707" spans="1:5" x14ac:dyDescent="0.3">
      <c r="A7707" s="6">
        <f t="shared" si="288"/>
        <v>7701</v>
      </c>
      <c r="B7707" s="9">
        <f t="shared" si="287"/>
        <v>337.3360834218571</v>
      </c>
      <c r="C7707" s="9">
        <f t="shared" si="286"/>
        <v>346.32295551075276</v>
      </c>
      <c r="D7707" s="4">
        <v>286</v>
      </c>
      <c r="E7707">
        <v>1061</v>
      </c>
    </row>
    <row r="7708" spans="1:5" x14ac:dyDescent="0.3">
      <c r="A7708" s="6">
        <f t="shared" si="288"/>
        <v>7702</v>
      </c>
      <c r="B7708" s="9">
        <f t="shared" si="287"/>
        <v>337.33236342185711</v>
      </c>
      <c r="C7708" s="9">
        <f t="shared" si="286"/>
        <v>346.34178551075274</v>
      </c>
      <c r="D7708" s="4">
        <v>287</v>
      </c>
      <c r="E7708">
        <v>1062</v>
      </c>
    </row>
    <row r="7709" spans="1:5" x14ac:dyDescent="0.3">
      <c r="A7709" s="6">
        <f t="shared" si="288"/>
        <v>7703</v>
      </c>
      <c r="B7709" s="9">
        <f t="shared" si="287"/>
        <v>337.32864342185712</v>
      </c>
      <c r="C7709" s="9">
        <f t="shared" si="286"/>
        <v>346.36061551075272</v>
      </c>
      <c r="D7709" s="4">
        <v>288</v>
      </c>
      <c r="E7709">
        <v>1063</v>
      </c>
    </row>
    <row r="7710" spans="1:5" x14ac:dyDescent="0.3">
      <c r="A7710" s="6">
        <f t="shared" si="288"/>
        <v>7704</v>
      </c>
      <c r="B7710" s="9">
        <f t="shared" si="287"/>
        <v>337.32492342185714</v>
      </c>
      <c r="C7710" s="9">
        <f t="shared" si="286"/>
        <v>346.3794455107527</v>
      </c>
      <c r="D7710" s="4">
        <v>289</v>
      </c>
      <c r="E7710">
        <v>1064</v>
      </c>
    </row>
    <row r="7711" spans="1:5" x14ac:dyDescent="0.3">
      <c r="A7711" s="6">
        <f t="shared" si="288"/>
        <v>7705</v>
      </c>
      <c r="B7711" s="9">
        <f t="shared" si="287"/>
        <v>337.32120342185715</v>
      </c>
      <c r="C7711" s="9">
        <f t="shared" si="286"/>
        <v>346.39827551075268</v>
      </c>
      <c r="D7711" s="4">
        <v>290</v>
      </c>
      <c r="E7711">
        <v>1065</v>
      </c>
    </row>
    <row r="7712" spans="1:5" x14ac:dyDescent="0.3">
      <c r="A7712" s="6">
        <f t="shared" si="288"/>
        <v>7706</v>
      </c>
      <c r="B7712" s="9">
        <f t="shared" si="287"/>
        <v>337.31748342185716</v>
      </c>
      <c r="C7712" s="9">
        <f t="shared" si="286"/>
        <v>346.41710551075266</v>
      </c>
      <c r="D7712" s="4">
        <v>291</v>
      </c>
      <c r="E7712">
        <v>1066</v>
      </c>
    </row>
    <row r="7713" spans="1:5" x14ac:dyDescent="0.3">
      <c r="A7713" s="6">
        <f t="shared" si="288"/>
        <v>7707</v>
      </c>
      <c r="B7713" s="9">
        <f t="shared" si="287"/>
        <v>337.31376342185717</v>
      </c>
      <c r="C7713" s="9">
        <f t="shared" si="286"/>
        <v>346.43593551075264</v>
      </c>
      <c r="D7713" s="4">
        <v>292</v>
      </c>
      <c r="E7713">
        <v>1067</v>
      </c>
    </row>
    <row r="7714" spans="1:5" x14ac:dyDescent="0.3">
      <c r="A7714" s="6">
        <f t="shared" si="288"/>
        <v>7708</v>
      </c>
      <c r="B7714" s="9">
        <f t="shared" si="287"/>
        <v>337.31004342185719</v>
      </c>
      <c r="C7714" s="9">
        <f t="shared" si="286"/>
        <v>346.45476551075262</v>
      </c>
      <c r="D7714" s="4">
        <v>293</v>
      </c>
      <c r="E7714">
        <v>1068</v>
      </c>
    </row>
    <row r="7715" spans="1:5" x14ac:dyDescent="0.3">
      <c r="A7715" s="6">
        <f t="shared" si="288"/>
        <v>7709</v>
      </c>
      <c r="B7715" s="9">
        <f t="shared" si="287"/>
        <v>337.3063234218572</v>
      </c>
      <c r="C7715" s="9">
        <f t="shared" si="286"/>
        <v>346.4735955107526</v>
      </c>
      <c r="D7715" s="4">
        <v>294</v>
      </c>
      <c r="E7715">
        <v>1069</v>
      </c>
    </row>
    <row r="7716" spans="1:5" x14ac:dyDescent="0.3">
      <c r="A7716" s="6">
        <f t="shared" si="288"/>
        <v>7710</v>
      </c>
      <c r="B7716" s="9">
        <f t="shared" si="287"/>
        <v>337.30260342185721</v>
      </c>
      <c r="C7716" s="9">
        <f t="shared" si="286"/>
        <v>346.49242551075258</v>
      </c>
      <c r="D7716" s="4">
        <v>295</v>
      </c>
      <c r="E7716">
        <v>1070</v>
      </c>
    </row>
    <row r="7717" spans="1:5" x14ac:dyDescent="0.3">
      <c r="A7717" s="6">
        <f t="shared" si="288"/>
        <v>7711</v>
      </c>
      <c r="B7717" s="9">
        <f t="shared" si="287"/>
        <v>337.29888342185723</v>
      </c>
      <c r="C7717" s="9">
        <f t="shared" si="286"/>
        <v>346.51125551075256</v>
      </c>
      <c r="D7717" s="4">
        <v>296</v>
      </c>
      <c r="E7717">
        <v>1071</v>
      </c>
    </row>
    <row r="7718" spans="1:5" x14ac:dyDescent="0.3">
      <c r="A7718" s="6">
        <f t="shared" si="288"/>
        <v>7712</v>
      </c>
      <c r="B7718" s="9">
        <f t="shared" si="287"/>
        <v>337.29516342185724</v>
      </c>
      <c r="C7718" s="9">
        <f t="shared" si="286"/>
        <v>346.53008551075254</v>
      </c>
      <c r="D7718" s="4">
        <v>297</v>
      </c>
      <c r="E7718">
        <v>1072</v>
      </c>
    </row>
    <row r="7719" spans="1:5" x14ac:dyDescent="0.3">
      <c r="A7719" s="6">
        <f t="shared" si="288"/>
        <v>7713</v>
      </c>
      <c r="B7719" s="9">
        <f t="shared" si="287"/>
        <v>337.29144342185725</v>
      </c>
      <c r="C7719" s="9">
        <f t="shared" si="286"/>
        <v>346.54891551075252</v>
      </c>
      <c r="D7719" s="4">
        <v>298</v>
      </c>
      <c r="E7719">
        <v>1073</v>
      </c>
    </row>
    <row r="7720" spans="1:5" x14ac:dyDescent="0.3">
      <c r="A7720" s="6">
        <f t="shared" si="288"/>
        <v>7714</v>
      </c>
      <c r="B7720" s="9">
        <f t="shared" si="287"/>
        <v>337.28772342185727</v>
      </c>
      <c r="C7720" s="9">
        <f t="shared" si="286"/>
        <v>346.5677455107525</v>
      </c>
      <c r="D7720" s="4">
        <v>299</v>
      </c>
      <c r="E7720">
        <v>1074</v>
      </c>
    </row>
    <row r="7721" spans="1:5" x14ac:dyDescent="0.3">
      <c r="A7721" s="6">
        <f t="shared" si="288"/>
        <v>7715</v>
      </c>
      <c r="B7721" s="9">
        <f t="shared" si="287"/>
        <v>337.28400342185728</v>
      </c>
      <c r="C7721" s="9">
        <f t="shared" si="286"/>
        <v>346.58657551075248</v>
      </c>
      <c r="D7721" s="4">
        <v>300</v>
      </c>
      <c r="E7721">
        <v>1075</v>
      </c>
    </row>
    <row r="7722" spans="1:5" x14ac:dyDescent="0.3">
      <c r="A7722" s="6">
        <f t="shared" si="288"/>
        <v>7716</v>
      </c>
      <c r="B7722" s="9">
        <f t="shared" si="287"/>
        <v>337.28028342185729</v>
      </c>
      <c r="C7722" s="9">
        <f t="shared" si="286"/>
        <v>346.60540551075246</v>
      </c>
      <c r="D7722" s="4">
        <v>301</v>
      </c>
      <c r="E7722">
        <v>1076</v>
      </c>
    </row>
    <row r="7723" spans="1:5" x14ac:dyDescent="0.3">
      <c r="A7723" s="6">
        <f t="shared" si="288"/>
        <v>7717</v>
      </c>
      <c r="B7723" s="9">
        <f t="shared" si="287"/>
        <v>337.2765634218573</v>
      </c>
      <c r="C7723" s="9">
        <f t="shared" si="286"/>
        <v>346.62423551075244</v>
      </c>
      <c r="D7723" s="4">
        <v>302</v>
      </c>
      <c r="E7723">
        <v>1077</v>
      </c>
    </row>
    <row r="7724" spans="1:5" x14ac:dyDescent="0.3">
      <c r="A7724" s="6">
        <f t="shared" si="288"/>
        <v>7718</v>
      </c>
      <c r="B7724" s="9">
        <f t="shared" si="287"/>
        <v>337.27284342185732</v>
      </c>
      <c r="C7724" s="9">
        <f t="shared" si="286"/>
        <v>346.64306551075242</v>
      </c>
      <c r="D7724" s="4">
        <v>303</v>
      </c>
      <c r="E7724">
        <v>1078</v>
      </c>
    </row>
    <row r="7725" spans="1:5" x14ac:dyDescent="0.3">
      <c r="A7725" s="6">
        <f t="shared" si="288"/>
        <v>7719</v>
      </c>
      <c r="B7725" s="9">
        <f t="shared" si="287"/>
        <v>337.26912342185733</v>
      </c>
      <c r="C7725" s="9">
        <f t="shared" si="286"/>
        <v>346.6618955107524</v>
      </c>
      <c r="D7725" s="4">
        <v>304</v>
      </c>
      <c r="E7725">
        <v>1079</v>
      </c>
    </row>
    <row r="7726" spans="1:5" x14ac:dyDescent="0.3">
      <c r="A7726" s="6">
        <f t="shared" si="288"/>
        <v>7720</v>
      </c>
      <c r="B7726" s="9">
        <f t="shared" si="287"/>
        <v>337.26540342185734</v>
      </c>
      <c r="C7726" s="9">
        <f t="shared" si="286"/>
        <v>346.68072551075238</v>
      </c>
      <c r="D7726" s="4">
        <v>305</v>
      </c>
      <c r="E7726">
        <v>1080</v>
      </c>
    </row>
    <row r="7727" spans="1:5" x14ac:dyDescent="0.3">
      <c r="A7727" s="6">
        <f t="shared" si="288"/>
        <v>7721</v>
      </c>
      <c r="B7727" s="9">
        <f t="shared" si="287"/>
        <v>337.26168342185736</v>
      </c>
      <c r="C7727" s="9">
        <f t="shared" si="286"/>
        <v>346.69955551075236</v>
      </c>
      <c r="D7727" s="4">
        <v>306</v>
      </c>
      <c r="E7727">
        <v>1081</v>
      </c>
    </row>
    <row r="7728" spans="1:5" x14ac:dyDescent="0.3">
      <c r="A7728" s="6">
        <f t="shared" si="288"/>
        <v>7722</v>
      </c>
      <c r="B7728" s="9">
        <f t="shared" si="287"/>
        <v>337.25796342185737</v>
      </c>
      <c r="C7728" s="9">
        <f t="shared" si="286"/>
        <v>346.71838551075234</v>
      </c>
      <c r="D7728" s="4">
        <v>307</v>
      </c>
      <c r="E7728">
        <v>1082</v>
      </c>
    </row>
    <row r="7729" spans="1:5" x14ac:dyDescent="0.3">
      <c r="A7729" s="6">
        <f t="shared" si="288"/>
        <v>7723</v>
      </c>
      <c r="B7729" s="9">
        <f t="shared" si="287"/>
        <v>337.25424342185738</v>
      </c>
      <c r="C7729" s="9">
        <f t="shared" si="286"/>
        <v>346.73721551075232</v>
      </c>
      <c r="D7729" s="4">
        <v>308</v>
      </c>
      <c r="E7729">
        <v>1083</v>
      </c>
    </row>
    <row r="7730" spans="1:5" x14ac:dyDescent="0.3">
      <c r="A7730" s="6">
        <f t="shared" si="288"/>
        <v>7724</v>
      </c>
      <c r="B7730" s="9">
        <f t="shared" si="287"/>
        <v>337.25052342185739</v>
      </c>
      <c r="C7730" s="9">
        <f t="shared" si="286"/>
        <v>346.7560455107523</v>
      </c>
      <c r="D7730" s="4">
        <v>309</v>
      </c>
      <c r="E7730">
        <v>1084</v>
      </c>
    </row>
    <row r="7731" spans="1:5" x14ac:dyDescent="0.3">
      <c r="A7731" s="6">
        <f t="shared" si="288"/>
        <v>7725</v>
      </c>
      <c r="B7731" s="9">
        <f t="shared" si="287"/>
        <v>337.24680342185741</v>
      </c>
      <c r="C7731" s="9">
        <f t="shared" si="286"/>
        <v>346.77487551075228</v>
      </c>
      <c r="D7731" s="4">
        <v>310</v>
      </c>
      <c r="E7731">
        <v>1085</v>
      </c>
    </row>
    <row r="7732" spans="1:5" x14ac:dyDescent="0.3">
      <c r="A7732" s="6">
        <f t="shared" si="288"/>
        <v>7726</v>
      </c>
      <c r="B7732" s="9">
        <f t="shared" si="287"/>
        <v>337.24308342185742</v>
      </c>
      <c r="C7732" s="9">
        <f t="shared" si="286"/>
        <v>346.79370551075226</v>
      </c>
      <c r="D7732" s="4">
        <v>311</v>
      </c>
      <c r="E7732">
        <v>1086</v>
      </c>
    </row>
    <row r="7733" spans="1:5" x14ac:dyDescent="0.3">
      <c r="A7733" s="6">
        <f t="shared" si="288"/>
        <v>7727</v>
      </c>
      <c r="B7733" s="9">
        <f t="shared" si="287"/>
        <v>337.23936342185743</v>
      </c>
      <c r="C7733" s="9">
        <f t="shared" si="286"/>
        <v>346.81253551075224</v>
      </c>
      <c r="D7733" s="4">
        <v>312</v>
      </c>
      <c r="E7733">
        <v>1087</v>
      </c>
    </row>
    <row r="7734" spans="1:5" x14ac:dyDescent="0.3">
      <c r="A7734" s="6">
        <f t="shared" si="288"/>
        <v>7728</v>
      </c>
      <c r="B7734" s="9">
        <f t="shared" si="287"/>
        <v>337.23564342185745</v>
      </c>
      <c r="C7734" s="9">
        <f t="shared" si="286"/>
        <v>346.83136551075222</v>
      </c>
      <c r="D7734" s="4">
        <v>313</v>
      </c>
      <c r="E7734">
        <v>1088</v>
      </c>
    </row>
    <row r="7735" spans="1:5" x14ac:dyDescent="0.3">
      <c r="A7735" s="6">
        <f t="shared" si="288"/>
        <v>7729</v>
      </c>
      <c r="B7735" s="9">
        <f t="shared" si="287"/>
        <v>337.23192342185746</v>
      </c>
      <c r="C7735" s="9">
        <f t="shared" si="286"/>
        <v>346.8501955107522</v>
      </c>
      <c r="D7735" s="4">
        <v>314</v>
      </c>
      <c r="E7735">
        <v>1089</v>
      </c>
    </row>
    <row r="7736" spans="1:5" x14ac:dyDescent="0.3">
      <c r="A7736" s="6">
        <f t="shared" si="288"/>
        <v>7730</v>
      </c>
      <c r="B7736" s="9">
        <f t="shared" si="287"/>
        <v>337.22820342185747</v>
      </c>
      <c r="C7736" s="9">
        <f t="shared" ref="C7736:C7799" si="289">IF(8811-A7736&gt;$G$11,C7735+(A7736-A7735)*$K$11,"erreur")</f>
        <v>346.86902551075218</v>
      </c>
      <c r="D7736" s="4">
        <v>315</v>
      </c>
      <c r="E7736">
        <v>1090</v>
      </c>
    </row>
    <row r="7737" spans="1:5" x14ac:dyDescent="0.3">
      <c r="A7737" s="6">
        <f t="shared" si="288"/>
        <v>7731</v>
      </c>
      <c r="B7737" s="9">
        <f t="shared" si="287"/>
        <v>337.22448342185749</v>
      </c>
      <c r="C7737" s="9">
        <f t="shared" si="289"/>
        <v>346.88785551075216</v>
      </c>
      <c r="D7737" s="4">
        <v>316</v>
      </c>
      <c r="E7737">
        <v>1091</v>
      </c>
    </row>
    <row r="7738" spans="1:5" x14ac:dyDescent="0.3">
      <c r="A7738" s="6">
        <f t="shared" si="288"/>
        <v>7732</v>
      </c>
      <c r="B7738" s="9">
        <f t="shared" si="287"/>
        <v>337.2207634218575</v>
      </c>
      <c r="C7738" s="9">
        <f t="shared" si="289"/>
        <v>346.90668551075214</v>
      </c>
      <c r="D7738" s="4">
        <v>317</v>
      </c>
      <c r="E7738">
        <v>1092</v>
      </c>
    </row>
    <row r="7739" spans="1:5" x14ac:dyDescent="0.3">
      <c r="A7739" s="6">
        <f t="shared" si="288"/>
        <v>7733</v>
      </c>
      <c r="B7739" s="9">
        <f t="shared" si="287"/>
        <v>337.21704342185751</v>
      </c>
      <c r="C7739" s="9">
        <f t="shared" si="289"/>
        <v>346.92551551075212</v>
      </c>
      <c r="D7739" s="4">
        <v>318</v>
      </c>
      <c r="E7739">
        <v>1093</v>
      </c>
    </row>
    <row r="7740" spans="1:5" x14ac:dyDescent="0.3">
      <c r="A7740" s="6">
        <f t="shared" si="288"/>
        <v>7734</v>
      </c>
      <c r="B7740" s="9">
        <f t="shared" si="287"/>
        <v>337.21332342185752</v>
      </c>
      <c r="C7740" s="9">
        <f t="shared" si="289"/>
        <v>346.9443455107521</v>
      </c>
      <c r="D7740" s="4">
        <v>319</v>
      </c>
      <c r="E7740">
        <v>1094</v>
      </c>
    </row>
    <row r="7741" spans="1:5" x14ac:dyDescent="0.3">
      <c r="A7741" s="6">
        <f t="shared" si="288"/>
        <v>7735</v>
      </c>
      <c r="B7741" s="9">
        <f t="shared" si="287"/>
        <v>337.20960342185754</v>
      </c>
      <c r="C7741" s="9">
        <f t="shared" si="289"/>
        <v>346.96317551075208</v>
      </c>
      <c r="D7741" s="4">
        <v>320</v>
      </c>
      <c r="E7741">
        <v>1095</v>
      </c>
    </row>
    <row r="7742" spans="1:5" x14ac:dyDescent="0.3">
      <c r="A7742" s="6">
        <f t="shared" si="288"/>
        <v>7736</v>
      </c>
      <c r="B7742" s="9">
        <f t="shared" ref="B7742:B7805" si="290">IF(A7742&lt;=$H$28,B7741+(A7742-A7741)*$J$28,"erreur")</f>
        <v>337.20588342185755</v>
      </c>
      <c r="C7742" s="9">
        <f t="shared" si="289"/>
        <v>346.98200551075206</v>
      </c>
      <c r="D7742" s="4">
        <v>321</v>
      </c>
      <c r="E7742">
        <v>1096</v>
      </c>
    </row>
    <row r="7743" spans="1:5" x14ac:dyDescent="0.3">
      <c r="A7743" s="6">
        <f t="shared" si="288"/>
        <v>7737</v>
      </c>
      <c r="B7743" s="9">
        <f t="shared" si="290"/>
        <v>337.20216342185756</v>
      </c>
      <c r="C7743" s="9">
        <f t="shared" si="289"/>
        <v>347.00083551075204</v>
      </c>
      <c r="D7743" s="4">
        <v>322</v>
      </c>
      <c r="E7743">
        <v>1097</v>
      </c>
    </row>
    <row r="7744" spans="1:5" x14ac:dyDescent="0.3">
      <c r="A7744" s="6">
        <f t="shared" si="288"/>
        <v>7738</v>
      </c>
      <c r="B7744" s="9">
        <f t="shared" si="290"/>
        <v>337.19844342185758</v>
      </c>
      <c r="C7744" s="9">
        <f t="shared" si="289"/>
        <v>347.01966551075202</v>
      </c>
      <c r="D7744" s="4">
        <v>323</v>
      </c>
      <c r="E7744">
        <v>1098</v>
      </c>
    </row>
    <row r="7745" spans="1:5" x14ac:dyDescent="0.3">
      <c r="A7745" s="6">
        <f t="shared" si="288"/>
        <v>7739</v>
      </c>
      <c r="B7745" s="9">
        <f t="shared" si="290"/>
        <v>337.19472342185759</v>
      </c>
      <c r="C7745" s="9">
        <f t="shared" si="289"/>
        <v>347.038495510752</v>
      </c>
      <c r="D7745" s="4">
        <v>324</v>
      </c>
      <c r="E7745">
        <v>1099</v>
      </c>
    </row>
    <row r="7746" spans="1:5" x14ac:dyDescent="0.3">
      <c r="A7746" s="6">
        <f t="shared" si="288"/>
        <v>7740</v>
      </c>
      <c r="B7746" s="9">
        <f t="shared" si="290"/>
        <v>337.1910034218576</v>
      </c>
      <c r="C7746" s="9">
        <f t="shared" si="289"/>
        <v>347.05732551075198</v>
      </c>
      <c r="D7746" s="4">
        <v>325</v>
      </c>
      <c r="E7746">
        <v>1100</v>
      </c>
    </row>
    <row r="7747" spans="1:5" x14ac:dyDescent="0.3">
      <c r="A7747" s="6">
        <f t="shared" si="288"/>
        <v>7741</v>
      </c>
      <c r="B7747" s="9">
        <f t="shared" si="290"/>
        <v>337.18728342185761</v>
      </c>
      <c r="C7747" s="9">
        <f t="shared" si="289"/>
        <v>347.07615551075196</v>
      </c>
      <c r="D7747" s="4">
        <v>326</v>
      </c>
      <c r="E7747">
        <v>1101</v>
      </c>
    </row>
    <row r="7748" spans="1:5" x14ac:dyDescent="0.3">
      <c r="A7748" s="6">
        <f t="shared" si="288"/>
        <v>7742</v>
      </c>
      <c r="B7748" s="9">
        <f t="shared" si="290"/>
        <v>337.18356342185763</v>
      </c>
      <c r="C7748" s="9">
        <f t="shared" si="289"/>
        <v>347.09498551075194</v>
      </c>
      <c r="D7748" s="4">
        <v>327</v>
      </c>
      <c r="E7748">
        <v>1102</v>
      </c>
    </row>
    <row r="7749" spans="1:5" x14ac:dyDescent="0.3">
      <c r="A7749" s="6">
        <f t="shared" si="288"/>
        <v>7743</v>
      </c>
      <c r="B7749" s="9">
        <f t="shared" si="290"/>
        <v>337.17984342185764</v>
      </c>
      <c r="C7749" s="9">
        <f t="shared" si="289"/>
        <v>347.11381551075192</v>
      </c>
      <c r="D7749" s="4">
        <v>328</v>
      </c>
      <c r="E7749">
        <v>1103</v>
      </c>
    </row>
    <row r="7750" spans="1:5" x14ac:dyDescent="0.3">
      <c r="A7750" s="6">
        <f t="shared" si="288"/>
        <v>7744</v>
      </c>
      <c r="B7750" s="9">
        <f t="shared" si="290"/>
        <v>337.17612342185765</v>
      </c>
      <c r="C7750" s="9">
        <f t="shared" si="289"/>
        <v>347.1326455107519</v>
      </c>
      <c r="D7750" s="4">
        <v>329</v>
      </c>
      <c r="E7750">
        <v>1104</v>
      </c>
    </row>
    <row r="7751" spans="1:5" x14ac:dyDescent="0.3">
      <c r="A7751" s="6">
        <f t="shared" si="288"/>
        <v>7745</v>
      </c>
      <c r="B7751" s="9">
        <f t="shared" si="290"/>
        <v>337.17240342185767</v>
      </c>
      <c r="C7751" s="9">
        <f t="shared" si="289"/>
        <v>347.15147551075188</v>
      </c>
      <c r="D7751" s="4">
        <v>330</v>
      </c>
      <c r="E7751">
        <v>1105</v>
      </c>
    </row>
    <row r="7752" spans="1:5" x14ac:dyDescent="0.3">
      <c r="A7752" s="6">
        <f t="shared" ref="A7752:A7815" si="291">ROW()-6</f>
        <v>7746</v>
      </c>
      <c r="B7752" s="9">
        <f t="shared" si="290"/>
        <v>337.16868342185768</v>
      </c>
      <c r="C7752" s="9">
        <f t="shared" si="289"/>
        <v>347.17030551075186</v>
      </c>
      <c r="D7752" s="4">
        <v>331</v>
      </c>
      <c r="E7752">
        <v>1106</v>
      </c>
    </row>
    <row r="7753" spans="1:5" x14ac:dyDescent="0.3">
      <c r="A7753" s="6">
        <f t="shared" si="291"/>
        <v>7747</v>
      </c>
      <c r="B7753" s="9">
        <f t="shared" si="290"/>
        <v>337.16496342185769</v>
      </c>
      <c r="C7753" s="9">
        <f t="shared" si="289"/>
        <v>347.18913551075184</v>
      </c>
      <c r="D7753" s="4">
        <v>332</v>
      </c>
      <c r="E7753">
        <v>1107</v>
      </c>
    </row>
    <row r="7754" spans="1:5" x14ac:dyDescent="0.3">
      <c r="A7754" s="6">
        <f t="shared" si="291"/>
        <v>7748</v>
      </c>
      <c r="B7754" s="9">
        <f t="shared" si="290"/>
        <v>337.16124342185771</v>
      </c>
      <c r="C7754" s="9">
        <f t="shared" si="289"/>
        <v>347.20796551075182</v>
      </c>
      <c r="D7754" s="4">
        <v>333</v>
      </c>
      <c r="E7754">
        <v>1108</v>
      </c>
    </row>
    <row r="7755" spans="1:5" x14ac:dyDescent="0.3">
      <c r="A7755" s="6">
        <f t="shared" si="291"/>
        <v>7749</v>
      </c>
      <c r="B7755" s="9">
        <f t="shared" si="290"/>
        <v>337.15752342185772</v>
      </c>
      <c r="C7755" s="9">
        <f t="shared" si="289"/>
        <v>347.2267955107518</v>
      </c>
      <c r="D7755" s="4">
        <v>334</v>
      </c>
      <c r="E7755">
        <v>1109</v>
      </c>
    </row>
    <row r="7756" spans="1:5" x14ac:dyDescent="0.3">
      <c r="A7756" s="6">
        <f t="shared" si="291"/>
        <v>7750</v>
      </c>
      <c r="B7756" s="9">
        <f t="shared" si="290"/>
        <v>337.15380342185773</v>
      </c>
      <c r="C7756" s="9">
        <f t="shared" si="289"/>
        <v>347.24562551075178</v>
      </c>
      <c r="D7756" s="4">
        <v>335</v>
      </c>
      <c r="E7756">
        <v>1110</v>
      </c>
    </row>
    <row r="7757" spans="1:5" x14ac:dyDescent="0.3">
      <c r="A7757" s="6">
        <f t="shared" si="291"/>
        <v>7751</v>
      </c>
      <c r="B7757" s="9">
        <f t="shared" si="290"/>
        <v>337.15008342185774</v>
      </c>
      <c r="C7757" s="9">
        <f t="shared" si="289"/>
        <v>347.26445551075176</v>
      </c>
      <c r="D7757" s="4">
        <v>336</v>
      </c>
      <c r="E7757">
        <v>1111</v>
      </c>
    </row>
    <row r="7758" spans="1:5" x14ac:dyDescent="0.3">
      <c r="A7758" s="6">
        <f t="shared" si="291"/>
        <v>7752</v>
      </c>
      <c r="B7758" s="9">
        <f t="shared" si="290"/>
        <v>337.14636342185776</v>
      </c>
      <c r="C7758" s="9">
        <f t="shared" si="289"/>
        <v>347.28328551075174</v>
      </c>
      <c r="D7758" s="4">
        <v>337</v>
      </c>
      <c r="E7758">
        <v>1112</v>
      </c>
    </row>
    <row r="7759" spans="1:5" x14ac:dyDescent="0.3">
      <c r="A7759" s="6">
        <f t="shared" si="291"/>
        <v>7753</v>
      </c>
      <c r="B7759" s="9">
        <f t="shared" si="290"/>
        <v>337.14264342185777</v>
      </c>
      <c r="C7759" s="9">
        <f t="shared" si="289"/>
        <v>347.30211551075172</v>
      </c>
      <c r="D7759" s="4">
        <v>338</v>
      </c>
      <c r="E7759">
        <v>1113</v>
      </c>
    </row>
    <row r="7760" spans="1:5" x14ac:dyDescent="0.3">
      <c r="A7760" s="6">
        <f t="shared" si="291"/>
        <v>7754</v>
      </c>
      <c r="B7760" s="9">
        <f t="shared" si="290"/>
        <v>337.13892342185778</v>
      </c>
      <c r="C7760" s="9">
        <f t="shared" si="289"/>
        <v>347.3209455107517</v>
      </c>
      <c r="D7760" s="4">
        <v>339</v>
      </c>
      <c r="E7760">
        <v>1114</v>
      </c>
    </row>
    <row r="7761" spans="1:5" x14ac:dyDescent="0.3">
      <c r="A7761" s="6">
        <f t="shared" si="291"/>
        <v>7755</v>
      </c>
      <c r="B7761" s="9">
        <f t="shared" si="290"/>
        <v>337.1352034218578</v>
      </c>
      <c r="C7761" s="9">
        <f t="shared" si="289"/>
        <v>347.33977551075168</v>
      </c>
      <c r="D7761" s="4">
        <v>340</v>
      </c>
      <c r="E7761">
        <v>1115</v>
      </c>
    </row>
    <row r="7762" spans="1:5" x14ac:dyDescent="0.3">
      <c r="A7762" s="6">
        <f t="shared" si="291"/>
        <v>7756</v>
      </c>
      <c r="B7762" s="9">
        <f t="shared" si="290"/>
        <v>337.13148342185781</v>
      </c>
      <c r="C7762" s="9">
        <f t="shared" si="289"/>
        <v>347.35860551075166</v>
      </c>
      <c r="D7762" s="4">
        <v>341</v>
      </c>
      <c r="E7762">
        <v>1116</v>
      </c>
    </row>
    <row r="7763" spans="1:5" x14ac:dyDescent="0.3">
      <c r="A7763" s="6">
        <f t="shared" si="291"/>
        <v>7757</v>
      </c>
      <c r="B7763" s="9">
        <f t="shared" si="290"/>
        <v>337.12776342185782</v>
      </c>
      <c r="C7763" s="9">
        <f t="shared" si="289"/>
        <v>347.37743551075164</v>
      </c>
      <c r="D7763" s="4">
        <v>342</v>
      </c>
      <c r="E7763">
        <v>1117</v>
      </c>
    </row>
    <row r="7764" spans="1:5" x14ac:dyDescent="0.3">
      <c r="A7764" s="6">
        <f t="shared" si="291"/>
        <v>7758</v>
      </c>
      <c r="B7764" s="9">
        <f t="shared" si="290"/>
        <v>337.12404342185783</v>
      </c>
      <c r="C7764" s="9">
        <f t="shared" si="289"/>
        <v>347.39626551075162</v>
      </c>
      <c r="D7764" s="4">
        <v>343</v>
      </c>
      <c r="E7764">
        <v>1118</v>
      </c>
    </row>
    <row r="7765" spans="1:5" x14ac:dyDescent="0.3">
      <c r="A7765" s="6">
        <f t="shared" si="291"/>
        <v>7759</v>
      </c>
      <c r="B7765" s="9">
        <f t="shared" si="290"/>
        <v>337.12032342185785</v>
      </c>
      <c r="C7765" s="9">
        <f t="shared" si="289"/>
        <v>347.4150955107516</v>
      </c>
      <c r="D7765" s="4">
        <v>344</v>
      </c>
      <c r="E7765">
        <v>1119</v>
      </c>
    </row>
    <row r="7766" spans="1:5" x14ac:dyDescent="0.3">
      <c r="A7766" s="6">
        <f t="shared" si="291"/>
        <v>7760</v>
      </c>
      <c r="B7766" s="9">
        <f t="shared" si="290"/>
        <v>337.11660342185786</v>
      </c>
      <c r="C7766" s="9">
        <f t="shared" si="289"/>
        <v>347.43392551075158</v>
      </c>
      <c r="D7766" s="4">
        <v>345</v>
      </c>
      <c r="E7766">
        <v>1120</v>
      </c>
    </row>
    <row r="7767" spans="1:5" x14ac:dyDescent="0.3">
      <c r="A7767" s="6">
        <f t="shared" si="291"/>
        <v>7761</v>
      </c>
      <c r="B7767" s="9">
        <f t="shared" si="290"/>
        <v>337.11288342185787</v>
      </c>
      <c r="C7767" s="9">
        <f t="shared" si="289"/>
        <v>347.45275551075156</v>
      </c>
      <c r="D7767" s="4">
        <v>346</v>
      </c>
      <c r="E7767">
        <v>1121</v>
      </c>
    </row>
    <row r="7768" spans="1:5" x14ac:dyDescent="0.3">
      <c r="A7768" s="6">
        <f t="shared" si="291"/>
        <v>7762</v>
      </c>
      <c r="B7768" s="9">
        <f t="shared" si="290"/>
        <v>337.10916342185789</v>
      </c>
      <c r="C7768" s="9">
        <f t="shared" si="289"/>
        <v>347.47158551075154</v>
      </c>
      <c r="D7768" s="4">
        <v>347</v>
      </c>
      <c r="E7768">
        <v>1122</v>
      </c>
    </row>
    <row r="7769" spans="1:5" x14ac:dyDescent="0.3">
      <c r="A7769" s="6">
        <f t="shared" si="291"/>
        <v>7763</v>
      </c>
      <c r="B7769" s="9">
        <f t="shared" si="290"/>
        <v>337.1054434218579</v>
      </c>
      <c r="C7769" s="9">
        <f t="shared" si="289"/>
        <v>347.49041551075152</v>
      </c>
      <c r="D7769" s="4">
        <v>348</v>
      </c>
      <c r="E7769">
        <v>1123</v>
      </c>
    </row>
    <row r="7770" spans="1:5" x14ac:dyDescent="0.3">
      <c r="A7770" s="6">
        <f t="shared" si="291"/>
        <v>7764</v>
      </c>
      <c r="B7770" s="9">
        <f t="shared" si="290"/>
        <v>337.10172342185791</v>
      </c>
      <c r="C7770" s="9">
        <f t="shared" si="289"/>
        <v>347.5092455107515</v>
      </c>
      <c r="D7770" s="4">
        <v>349</v>
      </c>
      <c r="E7770">
        <v>1124</v>
      </c>
    </row>
    <row r="7771" spans="1:5" x14ac:dyDescent="0.3">
      <c r="A7771" s="6">
        <f t="shared" si="291"/>
        <v>7765</v>
      </c>
      <c r="B7771" s="9">
        <f t="shared" si="290"/>
        <v>337.09800342185792</v>
      </c>
      <c r="C7771" s="9">
        <f t="shared" si="289"/>
        <v>347.52807551075148</v>
      </c>
      <c r="D7771" s="4">
        <v>350</v>
      </c>
      <c r="E7771">
        <v>1125</v>
      </c>
    </row>
    <row r="7772" spans="1:5" x14ac:dyDescent="0.3">
      <c r="A7772" s="6">
        <f t="shared" si="291"/>
        <v>7766</v>
      </c>
      <c r="B7772" s="9">
        <f t="shared" si="290"/>
        <v>337.09428342185794</v>
      </c>
      <c r="C7772" s="9">
        <f t="shared" si="289"/>
        <v>347.54690551075146</v>
      </c>
      <c r="D7772" s="4">
        <v>351</v>
      </c>
      <c r="E7772">
        <v>1126</v>
      </c>
    </row>
    <row r="7773" spans="1:5" x14ac:dyDescent="0.3">
      <c r="A7773" s="6">
        <f t="shared" si="291"/>
        <v>7767</v>
      </c>
      <c r="B7773" s="9">
        <f t="shared" si="290"/>
        <v>337.09056342185795</v>
      </c>
      <c r="C7773" s="9">
        <f t="shared" si="289"/>
        <v>347.56573551075144</v>
      </c>
      <c r="D7773" s="4">
        <v>352</v>
      </c>
      <c r="E7773">
        <v>1127</v>
      </c>
    </row>
    <row r="7774" spans="1:5" x14ac:dyDescent="0.3">
      <c r="A7774" s="6">
        <f t="shared" si="291"/>
        <v>7768</v>
      </c>
      <c r="B7774" s="9">
        <f t="shared" si="290"/>
        <v>337.08684342185796</v>
      </c>
      <c r="C7774" s="9">
        <f t="shared" si="289"/>
        <v>347.58456551075142</v>
      </c>
      <c r="D7774" s="4">
        <v>353</v>
      </c>
      <c r="E7774">
        <v>1128</v>
      </c>
    </row>
    <row r="7775" spans="1:5" x14ac:dyDescent="0.3">
      <c r="A7775" s="6">
        <f t="shared" si="291"/>
        <v>7769</v>
      </c>
      <c r="B7775" s="9">
        <f t="shared" si="290"/>
        <v>337.08312342185798</v>
      </c>
      <c r="C7775" s="9">
        <f t="shared" si="289"/>
        <v>347.6033955107514</v>
      </c>
      <c r="D7775" s="4">
        <v>354</v>
      </c>
      <c r="E7775">
        <v>1129</v>
      </c>
    </row>
    <row r="7776" spans="1:5" x14ac:dyDescent="0.3">
      <c r="A7776" s="6">
        <f t="shared" si="291"/>
        <v>7770</v>
      </c>
      <c r="B7776" s="9">
        <f t="shared" si="290"/>
        <v>337.07940342185799</v>
      </c>
      <c r="C7776" s="9">
        <f t="shared" si="289"/>
        <v>347.62222551075138</v>
      </c>
      <c r="D7776" s="4">
        <v>355</v>
      </c>
      <c r="E7776">
        <v>1130</v>
      </c>
    </row>
    <row r="7777" spans="1:5" x14ac:dyDescent="0.3">
      <c r="A7777" s="6">
        <f t="shared" si="291"/>
        <v>7771</v>
      </c>
      <c r="B7777" s="9">
        <f t="shared" si="290"/>
        <v>337.075683421858</v>
      </c>
      <c r="C7777" s="9">
        <f t="shared" si="289"/>
        <v>347.64105551075136</v>
      </c>
      <c r="D7777" s="4">
        <v>356</v>
      </c>
      <c r="E7777">
        <v>1131</v>
      </c>
    </row>
    <row r="7778" spans="1:5" x14ac:dyDescent="0.3">
      <c r="A7778" s="6">
        <f t="shared" si="291"/>
        <v>7772</v>
      </c>
      <c r="B7778" s="9">
        <f t="shared" si="290"/>
        <v>337.07196342185802</v>
      </c>
      <c r="C7778" s="9">
        <f t="shared" si="289"/>
        <v>347.65988551075134</v>
      </c>
      <c r="D7778" s="4">
        <v>357</v>
      </c>
      <c r="E7778">
        <v>1132</v>
      </c>
    </row>
    <row r="7779" spans="1:5" x14ac:dyDescent="0.3">
      <c r="A7779" s="6">
        <f t="shared" si="291"/>
        <v>7773</v>
      </c>
      <c r="B7779" s="9">
        <f t="shared" si="290"/>
        <v>337.06824342185803</v>
      </c>
      <c r="C7779" s="9">
        <f t="shared" si="289"/>
        <v>347.67871551075132</v>
      </c>
      <c r="D7779" s="4">
        <v>358</v>
      </c>
      <c r="E7779">
        <v>1133</v>
      </c>
    </row>
    <row r="7780" spans="1:5" x14ac:dyDescent="0.3">
      <c r="A7780" s="6">
        <f t="shared" si="291"/>
        <v>7774</v>
      </c>
      <c r="B7780" s="9">
        <f t="shared" si="290"/>
        <v>337.06452342185804</v>
      </c>
      <c r="C7780" s="9">
        <f t="shared" si="289"/>
        <v>347.6975455107513</v>
      </c>
      <c r="D7780" s="4">
        <v>359</v>
      </c>
      <c r="E7780">
        <v>1134</v>
      </c>
    </row>
    <row r="7781" spans="1:5" x14ac:dyDescent="0.3">
      <c r="A7781" s="6">
        <f t="shared" si="291"/>
        <v>7775</v>
      </c>
      <c r="B7781" s="9">
        <f t="shared" si="290"/>
        <v>337.06080342185805</v>
      </c>
      <c r="C7781" s="9">
        <f t="shared" si="289"/>
        <v>347.71637551075128</v>
      </c>
      <c r="D7781" s="4">
        <v>360</v>
      </c>
      <c r="E7781">
        <v>1135</v>
      </c>
    </row>
    <row r="7782" spans="1:5" x14ac:dyDescent="0.3">
      <c r="A7782" s="6">
        <f t="shared" si="291"/>
        <v>7776</v>
      </c>
      <c r="B7782" s="9">
        <f t="shared" si="290"/>
        <v>337.05708342185807</v>
      </c>
      <c r="C7782" s="9">
        <f t="shared" si="289"/>
        <v>347.73520551075126</v>
      </c>
      <c r="D7782" s="4">
        <v>361</v>
      </c>
      <c r="E7782">
        <v>1136</v>
      </c>
    </row>
    <row r="7783" spans="1:5" x14ac:dyDescent="0.3">
      <c r="A7783" s="6">
        <f t="shared" si="291"/>
        <v>7777</v>
      </c>
      <c r="B7783" s="9">
        <f t="shared" si="290"/>
        <v>337.05336342185808</v>
      </c>
      <c r="C7783" s="9">
        <f t="shared" si="289"/>
        <v>347.75403551075124</v>
      </c>
      <c r="D7783" s="4">
        <v>362</v>
      </c>
      <c r="E7783">
        <v>1137</v>
      </c>
    </row>
    <row r="7784" spans="1:5" x14ac:dyDescent="0.3">
      <c r="A7784" s="6">
        <f t="shared" si="291"/>
        <v>7778</v>
      </c>
      <c r="B7784" s="9">
        <f t="shared" si="290"/>
        <v>337.04964342185809</v>
      </c>
      <c r="C7784" s="9">
        <f t="shared" si="289"/>
        <v>347.77286551075122</v>
      </c>
      <c r="D7784" s="4">
        <v>363</v>
      </c>
      <c r="E7784">
        <v>1138</v>
      </c>
    </row>
    <row r="7785" spans="1:5" x14ac:dyDescent="0.3">
      <c r="A7785" s="6">
        <f t="shared" si="291"/>
        <v>7779</v>
      </c>
      <c r="B7785" s="9">
        <f t="shared" si="290"/>
        <v>337.04592342185811</v>
      </c>
      <c r="C7785" s="9">
        <f t="shared" si="289"/>
        <v>347.7916955107512</v>
      </c>
      <c r="D7785" s="4">
        <v>364</v>
      </c>
      <c r="E7785">
        <v>1139</v>
      </c>
    </row>
    <row r="7786" spans="1:5" x14ac:dyDescent="0.3">
      <c r="A7786" s="6">
        <f t="shared" si="291"/>
        <v>7780</v>
      </c>
      <c r="B7786" s="9">
        <f t="shared" si="290"/>
        <v>337.04220342185812</v>
      </c>
      <c r="C7786" s="9">
        <f t="shared" si="289"/>
        <v>347.81052551075118</v>
      </c>
      <c r="D7786" s="4">
        <v>365</v>
      </c>
      <c r="E7786">
        <v>1140</v>
      </c>
    </row>
    <row r="7787" spans="1:5" x14ac:dyDescent="0.3">
      <c r="A7787" s="6">
        <f t="shared" si="291"/>
        <v>7781</v>
      </c>
      <c r="B7787" s="9">
        <f t="shared" si="290"/>
        <v>337.03848342185813</v>
      </c>
      <c r="C7787" s="9">
        <f t="shared" si="289"/>
        <v>347.82935551075116</v>
      </c>
      <c r="D7787" s="4">
        <v>366</v>
      </c>
      <c r="E7787">
        <v>1141</v>
      </c>
    </row>
    <row r="7788" spans="1:5" x14ac:dyDescent="0.3">
      <c r="A7788" s="6">
        <f t="shared" si="291"/>
        <v>7782</v>
      </c>
      <c r="B7788" s="9">
        <f t="shared" si="290"/>
        <v>337.03476342185814</v>
      </c>
      <c r="C7788" s="9">
        <f t="shared" si="289"/>
        <v>347.84818551075114</v>
      </c>
      <c r="D7788" s="4">
        <v>367</v>
      </c>
      <c r="E7788">
        <v>1142</v>
      </c>
    </row>
    <row r="7789" spans="1:5" x14ac:dyDescent="0.3">
      <c r="A7789" s="6">
        <f t="shared" si="291"/>
        <v>7783</v>
      </c>
      <c r="B7789" s="9">
        <f t="shared" si="290"/>
        <v>337.03104342185816</v>
      </c>
      <c r="C7789" s="9">
        <f t="shared" si="289"/>
        <v>347.86701551075112</v>
      </c>
      <c r="D7789" s="4">
        <v>368</v>
      </c>
      <c r="E7789">
        <v>1143</v>
      </c>
    </row>
    <row r="7790" spans="1:5" x14ac:dyDescent="0.3">
      <c r="A7790" s="6">
        <f t="shared" si="291"/>
        <v>7784</v>
      </c>
      <c r="B7790" s="9">
        <f t="shared" si="290"/>
        <v>337.02732342185817</v>
      </c>
      <c r="C7790" s="9">
        <f t="shared" si="289"/>
        <v>347.8858455107511</v>
      </c>
      <c r="D7790" s="4">
        <v>369</v>
      </c>
      <c r="E7790">
        <v>1144</v>
      </c>
    </row>
    <row r="7791" spans="1:5" x14ac:dyDescent="0.3">
      <c r="A7791" s="6">
        <f t="shared" si="291"/>
        <v>7785</v>
      </c>
      <c r="B7791" s="9">
        <f t="shared" si="290"/>
        <v>337.02360342185818</v>
      </c>
      <c r="C7791" s="9">
        <f t="shared" si="289"/>
        <v>347.90467551075108</v>
      </c>
      <c r="D7791" s="4">
        <v>370</v>
      </c>
      <c r="E7791">
        <v>1145</v>
      </c>
    </row>
    <row r="7792" spans="1:5" x14ac:dyDescent="0.3">
      <c r="A7792" s="6">
        <f t="shared" si="291"/>
        <v>7786</v>
      </c>
      <c r="B7792" s="9">
        <f t="shared" si="290"/>
        <v>337.0198834218582</v>
      </c>
      <c r="C7792" s="9">
        <f t="shared" si="289"/>
        <v>347.92350551075106</v>
      </c>
      <c r="D7792" s="4">
        <v>371</v>
      </c>
      <c r="E7792">
        <v>1146</v>
      </c>
    </row>
    <row r="7793" spans="1:5" x14ac:dyDescent="0.3">
      <c r="A7793" s="6">
        <f t="shared" si="291"/>
        <v>7787</v>
      </c>
      <c r="B7793" s="9">
        <f t="shared" si="290"/>
        <v>337.01616342185821</v>
      </c>
      <c r="C7793" s="9">
        <f t="shared" si="289"/>
        <v>347.94233551075104</v>
      </c>
      <c r="D7793" s="4">
        <v>372</v>
      </c>
      <c r="E7793">
        <v>1147</v>
      </c>
    </row>
    <row r="7794" spans="1:5" x14ac:dyDescent="0.3">
      <c r="A7794" s="6">
        <f t="shared" si="291"/>
        <v>7788</v>
      </c>
      <c r="B7794" s="9">
        <f t="shared" si="290"/>
        <v>337.01244342185822</v>
      </c>
      <c r="C7794" s="9">
        <f t="shared" si="289"/>
        <v>347.96116551075102</v>
      </c>
      <c r="D7794" s="4">
        <v>373</v>
      </c>
      <c r="E7794">
        <v>1148</v>
      </c>
    </row>
    <row r="7795" spans="1:5" x14ac:dyDescent="0.3">
      <c r="A7795" s="6">
        <f t="shared" si="291"/>
        <v>7789</v>
      </c>
      <c r="B7795" s="9">
        <f t="shared" si="290"/>
        <v>337.00872342185824</v>
      </c>
      <c r="C7795" s="9">
        <f t="shared" si="289"/>
        <v>347.979995510751</v>
      </c>
      <c r="D7795" s="4">
        <v>374</v>
      </c>
      <c r="E7795">
        <v>1149</v>
      </c>
    </row>
    <row r="7796" spans="1:5" x14ac:dyDescent="0.3">
      <c r="A7796" s="6">
        <f t="shared" si="291"/>
        <v>7790</v>
      </c>
      <c r="B7796" s="9">
        <f t="shared" si="290"/>
        <v>337.00500342185825</v>
      </c>
      <c r="C7796" s="9">
        <f t="shared" si="289"/>
        <v>347.99882551075098</v>
      </c>
      <c r="D7796" s="4">
        <v>375</v>
      </c>
      <c r="E7796">
        <v>1150</v>
      </c>
    </row>
    <row r="7797" spans="1:5" x14ac:dyDescent="0.3">
      <c r="A7797" s="6">
        <f t="shared" si="291"/>
        <v>7791</v>
      </c>
      <c r="B7797" s="9">
        <f t="shared" si="290"/>
        <v>337.00128342185826</v>
      </c>
      <c r="C7797" s="9">
        <f t="shared" si="289"/>
        <v>348.01765551075096</v>
      </c>
      <c r="D7797" s="4">
        <v>376</v>
      </c>
      <c r="E7797">
        <v>1151</v>
      </c>
    </row>
    <row r="7798" spans="1:5" x14ac:dyDescent="0.3">
      <c r="A7798" s="6">
        <f t="shared" si="291"/>
        <v>7792</v>
      </c>
      <c r="B7798" s="9">
        <f t="shared" si="290"/>
        <v>336.99756342185827</v>
      </c>
      <c r="C7798" s="9">
        <f t="shared" si="289"/>
        <v>348.03648551075094</v>
      </c>
      <c r="D7798" s="4">
        <v>377</v>
      </c>
      <c r="E7798">
        <v>1152</v>
      </c>
    </row>
    <row r="7799" spans="1:5" x14ac:dyDescent="0.3">
      <c r="A7799" s="6">
        <f t="shared" si="291"/>
        <v>7793</v>
      </c>
      <c r="B7799" s="9">
        <f t="shared" si="290"/>
        <v>336.99384342185829</v>
      </c>
      <c r="C7799" s="9">
        <f t="shared" si="289"/>
        <v>348.05531551075092</v>
      </c>
      <c r="D7799" s="4">
        <v>378</v>
      </c>
      <c r="E7799">
        <v>1153</v>
      </c>
    </row>
    <row r="7800" spans="1:5" x14ac:dyDescent="0.3">
      <c r="A7800" s="6">
        <f t="shared" si="291"/>
        <v>7794</v>
      </c>
      <c r="B7800" s="9">
        <f t="shared" si="290"/>
        <v>336.9901234218583</v>
      </c>
      <c r="C7800" s="9">
        <f t="shared" ref="C7800:C7863" si="292">IF(8811-A7800&gt;$G$11,C7799+(A7800-A7799)*$K$11,"erreur")</f>
        <v>348.0741455107509</v>
      </c>
      <c r="D7800" s="4">
        <v>379</v>
      </c>
      <c r="E7800">
        <v>1154</v>
      </c>
    </row>
    <row r="7801" spans="1:5" x14ac:dyDescent="0.3">
      <c r="A7801" s="6">
        <f t="shared" si="291"/>
        <v>7795</v>
      </c>
      <c r="B7801" s="9">
        <f t="shared" si="290"/>
        <v>336.98640342185831</v>
      </c>
      <c r="C7801" s="9">
        <f t="shared" si="292"/>
        <v>348.09297551075088</v>
      </c>
      <c r="D7801" s="4">
        <v>380</v>
      </c>
      <c r="E7801">
        <v>1155</v>
      </c>
    </row>
    <row r="7802" spans="1:5" x14ac:dyDescent="0.3">
      <c r="A7802" s="6">
        <f t="shared" si="291"/>
        <v>7796</v>
      </c>
      <c r="B7802" s="9">
        <f t="shared" si="290"/>
        <v>336.98268342185833</v>
      </c>
      <c r="C7802" s="9">
        <f t="shared" si="292"/>
        <v>348.11180551075086</v>
      </c>
      <c r="D7802" s="4">
        <v>381</v>
      </c>
      <c r="E7802">
        <v>1156</v>
      </c>
    </row>
    <row r="7803" spans="1:5" x14ac:dyDescent="0.3">
      <c r="A7803" s="6">
        <f t="shared" si="291"/>
        <v>7797</v>
      </c>
      <c r="B7803" s="9">
        <f t="shared" si="290"/>
        <v>336.97896342185834</v>
      </c>
      <c r="C7803" s="9">
        <f t="shared" si="292"/>
        <v>348.13063551075084</v>
      </c>
      <c r="D7803" s="4">
        <v>382</v>
      </c>
      <c r="E7803">
        <v>1157</v>
      </c>
    </row>
    <row r="7804" spans="1:5" x14ac:dyDescent="0.3">
      <c r="A7804" s="6">
        <f t="shared" si="291"/>
        <v>7798</v>
      </c>
      <c r="B7804" s="9">
        <f t="shared" si="290"/>
        <v>336.97524342185835</v>
      </c>
      <c r="C7804" s="9">
        <f t="shared" si="292"/>
        <v>348.14946551075082</v>
      </c>
      <c r="D7804" s="4">
        <v>383</v>
      </c>
      <c r="E7804">
        <v>1158</v>
      </c>
    </row>
    <row r="7805" spans="1:5" x14ac:dyDescent="0.3">
      <c r="A7805" s="6">
        <f t="shared" si="291"/>
        <v>7799</v>
      </c>
      <c r="B7805" s="9">
        <f t="shared" si="290"/>
        <v>336.97152342185836</v>
      </c>
      <c r="C7805" s="9">
        <f t="shared" si="292"/>
        <v>348.1682955107508</v>
      </c>
      <c r="D7805" s="4">
        <v>384</v>
      </c>
      <c r="E7805">
        <v>1159</v>
      </c>
    </row>
    <row r="7806" spans="1:5" x14ac:dyDescent="0.3">
      <c r="A7806" s="6">
        <f t="shared" si="291"/>
        <v>7800</v>
      </c>
      <c r="B7806" s="9">
        <f t="shared" ref="B7806:B7869" si="293">IF(A7806&lt;=$H$28,B7805+(A7806-A7805)*$J$28,"erreur")</f>
        <v>336.96780342185838</v>
      </c>
      <c r="C7806" s="9">
        <f t="shared" si="292"/>
        <v>348.18712551075077</v>
      </c>
      <c r="D7806" s="4">
        <v>385</v>
      </c>
      <c r="E7806">
        <v>1160</v>
      </c>
    </row>
    <row r="7807" spans="1:5" x14ac:dyDescent="0.3">
      <c r="A7807" s="6">
        <f t="shared" si="291"/>
        <v>7801</v>
      </c>
      <c r="B7807" s="9">
        <f t="shared" si="293"/>
        <v>336.96408342185839</v>
      </c>
      <c r="C7807" s="9">
        <f t="shared" si="292"/>
        <v>348.20595551075075</v>
      </c>
      <c r="D7807" s="4">
        <v>386</v>
      </c>
      <c r="E7807">
        <v>1161</v>
      </c>
    </row>
    <row r="7808" spans="1:5" x14ac:dyDescent="0.3">
      <c r="A7808" s="6">
        <f t="shared" si="291"/>
        <v>7802</v>
      </c>
      <c r="B7808" s="9">
        <f t="shared" si="293"/>
        <v>336.9603634218584</v>
      </c>
      <c r="C7808" s="9">
        <f t="shared" si="292"/>
        <v>348.22478551075073</v>
      </c>
      <c r="D7808" s="4">
        <v>387</v>
      </c>
      <c r="E7808">
        <v>1162</v>
      </c>
    </row>
    <row r="7809" spans="1:5" x14ac:dyDescent="0.3">
      <c r="A7809" s="6">
        <f t="shared" si="291"/>
        <v>7803</v>
      </c>
      <c r="B7809" s="9">
        <f t="shared" si="293"/>
        <v>336.95664342185842</v>
      </c>
      <c r="C7809" s="9">
        <f t="shared" si="292"/>
        <v>348.24361551075071</v>
      </c>
      <c r="D7809" s="4">
        <v>388</v>
      </c>
      <c r="E7809">
        <v>1163</v>
      </c>
    </row>
    <row r="7810" spans="1:5" x14ac:dyDescent="0.3">
      <c r="A7810" s="6">
        <f t="shared" si="291"/>
        <v>7804</v>
      </c>
      <c r="B7810" s="9">
        <f t="shared" si="293"/>
        <v>336.95292342185843</v>
      </c>
      <c r="C7810" s="9">
        <f t="shared" si="292"/>
        <v>348.26244551075069</v>
      </c>
      <c r="D7810" s="4">
        <v>389</v>
      </c>
      <c r="E7810">
        <v>1164</v>
      </c>
    </row>
    <row r="7811" spans="1:5" x14ac:dyDescent="0.3">
      <c r="A7811" s="6">
        <f t="shared" si="291"/>
        <v>7805</v>
      </c>
      <c r="B7811" s="9">
        <f t="shared" si="293"/>
        <v>336.94920342185844</v>
      </c>
      <c r="C7811" s="9">
        <f t="shared" si="292"/>
        <v>348.28127551075067</v>
      </c>
      <c r="D7811" s="4">
        <v>390</v>
      </c>
      <c r="E7811">
        <v>1165</v>
      </c>
    </row>
    <row r="7812" spans="1:5" x14ac:dyDescent="0.3">
      <c r="A7812" s="6">
        <f t="shared" si="291"/>
        <v>7806</v>
      </c>
      <c r="B7812" s="9">
        <f t="shared" si="293"/>
        <v>336.94548342185846</v>
      </c>
      <c r="C7812" s="9">
        <f t="shared" si="292"/>
        <v>348.30010551075065</v>
      </c>
      <c r="D7812" s="4">
        <v>391</v>
      </c>
      <c r="E7812">
        <v>1166</v>
      </c>
    </row>
    <row r="7813" spans="1:5" x14ac:dyDescent="0.3">
      <c r="A7813" s="6">
        <f t="shared" si="291"/>
        <v>7807</v>
      </c>
      <c r="B7813" s="9">
        <f t="shared" si="293"/>
        <v>336.94176342185847</v>
      </c>
      <c r="C7813" s="9">
        <f t="shared" si="292"/>
        <v>348.31893551075063</v>
      </c>
      <c r="D7813" s="4">
        <v>392</v>
      </c>
      <c r="E7813">
        <v>1167</v>
      </c>
    </row>
    <row r="7814" spans="1:5" x14ac:dyDescent="0.3">
      <c r="A7814" s="6">
        <f t="shared" si="291"/>
        <v>7808</v>
      </c>
      <c r="B7814" s="9">
        <f t="shared" si="293"/>
        <v>336.93804342185848</v>
      </c>
      <c r="C7814" s="9">
        <f t="shared" si="292"/>
        <v>348.33776551075061</v>
      </c>
      <c r="D7814" s="4">
        <v>393</v>
      </c>
      <c r="E7814">
        <v>1168</v>
      </c>
    </row>
    <row r="7815" spans="1:5" x14ac:dyDescent="0.3">
      <c r="A7815" s="6">
        <f t="shared" si="291"/>
        <v>7809</v>
      </c>
      <c r="B7815" s="9">
        <f t="shared" si="293"/>
        <v>336.93432342185849</v>
      </c>
      <c r="C7815" s="9">
        <f t="shared" si="292"/>
        <v>348.35659551075059</v>
      </c>
      <c r="D7815" s="4">
        <v>394</v>
      </c>
      <c r="E7815">
        <v>1169</v>
      </c>
    </row>
    <row r="7816" spans="1:5" x14ac:dyDescent="0.3">
      <c r="A7816" s="6">
        <f t="shared" ref="A7816:A7879" si="294">ROW()-6</f>
        <v>7810</v>
      </c>
      <c r="B7816" s="9">
        <f t="shared" si="293"/>
        <v>336.93060342185851</v>
      </c>
      <c r="C7816" s="9">
        <f t="shared" si="292"/>
        <v>348.37542551075057</v>
      </c>
      <c r="D7816" s="4">
        <v>395</v>
      </c>
      <c r="E7816">
        <v>1170</v>
      </c>
    </row>
    <row r="7817" spans="1:5" x14ac:dyDescent="0.3">
      <c r="A7817" s="6">
        <f t="shared" si="294"/>
        <v>7811</v>
      </c>
      <c r="B7817" s="9">
        <f t="shared" si="293"/>
        <v>336.92688342185852</v>
      </c>
      <c r="C7817" s="9">
        <f t="shared" si="292"/>
        <v>348.39425551075055</v>
      </c>
      <c r="D7817" s="4">
        <v>396</v>
      </c>
      <c r="E7817">
        <v>1171</v>
      </c>
    </row>
    <row r="7818" spans="1:5" x14ac:dyDescent="0.3">
      <c r="A7818" s="6">
        <f t="shared" si="294"/>
        <v>7812</v>
      </c>
      <c r="B7818" s="9">
        <f t="shared" si="293"/>
        <v>336.92316342185853</v>
      </c>
      <c r="C7818" s="9">
        <f t="shared" si="292"/>
        <v>348.41308551075053</v>
      </c>
      <c r="D7818" s="4">
        <v>397</v>
      </c>
      <c r="E7818">
        <v>1172</v>
      </c>
    </row>
    <row r="7819" spans="1:5" x14ac:dyDescent="0.3">
      <c r="A7819" s="6">
        <f t="shared" si="294"/>
        <v>7813</v>
      </c>
      <c r="B7819" s="9">
        <f t="shared" si="293"/>
        <v>336.91944342185855</v>
      </c>
      <c r="C7819" s="9">
        <f t="shared" si="292"/>
        <v>348.43191551075051</v>
      </c>
      <c r="D7819" s="4">
        <v>398</v>
      </c>
      <c r="E7819">
        <v>1173</v>
      </c>
    </row>
    <row r="7820" spans="1:5" x14ac:dyDescent="0.3">
      <c r="A7820" s="6">
        <f t="shared" si="294"/>
        <v>7814</v>
      </c>
      <c r="B7820" s="9">
        <f t="shared" si="293"/>
        <v>336.91572342185856</v>
      </c>
      <c r="C7820" s="9">
        <f t="shared" si="292"/>
        <v>348.45074551075049</v>
      </c>
      <c r="D7820" s="4">
        <v>399</v>
      </c>
      <c r="E7820">
        <v>1174</v>
      </c>
    </row>
    <row r="7821" spans="1:5" x14ac:dyDescent="0.3">
      <c r="A7821" s="6">
        <f t="shared" si="294"/>
        <v>7815</v>
      </c>
      <c r="B7821" s="9">
        <f t="shared" si="293"/>
        <v>336.91200342185857</v>
      </c>
      <c r="C7821" s="9">
        <f t="shared" si="292"/>
        <v>348.46957551075047</v>
      </c>
      <c r="D7821" s="4">
        <v>400</v>
      </c>
      <c r="E7821">
        <v>1175</v>
      </c>
    </row>
    <row r="7822" spans="1:5" x14ac:dyDescent="0.3">
      <c r="A7822" s="6">
        <f t="shared" si="294"/>
        <v>7816</v>
      </c>
      <c r="B7822" s="9">
        <f t="shared" si="293"/>
        <v>336.90828342185858</v>
      </c>
      <c r="C7822" s="9">
        <f t="shared" si="292"/>
        <v>348.48840551075045</v>
      </c>
      <c r="D7822" s="4">
        <v>401</v>
      </c>
      <c r="E7822">
        <v>1176</v>
      </c>
    </row>
    <row r="7823" spans="1:5" x14ac:dyDescent="0.3">
      <c r="A7823" s="6">
        <f t="shared" si="294"/>
        <v>7817</v>
      </c>
      <c r="B7823" s="9">
        <f t="shared" si="293"/>
        <v>336.9045634218586</v>
      </c>
      <c r="C7823" s="9">
        <f t="shared" si="292"/>
        <v>348.50723551075043</v>
      </c>
      <c r="D7823" s="4">
        <v>402</v>
      </c>
      <c r="E7823">
        <v>1177</v>
      </c>
    </row>
    <row r="7824" spans="1:5" x14ac:dyDescent="0.3">
      <c r="A7824" s="6">
        <f t="shared" si="294"/>
        <v>7818</v>
      </c>
      <c r="B7824" s="9">
        <f t="shared" si="293"/>
        <v>336.90084342185861</v>
      </c>
      <c r="C7824" s="9">
        <f t="shared" si="292"/>
        <v>348.52606551075041</v>
      </c>
      <c r="D7824" s="4">
        <v>403</v>
      </c>
      <c r="E7824">
        <v>1178</v>
      </c>
    </row>
    <row r="7825" spans="1:5" x14ac:dyDescent="0.3">
      <c r="A7825" s="6">
        <f t="shared" si="294"/>
        <v>7819</v>
      </c>
      <c r="B7825" s="9">
        <f t="shared" si="293"/>
        <v>336.89712342185862</v>
      </c>
      <c r="C7825" s="9">
        <f t="shared" si="292"/>
        <v>348.54489551075039</v>
      </c>
      <c r="D7825" s="4">
        <v>404</v>
      </c>
      <c r="E7825">
        <v>1179</v>
      </c>
    </row>
    <row r="7826" spans="1:5" x14ac:dyDescent="0.3">
      <c r="A7826" s="6">
        <f t="shared" si="294"/>
        <v>7820</v>
      </c>
      <c r="B7826" s="9">
        <f t="shared" si="293"/>
        <v>336.89340342185864</v>
      </c>
      <c r="C7826" s="9">
        <f t="shared" si="292"/>
        <v>348.56372551075037</v>
      </c>
      <c r="D7826" s="4">
        <v>405</v>
      </c>
      <c r="E7826">
        <v>1180</v>
      </c>
    </row>
    <row r="7827" spans="1:5" x14ac:dyDescent="0.3">
      <c r="A7827" s="6">
        <f t="shared" si="294"/>
        <v>7821</v>
      </c>
      <c r="B7827" s="9">
        <f t="shared" si="293"/>
        <v>336.88968342185865</v>
      </c>
      <c r="C7827" s="9">
        <f t="shared" si="292"/>
        <v>348.58255551075035</v>
      </c>
      <c r="D7827" s="4">
        <v>406</v>
      </c>
      <c r="E7827">
        <v>1181</v>
      </c>
    </row>
    <row r="7828" spans="1:5" x14ac:dyDescent="0.3">
      <c r="A7828" s="6">
        <f t="shared" si="294"/>
        <v>7822</v>
      </c>
      <c r="B7828" s="9">
        <f t="shared" si="293"/>
        <v>336.88596342185866</v>
      </c>
      <c r="C7828" s="9">
        <f t="shared" si="292"/>
        <v>348.60138551075033</v>
      </c>
      <c r="D7828" s="4">
        <v>407</v>
      </c>
      <c r="E7828">
        <v>1182</v>
      </c>
    </row>
    <row r="7829" spans="1:5" x14ac:dyDescent="0.3">
      <c r="A7829" s="6">
        <f t="shared" si="294"/>
        <v>7823</v>
      </c>
      <c r="B7829" s="9">
        <f t="shared" si="293"/>
        <v>336.88224342185867</v>
      </c>
      <c r="C7829" s="9">
        <f t="shared" si="292"/>
        <v>348.62021551075031</v>
      </c>
      <c r="D7829" s="4">
        <v>408</v>
      </c>
      <c r="E7829">
        <v>1183</v>
      </c>
    </row>
    <row r="7830" spans="1:5" x14ac:dyDescent="0.3">
      <c r="A7830" s="6">
        <f t="shared" si="294"/>
        <v>7824</v>
      </c>
      <c r="B7830" s="9">
        <f t="shared" si="293"/>
        <v>336.87852342185869</v>
      </c>
      <c r="C7830" s="9">
        <f t="shared" si="292"/>
        <v>348.63904551075029</v>
      </c>
      <c r="D7830" s="4">
        <v>409</v>
      </c>
      <c r="E7830">
        <v>1184</v>
      </c>
    </row>
    <row r="7831" spans="1:5" x14ac:dyDescent="0.3">
      <c r="A7831" s="6">
        <f t="shared" si="294"/>
        <v>7825</v>
      </c>
      <c r="B7831" s="9">
        <f t="shared" si="293"/>
        <v>336.8748034218587</v>
      </c>
      <c r="C7831" s="9">
        <f t="shared" si="292"/>
        <v>348.65787551075027</v>
      </c>
      <c r="D7831" s="4">
        <v>410</v>
      </c>
      <c r="E7831">
        <v>1185</v>
      </c>
    </row>
    <row r="7832" spans="1:5" x14ac:dyDescent="0.3">
      <c r="A7832" s="6">
        <f t="shared" si="294"/>
        <v>7826</v>
      </c>
      <c r="B7832" s="9">
        <f t="shared" si="293"/>
        <v>336.87108342185871</v>
      </c>
      <c r="C7832" s="9">
        <f t="shared" si="292"/>
        <v>348.67670551075025</v>
      </c>
      <c r="D7832" s="4">
        <v>411</v>
      </c>
      <c r="E7832">
        <v>1186</v>
      </c>
    </row>
    <row r="7833" spans="1:5" x14ac:dyDescent="0.3">
      <c r="A7833" s="6">
        <f t="shared" si="294"/>
        <v>7827</v>
      </c>
      <c r="B7833" s="9">
        <f t="shared" si="293"/>
        <v>336.86736342185873</v>
      </c>
      <c r="C7833" s="9">
        <f t="shared" si="292"/>
        <v>348.69553551075023</v>
      </c>
      <c r="D7833" s="4">
        <v>412</v>
      </c>
      <c r="E7833">
        <v>1187</v>
      </c>
    </row>
    <row r="7834" spans="1:5" x14ac:dyDescent="0.3">
      <c r="A7834" s="6">
        <f t="shared" si="294"/>
        <v>7828</v>
      </c>
      <c r="B7834" s="9">
        <f t="shared" si="293"/>
        <v>336.86364342185874</v>
      </c>
      <c r="C7834" s="9">
        <f t="shared" si="292"/>
        <v>348.71436551075021</v>
      </c>
      <c r="D7834" s="4">
        <v>413</v>
      </c>
      <c r="E7834">
        <v>1188</v>
      </c>
    </row>
    <row r="7835" spans="1:5" x14ac:dyDescent="0.3">
      <c r="A7835" s="6">
        <f t="shared" si="294"/>
        <v>7829</v>
      </c>
      <c r="B7835" s="9">
        <f t="shared" si="293"/>
        <v>336.85992342185875</v>
      </c>
      <c r="C7835" s="9">
        <f t="shared" si="292"/>
        <v>348.73319551075019</v>
      </c>
      <c r="D7835" s="4">
        <v>414</v>
      </c>
      <c r="E7835">
        <v>1189</v>
      </c>
    </row>
    <row r="7836" spans="1:5" x14ac:dyDescent="0.3">
      <c r="A7836" s="6">
        <f t="shared" si="294"/>
        <v>7830</v>
      </c>
      <c r="B7836" s="9">
        <f t="shared" si="293"/>
        <v>336.85620342185877</v>
      </c>
      <c r="C7836" s="9">
        <f t="shared" si="292"/>
        <v>348.75202551075017</v>
      </c>
      <c r="D7836" s="4">
        <v>415</v>
      </c>
      <c r="E7836">
        <v>1190</v>
      </c>
    </row>
    <row r="7837" spans="1:5" x14ac:dyDescent="0.3">
      <c r="A7837" s="6">
        <f t="shared" si="294"/>
        <v>7831</v>
      </c>
      <c r="B7837" s="9">
        <f t="shared" si="293"/>
        <v>336.85248342185878</v>
      </c>
      <c r="C7837" s="9">
        <f t="shared" si="292"/>
        <v>348.77085551075015</v>
      </c>
      <c r="D7837" s="4">
        <v>416</v>
      </c>
      <c r="E7837">
        <v>1191</v>
      </c>
    </row>
    <row r="7838" spans="1:5" x14ac:dyDescent="0.3">
      <c r="A7838" s="6">
        <f t="shared" si="294"/>
        <v>7832</v>
      </c>
      <c r="B7838" s="9">
        <f t="shared" si="293"/>
        <v>336.84876342185879</v>
      </c>
      <c r="C7838" s="9">
        <f t="shared" si="292"/>
        <v>348.78968551075013</v>
      </c>
      <c r="D7838" s="4">
        <v>417</v>
      </c>
      <c r="E7838">
        <v>1192</v>
      </c>
    </row>
    <row r="7839" spans="1:5" x14ac:dyDescent="0.3">
      <c r="A7839" s="6">
        <f t="shared" si="294"/>
        <v>7833</v>
      </c>
      <c r="B7839" s="9">
        <f t="shared" si="293"/>
        <v>336.8450434218588</v>
      </c>
      <c r="C7839" s="9">
        <f t="shared" si="292"/>
        <v>348.80851551075011</v>
      </c>
      <c r="D7839" s="4">
        <v>418</v>
      </c>
      <c r="E7839">
        <v>1193</v>
      </c>
    </row>
    <row r="7840" spans="1:5" x14ac:dyDescent="0.3">
      <c r="A7840" s="6">
        <f t="shared" si="294"/>
        <v>7834</v>
      </c>
      <c r="B7840" s="9">
        <f t="shared" si="293"/>
        <v>336.84132342185882</v>
      </c>
      <c r="C7840" s="9">
        <f t="shared" si="292"/>
        <v>348.82734551075009</v>
      </c>
      <c r="D7840" s="4">
        <v>419</v>
      </c>
      <c r="E7840">
        <v>1194</v>
      </c>
    </row>
    <row r="7841" spans="1:5" x14ac:dyDescent="0.3">
      <c r="A7841" s="6">
        <f t="shared" si="294"/>
        <v>7835</v>
      </c>
      <c r="B7841" s="9">
        <f t="shared" si="293"/>
        <v>336.83760342185883</v>
      </c>
      <c r="C7841" s="9">
        <f t="shared" si="292"/>
        <v>348.84617551075007</v>
      </c>
      <c r="D7841" s="4">
        <v>420</v>
      </c>
      <c r="E7841">
        <v>1195</v>
      </c>
    </row>
    <row r="7842" spans="1:5" x14ac:dyDescent="0.3">
      <c r="A7842" s="6">
        <f t="shared" si="294"/>
        <v>7836</v>
      </c>
      <c r="B7842" s="9">
        <f t="shared" si="293"/>
        <v>336.83388342185884</v>
      </c>
      <c r="C7842" s="9">
        <f t="shared" si="292"/>
        <v>348.86500551075005</v>
      </c>
      <c r="D7842" s="4">
        <v>421</v>
      </c>
      <c r="E7842">
        <v>1196</v>
      </c>
    </row>
    <row r="7843" spans="1:5" x14ac:dyDescent="0.3">
      <c r="A7843" s="6">
        <f t="shared" si="294"/>
        <v>7837</v>
      </c>
      <c r="B7843" s="9">
        <f t="shared" si="293"/>
        <v>336.83016342185886</v>
      </c>
      <c r="C7843" s="9">
        <f t="shared" si="292"/>
        <v>348.88383551075003</v>
      </c>
      <c r="D7843" s="4">
        <v>422</v>
      </c>
      <c r="E7843">
        <v>1197</v>
      </c>
    </row>
    <row r="7844" spans="1:5" x14ac:dyDescent="0.3">
      <c r="A7844" s="6">
        <f t="shared" si="294"/>
        <v>7838</v>
      </c>
      <c r="B7844" s="9">
        <f t="shared" si="293"/>
        <v>336.82644342185887</v>
      </c>
      <c r="C7844" s="9">
        <f t="shared" si="292"/>
        <v>348.90266551075001</v>
      </c>
      <c r="D7844" s="4">
        <v>423</v>
      </c>
      <c r="E7844">
        <v>1198</v>
      </c>
    </row>
    <row r="7845" spans="1:5" x14ac:dyDescent="0.3">
      <c r="A7845" s="6">
        <f t="shared" si="294"/>
        <v>7839</v>
      </c>
      <c r="B7845" s="9">
        <f t="shared" si="293"/>
        <v>336.82272342185888</v>
      </c>
      <c r="C7845" s="9">
        <f t="shared" si="292"/>
        <v>348.92149551074999</v>
      </c>
      <c r="D7845" s="4">
        <v>424</v>
      </c>
      <c r="E7845">
        <v>1199</v>
      </c>
    </row>
    <row r="7846" spans="1:5" x14ac:dyDescent="0.3">
      <c r="A7846" s="6">
        <f t="shared" si="294"/>
        <v>7840</v>
      </c>
      <c r="B7846" s="9">
        <f t="shared" si="293"/>
        <v>336.81900342185889</v>
      </c>
      <c r="C7846" s="9">
        <f t="shared" si="292"/>
        <v>348.94032551074997</v>
      </c>
      <c r="D7846" s="4">
        <v>425</v>
      </c>
      <c r="E7846">
        <v>1200</v>
      </c>
    </row>
    <row r="7847" spans="1:5" x14ac:dyDescent="0.3">
      <c r="A7847" s="6">
        <f t="shared" si="294"/>
        <v>7841</v>
      </c>
      <c r="B7847" s="9">
        <f t="shared" si="293"/>
        <v>336.81528342185891</v>
      </c>
      <c r="C7847" s="9">
        <f t="shared" si="292"/>
        <v>348.95915551074995</v>
      </c>
      <c r="D7847" s="4">
        <v>426</v>
      </c>
      <c r="E7847">
        <v>1201</v>
      </c>
    </row>
    <row r="7848" spans="1:5" x14ac:dyDescent="0.3">
      <c r="A7848" s="6">
        <f t="shared" si="294"/>
        <v>7842</v>
      </c>
      <c r="B7848" s="9">
        <f t="shared" si="293"/>
        <v>336.81156342185892</v>
      </c>
      <c r="C7848" s="9">
        <f t="shared" si="292"/>
        <v>348.97798551074993</v>
      </c>
      <c r="D7848" s="4">
        <v>427</v>
      </c>
      <c r="E7848">
        <v>1202</v>
      </c>
    </row>
    <row r="7849" spans="1:5" x14ac:dyDescent="0.3">
      <c r="A7849" s="6">
        <f t="shared" si="294"/>
        <v>7843</v>
      </c>
      <c r="B7849" s="9">
        <f t="shared" si="293"/>
        <v>336.80784342185893</v>
      </c>
      <c r="C7849" s="9">
        <f t="shared" si="292"/>
        <v>348.99681551074991</v>
      </c>
      <c r="D7849" s="4">
        <v>428</v>
      </c>
      <c r="E7849">
        <v>1203</v>
      </c>
    </row>
    <row r="7850" spans="1:5" x14ac:dyDescent="0.3">
      <c r="A7850" s="6">
        <f t="shared" si="294"/>
        <v>7844</v>
      </c>
      <c r="B7850" s="9">
        <f t="shared" si="293"/>
        <v>336.80412342185895</v>
      </c>
      <c r="C7850" s="9">
        <f t="shared" si="292"/>
        <v>349.01564551074989</v>
      </c>
      <c r="D7850" s="4">
        <v>429</v>
      </c>
      <c r="E7850">
        <v>1204</v>
      </c>
    </row>
    <row r="7851" spans="1:5" x14ac:dyDescent="0.3">
      <c r="A7851" s="6">
        <f t="shared" si="294"/>
        <v>7845</v>
      </c>
      <c r="B7851" s="9">
        <f t="shared" si="293"/>
        <v>336.80040342185896</v>
      </c>
      <c r="C7851" s="9">
        <f t="shared" si="292"/>
        <v>349.03447551074987</v>
      </c>
      <c r="D7851" s="4">
        <v>430</v>
      </c>
      <c r="E7851">
        <v>1205</v>
      </c>
    </row>
    <row r="7852" spans="1:5" x14ac:dyDescent="0.3">
      <c r="A7852" s="6">
        <f t="shared" si="294"/>
        <v>7846</v>
      </c>
      <c r="B7852" s="9">
        <f t="shared" si="293"/>
        <v>336.79668342185897</v>
      </c>
      <c r="C7852" s="9">
        <f t="shared" si="292"/>
        <v>349.05330551074985</v>
      </c>
      <c r="D7852" s="4">
        <v>431</v>
      </c>
      <c r="E7852">
        <v>1206</v>
      </c>
    </row>
    <row r="7853" spans="1:5" x14ac:dyDescent="0.3">
      <c r="A7853" s="6">
        <f t="shared" si="294"/>
        <v>7847</v>
      </c>
      <c r="B7853" s="9">
        <f t="shared" si="293"/>
        <v>336.79296342185899</v>
      </c>
      <c r="C7853" s="9">
        <f t="shared" si="292"/>
        <v>349.07213551074983</v>
      </c>
      <c r="D7853" s="4">
        <v>432</v>
      </c>
      <c r="E7853">
        <v>1207</v>
      </c>
    </row>
    <row r="7854" spans="1:5" x14ac:dyDescent="0.3">
      <c r="A7854" s="6">
        <f t="shared" si="294"/>
        <v>7848</v>
      </c>
      <c r="B7854" s="9">
        <f t="shared" si="293"/>
        <v>336.789243421859</v>
      </c>
      <c r="C7854" s="9">
        <f t="shared" si="292"/>
        <v>349.09096551074981</v>
      </c>
      <c r="D7854" s="4">
        <v>433</v>
      </c>
      <c r="E7854">
        <v>1208</v>
      </c>
    </row>
    <row r="7855" spans="1:5" x14ac:dyDescent="0.3">
      <c r="A7855" s="6">
        <f t="shared" si="294"/>
        <v>7849</v>
      </c>
      <c r="B7855" s="9">
        <f t="shared" si="293"/>
        <v>336.78552342185901</v>
      </c>
      <c r="C7855" s="9">
        <f t="shared" si="292"/>
        <v>349.10979551074979</v>
      </c>
      <c r="D7855" s="4">
        <v>434</v>
      </c>
      <c r="E7855">
        <v>1209</v>
      </c>
    </row>
    <row r="7856" spans="1:5" x14ac:dyDescent="0.3">
      <c r="A7856" s="6">
        <f t="shared" si="294"/>
        <v>7850</v>
      </c>
      <c r="B7856" s="9">
        <f t="shared" si="293"/>
        <v>336.78180342185902</v>
      </c>
      <c r="C7856" s="9">
        <f t="shared" si="292"/>
        <v>349.12862551074977</v>
      </c>
      <c r="D7856" s="4">
        <v>435</v>
      </c>
      <c r="E7856">
        <v>1210</v>
      </c>
    </row>
    <row r="7857" spans="1:5" x14ac:dyDescent="0.3">
      <c r="A7857" s="6">
        <f t="shared" si="294"/>
        <v>7851</v>
      </c>
      <c r="B7857" s="9">
        <f t="shared" si="293"/>
        <v>336.77808342185904</v>
      </c>
      <c r="C7857" s="9">
        <f t="shared" si="292"/>
        <v>349.14745551074975</v>
      </c>
      <c r="D7857" s="4">
        <v>436</v>
      </c>
      <c r="E7857">
        <v>1211</v>
      </c>
    </row>
    <row r="7858" spans="1:5" x14ac:dyDescent="0.3">
      <c r="A7858" s="6">
        <f t="shared" si="294"/>
        <v>7852</v>
      </c>
      <c r="B7858" s="9">
        <f t="shared" si="293"/>
        <v>336.77436342185905</v>
      </c>
      <c r="C7858" s="9">
        <f t="shared" si="292"/>
        <v>349.16628551074973</v>
      </c>
      <c r="D7858" s="4">
        <v>437</v>
      </c>
      <c r="E7858">
        <v>1212</v>
      </c>
    </row>
    <row r="7859" spans="1:5" x14ac:dyDescent="0.3">
      <c r="A7859" s="6">
        <f t="shared" si="294"/>
        <v>7853</v>
      </c>
      <c r="B7859" s="9">
        <f t="shared" si="293"/>
        <v>336.77064342185906</v>
      </c>
      <c r="C7859" s="9">
        <f t="shared" si="292"/>
        <v>349.18511551074971</v>
      </c>
      <c r="D7859" s="4">
        <v>438</v>
      </c>
      <c r="E7859">
        <v>1213</v>
      </c>
    </row>
    <row r="7860" spans="1:5" x14ac:dyDescent="0.3">
      <c r="A7860" s="6">
        <f t="shared" si="294"/>
        <v>7854</v>
      </c>
      <c r="B7860" s="9">
        <f t="shared" si="293"/>
        <v>336.76692342185908</v>
      </c>
      <c r="C7860" s="9">
        <f t="shared" si="292"/>
        <v>349.20394551074969</v>
      </c>
      <c r="D7860" s="4">
        <v>439</v>
      </c>
      <c r="E7860">
        <v>1214</v>
      </c>
    </row>
    <row r="7861" spans="1:5" x14ac:dyDescent="0.3">
      <c r="A7861" s="6">
        <f t="shared" si="294"/>
        <v>7855</v>
      </c>
      <c r="B7861" s="9">
        <f t="shared" si="293"/>
        <v>336.76320342185909</v>
      </c>
      <c r="C7861" s="9">
        <f t="shared" si="292"/>
        <v>349.22277551074967</v>
      </c>
      <c r="D7861" s="4">
        <v>440</v>
      </c>
      <c r="E7861">
        <v>1215</v>
      </c>
    </row>
    <row r="7862" spans="1:5" x14ac:dyDescent="0.3">
      <c r="A7862" s="6">
        <f t="shared" si="294"/>
        <v>7856</v>
      </c>
      <c r="B7862" s="9">
        <f t="shared" si="293"/>
        <v>336.7594834218591</v>
      </c>
      <c r="C7862" s="9">
        <f t="shared" si="292"/>
        <v>349.24160551074965</v>
      </c>
      <c r="D7862" s="4">
        <v>441</v>
      </c>
      <c r="E7862">
        <v>1216</v>
      </c>
    </row>
    <row r="7863" spans="1:5" x14ac:dyDescent="0.3">
      <c r="A7863" s="6">
        <f t="shared" si="294"/>
        <v>7857</v>
      </c>
      <c r="B7863" s="9">
        <f t="shared" si="293"/>
        <v>336.75576342185911</v>
      </c>
      <c r="C7863" s="9">
        <f t="shared" si="292"/>
        <v>349.26043551074963</v>
      </c>
      <c r="D7863" s="4">
        <v>442</v>
      </c>
      <c r="E7863">
        <v>1217</v>
      </c>
    </row>
    <row r="7864" spans="1:5" x14ac:dyDescent="0.3">
      <c r="A7864" s="6">
        <f t="shared" si="294"/>
        <v>7858</v>
      </c>
      <c r="B7864" s="9">
        <f t="shared" si="293"/>
        <v>336.75204342185913</v>
      </c>
      <c r="C7864" s="9">
        <f t="shared" ref="C7864:C7915" si="295">IF(8811-A7864&gt;$G$11,C7863+(A7864-A7863)*$K$11,"erreur")</f>
        <v>349.27926551074961</v>
      </c>
      <c r="D7864" s="4">
        <v>443</v>
      </c>
      <c r="E7864">
        <v>1218</v>
      </c>
    </row>
    <row r="7865" spans="1:5" x14ac:dyDescent="0.3">
      <c r="A7865" s="6">
        <f t="shared" si="294"/>
        <v>7859</v>
      </c>
      <c r="B7865" s="9">
        <f t="shared" si="293"/>
        <v>336.74832342185914</v>
      </c>
      <c r="C7865" s="9">
        <f t="shared" si="295"/>
        <v>349.29809551074959</v>
      </c>
      <c r="D7865" s="4">
        <v>444</v>
      </c>
      <c r="E7865">
        <v>1219</v>
      </c>
    </row>
    <row r="7866" spans="1:5" x14ac:dyDescent="0.3">
      <c r="A7866" s="6">
        <f t="shared" si="294"/>
        <v>7860</v>
      </c>
      <c r="B7866" s="9">
        <f t="shared" si="293"/>
        <v>336.74460342185915</v>
      </c>
      <c r="C7866" s="9">
        <f t="shared" si="295"/>
        <v>349.31692551074957</v>
      </c>
      <c r="D7866" s="4">
        <v>445</v>
      </c>
      <c r="E7866">
        <v>1220</v>
      </c>
    </row>
    <row r="7867" spans="1:5" x14ac:dyDescent="0.3">
      <c r="A7867" s="6">
        <f t="shared" si="294"/>
        <v>7861</v>
      </c>
      <c r="B7867" s="9">
        <f t="shared" si="293"/>
        <v>336.74088342185917</v>
      </c>
      <c r="C7867" s="9">
        <f t="shared" si="295"/>
        <v>349.33575551074955</v>
      </c>
      <c r="D7867" s="4">
        <v>446</v>
      </c>
      <c r="E7867">
        <v>1221</v>
      </c>
    </row>
    <row r="7868" spans="1:5" x14ac:dyDescent="0.3">
      <c r="A7868" s="6">
        <f t="shared" si="294"/>
        <v>7862</v>
      </c>
      <c r="B7868" s="9">
        <f t="shared" si="293"/>
        <v>336.73716342185918</v>
      </c>
      <c r="C7868" s="9">
        <f t="shared" si="295"/>
        <v>349.35458551074953</v>
      </c>
      <c r="D7868" s="4">
        <v>447</v>
      </c>
      <c r="E7868">
        <v>1222</v>
      </c>
    </row>
    <row r="7869" spans="1:5" x14ac:dyDescent="0.3">
      <c r="A7869" s="6">
        <f t="shared" si="294"/>
        <v>7863</v>
      </c>
      <c r="B7869" s="9">
        <f t="shared" si="293"/>
        <v>336.73344342185919</v>
      </c>
      <c r="C7869" s="9">
        <f t="shared" si="295"/>
        <v>349.37341551074951</v>
      </c>
      <c r="D7869" s="4">
        <v>448</v>
      </c>
      <c r="E7869">
        <v>1223</v>
      </c>
    </row>
    <row r="7870" spans="1:5" x14ac:dyDescent="0.3">
      <c r="A7870" s="6">
        <f t="shared" si="294"/>
        <v>7864</v>
      </c>
      <c r="B7870" s="9">
        <f t="shared" ref="B7870:B7933" si="296">IF(A7870&lt;=$H$28,B7869+(A7870-A7869)*$J$28,"erreur")</f>
        <v>336.72972342185921</v>
      </c>
      <c r="C7870" s="9">
        <f t="shared" si="295"/>
        <v>349.39224551074949</v>
      </c>
      <c r="D7870" s="4">
        <v>449</v>
      </c>
      <c r="E7870">
        <v>1224</v>
      </c>
    </row>
    <row r="7871" spans="1:5" x14ac:dyDescent="0.3">
      <c r="A7871" s="6">
        <f t="shared" si="294"/>
        <v>7865</v>
      </c>
      <c r="B7871" s="9">
        <f t="shared" si="296"/>
        <v>336.72600342185922</v>
      </c>
      <c r="C7871" s="9">
        <f t="shared" si="295"/>
        <v>349.41107551074947</v>
      </c>
      <c r="D7871" s="4">
        <v>450</v>
      </c>
      <c r="E7871">
        <v>1225</v>
      </c>
    </row>
    <row r="7872" spans="1:5" x14ac:dyDescent="0.3">
      <c r="A7872" s="6">
        <f t="shared" si="294"/>
        <v>7866</v>
      </c>
      <c r="B7872" s="9">
        <f t="shared" si="296"/>
        <v>336.72228342185923</v>
      </c>
      <c r="C7872" s="9">
        <f t="shared" si="295"/>
        <v>349.42990551074945</v>
      </c>
      <c r="D7872" s="4">
        <v>451</v>
      </c>
      <c r="E7872">
        <v>1226</v>
      </c>
    </row>
    <row r="7873" spans="1:5" x14ac:dyDescent="0.3">
      <c r="A7873" s="6">
        <f t="shared" si="294"/>
        <v>7867</v>
      </c>
      <c r="B7873" s="9">
        <f t="shared" si="296"/>
        <v>336.71856342185924</v>
      </c>
      <c r="C7873" s="9">
        <f t="shared" si="295"/>
        <v>349.44873551074943</v>
      </c>
      <c r="D7873" s="4">
        <v>452</v>
      </c>
      <c r="E7873">
        <v>1227</v>
      </c>
    </row>
    <row r="7874" spans="1:5" x14ac:dyDescent="0.3">
      <c r="A7874" s="6">
        <f t="shared" si="294"/>
        <v>7868</v>
      </c>
      <c r="B7874" s="9">
        <f t="shared" si="296"/>
        <v>336.71484342185926</v>
      </c>
      <c r="C7874" s="9">
        <f t="shared" si="295"/>
        <v>349.46756551074941</v>
      </c>
      <c r="D7874" s="4">
        <v>453</v>
      </c>
      <c r="E7874">
        <v>1228</v>
      </c>
    </row>
    <row r="7875" spans="1:5" x14ac:dyDescent="0.3">
      <c r="A7875" s="6">
        <f t="shared" si="294"/>
        <v>7869</v>
      </c>
      <c r="B7875" s="9">
        <f t="shared" si="296"/>
        <v>336.71112342185927</v>
      </c>
      <c r="C7875" s="9">
        <f t="shared" si="295"/>
        <v>349.48639551074939</v>
      </c>
      <c r="D7875" s="4">
        <v>454</v>
      </c>
      <c r="E7875">
        <v>1229</v>
      </c>
    </row>
    <row r="7876" spans="1:5" x14ac:dyDescent="0.3">
      <c r="A7876" s="6">
        <f t="shared" si="294"/>
        <v>7870</v>
      </c>
      <c r="B7876" s="9">
        <f t="shared" si="296"/>
        <v>336.70740342185928</v>
      </c>
      <c r="C7876" s="9">
        <f t="shared" si="295"/>
        <v>349.50522551074937</v>
      </c>
      <c r="D7876" s="4">
        <v>455</v>
      </c>
      <c r="E7876">
        <v>1230</v>
      </c>
    </row>
    <row r="7877" spans="1:5" x14ac:dyDescent="0.3">
      <c r="A7877" s="6">
        <f t="shared" si="294"/>
        <v>7871</v>
      </c>
      <c r="B7877" s="9">
        <f t="shared" si="296"/>
        <v>336.7036834218593</v>
      </c>
      <c r="C7877" s="9">
        <f t="shared" si="295"/>
        <v>349.52405551074935</v>
      </c>
      <c r="D7877" s="4">
        <v>456</v>
      </c>
      <c r="E7877">
        <v>1231</v>
      </c>
    </row>
    <row r="7878" spans="1:5" x14ac:dyDescent="0.3">
      <c r="A7878" s="6">
        <f t="shared" si="294"/>
        <v>7872</v>
      </c>
      <c r="B7878" s="9">
        <f t="shared" si="296"/>
        <v>336.69996342185931</v>
      </c>
      <c r="C7878" s="9">
        <f t="shared" si="295"/>
        <v>349.54288551074933</v>
      </c>
      <c r="D7878" s="4">
        <v>457</v>
      </c>
      <c r="E7878">
        <v>1232</v>
      </c>
    </row>
    <row r="7879" spans="1:5" x14ac:dyDescent="0.3">
      <c r="A7879" s="6">
        <f t="shared" si="294"/>
        <v>7873</v>
      </c>
      <c r="B7879" s="9">
        <f t="shared" si="296"/>
        <v>336.69624342185932</v>
      </c>
      <c r="C7879" s="9">
        <f t="shared" si="295"/>
        <v>349.56171551074931</v>
      </c>
      <c r="D7879" s="4">
        <v>458</v>
      </c>
      <c r="E7879">
        <v>1233</v>
      </c>
    </row>
    <row r="7880" spans="1:5" x14ac:dyDescent="0.3">
      <c r="A7880" s="6">
        <f t="shared" ref="A7880:A7943" si="297">ROW()-6</f>
        <v>7874</v>
      </c>
      <c r="B7880" s="9">
        <f t="shared" si="296"/>
        <v>336.69252342185933</v>
      </c>
      <c r="C7880" s="9">
        <f t="shared" si="295"/>
        <v>349.58054551074929</v>
      </c>
      <c r="D7880" s="4">
        <v>459</v>
      </c>
      <c r="E7880">
        <v>1234</v>
      </c>
    </row>
    <row r="7881" spans="1:5" x14ac:dyDescent="0.3">
      <c r="A7881" s="6">
        <f t="shared" si="297"/>
        <v>7875</v>
      </c>
      <c r="B7881" s="9">
        <f t="shared" si="296"/>
        <v>336.68880342185935</v>
      </c>
      <c r="C7881" s="9">
        <f t="shared" si="295"/>
        <v>349.59937551074927</v>
      </c>
      <c r="D7881" s="4">
        <v>460</v>
      </c>
      <c r="E7881">
        <v>1235</v>
      </c>
    </row>
    <row r="7882" spans="1:5" x14ac:dyDescent="0.3">
      <c r="A7882" s="6">
        <f t="shared" si="297"/>
        <v>7876</v>
      </c>
      <c r="B7882" s="9">
        <f t="shared" si="296"/>
        <v>336.68508342185936</v>
      </c>
      <c r="C7882" s="9">
        <f t="shared" si="295"/>
        <v>349.61820551074925</v>
      </c>
      <c r="D7882" s="4">
        <v>461</v>
      </c>
      <c r="E7882">
        <v>1236</v>
      </c>
    </row>
    <row r="7883" spans="1:5" x14ac:dyDescent="0.3">
      <c r="A7883" s="6">
        <f t="shared" si="297"/>
        <v>7877</v>
      </c>
      <c r="B7883" s="9">
        <f t="shared" si="296"/>
        <v>336.68136342185937</v>
      </c>
      <c r="C7883" s="9">
        <f t="shared" si="295"/>
        <v>349.63703551074923</v>
      </c>
      <c r="D7883" s="4">
        <v>462</v>
      </c>
      <c r="E7883">
        <v>1237</v>
      </c>
    </row>
    <row r="7884" spans="1:5" x14ac:dyDescent="0.3">
      <c r="A7884" s="6">
        <f t="shared" si="297"/>
        <v>7878</v>
      </c>
      <c r="B7884" s="9">
        <f t="shared" si="296"/>
        <v>336.67764342185939</v>
      </c>
      <c r="C7884" s="9">
        <f t="shared" si="295"/>
        <v>349.65586551074921</v>
      </c>
      <c r="D7884" s="4">
        <v>463</v>
      </c>
      <c r="E7884">
        <v>1238</v>
      </c>
    </row>
    <row r="7885" spans="1:5" x14ac:dyDescent="0.3">
      <c r="A7885" s="6">
        <f t="shared" si="297"/>
        <v>7879</v>
      </c>
      <c r="B7885" s="9">
        <f t="shared" si="296"/>
        <v>336.6739234218594</v>
      </c>
      <c r="C7885" s="9">
        <f t="shared" si="295"/>
        <v>349.67469551074919</v>
      </c>
      <c r="D7885" s="4">
        <v>464</v>
      </c>
      <c r="E7885">
        <v>1239</v>
      </c>
    </row>
    <row r="7886" spans="1:5" x14ac:dyDescent="0.3">
      <c r="A7886" s="6">
        <f t="shared" si="297"/>
        <v>7880</v>
      </c>
      <c r="B7886" s="9">
        <f t="shared" si="296"/>
        <v>336.67020342185941</v>
      </c>
      <c r="C7886" s="9">
        <f t="shared" si="295"/>
        <v>349.69352551074917</v>
      </c>
      <c r="D7886" s="4">
        <v>465</v>
      </c>
      <c r="E7886">
        <v>1240</v>
      </c>
    </row>
    <row r="7887" spans="1:5" x14ac:dyDescent="0.3">
      <c r="A7887" s="6">
        <f t="shared" si="297"/>
        <v>7881</v>
      </c>
      <c r="B7887" s="9">
        <f t="shared" si="296"/>
        <v>336.66648342185943</v>
      </c>
      <c r="C7887" s="9">
        <f t="shared" si="295"/>
        <v>349.71235551074915</v>
      </c>
      <c r="D7887" s="4">
        <v>466</v>
      </c>
      <c r="E7887">
        <v>1241</v>
      </c>
    </row>
    <row r="7888" spans="1:5" x14ac:dyDescent="0.3">
      <c r="A7888" s="6">
        <f t="shared" si="297"/>
        <v>7882</v>
      </c>
      <c r="B7888" s="9">
        <f t="shared" si="296"/>
        <v>336.66276342185944</v>
      </c>
      <c r="C7888" s="9">
        <f t="shared" si="295"/>
        <v>349.73118551074913</v>
      </c>
      <c r="D7888" s="4">
        <v>467</v>
      </c>
      <c r="E7888">
        <v>1242</v>
      </c>
    </row>
    <row r="7889" spans="1:5" x14ac:dyDescent="0.3">
      <c r="A7889" s="6">
        <f t="shared" si="297"/>
        <v>7883</v>
      </c>
      <c r="B7889" s="9">
        <f t="shared" si="296"/>
        <v>336.65904342185945</v>
      </c>
      <c r="C7889" s="9">
        <f t="shared" si="295"/>
        <v>349.75001551074911</v>
      </c>
      <c r="D7889" s="4">
        <v>468</v>
      </c>
      <c r="E7889">
        <v>1243</v>
      </c>
    </row>
    <row r="7890" spans="1:5" x14ac:dyDescent="0.3">
      <c r="A7890" s="6">
        <f t="shared" si="297"/>
        <v>7884</v>
      </c>
      <c r="B7890" s="9">
        <f t="shared" si="296"/>
        <v>336.65532342185946</v>
      </c>
      <c r="C7890" s="9">
        <f t="shared" si="295"/>
        <v>349.76884551074909</v>
      </c>
      <c r="D7890" s="4">
        <v>469</v>
      </c>
      <c r="E7890">
        <v>1244</v>
      </c>
    </row>
    <row r="7891" spans="1:5" x14ac:dyDescent="0.3">
      <c r="A7891" s="6">
        <f t="shared" si="297"/>
        <v>7885</v>
      </c>
      <c r="B7891" s="9">
        <f t="shared" si="296"/>
        <v>336.65160342185948</v>
      </c>
      <c r="C7891" s="9">
        <f t="shared" si="295"/>
        <v>349.78767551074907</v>
      </c>
      <c r="D7891" s="4">
        <v>470</v>
      </c>
      <c r="E7891">
        <v>1245</v>
      </c>
    </row>
    <row r="7892" spans="1:5" x14ac:dyDescent="0.3">
      <c r="A7892" s="6">
        <f t="shared" si="297"/>
        <v>7886</v>
      </c>
      <c r="B7892" s="9">
        <f t="shared" si="296"/>
        <v>336.64788342185949</v>
      </c>
      <c r="C7892" s="9">
        <f t="shared" si="295"/>
        <v>349.80650551074905</v>
      </c>
      <c r="D7892" s="4">
        <v>471</v>
      </c>
      <c r="E7892">
        <v>1246</v>
      </c>
    </row>
    <row r="7893" spans="1:5" x14ac:dyDescent="0.3">
      <c r="A7893" s="6">
        <f t="shared" si="297"/>
        <v>7887</v>
      </c>
      <c r="B7893" s="9">
        <f t="shared" si="296"/>
        <v>336.6441634218595</v>
      </c>
      <c r="C7893" s="9">
        <f t="shared" si="295"/>
        <v>349.82533551074903</v>
      </c>
      <c r="D7893" s="4">
        <v>472</v>
      </c>
      <c r="E7893">
        <v>1247</v>
      </c>
    </row>
    <row r="7894" spans="1:5" x14ac:dyDescent="0.3">
      <c r="A7894" s="6">
        <f t="shared" si="297"/>
        <v>7888</v>
      </c>
      <c r="B7894" s="9">
        <f t="shared" si="296"/>
        <v>336.64044342185952</v>
      </c>
      <c r="C7894" s="9">
        <f t="shared" si="295"/>
        <v>349.84416551074901</v>
      </c>
      <c r="D7894" s="4">
        <v>473</v>
      </c>
      <c r="E7894">
        <v>1248</v>
      </c>
    </row>
    <row r="7895" spans="1:5" x14ac:dyDescent="0.3">
      <c r="A7895" s="6">
        <f t="shared" si="297"/>
        <v>7889</v>
      </c>
      <c r="B7895" s="9">
        <f t="shared" si="296"/>
        <v>336.63672342185953</v>
      </c>
      <c r="C7895" s="9">
        <f t="shared" si="295"/>
        <v>349.86299551074899</v>
      </c>
      <c r="D7895" s="4">
        <v>474</v>
      </c>
      <c r="E7895">
        <v>1249</v>
      </c>
    </row>
    <row r="7896" spans="1:5" x14ac:dyDescent="0.3">
      <c r="A7896" s="6">
        <f t="shared" si="297"/>
        <v>7890</v>
      </c>
      <c r="B7896" s="9">
        <f t="shared" si="296"/>
        <v>336.63300342185954</v>
      </c>
      <c r="C7896" s="9">
        <f t="shared" si="295"/>
        <v>349.88182551074897</v>
      </c>
      <c r="D7896" s="4">
        <v>475</v>
      </c>
      <c r="E7896">
        <v>1250</v>
      </c>
    </row>
    <row r="7897" spans="1:5" x14ac:dyDescent="0.3">
      <c r="A7897" s="6">
        <f t="shared" si="297"/>
        <v>7891</v>
      </c>
      <c r="B7897" s="9">
        <f t="shared" si="296"/>
        <v>336.62928342185955</v>
      </c>
      <c r="C7897" s="9">
        <f t="shared" si="295"/>
        <v>349.90065551074895</v>
      </c>
      <c r="D7897" s="4">
        <v>476</v>
      </c>
      <c r="E7897">
        <v>1251</v>
      </c>
    </row>
    <row r="7898" spans="1:5" x14ac:dyDescent="0.3">
      <c r="A7898" s="6">
        <f t="shared" si="297"/>
        <v>7892</v>
      </c>
      <c r="B7898" s="9">
        <f t="shared" si="296"/>
        <v>336.62556342185957</v>
      </c>
      <c r="C7898" s="9">
        <f t="shared" si="295"/>
        <v>349.91948551074893</v>
      </c>
      <c r="D7898" s="4">
        <v>477</v>
      </c>
      <c r="E7898">
        <v>1252</v>
      </c>
    </row>
    <row r="7899" spans="1:5" x14ac:dyDescent="0.3">
      <c r="A7899" s="6">
        <f t="shared" si="297"/>
        <v>7893</v>
      </c>
      <c r="B7899" s="9">
        <f t="shared" si="296"/>
        <v>336.62184342185958</v>
      </c>
      <c r="C7899" s="9">
        <f t="shared" si="295"/>
        <v>349.93831551074891</v>
      </c>
      <c r="D7899" s="4">
        <v>478</v>
      </c>
      <c r="E7899">
        <v>1253</v>
      </c>
    </row>
    <row r="7900" spans="1:5" x14ac:dyDescent="0.3">
      <c r="A7900" s="6">
        <f t="shared" si="297"/>
        <v>7894</v>
      </c>
      <c r="B7900" s="9">
        <f t="shared" si="296"/>
        <v>336.61812342185959</v>
      </c>
      <c r="C7900" s="9">
        <f t="shared" si="295"/>
        <v>349.95714551074889</v>
      </c>
      <c r="D7900" s="4">
        <v>479</v>
      </c>
      <c r="E7900">
        <v>1254</v>
      </c>
    </row>
    <row r="7901" spans="1:5" x14ac:dyDescent="0.3">
      <c r="A7901" s="6">
        <f t="shared" si="297"/>
        <v>7895</v>
      </c>
      <c r="B7901" s="9">
        <f t="shared" si="296"/>
        <v>336.61440342185961</v>
      </c>
      <c r="C7901" s="9">
        <f t="shared" si="295"/>
        <v>349.97597551074887</v>
      </c>
      <c r="D7901" s="4">
        <v>480</v>
      </c>
      <c r="E7901">
        <v>1255</v>
      </c>
    </row>
    <row r="7902" spans="1:5" x14ac:dyDescent="0.3">
      <c r="A7902" s="6">
        <f t="shared" si="297"/>
        <v>7896</v>
      </c>
      <c r="B7902" s="9">
        <f t="shared" si="296"/>
        <v>336.61068342185962</v>
      </c>
      <c r="C7902" s="9">
        <f t="shared" si="295"/>
        <v>349.99480551074885</v>
      </c>
      <c r="D7902" s="4">
        <v>481</v>
      </c>
      <c r="E7902">
        <v>1256</v>
      </c>
    </row>
    <row r="7903" spans="1:5" x14ac:dyDescent="0.3">
      <c r="A7903" s="6">
        <f t="shared" si="297"/>
        <v>7897</v>
      </c>
      <c r="B7903" s="9">
        <f t="shared" si="296"/>
        <v>336.60696342185963</v>
      </c>
      <c r="C7903" s="9">
        <f t="shared" si="295"/>
        <v>350.01363551074883</v>
      </c>
      <c r="D7903" s="4">
        <v>482</v>
      </c>
      <c r="E7903">
        <v>1257</v>
      </c>
    </row>
    <row r="7904" spans="1:5" x14ac:dyDescent="0.3">
      <c r="A7904" s="6">
        <f t="shared" si="297"/>
        <v>7898</v>
      </c>
      <c r="B7904" s="9">
        <f t="shared" si="296"/>
        <v>336.60324342185964</v>
      </c>
      <c r="C7904" s="9">
        <f t="shared" si="295"/>
        <v>350.03246551074881</v>
      </c>
      <c r="D7904" s="4">
        <v>483</v>
      </c>
      <c r="E7904">
        <v>1258</v>
      </c>
    </row>
    <row r="7905" spans="1:5" x14ac:dyDescent="0.3">
      <c r="A7905" s="6">
        <f t="shared" si="297"/>
        <v>7899</v>
      </c>
      <c r="B7905" s="9">
        <f t="shared" si="296"/>
        <v>336.59952342185966</v>
      </c>
      <c r="C7905" s="9">
        <f t="shared" si="295"/>
        <v>350.05129551074879</v>
      </c>
      <c r="D7905" s="4">
        <v>484</v>
      </c>
      <c r="E7905">
        <v>1259</v>
      </c>
    </row>
    <row r="7906" spans="1:5" x14ac:dyDescent="0.3">
      <c r="A7906" s="6">
        <f t="shared" si="297"/>
        <v>7900</v>
      </c>
      <c r="B7906" s="9">
        <f t="shared" si="296"/>
        <v>336.59580342185967</v>
      </c>
      <c r="C7906" s="9">
        <f t="shared" si="295"/>
        <v>350.07012551074877</v>
      </c>
      <c r="D7906" s="4">
        <v>485</v>
      </c>
      <c r="E7906">
        <v>1260</v>
      </c>
    </row>
    <row r="7907" spans="1:5" x14ac:dyDescent="0.3">
      <c r="A7907" s="6">
        <f t="shared" si="297"/>
        <v>7901</v>
      </c>
      <c r="B7907" s="9">
        <f t="shared" si="296"/>
        <v>336.59208342185968</v>
      </c>
      <c r="C7907" s="9">
        <f t="shared" si="295"/>
        <v>350.08895551074875</v>
      </c>
      <c r="D7907" s="4">
        <v>486</v>
      </c>
      <c r="E7907">
        <v>1261</v>
      </c>
    </row>
    <row r="7908" spans="1:5" x14ac:dyDescent="0.3">
      <c r="A7908" s="6">
        <f t="shared" si="297"/>
        <v>7902</v>
      </c>
      <c r="B7908" s="9">
        <f t="shared" si="296"/>
        <v>336.5883634218597</v>
      </c>
      <c r="C7908" s="9">
        <f t="shared" si="295"/>
        <v>350.10778551074873</v>
      </c>
      <c r="D7908" s="4">
        <v>487</v>
      </c>
      <c r="E7908">
        <v>1262</v>
      </c>
    </row>
    <row r="7909" spans="1:5" x14ac:dyDescent="0.3">
      <c r="A7909" s="6">
        <f t="shared" si="297"/>
        <v>7903</v>
      </c>
      <c r="B7909" s="9">
        <f t="shared" si="296"/>
        <v>336.58464342185971</v>
      </c>
      <c r="C7909" s="9">
        <f t="shared" si="295"/>
        <v>350.12661551074871</v>
      </c>
      <c r="D7909" s="4">
        <v>488</v>
      </c>
      <c r="E7909">
        <v>1263</v>
      </c>
    </row>
    <row r="7910" spans="1:5" x14ac:dyDescent="0.3">
      <c r="A7910" s="6">
        <f t="shared" si="297"/>
        <v>7904</v>
      </c>
      <c r="B7910" s="9">
        <f t="shared" si="296"/>
        <v>336.58092342185972</v>
      </c>
      <c r="C7910" s="9">
        <f t="shared" si="295"/>
        <v>350.14544551074869</v>
      </c>
      <c r="D7910" s="4">
        <v>489</v>
      </c>
      <c r="E7910">
        <v>1264</v>
      </c>
    </row>
    <row r="7911" spans="1:5" x14ac:dyDescent="0.3">
      <c r="A7911" s="6">
        <f t="shared" si="297"/>
        <v>7905</v>
      </c>
      <c r="B7911" s="9">
        <f t="shared" si="296"/>
        <v>336.57720342185974</v>
      </c>
      <c r="C7911" s="9">
        <f t="shared" si="295"/>
        <v>350.16427551074867</v>
      </c>
      <c r="D7911" s="4">
        <v>490</v>
      </c>
      <c r="E7911">
        <v>1265</v>
      </c>
    </row>
    <row r="7912" spans="1:5" x14ac:dyDescent="0.3">
      <c r="A7912" s="6">
        <f t="shared" si="297"/>
        <v>7906</v>
      </c>
      <c r="B7912" s="9">
        <f t="shared" si="296"/>
        <v>336.57348342185975</v>
      </c>
      <c r="C7912" s="9">
        <f t="shared" si="295"/>
        <v>350.18310551074865</v>
      </c>
      <c r="D7912" s="4">
        <v>491</v>
      </c>
      <c r="E7912">
        <v>1266</v>
      </c>
    </row>
    <row r="7913" spans="1:5" x14ac:dyDescent="0.3">
      <c r="A7913" s="6">
        <f t="shared" si="297"/>
        <v>7907</v>
      </c>
      <c r="B7913" s="9">
        <f t="shared" si="296"/>
        <v>336.56976342185976</v>
      </c>
      <c r="C7913" s="9">
        <f t="shared" si="295"/>
        <v>350.20193551074863</v>
      </c>
      <c r="D7913" s="4">
        <v>492</v>
      </c>
      <c r="E7913">
        <v>1267</v>
      </c>
    </row>
    <row r="7914" spans="1:5" x14ac:dyDescent="0.3">
      <c r="A7914" s="6">
        <f t="shared" si="297"/>
        <v>7908</v>
      </c>
      <c r="B7914" s="9">
        <f t="shared" si="296"/>
        <v>336.56604342185977</v>
      </c>
      <c r="C7914" s="9">
        <f t="shared" si="295"/>
        <v>350.22076551074861</v>
      </c>
      <c r="D7914" s="4">
        <v>493</v>
      </c>
      <c r="E7914">
        <v>1268</v>
      </c>
    </row>
    <row r="7915" spans="1:5" x14ac:dyDescent="0.3">
      <c r="A7915" s="6">
        <f t="shared" si="297"/>
        <v>7909</v>
      </c>
      <c r="B7915" s="9">
        <f t="shared" si="296"/>
        <v>336.56232342185979</v>
      </c>
      <c r="C7915" s="9">
        <f t="shared" si="295"/>
        <v>350.23959551074859</v>
      </c>
      <c r="D7915" s="4">
        <v>494</v>
      </c>
      <c r="E7915">
        <v>1269</v>
      </c>
    </row>
    <row r="7916" spans="1:5" x14ac:dyDescent="0.3">
      <c r="A7916" s="6">
        <f t="shared" si="297"/>
        <v>7910</v>
      </c>
      <c r="B7916" s="9">
        <f t="shared" si="296"/>
        <v>336.5586034218598</v>
      </c>
      <c r="C7916" s="9">
        <f>IF(8811-A7916&gt;$G$10,$M$10+$N$10*SIN($Q$10-$R$10*(A7916-$A$7915)/$N$10),erreur)</f>
        <v>350.27886254124132</v>
      </c>
      <c r="D7916" s="4">
        <v>495</v>
      </c>
      <c r="E7916">
        <v>1</v>
      </c>
    </row>
    <row r="7917" spans="1:5" x14ac:dyDescent="0.3">
      <c r="A7917" s="6">
        <f t="shared" si="297"/>
        <v>7911</v>
      </c>
      <c r="B7917" s="9">
        <f t="shared" si="296"/>
        <v>336.55488342185981</v>
      </c>
      <c r="C7917" s="9">
        <f>IF(8811-A7917&gt;$G$10,$M$10+$N$10*SIN($Q$10-$R$10*(A7917-$A$7915)/$N$10),erreur)</f>
        <v>350.29765106743253</v>
      </c>
      <c r="D7917" s="4">
        <v>496</v>
      </c>
      <c r="E7917">
        <v>2</v>
      </c>
    </row>
    <row r="7918" spans="1:5" x14ac:dyDescent="0.3">
      <c r="A7918" s="6">
        <f t="shared" si="297"/>
        <v>7912</v>
      </c>
      <c r="B7918" s="9">
        <f t="shared" si="296"/>
        <v>336.55116342185983</v>
      </c>
      <c r="C7918" s="9">
        <f>IF(8811-A7918&gt;$G$10,$M$10+$N$10*SIN($Q$10-$R$10*(A7918-$A$7915)/$N$10),erreur)</f>
        <v>350.31636557846832</v>
      </c>
      <c r="D7918" s="4">
        <v>497</v>
      </c>
      <c r="E7918">
        <v>3</v>
      </c>
    </row>
    <row r="7919" spans="1:5" x14ac:dyDescent="0.3">
      <c r="A7919" s="6">
        <f t="shared" si="297"/>
        <v>7913</v>
      </c>
      <c r="B7919" s="9">
        <f t="shared" si="296"/>
        <v>336.54744342185984</v>
      </c>
      <c r="C7919" s="9">
        <f>IF(8811-A7919&gt;$G$10,$M$10+$N$10*SIN($Q$10-$R$10*(A7919-$A$7915)/$N$10),erreur)</f>
        <v>350.33500607425049</v>
      </c>
      <c r="D7919" s="4">
        <v>498</v>
      </c>
      <c r="E7919">
        <v>4</v>
      </c>
    </row>
    <row r="7920" spans="1:5" x14ac:dyDescent="0.3">
      <c r="A7920" s="6">
        <f t="shared" si="297"/>
        <v>7914</v>
      </c>
      <c r="B7920" s="9">
        <f t="shared" si="296"/>
        <v>336.54372342185985</v>
      </c>
      <c r="C7920" s="9">
        <f>IF(8811-A7920&gt;$G$10,$M$10+$N$10*SIN($Q$10-$R$10*(A7920-$A$7915)/$N$10),erreur)</f>
        <v>350.35357255467352</v>
      </c>
      <c r="D7920" s="4">
        <v>499</v>
      </c>
      <c r="E7920">
        <v>5</v>
      </c>
    </row>
    <row r="7921" spans="1:5" x14ac:dyDescent="0.3">
      <c r="A7921" s="6">
        <f t="shared" si="297"/>
        <v>7915</v>
      </c>
      <c r="B7921" s="9">
        <f t="shared" si="296"/>
        <v>336.54000342185986</v>
      </c>
      <c r="C7921" s="9">
        <f>IF(8811-A7921&gt;$G$10,$M$10+$N$10*SIN($Q$10-$R$10*(A7921-$A$7915)/$N$10),erreur)</f>
        <v>350.37206501963738</v>
      </c>
      <c r="D7921" s="4">
        <v>500</v>
      </c>
      <c r="E7921">
        <v>6</v>
      </c>
    </row>
    <row r="7922" spans="1:5" x14ac:dyDescent="0.3">
      <c r="A7922" s="6">
        <f t="shared" si="297"/>
        <v>7916</v>
      </c>
      <c r="B7922" s="9">
        <f t="shared" si="296"/>
        <v>336.53628342185988</v>
      </c>
      <c r="C7922" s="9">
        <f>IF(8811-A7922&gt;$G$10,$M$10+$N$10*SIN($Q$10-$R$10*(A7922-$A$7915)/$N$10),erreur)</f>
        <v>350.39048346903837</v>
      </c>
      <c r="D7922" s="4">
        <v>501</v>
      </c>
      <c r="E7922">
        <v>7</v>
      </c>
    </row>
    <row r="7923" spans="1:5" x14ac:dyDescent="0.3">
      <c r="A7923" s="6">
        <f t="shared" si="297"/>
        <v>7917</v>
      </c>
      <c r="B7923" s="9">
        <f t="shared" si="296"/>
        <v>336.53256342185989</v>
      </c>
      <c r="C7923" s="9">
        <f>IF(8811-A7923&gt;$G$10,$M$10+$N$10*SIN($Q$10-$R$10*(A7923-$A$7915)/$N$10),erreur)</f>
        <v>350.4088279027801</v>
      </c>
      <c r="D7923" s="4">
        <v>502</v>
      </c>
      <c r="E7923">
        <v>8</v>
      </c>
    </row>
    <row r="7924" spans="1:5" x14ac:dyDescent="0.3">
      <c r="A7924" s="6">
        <f t="shared" si="297"/>
        <v>7918</v>
      </c>
      <c r="B7924" s="9">
        <f t="shared" si="296"/>
        <v>336.5288434218599</v>
      </c>
      <c r="C7924" s="9">
        <f>IF(8811-A7924&gt;$G$10,$M$10+$N$10*SIN($Q$10-$R$10*(A7924-$A$7915)/$N$10),erreur)</f>
        <v>350.42709832075707</v>
      </c>
      <c r="D7924" s="4">
        <v>503</v>
      </c>
      <c r="E7924">
        <v>9</v>
      </c>
    </row>
    <row r="7925" spans="1:5" x14ac:dyDescent="0.3">
      <c r="A7925" s="6">
        <f t="shared" si="297"/>
        <v>7919</v>
      </c>
      <c r="B7925" s="9">
        <f t="shared" si="296"/>
        <v>336.52512342185992</v>
      </c>
      <c r="C7925" s="9">
        <f>IF(8811-A7925&gt;$G$10,$M$10+$N$10*SIN($Q$10-$R$10*(A7925-$A$7915)/$N$10),erreur)</f>
        <v>350.44529472287286</v>
      </c>
      <c r="D7925" s="4">
        <v>504</v>
      </c>
      <c r="E7925">
        <v>10</v>
      </c>
    </row>
    <row r="7926" spans="1:5" x14ac:dyDescent="0.3">
      <c r="A7926" s="6">
        <f t="shared" si="297"/>
        <v>7920</v>
      </c>
      <c r="B7926" s="9">
        <f t="shared" si="296"/>
        <v>336.52140342185993</v>
      </c>
      <c r="C7926" s="9">
        <f>IF(8811-A7926&gt;$G$10,$M$10+$N$10*SIN($Q$10-$R$10*(A7926-$A$7915)/$N$10),erreur)</f>
        <v>350.46341710902561</v>
      </c>
      <c r="D7926" s="4">
        <v>505</v>
      </c>
      <c r="E7926">
        <v>11</v>
      </c>
    </row>
    <row r="7927" spans="1:5" x14ac:dyDescent="0.3">
      <c r="A7927" s="6">
        <f t="shared" si="297"/>
        <v>7921</v>
      </c>
      <c r="B7927" s="9">
        <f t="shared" si="296"/>
        <v>336.51768342185994</v>
      </c>
      <c r="C7927" s="9">
        <f>IF(8811-A7927&gt;$G$10,$M$10+$N$10*SIN($Q$10-$R$10*(A7927-$A$7915)/$N$10),erreur)</f>
        <v>350.48146547911711</v>
      </c>
      <c r="D7927" s="4">
        <v>506</v>
      </c>
      <c r="E7927">
        <v>12</v>
      </c>
    </row>
    <row r="7928" spans="1:5" x14ac:dyDescent="0.3">
      <c r="A7928" s="6">
        <f t="shared" si="297"/>
        <v>7922</v>
      </c>
      <c r="B7928" s="9">
        <f t="shared" si="296"/>
        <v>336.51396342185996</v>
      </c>
      <c r="C7928" s="9">
        <f>IF(8811-A7928&gt;$G$10,$M$10+$N$10*SIN($Q$10-$R$10*(A7928-$A$7915)/$N$10),erreur)</f>
        <v>350.49943983304729</v>
      </c>
      <c r="D7928" s="4">
        <v>507</v>
      </c>
      <c r="E7928">
        <v>13</v>
      </c>
    </row>
    <row r="7929" spans="1:5" x14ac:dyDescent="0.3">
      <c r="A7929" s="6">
        <f t="shared" si="297"/>
        <v>7923</v>
      </c>
      <c r="B7929" s="9">
        <f t="shared" si="296"/>
        <v>336.51024342185997</v>
      </c>
      <c r="C7929" s="9">
        <f>IF(8811-A7929&gt;$G$10,$M$10+$N$10*SIN($Q$10-$R$10*(A7929-$A$7915)/$N$10),erreur)</f>
        <v>350.51734017071794</v>
      </c>
      <c r="D7929" s="4">
        <v>508</v>
      </c>
      <c r="E7929">
        <v>14</v>
      </c>
    </row>
    <row r="7930" spans="1:5" x14ac:dyDescent="0.3">
      <c r="A7930" s="6">
        <f t="shared" si="297"/>
        <v>7924</v>
      </c>
      <c r="B7930" s="9">
        <f t="shared" si="296"/>
        <v>336.50652342185998</v>
      </c>
      <c r="C7930" s="9">
        <f>IF(8811-A7930&gt;$G$10,$M$10+$N$10*SIN($Q$10-$R$10*(A7930-$A$7915)/$N$10),erreur)</f>
        <v>350.53516649203084</v>
      </c>
      <c r="D7930" s="4">
        <v>509</v>
      </c>
      <c r="E7930">
        <v>15</v>
      </c>
    </row>
    <row r="7931" spans="1:5" x14ac:dyDescent="0.3">
      <c r="A7931" s="6">
        <f t="shared" si="297"/>
        <v>7925</v>
      </c>
      <c r="B7931" s="9">
        <f t="shared" si="296"/>
        <v>336.50280342185999</v>
      </c>
      <c r="C7931" s="9">
        <f>IF(8811-A7931&gt;$G$10,$M$10+$N$10*SIN($Q$10-$R$10*(A7931-$A$7915)/$N$10),erreur)</f>
        <v>350.55291879689139</v>
      </c>
      <c r="D7931" s="4">
        <v>510</v>
      </c>
      <c r="E7931">
        <v>16</v>
      </c>
    </row>
    <row r="7932" spans="1:5" x14ac:dyDescent="0.3">
      <c r="A7932" s="6">
        <f t="shared" si="297"/>
        <v>7926</v>
      </c>
      <c r="B7932" s="9">
        <f t="shared" si="296"/>
        <v>336.49908342186001</v>
      </c>
      <c r="C7932" s="9">
        <f>IF(8811-A7932&gt;$G$10,$M$10+$N$10*SIN($Q$10-$R$10*(A7932-$A$7915)/$N$10),erreur)</f>
        <v>350.57059708519773</v>
      </c>
      <c r="D7932" s="4">
        <v>511</v>
      </c>
      <c r="E7932">
        <v>17</v>
      </c>
    </row>
    <row r="7933" spans="1:5" x14ac:dyDescent="0.3">
      <c r="A7933" s="6">
        <f t="shared" si="297"/>
        <v>7927</v>
      </c>
      <c r="B7933" s="9">
        <f t="shared" si="296"/>
        <v>336.49536342186002</v>
      </c>
      <c r="C7933" s="9">
        <f>IF(8811-A7933&gt;$G$10,$M$10+$N$10*SIN($Q$10-$R$10*(A7933-$A$7915)/$N$10),erreur)</f>
        <v>350.58820135685528</v>
      </c>
      <c r="D7933" s="4">
        <v>512</v>
      </c>
      <c r="E7933">
        <v>18</v>
      </c>
    </row>
    <row r="7934" spans="1:5" x14ac:dyDescent="0.3">
      <c r="A7934" s="6">
        <f t="shared" si="297"/>
        <v>7928</v>
      </c>
      <c r="B7934" s="9">
        <f t="shared" ref="B7934:B7997" si="298">IF(A7934&lt;=$H$28,B7933+(A7934-A7933)*$J$28,"erreur")</f>
        <v>336.49164342186003</v>
      </c>
      <c r="C7934" s="9">
        <f>IF(8811-A7934&gt;$G$10,$M$10+$N$10*SIN($Q$10-$R$10*(A7934-$A$7915)/$N$10),erreur)</f>
        <v>350.60573161176944</v>
      </c>
      <c r="D7934" s="4">
        <v>513</v>
      </c>
      <c r="E7934">
        <v>19</v>
      </c>
    </row>
    <row r="7935" spans="1:5" x14ac:dyDescent="0.3">
      <c r="A7935" s="6">
        <f t="shared" si="297"/>
        <v>7929</v>
      </c>
      <c r="B7935" s="9">
        <f t="shared" si="298"/>
        <v>336.48792342186005</v>
      </c>
      <c r="C7935" s="9">
        <f>IF(8811-A7935&gt;$G$10,$M$10+$N$10*SIN($Q$10-$R$10*(A7935-$A$7915)/$N$10),erreur)</f>
        <v>350.62318784984018</v>
      </c>
      <c r="D7935" s="4">
        <v>514</v>
      </c>
      <c r="E7935">
        <v>20</v>
      </c>
    </row>
    <row r="7936" spans="1:5" x14ac:dyDescent="0.3">
      <c r="A7936" s="6">
        <f t="shared" si="297"/>
        <v>7930</v>
      </c>
      <c r="B7936" s="9">
        <f t="shared" si="298"/>
        <v>336.48420342186006</v>
      </c>
      <c r="C7936" s="9">
        <f>IF(8811-A7936&gt;$G$10,$M$10+$N$10*SIN($Q$10-$R$10*(A7936-$A$7915)/$N$10),erreur)</f>
        <v>350.6405700709729</v>
      </c>
      <c r="D7936" s="4">
        <v>515</v>
      </c>
      <c r="E7936">
        <v>21</v>
      </c>
    </row>
    <row r="7937" spans="1:5" x14ac:dyDescent="0.3">
      <c r="A7937" s="6">
        <f t="shared" si="297"/>
        <v>7931</v>
      </c>
      <c r="B7937" s="9">
        <f t="shared" si="298"/>
        <v>336.48048342186007</v>
      </c>
      <c r="C7937" s="9">
        <f>IF(8811-A7937&gt;$G$10,$M$10+$N$10*SIN($Q$10-$R$10*(A7937-$A$7915)/$N$10),erreur)</f>
        <v>350.65787827507302</v>
      </c>
      <c r="D7937" s="4">
        <v>516</v>
      </c>
      <c r="E7937">
        <v>22</v>
      </c>
    </row>
    <row r="7938" spans="1:5" x14ac:dyDescent="0.3">
      <c r="A7938" s="6">
        <f t="shared" si="297"/>
        <v>7932</v>
      </c>
      <c r="B7938" s="9">
        <f t="shared" si="298"/>
        <v>336.47676342186008</v>
      </c>
      <c r="C7938" s="9">
        <f>IF(8811-A7938&gt;$G$10,$M$10+$N$10*SIN($Q$10-$R$10*(A7938-$A$7915)/$N$10),erreur)</f>
        <v>350.67511246204594</v>
      </c>
      <c r="D7938" s="4">
        <v>517</v>
      </c>
      <c r="E7938">
        <v>23</v>
      </c>
    </row>
    <row r="7939" spans="1:5" x14ac:dyDescent="0.3">
      <c r="A7939" s="6">
        <f t="shared" si="297"/>
        <v>7933</v>
      </c>
      <c r="B7939" s="9">
        <f t="shared" si="298"/>
        <v>336.4730434218601</v>
      </c>
      <c r="C7939" s="9">
        <f>IF(8811-A7939&gt;$G$10,$M$10+$N$10*SIN($Q$10-$R$10*(A7939-$A$7915)/$N$10),erreur)</f>
        <v>350.69227263179891</v>
      </c>
      <c r="D7939" s="4">
        <v>518</v>
      </c>
      <c r="E7939">
        <v>24</v>
      </c>
    </row>
    <row r="7940" spans="1:5" x14ac:dyDescent="0.3">
      <c r="A7940" s="6">
        <f t="shared" si="297"/>
        <v>7934</v>
      </c>
      <c r="B7940" s="9">
        <f t="shared" si="298"/>
        <v>336.46932342186011</v>
      </c>
      <c r="C7940" s="9">
        <f>IF(8811-A7940&gt;$G$10,$M$10+$N$10*SIN($Q$10-$R$10*(A7940-$A$7915)/$N$10),erreur)</f>
        <v>350.70935878423552</v>
      </c>
      <c r="D7940" s="4">
        <v>519</v>
      </c>
      <c r="E7940">
        <v>25</v>
      </c>
    </row>
    <row r="7941" spans="1:5" x14ac:dyDescent="0.3">
      <c r="A7941" s="6">
        <f t="shared" si="297"/>
        <v>7935</v>
      </c>
      <c r="B7941" s="9">
        <f t="shared" si="298"/>
        <v>336.46560342186012</v>
      </c>
      <c r="C7941" s="9">
        <f>IF(8811-A7941&gt;$G$10,$M$10+$N$10*SIN($Q$10-$R$10*(A7941-$A$7915)/$N$10),erreur)</f>
        <v>350.72637091926117</v>
      </c>
      <c r="D7941" s="4">
        <v>520</v>
      </c>
      <c r="E7941">
        <v>26</v>
      </c>
    </row>
    <row r="7942" spans="1:5" x14ac:dyDescent="0.3">
      <c r="A7942" s="6">
        <f t="shared" si="297"/>
        <v>7936</v>
      </c>
      <c r="B7942" s="9">
        <f t="shared" si="298"/>
        <v>336.46188342186014</v>
      </c>
      <c r="C7942" s="9">
        <f>IF(8811-A7942&gt;$G$10,$M$10+$N$10*SIN($Q$10-$R$10*(A7942-$A$7915)/$N$10),erreur)</f>
        <v>350.74330903678492</v>
      </c>
      <c r="D7942" s="4">
        <v>521</v>
      </c>
      <c r="E7942">
        <v>27</v>
      </c>
    </row>
    <row r="7943" spans="1:5" x14ac:dyDescent="0.3">
      <c r="A7943" s="6">
        <f t="shared" si="297"/>
        <v>7937</v>
      </c>
      <c r="B7943" s="9">
        <f t="shared" si="298"/>
        <v>336.45816342186015</v>
      </c>
      <c r="C7943" s="9">
        <f>IF(8811-A7943&gt;$G$10,$M$10+$N$10*SIN($Q$10-$R$10*(A7943-$A$7915)/$N$10),erreur)</f>
        <v>350.76017313671218</v>
      </c>
      <c r="D7943" s="4">
        <v>522</v>
      </c>
      <c r="E7943">
        <v>28</v>
      </c>
    </row>
    <row r="7944" spans="1:5" x14ac:dyDescent="0.3">
      <c r="A7944" s="6">
        <f t="shared" ref="A7944:A8007" si="299">ROW()-6</f>
        <v>7938</v>
      </c>
      <c r="B7944" s="9">
        <f t="shared" si="298"/>
        <v>336.45444342186016</v>
      </c>
      <c r="C7944" s="9">
        <f>IF(8811-A7944&gt;$G$10,$M$10+$N$10*SIN($Q$10-$R$10*(A7944-$A$7915)/$N$10),erreur)</f>
        <v>350.77696321895201</v>
      </c>
      <c r="D7944" s="4">
        <v>523</v>
      </c>
      <c r="E7944">
        <v>29</v>
      </c>
    </row>
    <row r="7945" spans="1:5" x14ac:dyDescent="0.3">
      <c r="A7945" s="6">
        <f t="shared" si="299"/>
        <v>7939</v>
      </c>
      <c r="B7945" s="9">
        <f t="shared" si="298"/>
        <v>336.45072342186018</v>
      </c>
      <c r="C7945" s="9">
        <f>IF(8811-A7945&gt;$G$10,$M$10+$N$10*SIN($Q$10-$R$10*(A7945-$A$7915)/$N$10),erreur)</f>
        <v>350.79367928341344</v>
      </c>
      <c r="D7945" s="4">
        <v>524</v>
      </c>
      <c r="E7945">
        <v>30</v>
      </c>
    </row>
    <row r="7946" spans="1:5" x14ac:dyDescent="0.3">
      <c r="A7946" s="6">
        <f t="shared" si="299"/>
        <v>7940</v>
      </c>
      <c r="B7946" s="9">
        <f t="shared" si="298"/>
        <v>336.44700342186019</v>
      </c>
      <c r="C7946" s="9">
        <f>IF(8811-A7946&gt;$G$10,$M$10+$N$10*SIN($Q$10-$R$10*(A7946-$A$7915)/$N$10),erreur)</f>
        <v>350.8103213300019</v>
      </c>
      <c r="D7946" s="4">
        <v>525</v>
      </c>
      <c r="E7946">
        <v>31</v>
      </c>
    </row>
    <row r="7947" spans="1:5" x14ac:dyDescent="0.3">
      <c r="A7947" s="6">
        <f t="shared" si="299"/>
        <v>7941</v>
      </c>
      <c r="B7947" s="9">
        <f t="shared" si="298"/>
        <v>336.4432834218602</v>
      </c>
      <c r="C7947" s="9">
        <f>IF(8811-A7947&gt;$G$10,$M$10+$N$10*SIN($Q$10-$R$10*(A7947-$A$7915)/$N$10),erreur)</f>
        <v>350.82688935862643</v>
      </c>
      <c r="D7947" s="4">
        <v>526</v>
      </c>
      <c r="E7947">
        <v>32</v>
      </c>
    </row>
    <row r="7948" spans="1:5" x14ac:dyDescent="0.3">
      <c r="A7948" s="6">
        <f t="shared" si="299"/>
        <v>7942</v>
      </c>
      <c r="B7948" s="9">
        <f t="shared" si="298"/>
        <v>336.43956342186021</v>
      </c>
      <c r="C7948" s="9">
        <f>IF(8811-A7948&gt;$G$10,$M$10+$N$10*SIN($Q$10-$R$10*(A7948-$A$7915)/$N$10),erreur)</f>
        <v>350.84338336919791</v>
      </c>
      <c r="D7948" s="4">
        <v>527</v>
      </c>
      <c r="E7948">
        <v>33</v>
      </c>
    </row>
    <row r="7949" spans="1:5" x14ac:dyDescent="0.3">
      <c r="A7949" s="6">
        <f t="shared" si="299"/>
        <v>7943</v>
      </c>
      <c r="B7949" s="9">
        <f t="shared" si="298"/>
        <v>336.43584342186023</v>
      </c>
      <c r="C7949" s="9">
        <f>IF(8811-A7949&gt;$G$10,$M$10+$N$10*SIN($Q$10-$R$10*(A7949-$A$7915)/$N$10),erreur)</f>
        <v>350.8598033616272</v>
      </c>
      <c r="D7949" s="4">
        <v>528</v>
      </c>
      <c r="E7949">
        <v>34</v>
      </c>
    </row>
    <row r="7950" spans="1:5" x14ac:dyDescent="0.3">
      <c r="A7950" s="6">
        <f t="shared" si="299"/>
        <v>7944</v>
      </c>
      <c r="B7950" s="9">
        <f t="shared" si="298"/>
        <v>336.43212342186024</v>
      </c>
      <c r="C7950" s="9">
        <f>IF(8811-A7950&gt;$G$10,$M$10+$N$10*SIN($Q$10-$R$10*(A7950-$A$7915)/$N$10),erreur)</f>
        <v>350.87614933581972</v>
      </c>
      <c r="D7950" s="4">
        <v>529</v>
      </c>
      <c r="E7950">
        <v>35</v>
      </c>
    </row>
    <row r="7951" spans="1:5" x14ac:dyDescent="0.3">
      <c r="A7951" s="6">
        <f t="shared" si="299"/>
        <v>7945</v>
      </c>
      <c r="B7951" s="9">
        <f t="shared" si="298"/>
        <v>336.42840342186025</v>
      </c>
      <c r="C7951" s="9">
        <f>IF(8811-A7951&gt;$G$10,$M$10+$N$10*SIN($Q$10-$R$10*(A7951-$A$7915)/$N$10),erreur)</f>
        <v>350.89242129168997</v>
      </c>
      <c r="D7951" s="4">
        <v>530</v>
      </c>
      <c r="E7951">
        <v>36</v>
      </c>
    </row>
    <row r="7952" spans="1:5" x14ac:dyDescent="0.3">
      <c r="A7952" s="6">
        <f t="shared" si="299"/>
        <v>7946</v>
      </c>
      <c r="B7952" s="9">
        <f t="shared" si="298"/>
        <v>336.42468342186027</v>
      </c>
      <c r="C7952" s="9">
        <f>IF(8811-A7952&gt;$G$10,$M$10+$N$10*SIN($Q$10-$R$10*(A7952-$A$7915)/$N$10),erreur)</f>
        <v>350.90861922914883</v>
      </c>
      <c r="D7952" s="4">
        <v>531</v>
      </c>
      <c r="E7952">
        <v>37</v>
      </c>
    </row>
    <row r="7953" spans="1:5" x14ac:dyDescent="0.3">
      <c r="A7953" s="6">
        <f t="shared" si="299"/>
        <v>7947</v>
      </c>
      <c r="B7953" s="9">
        <f t="shared" si="298"/>
        <v>336.42096342186028</v>
      </c>
      <c r="C7953" s="9">
        <f>IF(8811-A7953&gt;$G$10,$M$10+$N$10*SIN($Q$10-$R$10*(A7953-$A$7915)/$N$10),erreur)</f>
        <v>350.92474314810352</v>
      </c>
      <c r="D7953" s="4">
        <v>532</v>
      </c>
      <c r="E7953">
        <v>38</v>
      </c>
    </row>
    <row r="7954" spans="1:5" x14ac:dyDescent="0.3">
      <c r="A7954" s="6">
        <f t="shared" si="299"/>
        <v>7948</v>
      </c>
      <c r="B7954" s="9">
        <f t="shared" si="298"/>
        <v>336.41724342186029</v>
      </c>
      <c r="C7954" s="9">
        <f>IF(8811-A7954&gt;$G$10,$M$10+$N$10*SIN($Q$10-$R$10*(A7954-$A$7915)/$N$10),erreur)</f>
        <v>350.94079304847037</v>
      </c>
      <c r="D7954" s="4">
        <v>533</v>
      </c>
      <c r="E7954">
        <v>39</v>
      </c>
    </row>
    <row r="7955" spans="1:5" x14ac:dyDescent="0.3">
      <c r="A7955" s="6">
        <f t="shared" si="299"/>
        <v>7949</v>
      </c>
      <c r="B7955" s="9">
        <f t="shared" si="298"/>
        <v>336.4135234218603</v>
      </c>
      <c r="C7955" s="9">
        <f>IF(8811-A7955&gt;$G$10,$M$10+$N$10*SIN($Q$10-$R$10*(A7955-$A$7915)/$N$10),erreur)</f>
        <v>350.95676893015843</v>
      </c>
      <c r="D7955" s="4">
        <v>534</v>
      </c>
      <c r="E7955">
        <v>40</v>
      </c>
    </row>
    <row r="7956" spans="1:5" x14ac:dyDescent="0.3">
      <c r="A7956" s="6">
        <f t="shared" si="299"/>
        <v>7950</v>
      </c>
      <c r="B7956" s="9">
        <f t="shared" si="298"/>
        <v>336.40980342186032</v>
      </c>
      <c r="C7956" s="9">
        <f>IF(8811-A7956&gt;$G$10,$M$10+$N$10*SIN($Q$10-$R$10*(A7956-$A$7915)/$N$10),erreur)</f>
        <v>350.97267079308222</v>
      </c>
      <c r="D7956" s="4">
        <v>535</v>
      </c>
      <c r="E7956">
        <v>41</v>
      </c>
    </row>
    <row r="7957" spans="1:5" x14ac:dyDescent="0.3">
      <c r="A7957" s="6">
        <f t="shared" si="299"/>
        <v>7951</v>
      </c>
      <c r="B7957" s="9">
        <f t="shared" si="298"/>
        <v>336.40608342186033</v>
      </c>
      <c r="C7957" s="9">
        <f>IF(8811-A7957&gt;$G$10,$M$10+$N$10*SIN($Q$10-$R$10*(A7957-$A$7915)/$N$10),erreur)</f>
        <v>350.98849863715259</v>
      </c>
      <c r="D7957" s="4">
        <v>536</v>
      </c>
      <c r="E7957">
        <v>42</v>
      </c>
    </row>
    <row r="7958" spans="1:5" x14ac:dyDescent="0.3">
      <c r="A7958" s="6">
        <f t="shared" si="299"/>
        <v>7952</v>
      </c>
      <c r="B7958" s="9">
        <f t="shared" si="298"/>
        <v>336.40236342186034</v>
      </c>
      <c r="C7958" s="9">
        <f>IF(8811-A7958&gt;$G$10,$M$10+$N$10*SIN($Q$10-$R$10*(A7958-$A$7915)/$N$10),erreur)</f>
        <v>351.00425246228406</v>
      </c>
      <c r="D7958" s="4">
        <v>537</v>
      </c>
      <c r="E7958">
        <v>43</v>
      </c>
    </row>
    <row r="7959" spans="1:5" x14ac:dyDescent="0.3">
      <c r="A7959" s="6">
        <f t="shared" si="299"/>
        <v>7953</v>
      </c>
      <c r="B7959" s="9">
        <f t="shared" si="298"/>
        <v>336.39864342186036</v>
      </c>
      <c r="C7959" s="9">
        <f>IF(8811-A7959&gt;$G$10,$M$10+$N$10*SIN($Q$10-$R$10*(A7959-$A$7915)/$N$10),erreur)</f>
        <v>351.01993226839113</v>
      </c>
      <c r="D7959" s="4">
        <v>538</v>
      </c>
      <c r="E7959">
        <v>44</v>
      </c>
    </row>
    <row r="7960" spans="1:5" x14ac:dyDescent="0.3">
      <c r="A7960" s="6">
        <f t="shared" si="299"/>
        <v>7954</v>
      </c>
      <c r="B7960" s="9">
        <f t="shared" si="298"/>
        <v>336.39492342186037</v>
      </c>
      <c r="C7960" s="9">
        <f>IF(8811-A7960&gt;$G$10,$M$10+$N$10*SIN($Q$10-$R$10*(A7960-$A$7915)/$N$10),erreur)</f>
        <v>351.03553805538468</v>
      </c>
      <c r="D7960" s="4">
        <v>539</v>
      </c>
      <c r="E7960">
        <v>45</v>
      </c>
    </row>
    <row r="7961" spans="1:5" x14ac:dyDescent="0.3">
      <c r="A7961" s="6">
        <f t="shared" si="299"/>
        <v>7955</v>
      </c>
      <c r="B7961" s="9">
        <f t="shared" si="298"/>
        <v>336.39120342186038</v>
      </c>
      <c r="C7961" s="9">
        <f>IF(8811-A7961&gt;$G$10,$M$10+$N$10*SIN($Q$10-$R$10*(A7961-$A$7915)/$N$10),erreur)</f>
        <v>351.05106982318102</v>
      </c>
      <c r="D7961" s="4">
        <v>540</v>
      </c>
      <c r="E7961">
        <v>46</v>
      </c>
    </row>
    <row r="7962" spans="1:5" x14ac:dyDescent="0.3">
      <c r="A7962" s="6">
        <f t="shared" si="299"/>
        <v>7956</v>
      </c>
      <c r="B7962" s="9">
        <f t="shared" si="298"/>
        <v>336.3874834218604</v>
      </c>
      <c r="C7962" s="9">
        <f>IF(8811-A7962&gt;$G$10,$M$10+$N$10*SIN($Q$10-$R$10*(A7962-$A$7915)/$N$10),erreur)</f>
        <v>351.06652757169832</v>
      </c>
      <c r="D7962" s="4">
        <v>541</v>
      </c>
      <c r="E7962">
        <v>47</v>
      </c>
    </row>
    <row r="7963" spans="1:5" x14ac:dyDescent="0.3">
      <c r="A7963" s="6">
        <f t="shared" si="299"/>
        <v>7957</v>
      </c>
      <c r="B7963" s="9">
        <f t="shared" si="298"/>
        <v>336.38376342186041</v>
      </c>
      <c r="C7963" s="9">
        <f>IF(8811-A7963&gt;$G$10,$M$10+$N$10*SIN($Q$10-$R$10*(A7963-$A$7915)/$N$10),erreur)</f>
        <v>351.0819113008456</v>
      </c>
      <c r="D7963" s="4">
        <v>542</v>
      </c>
      <c r="E7963">
        <v>48</v>
      </c>
    </row>
    <row r="7964" spans="1:5" x14ac:dyDescent="0.3">
      <c r="A7964" s="6">
        <f t="shared" si="299"/>
        <v>7958</v>
      </c>
      <c r="B7964" s="9">
        <f t="shared" si="298"/>
        <v>336.38004342186042</v>
      </c>
      <c r="C7964" s="9">
        <f>IF(8811-A7964&gt;$G$10,$M$10+$N$10*SIN($Q$10-$R$10*(A7964-$A$7915)/$N$10),erreur)</f>
        <v>351.09722101054285</v>
      </c>
      <c r="D7964" s="4">
        <v>543</v>
      </c>
      <c r="E7964">
        <v>49</v>
      </c>
    </row>
    <row r="7965" spans="1:5" x14ac:dyDescent="0.3">
      <c r="A7965" s="6">
        <f t="shared" si="299"/>
        <v>7959</v>
      </c>
      <c r="B7965" s="9">
        <f t="shared" si="298"/>
        <v>336.37632342186043</v>
      </c>
      <c r="C7965" s="9">
        <f>IF(8811-A7965&gt;$G$10,$M$10+$N$10*SIN($Q$10-$R$10*(A7965-$A$7915)/$N$10),erreur)</f>
        <v>351.11245670070457</v>
      </c>
      <c r="D7965" s="4">
        <v>544</v>
      </c>
      <c r="E7965">
        <v>50</v>
      </c>
    </row>
    <row r="7966" spans="1:5" x14ac:dyDescent="0.3">
      <c r="A7966" s="6">
        <f t="shared" si="299"/>
        <v>7960</v>
      </c>
      <c r="B7966" s="9">
        <f t="shared" si="298"/>
        <v>336.37260342186045</v>
      </c>
      <c r="C7966" s="9">
        <f>IF(8811-A7966&gt;$G$10,$M$10+$N$10*SIN($Q$10-$R$10*(A7966-$A$7915)/$N$10),erreur)</f>
        <v>351.12761837124708</v>
      </c>
      <c r="D7966" s="4">
        <v>545</v>
      </c>
      <c r="E7966">
        <v>51</v>
      </c>
    </row>
    <row r="7967" spans="1:5" x14ac:dyDescent="0.3">
      <c r="A7967" s="6">
        <f t="shared" si="299"/>
        <v>7961</v>
      </c>
      <c r="B7967" s="9">
        <f t="shared" si="298"/>
        <v>336.36888342186046</v>
      </c>
      <c r="C7967" s="9">
        <f>IF(8811-A7967&gt;$G$10,$M$10+$N$10*SIN($Q$10-$R$10*(A7967-$A$7915)/$N$10),erreur)</f>
        <v>351.14270602209035</v>
      </c>
      <c r="D7967" s="4">
        <v>546</v>
      </c>
      <c r="E7967">
        <v>52</v>
      </c>
    </row>
    <row r="7968" spans="1:5" x14ac:dyDescent="0.3">
      <c r="A7968" s="6">
        <f t="shared" si="299"/>
        <v>7962</v>
      </c>
      <c r="B7968" s="9">
        <f t="shared" si="298"/>
        <v>336.36516342186047</v>
      </c>
      <c r="C7968" s="9">
        <f>IF(8811-A7968&gt;$G$10,$M$10+$N$10*SIN($Q$10-$R$10*(A7968-$A$7915)/$N$10),erreur)</f>
        <v>351.15771965314707</v>
      </c>
      <c r="D7968" s="4">
        <v>547</v>
      </c>
      <c r="E7968">
        <v>53</v>
      </c>
    </row>
    <row r="7969" spans="1:5" x14ac:dyDescent="0.3">
      <c r="A7969" s="6">
        <f t="shared" si="299"/>
        <v>7963</v>
      </c>
      <c r="B7969" s="9">
        <f t="shared" si="298"/>
        <v>336.36144342186049</v>
      </c>
      <c r="C7969" s="9">
        <f>IF(8811-A7969&gt;$G$10,$M$10+$N$10*SIN($Q$10-$R$10*(A7969-$A$7915)/$N$10),erreur)</f>
        <v>351.1726592643372</v>
      </c>
      <c r="D7969" s="4">
        <v>548</v>
      </c>
      <c r="E7969">
        <v>54</v>
      </c>
    </row>
    <row r="7970" spans="1:5" x14ac:dyDescent="0.3">
      <c r="A7970" s="6">
        <f t="shared" si="299"/>
        <v>7964</v>
      </c>
      <c r="B7970" s="9">
        <f t="shared" si="298"/>
        <v>336.3577234218605</v>
      </c>
      <c r="C7970" s="9">
        <f>IF(8811-A7970&gt;$G$10,$M$10+$N$10*SIN($Q$10-$R$10*(A7970-$A$7915)/$N$10),erreur)</f>
        <v>351.1875248555807</v>
      </c>
      <c r="D7970" s="4">
        <v>549</v>
      </c>
      <c r="E7970">
        <v>55</v>
      </c>
    </row>
    <row r="7971" spans="1:5" x14ac:dyDescent="0.3">
      <c r="A7971" s="6">
        <f t="shared" si="299"/>
        <v>7965</v>
      </c>
      <c r="B7971" s="9">
        <f t="shared" si="298"/>
        <v>336.35400342186051</v>
      </c>
      <c r="C7971" s="9">
        <f>IF(8811-A7971&gt;$G$10,$M$10+$N$10*SIN($Q$10-$R$10*(A7971-$A$7915)/$N$10),erreur)</f>
        <v>351.20231642679209</v>
      </c>
      <c r="D7971" s="4">
        <v>550</v>
      </c>
      <c r="E7971">
        <v>56</v>
      </c>
    </row>
    <row r="7972" spans="1:5" x14ac:dyDescent="0.3">
      <c r="A7972" s="6">
        <f t="shared" si="299"/>
        <v>7966</v>
      </c>
      <c r="B7972" s="9">
        <f t="shared" si="298"/>
        <v>336.35028342186052</v>
      </c>
      <c r="C7972" s="9">
        <f>IF(8811-A7972&gt;$G$10,$M$10+$N$10*SIN($Q$10-$R$10*(A7972-$A$7915)/$N$10),erreur)</f>
        <v>351.21703397789497</v>
      </c>
      <c r="D7972" s="4">
        <v>551</v>
      </c>
      <c r="E7972">
        <v>57</v>
      </c>
    </row>
    <row r="7973" spans="1:5" x14ac:dyDescent="0.3">
      <c r="A7973" s="6">
        <f t="shared" si="299"/>
        <v>7967</v>
      </c>
      <c r="B7973" s="9">
        <f t="shared" si="298"/>
        <v>336.34656342186054</v>
      </c>
      <c r="C7973" s="9">
        <f>IF(8811-A7973&gt;$G$10,$M$10+$N$10*SIN($Q$10-$R$10*(A7973-$A$7915)/$N$10),erreur)</f>
        <v>351.23167750880384</v>
      </c>
      <c r="D7973" s="4">
        <v>552</v>
      </c>
      <c r="E7973">
        <v>58</v>
      </c>
    </row>
    <row r="7974" spans="1:5" x14ac:dyDescent="0.3">
      <c r="A7974" s="6">
        <f t="shared" si="299"/>
        <v>7968</v>
      </c>
      <c r="B7974" s="9">
        <f t="shared" si="298"/>
        <v>336.34284342186055</v>
      </c>
      <c r="C7974" s="9">
        <f>IF(8811-A7974&gt;$G$10,$M$10+$N$10*SIN($Q$10-$R$10*(A7974-$A$7915)/$N$10),erreur)</f>
        <v>351.24624701944231</v>
      </c>
      <c r="D7974" s="4">
        <v>553</v>
      </c>
      <c r="E7974">
        <v>59</v>
      </c>
    </row>
    <row r="7975" spans="1:5" x14ac:dyDescent="0.3">
      <c r="A7975" s="6">
        <f t="shared" si="299"/>
        <v>7969</v>
      </c>
      <c r="B7975" s="9">
        <f t="shared" si="298"/>
        <v>336.33912342186056</v>
      </c>
      <c r="C7975" s="9">
        <f>IF(8811-A7975&gt;$G$10,$M$10+$N$10*SIN($Q$10-$R$10*(A7975-$A$7915)/$N$10),erreur)</f>
        <v>351.26074250972852</v>
      </c>
      <c r="D7975" s="4">
        <v>554</v>
      </c>
      <c r="E7975">
        <v>60</v>
      </c>
    </row>
    <row r="7976" spans="1:5" x14ac:dyDescent="0.3">
      <c r="A7976" s="6">
        <f t="shared" si="299"/>
        <v>7970</v>
      </c>
      <c r="B7976" s="9">
        <f t="shared" si="298"/>
        <v>336.33540342186058</v>
      </c>
      <c r="C7976" s="9">
        <f>IF(8811-A7976&gt;$G$10,$M$10+$N$10*SIN($Q$10-$R$10*(A7976-$A$7915)/$N$10),erreur)</f>
        <v>351.27516397958425</v>
      </c>
      <c r="D7976" s="4">
        <v>555</v>
      </c>
      <c r="E7976">
        <v>61</v>
      </c>
    </row>
    <row r="7977" spans="1:5" x14ac:dyDescent="0.3">
      <c r="A7977" s="6">
        <f t="shared" si="299"/>
        <v>7971</v>
      </c>
      <c r="B7977" s="9">
        <f t="shared" si="298"/>
        <v>336.33168342186059</v>
      </c>
      <c r="C7977" s="9">
        <f>IF(8811-A7977&gt;$G$10,$M$10+$N$10*SIN($Q$10-$R$10*(A7977-$A$7915)/$N$10),erreur)</f>
        <v>351.28951142892765</v>
      </c>
      <c r="D7977" s="4">
        <v>556</v>
      </c>
      <c r="E7977">
        <v>62</v>
      </c>
    </row>
    <row r="7978" spans="1:5" x14ac:dyDescent="0.3">
      <c r="A7978" s="6">
        <f t="shared" si="299"/>
        <v>7972</v>
      </c>
      <c r="B7978" s="9">
        <f t="shared" si="298"/>
        <v>336.3279634218606</v>
      </c>
      <c r="C7978" s="9">
        <f>IF(8811-A7978&gt;$G$10,$M$10+$N$10*SIN($Q$10-$R$10*(A7978-$A$7915)/$N$10),erreur)</f>
        <v>351.30378485768415</v>
      </c>
      <c r="D7978" s="4">
        <v>557</v>
      </c>
      <c r="E7978">
        <v>63</v>
      </c>
    </row>
    <row r="7979" spans="1:5" x14ac:dyDescent="0.3">
      <c r="A7979" s="6">
        <f t="shared" si="299"/>
        <v>7973</v>
      </c>
      <c r="B7979" s="9">
        <f t="shared" si="298"/>
        <v>336.32424342186061</v>
      </c>
      <c r="C7979" s="9">
        <f>IF(8811-A7979&gt;$G$10,$M$10+$N$10*SIN($Q$10-$R$10*(A7979-$A$7915)/$N$10),erreur)</f>
        <v>351.31798426577188</v>
      </c>
      <c r="D7979" s="4">
        <v>558</v>
      </c>
      <c r="E7979">
        <v>64</v>
      </c>
    </row>
    <row r="7980" spans="1:5" x14ac:dyDescent="0.3">
      <c r="A7980" s="6">
        <f t="shared" si="299"/>
        <v>7974</v>
      </c>
      <c r="B7980" s="9">
        <f t="shared" si="298"/>
        <v>336.32052342186063</v>
      </c>
      <c r="C7980" s="9">
        <f>IF(8811-A7980&gt;$G$10,$M$10+$N$10*SIN($Q$10-$R$10*(A7980-$A$7915)/$N$10),erreur)</f>
        <v>351.3321096531181</v>
      </c>
      <c r="D7980" s="4">
        <v>559</v>
      </c>
      <c r="E7980">
        <v>65</v>
      </c>
    </row>
    <row r="7981" spans="1:5" x14ac:dyDescent="0.3">
      <c r="A7981" s="6">
        <f t="shared" si="299"/>
        <v>7975</v>
      </c>
      <c r="B7981" s="9">
        <f t="shared" si="298"/>
        <v>336.31680342186064</v>
      </c>
      <c r="C7981" s="9">
        <f>IF(8811-A7981&gt;$G$10,$M$10+$N$10*SIN($Q$10-$R$10*(A7981-$A$7915)/$N$10),erreur)</f>
        <v>351.34616101963911</v>
      </c>
      <c r="D7981" s="4">
        <v>560</v>
      </c>
      <c r="E7981">
        <v>66</v>
      </c>
    </row>
    <row r="7982" spans="1:5" x14ac:dyDescent="0.3">
      <c r="A7982" s="6">
        <f t="shared" si="299"/>
        <v>7976</v>
      </c>
      <c r="B7982" s="9">
        <f t="shared" si="298"/>
        <v>336.31308342186065</v>
      </c>
      <c r="C7982" s="9">
        <f>IF(8811-A7982&gt;$G$10,$M$10+$N$10*SIN($Q$10-$R$10*(A7982-$A$7915)/$N$10),erreur)</f>
        <v>351.36013836526035</v>
      </c>
      <c r="D7982" s="4">
        <v>561</v>
      </c>
      <c r="E7982">
        <v>67</v>
      </c>
    </row>
    <row r="7983" spans="1:5" x14ac:dyDescent="0.3">
      <c r="A7983" s="6">
        <f t="shared" si="299"/>
        <v>7977</v>
      </c>
      <c r="B7983" s="9">
        <f t="shared" si="298"/>
        <v>336.30936342186067</v>
      </c>
      <c r="C7983" s="9">
        <f>IF(8811-A7983&gt;$G$10,$M$10+$N$10*SIN($Q$10-$R$10*(A7983-$A$7915)/$N$10),erreur)</f>
        <v>351.37404168990724</v>
      </c>
      <c r="D7983" s="4">
        <v>562</v>
      </c>
      <c r="E7983">
        <v>68</v>
      </c>
    </row>
    <row r="7984" spans="1:5" x14ac:dyDescent="0.3">
      <c r="A7984" s="6">
        <f t="shared" si="299"/>
        <v>7978</v>
      </c>
      <c r="B7984" s="9">
        <f t="shared" si="298"/>
        <v>336.30564342186068</v>
      </c>
      <c r="C7984" s="9">
        <f>IF(8811-A7984&gt;$G$10,$M$10+$N$10*SIN($Q$10-$R$10*(A7984-$A$7915)/$N$10),erreur)</f>
        <v>351.38787099350156</v>
      </c>
      <c r="D7984" s="4">
        <v>563</v>
      </c>
      <c r="E7984">
        <v>69</v>
      </c>
    </row>
    <row r="7985" spans="1:5" x14ac:dyDescent="0.3">
      <c r="A7985" s="6">
        <f t="shared" si="299"/>
        <v>7979</v>
      </c>
      <c r="B7985" s="9">
        <f t="shared" si="298"/>
        <v>336.30192342186069</v>
      </c>
      <c r="C7985" s="9">
        <f>IF(8811-A7985&gt;$G$10,$M$10+$N$10*SIN($Q$10-$R$10*(A7985-$A$7915)/$N$10),erreur)</f>
        <v>351.40162627596874</v>
      </c>
      <c r="D7985" s="4">
        <v>564</v>
      </c>
      <c r="E7985">
        <v>70</v>
      </c>
    </row>
    <row r="7986" spans="1:5" x14ac:dyDescent="0.3">
      <c r="A7986" s="6">
        <f t="shared" si="299"/>
        <v>7980</v>
      </c>
      <c r="B7986" s="9">
        <f t="shared" si="298"/>
        <v>336.29820342186071</v>
      </c>
      <c r="C7986" s="9">
        <f>IF(8811-A7986&gt;$G$10,$M$10+$N$10*SIN($Q$10-$R$10*(A7986-$A$7915)/$N$10),erreur)</f>
        <v>351.41530753723055</v>
      </c>
      <c r="D7986" s="4">
        <v>565</v>
      </c>
      <c r="E7986">
        <v>71</v>
      </c>
    </row>
    <row r="7987" spans="1:5" x14ac:dyDescent="0.3">
      <c r="A7987" s="6">
        <f t="shared" si="299"/>
        <v>7981</v>
      </c>
      <c r="B7987" s="9">
        <f t="shared" si="298"/>
        <v>336.29448342186072</v>
      </c>
      <c r="C7987" s="9">
        <f>IF(8811-A7987&gt;$G$10,$M$10+$N$10*SIN($Q$10-$R$10*(A7987-$A$7915)/$N$10),erreur)</f>
        <v>351.42891477721605</v>
      </c>
      <c r="D7987" s="4">
        <v>566</v>
      </c>
      <c r="E7987">
        <v>72</v>
      </c>
    </row>
    <row r="7988" spans="1:5" x14ac:dyDescent="0.3">
      <c r="A7988" s="6">
        <f t="shared" si="299"/>
        <v>7982</v>
      </c>
      <c r="B7988" s="9">
        <f t="shared" si="298"/>
        <v>336.29076342186073</v>
      </c>
      <c r="C7988" s="9">
        <f>IF(8811-A7988&gt;$G$10,$M$10+$N$10*SIN($Q$10-$R$10*(A7988-$A$7915)/$N$10),erreur)</f>
        <v>351.44244799584703</v>
      </c>
      <c r="D7988" s="4">
        <v>567</v>
      </c>
      <c r="E7988">
        <v>73</v>
      </c>
    </row>
    <row r="7989" spans="1:5" x14ac:dyDescent="0.3">
      <c r="A7989" s="6">
        <f t="shared" si="299"/>
        <v>7983</v>
      </c>
      <c r="B7989" s="9">
        <f t="shared" si="298"/>
        <v>336.28704342186074</v>
      </c>
      <c r="C7989" s="9">
        <f>IF(8811-A7989&gt;$G$10,$M$10+$N$10*SIN($Q$10-$R$10*(A7989-$A$7915)/$N$10),erreur)</f>
        <v>351.45590719305437</v>
      </c>
      <c r="D7989" s="4">
        <v>568</v>
      </c>
      <c r="E7989">
        <v>74</v>
      </c>
    </row>
    <row r="7990" spans="1:5" x14ac:dyDescent="0.3">
      <c r="A7990" s="6">
        <f t="shared" si="299"/>
        <v>7984</v>
      </c>
      <c r="B7990" s="9">
        <f t="shared" si="298"/>
        <v>336.28332342186076</v>
      </c>
      <c r="C7990" s="9">
        <f>IF(8811-A7990&gt;$G$10,$M$10+$N$10*SIN($Q$10-$R$10*(A7990-$A$7915)/$N$10),erreur)</f>
        <v>351.46929236875803</v>
      </c>
      <c r="D7990" s="4">
        <v>569</v>
      </c>
      <c r="E7990">
        <v>75</v>
      </c>
    </row>
    <row r="7991" spans="1:5" x14ac:dyDescent="0.3">
      <c r="A7991" s="6">
        <f t="shared" si="299"/>
        <v>7985</v>
      </c>
      <c r="B7991" s="9">
        <f t="shared" si="298"/>
        <v>336.27960342186077</v>
      </c>
      <c r="C7991" s="9">
        <f>IF(8811-A7991&gt;$G$10,$M$10+$N$10*SIN($Q$10-$R$10*(A7991-$A$7915)/$N$10),erreur)</f>
        <v>351.48260352288889</v>
      </c>
      <c r="D7991" s="4">
        <v>570</v>
      </c>
      <c r="E7991">
        <v>76</v>
      </c>
    </row>
    <row r="7992" spans="1:5" x14ac:dyDescent="0.3">
      <c r="A7992" s="6">
        <f t="shared" si="299"/>
        <v>7986</v>
      </c>
      <c r="B7992" s="9">
        <f t="shared" si="298"/>
        <v>336.27588342186078</v>
      </c>
      <c r="C7992" s="9">
        <f>IF(8811-A7992&gt;$G$10,$M$10+$N$10*SIN($Q$10-$R$10*(A7992-$A$7915)/$N$10),erreur)</f>
        <v>351.49584065537238</v>
      </c>
      <c r="D7992" s="4">
        <v>571</v>
      </c>
      <c r="E7992">
        <v>77</v>
      </c>
    </row>
    <row r="7993" spans="1:5" x14ac:dyDescent="0.3">
      <c r="A7993" s="6">
        <f t="shared" si="299"/>
        <v>7987</v>
      </c>
      <c r="B7993" s="9">
        <f t="shared" si="298"/>
        <v>336.2721634218608</v>
      </c>
      <c r="C7993" s="9">
        <f>IF(8811-A7993&gt;$G$10,$M$10+$N$10*SIN($Q$10-$R$10*(A7993-$A$7915)/$N$10),erreur)</f>
        <v>351.50900376613572</v>
      </c>
      <c r="D7993" s="4">
        <v>572</v>
      </c>
      <c r="E7993">
        <v>78</v>
      </c>
    </row>
    <row r="7994" spans="1:5" x14ac:dyDescent="0.3">
      <c r="A7994" s="6">
        <f t="shared" si="299"/>
        <v>7988</v>
      </c>
      <c r="B7994" s="9">
        <f t="shared" si="298"/>
        <v>336.26844342186081</v>
      </c>
      <c r="C7994" s="9">
        <f>IF(8811-A7994&gt;$G$10,$M$10+$N$10*SIN($Q$10-$R$10*(A7994-$A$7915)/$N$10),erreur)</f>
        <v>351.52209285510799</v>
      </c>
      <c r="D7994" s="4">
        <v>573</v>
      </c>
      <c r="E7994">
        <v>79</v>
      </c>
    </row>
    <row r="7995" spans="1:5" x14ac:dyDescent="0.3">
      <c r="A7995" s="6">
        <f t="shared" si="299"/>
        <v>7989</v>
      </c>
      <c r="B7995" s="9">
        <f t="shared" si="298"/>
        <v>336.26472342186082</v>
      </c>
      <c r="C7995" s="9">
        <f>IF(8811-A7995&gt;$G$10,$M$10+$N$10*SIN($Q$10-$R$10*(A7995-$A$7915)/$N$10),erreur)</f>
        <v>351.53510792221641</v>
      </c>
      <c r="D7995" s="4">
        <v>574</v>
      </c>
      <c r="E7995">
        <v>80</v>
      </c>
    </row>
    <row r="7996" spans="1:5" x14ac:dyDescent="0.3">
      <c r="A7996" s="6">
        <f t="shared" si="299"/>
        <v>7990</v>
      </c>
      <c r="B7996" s="9">
        <f t="shared" si="298"/>
        <v>336.26100342186083</v>
      </c>
      <c r="C7996" s="9">
        <f>IF(8811-A7996&gt;$G$10,$M$10+$N$10*SIN($Q$10-$R$10*(A7996-$A$7915)/$N$10),erreur)</f>
        <v>351.54804896739006</v>
      </c>
      <c r="D7996" s="4">
        <v>575</v>
      </c>
      <c r="E7996">
        <v>81</v>
      </c>
    </row>
    <row r="7997" spans="1:5" x14ac:dyDescent="0.3">
      <c r="A7997" s="6">
        <f t="shared" si="299"/>
        <v>7991</v>
      </c>
      <c r="B7997" s="9">
        <f t="shared" si="298"/>
        <v>336.25728342186085</v>
      </c>
      <c r="C7997" s="9">
        <f>IF(8811-A7997&gt;$G$10,$M$10+$N$10*SIN($Q$10-$R$10*(A7997-$A$7915)/$N$10),erreur)</f>
        <v>351.56091599055799</v>
      </c>
      <c r="D7997" s="4">
        <v>576</v>
      </c>
      <c r="E7997">
        <v>82</v>
      </c>
    </row>
    <row r="7998" spans="1:5" x14ac:dyDescent="0.3">
      <c r="A7998" s="6">
        <f t="shared" si="299"/>
        <v>7992</v>
      </c>
      <c r="B7998" s="9">
        <f t="shared" ref="B7998:B8061" si="300">IF(A7998&lt;=$H$28,B7997+(A7998-A7997)*$J$28,"erreur")</f>
        <v>336.25356342186086</v>
      </c>
      <c r="C7998" s="9">
        <f>IF(8811-A7998&gt;$G$10,$M$10+$N$10*SIN($Q$10-$R$10*(A7998-$A$7915)/$N$10),erreur)</f>
        <v>351.57370899164926</v>
      </c>
      <c r="D7998" s="4">
        <v>577</v>
      </c>
      <c r="E7998">
        <v>83</v>
      </c>
    </row>
    <row r="7999" spans="1:5" x14ac:dyDescent="0.3">
      <c r="A7999" s="6">
        <f t="shared" si="299"/>
        <v>7993</v>
      </c>
      <c r="B7999" s="9">
        <f t="shared" si="300"/>
        <v>336.24984342186087</v>
      </c>
      <c r="C7999" s="9">
        <f>IF(8811-A7999&gt;$G$10,$M$10+$N$10*SIN($Q$10-$R$10*(A7999-$A$7915)/$N$10),erreur)</f>
        <v>351.58642797059656</v>
      </c>
      <c r="D7999" s="4">
        <v>578</v>
      </c>
      <c r="E7999">
        <v>84</v>
      </c>
    </row>
    <row r="8000" spans="1:5" x14ac:dyDescent="0.3">
      <c r="A8000" s="6">
        <f t="shared" si="299"/>
        <v>7994</v>
      </c>
      <c r="B8000" s="9">
        <f t="shared" si="300"/>
        <v>336.24612342186089</v>
      </c>
      <c r="C8000" s="9">
        <f>IF(8811-A8000&gt;$G$10,$M$10+$N$10*SIN($Q$10-$R$10*(A8000-$A$7915)/$N$10),erreur)</f>
        <v>351.59907292732532</v>
      </c>
      <c r="D8000" s="4">
        <v>579</v>
      </c>
      <c r="E8000">
        <v>85</v>
      </c>
    </row>
    <row r="8001" spans="1:5" x14ac:dyDescent="0.3">
      <c r="A8001" s="6">
        <f t="shared" si="299"/>
        <v>7995</v>
      </c>
      <c r="B8001" s="9">
        <f t="shared" si="300"/>
        <v>336.2424034218609</v>
      </c>
      <c r="C8001" s="9">
        <f>IF(8811-A8001&gt;$G$10,$M$10+$N$10*SIN($Q$10-$R$10*(A8001-$A$7915)/$N$10),erreur)</f>
        <v>351.61164386177006</v>
      </c>
      <c r="D8001" s="4">
        <v>580</v>
      </c>
      <c r="E8001">
        <v>86</v>
      </c>
    </row>
    <row r="8002" spans="1:5" x14ac:dyDescent="0.3">
      <c r="A8002" s="6">
        <f t="shared" si="299"/>
        <v>7996</v>
      </c>
      <c r="B8002" s="9">
        <f t="shared" si="300"/>
        <v>336.23868342186091</v>
      </c>
      <c r="C8002" s="9">
        <f>IF(8811-A8002&gt;$G$10,$M$10+$N$10*SIN($Q$10-$R$10*(A8002-$A$7915)/$N$10),erreur)</f>
        <v>351.62414077386165</v>
      </c>
      <c r="D8002" s="4">
        <v>581</v>
      </c>
      <c r="E8002">
        <v>87</v>
      </c>
    </row>
    <row r="8003" spans="1:5" x14ac:dyDescent="0.3">
      <c r="A8003" s="6">
        <f t="shared" si="299"/>
        <v>7997</v>
      </c>
      <c r="B8003" s="9">
        <f t="shared" si="300"/>
        <v>336.23496342186093</v>
      </c>
      <c r="C8003" s="9">
        <f>IF(8811-A8003&gt;$G$10,$M$10+$N$10*SIN($Q$10-$R$10*(A8003-$A$7915)/$N$10),erreur)</f>
        <v>351.63656366352734</v>
      </c>
      <c r="D8003" s="4">
        <v>582</v>
      </c>
      <c r="E8003">
        <v>88</v>
      </c>
    </row>
    <row r="8004" spans="1:5" x14ac:dyDescent="0.3">
      <c r="A8004" s="6">
        <f t="shared" si="299"/>
        <v>7998</v>
      </c>
      <c r="B8004" s="9">
        <f t="shared" si="300"/>
        <v>336.23124342186094</v>
      </c>
      <c r="C8004" s="9">
        <f>IF(8811-A8004&gt;$G$10,$M$10+$N$10*SIN($Q$10-$R$10*(A8004-$A$7915)/$N$10),erreur)</f>
        <v>351.64891253070527</v>
      </c>
      <c r="D8004" s="4">
        <v>583</v>
      </c>
      <c r="E8004">
        <v>89</v>
      </c>
    </row>
    <row r="8005" spans="1:5" x14ac:dyDescent="0.3">
      <c r="A8005" s="6">
        <f t="shared" si="299"/>
        <v>7999</v>
      </c>
      <c r="B8005" s="9">
        <f t="shared" si="300"/>
        <v>336.22752342186095</v>
      </c>
      <c r="C8005" s="9">
        <f>IF(8811-A8005&gt;$G$10,$M$10+$N$10*SIN($Q$10-$R$10*(A8005-$A$7915)/$N$10),erreur)</f>
        <v>351.6611873753227</v>
      </c>
      <c r="D8005" s="4">
        <v>584</v>
      </c>
      <c r="E8005">
        <v>90</v>
      </c>
    </row>
    <row r="8006" spans="1:5" x14ac:dyDescent="0.3">
      <c r="A8006" s="6">
        <f t="shared" si="299"/>
        <v>8000</v>
      </c>
      <c r="B8006" s="9">
        <f t="shared" si="300"/>
        <v>336.22380342186096</v>
      </c>
      <c r="C8006" s="9">
        <f>IF(8811-A8006&gt;$G$10,$M$10+$N$10*SIN($Q$10-$R$10*(A8006-$A$7915)/$N$10),erreur)</f>
        <v>351.67338819731594</v>
      </c>
      <c r="D8006" s="4">
        <v>585</v>
      </c>
      <c r="E8006">
        <v>91</v>
      </c>
    </row>
    <row r="8007" spans="1:5" x14ac:dyDescent="0.3">
      <c r="A8007" s="6">
        <f t="shared" si="299"/>
        <v>8001</v>
      </c>
      <c r="B8007" s="9">
        <f t="shared" si="300"/>
        <v>336.22008342186098</v>
      </c>
      <c r="C8007" s="9">
        <f>IF(8811-A8007&gt;$G$10,$M$10+$N$10*SIN($Q$10-$R$10*(A8007-$A$7915)/$N$10),erreur)</f>
        <v>351.68551499661589</v>
      </c>
      <c r="D8007" s="4">
        <v>586</v>
      </c>
      <c r="E8007">
        <v>92</v>
      </c>
    </row>
    <row r="8008" spans="1:5" x14ac:dyDescent="0.3">
      <c r="A8008" s="6">
        <f t="shared" ref="A8008:A8071" si="301">ROW()-6</f>
        <v>8002</v>
      </c>
      <c r="B8008" s="9">
        <f t="shared" si="300"/>
        <v>336.21636342186099</v>
      </c>
      <c r="C8008" s="9">
        <f>IF(8811-A8008&gt;$G$10,$M$10+$N$10*SIN($Q$10-$R$10*(A8008-$A$7915)/$N$10),erreur)</f>
        <v>351.69756777315706</v>
      </c>
      <c r="D8008" s="4">
        <v>587</v>
      </c>
      <c r="E8008">
        <v>93</v>
      </c>
    </row>
    <row r="8009" spans="1:5" x14ac:dyDescent="0.3">
      <c r="A8009" s="6">
        <f t="shared" si="301"/>
        <v>8003</v>
      </c>
      <c r="B8009" s="9">
        <f t="shared" si="300"/>
        <v>336.212643421861</v>
      </c>
      <c r="C8009" s="9">
        <f>IF(8811-A8009&gt;$G$10,$M$10+$N$10*SIN($Q$10-$R$10*(A8009-$A$7915)/$N$10),erreur)</f>
        <v>351.70954652687215</v>
      </c>
      <c r="D8009" s="4">
        <v>588</v>
      </c>
      <c r="E8009">
        <v>94</v>
      </c>
    </row>
    <row r="8010" spans="1:5" x14ac:dyDescent="0.3">
      <c r="A8010" s="6">
        <f t="shared" si="301"/>
        <v>8004</v>
      </c>
      <c r="B8010" s="9">
        <f t="shared" si="300"/>
        <v>336.20892342186102</v>
      </c>
      <c r="C8010" s="9">
        <f>IF(8811-A8010&gt;$G$10,$M$10+$N$10*SIN($Q$10-$R$10*(A8010-$A$7915)/$N$10),erreur)</f>
        <v>351.72145125769748</v>
      </c>
      <c r="D8010" s="4">
        <v>589</v>
      </c>
      <c r="E8010">
        <v>95</v>
      </c>
    </row>
    <row r="8011" spans="1:5" x14ac:dyDescent="0.3">
      <c r="A8011" s="6">
        <f t="shared" si="301"/>
        <v>8005</v>
      </c>
      <c r="B8011" s="9">
        <f t="shared" si="300"/>
        <v>336.20520342186103</v>
      </c>
      <c r="C8011" s="9">
        <f>IF(8811-A8011&gt;$G$10,$M$10+$N$10*SIN($Q$10-$R$10*(A8011-$A$7915)/$N$10),erreur)</f>
        <v>351.73328196556758</v>
      </c>
      <c r="D8011" s="4">
        <v>590</v>
      </c>
      <c r="E8011">
        <v>96</v>
      </c>
    </row>
    <row r="8012" spans="1:5" x14ac:dyDescent="0.3">
      <c r="A8012" s="6">
        <f t="shared" si="301"/>
        <v>8006</v>
      </c>
      <c r="B8012" s="9">
        <f t="shared" si="300"/>
        <v>336.20148342186104</v>
      </c>
      <c r="C8012" s="9">
        <f>IF(8811-A8012&gt;$G$10,$M$10+$N$10*SIN($Q$10-$R$10*(A8012-$A$7915)/$N$10),erreur)</f>
        <v>351.74503865041697</v>
      </c>
      <c r="D8012" s="4">
        <v>591</v>
      </c>
      <c r="E8012">
        <v>97</v>
      </c>
    </row>
    <row r="8013" spans="1:5" x14ac:dyDescent="0.3">
      <c r="A8013" s="6">
        <f t="shared" si="301"/>
        <v>8007</v>
      </c>
      <c r="B8013" s="9">
        <f t="shared" si="300"/>
        <v>336.19776342186105</v>
      </c>
      <c r="C8013" s="9">
        <f>IF(8811-A8013&gt;$G$10,$M$10+$N$10*SIN($Q$10-$R$10*(A8013-$A$7915)/$N$10),erreur)</f>
        <v>351.75672131218016</v>
      </c>
      <c r="D8013" s="4">
        <v>592</v>
      </c>
      <c r="E8013">
        <v>98</v>
      </c>
    </row>
    <row r="8014" spans="1:5" x14ac:dyDescent="0.3">
      <c r="A8014" s="6">
        <f t="shared" si="301"/>
        <v>8008</v>
      </c>
      <c r="B8014" s="9">
        <f t="shared" si="300"/>
        <v>336.19404342186107</v>
      </c>
      <c r="C8014" s="9">
        <f>IF(8811-A8014&gt;$G$10,$M$10+$N$10*SIN($Q$10-$R$10*(A8014-$A$7915)/$N$10),erreur)</f>
        <v>351.76832995079349</v>
      </c>
      <c r="D8014" s="4">
        <v>593</v>
      </c>
      <c r="E8014">
        <v>99</v>
      </c>
    </row>
    <row r="8015" spans="1:5" x14ac:dyDescent="0.3">
      <c r="A8015" s="6">
        <f t="shared" si="301"/>
        <v>8009</v>
      </c>
      <c r="B8015" s="9">
        <f t="shared" si="300"/>
        <v>336.19032342186108</v>
      </c>
      <c r="C8015" s="9">
        <f>IF(8811-A8015&gt;$G$10,$M$10+$N$10*SIN($Q$10-$R$10*(A8015-$A$7915)/$N$10),erreur)</f>
        <v>351.7798645661951</v>
      </c>
      <c r="D8015" s="4">
        <v>594</v>
      </c>
      <c r="E8015">
        <v>100</v>
      </c>
    </row>
    <row r="8016" spans="1:5" x14ac:dyDescent="0.3">
      <c r="A8016" s="6">
        <f t="shared" si="301"/>
        <v>8010</v>
      </c>
      <c r="B8016" s="9">
        <f t="shared" si="300"/>
        <v>336.18660342186109</v>
      </c>
      <c r="C8016" s="9">
        <f>IF(8811-A8016&gt;$G$10,$M$10+$N$10*SIN($Q$10-$R$10*(A8016-$A$7915)/$N$10),erreur)</f>
        <v>351.79132515832134</v>
      </c>
      <c r="D8016" s="4">
        <v>595</v>
      </c>
      <c r="E8016">
        <v>101</v>
      </c>
    </row>
    <row r="8017" spans="1:5" x14ac:dyDescent="0.3">
      <c r="A8017" s="6">
        <f t="shared" si="301"/>
        <v>8011</v>
      </c>
      <c r="B8017" s="9">
        <f t="shared" si="300"/>
        <v>336.18288342186111</v>
      </c>
      <c r="C8017" s="9">
        <f>IF(8811-A8017&gt;$G$10,$M$10+$N$10*SIN($Q$10-$R$10*(A8017-$A$7915)/$N$10),erreur)</f>
        <v>351.80271172710673</v>
      </c>
      <c r="D8017" s="4">
        <v>596</v>
      </c>
      <c r="E8017">
        <v>102</v>
      </c>
    </row>
    <row r="8018" spans="1:5" x14ac:dyDescent="0.3">
      <c r="A8018" s="6">
        <f t="shared" si="301"/>
        <v>8012</v>
      </c>
      <c r="B8018" s="9">
        <f t="shared" si="300"/>
        <v>336.17916342186112</v>
      </c>
      <c r="C8018" s="9">
        <f>IF(8811-A8018&gt;$G$10,$M$10+$N$10*SIN($Q$10-$R$10*(A8018-$A$7915)/$N$10),erreur)</f>
        <v>351.81402427249122</v>
      </c>
      <c r="D8018" s="4">
        <v>597</v>
      </c>
      <c r="E8018">
        <v>103</v>
      </c>
    </row>
    <row r="8019" spans="1:5" x14ac:dyDescent="0.3">
      <c r="A8019" s="6">
        <f t="shared" si="301"/>
        <v>8013</v>
      </c>
      <c r="B8019" s="9">
        <f t="shared" si="300"/>
        <v>336.17544342186113</v>
      </c>
      <c r="C8019" s="9">
        <f>IF(8811-A8019&gt;$G$10,$M$10+$N$10*SIN($Q$10-$R$10*(A8019-$A$7915)/$N$10),erreur)</f>
        <v>351.82526279441299</v>
      </c>
      <c r="D8019" s="4">
        <v>598</v>
      </c>
      <c r="E8019">
        <v>104</v>
      </c>
    </row>
    <row r="8020" spans="1:5" x14ac:dyDescent="0.3">
      <c r="A8020" s="6">
        <f t="shared" si="301"/>
        <v>8014</v>
      </c>
      <c r="B8020" s="9">
        <f t="shared" si="300"/>
        <v>336.17172342186115</v>
      </c>
      <c r="C8020" s="9">
        <f>IF(8811-A8020&gt;$G$10,$M$10+$N$10*SIN($Q$10-$R$10*(A8020-$A$7915)/$N$10),erreur)</f>
        <v>351.83642729281019</v>
      </c>
      <c r="D8020" s="4">
        <v>599</v>
      </c>
      <c r="E8020">
        <v>105</v>
      </c>
    </row>
    <row r="8021" spans="1:5" x14ac:dyDescent="0.3">
      <c r="A8021" s="6">
        <f t="shared" si="301"/>
        <v>8015</v>
      </c>
      <c r="B8021" s="9">
        <f t="shared" si="300"/>
        <v>336.16800342186116</v>
      </c>
      <c r="C8021" s="9">
        <f>IF(8811-A8021&gt;$G$10,$M$10+$N$10*SIN($Q$10-$R$10*(A8021-$A$7915)/$N$10),erreur)</f>
        <v>351.84751776762096</v>
      </c>
      <c r="D8021" s="4">
        <v>600</v>
      </c>
      <c r="E8021">
        <v>106</v>
      </c>
    </row>
    <row r="8022" spans="1:5" x14ac:dyDescent="0.3">
      <c r="A8022" s="6">
        <f t="shared" si="301"/>
        <v>8016</v>
      </c>
      <c r="B8022" s="9">
        <f t="shared" si="300"/>
        <v>336.16428342186117</v>
      </c>
      <c r="C8022" s="9">
        <f>IF(8811-A8022&gt;$G$10,$M$10+$N$10*SIN($Q$10-$R$10*(A8022-$A$7915)/$N$10),erreur)</f>
        <v>351.85853421878528</v>
      </c>
      <c r="D8022" s="4">
        <v>601</v>
      </c>
      <c r="E8022">
        <v>107</v>
      </c>
    </row>
    <row r="8023" spans="1:5" x14ac:dyDescent="0.3">
      <c r="A8023" s="6">
        <f t="shared" si="301"/>
        <v>8017</v>
      </c>
      <c r="B8023" s="9">
        <f t="shared" si="300"/>
        <v>336.16056342186118</v>
      </c>
      <c r="C8023" s="9">
        <f>IF(8811-A8023&gt;$G$10,$M$10+$N$10*SIN($Q$10-$R$10*(A8023-$A$7915)/$N$10),erreur)</f>
        <v>351.86947664624131</v>
      </c>
      <c r="D8023" s="4">
        <v>602</v>
      </c>
      <c r="E8023">
        <v>108</v>
      </c>
    </row>
    <row r="8024" spans="1:5" x14ac:dyDescent="0.3">
      <c r="A8024" s="6">
        <f t="shared" si="301"/>
        <v>8018</v>
      </c>
      <c r="B8024" s="9">
        <f t="shared" si="300"/>
        <v>336.1568434218612</v>
      </c>
      <c r="C8024" s="9">
        <f>IF(8811-A8024&gt;$G$10,$M$10+$N$10*SIN($Q$10-$R$10*(A8024-$A$7915)/$N$10),erreur)</f>
        <v>351.88034504993084</v>
      </c>
      <c r="D8024" s="4">
        <v>603</v>
      </c>
      <c r="E8024">
        <v>109</v>
      </c>
    </row>
    <row r="8025" spans="1:5" x14ac:dyDescent="0.3">
      <c r="A8025" s="6">
        <f t="shared" si="301"/>
        <v>8019</v>
      </c>
      <c r="B8025" s="9">
        <f t="shared" si="300"/>
        <v>336.15312342186121</v>
      </c>
      <c r="C8025" s="9">
        <f>IF(8811-A8025&gt;$G$10,$M$10+$N$10*SIN($Q$10-$R$10*(A8025-$A$7915)/$N$10),erreur)</f>
        <v>351.89113942979384</v>
      </c>
      <c r="D8025" s="4">
        <v>604</v>
      </c>
      <c r="E8025">
        <v>110</v>
      </c>
    </row>
    <row r="8026" spans="1:5" x14ac:dyDescent="0.3">
      <c r="A8026" s="6">
        <f t="shared" si="301"/>
        <v>8020</v>
      </c>
      <c r="B8026" s="9">
        <f t="shared" si="300"/>
        <v>336.14940342186122</v>
      </c>
      <c r="C8026" s="9">
        <f>IF(8811-A8026&gt;$G$10,$M$10+$N$10*SIN($Q$10-$R$10*(A8026-$A$7915)/$N$10),erreur)</f>
        <v>351.9018597857721</v>
      </c>
      <c r="D8026" s="4">
        <v>605</v>
      </c>
      <c r="E8026">
        <v>111</v>
      </c>
    </row>
    <row r="8027" spans="1:5" x14ac:dyDescent="0.3">
      <c r="A8027" s="6">
        <f t="shared" si="301"/>
        <v>8021</v>
      </c>
      <c r="B8027" s="9">
        <f t="shared" si="300"/>
        <v>336.14568342186124</v>
      </c>
      <c r="C8027" s="9">
        <f>IF(8811-A8027&gt;$G$10,$M$10+$N$10*SIN($Q$10-$R$10*(A8027-$A$7915)/$N$10),erreur)</f>
        <v>351.91250611780561</v>
      </c>
      <c r="D8027" s="4">
        <v>606</v>
      </c>
      <c r="E8027">
        <v>112</v>
      </c>
    </row>
    <row r="8028" spans="1:5" x14ac:dyDescent="0.3">
      <c r="A8028" s="6">
        <f t="shared" si="301"/>
        <v>8022</v>
      </c>
      <c r="B8028" s="9">
        <f t="shared" si="300"/>
        <v>336.14196342186125</v>
      </c>
      <c r="C8028" s="9">
        <f>IF(8811-A8028&gt;$G$10,$M$10+$N$10*SIN($Q$10-$R$10*(A8028-$A$7915)/$N$10),erreur)</f>
        <v>351.92307842583432</v>
      </c>
      <c r="D8028" s="4">
        <v>607</v>
      </c>
      <c r="E8028">
        <v>113</v>
      </c>
    </row>
    <row r="8029" spans="1:5" x14ac:dyDescent="0.3">
      <c r="A8029" s="6">
        <f t="shared" si="301"/>
        <v>8023</v>
      </c>
      <c r="B8029" s="9">
        <f t="shared" si="300"/>
        <v>336.13824342186126</v>
      </c>
      <c r="C8029" s="9">
        <f>IF(8811-A8029&gt;$G$10,$M$10+$N$10*SIN($Q$10-$R$10*(A8029-$A$7915)/$N$10),erreur)</f>
        <v>351.93357670980186</v>
      </c>
      <c r="D8029" s="4">
        <v>608</v>
      </c>
      <c r="E8029">
        <v>114</v>
      </c>
    </row>
    <row r="8030" spans="1:5" x14ac:dyDescent="0.3">
      <c r="A8030" s="6">
        <f t="shared" si="301"/>
        <v>8024</v>
      </c>
      <c r="B8030" s="9">
        <f t="shared" si="300"/>
        <v>336.13452342186127</v>
      </c>
      <c r="C8030" s="9">
        <f>IF(8811-A8030&gt;$G$10,$M$10+$N$10*SIN($Q$10-$R$10*(A8030-$A$7915)/$N$10),erreur)</f>
        <v>351.94400096965364</v>
      </c>
      <c r="D8030" s="4">
        <v>609</v>
      </c>
      <c r="E8030">
        <v>115</v>
      </c>
    </row>
    <row r="8031" spans="1:5" x14ac:dyDescent="0.3">
      <c r="A8031" s="6">
        <f t="shared" si="301"/>
        <v>8025</v>
      </c>
      <c r="B8031" s="9">
        <f t="shared" si="300"/>
        <v>336.13080342186129</v>
      </c>
      <c r="C8031" s="9">
        <f>IF(8811-A8031&gt;$G$10,$M$10+$N$10*SIN($Q$10-$R$10*(A8031-$A$7915)/$N$10),erreur)</f>
        <v>351.95435120532784</v>
      </c>
      <c r="D8031" s="4">
        <v>610</v>
      </c>
      <c r="E8031">
        <v>116</v>
      </c>
    </row>
    <row r="8032" spans="1:5" x14ac:dyDescent="0.3">
      <c r="A8032" s="6">
        <f t="shared" si="301"/>
        <v>8026</v>
      </c>
      <c r="B8032" s="9">
        <f t="shared" si="300"/>
        <v>336.1270834218613</v>
      </c>
      <c r="C8032" s="9">
        <f>IF(8811-A8032&gt;$G$10,$M$10+$N$10*SIN($Q$10-$R$10*(A8032-$A$7915)/$N$10),erreur)</f>
        <v>351.96462741676987</v>
      </c>
      <c r="D8032" s="4">
        <v>611</v>
      </c>
      <c r="E8032">
        <v>117</v>
      </c>
    </row>
    <row r="8033" spans="1:5" x14ac:dyDescent="0.3">
      <c r="A8033" s="6">
        <f t="shared" si="301"/>
        <v>8027</v>
      </c>
      <c r="B8033" s="9">
        <f t="shared" si="300"/>
        <v>336.12336342186131</v>
      </c>
      <c r="C8033" s="9">
        <f>IF(8811-A8033&gt;$G$10,$M$10+$N$10*SIN($Q$10-$R$10*(A8033-$A$7915)/$N$10),erreur)</f>
        <v>351.97482960392335</v>
      </c>
      <c r="D8033" s="4">
        <v>612</v>
      </c>
      <c r="E8033">
        <v>118</v>
      </c>
    </row>
    <row r="8034" spans="1:5" x14ac:dyDescent="0.3">
      <c r="A8034" s="6">
        <f t="shared" si="301"/>
        <v>8028</v>
      </c>
      <c r="B8034" s="9">
        <f t="shared" si="300"/>
        <v>336.11964342186133</v>
      </c>
      <c r="C8034" s="9">
        <f>IF(8811-A8034&gt;$G$10,$M$10+$N$10*SIN($Q$10-$R$10*(A8034-$A$7915)/$N$10),erreur)</f>
        <v>351.98495776673371</v>
      </c>
      <c r="D8034" s="4">
        <v>613</v>
      </c>
      <c r="E8034">
        <v>119</v>
      </c>
    </row>
    <row r="8035" spans="1:5" x14ac:dyDescent="0.3">
      <c r="A8035" s="6">
        <f t="shared" si="301"/>
        <v>8029</v>
      </c>
      <c r="B8035" s="9">
        <f t="shared" si="300"/>
        <v>336.11592342186134</v>
      </c>
      <c r="C8035" s="9">
        <f>IF(8811-A8035&gt;$G$10,$M$10+$N$10*SIN($Q$10-$R$10*(A8035-$A$7915)/$N$10),erreur)</f>
        <v>351.99501190514275</v>
      </c>
      <c r="D8035" s="4">
        <v>614</v>
      </c>
      <c r="E8035">
        <v>120</v>
      </c>
    </row>
    <row r="8036" spans="1:5" x14ac:dyDescent="0.3">
      <c r="A8036" s="6">
        <f t="shared" si="301"/>
        <v>8030</v>
      </c>
      <c r="B8036" s="9">
        <f t="shared" si="300"/>
        <v>336.11220342186135</v>
      </c>
      <c r="C8036" s="9">
        <f>IF(8811-A8036&gt;$G$10,$M$10+$N$10*SIN($Q$10-$R$10*(A8036-$A$7915)/$N$10),erreur)</f>
        <v>352.00499201909588</v>
      </c>
      <c r="D8036" s="4">
        <v>615</v>
      </c>
      <c r="E8036">
        <v>121</v>
      </c>
    </row>
    <row r="8037" spans="1:5" x14ac:dyDescent="0.3">
      <c r="A8037" s="6">
        <f t="shared" si="301"/>
        <v>8031</v>
      </c>
      <c r="B8037" s="9">
        <f t="shared" si="300"/>
        <v>336.10848342186137</v>
      </c>
      <c r="C8037" s="9">
        <f>IF(8811-A8037&gt;$G$10,$M$10+$N$10*SIN($Q$10-$R$10*(A8037-$A$7915)/$N$10),erreur)</f>
        <v>352.01489810854036</v>
      </c>
      <c r="D8037" s="4">
        <v>616</v>
      </c>
      <c r="E8037">
        <v>122</v>
      </c>
    </row>
    <row r="8038" spans="1:5" x14ac:dyDescent="0.3">
      <c r="A8038" s="6">
        <f t="shared" si="301"/>
        <v>8032</v>
      </c>
      <c r="B8038" s="9">
        <f t="shared" si="300"/>
        <v>336.10476342186138</v>
      </c>
      <c r="C8038" s="9">
        <f>IF(8811-A8038&gt;$G$10,$M$10+$N$10*SIN($Q$10-$R$10*(A8038-$A$7915)/$N$10),erreur)</f>
        <v>352.02473017341981</v>
      </c>
      <c r="D8038" s="4">
        <v>617</v>
      </c>
      <c r="E8038">
        <v>123</v>
      </c>
    </row>
    <row r="8039" spans="1:5" x14ac:dyDescent="0.3">
      <c r="A8039" s="6">
        <f t="shared" si="301"/>
        <v>8033</v>
      </c>
      <c r="B8039" s="9">
        <f t="shared" si="300"/>
        <v>336.10104342186139</v>
      </c>
      <c r="C8039" s="9">
        <f>IF(8811-A8039&gt;$G$10,$M$10+$N$10*SIN($Q$10-$R$10*(A8039-$A$7915)/$N$10),erreur)</f>
        <v>352.03448821368147</v>
      </c>
      <c r="D8039" s="4">
        <v>618</v>
      </c>
      <c r="E8039">
        <v>124</v>
      </c>
    </row>
    <row r="8040" spans="1:5" x14ac:dyDescent="0.3">
      <c r="A8040" s="6">
        <f t="shared" si="301"/>
        <v>8034</v>
      </c>
      <c r="B8040" s="9">
        <f t="shared" si="300"/>
        <v>336.0973234218614</v>
      </c>
      <c r="C8040" s="9">
        <f>IF(8811-A8040&gt;$G$10,$M$10+$N$10*SIN($Q$10-$R$10*(A8040-$A$7915)/$N$10),erreur)</f>
        <v>352.04417222927441</v>
      </c>
      <c r="D8040" s="4">
        <v>619</v>
      </c>
      <c r="E8040">
        <v>125</v>
      </c>
    </row>
    <row r="8041" spans="1:5" x14ac:dyDescent="0.3">
      <c r="A8041" s="6">
        <f t="shared" si="301"/>
        <v>8035</v>
      </c>
      <c r="B8041" s="9">
        <f t="shared" si="300"/>
        <v>336.09360342186142</v>
      </c>
      <c r="C8041" s="9">
        <f>IF(8811-A8041&gt;$G$10,$M$10+$N$10*SIN($Q$10-$R$10*(A8041-$A$7915)/$N$10),erreur)</f>
        <v>352.0537822201386</v>
      </c>
      <c r="D8041" s="4">
        <v>620</v>
      </c>
      <c r="E8041">
        <v>126</v>
      </c>
    </row>
    <row r="8042" spans="1:5" x14ac:dyDescent="0.3">
      <c r="A8042" s="6">
        <f t="shared" si="301"/>
        <v>8036</v>
      </c>
      <c r="B8042" s="9">
        <f t="shared" si="300"/>
        <v>336.08988342186143</v>
      </c>
      <c r="C8042" s="9">
        <f>IF(8811-A8042&gt;$G$10,$M$10+$N$10*SIN($Q$10-$R$10*(A8042-$A$7915)/$N$10),erreur)</f>
        <v>352.06331818622857</v>
      </c>
      <c r="D8042" s="4">
        <v>621</v>
      </c>
      <c r="E8042">
        <v>127</v>
      </c>
    </row>
    <row r="8043" spans="1:5" x14ac:dyDescent="0.3">
      <c r="A8043" s="6">
        <f t="shared" si="301"/>
        <v>8037</v>
      </c>
      <c r="B8043" s="9">
        <f t="shared" si="300"/>
        <v>336.08616342186144</v>
      </c>
      <c r="C8043" s="9">
        <f>IF(8811-A8043&gt;$G$10,$M$10+$N$10*SIN($Q$10-$R$10*(A8043-$A$7915)/$N$10),erreur)</f>
        <v>352.07278012748975</v>
      </c>
      <c r="D8043" s="4">
        <v>622</v>
      </c>
      <c r="E8043">
        <v>128</v>
      </c>
    </row>
    <row r="8044" spans="1:5" x14ac:dyDescent="0.3">
      <c r="A8044" s="6">
        <f t="shared" si="301"/>
        <v>8038</v>
      </c>
      <c r="B8044" s="9">
        <f t="shared" si="300"/>
        <v>336.08244342186146</v>
      </c>
      <c r="C8044" s="9">
        <f>IF(8811-A8044&gt;$G$10,$M$10+$N$10*SIN($Q$10-$R$10*(A8044-$A$7915)/$N$10),erreur)</f>
        <v>352.08216804386757</v>
      </c>
      <c r="D8044" s="4">
        <v>623</v>
      </c>
      <c r="E8044">
        <v>129</v>
      </c>
    </row>
    <row r="8045" spans="1:5" x14ac:dyDescent="0.3">
      <c r="A8045" s="6">
        <f t="shared" si="301"/>
        <v>8039</v>
      </c>
      <c r="B8045" s="9">
        <f t="shared" si="300"/>
        <v>336.07872342186147</v>
      </c>
      <c r="C8045" s="9">
        <f>IF(8811-A8045&gt;$G$10,$M$10+$N$10*SIN($Q$10-$R$10*(A8045-$A$7915)/$N$10),erreur)</f>
        <v>352.09148193531291</v>
      </c>
      <c r="D8045" s="4">
        <v>624</v>
      </c>
      <c r="E8045">
        <v>130</v>
      </c>
    </row>
    <row r="8046" spans="1:5" x14ac:dyDescent="0.3">
      <c r="A8046" s="6">
        <f t="shared" si="301"/>
        <v>8040</v>
      </c>
      <c r="B8046" s="9">
        <f t="shared" si="300"/>
        <v>336.07500342186148</v>
      </c>
      <c r="C8046" s="9">
        <f>IF(8811-A8046&gt;$G$10,$M$10+$N$10*SIN($Q$10-$R$10*(A8046-$A$7915)/$N$10),erreur)</f>
        <v>352.10072180177485</v>
      </c>
      <c r="D8046" s="4">
        <v>625</v>
      </c>
      <c r="E8046">
        <v>131</v>
      </c>
    </row>
    <row r="8047" spans="1:5" x14ac:dyDescent="0.3">
      <c r="A8047" s="6">
        <f t="shared" si="301"/>
        <v>8041</v>
      </c>
      <c r="B8047" s="9">
        <f t="shared" si="300"/>
        <v>336.07128342186149</v>
      </c>
      <c r="C8047" s="9">
        <f>IF(8811-A8047&gt;$G$10,$M$10+$N$10*SIN($Q$10-$R$10*(A8047-$A$7915)/$N$10),erreur)</f>
        <v>352.10988764320246</v>
      </c>
      <c r="D8047" s="4">
        <v>626</v>
      </c>
      <c r="E8047">
        <v>132</v>
      </c>
    </row>
    <row r="8048" spans="1:5" x14ac:dyDescent="0.3">
      <c r="A8048" s="6">
        <f t="shared" si="301"/>
        <v>8042</v>
      </c>
      <c r="B8048" s="9">
        <f t="shared" si="300"/>
        <v>336.06756342186151</v>
      </c>
      <c r="C8048" s="9">
        <f>IF(8811-A8048&gt;$G$10,$M$10+$N$10*SIN($Q$10-$R$10*(A8048-$A$7915)/$N$10),erreur)</f>
        <v>352.11897945954479</v>
      </c>
      <c r="D8048" s="4">
        <v>627</v>
      </c>
      <c r="E8048">
        <v>133</v>
      </c>
    </row>
    <row r="8049" spans="1:5" x14ac:dyDescent="0.3">
      <c r="A8049" s="6">
        <f t="shared" si="301"/>
        <v>8043</v>
      </c>
      <c r="B8049" s="9">
        <f t="shared" si="300"/>
        <v>336.06384342186152</v>
      </c>
      <c r="C8049" s="9">
        <f>IF(8811-A8049&gt;$G$10,$M$10+$N$10*SIN($Q$10-$R$10*(A8049-$A$7915)/$N$10),erreur)</f>
        <v>352.12799725075274</v>
      </c>
      <c r="D8049" s="4">
        <v>628</v>
      </c>
      <c r="E8049">
        <v>134</v>
      </c>
    </row>
    <row r="8050" spans="1:5" x14ac:dyDescent="0.3">
      <c r="A8050" s="6">
        <f t="shared" si="301"/>
        <v>8044</v>
      </c>
      <c r="B8050" s="9">
        <f t="shared" si="300"/>
        <v>336.06012342186153</v>
      </c>
      <c r="C8050" s="9">
        <f>IF(8811-A8050&gt;$G$10,$M$10+$N$10*SIN($Q$10-$R$10*(A8050-$A$7915)/$N$10),erreur)</f>
        <v>352.1369410167772</v>
      </c>
      <c r="D8050" s="4">
        <v>629</v>
      </c>
      <c r="E8050">
        <v>135</v>
      </c>
    </row>
    <row r="8051" spans="1:5" x14ac:dyDescent="0.3">
      <c r="A8051" s="6">
        <f t="shared" si="301"/>
        <v>8045</v>
      </c>
      <c r="B8051" s="9">
        <f t="shared" si="300"/>
        <v>336.05640342186155</v>
      </c>
      <c r="C8051" s="9">
        <f>IF(8811-A8051&gt;$G$10,$M$10+$N$10*SIN($Q$10-$R$10*(A8051-$A$7915)/$N$10),erreur)</f>
        <v>352.14581075756905</v>
      </c>
      <c r="D8051" s="4">
        <v>630</v>
      </c>
      <c r="E8051">
        <v>136</v>
      </c>
    </row>
    <row r="8052" spans="1:5" x14ac:dyDescent="0.3">
      <c r="A8052" s="6">
        <f t="shared" si="301"/>
        <v>8046</v>
      </c>
      <c r="B8052" s="9">
        <f t="shared" si="300"/>
        <v>336.05268342186156</v>
      </c>
      <c r="C8052" s="9">
        <f>IF(8811-A8052&gt;$G$10,$M$10+$N$10*SIN($Q$10-$R$10*(A8052-$A$7915)/$N$10),erreur)</f>
        <v>352.15460647307918</v>
      </c>
      <c r="D8052" s="4">
        <v>631</v>
      </c>
      <c r="E8052">
        <v>137</v>
      </c>
    </row>
    <row r="8053" spans="1:5" x14ac:dyDescent="0.3">
      <c r="A8053" s="6">
        <f t="shared" si="301"/>
        <v>8047</v>
      </c>
      <c r="B8053" s="9">
        <f t="shared" si="300"/>
        <v>336.04896342186157</v>
      </c>
      <c r="C8053" s="9">
        <f>IF(8811-A8053&gt;$G$10,$M$10+$N$10*SIN($Q$10-$R$10*(A8053-$A$7915)/$N$10),erreur)</f>
        <v>352.1633281632603</v>
      </c>
      <c r="D8053" s="4">
        <v>632</v>
      </c>
      <c r="E8053">
        <v>138</v>
      </c>
    </row>
    <row r="8054" spans="1:5" x14ac:dyDescent="0.3">
      <c r="A8054" s="6">
        <f t="shared" si="301"/>
        <v>8048</v>
      </c>
      <c r="B8054" s="9">
        <f t="shared" si="300"/>
        <v>336.04524342186158</v>
      </c>
      <c r="C8054" s="9">
        <f>IF(8811-A8054&gt;$G$10,$M$10+$N$10*SIN($Q$10-$R$10*(A8054-$A$7915)/$N$10),erreur)</f>
        <v>352.17197582806148</v>
      </c>
      <c r="D8054" s="4">
        <v>633</v>
      </c>
      <c r="E8054">
        <v>139</v>
      </c>
    </row>
    <row r="8055" spans="1:5" x14ac:dyDescent="0.3">
      <c r="A8055" s="6">
        <f t="shared" si="301"/>
        <v>8049</v>
      </c>
      <c r="B8055" s="9">
        <f t="shared" si="300"/>
        <v>336.0415234218616</v>
      </c>
      <c r="C8055" s="9">
        <f>IF(8811-A8055&gt;$G$10,$M$10+$N$10*SIN($Q$10-$R$10*(A8055-$A$7915)/$N$10),erreur)</f>
        <v>352.18054946743905</v>
      </c>
      <c r="D8055" s="4">
        <v>634</v>
      </c>
      <c r="E8055">
        <v>140</v>
      </c>
    </row>
    <row r="8056" spans="1:5" x14ac:dyDescent="0.3">
      <c r="A8056" s="6">
        <f t="shared" si="301"/>
        <v>8050</v>
      </c>
      <c r="B8056" s="9">
        <f t="shared" si="300"/>
        <v>336.03780342186161</v>
      </c>
      <c r="C8056" s="9">
        <f>IF(8811-A8056&gt;$G$10,$M$10+$N$10*SIN($Q$10-$R$10*(A8056-$A$7915)/$N$10),erreur)</f>
        <v>352.18904908134573</v>
      </c>
      <c r="D8056" s="4">
        <v>635</v>
      </c>
      <c r="E8056">
        <v>141</v>
      </c>
    </row>
    <row r="8057" spans="1:5" x14ac:dyDescent="0.3">
      <c r="A8057" s="6">
        <f t="shared" si="301"/>
        <v>8051</v>
      </c>
      <c r="B8057" s="9">
        <f t="shared" si="300"/>
        <v>336.03408342186162</v>
      </c>
      <c r="C8057" s="9">
        <f>IF(8811-A8057&gt;$G$10,$M$10+$N$10*SIN($Q$10-$R$10*(A8057-$A$7915)/$N$10),erreur)</f>
        <v>352.1974746697324</v>
      </c>
      <c r="D8057" s="4">
        <v>636</v>
      </c>
      <c r="E8057">
        <v>142</v>
      </c>
    </row>
    <row r="8058" spans="1:5" x14ac:dyDescent="0.3">
      <c r="A8058" s="6">
        <f t="shared" si="301"/>
        <v>8052</v>
      </c>
      <c r="B8058" s="9">
        <f t="shared" si="300"/>
        <v>336.03036342186164</v>
      </c>
      <c r="C8058" s="9">
        <f>IF(8811-A8058&gt;$G$10,$M$10+$N$10*SIN($Q$10-$R$10*(A8058-$A$7915)/$N$10),erreur)</f>
        <v>352.20582623255541</v>
      </c>
      <c r="D8058" s="4">
        <v>637</v>
      </c>
      <c r="E8058">
        <v>143</v>
      </c>
    </row>
    <row r="8059" spans="1:5" x14ac:dyDescent="0.3">
      <c r="A8059" s="6">
        <f t="shared" si="301"/>
        <v>8053</v>
      </c>
      <c r="B8059" s="9">
        <f t="shared" si="300"/>
        <v>336.02664342186165</v>
      </c>
      <c r="C8059" s="9">
        <f>IF(8811-A8059&gt;$G$10,$M$10+$N$10*SIN($Q$10-$R$10*(A8059-$A$7915)/$N$10),erreur)</f>
        <v>352.21410376976746</v>
      </c>
      <c r="D8059" s="4">
        <v>638</v>
      </c>
      <c r="E8059">
        <v>144</v>
      </c>
    </row>
    <row r="8060" spans="1:5" x14ac:dyDescent="0.3">
      <c r="A8060" s="6">
        <f t="shared" si="301"/>
        <v>8054</v>
      </c>
      <c r="B8060" s="9">
        <f t="shared" si="300"/>
        <v>336.02292342186166</v>
      </c>
      <c r="C8060" s="9">
        <f>IF(8811-A8060&gt;$G$10,$M$10+$N$10*SIN($Q$10-$R$10*(A8060-$A$7915)/$N$10),erreur)</f>
        <v>352.2223072813249</v>
      </c>
      <c r="D8060" s="4">
        <v>639</v>
      </c>
      <c r="E8060">
        <v>145</v>
      </c>
    </row>
    <row r="8061" spans="1:5" x14ac:dyDescent="0.3">
      <c r="A8061" s="6">
        <f t="shared" si="301"/>
        <v>8055</v>
      </c>
      <c r="B8061" s="9">
        <f t="shared" si="300"/>
        <v>336.01920342186168</v>
      </c>
      <c r="C8061" s="9">
        <f>IF(8811-A8061&gt;$G$10,$M$10+$N$10*SIN($Q$10-$R$10*(A8061-$A$7915)/$N$10),erreur)</f>
        <v>352.23043676718044</v>
      </c>
      <c r="D8061" s="4">
        <v>640</v>
      </c>
      <c r="E8061">
        <v>146</v>
      </c>
    </row>
    <row r="8062" spans="1:5" x14ac:dyDescent="0.3">
      <c r="A8062" s="6">
        <f t="shared" si="301"/>
        <v>8056</v>
      </c>
      <c r="B8062" s="9">
        <f t="shared" ref="B8062:B8125" si="302">IF(A8062&lt;=$H$28,B8061+(A8062-A8061)*$J$28,"erreur")</f>
        <v>336.01548342186169</v>
      </c>
      <c r="C8062" s="9">
        <f>IF(8811-A8062&gt;$G$10,$M$10+$N$10*SIN($Q$10-$R$10*(A8062-$A$7915)/$N$10),erreur)</f>
        <v>352.23849222729223</v>
      </c>
      <c r="D8062" s="4">
        <v>641</v>
      </c>
      <c r="E8062">
        <v>147</v>
      </c>
    </row>
    <row r="8063" spans="1:5" x14ac:dyDescent="0.3">
      <c r="A8063" s="6">
        <f t="shared" si="301"/>
        <v>8057</v>
      </c>
      <c r="B8063" s="9">
        <f t="shared" si="302"/>
        <v>336.0117634218617</v>
      </c>
      <c r="C8063" s="9">
        <f>IF(8811-A8063&gt;$G$10,$M$10+$N$10*SIN($Q$10-$R$10*(A8063-$A$7915)/$N$10),erreur)</f>
        <v>352.24647366161298</v>
      </c>
      <c r="D8063" s="4">
        <v>642</v>
      </c>
      <c r="E8063">
        <v>148</v>
      </c>
    </row>
    <row r="8064" spans="1:5" x14ac:dyDescent="0.3">
      <c r="A8064" s="6">
        <f t="shared" si="301"/>
        <v>8058</v>
      </c>
      <c r="B8064" s="9">
        <f t="shared" si="302"/>
        <v>336.00804342186171</v>
      </c>
      <c r="C8064" s="9">
        <f>IF(8811-A8064&gt;$G$10,$M$10+$N$10*SIN($Q$10-$R$10*(A8064-$A$7915)/$N$10),erreur)</f>
        <v>352.25438107009904</v>
      </c>
      <c r="D8064" s="4">
        <v>643</v>
      </c>
      <c r="E8064">
        <v>149</v>
      </c>
    </row>
    <row r="8065" spans="1:5" x14ac:dyDescent="0.3">
      <c r="A8065" s="6">
        <f t="shared" si="301"/>
        <v>8059</v>
      </c>
      <c r="B8065" s="9">
        <f t="shared" si="302"/>
        <v>336.00432342186173</v>
      </c>
      <c r="C8065" s="9">
        <f>IF(8811-A8065&gt;$G$10,$M$10+$N$10*SIN($Q$10-$R$10*(A8065-$A$7915)/$N$10),erreur)</f>
        <v>352.26221445271221</v>
      </c>
      <c r="D8065" s="4">
        <v>644</v>
      </c>
      <c r="E8065">
        <v>150</v>
      </c>
    </row>
    <row r="8066" spans="1:5" x14ac:dyDescent="0.3">
      <c r="A8066" s="6">
        <f t="shared" si="301"/>
        <v>8060</v>
      </c>
      <c r="B8066" s="9">
        <f t="shared" si="302"/>
        <v>336.00060342186174</v>
      </c>
      <c r="C8066" s="9">
        <f>IF(8811-A8066&gt;$G$10,$M$10+$N$10*SIN($Q$10-$R$10*(A8066-$A$7915)/$N$10),erreur)</f>
        <v>352.2699738094052</v>
      </c>
      <c r="D8066" s="4">
        <v>645</v>
      </c>
      <c r="E8066">
        <v>151</v>
      </c>
    </row>
    <row r="8067" spans="1:5" x14ac:dyDescent="0.3">
      <c r="A8067" s="6">
        <f t="shared" si="301"/>
        <v>8061</v>
      </c>
      <c r="B8067" s="9">
        <f t="shared" si="302"/>
        <v>335.99688342186175</v>
      </c>
      <c r="C8067" s="9">
        <f>IF(8811-A8067&gt;$G$10,$M$10+$N$10*SIN($Q$10-$R$10*(A8067-$A$7915)/$N$10),erreur)</f>
        <v>352.27765914013435</v>
      </c>
      <c r="D8067" s="4">
        <v>646</v>
      </c>
      <c r="E8067">
        <v>152</v>
      </c>
    </row>
    <row r="8068" spans="1:5" x14ac:dyDescent="0.3">
      <c r="A8068" s="6">
        <f t="shared" si="301"/>
        <v>8062</v>
      </c>
      <c r="B8068" s="9">
        <f t="shared" si="302"/>
        <v>335.99316342186177</v>
      </c>
      <c r="C8068" s="9">
        <f>IF(8811-A8068&gt;$G$10,$M$10+$N$10*SIN($Q$10-$R$10*(A8068-$A$7915)/$N$10),erreur)</f>
        <v>352.28527044485963</v>
      </c>
      <c r="D8068" s="4">
        <v>647</v>
      </c>
      <c r="E8068">
        <v>153</v>
      </c>
    </row>
    <row r="8069" spans="1:5" x14ac:dyDescent="0.3">
      <c r="A8069" s="6">
        <f t="shared" si="301"/>
        <v>8063</v>
      </c>
      <c r="B8069" s="9">
        <f t="shared" si="302"/>
        <v>335.98944342186178</v>
      </c>
      <c r="C8069" s="9">
        <f>IF(8811-A8069&gt;$G$10,$M$10+$N$10*SIN($Q$10-$R$10*(A8069-$A$7915)/$N$10),erreur)</f>
        <v>352.29280772354105</v>
      </c>
      <c r="D8069" s="4">
        <v>648</v>
      </c>
      <c r="E8069">
        <v>154</v>
      </c>
    </row>
    <row r="8070" spans="1:5" x14ac:dyDescent="0.3">
      <c r="A8070" s="6">
        <f t="shared" si="301"/>
        <v>8064</v>
      </c>
      <c r="B8070" s="9">
        <f t="shared" si="302"/>
        <v>335.98572342186179</v>
      </c>
      <c r="C8070" s="9">
        <f>IF(8811-A8070&gt;$G$10,$M$10+$N$10*SIN($Q$10-$R$10*(A8070-$A$7915)/$N$10),erreur)</f>
        <v>352.30027097613311</v>
      </c>
      <c r="D8070" s="4">
        <v>649</v>
      </c>
      <c r="E8070">
        <v>155</v>
      </c>
    </row>
    <row r="8071" spans="1:5" x14ac:dyDescent="0.3">
      <c r="A8071" s="6">
        <f t="shared" si="301"/>
        <v>8065</v>
      </c>
      <c r="B8071" s="9">
        <f t="shared" si="302"/>
        <v>335.9820034218618</v>
      </c>
      <c r="C8071" s="9">
        <f>IF(8811-A8071&gt;$G$10,$M$10+$N$10*SIN($Q$10-$R$10*(A8071-$A$7915)/$N$10),erreur)</f>
        <v>352.30766020259762</v>
      </c>
      <c r="D8071" s="4">
        <v>650</v>
      </c>
      <c r="E8071">
        <v>156</v>
      </c>
    </row>
    <row r="8072" spans="1:5" x14ac:dyDescent="0.3">
      <c r="A8072" s="6">
        <f t="shared" ref="A8072:A8135" si="303">ROW()-6</f>
        <v>8066</v>
      </c>
      <c r="B8072" s="9">
        <f t="shared" si="302"/>
        <v>335.97828342186182</v>
      </c>
      <c r="C8072" s="9">
        <f>IF(8811-A8072&gt;$G$10,$M$10+$N$10*SIN($Q$10-$R$10*(A8072-$A$7915)/$N$10),erreur)</f>
        <v>352.31497540289638</v>
      </c>
      <c r="D8072" s="4">
        <v>651</v>
      </c>
      <c r="E8072">
        <v>157</v>
      </c>
    </row>
    <row r="8073" spans="1:5" x14ac:dyDescent="0.3">
      <c r="A8073" s="6">
        <f t="shared" si="303"/>
        <v>8067</v>
      </c>
      <c r="B8073" s="9">
        <f t="shared" si="302"/>
        <v>335.97456342186183</v>
      </c>
      <c r="C8073" s="9">
        <f>IF(8811-A8073&gt;$G$10,$M$10+$N$10*SIN($Q$10-$R$10*(A8073-$A$7915)/$N$10),erreur)</f>
        <v>352.32221657698392</v>
      </c>
      <c r="D8073" s="4">
        <v>652</v>
      </c>
      <c r="E8073">
        <v>158</v>
      </c>
    </row>
    <row r="8074" spans="1:5" x14ac:dyDescent="0.3">
      <c r="A8074" s="6">
        <f t="shared" si="303"/>
        <v>8068</v>
      </c>
      <c r="B8074" s="9">
        <f t="shared" si="302"/>
        <v>335.97084342186184</v>
      </c>
      <c r="C8074" s="9">
        <f>IF(8811-A8074&gt;$G$10,$M$10+$N$10*SIN($Q$10-$R$10*(A8074-$A$7915)/$N$10),erreur)</f>
        <v>352.32938372482386</v>
      </c>
      <c r="D8074" s="4">
        <v>653</v>
      </c>
      <c r="E8074">
        <v>159</v>
      </c>
    </row>
    <row r="8075" spans="1:5" x14ac:dyDescent="0.3">
      <c r="A8075" s="6">
        <f t="shared" si="303"/>
        <v>8069</v>
      </c>
      <c r="B8075" s="9">
        <f t="shared" si="302"/>
        <v>335.96712342186186</v>
      </c>
      <c r="C8075" s="9">
        <f>IF(8811-A8075&gt;$G$10,$M$10+$N$10*SIN($Q$10-$R$10*(A8075-$A$7915)/$N$10),erreur)</f>
        <v>352.33647684637617</v>
      </c>
      <c r="D8075" s="4">
        <v>654</v>
      </c>
      <c r="E8075">
        <v>160</v>
      </c>
    </row>
    <row r="8076" spans="1:5" x14ac:dyDescent="0.3">
      <c r="A8076" s="6">
        <f t="shared" si="303"/>
        <v>8070</v>
      </c>
      <c r="B8076" s="9">
        <f t="shared" si="302"/>
        <v>335.96340342186187</v>
      </c>
      <c r="C8076" s="9">
        <f>IF(8811-A8076&gt;$G$10,$M$10+$N$10*SIN($Q$10-$R$10*(A8076-$A$7915)/$N$10),erreur)</f>
        <v>352.34349594160267</v>
      </c>
      <c r="D8076" s="4">
        <v>655</v>
      </c>
      <c r="E8076">
        <v>161</v>
      </c>
    </row>
    <row r="8077" spans="1:5" x14ac:dyDescent="0.3">
      <c r="A8077" s="6">
        <f t="shared" si="303"/>
        <v>8071</v>
      </c>
      <c r="B8077" s="9">
        <f t="shared" si="302"/>
        <v>335.95968342186188</v>
      </c>
      <c r="C8077" s="9">
        <f>IF(8811-A8077&gt;$G$10,$M$10+$N$10*SIN($Q$10-$R$10*(A8077-$A$7915)/$N$10),erreur)</f>
        <v>352.35044101046333</v>
      </c>
      <c r="D8077" s="4">
        <v>656</v>
      </c>
      <c r="E8077">
        <v>162</v>
      </c>
    </row>
    <row r="8078" spans="1:5" x14ac:dyDescent="0.3">
      <c r="A8078" s="6">
        <f t="shared" si="303"/>
        <v>8072</v>
      </c>
      <c r="B8078" s="9">
        <f t="shared" si="302"/>
        <v>335.9559634218619</v>
      </c>
      <c r="C8078" s="9">
        <f>IF(8811-A8078&gt;$G$10,$M$10+$N$10*SIN($Q$10-$R$10*(A8078-$A$7915)/$N$10),erreur)</f>
        <v>352.35731205292177</v>
      </c>
      <c r="D8078" s="4">
        <v>657</v>
      </c>
      <c r="E8078">
        <v>163</v>
      </c>
    </row>
    <row r="8079" spans="1:5" x14ac:dyDescent="0.3">
      <c r="A8079" s="6">
        <f t="shared" si="303"/>
        <v>8073</v>
      </c>
      <c r="B8079" s="9">
        <f t="shared" si="302"/>
        <v>335.95224342186191</v>
      </c>
      <c r="C8079" s="9">
        <f>IF(8811-A8079&gt;$G$10,$M$10+$N$10*SIN($Q$10-$R$10*(A8079-$A$7915)/$N$10),erreur)</f>
        <v>352.3641090689398</v>
      </c>
      <c r="D8079" s="4">
        <v>658</v>
      </c>
      <c r="E8079">
        <v>164</v>
      </c>
    </row>
    <row r="8080" spans="1:5" x14ac:dyDescent="0.3">
      <c r="A8080" s="6">
        <f t="shared" si="303"/>
        <v>8074</v>
      </c>
      <c r="B8080" s="9">
        <f t="shared" si="302"/>
        <v>335.94852342186192</v>
      </c>
      <c r="C8080" s="9">
        <f>IF(8811-A8080&gt;$G$10,$M$10+$N$10*SIN($Q$10-$R$10*(A8080-$A$7915)/$N$10),erreur)</f>
        <v>352.37083205847921</v>
      </c>
      <c r="D8080" s="4">
        <v>659</v>
      </c>
      <c r="E8080">
        <v>165</v>
      </c>
    </row>
    <row r="8081" spans="1:5" x14ac:dyDescent="0.3">
      <c r="A8081" s="6">
        <f t="shared" si="303"/>
        <v>8075</v>
      </c>
      <c r="B8081" s="9">
        <f t="shared" si="302"/>
        <v>335.94480342186193</v>
      </c>
      <c r="C8081" s="9">
        <f>IF(8811-A8081&gt;$G$10,$M$10+$N$10*SIN($Q$10-$R$10*(A8081-$A$7915)/$N$10),erreur)</f>
        <v>352.37748102150363</v>
      </c>
      <c r="D8081" s="4">
        <v>660</v>
      </c>
      <c r="E8081">
        <v>166</v>
      </c>
    </row>
    <row r="8082" spans="1:5" x14ac:dyDescent="0.3">
      <c r="A8082" s="6">
        <f t="shared" si="303"/>
        <v>8076</v>
      </c>
      <c r="B8082" s="9">
        <f t="shared" si="302"/>
        <v>335.94108342186195</v>
      </c>
      <c r="C8082" s="9">
        <f>IF(8811-A8082&gt;$G$10,$M$10+$N$10*SIN($Q$10-$R$10*(A8082-$A$7915)/$N$10),erreur)</f>
        <v>352.38405595797849</v>
      </c>
      <c r="D8082" s="4">
        <v>661</v>
      </c>
      <c r="E8082">
        <v>167</v>
      </c>
    </row>
    <row r="8083" spans="1:5" x14ac:dyDescent="0.3">
      <c r="A8083" s="6">
        <f t="shared" si="303"/>
        <v>8077</v>
      </c>
      <c r="B8083" s="9">
        <f t="shared" si="302"/>
        <v>335.93736342186196</v>
      </c>
      <c r="C8083" s="9">
        <f>IF(8811-A8083&gt;$G$10,$M$10+$N$10*SIN($Q$10-$R$10*(A8083-$A$7915)/$N$10),erreur)</f>
        <v>352.3905568678656</v>
      </c>
      <c r="D8083" s="4">
        <v>662</v>
      </c>
      <c r="E8083">
        <v>168</v>
      </c>
    </row>
    <row r="8084" spans="1:5" x14ac:dyDescent="0.3">
      <c r="A8084" s="6">
        <f t="shared" si="303"/>
        <v>8078</v>
      </c>
      <c r="B8084" s="9">
        <f t="shared" si="302"/>
        <v>335.93364342186197</v>
      </c>
      <c r="C8084" s="9">
        <f>IF(8811-A8084&gt;$G$10,$M$10+$N$10*SIN($Q$10-$R$10*(A8084-$A$7915)/$N$10),erreur)</f>
        <v>352.39698375113039</v>
      </c>
      <c r="D8084" s="4">
        <v>663</v>
      </c>
      <c r="E8084">
        <v>169</v>
      </c>
    </row>
    <row r="8085" spans="1:5" x14ac:dyDescent="0.3">
      <c r="A8085" s="6">
        <f t="shared" si="303"/>
        <v>8079</v>
      </c>
      <c r="B8085" s="9">
        <f t="shared" si="302"/>
        <v>335.92992342186199</v>
      </c>
      <c r="C8085" s="9">
        <f>IF(8811-A8085&gt;$G$10,$M$10+$N$10*SIN($Q$10-$R$10*(A8085-$A$7915)/$N$10),erreur)</f>
        <v>352.40333660773467</v>
      </c>
      <c r="D8085" s="4">
        <v>664</v>
      </c>
      <c r="E8085">
        <v>170</v>
      </c>
    </row>
    <row r="8086" spans="1:5" x14ac:dyDescent="0.3">
      <c r="A8086" s="6">
        <f t="shared" si="303"/>
        <v>8080</v>
      </c>
      <c r="B8086" s="9">
        <f t="shared" si="302"/>
        <v>335.926203421862</v>
      </c>
      <c r="C8086" s="9">
        <f>IF(8811-A8086&gt;$G$10,$M$10+$N$10*SIN($Q$10-$R$10*(A8086-$A$7915)/$N$10),erreur)</f>
        <v>352.40961543764934</v>
      </c>
      <c r="D8086" s="4">
        <v>665</v>
      </c>
      <c r="E8086">
        <v>171</v>
      </c>
    </row>
    <row r="8087" spans="1:5" x14ac:dyDescent="0.3">
      <c r="A8087" s="6">
        <f t="shared" si="303"/>
        <v>8081</v>
      </c>
      <c r="B8087" s="9">
        <f t="shared" si="302"/>
        <v>335.92248342186201</v>
      </c>
      <c r="C8087" s="9">
        <f>IF(8811-A8087&gt;$G$10,$M$10+$N$10*SIN($Q$10-$R$10*(A8087-$A$7915)/$N$10),erreur)</f>
        <v>352.41582024083618</v>
      </c>
      <c r="D8087" s="4">
        <v>666</v>
      </c>
      <c r="E8087">
        <v>172</v>
      </c>
    </row>
    <row r="8088" spans="1:5" x14ac:dyDescent="0.3">
      <c r="A8088" s="6">
        <f t="shared" si="303"/>
        <v>8082</v>
      </c>
      <c r="B8088" s="9">
        <f t="shared" si="302"/>
        <v>335.91876342186202</v>
      </c>
      <c r="C8088" s="9">
        <f>IF(8811-A8088&gt;$G$10,$M$10+$N$10*SIN($Q$10-$R$10*(A8088-$A$7915)/$N$10),erreur)</f>
        <v>352.42195101726065</v>
      </c>
      <c r="D8088" s="4">
        <v>667</v>
      </c>
      <c r="E8088">
        <v>173</v>
      </c>
    </row>
    <row r="8089" spans="1:5" x14ac:dyDescent="0.3">
      <c r="A8089" s="6">
        <f t="shared" si="303"/>
        <v>8083</v>
      </c>
      <c r="B8089" s="9">
        <f t="shared" si="302"/>
        <v>335.91504342186204</v>
      </c>
      <c r="C8089" s="9">
        <f>IF(8811-A8089&gt;$G$10,$M$10+$N$10*SIN($Q$10-$R$10*(A8089-$A$7915)/$N$10),erreur)</f>
        <v>352.42800776689</v>
      </c>
      <c r="D8089" s="4">
        <v>668</v>
      </c>
      <c r="E8089">
        <v>174</v>
      </c>
    </row>
    <row r="8090" spans="1:5" x14ac:dyDescent="0.3">
      <c r="A8090" s="6">
        <f t="shared" si="303"/>
        <v>8084</v>
      </c>
      <c r="B8090" s="9">
        <f t="shared" si="302"/>
        <v>335.91132342186205</v>
      </c>
      <c r="C8090" s="9">
        <f>IF(8811-A8090&gt;$G$10,$M$10+$N$10*SIN($Q$10-$R$10*(A8090-$A$7915)/$N$10),erreur)</f>
        <v>352.43399048969331</v>
      </c>
      <c r="D8090" s="4">
        <v>669</v>
      </c>
      <c r="E8090">
        <v>175</v>
      </c>
    </row>
    <row r="8091" spans="1:5" x14ac:dyDescent="0.3">
      <c r="A8091" s="6">
        <f t="shared" si="303"/>
        <v>8085</v>
      </c>
      <c r="B8091" s="9">
        <f t="shared" si="302"/>
        <v>335.90760342186206</v>
      </c>
      <c r="C8091" s="9">
        <f>IF(8811-A8091&gt;$G$10,$M$10+$N$10*SIN($Q$10-$R$10*(A8091-$A$7915)/$N$10),erreur)</f>
        <v>352.4398991856342</v>
      </c>
      <c r="D8091" s="4">
        <v>670</v>
      </c>
      <c r="E8091">
        <v>176</v>
      </c>
    </row>
    <row r="8092" spans="1:5" x14ac:dyDescent="0.3">
      <c r="A8092" s="6">
        <f t="shared" si="303"/>
        <v>8086</v>
      </c>
      <c r="B8092" s="9">
        <f t="shared" si="302"/>
        <v>335.90388342186208</v>
      </c>
      <c r="C8092" s="9">
        <f>IF(8811-A8092&gt;$G$10,$M$10+$N$10*SIN($Q$10-$R$10*(A8092-$A$7915)/$N$10),erreur)</f>
        <v>352.44573385468175</v>
      </c>
      <c r="D8092" s="4">
        <v>671</v>
      </c>
      <c r="E8092">
        <v>177</v>
      </c>
    </row>
    <row r="8093" spans="1:5" x14ac:dyDescent="0.3">
      <c r="A8093" s="6">
        <f t="shared" si="303"/>
        <v>8087</v>
      </c>
      <c r="B8093" s="9">
        <f t="shared" si="302"/>
        <v>335.90016342186209</v>
      </c>
      <c r="C8093" s="9">
        <f>IF(8811-A8093&gt;$G$10,$M$10+$N$10*SIN($Q$10-$R$10*(A8093-$A$7915)/$N$10),erreur)</f>
        <v>352.45149449680503</v>
      </c>
      <c r="D8093" s="4">
        <v>672</v>
      </c>
      <c r="E8093">
        <v>178</v>
      </c>
    </row>
    <row r="8094" spans="1:5" x14ac:dyDescent="0.3">
      <c r="A8094" s="6">
        <f t="shared" si="303"/>
        <v>8088</v>
      </c>
      <c r="B8094" s="9">
        <f t="shared" si="302"/>
        <v>335.8964434218621</v>
      </c>
      <c r="C8094" s="9">
        <f>IF(8811-A8094&gt;$G$10,$M$10+$N$10*SIN($Q$10-$R$10*(A8094-$A$7915)/$N$10),erreur)</f>
        <v>352.45718111197129</v>
      </c>
      <c r="D8094" s="4">
        <v>673</v>
      </c>
      <c r="E8094">
        <v>179</v>
      </c>
    </row>
    <row r="8095" spans="1:5" x14ac:dyDescent="0.3">
      <c r="A8095" s="6">
        <f t="shared" si="303"/>
        <v>8089</v>
      </c>
      <c r="B8095" s="9">
        <f t="shared" si="302"/>
        <v>335.89272342186212</v>
      </c>
      <c r="C8095" s="9">
        <f>IF(8811-A8095&gt;$G$10,$M$10+$N$10*SIN($Q$10-$R$10*(A8095-$A$7915)/$N$10),erreur)</f>
        <v>352.46279370014963</v>
      </c>
      <c r="D8095" s="4">
        <v>674</v>
      </c>
      <c r="E8095">
        <v>180</v>
      </c>
    </row>
    <row r="8096" spans="1:5" x14ac:dyDescent="0.3">
      <c r="A8096" s="6">
        <f t="shared" si="303"/>
        <v>8090</v>
      </c>
      <c r="B8096" s="9">
        <f t="shared" si="302"/>
        <v>335.88900342186213</v>
      </c>
      <c r="C8096" s="9">
        <f>IF(8811-A8096&gt;$G$10,$M$10+$N$10*SIN($Q$10-$R$10*(A8096-$A$7915)/$N$10),erreur)</f>
        <v>352.46833226130911</v>
      </c>
      <c r="D8096" s="4">
        <v>675</v>
      </c>
      <c r="E8096">
        <v>181</v>
      </c>
    </row>
    <row r="8097" spans="1:5" x14ac:dyDescent="0.3">
      <c r="A8097" s="6">
        <f t="shared" si="303"/>
        <v>8091</v>
      </c>
      <c r="B8097" s="9">
        <f t="shared" si="302"/>
        <v>335.88528342186214</v>
      </c>
      <c r="C8097" s="9">
        <f>IF(8811-A8097&gt;$G$10,$M$10+$N$10*SIN($Q$10-$R$10*(A8097-$A$7915)/$N$10),erreur)</f>
        <v>352.47379679541882</v>
      </c>
      <c r="D8097" s="4">
        <v>676</v>
      </c>
      <c r="E8097">
        <v>182</v>
      </c>
    </row>
    <row r="8098" spans="1:5" x14ac:dyDescent="0.3">
      <c r="A8098" s="6">
        <f t="shared" si="303"/>
        <v>8092</v>
      </c>
      <c r="B8098" s="9">
        <f t="shared" si="302"/>
        <v>335.88156342186215</v>
      </c>
      <c r="C8098" s="9">
        <f>IF(8811-A8098&gt;$G$10,$M$10+$N$10*SIN($Q$10-$R$10*(A8098-$A$7915)/$N$10),erreur)</f>
        <v>352.47918730245328</v>
      </c>
      <c r="D8098" s="4">
        <v>677</v>
      </c>
      <c r="E8098">
        <v>183</v>
      </c>
    </row>
    <row r="8099" spans="1:5" x14ac:dyDescent="0.3">
      <c r="A8099" s="6">
        <f t="shared" si="303"/>
        <v>8093</v>
      </c>
      <c r="B8099" s="9">
        <f t="shared" si="302"/>
        <v>335.87784342186217</v>
      </c>
      <c r="C8099" s="9">
        <f>IF(8811-A8099&gt;$G$10,$M$10+$N$10*SIN($Q$10-$R$10*(A8099-$A$7915)/$N$10),erreur)</f>
        <v>352.48450378237612</v>
      </c>
      <c r="D8099" s="4">
        <v>678</v>
      </c>
      <c r="E8099">
        <v>184</v>
      </c>
    </row>
    <row r="8100" spans="1:5" x14ac:dyDescent="0.3">
      <c r="A8100" s="6">
        <f t="shared" si="303"/>
        <v>8094</v>
      </c>
      <c r="B8100" s="9">
        <f t="shared" si="302"/>
        <v>335.87412342186218</v>
      </c>
      <c r="C8100" s="9">
        <f>IF(8811-A8100&gt;$G$10,$M$10+$N$10*SIN($Q$10-$R$10*(A8100-$A$7915)/$N$10),erreur)</f>
        <v>352.48974623516187</v>
      </c>
      <c r="D8100" s="4">
        <v>679</v>
      </c>
      <c r="E8100">
        <v>185</v>
      </c>
    </row>
    <row r="8101" spans="1:5" x14ac:dyDescent="0.3">
      <c r="A8101" s="6">
        <f t="shared" si="303"/>
        <v>8095</v>
      </c>
      <c r="B8101" s="9">
        <f t="shared" si="302"/>
        <v>335.87040342186219</v>
      </c>
      <c r="C8101" s="9">
        <f>IF(8811-A8101&gt;$G$10,$M$10+$N$10*SIN($Q$10-$R$10*(A8101-$A$7915)/$N$10),erreur)</f>
        <v>352.49491466078143</v>
      </c>
      <c r="D8101" s="4">
        <v>680</v>
      </c>
      <c r="E8101">
        <v>186</v>
      </c>
    </row>
    <row r="8102" spans="1:5" x14ac:dyDescent="0.3">
      <c r="A8102" s="6">
        <f t="shared" si="303"/>
        <v>8096</v>
      </c>
      <c r="B8102" s="9">
        <f t="shared" si="302"/>
        <v>335.86668342186221</v>
      </c>
      <c r="C8102" s="9">
        <f>IF(8811-A8102&gt;$G$10,$M$10+$N$10*SIN($Q$10-$R$10*(A8102-$A$7915)/$N$10),erreur)</f>
        <v>352.50000905920569</v>
      </c>
      <c r="D8102" s="4">
        <v>681</v>
      </c>
      <c r="E8102">
        <v>187</v>
      </c>
    </row>
    <row r="8103" spans="1:5" x14ac:dyDescent="0.3">
      <c r="A8103" s="6">
        <f t="shared" si="303"/>
        <v>8097</v>
      </c>
      <c r="B8103" s="9">
        <f t="shared" si="302"/>
        <v>335.86296342186222</v>
      </c>
      <c r="C8103" s="9">
        <f>IF(8811-A8103&gt;$G$10,$M$10+$N$10*SIN($Q$10-$R$10*(A8103-$A$7915)/$N$10),erreur)</f>
        <v>352.50502943040738</v>
      </c>
      <c r="D8103" s="4">
        <v>682</v>
      </c>
      <c r="E8103">
        <v>188</v>
      </c>
    </row>
    <row r="8104" spans="1:5" x14ac:dyDescent="0.3">
      <c r="A8104" s="6">
        <f t="shared" si="303"/>
        <v>8098</v>
      </c>
      <c r="B8104" s="9">
        <f t="shared" si="302"/>
        <v>335.85924342186223</v>
      </c>
      <c r="C8104" s="9">
        <f>IF(8811-A8104&gt;$G$10,$M$10+$N$10*SIN($Q$10-$R$10*(A8104-$A$7915)/$N$10),erreur)</f>
        <v>352.50997577436101</v>
      </c>
      <c r="D8104" s="4">
        <v>683</v>
      </c>
      <c r="E8104">
        <v>189</v>
      </c>
    </row>
    <row r="8105" spans="1:5" x14ac:dyDescent="0.3">
      <c r="A8105" s="6">
        <f t="shared" si="303"/>
        <v>8099</v>
      </c>
      <c r="B8105" s="9">
        <f t="shared" si="302"/>
        <v>335.85552342186224</v>
      </c>
      <c r="C8105" s="9">
        <f>IF(8811-A8105&gt;$G$9,C8104+(A8105-A8104)*$K$9,"erreur")</f>
        <v>352.51499577436101</v>
      </c>
      <c r="D8105" s="4">
        <v>684</v>
      </c>
      <c r="E8105">
        <v>1</v>
      </c>
    </row>
    <row r="8106" spans="1:5" x14ac:dyDescent="0.3">
      <c r="A8106" s="6">
        <f t="shared" si="303"/>
        <v>8100</v>
      </c>
      <c r="B8106" s="9">
        <f t="shared" si="302"/>
        <v>335.85180342186226</v>
      </c>
      <c r="C8106" s="9">
        <f t="shared" ref="C8106:C8169" si="304">IF(8811-A8106&gt;$G$9,C8105+(A8106-A8105)*$K$9,"erreur")</f>
        <v>352.52001577436101</v>
      </c>
      <c r="D8106" s="4">
        <v>685</v>
      </c>
      <c r="E8106">
        <v>2</v>
      </c>
    </row>
    <row r="8107" spans="1:5" x14ac:dyDescent="0.3">
      <c r="A8107" s="6">
        <f t="shared" si="303"/>
        <v>8101</v>
      </c>
      <c r="B8107" s="9">
        <f t="shared" si="302"/>
        <v>335.84808342186227</v>
      </c>
      <c r="C8107" s="9">
        <f t="shared" si="304"/>
        <v>352.52503577436102</v>
      </c>
      <c r="D8107" s="4">
        <v>686</v>
      </c>
      <c r="E8107">
        <v>3</v>
      </c>
    </row>
    <row r="8108" spans="1:5" x14ac:dyDescent="0.3">
      <c r="A8108" s="6">
        <f t="shared" si="303"/>
        <v>8102</v>
      </c>
      <c r="B8108" s="9">
        <f t="shared" si="302"/>
        <v>335.84436342186228</v>
      </c>
      <c r="C8108" s="9">
        <f t="shared" si="304"/>
        <v>352.53005577436102</v>
      </c>
      <c r="D8108" s="4">
        <v>687</v>
      </c>
      <c r="E8108">
        <v>4</v>
      </c>
    </row>
    <row r="8109" spans="1:5" x14ac:dyDescent="0.3">
      <c r="A8109" s="6">
        <f t="shared" si="303"/>
        <v>8103</v>
      </c>
      <c r="B8109" s="9">
        <f t="shared" si="302"/>
        <v>335.8406434218623</v>
      </c>
      <c r="C8109" s="9">
        <f t="shared" si="304"/>
        <v>352.53507577436102</v>
      </c>
      <c r="D8109" s="4">
        <v>688</v>
      </c>
      <c r="E8109">
        <v>5</v>
      </c>
    </row>
    <row r="8110" spans="1:5" x14ac:dyDescent="0.3">
      <c r="A8110" s="6">
        <f t="shared" si="303"/>
        <v>8104</v>
      </c>
      <c r="B8110" s="9">
        <f t="shared" si="302"/>
        <v>335.83692342186231</v>
      </c>
      <c r="C8110" s="9">
        <f t="shared" si="304"/>
        <v>352.54009577436102</v>
      </c>
      <c r="D8110" s="4">
        <v>689</v>
      </c>
      <c r="E8110">
        <v>6</v>
      </c>
    </row>
    <row r="8111" spans="1:5" x14ac:dyDescent="0.3">
      <c r="A8111" s="6">
        <f t="shared" si="303"/>
        <v>8105</v>
      </c>
      <c r="B8111" s="9">
        <f t="shared" si="302"/>
        <v>335.83320342186232</v>
      </c>
      <c r="C8111" s="9">
        <f t="shared" si="304"/>
        <v>352.54511577436102</v>
      </c>
      <c r="D8111" s="4">
        <v>690</v>
      </c>
      <c r="E8111">
        <v>7</v>
      </c>
    </row>
    <row r="8112" spans="1:5" x14ac:dyDescent="0.3">
      <c r="A8112" s="6">
        <f t="shared" si="303"/>
        <v>8106</v>
      </c>
      <c r="B8112" s="9">
        <f t="shared" si="302"/>
        <v>335.82948342186234</v>
      </c>
      <c r="C8112" s="9">
        <f t="shared" si="304"/>
        <v>352.55013577436102</v>
      </c>
      <c r="D8112" s="4">
        <v>691</v>
      </c>
      <c r="E8112">
        <v>8</v>
      </c>
    </row>
    <row r="8113" spans="1:5" x14ac:dyDescent="0.3">
      <c r="A8113" s="6">
        <f t="shared" si="303"/>
        <v>8107</v>
      </c>
      <c r="B8113" s="9">
        <f t="shared" si="302"/>
        <v>335.82576342186235</v>
      </c>
      <c r="C8113" s="9">
        <f t="shared" si="304"/>
        <v>352.55515577436103</v>
      </c>
      <c r="D8113" s="4">
        <v>692</v>
      </c>
      <c r="E8113">
        <v>9</v>
      </c>
    </row>
    <row r="8114" spans="1:5" x14ac:dyDescent="0.3">
      <c r="A8114" s="6">
        <f t="shared" si="303"/>
        <v>8108</v>
      </c>
      <c r="B8114" s="9">
        <f t="shared" si="302"/>
        <v>335.82204342186236</v>
      </c>
      <c r="C8114" s="9">
        <f t="shared" si="304"/>
        <v>352.56017577436103</v>
      </c>
      <c r="D8114" s="4">
        <v>693</v>
      </c>
      <c r="E8114">
        <v>10</v>
      </c>
    </row>
    <row r="8115" spans="1:5" x14ac:dyDescent="0.3">
      <c r="A8115" s="6">
        <f t="shared" si="303"/>
        <v>8109</v>
      </c>
      <c r="B8115" s="9">
        <f t="shared" si="302"/>
        <v>335.81832342186237</v>
      </c>
      <c r="C8115" s="9">
        <f t="shared" si="304"/>
        <v>352.56519577436103</v>
      </c>
      <c r="D8115" s="4">
        <v>694</v>
      </c>
      <c r="E8115">
        <v>11</v>
      </c>
    </row>
    <row r="8116" spans="1:5" x14ac:dyDescent="0.3">
      <c r="A8116" s="6">
        <f t="shared" si="303"/>
        <v>8110</v>
      </c>
      <c r="B8116" s="9">
        <f t="shared" si="302"/>
        <v>335.81460342186239</v>
      </c>
      <c r="C8116" s="9">
        <f t="shared" si="304"/>
        <v>352.57021577436103</v>
      </c>
      <c r="D8116" s="4">
        <v>695</v>
      </c>
      <c r="E8116">
        <v>12</v>
      </c>
    </row>
    <row r="8117" spans="1:5" x14ac:dyDescent="0.3">
      <c r="A8117" s="6">
        <f t="shared" si="303"/>
        <v>8111</v>
      </c>
      <c r="B8117" s="9">
        <f t="shared" si="302"/>
        <v>335.8108834218624</v>
      </c>
      <c r="C8117" s="9">
        <f t="shared" si="304"/>
        <v>352.57523577436103</v>
      </c>
      <c r="D8117" s="4">
        <v>696</v>
      </c>
      <c r="E8117">
        <v>13</v>
      </c>
    </row>
    <row r="8118" spans="1:5" x14ac:dyDescent="0.3">
      <c r="A8118" s="6">
        <f t="shared" si="303"/>
        <v>8112</v>
      </c>
      <c r="B8118" s="9">
        <f t="shared" si="302"/>
        <v>335.80716342186241</v>
      </c>
      <c r="C8118" s="9">
        <f t="shared" si="304"/>
        <v>352.58025577436104</v>
      </c>
      <c r="D8118" s="4">
        <v>697</v>
      </c>
      <c r="E8118">
        <v>14</v>
      </c>
    </row>
    <row r="8119" spans="1:5" x14ac:dyDescent="0.3">
      <c r="A8119" s="6">
        <f t="shared" si="303"/>
        <v>8113</v>
      </c>
      <c r="B8119" s="9">
        <f t="shared" si="302"/>
        <v>335.80344342186243</v>
      </c>
      <c r="C8119" s="9">
        <f t="shared" si="304"/>
        <v>352.58527577436104</v>
      </c>
      <c r="D8119" s="4">
        <v>698</v>
      </c>
      <c r="E8119">
        <v>15</v>
      </c>
    </row>
    <row r="8120" spans="1:5" x14ac:dyDescent="0.3">
      <c r="A8120" s="6">
        <f t="shared" si="303"/>
        <v>8114</v>
      </c>
      <c r="B8120" s="9">
        <f t="shared" si="302"/>
        <v>335.79972342186244</v>
      </c>
      <c r="C8120" s="9">
        <f t="shared" si="304"/>
        <v>352.59029577436104</v>
      </c>
      <c r="D8120" s="4">
        <v>699</v>
      </c>
      <c r="E8120">
        <v>16</v>
      </c>
    </row>
    <row r="8121" spans="1:5" x14ac:dyDescent="0.3">
      <c r="A8121" s="6">
        <f t="shared" si="303"/>
        <v>8115</v>
      </c>
      <c r="B8121" s="9">
        <f t="shared" si="302"/>
        <v>335.79600342186245</v>
      </c>
      <c r="C8121" s="9">
        <f t="shared" si="304"/>
        <v>352.59531577436104</v>
      </c>
      <c r="D8121" s="4">
        <v>700</v>
      </c>
      <c r="E8121">
        <v>17</v>
      </c>
    </row>
    <row r="8122" spans="1:5" x14ac:dyDescent="0.3">
      <c r="A8122" s="6">
        <f t="shared" si="303"/>
        <v>8116</v>
      </c>
      <c r="B8122" s="9">
        <f t="shared" si="302"/>
        <v>335.79228342186246</v>
      </c>
      <c r="C8122" s="9">
        <f t="shared" si="304"/>
        <v>352.60033577436104</v>
      </c>
      <c r="D8122" s="4">
        <v>701</v>
      </c>
      <c r="E8122">
        <v>18</v>
      </c>
    </row>
    <row r="8123" spans="1:5" x14ac:dyDescent="0.3">
      <c r="A8123" s="6">
        <f t="shared" si="303"/>
        <v>8117</v>
      </c>
      <c r="B8123" s="9">
        <f t="shared" si="302"/>
        <v>335.78856342186248</v>
      </c>
      <c r="C8123" s="9">
        <f t="shared" si="304"/>
        <v>352.60535577436104</v>
      </c>
      <c r="D8123" s="4">
        <v>702</v>
      </c>
      <c r="E8123">
        <v>19</v>
      </c>
    </row>
    <row r="8124" spans="1:5" x14ac:dyDescent="0.3">
      <c r="A8124" s="6">
        <f t="shared" si="303"/>
        <v>8118</v>
      </c>
      <c r="B8124" s="9">
        <f t="shared" si="302"/>
        <v>335.78484342186249</v>
      </c>
      <c r="C8124" s="9">
        <f t="shared" si="304"/>
        <v>352.61037577436105</v>
      </c>
      <c r="D8124" s="4">
        <v>703</v>
      </c>
      <c r="E8124">
        <v>20</v>
      </c>
    </row>
    <row r="8125" spans="1:5" x14ac:dyDescent="0.3">
      <c r="A8125" s="6">
        <f t="shared" si="303"/>
        <v>8119</v>
      </c>
      <c r="B8125" s="9">
        <f t="shared" si="302"/>
        <v>335.7811234218625</v>
      </c>
      <c r="C8125" s="9">
        <f t="shared" si="304"/>
        <v>352.61539577436105</v>
      </c>
      <c r="D8125" s="4">
        <v>704</v>
      </c>
      <c r="E8125">
        <v>21</v>
      </c>
    </row>
    <row r="8126" spans="1:5" x14ac:dyDescent="0.3">
      <c r="A8126" s="6">
        <f t="shared" si="303"/>
        <v>8120</v>
      </c>
      <c r="B8126" s="9">
        <f t="shared" ref="B8126:B8189" si="305">IF(A8126&lt;=$H$28,B8125+(A8126-A8125)*$J$28,"erreur")</f>
        <v>335.77740342186252</v>
      </c>
      <c r="C8126" s="9">
        <f t="shared" si="304"/>
        <v>352.62041577436105</v>
      </c>
      <c r="D8126" s="4">
        <v>705</v>
      </c>
      <c r="E8126">
        <v>22</v>
      </c>
    </row>
    <row r="8127" spans="1:5" x14ac:dyDescent="0.3">
      <c r="A8127" s="6">
        <f t="shared" si="303"/>
        <v>8121</v>
      </c>
      <c r="B8127" s="9">
        <f t="shared" si="305"/>
        <v>335.77368342186253</v>
      </c>
      <c r="C8127" s="9">
        <f t="shared" si="304"/>
        <v>352.62543577436105</v>
      </c>
      <c r="D8127" s="4">
        <v>706</v>
      </c>
      <c r="E8127">
        <v>23</v>
      </c>
    </row>
    <row r="8128" spans="1:5" x14ac:dyDescent="0.3">
      <c r="A8128" s="6">
        <f t="shared" si="303"/>
        <v>8122</v>
      </c>
      <c r="B8128" s="9">
        <f t="shared" si="305"/>
        <v>335.76996342186254</v>
      </c>
      <c r="C8128" s="9">
        <f t="shared" si="304"/>
        <v>352.63045577436105</v>
      </c>
      <c r="D8128" s="4">
        <v>707</v>
      </c>
      <c r="E8128">
        <v>24</v>
      </c>
    </row>
    <row r="8129" spans="1:5" x14ac:dyDescent="0.3">
      <c r="A8129" s="6">
        <f t="shared" si="303"/>
        <v>8123</v>
      </c>
      <c r="B8129" s="9">
        <f t="shared" si="305"/>
        <v>335.76624342186255</v>
      </c>
      <c r="C8129" s="9">
        <f t="shared" si="304"/>
        <v>352.63547577436105</v>
      </c>
      <c r="D8129" s="4">
        <v>708</v>
      </c>
      <c r="E8129">
        <v>25</v>
      </c>
    </row>
    <row r="8130" spans="1:5" x14ac:dyDescent="0.3">
      <c r="A8130" s="6">
        <f t="shared" si="303"/>
        <v>8124</v>
      </c>
      <c r="B8130" s="9">
        <f t="shared" si="305"/>
        <v>335.76252342186257</v>
      </c>
      <c r="C8130" s="9">
        <f t="shared" si="304"/>
        <v>352.64049577436106</v>
      </c>
      <c r="D8130" s="4">
        <v>709</v>
      </c>
      <c r="E8130">
        <v>26</v>
      </c>
    </row>
    <row r="8131" spans="1:5" x14ac:dyDescent="0.3">
      <c r="A8131" s="6">
        <f t="shared" si="303"/>
        <v>8125</v>
      </c>
      <c r="B8131" s="9">
        <f t="shared" si="305"/>
        <v>335.75880342186258</v>
      </c>
      <c r="C8131" s="9">
        <f t="shared" si="304"/>
        <v>352.64551577436106</v>
      </c>
      <c r="D8131" s="4">
        <v>710</v>
      </c>
      <c r="E8131">
        <v>27</v>
      </c>
    </row>
    <row r="8132" spans="1:5" x14ac:dyDescent="0.3">
      <c r="A8132" s="6">
        <f t="shared" si="303"/>
        <v>8126</v>
      </c>
      <c r="B8132" s="9">
        <f t="shared" si="305"/>
        <v>335.75508342186259</v>
      </c>
      <c r="C8132" s="9">
        <f t="shared" si="304"/>
        <v>352.65053577436106</v>
      </c>
      <c r="D8132" s="4">
        <v>711</v>
      </c>
      <c r="E8132">
        <v>28</v>
      </c>
    </row>
    <row r="8133" spans="1:5" x14ac:dyDescent="0.3">
      <c r="A8133" s="6">
        <f t="shared" si="303"/>
        <v>8127</v>
      </c>
      <c r="B8133" s="9">
        <f t="shared" si="305"/>
        <v>335.75136342186261</v>
      </c>
      <c r="C8133" s="9">
        <f t="shared" si="304"/>
        <v>352.65555577436106</v>
      </c>
      <c r="D8133" s="4">
        <v>712</v>
      </c>
      <c r="E8133">
        <v>29</v>
      </c>
    </row>
    <row r="8134" spans="1:5" x14ac:dyDescent="0.3">
      <c r="A8134" s="6">
        <f t="shared" si="303"/>
        <v>8128</v>
      </c>
      <c r="B8134" s="9">
        <f t="shared" si="305"/>
        <v>335.74764342186262</v>
      </c>
      <c r="C8134" s="9">
        <f t="shared" si="304"/>
        <v>352.66057577436106</v>
      </c>
      <c r="D8134" s="4">
        <v>713</v>
      </c>
      <c r="E8134">
        <v>30</v>
      </c>
    </row>
    <row r="8135" spans="1:5" x14ac:dyDescent="0.3">
      <c r="A8135" s="6">
        <f t="shared" si="303"/>
        <v>8129</v>
      </c>
      <c r="B8135" s="9">
        <f t="shared" si="305"/>
        <v>335.74392342186263</v>
      </c>
      <c r="C8135" s="9">
        <f t="shared" si="304"/>
        <v>352.66559577436107</v>
      </c>
      <c r="D8135" s="4">
        <v>714</v>
      </c>
      <c r="E8135">
        <v>31</v>
      </c>
    </row>
    <row r="8136" spans="1:5" x14ac:dyDescent="0.3">
      <c r="A8136" s="6">
        <f t="shared" ref="A8136:A8199" si="306">ROW()-6</f>
        <v>8130</v>
      </c>
      <c r="B8136" s="9">
        <f t="shared" si="305"/>
        <v>335.74020342186265</v>
      </c>
      <c r="C8136" s="9">
        <f t="shared" si="304"/>
        <v>352.67061577436107</v>
      </c>
      <c r="D8136" s="4">
        <v>715</v>
      </c>
      <c r="E8136">
        <v>32</v>
      </c>
    </row>
    <row r="8137" spans="1:5" x14ac:dyDescent="0.3">
      <c r="A8137" s="6">
        <f t="shared" si="306"/>
        <v>8131</v>
      </c>
      <c r="B8137" s="9">
        <f t="shared" si="305"/>
        <v>335.73648342186266</v>
      </c>
      <c r="C8137" s="9">
        <f t="shared" si="304"/>
        <v>352.67563577436107</v>
      </c>
      <c r="D8137" s="4">
        <v>716</v>
      </c>
      <c r="E8137">
        <v>33</v>
      </c>
    </row>
    <row r="8138" spans="1:5" x14ac:dyDescent="0.3">
      <c r="A8138" s="6">
        <f t="shared" si="306"/>
        <v>8132</v>
      </c>
      <c r="B8138" s="9">
        <f t="shared" si="305"/>
        <v>335.73276342186267</v>
      </c>
      <c r="C8138" s="9">
        <f t="shared" si="304"/>
        <v>352.68065577436107</v>
      </c>
      <c r="D8138" s="4">
        <v>717</v>
      </c>
      <c r="E8138">
        <v>34</v>
      </c>
    </row>
    <row r="8139" spans="1:5" x14ac:dyDescent="0.3">
      <c r="A8139" s="6">
        <f t="shared" si="306"/>
        <v>8133</v>
      </c>
      <c r="B8139" s="9">
        <f t="shared" si="305"/>
        <v>335.72904342186268</v>
      </c>
      <c r="C8139" s="9">
        <f t="shared" si="304"/>
        <v>352.68567577436107</v>
      </c>
      <c r="D8139" s="4">
        <v>718</v>
      </c>
      <c r="E8139">
        <v>35</v>
      </c>
    </row>
    <row r="8140" spans="1:5" x14ac:dyDescent="0.3">
      <c r="A8140" s="6">
        <f t="shared" si="306"/>
        <v>8134</v>
      </c>
      <c r="B8140" s="9">
        <f t="shared" si="305"/>
        <v>335.7253234218627</v>
      </c>
      <c r="C8140" s="9">
        <f t="shared" si="304"/>
        <v>352.69069577436107</v>
      </c>
      <c r="D8140" s="4">
        <v>719</v>
      </c>
      <c r="E8140">
        <v>36</v>
      </c>
    </row>
    <row r="8141" spans="1:5" x14ac:dyDescent="0.3">
      <c r="A8141" s="6">
        <f t="shared" si="306"/>
        <v>8135</v>
      </c>
      <c r="B8141" s="9">
        <f t="shared" si="305"/>
        <v>335.72160342186271</v>
      </c>
      <c r="C8141" s="9">
        <f t="shared" si="304"/>
        <v>352.69571577436108</v>
      </c>
      <c r="D8141" s="4">
        <v>720</v>
      </c>
      <c r="E8141">
        <v>37</v>
      </c>
    </row>
    <row r="8142" spans="1:5" x14ac:dyDescent="0.3">
      <c r="A8142" s="6">
        <f t="shared" si="306"/>
        <v>8136</v>
      </c>
      <c r="B8142" s="9">
        <f t="shared" si="305"/>
        <v>335.71788342186272</v>
      </c>
      <c r="C8142" s="9">
        <f t="shared" si="304"/>
        <v>352.70073577436108</v>
      </c>
      <c r="D8142" s="4">
        <v>721</v>
      </c>
      <c r="E8142">
        <v>38</v>
      </c>
    </row>
    <row r="8143" spans="1:5" x14ac:dyDescent="0.3">
      <c r="A8143" s="6">
        <f t="shared" si="306"/>
        <v>8137</v>
      </c>
      <c r="B8143" s="9">
        <f t="shared" si="305"/>
        <v>335.71416342186274</v>
      </c>
      <c r="C8143" s="9">
        <f t="shared" si="304"/>
        <v>352.70575577436108</v>
      </c>
      <c r="D8143" s="4">
        <v>722</v>
      </c>
      <c r="E8143">
        <v>39</v>
      </c>
    </row>
    <row r="8144" spans="1:5" x14ac:dyDescent="0.3">
      <c r="A8144" s="6">
        <f t="shared" si="306"/>
        <v>8138</v>
      </c>
      <c r="B8144" s="9">
        <f t="shared" si="305"/>
        <v>335.71044342186275</v>
      </c>
      <c r="C8144" s="9">
        <f t="shared" si="304"/>
        <v>352.71077577436108</v>
      </c>
      <c r="D8144" s="4">
        <v>723</v>
      </c>
      <c r="E8144">
        <v>40</v>
      </c>
    </row>
    <row r="8145" spans="1:5" x14ac:dyDescent="0.3">
      <c r="A8145" s="6">
        <f t="shared" si="306"/>
        <v>8139</v>
      </c>
      <c r="B8145" s="9">
        <f t="shared" si="305"/>
        <v>335.70672342186276</v>
      </c>
      <c r="C8145" s="9">
        <f t="shared" si="304"/>
        <v>352.71579577436108</v>
      </c>
      <c r="D8145" s="4">
        <v>724</v>
      </c>
      <c r="E8145">
        <v>41</v>
      </c>
    </row>
    <row r="8146" spans="1:5" x14ac:dyDescent="0.3">
      <c r="A8146" s="6">
        <f t="shared" si="306"/>
        <v>8140</v>
      </c>
      <c r="B8146" s="9">
        <f t="shared" si="305"/>
        <v>335.70300342186277</v>
      </c>
      <c r="C8146" s="9">
        <f t="shared" si="304"/>
        <v>352.72081577436109</v>
      </c>
      <c r="D8146" s="4">
        <v>725</v>
      </c>
      <c r="E8146">
        <v>42</v>
      </c>
    </row>
    <row r="8147" spans="1:5" x14ac:dyDescent="0.3">
      <c r="A8147" s="6">
        <f t="shared" si="306"/>
        <v>8141</v>
      </c>
      <c r="B8147" s="9">
        <f t="shared" si="305"/>
        <v>335.69928342186279</v>
      </c>
      <c r="C8147" s="9">
        <f t="shared" si="304"/>
        <v>352.72583577436109</v>
      </c>
      <c r="D8147" s="4">
        <v>726</v>
      </c>
      <c r="E8147">
        <v>43</v>
      </c>
    </row>
    <row r="8148" spans="1:5" x14ac:dyDescent="0.3">
      <c r="A8148" s="6">
        <f t="shared" si="306"/>
        <v>8142</v>
      </c>
      <c r="B8148" s="9">
        <f t="shared" si="305"/>
        <v>335.6955634218628</v>
      </c>
      <c r="C8148" s="9">
        <f t="shared" si="304"/>
        <v>352.73085577436109</v>
      </c>
      <c r="D8148" s="4">
        <v>727</v>
      </c>
      <c r="E8148">
        <v>44</v>
      </c>
    </row>
    <row r="8149" spans="1:5" x14ac:dyDescent="0.3">
      <c r="A8149" s="6">
        <f t="shared" si="306"/>
        <v>8143</v>
      </c>
      <c r="B8149" s="9">
        <f t="shared" si="305"/>
        <v>335.69184342186281</v>
      </c>
      <c r="C8149" s="9">
        <f t="shared" si="304"/>
        <v>352.73587577436109</v>
      </c>
      <c r="D8149" s="4">
        <v>728</v>
      </c>
      <c r="E8149">
        <v>45</v>
      </c>
    </row>
    <row r="8150" spans="1:5" x14ac:dyDescent="0.3">
      <c r="A8150" s="6">
        <f t="shared" si="306"/>
        <v>8144</v>
      </c>
      <c r="B8150" s="9">
        <f t="shared" si="305"/>
        <v>335.68812342186283</v>
      </c>
      <c r="C8150" s="9">
        <f t="shared" si="304"/>
        <v>352.74089577436109</v>
      </c>
      <c r="D8150" s="4">
        <v>729</v>
      </c>
      <c r="E8150">
        <v>46</v>
      </c>
    </row>
    <row r="8151" spans="1:5" x14ac:dyDescent="0.3">
      <c r="A8151" s="6">
        <f t="shared" si="306"/>
        <v>8145</v>
      </c>
      <c r="B8151" s="9">
        <f t="shared" si="305"/>
        <v>335.68440342186284</v>
      </c>
      <c r="C8151" s="9">
        <f t="shared" si="304"/>
        <v>352.74591577436109</v>
      </c>
      <c r="D8151" s="4">
        <v>730</v>
      </c>
      <c r="E8151">
        <v>47</v>
      </c>
    </row>
    <row r="8152" spans="1:5" x14ac:dyDescent="0.3">
      <c r="A8152" s="6">
        <f t="shared" si="306"/>
        <v>8146</v>
      </c>
      <c r="B8152" s="9">
        <f t="shared" si="305"/>
        <v>335.68068342186285</v>
      </c>
      <c r="C8152" s="9">
        <f t="shared" si="304"/>
        <v>352.7509357743611</v>
      </c>
      <c r="D8152" s="4">
        <v>731</v>
      </c>
      <c r="E8152">
        <v>48</v>
      </c>
    </row>
    <row r="8153" spans="1:5" x14ac:dyDescent="0.3">
      <c r="A8153" s="6">
        <f t="shared" si="306"/>
        <v>8147</v>
      </c>
      <c r="B8153" s="9">
        <f t="shared" si="305"/>
        <v>335.67696342186287</v>
      </c>
      <c r="C8153" s="9">
        <f t="shared" si="304"/>
        <v>352.7559557743611</v>
      </c>
      <c r="D8153" s="4">
        <v>732</v>
      </c>
      <c r="E8153">
        <v>49</v>
      </c>
    </row>
    <row r="8154" spans="1:5" x14ac:dyDescent="0.3">
      <c r="A8154" s="6">
        <f t="shared" si="306"/>
        <v>8148</v>
      </c>
      <c r="B8154" s="9">
        <f t="shared" si="305"/>
        <v>335.67324342186288</v>
      </c>
      <c r="C8154" s="9">
        <f t="shared" si="304"/>
        <v>352.7609757743611</v>
      </c>
      <c r="D8154" s="4">
        <v>733</v>
      </c>
      <c r="E8154">
        <v>50</v>
      </c>
    </row>
    <row r="8155" spans="1:5" x14ac:dyDescent="0.3">
      <c r="A8155" s="6">
        <f t="shared" si="306"/>
        <v>8149</v>
      </c>
      <c r="B8155" s="9">
        <f t="shared" si="305"/>
        <v>335.66952342186289</v>
      </c>
      <c r="C8155" s="9">
        <f t="shared" si="304"/>
        <v>352.7659957743611</v>
      </c>
      <c r="D8155" s="4">
        <v>734</v>
      </c>
      <c r="E8155">
        <v>51</v>
      </c>
    </row>
    <row r="8156" spans="1:5" x14ac:dyDescent="0.3">
      <c r="A8156" s="6">
        <f t="shared" si="306"/>
        <v>8150</v>
      </c>
      <c r="B8156" s="9">
        <f t="shared" si="305"/>
        <v>335.6658034218629</v>
      </c>
      <c r="C8156" s="9">
        <f t="shared" si="304"/>
        <v>352.7710157743611</v>
      </c>
      <c r="D8156" s="4">
        <v>735</v>
      </c>
      <c r="E8156">
        <v>52</v>
      </c>
    </row>
    <row r="8157" spans="1:5" x14ac:dyDescent="0.3">
      <c r="A8157" s="6">
        <f t="shared" si="306"/>
        <v>8151</v>
      </c>
      <c r="B8157" s="9">
        <f t="shared" si="305"/>
        <v>335.66208342186292</v>
      </c>
      <c r="C8157" s="9">
        <f t="shared" si="304"/>
        <v>352.77603577436111</v>
      </c>
      <c r="D8157" s="4">
        <v>736</v>
      </c>
      <c r="E8157">
        <v>53</v>
      </c>
    </row>
    <row r="8158" spans="1:5" x14ac:dyDescent="0.3">
      <c r="A8158" s="6">
        <f t="shared" si="306"/>
        <v>8152</v>
      </c>
      <c r="B8158" s="9">
        <f t="shared" si="305"/>
        <v>335.65836342186293</v>
      </c>
      <c r="C8158" s="9">
        <f t="shared" si="304"/>
        <v>352.78105577436111</v>
      </c>
      <c r="D8158" s="4">
        <v>737</v>
      </c>
      <c r="E8158">
        <v>54</v>
      </c>
    </row>
    <row r="8159" spans="1:5" x14ac:dyDescent="0.3">
      <c r="A8159" s="6">
        <f t="shared" si="306"/>
        <v>8153</v>
      </c>
      <c r="B8159" s="9">
        <f t="shared" si="305"/>
        <v>335.65464342186294</v>
      </c>
      <c r="C8159" s="9">
        <f t="shared" si="304"/>
        <v>352.78607577436111</v>
      </c>
      <c r="D8159" s="4">
        <v>738</v>
      </c>
      <c r="E8159">
        <v>55</v>
      </c>
    </row>
    <row r="8160" spans="1:5" x14ac:dyDescent="0.3">
      <c r="A8160" s="6">
        <f t="shared" si="306"/>
        <v>8154</v>
      </c>
      <c r="B8160" s="9">
        <f t="shared" si="305"/>
        <v>335.65092342186296</v>
      </c>
      <c r="C8160" s="9">
        <f t="shared" si="304"/>
        <v>352.79109577436111</v>
      </c>
      <c r="D8160" s="4">
        <v>739</v>
      </c>
      <c r="E8160">
        <v>56</v>
      </c>
    </row>
    <row r="8161" spans="1:5" x14ac:dyDescent="0.3">
      <c r="A8161" s="6">
        <f t="shared" si="306"/>
        <v>8155</v>
      </c>
      <c r="B8161" s="9">
        <f t="shared" si="305"/>
        <v>335.64720342186297</v>
      </c>
      <c r="C8161" s="9">
        <f t="shared" si="304"/>
        <v>352.79611577436111</v>
      </c>
      <c r="D8161" s="4">
        <v>740</v>
      </c>
      <c r="E8161">
        <v>57</v>
      </c>
    </row>
    <row r="8162" spans="1:5" x14ac:dyDescent="0.3">
      <c r="A8162" s="6">
        <f t="shared" si="306"/>
        <v>8156</v>
      </c>
      <c r="B8162" s="9">
        <f t="shared" si="305"/>
        <v>335.64348342186298</v>
      </c>
      <c r="C8162" s="9">
        <f t="shared" si="304"/>
        <v>352.80113577436111</v>
      </c>
      <c r="D8162" s="4">
        <v>741</v>
      </c>
      <c r="E8162">
        <v>58</v>
      </c>
    </row>
    <row r="8163" spans="1:5" x14ac:dyDescent="0.3">
      <c r="A8163" s="6">
        <f t="shared" si="306"/>
        <v>8157</v>
      </c>
      <c r="B8163" s="9">
        <f t="shared" si="305"/>
        <v>335.63976342186299</v>
      </c>
      <c r="C8163" s="9">
        <f t="shared" si="304"/>
        <v>352.80615577436112</v>
      </c>
      <c r="D8163" s="4">
        <v>742</v>
      </c>
      <c r="E8163">
        <v>59</v>
      </c>
    </row>
    <row r="8164" spans="1:5" x14ac:dyDescent="0.3">
      <c r="A8164" s="6">
        <f t="shared" si="306"/>
        <v>8158</v>
      </c>
      <c r="B8164" s="9">
        <f t="shared" si="305"/>
        <v>335.63604342186301</v>
      </c>
      <c r="C8164" s="9">
        <f t="shared" si="304"/>
        <v>352.81117577436112</v>
      </c>
      <c r="D8164" s="4">
        <v>743</v>
      </c>
      <c r="E8164">
        <v>60</v>
      </c>
    </row>
    <row r="8165" spans="1:5" x14ac:dyDescent="0.3">
      <c r="A8165" s="6">
        <f t="shared" si="306"/>
        <v>8159</v>
      </c>
      <c r="B8165" s="9">
        <f t="shared" si="305"/>
        <v>335.63232342186302</v>
      </c>
      <c r="C8165" s="9">
        <f t="shared" si="304"/>
        <v>352.81619577436112</v>
      </c>
      <c r="D8165" s="4">
        <v>744</v>
      </c>
      <c r="E8165">
        <v>61</v>
      </c>
    </row>
    <row r="8166" spans="1:5" x14ac:dyDescent="0.3">
      <c r="A8166" s="6">
        <f t="shared" si="306"/>
        <v>8160</v>
      </c>
      <c r="B8166" s="9">
        <f t="shared" si="305"/>
        <v>335.62860342186303</v>
      </c>
      <c r="C8166" s="9">
        <f t="shared" si="304"/>
        <v>352.82121577436112</v>
      </c>
      <c r="D8166" s="4">
        <v>745</v>
      </c>
      <c r="E8166">
        <v>62</v>
      </c>
    </row>
    <row r="8167" spans="1:5" x14ac:dyDescent="0.3">
      <c r="A8167" s="6">
        <f t="shared" si="306"/>
        <v>8161</v>
      </c>
      <c r="B8167" s="9">
        <f t="shared" si="305"/>
        <v>335.62488342186305</v>
      </c>
      <c r="C8167" s="9">
        <f t="shared" si="304"/>
        <v>352.82623577436112</v>
      </c>
      <c r="D8167" s="4">
        <v>746</v>
      </c>
      <c r="E8167">
        <v>63</v>
      </c>
    </row>
    <row r="8168" spans="1:5" x14ac:dyDescent="0.3">
      <c r="A8168" s="6">
        <f t="shared" si="306"/>
        <v>8162</v>
      </c>
      <c r="B8168" s="9">
        <f t="shared" si="305"/>
        <v>335.62116342186306</v>
      </c>
      <c r="C8168" s="9">
        <f t="shared" si="304"/>
        <v>352.83125577436113</v>
      </c>
      <c r="D8168" s="4">
        <v>747</v>
      </c>
      <c r="E8168">
        <v>64</v>
      </c>
    </row>
    <row r="8169" spans="1:5" x14ac:dyDescent="0.3">
      <c r="A8169" s="6">
        <f t="shared" si="306"/>
        <v>8163</v>
      </c>
      <c r="B8169" s="9">
        <f t="shared" si="305"/>
        <v>335.61744342186307</v>
      </c>
      <c r="C8169" s="9">
        <f t="shared" si="304"/>
        <v>352.83627577436113</v>
      </c>
      <c r="D8169" s="4">
        <v>748</v>
      </c>
      <c r="E8169">
        <v>65</v>
      </c>
    </row>
    <row r="8170" spans="1:5" x14ac:dyDescent="0.3">
      <c r="A8170" s="6">
        <f t="shared" si="306"/>
        <v>8164</v>
      </c>
      <c r="B8170" s="9">
        <f t="shared" si="305"/>
        <v>335.61372342186309</v>
      </c>
      <c r="C8170" s="9">
        <f t="shared" ref="C8170:C8233" si="307">IF(8811-A8170&gt;$G$9,C8169+(A8170-A8169)*$K$9,"erreur")</f>
        <v>352.84129577436113</v>
      </c>
      <c r="D8170" s="4">
        <v>749</v>
      </c>
      <c r="E8170">
        <v>66</v>
      </c>
    </row>
    <row r="8171" spans="1:5" x14ac:dyDescent="0.3">
      <c r="A8171" s="6">
        <f t="shared" si="306"/>
        <v>8165</v>
      </c>
      <c r="B8171" s="9">
        <f t="shared" si="305"/>
        <v>335.6100034218631</v>
      </c>
      <c r="C8171" s="9">
        <f t="shared" si="307"/>
        <v>352.84631577436113</v>
      </c>
      <c r="D8171" s="4">
        <v>750</v>
      </c>
      <c r="E8171">
        <v>67</v>
      </c>
    </row>
    <row r="8172" spans="1:5" x14ac:dyDescent="0.3">
      <c r="A8172" s="6">
        <f t="shared" si="306"/>
        <v>8166</v>
      </c>
      <c r="B8172" s="9">
        <f t="shared" si="305"/>
        <v>335.60628342186311</v>
      </c>
      <c r="C8172" s="9">
        <f t="shared" si="307"/>
        <v>352.85133577436113</v>
      </c>
      <c r="D8172" s="4">
        <v>751</v>
      </c>
      <c r="E8172">
        <v>68</v>
      </c>
    </row>
    <row r="8173" spans="1:5" x14ac:dyDescent="0.3">
      <c r="A8173" s="6">
        <f t="shared" si="306"/>
        <v>8167</v>
      </c>
      <c r="B8173" s="9">
        <f t="shared" si="305"/>
        <v>335.60256342186312</v>
      </c>
      <c r="C8173" s="9">
        <f t="shared" si="307"/>
        <v>352.85635577436113</v>
      </c>
      <c r="D8173" s="4">
        <v>752</v>
      </c>
      <c r="E8173">
        <v>69</v>
      </c>
    </row>
    <row r="8174" spans="1:5" x14ac:dyDescent="0.3">
      <c r="A8174" s="6">
        <f t="shared" si="306"/>
        <v>8168</v>
      </c>
      <c r="B8174" s="9">
        <f t="shared" si="305"/>
        <v>335.59884342186314</v>
      </c>
      <c r="C8174" s="9">
        <f t="shared" si="307"/>
        <v>352.86137577436114</v>
      </c>
      <c r="D8174" s="4">
        <v>753</v>
      </c>
      <c r="E8174">
        <v>70</v>
      </c>
    </row>
    <row r="8175" spans="1:5" x14ac:dyDescent="0.3">
      <c r="A8175" s="6">
        <f t="shared" si="306"/>
        <v>8169</v>
      </c>
      <c r="B8175" s="9">
        <f t="shared" si="305"/>
        <v>335.59512342186315</v>
      </c>
      <c r="C8175" s="9">
        <f t="shared" si="307"/>
        <v>352.86639577436114</v>
      </c>
      <c r="D8175" s="4">
        <v>754</v>
      </c>
      <c r="E8175">
        <v>71</v>
      </c>
    </row>
    <row r="8176" spans="1:5" x14ac:dyDescent="0.3">
      <c r="A8176" s="6">
        <f t="shared" si="306"/>
        <v>8170</v>
      </c>
      <c r="B8176" s="9">
        <f t="shared" si="305"/>
        <v>335.59140342186316</v>
      </c>
      <c r="C8176" s="9">
        <f t="shared" si="307"/>
        <v>352.87141577436114</v>
      </c>
      <c r="D8176" s="4">
        <v>755</v>
      </c>
      <c r="E8176">
        <v>72</v>
      </c>
    </row>
    <row r="8177" spans="1:5" x14ac:dyDescent="0.3">
      <c r="A8177" s="6">
        <f t="shared" si="306"/>
        <v>8171</v>
      </c>
      <c r="B8177" s="9">
        <f t="shared" si="305"/>
        <v>335.58768342186318</v>
      </c>
      <c r="C8177" s="9">
        <f t="shared" si="307"/>
        <v>352.87643577436114</v>
      </c>
      <c r="D8177" s="4">
        <v>756</v>
      </c>
      <c r="E8177">
        <v>73</v>
      </c>
    </row>
    <row r="8178" spans="1:5" x14ac:dyDescent="0.3">
      <c r="A8178" s="6">
        <f t="shared" si="306"/>
        <v>8172</v>
      </c>
      <c r="B8178" s="9">
        <f t="shared" si="305"/>
        <v>335.58396342186319</v>
      </c>
      <c r="C8178" s="9">
        <f t="shared" si="307"/>
        <v>352.88145577436114</v>
      </c>
      <c r="D8178" s="4">
        <v>757</v>
      </c>
      <c r="E8178">
        <v>74</v>
      </c>
    </row>
    <row r="8179" spans="1:5" x14ac:dyDescent="0.3">
      <c r="A8179" s="6">
        <f t="shared" si="306"/>
        <v>8173</v>
      </c>
      <c r="B8179" s="9">
        <f t="shared" si="305"/>
        <v>335.5802434218632</v>
      </c>
      <c r="C8179" s="9">
        <f t="shared" si="307"/>
        <v>352.88647577436114</v>
      </c>
      <c r="D8179" s="4">
        <v>758</v>
      </c>
      <c r="E8179">
        <v>75</v>
      </c>
    </row>
    <row r="8180" spans="1:5" x14ac:dyDescent="0.3">
      <c r="A8180" s="6">
        <f t="shared" si="306"/>
        <v>8174</v>
      </c>
      <c r="B8180" s="9">
        <f t="shared" si="305"/>
        <v>335.57652342186321</v>
      </c>
      <c r="C8180" s="9">
        <f t="shared" si="307"/>
        <v>352.89149577436115</v>
      </c>
      <c r="D8180" s="4">
        <v>759</v>
      </c>
      <c r="E8180">
        <v>76</v>
      </c>
    </row>
    <row r="8181" spans="1:5" x14ac:dyDescent="0.3">
      <c r="A8181" s="6">
        <f t="shared" si="306"/>
        <v>8175</v>
      </c>
      <c r="B8181" s="9">
        <f t="shared" si="305"/>
        <v>335.57280342186323</v>
      </c>
      <c r="C8181" s="9">
        <f t="shared" si="307"/>
        <v>352.89651577436115</v>
      </c>
      <c r="D8181" s="4">
        <v>760</v>
      </c>
      <c r="E8181">
        <v>77</v>
      </c>
    </row>
    <row r="8182" spans="1:5" x14ac:dyDescent="0.3">
      <c r="A8182" s="6">
        <f t="shared" si="306"/>
        <v>8176</v>
      </c>
      <c r="B8182" s="9">
        <f t="shared" si="305"/>
        <v>335.56908342186324</v>
      </c>
      <c r="C8182" s="9">
        <f t="shared" si="307"/>
        <v>352.90153577436115</v>
      </c>
      <c r="D8182" s="4">
        <v>761</v>
      </c>
      <c r="E8182">
        <v>78</v>
      </c>
    </row>
    <row r="8183" spans="1:5" x14ac:dyDescent="0.3">
      <c r="A8183" s="6">
        <f t="shared" si="306"/>
        <v>8177</v>
      </c>
      <c r="B8183" s="9">
        <f t="shared" si="305"/>
        <v>335.56536342186325</v>
      </c>
      <c r="C8183" s="9">
        <f t="shared" si="307"/>
        <v>352.90655577436115</v>
      </c>
      <c r="D8183" s="4">
        <v>762</v>
      </c>
      <c r="E8183">
        <v>79</v>
      </c>
    </row>
    <row r="8184" spans="1:5" x14ac:dyDescent="0.3">
      <c r="A8184" s="6">
        <f t="shared" si="306"/>
        <v>8178</v>
      </c>
      <c r="B8184" s="9">
        <f t="shared" si="305"/>
        <v>335.56164342186327</v>
      </c>
      <c r="C8184" s="9">
        <f t="shared" si="307"/>
        <v>352.91157577436115</v>
      </c>
      <c r="D8184" s="4">
        <v>763</v>
      </c>
      <c r="E8184">
        <v>80</v>
      </c>
    </row>
    <row r="8185" spans="1:5" x14ac:dyDescent="0.3">
      <c r="A8185" s="6">
        <f t="shared" si="306"/>
        <v>8179</v>
      </c>
      <c r="B8185" s="9">
        <f t="shared" si="305"/>
        <v>335.55792342186328</v>
      </c>
      <c r="C8185" s="9">
        <f t="shared" si="307"/>
        <v>352.91659577436116</v>
      </c>
      <c r="D8185" s="4">
        <v>764</v>
      </c>
      <c r="E8185">
        <v>81</v>
      </c>
    </row>
    <row r="8186" spans="1:5" x14ac:dyDescent="0.3">
      <c r="A8186" s="6">
        <f t="shared" si="306"/>
        <v>8180</v>
      </c>
      <c r="B8186" s="9">
        <f t="shared" si="305"/>
        <v>335.55420342186329</v>
      </c>
      <c r="C8186" s="9">
        <f t="shared" si="307"/>
        <v>352.92161577436116</v>
      </c>
      <c r="D8186" s="4">
        <v>765</v>
      </c>
      <c r="E8186">
        <v>82</v>
      </c>
    </row>
    <row r="8187" spans="1:5" x14ac:dyDescent="0.3">
      <c r="A8187" s="6">
        <f t="shared" si="306"/>
        <v>8181</v>
      </c>
      <c r="B8187" s="9">
        <f t="shared" si="305"/>
        <v>335.55048342186331</v>
      </c>
      <c r="C8187" s="9">
        <f t="shared" si="307"/>
        <v>352.92663577436116</v>
      </c>
      <c r="D8187" s="4">
        <v>766</v>
      </c>
      <c r="E8187">
        <v>83</v>
      </c>
    </row>
    <row r="8188" spans="1:5" x14ac:dyDescent="0.3">
      <c r="A8188" s="6">
        <f t="shared" si="306"/>
        <v>8182</v>
      </c>
      <c r="B8188" s="9">
        <f t="shared" si="305"/>
        <v>335.54676342186332</v>
      </c>
      <c r="C8188" s="9">
        <f t="shared" si="307"/>
        <v>352.93165577436116</v>
      </c>
      <c r="D8188" s="4">
        <v>767</v>
      </c>
      <c r="E8188">
        <v>84</v>
      </c>
    </row>
    <row r="8189" spans="1:5" x14ac:dyDescent="0.3">
      <c r="A8189" s="6">
        <f t="shared" si="306"/>
        <v>8183</v>
      </c>
      <c r="B8189" s="9">
        <f t="shared" si="305"/>
        <v>335.54304342186333</v>
      </c>
      <c r="C8189" s="9">
        <f t="shared" si="307"/>
        <v>352.93667577436116</v>
      </c>
      <c r="D8189" s="4">
        <v>768</v>
      </c>
      <c r="E8189">
        <v>85</v>
      </c>
    </row>
    <row r="8190" spans="1:5" x14ac:dyDescent="0.3">
      <c r="A8190" s="6">
        <f t="shared" si="306"/>
        <v>8184</v>
      </c>
      <c r="B8190" s="9">
        <f t="shared" ref="B8190:B8253" si="308">IF(A8190&lt;=$H$28,B8189+(A8190-A8189)*$J$28,"erreur")</f>
        <v>335.53932342186334</v>
      </c>
      <c r="C8190" s="9">
        <f t="shared" si="307"/>
        <v>352.94169577436116</v>
      </c>
      <c r="D8190" s="4">
        <v>769</v>
      </c>
      <c r="E8190">
        <v>86</v>
      </c>
    </row>
    <row r="8191" spans="1:5" x14ac:dyDescent="0.3">
      <c r="A8191" s="6">
        <f t="shared" si="306"/>
        <v>8185</v>
      </c>
      <c r="B8191" s="9">
        <f t="shared" si="308"/>
        <v>335.53560342186336</v>
      </c>
      <c r="C8191" s="9">
        <f t="shared" si="307"/>
        <v>352.94671577436117</v>
      </c>
      <c r="D8191" s="4">
        <v>770</v>
      </c>
      <c r="E8191">
        <v>87</v>
      </c>
    </row>
    <row r="8192" spans="1:5" x14ac:dyDescent="0.3">
      <c r="A8192" s="6">
        <f t="shared" si="306"/>
        <v>8186</v>
      </c>
      <c r="B8192" s="9">
        <f t="shared" si="308"/>
        <v>335.53188342186337</v>
      </c>
      <c r="C8192" s="9">
        <f t="shared" si="307"/>
        <v>352.95173577436117</v>
      </c>
      <c r="D8192" s="4">
        <v>771</v>
      </c>
      <c r="E8192">
        <v>88</v>
      </c>
    </row>
    <row r="8193" spans="1:5" x14ac:dyDescent="0.3">
      <c r="A8193" s="6">
        <f t="shared" si="306"/>
        <v>8187</v>
      </c>
      <c r="B8193" s="9">
        <f t="shared" si="308"/>
        <v>335.52816342186338</v>
      </c>
      <c r="C8193" s="9">
        <f t="shared" si="307"/>
        <v>352.95675577436117</v>
      </c>
      <c r="D8193" s="4">
        <v>772</v>
      </c>
      <c r="E8193">
        <v>89</v>
      </c>
    </row>
    <row r="8194" spans="1:5" x14ac:dyDescent="0.3">
      <c r="A8194" s="6">
        <f t="shared" si="306"/>
        <v>8188</v>
      </c>
      <c r="B8194" s="9">
        <f t="shared" si="308"/>
        <v>335.5244434218634</v>
      </c>
      <c r="C8194" s="9">
        <f t="shared" si="307"/>
        <v>352.96177577436117</v>
      </c>
      <c r="D8194" s="4">
        <v>773</v>
      </c>
      <c r="E8194">
        <v>90</v>
      </c>
    </row>
    <row r="8195" spans="1:5" x14ac:dyDescent="0.3">
      <c r="A8195" s="6">
        <f t="shared" si="306"/>
        <v>8189</v>
      </c>
      <c r="B8195" s="9">
        <f t="shared" si="308"/>
        <v>335.52072342186341</v>
      </c>
      <c r="C8195" s="9">
        <f t="shared" si="307"/>
        <v>352.96679577436117</v>
      </c>
      <c r="D8195" s="4">
        <v>774</v>
      </c>
      <c r="E8195">
        <v>91</v>
      </c>
    </row>
    <row r="8196" spans="1:5" x14ac:dyDescent="0.3">
      <c r="A8196" s="6">
        <f t="shared" si="306"/>
        <v>8190</v>
      </c>
      <c r="B8196" s="9">
        <f t="shared" si="308"/>
        <v>335.51700342186342</v>
      </c>
      <c r="C8196" s="9">
        <f t="shared" si="307"/>
        <v>352.97181577436118</v>
      </c>
      <c r="D8196" s="4">
        <v>775</v>
      </c>
      <c r="E8196">
        <v>92</v>
      </c>
    </row>
    <row r="8197" spans="1:5" x14ac:dyDescent="0.3">
      <c r="A8197" s="6">
        <f t="shared" si="306"/>
        <v>8191</v>
      </c>
      <c r="B8197" s="9">
        <f t="shared" si="308"/>
        <v>335.51328342186343</v>
      </c>
      <c r="C8197" s="9">
        <f t="shared" si="307"/>
        <v>352.97683577436118</v>
      </c>
      <c r="D8197" s="4">
        <v>776</v>
      </c>
      <c r="E8197">
        <v>93</v>
      </c>
    </row>
    <row r="8198" spans="1:5" x14ac:dyDescent="0.3">
      <c r="A8198" s="6">
        <f t="shared" si="306"/>
        <v>8192</v>
      </c>
      <c r="B8198" s="9">
        <f t="shared" si="308"/>
        <v>335.50956342186345</v>
      </c>
      <c r="C8198" s="9">
        <f t="shared" si="307"/>
        <v>352.98185577436118</v>
      </c>
      <c r="D8198" s="4">
        <v>777</v>
      </c>
      <c r="E8198">
        <v>94</v>
      </c>
    </row>
    <row r="8199" spans="1:5" x14ac:dyDescent="0.3">
      <c r="A8199" s="6">
        <f t="shared" si="306"/>
        <v>8193</v>
      </c>
      <c r="B8199" s="9">
        <f t="shared" si="308"/>
        <v>335.50584342186346</v>
      </c>
      <c r="C8199" s="9">
        <f t="shared" si="307"/>
        <v>352.98687577436118</v>
      </c>
      <c r="D8199" s="4">
        <v>778</v>
      </c>
      <c r="E8199">
        <v>95</v>
      </c>
    </row>
    <row r="8200" spans="1:5" x14ac:dyDescent="0.3">
      <c r="A8200" s="6">
        <f t="shared" ref="A8200:A8263" si="309">ROW()-6</f>
        <v>8194</v>
      </c>
      <c r="B8200" s="9">
        <f t="shared" si="308"/>
        <v>335.50212342186347</v>
      </c>
      <c r="C8200" s="9">
        <f t="shared" si="307"/>
        <v>352.99189577436118</v>
      </c>
      <c r="D8200" s="4">
        <v>779</v>
      </c>
      <c r="E8200">
        <v>96</v>
      </c>
    </row>
    <row r="8201" spans="1:5" x14ac:dyDescent="0.3">
      <c r="A8201" s="6">
        <f t="shared" si="309"/>
        <v>8195</v>
      </c>
      <c r="B8201" s="9">
        <f t="shared" si="308"/>
        <v>335.49840342186349</v>
      </c>
      <c r="C8201" s="9">
        <f t="shared" si="307"/>
        <v>352.99691577436118</v>
      </c>
      <c r="D8201" s="4">
        <v>780</v>
      </c>
      <c r="E8201">
        <v>97</v>
      </c>
    </row>
    <row r="8202" spans="1:5" x14ac:dyDescent="0.3">
      <c r="A8202" s="6">
        <f t="shared" si="309"/>
        <v>8196</v>
      </c>
      <c r="B8202" s="9">
        <f t="shared" si="308"/>
        <v>335.4946834218635</v>
      </c>
      <c r="C8202" s="9">
        <f t="shared" si="307"/>
        <v>353.00193577436119</v>
      </c>
      <c r="D8202" s="4">
        <v>781</v>
      </c>
      <c r="E8202">
        <v>98</v>
      </c>
    </row>
    <row r="8203" spans="1:5" x14ac:dyDescent="0.3">
      <c r="A8203" s="6">
        <f t="shared" si="309"/>
        <v>8197</v>
      </c>
      <c r="B8203" s="9">
        <f t="shared" si="308"/>
        <v>335.49096342186351</v>
      </c>
      <c r="C8203" s="9">
        <f t="shared" si="307"/>
        <v>353.00695577436119</v>
      </c>
      <c r="D8203" s="4">
        <v>782</v>
      </c>
      <c r="E8203">
        <v>99</v>
      </c>
    </row>
    <row r="8204" spans="1:5" x14ac:dyDescent="0.3">
      <c r="A8204" s="6">
        <f t="shared" si="309"/>
        <v>8198</v>
      </c>
      <c r="B8204" s="9">
        <f t="shared" si="308"/>
        <v>335.48724342186352</v>
      </c>
      <c r="C8204" s="9">
        <f t="shared" si="307"/>
        <v>353.01197577436119</v>
      </c>
      <c r="D8204" s="4">
        <v>783</v>
      </c>
      <c r="E8204">
        <v>100</v>
      </c>
    </row>
    <row r="8205" spans="1:5" x14ac:dyDescent="0.3">
      <c r="A8205" s="6">
        <f t="shared" si="309"/>
        <v>8199</v>
      </c>
      <c r="B8205" s="9">
        <f t="shared" si="308"/>
        <v>335.48352342186354</v>
      </c>
      <c r="C8205" s="9">
        <f t="shared" si="307"/>
        <v>353.01699577436119</v>
      </c>
      <c r="D8205" s="4">
        <v>784</v>
      </c>
      <c r="E8205">
        <v>101</v>
      </c>
    </row>
    <row r="8206" spans="1:5" x14ac:dyDescent="0.3">
      <c r="A8206" s="6">
        <f t="shared" si="309"/>
        <v>8200</v>
      </c>
      <c r="B8206" s="9">
        <f t="shared" si="308"/>
        <v>335.47980342186355</v>
      </c>
      <c r="C8206" s="9">
        <f t="shared" si="307"/>
        <v>353.02201577436119</v>
      </c>
      <c r="D8206" s="4">
        <v>785</v>
      </c>
      <c r="E8206">
        <v>102</v>
      </c>
    </row>
    <row r="8207" spans="1:5" x14ac:dyDescent="0.3">
      <c r="A8207" s="6">
        <f t="shared" si="309"/>
        <v>8201</v>
      </c>
      <c r="B8207" s="9">
        <f t="shared" si="308"/>
        <v>335.47608342186356</v>
      </c>
      <c r="C8207" s="9">
        <f t="shared" si="307"/>
        <v>353.0270357743612</v>
      </c>
      <c r="D8207" s="4">
        <v>786</v>
      </c>
      <c r="E8207">
        <v>103</v>
      </c>
    </row>
    <row r="8208" spans="1:5" x14ac:dyDescent="0.3">
      <c r="A8208" s="6">
        <f t="shared" si="309"/>
        <v>8202</v>
      </c>
      <c r="B8208" s="9">
        <f t="shared" si="308"/>
        <v>335.47236342186358</v>
      </c>
      <c r="C8208" s="9">
        <f t="shared" si="307"/>
        <v>353.0320557743612</v>
      </c>
      <c r="D8208" s="4">
        <v>787</v>
      </c>
      <c r="E8208">
        <v>104</v>
      </c>
    </row>
    <row r="8209" spans="1:5" x14ac:dyDescent="0.3">
      <c r="A8209" s="6">
        <f t="shared" si="309"/>
        <v>8203</v>
      </c>
      <c r="B8209" s="9">
        <f t="shared" si="308"/>
        <v>335.46864342186359</v>
      </c>
      <c r="C8209" s="9">
        <f t="shared" si="307"/>
        <v>353.0370757743612</v>
      </c>
      <c r="D8209" s="4">
        <v>788</v>
      </c>
      <c r="E8209">
        <v>105</v>
      </c>
    </row>
    <row r="8210" spans="1:5" x14ac:dyDescent="0.3">
      <c r="A8210" s="6">
        <f t="shared" si="309"/>
        <v>8204</v>
      </c>
      <c r="B8210" s="9">
        <f t="shared" si="308"/>
        <v>335.4649234218636</v>
      </c>
      <c r="C8210" s="9">
        <f t="shared" si="307"/>
        <v>353.0420957743612</v>
      </c>
      <c r="D8210" s="4">
        <v>789</v>
      </c>
      <c r="E8210">
        <v>106</v>
      </c>
    </row>
    <row r="8211" spans="1:5" x14ac:dyDescent="0.3">
      <c r="A8211" s="6">
        <f t="shared" si="309"/>
        <v>8205</v>
      </c>
      <c r="B8211" s="9">
        <f t="shared" si="308"/>
        <v>335.46120342186362</v>
      </c>
      <c r="C8211" s="9">
        <f t="shared" si="307"/>
        <v>353.0471157743612</v>
      </c>
      <c r="D8211" s="4">
        <v>790</v>
      </c>
      <c r="E8211">
        <v>107</v>
      </c>
    </row>
    <row r="8212" spans="1:5" x14ac:dyDescent="0.3">
      <c r="A8212" s="6">
        <f t="shared" si="309"/>
        <v>8206</v>
      </c>
      <c r="B8212" s="9">
        <f t="shared" si="308"/>
        <v>335.45748342186363</v>
      </c>
      <c r="C8212" s="9">
        <f t="shared" si="307"/>
        <v>353.0521357743612</v>
      </c>
      <c r="D8212" s="4">
        <v>791</v>
      </c>
      <c r="E8212">
        <v>108</v>
      </c>
    </row>
    <row r="8213" spans="1:5" x14ac:dyDescent="0.3">
      <c r="A8213" s="6">
        <f t="shared" si="309"/>
        <v>8207</v>
      </c>
      <c r="B8213" s="9">
        <f t="shared" si="308"/>
        <v>335.45376342186364</v>
      </c>
      <c r="C8213" s="9">
        <f t="shared" si="307"/>
        <v>353.05715577436121</v>
      </c>
      <c r="D8213" s="4">
        <v>792</v>
      </c>
      <c r="E8213">
        <v>109</v>
      </c>
    </row>
    <row r="8214" spans="1:5" x14ac:dyDescent="0.3">
      <c r="A8214" s="6">
        <f t="shared" si="309"/>
        <v>8208</v>
      </c>
      <c r="B8214" s="9">
        <f t="shared" si="308"/>
        <v>335.45004342186365</v>
      </c>
      <c r="C8214" s="9">
        <f t="shared" si="307"/>
        <v>353.06217577436121</v>
      </c>
      <c r="D8214" s="4">
        <v>793</v>
      </c>
      <c r="E8214">
        <v>110</v>
      </c>
    </row>
    <row r="8215" spans="1:5" x14ac:dyDescent="0.3">
      <c r="A8215" s="6">
        <f t="shared" si="309"/>
        <v>8209</v>
      </c>
      <c r="B8215" s="9">
        <f t="shared" si="308"/>
        <v>335.44632342186367</v>
      </c>
      <c r="C8215" s="9">
        <f t="shared" si="307"/>
        <v>353.06719577436121</v>
      </c>
      <c r="D8215" s="4">
        <v>794</v>
      </c>
      <c r="E8215">
        <v>111</v>
      </c>
    </row>
    <row r="8216" spans="1:5" x14ac:dyDescent="0.3">
      <c r="A8216" s="6">
        <f t="shared" si="309"/>
        <v>8210</v>
      </c>
      <c r="B8216" s="9">
        <f t="shared" si="308"/>
        <v>335.44260342186368</v>
      </c>
      <c r="C8216" s="9">
        <f t="shared" si="307"/>
        <v>353.07221577436121</v>
      </c>
      <c r="D8216" s="4">
        <v>795</v>
      </c>
      <c r="E8216">
        <v>112</v>
      </c>
    </row>
    <row r="8217" spans="1:5" x14ac:dyDescent="0.3">
      <c r="A8217" s="6">
        <f t="shared" si="309"/>
        <v>8211</v>
      </c>
      <c r="B8217" s="9">
        <f t="shared" si="308"/>
        <v>335.43888342186369</v>
      </c>
      <c r="C8217" s="9">
        <f t="shared" si="307"/>
        <v>353.07723577436121</v>
      </c>
      <c r="D8217" s="4">
        <v>796</v>
      </c>
      <c r="E8217">
        <v>113</v>
      </c>
    </row>
    <row r="8218" spans="1:5" x14ac:dyDescent="0.3">
      <c r="A8218" s="6">
        <f t="shared" si="309"/>
        <v>8212</v>
      </c>
      <c r="B8218" s="9">
        <f t="shared" si="308"/>
        <v>335.43516342186371</v>
      </c>
      <c r="C8218" s="9">
        <f t="shared" si="307"/>
        <v>353.08225577436122</v>
      </c>
      <c r="D8218" s="4">
        <v>797</v>
      </c>
      <c r="E8218">
        <v>114</v>
      </c>
    </row>
    <row r="8219" spans="1:5" x14ac:dyDescent="0.3">
      <c r="A8219" s="6">
        <f t="shared" si="309"/>
        <v>8213</v>
      </c>
      <c r="B8219" s="9">
        <f t="shared" si="308"/>
        <v>335.43144342186372</v>
      </c>
      <c r="C8219" s="9">
        <f t="shared" si="307"/>
        <v>353.08727577436122</v>
      </c>
      <c r="D8219" s="4">
        <v>798</v>
      </c>
      <c r="E8219">
        <v>115</v>
      </c>
    </row>
    <row r="8220" spans="1:5" x14ac:dyDescent="0.3">
      <c r="A8220" s="6">
        <f t="shared" si="309"/>
        <v>8214</v>
      </c>
      <c r="B8220" s="9">
        <f t="shared" si="308"/>
        <v>335.42772342186373</v>
      </c>
      <c r="C8220" s="9">
        <f t="shared" si="307"/>
        <v>353.09229577436122</v>
      </c>
      <c r="D8220" s="4">
        <v>799</v>
      </c>
      <c r="E8220">
        <v>116</v>
      </c>
    </row>
    <row r="8221" spans="1:5" x14ac:dyDescent="0.3">
      <c r="A8221" s="6">
        <f t="shared" si="309"/>
        <v>8215</v>
      </c>
      <c r="B8221" s="9">
        <f t="shared" si="308"/>
        <v>335.42400342186374</v>
      </c>
      <c r="C8221" s="9">
        <f t="shared" si="307"/>
        <v>353.09731577436122</v>
      </c>
      <c r="D8221" s="4">
        <v>800</v>
      </c>
      <c r="E8221">
        <v>117</v>
      </c>
    </row>
    <row r="8222" spans="1:5" x14ac:dyDescent="0.3">
      <c r="A8222" s="6">
        <f t="shared" si="309"/>
        <v>8216</v>
      </c>
      <c r="B8222" s="9">
        <f t="shared" si="308"/>
        <v>335.42028342186376</v>
      </c>
      <c r="C8222" s="9">
        <f t="shared" si="307"/>
        <v>353.10233577436122</v>
      </c>
      <c r="D8222" s="4">
        <v>801</v>
      </c>
      <c r="E8222">
        <v>118</v>
      </c>
    </row>
    <row r="8223" spans="1:5" x14ac:dyDescent="0.3">
      <c r="A8223" s="6">
        <f t="shared" si="309"/>
        <v>8217</v>
      </c>
      <c r="B8223" s="9">
        <f t="shared" si="308"/>
        <v>335.41656342186377</v>
      </c>
      <c r="C8223" s="9">
        <f t="shared" si="307"/>
        <v>353.10735577436122</v>
      </c>
      <c r="D8223" s="4">
        <v>802</v>
      </c>
      <c r="E8223">
        <v>119</v>
      </c>
    </row>
    <row r="8224" spans="1:5" x14ac:dyDescent="0.3">
      <c r="A8224" s="6">
        <f t="shared" si="309"/>
        <v>8218</v>
      </c>
      <c r="B8224" s="9">
        <f t="shared" si="308"/>
        <v>335.41284342186378</v>
      </c>
      <c r="C8224" s="9">
        <f t="shared" si="307"/>
        <v>353.11237577436123</v>
      </c>
      <c r="D8224" s="4">
        <v>803</v>
      </c>
      <c r="E8224">
        <v>120</v>
      </c>
    </row>
    <row r="8225" spans="1:5" x14ac:dyDescent="0.3">
      <c r="A8225" s="6">
        <f t="shared" si="309"/>
        <v>8219</v>
      </c>
      <c r="B8225" s="9">
        <f t="shared" si="308"/>
        <v>335.4091234218638</v>
      </c>
      <c r="C8225" s="9">
        <f t="shared" si="307"/>
        <v>353.11739577436123</v>
      </c>
      <c r="D8225" s="4">
        <v>804</v>
      </c>
      <c r="E8225">
        <v>121</v>
      </c>
    </row>
    <row r="8226" spans="1:5" x14ac:dyDescent="0.3">
      <c r="A8226" s="6">
        <f t="shared" si="309"/>
        <v>8220</v>
      </c>
      <c r="B8226" s="9">
        <f t="shared" si="308"/>
        <v>335.40540342186381</v>
      </c>
      <c r="C8226" s="9">
        <f t="shared" si="307"/>
        <v>353.12241577436123</v>
      </c>
      <c r="D8226" s="4">
        <v>805</v>
      </c>
      <c r="E8226">
        <v>122</v>
      </c>
    </row>
    <row r="8227" spans="1:5" x14ac:dyDescent="0.3">
      <c r="A8227" s="6">
        <f t="shared" si="309"/>
        <v>8221</v>
      </c>
      <c r="B8227" s="9">
        <f t="shared" si="308"/>
        <v>335.40168342186382</v>
      </c>
      <c r="C8227" s="9">
        <f t="shared" si="307"/>
        <v>353.12743577436123</v>
      </c>
      <c r="D8227" s="4">
        <v>806</v>
      </c>
      <c r="E8227">
        <v>123</v>
      </c>
    </row>
    <row r="8228" spans="1:5" x14ac:dyDescent="0.3">
      <c r="A8228" s="6">
        <f t="shared" si="309"/>
        <v>8222</v>
      </c>
      <c r="B8228" s="9">
        <f t="shared" si="308"/>
        <v>335.39796342186384</v>
      </c>
      <c r="C8228" s="9">
        <f t="shared" si="307"/>
        <v>353.13245577436123</v>
      </c>
      <c r="D8228" s="4">
        <v>807</v>
      </c>
      <c r="E8228">
        <v>124</v>
      </c>
    </row>
    <row r="8229" spans="1:5" x14ac:dyDescent="0.3">
      <c r="A8229" s="6">
        <f t="shared" si="309"/>
        <v>8223</v>
      </c>
      <c r="B8229" s="9">
        <f t="shared" si="308"/>
        <v>335.39424342186385</v>
      </c>
      <c r="C8229" s="9">
        <f t="shared" si="307"/>
        <v>353.13747577436123</v>
      </c>
      <c r="D8229" s="4">
        <v>808</v>
      </c>
      <c r="E8229">
        <v>125</v>
      </c>
    </row>
    <row r="8230" spans="1:5" x14ac:dyDescent="0.3">
      <c r="A8230" s="6">
        <f t="shared" si="309"/>
        <v>8224</v>
      </c>
      <c r="B8230" s="9">
        <f t="shared" si="308"/>
        <v>335.39052342186386</v>
      </c>
      <c r="C8230" s="9">
        <f t="shared" si="307"/>
        <v>353.14249577436124</v>
      </c>
      <c r="D8230" s="4">
        <v>809</v>
      </c>
      <c r="E8230">
        <v>126</v>
      </c>
    </row>
    <row r="8231" spans="1:5" x14ac:dyDescent="0.3">
      <c r="A8231" s="6">
        <f t="shared" si="309"/>
        <v>8225</v>
      </c>
      <c r="B8231" s="9">
        <f t="shared" si="308"/>
        <v>335.38680342186387</v>
      </c>
      <c r="C8231" s="9">
        <f t="shared" si="307"/>
        <v>353.14751577436124</v>
      </c>
      <c r="D8231" s="4">
        <v>810</v>
      </c>
      <c r="E8231">
        <v>127</v>
      </c>
    </row>
    <row r="8232" spans="1:5" x14ac:dyDescent="0.3">
      <c r="A8232" s="6">
        <f t="shared" si="309"/>
        <v>8226</v>
      </c>
      <c r="B8232" s="9">
        <f t="shared" si="308"/>
        <v>335.38308342186389</v>
      </c>
      <c r="C8232" s="9">
        <f t="shared" si="307"/>
        <v>353.15253577436124</v>
      </c>
      <c r="D8232" s="4">
        <v>811</v>
      </c>
      <c r="E8232">
        <v>128</v>
      </c>
    </row>
    <row r="8233" spans="1:5" x14ac:dyDescent="0.3">
      <c r="A8233" s="6">
        <f t="shared" si="309"/>
        <v>8227</v>
      </c>
      <c r="B8233" s="9">
        <f t="shared" si="308"/>
        <v>335.3793634218639</v>
      </c>
      <c r="C8233" s="9">
        <f t="shared" si="307"/>
        <v>353.15755577436124</v>
      </c>
      <c r="D8233" s="4">
        <v>812</v>
      </c>
      <c r="E8233">
        <v>129</v>
      </c>
    </row>
    <row r="8234" spans="1:5" x14ac:dyDescent="0.3">
      <c r="A8234" s="6">
        <f t="shared" si="309"/>
        <v>8228</v>
      </c>
      <c r="B8234" s="9">
        <f t="shared" si="308"/>
        <v>335.37564342186391</v>
      </c>
      <c r="C8234" s="9">
        <f t="shared" ref="C8234:C8297" si="310">IF(8811-A8234&gt;$G$9,C8233+(A8234-A8233)*$K$9,"erreur")</f>
        <v>353.16257577436124</v>
      </c>
      <c r="D8234" s="4">
        <v>813</v>
      </c>
      <c r="E8234">
        <v>130</v>
      </c>
    </row>
    <row r="8235" spans="1:5" x14ac:dyDescent="0.3">
      <c r="A8235" s="6">
        <f t="shared" si="309"/>
        <v>8229</v>
      </c>
      <c r="B8235" s="9">
        <f t="shared" si="308"/>
        <v>335.37192342186393</v>
      </c>
      <c r="C8235" s="9">
        <f t="shared" si="310"/>
        <v>353.16759577436125</v>
      </c>
      <c r="D8235" s="4">
        <v>814</v>
      </c>
      <c r="E8235">
        <v>131</v>
      </c>
    </row>
    <row r="8236" spans="1:5" x14ac:dyDescent="0.3">
      <c r="A8236" s="6">
        <f t="shared" si="309"/>
        <v>8230</v>
      </c>
      <c r="B8236" s="9">
        <f t="shared" si="308"/>
        <v>335.36820342186394</v>
      </c>
      <c r="C8236" s="9">
        <f t="shared" si="310"/>
        <v>353.17261577436125</v>
      </c>
      <c r="D8236" s="4">
        <v>815</v>
      </c>
      <c r="E8236">
        <v>132</v>
      </c>
    </row>
    <row r="8237" spans="1:5" x14ac:dyDescent="0.3">
      <c r="A8237" s="6">
        <f t="shared" si="309"/>
        <v>8231</v>
      </c>
      <c r="B8237" s="9">
        <f t="shared" si="308"/>
        <v>335.36448342186395</v>
      </c>
      <c r="C8237" s="9">
        <f t="shared" si="310"/>
        <v>353.17763577436125</v>
      </c>
      <c r="D8237" s="4">
        <v>816</v>
      </c>
      <c r="E8237">
        <v>133</v>
      </c>
    </row>
    <row r="8238" spans="1:5" x14ac:dyDescent="0.3">
      <c r="A8238" s="6">
        <f t="shared" si="309"/>
        <v>8232</v>
      </c>
      <c r="B8238" s="9">
        <f t="shared" si="308"/>
        <v>335.36076342186396</v>
      </c>
      <c r="C8238" s="9">
        <f t="shared" si="310"/>
        <v>353.18265577436125</v>
      </c>
      <c r="D8238" s="4">
        <v>817</v>
      </c>
      <c r="E8238">
        <v>134</v>
      </c>
    </row>
    <row r="8239" spans="1:5" x14ac:dyDescent="0.3">
      <c r="A8239" s="6">
        <f t="shared" si="309"/>
        <v>8233</v>
      </c>
      <c r="B8239" s="9">
        <f t="shared" si="308"/>
        <v>335.35704342186398</v>
      </c>
      <c r="C8239" s="9">
        <f t="shared" si="310"/>
        <v>353.18767577436125</v>
      </c>
      <c r="D8239" s="4">
        <v>818</v>
      </c>
      <c r="E8239">
        <v>135</v>
      </c>
    </row>
    <row r="8240" spans="1:5" x14ac:dyDescent="0.3">
      <c r="A8240" s="6">
        <f t="shared" si="309"/>
        <v>8234</v>
      </c>
      <c r="B8240" s="9">
        <f t="shared" si="308"/>
        <v>335.35332342186399</v>
      </c>
      <c r="C8240" s="9">
        <f t="shared" si="310"/>
        <v>353.19269577436125</v>
      </c>
      <c r="D8240" s="4">
        <v>819</v>
      </c>
      <c r="E8240">
        <v>136</v>
      </c>
    </row>
    <row r="8241" spans="1:5" x14ac:dyDescent="0.3">
      <c r="A8241" s="6">
        <f t="shared" si="309"/>
        <v>8235</v>
      </c>
      <c r="B8241" s="9">
        <f t="shared" si="308"/>
        <v>335.349603421864</v>
      </c>
      <c r="C8241" s="9">
        <f t="shared" si="310"/>
        <v>353.19771577436126</v>
      </c>
      <c r="D8241" s="4">
        <v>820</v>
      </c>
      <c r="E8241">
        <v>137</v>
      </c>
    </row>
    <row r="8242" spans="1:5" x14ac:dyDescent="0.3">
      <c r="A8242" s="6">
        <f t="shared" si="309"/>
        <v>8236</v>
      </c>
      <c r="B8242" s="9">
        <f t="shared" si="308"/>
        <v>335.34588342186402</v>
      </c>
      <c r="C8242" s="9">
        <f t="shared" si="310"/>
        <v>353.20273577436126</v>
      </c>
      <c r="D8242" s="4">
        <v>821</v>
      </c>
      <c r="E8242">
        <v>138</v>
      </c>
    </row>
    <row r="8243" spans="1:5" x14ac:dyDescent="0.3">
      <c r="A8243" s="6">
        <f t="shared" si="309"/>
        <v>8237</v>
      </c>
      <c r="B8243" s="9">
        <f t="shared" si="308"/>
        <v>335.34216342186403</v>
      </c>
      <c r="C8243" s="9">
        <f t="shared" si="310"/>
        <v>353.20775577436126</v>
      </c>
      <c r="D8243" s="4">
        <v>822</v>
      </c>
      <c r="E8243">
        <v>139</v>
      </c>
    </row>
    <row r="8244" spans="1:5" x14ac:dyDescent="0.3">
      <c r="A8244" s="6">
        <f t="shared" si="309"/>
        <v>8238</v>
      </c>
      <c r="B8244" s="9">
        <f t="shared" si="308"/>
        <v>335.33844342186404</v>
      </c>
      <c r="C8244" s="9">
        <f t="shared" si="310"/>
        <v>353.21277577436126</v>
      </c>
      <c r="D8244" s="4">
        <v>823</v>
      </c>
      <c r="E8244">
        <v>140</v>
      </c>
    </row>
    <row r="8245" spans="1:5" x14ac:dyDescent="0.3">
      <c r="A8245" s="6">
        <f t="shared" si="309"/>
        <v>8239</v>
      </c>
      <c r="B8245" s="9">
        <f t="shared" si="308"/>
        <v>335.33472342186406</v>
      </c>
      <c r="C8245" s="9">
        <f t="shared" si="310"/>
        <v>353.21779577436126</v>
      </c>
      <c r="D8245" s="4">
        <v>824</v>
      </c>
      <c r="E8245">
        <v>141</v>
      </c>
    </row>
    <row r="8246" spans="1:5" x14ac:dyDescent="0.3">
      <c r="A8246" s="6">
        <f t="shared" si="309"/>
        <v>8240</v>
      </c>
      <c r="B8246" s="9">
        <f t="shared" si="308"/>
        <v>335.33100342186407</v>
      </c>
      <c r="C8246" s="9">
        <f t="shared" si="310"/>
        <v>353.22281577436127</v>
      </c>
      <c r="D8246" s="4">
        <v>825</v>
      </c>
      <c r="E8246">
        <v>142</v>
      </c>
    </row>
    <row r="8247" spans="1:5" x14ac:dyDescent="0.3">
      <c r="A8247" s="6">
        <f t="shared" si="309"/>
        <v>8241</v>
      </c>
      <c r="B8247" s="9">
        <f t="shared" si="308"/>
        <v>335.32728342186408</v>
      </c>
      <c r="C8247" s="9">
        <f t="shared" si="310"/>
        <v>353.22783577436127</v>
      </c>
      <c r="D8247" s="4">
        <v>826</v>
      </c>
      <c r="E8247">
        <v>143</v>
      </c>
    </row>
    <row r="8248" spans="1:5" x14ac:dyDescent="0.3">
      <c r="A8248" s="6">
        <f t="shared" si="309"/>
        <v>8242</v>
      </c>
      <c r="B8248" s="9">
        <f t="shared" si="308"/>
        <v>335.32356342186409</v>
      </c>
      <c r="C8248" s="9">
        <f t="shared" si="310"/>
        <v>353.23285577436127</v>
      </c>
      <c r="D8248" s="4">
        <v>827</v>
      </c>
      <c r="E8248">
        <v>144</v>
      </c>
    </row>
    <row r="8249" spans="1:5" x14ac:dyDescent="0.3">
      <c r="A8249" s="6">
        <f t="shared" si="309"/>
        <v>8243</v>
      </c>
      <c r="B8249" s="9">
        <f t="shared" si="308"/>
        <v>335.31984342186411</v>
      </c>
      <c r="C8249" s="9">
        <f t="shared" si="310"/>
        <v>353.23787577436127</v>
      </c>
      <c r="D8249" s="4">
        <v>828</v>
      </c>
      <c r="E8249">
        <v>145</v>
      </c>
    </row>
    <row r="8250" spans="1:5" x14ac:dyDescent="0.3">
      <c r="A8250" s="6">
        <f t="shared" si="309"/>
        <v>8244</v>
      </c>
      <c r="B8250" s="9">
        <f t="shared" si="308"/>
        <v>335.31612342186412</v>
      </c>
      <c r="C8250" s="9">
        <f t="shared" si="310"/>
        <v>353.24289577436127</v>
      </c>
      <c r="D8250" s="4">
        <v>829</v>
      </c>
      <c r="E8250">
        <v>146</v>
      </c>
    </row>
    <row r="8251" spans="1:5" x14ac:dyDescent="0.3">
      <c r="A8251" s="6">
        <f t="shared" si="309"/>
        <v>8245</v>
      </c>
      <c r="B8251" s="9">
        <f t="shared" si="308"/>
        <v>335.31240342186413</v>
      </c>
      <c r="C8251" s="9">
        <f t="shared" si="310"/>
        <v>353.24791577436127</v>
      </c>
      <c r="D8251" s="4">
        <v>830</v>
      </c>
      <c r="E8251">
        <v>147</v>
      </c>
    </row>
    <row r="8252" spans="1:5" x14ac:dyDescent="0.3">
      <c r="A8252" s="6">
        <f t="shared" si="309"/>
        <v>8246</v>
      </c>
      <c r="B8252" s="9">
        <f t="shared" si="308"/>
        <v>335.30868342186415</v>
      </c>
      <c r="C8252" s="9">
        <f t="shared" si="310"/>
        <v>353.25293577436128</v>
      </c>
      <c r="D8252" s="4">
        <v>831</v>
      </c>
      <c r="E8252">
        <v>148</v>
      </c>
    </row>
    <row r="8253" spans="1:5" x14ac:dyDescent="0.3">
      <c r="A8253" s="6">
        <f t="shared" si="309"/>
        <v>8247</v>
      </c>
      <c r="B8253" s="9">
        <f t="shared" si="308"/>
        <v>335.30496342186416</v>
      </c>
      <c r="C8253" s="9">
        <f t="shared" si="310"/>
        <v>353.25795577436128</v>
      </c>
      <c r="D8253" s="4">
        <v>832</v>
      </c>
      <c r="E8253">
        <v>149</v>
      </c>
    </row>
    <row r="8254" spans="1:5" x14ac:dyDescent="0.3">
      <c r="A8254" s="6">
        <f t="shared" si="309"/>
        <v>8248</v>
      </c>
      <c r="B8254" s="9">
        <f t="shared" ref="B8254:B8317" si="311">IF(A8254&lt;=$H$28,B8253+(A8254-A8253)*$J$28,"erreur")</f>
        <v>335.30124342186417</v>
      </c>
      <c r="C8254" s="9">
        <f t="shared" si="310"/>
        <v>353.26297577436128</v>
      </c>
      <c r="D8254" s="4">
        <v>833</v>
      </c>
      <c r="E8254">
        <v>150</v>
      </c>
    </row>
    <row r="8255" spans="1:5" x14ac:dyDescent="0.3">
      <c r="A8255" s="6">
        <f t="shared" si="309"/>
        <v>8249</v>
      </c>
      <c r="B8255" s="9">
        <f t="shared" si="311"/>
        <v>335.29752342186418</v>
      </c>
      <c r="C8255" s="9">
        <f t="shared" si="310"/>
        <v>353.26799577436128</v>
      </c>
      <c r="D8255" s="4">
        <v>834</v>
      </c>
      <c r="E8255">
        <v>151</v>
      </c>
    </row>
    <row r="8256" spans="1:5" x14ac:dyDescent="0.3">
      <c r="A8256" s="6">
        <f t="shared" si="309"/>
        <v>8250</v>
      </c>
      <c r="B8256" s="9">
        <f t="shared" si="311"/>
        <v>335.2938034218642</v>
      </c>
      <c r="C8256" s="9">
        <f t="shared" si="310"/>
        <v>353.27301577436128</v>
      </c>
      <c r="D8256" s="4">
        <v>835</v>
      </c>
      <c r="E8256">
        <v>152</v>
      </c>
    </row>
    <row r="8257" spans="1:5" x14ac:dyDescent="0.3">
      <c r="A8257" s="6">
        <f t="shared" si="309"/>
        <v>8251</v>
      </c>
      <c r="B8257" s="9">
        <f t="shared" si="311"/>
        <v>335.29008342186421</v>
      </c>
      <c r="C8257" s="9">
        <f t="shared" si="310"/>
        <v>353.27803577436129</v>
      </c>
      <c r="D8257" s="4">
        <v>836</v>
      </c>
      <c r="E8257">
        <v>153</v>
      </c>
    </row>
    <row r="8258" spans="1:5" x14ac:dyDescent="0.3">
      <c r="A8258" s="6">
        <f t="shared" si="309"/>
        <v>8252</v>
      </c>
      <c r="B8258" s="9">
        <f t="shared" si="311"/>
        <v>335.28636342186422</v>
      </c>
      <c r="C8258" s="9">
        <f t="shared" si="310"/>
        <v>353.28305577436129</v>
      </c>
      <c r="D8258" s="4">
        <v>837</v>
      </c>
      <c r="E8258">
        <v>154</v>
      </c>
    </row>
    <row r="8259" spans="1:5" x14ac:dyDescent="0.3">
      <c r="A8259" s="6">
        <f t="shared" si="309"/>
        <v>8253</v>
      </c>
      <c r="B8259" s="9">
        <f t="shared" si="311"/>
        <v>335.28264342186424</v>
      </c>
      <c r="C8259" s="9">
        <f t="shared" si="310"/>
        <v>353.28807577436129</v>
      </c>
      <c r="D8259" s="4">
        <v>838</v>
      </c>
      <c r="E8259">
        <v>155</v>
      </c>
    </row>
    <row r="8260" spans="1:5" x14ac:dyDescent="0.3">
      <c r="A8260" s="6">
        <f t="shared" si="309"/>
        <v>8254</v>
      </c>
      <c r="B8260" s="9">
        <f t="shared" si="311"/>
        <v>335.27892342186425</v>
      </c>
      <c r="C8260" s="9">
        <f t="shared" si="310"/>
        <v>353.29309577436129</v>
      </c>
      <c r="D8260" s="4">
        <v>839</v>
      </c>
      <c r="E8260">
        <v>156</v>
      </c>
    </row>
    <row r="8261" spans="1:5" x14ac:dyDescent="0.3">
      <c r="A8261" s="6">
        <f t="shared" si="309"/>
        <v>8255</v>
      </c>
      <c r="B8261" s="9">
        <f t="shared" si="311"/>
        <v>335.27520342186426</v>
      </c>
      <c r="C8261" s="9">
        <f t="shared" si="310"/>
        <v>353.29811577436129</v>
      </c>
      <c r="D8261" s="4">
        <v>840</v>
      </c>
      <c r="E8261">
        <v>157</v>
      </c>
    </row>
    <row r="8262" spans="1:5" x14ac:dyDescent="0.3">
      <c r="A8262" s="6">
        <f t="shared" si="309"/>
        <v>8256</v>
      </c>
      <c r="B8262" s="9">
        <f t="shared" si="311"/>
        <v>335.27148342186427</v>
      </c>
      <c r="C8262" s="9">
        <f t="shared" si="310"/>
        <v>353.30313577436129</v>
      </c>
      <c r="D8262" s="4">
        <v>841</v>
      </c>
      <c r="E8262">
        <v>158</v>
      </c>
    </row>
    <row r="8263" spans="1:5" x14ac:dyDescent="0.3">
      <c r="A8263" s="6">
        <f t="shared" si="309"/>
        <v>8257</v>
      </c>
      <c r="B8263" s="9">
        <f t="shared" si="311"/>
        <v>335.26776342186429</v>
      </c>
      <c r="C8263" s="9">
        <f t="shared" si="310"/>
        <v>353.3081557743613</v>
      </c>
      <c r="D8263" s="4">
        <v>842</v>
      </c>
      <c r="E8263">
        <v>159</v>
      </c>
    </row>
    <row r="8264" spans="1:5" x14ac:dyDescent="0.3">
      <c r="A8264" s="6">
        <f t="shared" ref="A8264:A8327" si="312">ROW()-6</f>
        <v>8258</v>
      </c>
      <c r="B8264" s="9">
        <f t="shared" si="311"/>
        <v>335.2640434218643</v>
      </c>
      <c r="C8264" s="9">
        <f t="shared" si="310"/>
        <v>353.3131757743613</v>
      </c>
      <c r="D8264" s="4">
        <v>843</v>
      </c>
      <c r="E8264">
        <v>160</v>
      </c>
    </row>
    <row r="8265" spans="1:5" x14ac:dyDescent="0.3">
      <c r="A8265" s="6">
        <f t="shared" si="312"/>
        <v>8259</v>
      </c>
      <c r="B8265" s="9">
        <f t="shared" si="311"/>
        <v>335.26032342186431</v>
      </c>
      <c r="C8265" s="9">
        <f t="shared" si="310"/>
        <v>353.3181957743613</v>
      </c>
      <c r="D8265" s="4">
        <v>844</v>
      </c>
      <c r="E8265">
        <v>161</v>
      </c>
    </row>
    <row r="8266" spans="1:5" x14ac:dyDescent="0.3">
      <c r="A8266" s="6">
        <f t="shared" si="312"/>
        <v>8260</v>
      </c>
      <c r="B8266" s="9">
        <f t="shared" si="311"/>
        <v>335.25660342186433</v>
      </c>
      <c r="C8266" s="9">
        <f t="shared" si="310"/>
        <v>353.3232157743613</v>
      </c>
      <c r="D8266" s="4">
        <v>845</v>
      </c>
      <c r="E8266">
        <v>162</v>
      </c>
    </row>
    <row r="8267" spans="1:5" x14ac:dyDescent="0.3">
      <c r="A8267" s="6">
        <f t="shared" si="312"/>
        <v>8261</v>
      </c>
      <c r="B8267" s="9">
        <f t="shared" si="311"/>
        <v>335.25288342186434</v>
      </c>
      <c r="C8267" s="9">
        <f t="shared" si="310"/>
        <v>353.3282357743613</v>
      </c>
      <c r="D8267" s="4">
        <v>846</v>
      </c>
      <c r="E8267">
        <v>163</v>
      </c>
    </row>
    <row r="8268" spans="1:5" x14ac:dyDescent="0.3">
      <c r="A8268" s="6">
        <f t="shared" si="312"/>
        <v>8262</v>
      </c>
      <c r="B8268" s="9">
        <f t="shared" si="311"/>
        <v>335.24916342186435</v>
      </c>
      <c r="C8268" s="9">
        <f t="shared" si="310"/>
        <v>353.33325577436131</v>
      </c>
      <c r="D8268" s="4">
        <v>847</v>
      </c>
      <c r="E8268">
        <v>164</v>
      </c>
    </row>
    <row r="8269" spans="1:5" x14ac:dyDescent="0.3">
      <c r="A8269" s="6">
        <f t="shared" si="312"/>
        <v>8263</v>
      </c>
      <c r="B8269" s="9">
        <f t="shared" si="311"/>
        <v>335.24544342186437</v>
      </c>
      <c r="C8269" s="9">
        <f t="shared" si="310"/>
        <v>353.33827577436131</v>
      </c>
      <c r="D8269" s="4">
        <v>848</v>
      </c>
      <c r="E8269">
        <v>165</v>
      </c>
    </row>
    <row r="8270" spans="1:5" x14ac:dyDescent="0.3">
      <c r="A8270" s="6">
        <f t="shared" si="312"/>
        <v>8264</v>
      </c>
      <c r="B8270" s="9">
        <f t="shared" si="311"/>
        <v>335.24172342186438</v>
      </c>
      <c r="C8270" s="9">
        <f t="shared" si="310"/>
        <v>353.34329577436131</v>
      </c>
      <c r="D8270" s="4">
        <v>849</v>
      </c>
      <c r="E8270">
        <v>166</v>
      </c>
    </row>
    <row r="8271" spans="1:5" x14ac:dyDescent="0.3">
      <c r="A8271" s="6">
        <f t="shared" si="312"/>
        <v>8265</v>
      </c>
      <c r="B8271" s="9">
        <f t="shared" si="311"/>
        <v>335.23800342186439</v>
      </c>
      <c r="C8271" s="9">
        <f t="shared" si="310"/>
        <v>353.34831577436131</v>
      </c>
      <c r="D8271" s="4">
        <v>850</v>
      </c>
      <c r="E8271">
        <v>167</v>
      </c>
    </row>
    <row r="8272" spans="1:5" x14ac:dyDescent="0.3">
      <c r="A8272" s="6">
        <f t="shared" si="312"/>
        <v>8266</v>
      </c>
      <c r="B8272" s="9">
        <f t="shared" si="311"/>
        <v>335.2342834218644</v>
      </c>
      <c r="C8272" s="9">
        <f t="shared" si="310"/>
        <v>353.35333577436131</v>
      </c>
      <c r="D8272" s="4">
        <v>851</v>
      </c>
      <c r="E8272">
        <v>168</v>
      </c>
    </row>
    <row r="8273" spans="1:5" x14ac:dyDescent="0.3">
      <c r="A8273" s="6">
        <f t="shared" si="312"/>
        <v>8267</v>
      </c>
      <c r="B8273" s="9">
        <f t="shared" si="311"/>
        <v>335.23056342186442</v>
      </c>
      <c r="C8273" s="9">
        <f t="shared" si="310"/>
        <v>353.35835577436131</v>
      </c>
      <c r="D8273" s="4">
        <v>852</v>
      </c>
      <c r="E8273">
        <v>169</v>
      </c>
    </row>
    <row r="8274" spans="1:5" x14ac:dyDescent="0.3">
      <c r="A8274" s="6">
        <f t="shared" si="312"/>
        <v>8268</v>
      </c>
      <c r="B8274" s="9">
        <f t="shared" si="311"/>
        <v>335.22684342186443</v>
      </c>
      <c r="C8274" s="9">
        <f t="shared" si="310"/>
        <v>353.36337577436132</v>
      </c>
      <c r="D8274" s="4">
        <v>853</v>
      </c>
      <c r="E8274">
        <v>170</v>
      </c>
    </row>
    <row r="8275" spans="1:5" x14ac:dyDescent="0.3">
      <c r="A8275" s="6">
        <f t="shared" si="312"/>
        <v>8269</v>
      </c>
      <c r="B8275" s="9">
        <f t="shared" si="311"/>
        <v>335.22312342186444</v>
      </c>
      <c r="C8275" s="9">
        <f t="shared" si="310"/>
        <v>353.36839577436132</v>
      </c>
      <c r="D8275" s="4">
        <v>854</v>
      </c>
      <c r="E8275">
        <v>171</v>
      </c>
    </row>
    <row r="8276" spans="1:5" x14ac:dyDescent="0.3">
      <c r="A8276" s="6">
        <f t="shared" si="312"/>
        <v>8270</v>
      </c>
      <c r="B8276" s="9">
        <f t="shared" si="311"/>
        <v>335.21940342186446</v>
      </c>
      <c r="C8276" s="9">
        <f t="shared" si="310"/>
        <v>353.37341577436132</v>
      </c>
      <c r="D8276" s="4">
        <v>855</v>
      </c>
      <c r="E8276">
        <v>172</v>
      </c>
    </row>
    <row r="8277" spans="1:5" x14ac:dyDescent="0.3">
      <c r="A8277" s="6">
        <f t="shared" si="312"/>
        <v>8271</v>
      </c>
      <c r="B8277" s="9">
        <f t="shared" si="311"/>
        <v>335.21568342186447</v>
      </c>
      <c r="C8277" s="9">
        <f t="shared" si="310"/>
        <v>353.37843577436132</v>
      </c>
      <c r="D8277" s="4">
        <v>856</v>
      </c>
      <c r="E8277">
        <v>173</v>
      </c>
    </row>
    <row r="8278" spans="1:5" x14ac:dyDescent="0.3">
      <c r="A8278" s="6">
        <f t="shared" si="312"/>
        <v>8272</v>
      </c>
      <c r="B8278" s="9">
        <f t="shared" si="311"/>
        <v>335.21196342186448</v>
      </c>
      <c r="C8278" s="9">
        <f t="shared" si="310"/>
        <v>353.38345577436132</v>
      </c>
      <c r="D8278" s="4">
        <v>857</v>
      </c>
      <c r="E8278">
        <v>174</v>
      </c>
    </row>
    <row r="8279" spans="1:5" x14ac:dyDescent="0.3">
      <c r="A8279" s="6">
        <f t="shared" si="312"/>
        <v>8273</v>
      </c>
      <c r="B8279" s="9">
        <f t="shared" si="311"/>
        <v>335.20824342186449</v>
      </c>
      <c r="C8279" s="9">
        <f t="shared" si="310"/>
        <v>353.38847577436132</v>
      </c>
      <c r="D8279" s="4">
        <v>858</v>
      </c>
      <c r="E8279">
        <v>175</v>
      </c>
    </row>
    <row r="8280" spans="1:5" x14ac:dyDescent="0.3">
      <c r="A8280" s="6">
        <f t="shared" si="312"/>
        <v>8274</v>
      </c>
      <c r="B8280" s="9">
        <f t="shared" si="311"/>
        <v>335.20452342186451</v>
      </c>
      <c r="C8280" s="9">
        <f t="shared" si="310"/>
        <v>353.39349577436133</v>
      </c>
      <c r="D8280" s="4">
        <v>859</v>
      </c>
      <c r="E8280">
        <v>176</v>
      </c>
    </row>
    <row r="8281" spans="1:5" x14ac:dyDescent="0.3">
      <c r="A8281" s="6">
        <f t="shared" si="312"/>
        <v>8275</v>
      </c>
      <c r="B8281" s="9">
        <f t="shared" si="311"/>
        <v>335.20080342186452</v>
      </c>
      <c r="C8281" s="9">
        <f t="shared" si="310"/>
        <v>353.39851577436133</v>
      </c>
      <c r="D8281" s="4">
        <v>860</v>
      </c>
      <c r="E8281">
        <v>177</v>
      </c>
    </row>
    <row r="8282" spans="1:5" x14ac:dyDescent="0.3">
      <c r="A8282" s="6">
        <f t="shared" si="312"/>
        <v>8276</v>
      </c>
      <c r="B8282" s="9">
        <f t="shared" si="311"/>
        <v>335.19708342186453</v>
      </c>
      <c r="C8282" s="9">
        <f t="shared" si="310"/>
        <v>353.40353577436133</v>
      </c>
      <c r="D8282" s="4">
        <v>861</v>
      </c>
      <c r="E8282">
        <v>178</v>
      </c>
    </row>
    <row r="8283" spans="1:5" x14ac:dyDescent="0.3">
      <c r="A8283" s="6">
        <f t="shared" si="312"/>
        <v>8277</v>
      </c>
      <c r="B8283" s="9">
        <f t="shared" si="311"/>
        <v>335.19336342186455</v>
      </c>
      <c r="C8283" s="9">
        <f t="shared" si="310"/>
        <v>353.40855577436133</v>
      </c>
      <c r="D8283" s="4">
        <v>862</v>
      </c>
      <c r="E8283">
        <v>179</v>
      </c>
    </row>
    <row r="8284" spans="1:5" x14ac:dyDescent="0.3">
      <c r="A8284" s="6">
        <f t="shared" si="312"/>
        <v>8278</v>
      </c>
      <c r="B8284" s="9">
        <f t="shared" si="311"/>
        <v>335.18964342186456</v>
      </c>
      <c r="C8284" s="9">
        <f t="shared" si="310"/>
        <v>353.41357577436133</v>
      </c>
      <c r="D8284" s="4">
        <v>863</v>
      </c>
      <c r="E8284">
        <v>180</v>
      </c>
    </row>
    <row r="8285" spans="1:5" x14ac:dyDescent="0.3">
      <c r="A8285" s="6">
        <f t="shared" si="312"/>
        <v>8279</v>
      </c>
      <c r="B8285" s="9">
        <f t="shared" si="311"/>
        <v>335.18592342186457</v>
      </c>
      <c r="C8285" s="9">
        <f t="shared" si="310"/>
        <v>353.41859577436134</v>
      </c>
      <c r="D8285" s="4">
        <v>864</v>
      </c>
      <c r="E8285">
        <v>181</v>
      </c>
    </row>
    <row r="8286" spans="1:5" x14ac:dyDescent="0.3">
      <c r="A8286" s="6">
        <f t="shared" si="312"/>
        <v>8280</v>
      </c>
      <c r="B8286" s="9">
        <f t="shared" si="311"/>
        <v>335.18220342186459</v>
      </c>
      <c r="C8286" s="9">
        <f t="shared" si="310"/>
        <v>353.42361577436134</v>
      </c>
      <c r="D8286" s="4">
        <v>865</v>
      </c>
      <c r="E8286">
        <v>182</v>
      </c>
    </row>
    <row r="8287" spans="1:5" x14ac:dyDescent="0.3">
      <c r="A8287" s="6">
        <f t="shared" si="312"/>
        <v>8281</v>
      </c>
      <c r="B8287" s="9">
        <f t="shared" si="311"/>
        <v>335.1784834218646</v>
      </c>
      <c r="C8287" s="9">
        <f t="shared" si="310"/>
        <v>353.42863577436134</v>
      </c>
      <c r="D8287" s="4">
        <v>866</v>
      </c>
      <c r="E8287">
        <v>183</v>
      </c>
    </row>
    <row r="8288" spans="1:5" x14ac:dyDescent="0.3">
      <c r="A8288" s="6">
        <f t="shared" si="312"/>
        <v>8282</v>
      </c>
      <c r="B8288" s="9">
        <f t="shared" si="311"/>
        <v>335.17476342186461</v>
      </c>
      <c r="C8288" s="9">
        <f t="shared" si="310"/>
        <v>353.43365577436134</v>
      </c>
      <c r="D8288" s="4">
        <v>867</v>
      </c>
      <c r="E8288">
        <v>184</v>
      </c>
    </row>
    <row r="8289" spans="1:5" x14ac:dyDescent="0.3">
      <c r="A8289" s="6">
        <f t="shared" si="312"/>
        <v>8283</v>
      </c>
      <c r="B8289" s="9">
        <f t="shared" si="311"/>
        <v>335.17104342186462</v>
      </c>
      <c r="C8289" s="9">
        <f t="shared" si="310"/>
        <v>353.43867577436134</v>
      </c>
      <c r="D8289" s="4">
        <v>868</v>
      </c>
      <c r="E8289">
        <v>185</v>
      </c>
    </row>
    <row r="8290" spans="1:5" x14ac:dyDescent="0.3">
      <c r="A8290" s="6">
        <f t="shared" si="312"/>
        <v>8284</v>
      </c>
      <c r="B8290" s="9">
        <f t="shared" si="311"/>
        <v>335.16732342186464</v>
      </c>
      <c r="C8290" s="9">
        <f t="shared" si="310"/>
        <v>353.44369577436134</v>
      </c>
      <c r="D8290" s="4">
        <v>869</v>
      </c>
      <c r="E8290">
        <v>186</v>
      </c>
    </row>
    <row r="8291" spans="1:5" x14ac:dyDescent="0.3">
      <c r="A8291" s="6">
        <f t="shared" si="312"/>
        <v>8285</v>
      </c>
      <c r="B8291" s="9">
        <f t="shared" si="311"/>
        <v>335.16360342186465</v>
      </c>
      <c r="C8291" s="9">
        <f t="shared" si="310"/>
        <v>353.44871577436135</v>
      </c>
      <c r="D8291" s="4">
        <v>870</v>
      </c>
      <c r="E8291">
        <v>187</v>
      </c>
    </row>
    <row r="8292" spans="1:5" x14ac:dyDescent="0.3">
      <c r="A8292" s="6">
        <f t="shared" si="312"/>
        <v>8286</v>
      </c>
      <c r="B8292" s="9">
        <f t="shared" si="311"/>
        <v>335.15988342186466</v>
      </c>
      <c r="C8292" s="9">
        <f t="shared" si="310"/>
        <v>353.45373577436135</v>
      </c>
      <c r="D8292" s="4">
        <v>871</v>
      </c>
      <c r="E8292">
        <v>188</v>
      </c>
    </row>
    <row r="8293" spans="1:5" x14ac:dyDescent="0.3">
      <c r="A8293" s="6">
        <f t="shared" si="312"/>
        <v>8287</v>
      </c>
      <c r="B8293" s="9">
        <f t="shared" si="311"/>
        <v>335.15616342186468</v>
      </c>
      <c r="C8293" s="9">
        <f t="shared" si="310"/>
        <v>353.45875577436135</v>
      </c>
      <c r="D8293" s="4">
        <v>872</v>
      </c>
      <c r="E8293">
        <v>189</v>
      </c>
    </row>
    <row r="8294" spans="1:5" x14ac:dyDescent="0.3">
      <c r="A8294" s="6">
        <f t="shared" si="312"/>
        <v>8288</v>
      </c>
      <c r="B8294" s="9">
        <f t="shared" si="311"/>
        <v>335.15244342186469</v>
      </c>
      <c r="C8294" s="9">
        <f t="shared" si="310"/>
        <v>353.46377577436135</v>
      </c>
      <c r="D8294" s="4">
        <v>873</v>
      </c>
      <c r="E8294">
        <v>190</v>
      </c>
    </row>
    <row r="8295" spans="1:5" x14ac:dyDescent="0.3">
      <c r="A8295" s="6">
        <f t="shared" si="312"/>
        <v>8289</v>
      </c>
      <c r="B8295" s="9">
        <f t="shared" si="311"/>
        <v>335.1487234218647</v>
      </c>
      <c r="C8295" s="9">
        <f t="shared" si="310"/>
        <v>353.46879577436135</v>
      </c>
      <c r="D8295" s="4">
        <v>874</v>
      </c>
      <c r="E8295">
        <v>191</v>
      </c>
    </row>
    <row r="8296" spans="1:5" x14ac:dyDescent="0.3">
      <c r="A8296" s="6">
        <f t="shared" si="312"/>
        <v>8290</v>
      </c>
      <c r="B8296" s="9">
        <f t="shared" si="311"/>
        <v>335.14500342186471</v>
      </c>
      <c r="C8296" s="9">
        <f t="shared" si="310"/>
        <v>353.47381577436136</v>
      </c>
      <c r="D8296" s="4">
        <v>875</v>
      </c>
      <c r="E8296">
        <v>192</v>
      </c>
    </row>
    <row r="8297" spans="1:5" x14ac:dyDescent="0.3">
      <c r="A8297" s="6">
        <f t="shared" si="312"/>
        <v>8291</v>
      </c>
      <c r="B8297" s="9">
        <f t="shared" si="311"/>
        <v>335.14128342186473</v>
      </c>
      <c r="C8297" s="9">
        <f t="shared" si="310"/>
        <v>353.47883577436136</v>
      </c>
      <c r="D8297" s="4">
        <v>876</v>
      </c>
      <c r="E8297">
        <v>193</v>
      </c>
    </row>
    <row r="8298" spans="1:5" x14ac:dyDescent="0.3">
      <c r="A8298" s="6">
        <f t="shared" si="312"/>
        <v>8292</v>
      </c>
      <c r="B8298" s="9">
        <f t="shared" si="311"/>
        <v>335.13756342186474</v>
      </c>
      <c r="C8298" s="9">
        <f t="shared" ref="C8298:C8335" si="313">IF(8811-A8298&gt;$G$9,C8297+(A8298-A8297)*$K$9,"erreur")</f>
        <v>353.48385577436136</v>
      </c>
      <c r="D8298" s="4">
        <v>877</v>
      </c>
      <c r="E8298">
        <v>194</v>
      </c>
    </row>
    <row r="8299" spans="1:5" x14ac:dyDescent="0.3">
      <c r="A8299" s="6">
        <f t="shared" si="312"/>
        <v>8293</v>
      </c>
      <c r="B8299" s="9">
        <f t="shared" si="311"/>
        <v>335.13384342186475</v>
      </c>
      <c r="C8299" s="9">
        <f t="shared" si="313"/>
        <v>353.48887577436136</v>
      </c>
      <c r="D8299" s="4">
        <v>878</v>
      </c>
      <c r="E8299">
        <v>195</v>
      </c>
    </row>
    <row r="8300" spans="1:5" x14ac:dyDescent="0.3">
      <c r="A8300" s="6">
        <f t="shared" si="312"/>
        <v>8294</v>
      </c>
      <c r="B8300" s="9">
        <f t="shared" si="311"/>
        <v>335.13012342186477</v>
      </c>
      <c r="C8300" s="9">
        <f t="shared" si="313"/>
        <v>353.49389577436136</v>
      </c>
      <c r="D8300" s="4">
        <v>879</v>
      </c>
      <c r="E8300">
        <v>196</v>
      </c>
    </row>
    <row r="8301" spans="1:5" x14ac:dyDescent="0.3">
      <c r="A8301" s="6">
        <f t="shared" si="312"/>
        <v>8295</v>
      </c>
      <c r="B8301" s="9">
        <f t="shared" si="311"/>
        <v>335.12640342186478</v>
      </c>
      <c r="C8301" s="9">
        <f t="shared" si="313"/>
        <v>353.49891577436136</v>
      </c>
      <c r="D8301" s="4">
        <v>880</v>
      </c>
      <c r="E8301">
        <v>197</v>
      </c>
    </row>
    <row r="8302" spans="1:5" x14ac:dyDescent="0.3">
      <c r="A8302" s="6">
        <f t="shared" si="312"/>
        <v>8296</v>
      </c>
      <c r="B8302" s="9">
        <f t="shared" si="311"/>
        <v>335.12268342186479</v>
      </c>
      <c r="C8302" s="9">
        <f t="shared" si="313"/>
        <v>353.50393577436137</v>
      </c>
      <c r="D8302" s="4">
        <v>881</v>
      </c>
      <c r="E8302">
        <v>198</v>
      </c>
    </row>
    <row r="8303" spans="1:5" x14ac:dyDescent="0.3">
      <c r="A8303" s="6">
        <f t="shared" si="312"/>
        <v>8297</v>
      </c>
      <c r="B8303" s="9">
        <f t="shared" si="311"/>
        <v>335.11896342186481</v>
      </c>
      <c r="C8303" s="9">
        <f t="shared" si="313"/>
        <v>353.50895577436137</v>
      </c>
      <c r="D8303" s="4">
        <v>882</v>
      </c>
      <c r="E8303">
        <v>199</v>
      </c>
    </row>
    <row r="8304" spans="1:5" x14ac:dyDescent="0.3">
      <c r="A8304" s="6">
        <f t="shared" si="312"/>
        <v>8298</v>
      </c>
      <c r="B8304" s="9">
        <f t="shared" si="311"/>
        <v>335.11524342186482</v>
      </c>
      <c r="C8304" s="9">
        <f t="shared" si="313"/>
        <v>353.51397577436137</v>
      </c>
      <c r="D8304" s="4">
        <v>883</v>
      </c>
      <c r="E8304">
        <v>200</v>
      </c>
    </row>
    <row r="8305" spans="1:5" x14ac:dyDescent="0.3">
      <c r="A8305" s="6">
        <f t="shared" si="312"/>
        <v>8299</v>
      </c>
      <c r="B8305" s="9">
        <f t="shared" si="311"/>
        <v>335.11152342186483</v>
      </c>
      <c r="C8305" s="9">
        <f t="shared" si="313"/>
        <v>353.51899577436137</v>
      </c>
      <c r="D8305" s="4">
        <v>884</v>
      </c>
      <c r="E8305">
        <v>201</v>
      </c>
    </row>
    <row r="8306" spans="1:5" x14ac:dyDescent="0.3">
      <c r="A8306" s="6">
        <f t="shared" si="312"/>
        <v>8300</v>
      </c>
      <c r="B8306" s="9">
        <f t="shared" si="311"/>
        <v>335.10780342186484</v>
      </c>
      <c r="C8306" s="9">
        <f t="shared" si="313"/>
        <v>353.52401577436137</v>
      </c>
      <c r="D8306" s="4">
        <v>885</v>
      </c>
      <c r="E8306">
        <v>202</v>
      </c>
    </row>
    <row r="8307" spans="1:5" x14ac:dyDescent="0.3">
      <c r="A8307" s="6">
        <f t="shared" si="312"/>
        <v>8301</v>
      </c>
      <c r="B8307" s="9">
        <f t="shared" si="311"/>
        <v>335.10408342186486</v>
      </c>
      <c r="C8307" s="9">
        <f t="shared" si="313"/>
        <v>353.52903577436138</v>
      </c>
      <c r="D8307" s="4">
        <v>886</v>
      </c>
      <c r="E8307">
        <v>203</v>
      </c>
    </row>
    <row r="8308" spans="1:5" x14ac:dyDescent="0.3">
      <c r="A8308" s="6">
        <f t="shared" si="312"/>
        <v>8302</v>
      </c>
      <c r="B8308" s="9">
        <f t="shared" si="311"/>
        <v>335.10036342186487</v>
      </c>
      <c r="C8308" s="9">
        <f t="shared" si="313"/>
        <v>353.53405577436138</v>
      </c>
      <c r="D8308" s="4">
        <v>887</v>
      </c>
      <c r="E8308">
        <v>204</v>
      </c>
    </row>
    <row r="8309" spans="1:5" x14ac:dyDescent="0.3">
      <c r="A8309" s="6">
        <f t="shared" si="312"/>
        <v>8303</v>
      </c>
      <c r="B8309" s="9">
        <f t="shared" si="311"/>
        <v>335.09664342186488</v>
      </c>
      <c r="C8309" s="9">
        <f t="shared" si="313"/>
        <v>353.53907577436138</v>
      </c>
      <c r="D8309" s="4">
        <v>888</v>
      </c>
      <c r="E8309">
        <v>205</v>
      </c>
    </row>
    <row r="8310" spans="1:5" x14ac:dyDescent="0.3">
      <c r="A8310" s="6">
        <f t="shared" si="312"/>
        <v>8304</v>
      </c>
      <c r="B8310" s="9">
        <f t="shared" si="311"/>
        <v>335.0929234218649</v>
      </c>
      <c r="C8310" s="9">
        <f t="shared" si="313"/>
        <v>353.54409577436138</v>
      </c>
      <c r="D8310" s="4">
        <v>889</v>
      </c>
      <c r="E8310">
        <v>206</v>
      </c>
    </row>
    <row r="8311" spans="1:5" x14ac:dyDescent="0.3">
      <c r="A8311" s="6">
        <f t="shared" si="312"/>
        <v>8305</v>
      </c>
      <c r="B8311" s="9">
        <f t="shared" si="311"/>
        <v>335.08920342186491</v>
      </c>
      <c r="C8311" s="9">
        <f t="shared" si="313"/>
        <v>353.54911577436138</v>
      </c>
      <c r="D8311" s="4">
        <v>890</v>
      </c>
      <c r="E8311">
        <v>207</v>
      </c>
    </row>
    <row r="8312" spans="1:5" x14ac:dyDescent="0.3">
      <c r="A8312" s="6">
        <f t="shared" si="312"/>
        <v>8306</v>
      </c>
      <c r="B8312" s="9">
        <f t="shared" si="311"/>
        <v>335.08548342186492</v>
      </c>
      <c r="C8312" s="9">
        <f t="shared" si="313"/>
        <v>353.55413577436138</v>
      </c>
      <c r="D8312" s="4">
        <v>891</v>
      </c>
      <c r="E8312">
        <v>208</v>
      </c>
    </row>
    <row r="8313" spans="1:5" x14ac:dyDescent="0.3">
      <c r="A8313" s="6">
        <f t="shared" si="312"/>
        <v>8307</v>
      </c>
      <c r="B8313" s="9">
        <f t="shared" si="311"/>
        <v>335.08176342186493</v>
      </c>
      <c r="C8313" s="9">
        <f t="shared" si="313"/>
        <v>353.55915577436139</v>
      </c>
      <c r="D8313" s="4">
        <v>892</v>
      </c>
      <c r="E8313">
        <v>209</v>
      </c>
    </row>
    <row r="8314" spans="1:5" x14ac:dyDescent="0.3">
      <c r="A8314" s="6">
        <f t="shared" si="312"/>
        <v>8308</v>
      </c>
      <c r="B8314" s="9">
        <f t="shared" si="311"/>
        <v>335.07804342186495</v>
      </c>
      <c r="C8314" s="9">
        <f t="shared" si="313"/>
        <v>353.56417577436139</v>
      </c>
      <c r="D8314" s="4">
        <v>893</v>
      </c>
      <c r="E8314">
        <v>210</v>
      </c>
    </row>
    <row r="8315" spans="1:5" x14ac:dyDescent="0.3">
      <c r="A8315" s="6">
        <f t="shared" si="312"/>
        <v>8309</v>
      </c>
      <c r="B8315" s="9">
        <f t="shared" si="311"/>
        <v>335.07432342186496</v>
      </c>
      <c r="C8315" s="9">
        <f t="shared" si="313"/>
        <v>353.56919577436139</v>
      </c>
      <c r="D8315" s="4">
        <v>894</v>
      </c>
      <c r="E8315">
        <v>211</v>
      </c>
    </row>
    <row r="8316" spans="1:5" x14ac:dyDescent="0.3">
      <c r="A8316" s="6">
        <f t="shared" si="312"/>
        <v>8310</v>
      </c>
      <c r="B8316" s="9">
        <f t="shared" si="311"/>
        <v>335.07060342186497</v>
      </c>
      <c r="C8316" s="9">
        <f t="shared" si="313"/>
        <v>353.57421577436139</v>
      </c>
      <c r="D8316" s="4">
        <v>895</v>
      </c>
      <c r="E8316">
        <v>212</v>
      </c>
    </row>
    <row r="8317" spans="1:5" x14ac:dyDescent="0.3">
      <c r="A8317" s="6">
        <f t="shared" si="312"/>
        <v>8311</v>
      </c>
      <c r="B8317" s="9">
        <f t="shared" si="311"/>
        <v>335.06688342186499</v>
      </c>
      <c r="C8317" s="9">
        <f t="shared" si="313"/>
        <v>353.57923577436139</v>
      </c>
      <c r="D8317" s="4">
        <v>896</v>
      </c>
      <c r="E8317">
        <v>213</v>
      </c>
    </row>
    <row r="8318" spans="1:5" x14ac:dyDescent="0.3">
      <c r="A8318" s="6">
        <f t="shared" si="312"/>
        <v>8312</v>
      </c>
      <c r="B8318" s="9">
        <f t="shared" ref="B8318:B8371" si="314">IF(A8318&lt;=$H$28,B8317+(A8318-A8317)*$J$28,"erreur")</f>
        <v>335.063163421865</v>
      </c>
      <c r="C8318" s="9">
        <f t="shared" si="313"/>
        <v>353.5842557743614</v>
      </c>
      <c r="D8318" s="4">
        <v>897</v>
      </c>
      <c r="E8318">
        <v>214</v>
      </c>
    </row>
    <row r="8319" spans="1:5" x14ac:dyDescent="0.3">
      <c r="A8319" s="6">
        <f t="shared" si="312"/>
        <v>8313</v>
      </c>
      <c r="B8319" s="9">
        <f t="shared" si="314"/>
        <v>335.05944342186501</v>
      </c>
      <c r="C8319" s="9">
        <f t="shared" si="313"/>
        <v>353.5892757743614</v>
      </c>
      <c r="D8319" s="4">
        <v>898</v>
      </c>
      <c r="E8319">
        <v>215</v>
      </c>
    </row>
    <row r="8320" spans="1:5" x14ac:dyDescent="0.3">
      <c r="A8320" s="6">
        <f t="shared" si="312"/>
        <v>8314</v>
      </c>
      <c r="B8320" s="9">
        <f t="shared" si="314"/>
        <v>335.05572342186503</v>
      </c>
      <c r="C8320" s="9">
        <f t="shared" si="313"/>
        <v>353.5942957743614</v>
      </c>
      <c r="D8320" s="4">
        <v>899</v>
      </c>
      <c r="E8320">
        <v>216</v>
      </c>
    </row>
    <row r="8321" spans="1:5" x14ac:dyDescent="0.3">
      <c r="A8321" s="6">
        <f t="shared" si="312"/>
        <v>8315</v>
      </c>
      <c r="B8321" s="9">
        <f t="shared" si="314"/>
        <v>335.05200342186504</v>
      </c>
      <c r="C8321" s="9">
        <f t="shared" si="313"/>
        <v>353.5993157743614</v>
      </c>
      <c r="D8321" s="4">
        <v>900</v>
      </c>
      <c r="E8321">
        <v>217</v>
      </c>
    </row>
    <row r="8322" spans="1:5" x14ac:dyDescent="0.3">
      <c r="A8322" s="6">
        <f t="shared" si="312"/>
        <v>8316</v>
      </c>
      <c r="B8322" s="9">
        <f t="shared" si="314"/>
        <v>335.04828342186505</v>
      </c>
      <c r="C8322" s="9">
        <f t="shared" si="313"/>
        <v>353.6043357743614</v>
      </c>
      <c r="D8322" s="4">
        <v>901</v>
      </c>
      <c r="E8322">
        <v>218</v>
      </c>
    </row>
    <row r="8323" spans="1:5" x14ac:dyDescent="0.3">
      <c r="A8323" s="6">
        <f t="shared" si="312"/>
        <v>8317</v>
      </c>
      <c r="B8323" s="9">
        <f t="shared" si="314"/>
        <v>335.04456342186506</v>
      </c>
      <c r="C8323" s="9">
        <f t="shared" si="313"/>
        <v>353.6093557743614</v>
      </c>
      <c r="D8323" s="4">
        <v>902</v>
      </c>
      <c r="E8323">
        <v>219</v>
      </c>
    </row>
    <row r="8324" spans="1:5" x14ac:dyDescent="0.3">
      <c r="A8324" s="6">
        <f t="shared" si="312"/>
        <v>8318</v>
      </c>
      <c r="B8324" s="9">
        <f t="shared" si="314"/>
        <v>335.04084342186508</v>
      </c>
      <c r="C8324" s="9">
        <f t="shared" si="313"/>
        <v>353.61437577436141</v>
      </c>
      <c r="D8324" s="4">
        <v>903</v>
      </c>
      <c r="E8324">
        <v>220</v>
      </c>
    </row>
    <row r="8325" spans="1:5" x14ac:dyDescent="0.3">
      <c r="A8325" s="6">
        <f t="shared" si="312"/>
        <v>8319</v>
      </c>
      <c r="B8325" s="9">
        <f t="shared" si="314"/>
        <v>335.03712342186509</v>
      </c>
      <c r="C8325" s="9">
        <f t="shared" si="313"/>
        <v>353.61939577436141</v>
      </c>
      <c r="D8325" s="4">
        <v>904</v>
      </c>
      <c r="E8325">
        <v>221</v>
      </c>
    </row>
    <row r="8326" spans="1:5" x14ac:dyDescent="0.3">
      <c r="A8326" s="6">
        <f t="shared" si="312"/>
        <v>8320</v>
      </c>
      <c r="B8326" s="9">
        <f t="shared" si="314"/>
        <v>335.0334034218651</v>
      </c>
      <c r="C8326" s="9">
        <f t="shared" si="313"/>
        <v>353.62441577436141</v>
      </c>
      <c r="D8326" s="4">
        <v>905</v>
      </c>
      <c r="E8326">
        <v>222</v>
      </c>
    </row>
    <row r="8327" spans="1:5" x14ac:dyDescent="0.3">
      <c r="A8327" s="6">
        <f t="shared" si="312"/>
        <v>8321</v>
      </c>
      <c r="B8327" s="9">
        <f t="shared" si="314"/>
        <v>335.02968342186512</v>
      </c>
      <c r="C8327" s="9">
        <f t="shared" si="313"/>
        <v>353.62943577436141</v>
      </c>
      <c r="D8327" s="4">
        <v>906</v>
      </c>
      <c r="E8327">
        <v>223</v>
      </c>
    </row>
    <row r="8328" spans="1:5" x14ac:dyDescent="0.3">
      <c r="A8328" s="6">
        <f t="shared" ref="A8328:A8391" si="315">ROW()-6</f>
        <v>8322</v>
      </c>
      <c r="B8328" s="9">
        <f t="shared" si="314"/>
        <v>335.02596342186513</v>
      </c>
      <c r="C8328" s="9">
        <f t="shared" si="313"/>
        <v>353.63445577436141</v>
      </c>
      <c r="D8328" s="4">
        <v>907</v>
      </c>
      <c r="E8328">
        <v>224</v>
      </c>
    </row>
    <row r="8329" spans="1:5" x14ac:dyDescent="0.3">
      <c r="A8329" s="6">
        <f t="shared" si="315"/>
        <v>8323</v>
      </c>
      <c r="B8329" s="9">
        <f t="shared" si="314"/>
        <v>335.02224342186514</v>
      </c>
      <c r="C8329" s="9">
        <f t="shared" si="313"/>
        <v>353.63947577436142</v>
      </c>
      <c r="D8329" s="4">
        <v>908</v>
      </c>
      <c r="E8329">
        <v>225</v>
      </c>
    </row>
    <row r="8330" spans="1:5" x14ac:dyDescent="0.3">
      <c r="A8330" s="6">
        <f t="shared" si="315"/>
        <v>8324</v>
      </c>
      <c r="B8330" s="9">
        <f t="shared" si="314"/>
        <v>335.01852342186515</v>
      </c>
      <c r="C8330" s="9">
        <f t="shared" si="313"/>
        <v>353.64449577436142</v>
      </c>
      <c r="D8330" s="4">
        <v>909</v>
      </c>
      <c r="E8330">
        <v>226</v>
      </c>
    </row>
    <row r="8331" spans="1:5" x14ac:dyDescent="0.3">
      <c r="A8331" s="6">
        <f t="shared" si="315"/>
        <v>8325</v>
      </c>
      <c r="B8331" s="9">
        <f t="shared" si="314"/>
        <v>335.01480342186517</v>
      </c>
      <c r="C8331" s="9">
        <f t="shared" si="313"/>
        <v>353.64951577436142</v>
      </c>
      <c r="D8331" s="4">
        <v>910</v>
      </c>
      <c r="E8331">
        <v>227</v>
      </c>
    </row>
    <row r="8332" spans="1:5" x14ac:dyDescent="0.3">
      <c r="A8332" s="6">
        <f t="shared" si="315"/>
        <v>8326</v>
      </c>
      <c r="B8332" s="9">
        <f t="shared" si="314"/>
        <v>335.01108342186518</v>
      </c>
      <c r="C8332" s="9">
        <f t="shared" si="313"/>
        <v>353.65453577436142</v>
      </c>
      <c r="D8332" s="4">
        <v>911</v>
      </c>
      <c r="E8332">
        <v>228</v>
      </c>
    </row>
    <row r="8333" spans="1:5" x14ac:dyDescent="0.3">
      <c r="A8333" s="6">
        <f t="shared" si="315"/>
        <v>8327</v>
      </c>
      <c r="B8333" s="9">
        <f t="shared" si="314"/>
        <v>335.00736342186519</v>
      </c>
      <c r="C8333" s="9">
        <f t="shared" si="313"/>
        <v>353.65955577436142</v>
      </c>
      <c r="D8333" s="4">
        <v>912</v>
      </c>
      <c r="E8333">
        <v>229</v>
      </c>
    </row>
    <row r="8334" spans="1:5" x14ac:dyDescent="0.3">
      <c r="A8334" s="6">
        <f t="shared" si="315"/>
        <v>8328</v>
      </c>
      <c r="B8334" s="9">
        <f t="shared" si="314"/>
        <v>335.00364342186521</v>
      </c>
      <c r="C8334" s="9">
        <f t="shared" si="313"/>
        <v>353.66457577436142</v>
      </c>
      <c r="D8334" s="4">
        <v>913</v>
      </c>
      <c r="E8334">
        <v>230</v>
      </c>
    </row>
    <row r="8335" spans="1:5" x14ac:dyDescent="0.3">
      <c r="A8335" s="6">
        <f t="shared" si="315"/>
        <v>8329</v>
      </c>
      <c r="B8335" s="9">
        <f t="shared" si="314"/>
        <v>334.99992342186522</v>
      </c>
      <c r="C8335" s="13">
        <f t="shared" si="313"/>
        <v>353.66959577436143</v>
      </c>
      <c r="D8335" s="4">
        <v>914</v>
      </c>
      <c r="E8335">
        <v>231</v>
      </c>
    </row>
    <row r="8336" spans="1:5" x14ac:dyDescent="0.3">
      <c r="A8336" s="6">
        <f t="shared" si="315"/>
        <v>8330</v>
      </c>
      <c r="B8336" s="9">
        <f t="shared" si="314"/>
        <v>334.99620342186523</v>
      </c>
      <c r="C8336" s="9">
        <f>IF(8811-A8336&gt;$G$8,$M$8+$N$8*SIN($Q$8-$R$8*(A8336-$A$8335)/$N$8),erreur)</f>
        <v>353.67564466860586</v>
      </c>
      <c r="D8336" s="4">
        <v>915</v>
      </c>
      <c r="E8336">
        <v>1</v>
      </c>
    </row>
    <row r="8337" spans="1:5" x14ac:dyDescent="0.3">
      <c r="A8337" s="6">
        <f t="shared" si="315"/>
        <v>8331</v>
      </c>
      <c r="B8337" s="9">
        <f t="shared" si="314"/>
        <v>334.99248342186524</v>
      </c>
      <c r="C8337" s="9">
        <f>IF(8811-A8337&gt;$G$8,$M$8+$N$8*SIN($Q$8-$R$8*(A8337-$A$8335)/$N$8),erreur)</f>
        <v>353.68162098688754</v>
      </c>
      <c r="D8337" s="4">
        <v>916</v>
      </c>
      <c r="E8337">
        <v>2</v>
      </c>
    </row>
    <row r="8338" spans="1:5" x14ac:dyDescent="0.3">
      <c r="A8338" s="6">
        <f t="shared" si="315"/>
        <v>8332</v>
      </c>
      <c r="B8338" s="9">
        <f t="shared" si="314"/>
        <v>334.98876342186526</v>
      </c>
      <c r="C8338" s="9">
        <f>IF(8811-A8338&gt;$G$8,$M$8+$N$8*SIN($Q$8-$R$8*(A8338-$A$8335)/$N$8),erreur)</f>
        <v>353.68792895418801</v>
      </c>
      <c r="D8338" s="4">
        <v>917</v>
      </c>
      <c r="E8338">
        <v>3</v>
      </c>
    </row>
    <row r="8339" spans="1:5" x14ac:dyDescent="0.3">
      <c r="A8339" s="6">
        <f t="shared" si="315"/>
        <v>8333</v>
      </c>
      <c r="B8339" s="9">
        <f t="shared" si="314"/>
        <v>334.98504342186527</v>
      </c>
      <c r="C8339" s="9">
        <f>IF(8811-A8339&gt;$G$8,$M$8+$N$8*SIN($Q$8-$R$8*(A8339-$A$8335)/$N$8),erreur)</f>
        <v>353.69456856981378</v>
      </c>
      <c r="D8339" s="4">
        <v>918</v>
      </c>
      <c r="E8339">
        <v>4</v>
      </c>
    </row>
    <row r="8340" spans="1:5" x14ac:dyDescent="0.3">
      <c r="A8340" s="6">
        <f t="shared" si="315"/>
        <v>8334</v>
      </c>
      <c r="B8340" s="9">
        <f t="shared" si="314"/>
        <v>334.98132342186528</v>
      </c>
      <c r="C8340" s="9">
        <f>IF(8811-A8340&gt;$G$8,$M$8+$N$8*SIN($Q$8-$R$8*(A8340-$A$8335)/$N$8),erreur)</f>
        <v>353.70153983303408</v>
      </c>
      <c r="D8340" s="4">
        <v>919</v>
      </c>
      <c r="E8340">
        <v>5</v>
      </c>
    </row>
    <row r="8341" spans="1:5" x14ac:dyDescent="0.3">
      <c r="A8341" s="6">
        <f t="shared" si="315"/>
        <v>8335</v>
      </c>
      <c r="B8341" s="9">
        <f t="shared" si="314"/>
        <v>334.9776034218653</v>
      </c>
      <c r="C8341" s="9">
        <f>IF(8811-A8341&gt;$G$8,$M$8+$N$8*SIN($Q$8-$R$8*(A8341-$A$8335)/$N$8),erreur)</f>
        <v>353.70884274308264</v>
      </c>
      <c r="D8341" s="4">
        <v>920</v>
      </c>
      <c r="E8341">
        <v>6</v>
      </c>
    </row>
    <row r="8342" spans="1:5" x14ac:dyDescent="0.3">
      <c r="A8342" s="6">
        <f t="shared" si="315"/>
        <v>8336</v>
      </c>
      <c r="B8342" s="9">
        <f t="shared" si="314"/>
        <v>334.97388342186531</v>
      </c>
      <c r="C8342" s="9">
        <f>IF(8811-A8342&gt;$G$8,$M$8+$N$8*SIN($Q$8-$R$8*(A8342-$A$8335)/$N$8),erreur)</f>
        <v>353.71647729915594</v>
      </c>
      <c r="D8342" s="4">
        <v>921</v>
      </c>
      <c r="E8342">
        <v>7</v>
      </c>
    </row>
    <row r="8343" spans="1:5" x14ac:dyDescent="0.3">
      <c r="A8343" s="6">
        <f t="shared" si="315"/>
        <v>8337</v>
      </c>
      <c r="B8343" s="9">
        <f t="shared" si="314"/>
        <v>334.97016342186532</v>
      </c>
      <c r="C8343" s="9">
        <f>IF(8811-A8343&gt;$G$8,$M$8+$N$8*SIN($Q$8-$R$8*(A8343-$A$8335)/$N$8),erreur)</f>
        <v>353.72444350041405</v>
      </c>
      <c r="D8343" s="4">
        <v>922</v>
      </c>
      <c r="E8343">
        <v>8</v>
      </c>
    </row>
    <row r="8344" spans="1:5" x14ac:dyDescent="0.3">
      <c r="A8344" s="6">
        <f t="shared" si="315"/>
        <v>8338</v>
      </c>
      <c r="B8344" s="9">
        <f t="shared" si="314"/>
        <v>334.96644342186534</v>
      </c>
      <c r="C8344" s="9">
        <f>IF(8811-A8344&gt;$G$8,$M$8+$N$8*SIN($Q$8-$R$8*(A8344-$A$8335)/$N$8),erreur)</f>
        <v>353.73274134598068</v>
      </c>
      <c r="D8344" s="4">
        <v>923</v>
      </c>
      <c r="E8344">
        <v>9</v>
      </c>
    </row>
    <row r="8345" spans="1:5" x14ac:dyDescent="0.3">
      <c r="A8345" s="6">
        <f t="shared" si="315"/>
        <v>8339</v>
      </c>
      <c r="B8345" s="9">
        <f t="shared" si="314"/>
        <v>334.96272342186535</v>
      </c>
      <c r="C8345" s="9">
        <f>IF(8811-A8345&gt;$G$8,$M$8+$N$8*SIN($Q$8-$R$8*(A8345-$A$8335)/$N$8),erreur)</f>
        <v>353.74137083494361</v>
      </c>
      <c r="D8345" s="4">
        <v>924</v>
      </c>
      <c r="E8345">
        <v>10</v>
      </c>
    </row>
    <row r="8346" spans="1:5" x14ac:dyDescent="0.3">
      <c r="A8346" s="6">
        <f t="shared" si="315"/>
        <v>8340</v>
      </c>
      <c r="B8346" s="9">
        <f t="shared" si="314"/>
        <v>334.95900342186536</v>
      </c>
      <c r="C8346" s="9">
        <f>IF(8811-A8346&gt;$G$8,$M$8+$N$8*SIN($Q$8-$R$8*(A8346-$A$8335)/$N$8),erreur)</f>
        <v>353.75033196635286</v>
      </c>
      <c r="D8346" s="4">
        <v>925</v>
      </c>
      <c r="E8346">
        <v>11</v>
      </c>
    </row>
    <row r="8347" spans="1:5" x14ac:dyDescent="0.3">
      <c r="A8347" s="6">
        <f t="shared" si="315"/>
        <v>8341</v>
      </c>
      <c r="B8347" s="9">
        <f t="shared" si="314"/>
        <v>334.95528342186537</v>
      </c>
      <c r="C8347" s="9">
        <f>IF(8811-A8347&gt;$G$8,$M$8+$N$8*SIN($Q$8-$R$8*(A8347-$A$8335)/$N$8),erreur)</f>
        <v>353.75962473922345</v>
      </c>
      <c r="D8347" s="4">
        <v>926</v>
      </c>
      <c r="E8347">
        <v>12</v>
      </c>
    </row>
    <row r="8348" spans="1:5" x14ac:dyDescent="0.3">
      <c r="A8348" s="6">
        <f t="shared" si="315"/>
        <v>8342</v>
      </c>
      <c r="B8348" s="9">
        <f t="shared" si="314"/>
        <v>334.95156342186539</v>
      </c>
      <c r="C8348" s="9">
        <f>IF(8811-A8348&gt;$G$8,$M$8+$N$8*SIN($Q$8-$R$8*(A8348-$A$8335)/$N$8),erreur)</f>
        <v>353.76924915253312</v>
      </c>
      <c r="D8348" s="4">
        <v>927</v>
      </c>
      <c r="E8348">
        <v>13</v>
      </c>
    </row>
    <row r="8349" spans="1:5" x14ac:dyDescent="0.3">
      <c r="A8349" s="6">
        <f t="shared" si="315"/>
        <v>8343</v>
      </c>
      <c r="B8349" s="9">
        <f t="shared" si="314"/>
        <v>334.9478434218654</v>
      </c>
      <c r="C8349" s="9">
        <f>IF(8811-A8349&gt;$G$8,$M$8+$N$8*SIN($Q$8-$R$8*(A8349-$A$8335)/$N$8),erreur)</f>
        <v>353.77920520522275</v>
      </c>
      <c r="D8349" s="4">
        <v>928</v>
      </c>
      <c r="E8349">
        <v>14</v>
      </c>
    </row>
    <row r="8350" spans="1:5" x14ac:dyDescent="0.3">
      <c r="A8350" s="6">
        <f t="shared" si="315"/>
        <v>8344</v>
      </c>
      <c r="B8350" s="9">
        <f t="shared" si="314"/>
        <v>334.94412342186541</v>
      </c>
      <c r="C8350" s="9">
        <f>IF(8811-A8350&gt;$G$8,$M$8+$N$8*SIN($Q$8-$R$8*(A8350-$A$8335)/$N$8),erreur)</f>
        <v>353.78949289619777</v>
      </c>
      <c r="D8350" s="4">
        <v>929</v>
      </c>
      <c r="E8350">
        <v>15</v>
      </c>
    </row>
    <row r="8351" spans="1:5" x14ac:dyDescent="0.3">
      <c r="A8351" s="6">
        <f t="shared" si="315"/>
        <v>8345</v>
      </c>
      <c r="B8351" s="9">
        <f t="shared" si="314"/>
        <v>334.94040342186543</v>
      </c>
      <c r="C8351" s="9">
        <f>IF(8811-A8351&gt;$G$8,$M$8+$N$8*SIN($Q$8-$R$8*(A8351-$A$8335)/$N$8),erreur)</f>
        <v>353.80011222432631</v>
      </c>
      <c r="D8351" s="4">
        <v>930</v>
      </c>
      <c r="E8351">
        <v>16</v>
      </c>
    </row>
    <row r="8352" spans="1:5" x14ac:dyDescent="0.3">
      <c r="A8352" s="6">
        <f t="shared" si="315"/>
        <v>8346</v>
      </c>
      <c r="B8352" s="9">
        <f t="shared" si="314"/>
        <v>334.93668342186544</v>
      </c>
      <c r="C8352" s="9">
        <f>IF(8811-A8352&gt;$G$8,$M$8+$N$8*SIN($Q$8-$R$8*(A8352-$A$8335)/$N$8),erreur)</f>
        <v>353.81106318844013</v>
      </c>
      <c r="D8352" s="4">
        <v>931</v>
      </c>
      <c r="E8352">
        <v>17</v>
      </c>
    </row>
    <row r="8353" spans="1:5" x14ac:dyDescent="0.3">
      <c r="A8353" s="6">
        <f t="shared" si="315"/>
        <v>8347</v>
      </c>
      <c r="B8353" s="9">
        <f t="shared" si="314"/>
        <v>334.93296342186545</v>
      </c>
      <c r="C8353" s="9">
        <f>IF(8811-A8353&gt;$G$8,$M$8+$N$8*SIN($Q$8-$R$8*(A8353-$A$8335)/$N$8),erreur)</f>
        <v>353.82234578733505</v>
      </c>
      <c r="D8353" s="4">
        <v>932</v>
      </c>
      <c r="E8353">
        <v>18</v>
      </c>
    </row>
    <row r="8354" spans="1:5" x14ac:dyDescent="0.3">
      <c r="A8354" s="6">
        <f t="shared" si="315"/>
        <v>8348</v>
      </c>
      <c r="B8354" s="9">
        <f t="shared" si="314"/>
        <v>334.92924342186546</v>
      </c>
      <c r="C8354" s="9">
        <f>IF(8811-A8354&gt;$G$8,$M$8+$N$8*SIN($Q$8-$R$8*(A8354-$A$8335)/$N$8),erreur)</f>
        <v>353.83396001977007</v>
      </c>
      <c r="D8354" s="4">
        <v>933</v>
      </c>
      <c r="E8354">
        <v>19</v>
      </c>
    </row>
    <row r="8355" spans="1:5" x14ac:dyDescent="0.3">
      <c r="A8355" s="6">
        <f t="shared" si="315"/>
        <v>8349</v>
      </c>
      <c r="B8355" s="9">
        <f t="shared" si="314"/>
        <v>334.92552342186548</v>
      </c>
      <c r="C8355" s="9">
        <f>IF(8811-A8355&gt;$G$8,$M$8+$N$8*SIN($Q$8-$R$8*(A8355-$A$8335)/$N$8),erreur)</f>
        <v>353.8459058844669</v>
      </c>
      <c r="D8355" s="4">
        <v>934</v>
      </c>
      <c r="E8355">
        <v>20</v>
      </c>
    </row>
    <row r="8356" spans="1:5" x14ac:dyDescent="0.3">
      <c r="A8356" s="6">
        <f t="shared" si="315"/>
        <v>8350</v>
      </c>
      <c r="B8356" s="9">
        <f t="shared" si="314"/>
        <v>334.92180342186549</v>
      </c>
      <c r="C8356" s="9">
        <f>IF(8811-A8356&gt;$G$8,$M$8+$N$8*SIN($Q$8-$R$8*(A8356-$A$8335)/$N$8),erreur)</f>
        <v>353.85818338011268</v>
      </c>
      <c r="D8356" s="4">
        <v>935</v>
      </c>
      <c r="E8356">
        <v>21</v>
      </c>
    </row>
    <row r="8357" spans="1:5" x14ac:dyDescent="0.3">
      <c r="A8357" s="6">
        <f t="shared" si="315"/>
        <v>8351</v>
      </c>
      <c r="B8357" s="9">
        <f t="shared" si="314"/>
        <v>334.9180834218655</v>
      </c>
      <c r="C8357" s="9">
        <f>IF(8811-A8357&gt;$G$8,$M$8+$N$8*SIN($Q$8-$R$8*(A8357-$A$8335)/$N$8),erreur)</f>
        <v>353.87079250535589</v>
      </c>
      <c r="D8357" s="4">
        <v>936</v>
      </c>
      <c r="E8357">
        <v>22</v>
      </c>
    </row>
    <row r="8358" spans="1:5" x14ac:dyDescent="0.3">
      <c r="A8358" s="6">
        <f t="shared" si="315"/>
        <v>8352</v>
      </c>
      <c r="B8358" s="9">
        <f t="shared" si="314"/>
        <v>334.91436342186552</v>
      </c>
      <c r="C8358" s="9">
        <f>IF(8811-A8358&gt;$G$8,$M$8+$N$8*SIN($Q$8-$R$8*(A8358-$A$8335)/$N$8),erreur)</f>
        <v>353.88373325881093</v>
      </c>
      <c r="D8358" s="4">
        <v>937</v>
      </c>
      <c r="E8358">
        <v>23</v>
      </c>
    </row>
    <row r="8359" spans="1:5" x14ac:dyDescent="0.3">
      <c r="A8359" s="6">
        <f t="shared" si="315"/>
        <v>8353</v>
      </c>
      <c r="B8359" s="9">
        <f t="shared" si="314"/>
        <v>334.91064342186553</v>
      </c>
      <c r="C8359" s="9">
        <f>IF(8811-A8359&gt;$G$8,$M$8+$N$8*SIN($Q$8-$R$8*(A8359-$A$8335)/$N$8),erreur)</f>
        <v>353.89700563905308</v>
      </c>
      <c r="D8359" s="4">
        <v>938</v>
      </c>
      <c r="E8359">
        <v>24</v>
      </c>
    </row>
    <row r="8360" spans="1:5" x14ac:dyDescent="0.3">
      <c r="A8360" s="6">
        <f t="shared" si="315"/>
        <v>8354</v>
      </c>
      <c r="B8360" s="9">
        <f t="shared" si="314"/>
        <v>334.90692342186554</v>
      </c>
      <c r="C8360" s="9">
        <f>IF(8811-A8360&gt;$G$8,$M$8+$N$8*SIN($Q$8-$R$8*(A8360-$A$8335)/$N$8),erreur)</f>
        <v>353.91060964462258</v>
      </c>
      <c r="D8360" s="4">
        <v>939</v>
      </c>
      <c r="E8360">
        <v>25</v>
      </c>
    </row>
    <row r="8361" spans="1:5" x14ac:dyDescent="0.3">
      <c r="A8361" s="6">
        <f t="shared" si="315"/>
        <v>8355</v>
      </c>
      <c r="B8361" s="9">
        <f t="shared" si="314"/>
        <v>334.90320342186556</v>
      </c>
      <c r="C8361" s="9">
        <f>IF(8811-A8361&gt;$G$8,$M$8+$N$8*SIN($Q$8-$R$8*(A8361-$A$8335)/$N$8),erreur)</f>
        <v>353.92454527402379</v>
      </c>
      <c r="D8361" s="4">
        <v>940</v>
      </c>
      <c r="E8361">
        <v>26</v>
      </c>
    </row>
    <row r="8362" spans="1:5" x14ac:dyDescent="0.3">
      <c r="A8362" s="6">
        <f t="shared" si="315"/>
        <v>8356</v>
      </c>
      <c r="B8362" s="9">
        <f t="shared" si="314"/>
        <v>334.89948342186557</v>
      </c>
      <c r="C8362" s="9">
        <f>IF(8811-A8362&gt;$G$8,$M$8+$N$8*SIN($Q$8-$R$8*(A8362-$A$8335)/$N$8),erreur)</f>
        <v>353.93881252572328</v>
      </c>
      <c r="D8362" s="4">
        <v>941</v>
      </c>
      <c r="E8362">
        <v>27</v>
      </c>
    </row>
    <row r="8363" spans="1:5" x14ac:dyDescent="0.3">
      <c r="A8363" s="6">
        <f t="shared" si="315"/>
        <v>8357</v>
      </c>
      <c r="B8363" s="9">
        <f t="shared" si="314"/>
        <v>334.89576342186558</v>
      </c>
      <c r="C8363" s="9">
        <f>IF(8811-A8363&gt;$G$8,$M$8+$N$8*SIN($Q$8-$R$8*(A8363-$A$8335)/$N$8),erreur)</f>
        <v>353.95341139815173</v>
      </c>
      <c r="D8363" s="4">
        <v>942</v>
      </c>
      <c r="E8363">
        <v>28</v>
      </c>
    </row>
    <row r="8364" spans="1:5" x14ac:dyDescent="0.3">
      <c r="A8364" s="6">
        <f t="shared" si="315"/>
        <v>8358</v>
      </c>
      <c r="B8364" s="9">
        <f t="shared" si="314"/>
        <v>334.89204342186559</v>
      </c>
      <c r="C8364" s="9">
        <f>IF(8811-A8364&gt;$G$8,$M$8+$N$8*SIN($Q$8-$R$8*(A8364-$A$8335)/$N$8),erreur)</f>
        <v>353.96834188970388</v>
      </c>
      <c r="D8364" s="4">
        <v>943</v>
      </c>
      <c r="E8364">
        <v>29</v>
      </c>
    </row>
    <row r="8365" spans="1:5" x14ac:dyDescent="0.3">
      <c r="A8365" s="6">
        <f t="shared" si="315"/>
        <v>8359</v>
      </c>
      <c r="B8365" s="9">
        <f t="shared" si="314"/>
        <v>334.88832342186561</v>
      </c>
      <c r="C8365" s="9">
        <f>IF(8811-A8365&gt;$G$8,$M$8+$N$8*SIN($Q$8-$R$8*(A8365-$A$8335)/$N$8),erreur)</f>
        <v>353.98360399873673</v>
      </c>
      <c r="D8365" s="4">
        <v>944</v>
      </c>
      <c r="E8365">
        <v>30</v>
      </c>
    </row>
    <row r="8366" spans="1:5" x14ac:dyDescent="0.3">
      <c r="A8366" s="6">
        <f t="shared" si="315"/>
        <v>8360</v>
      </c>
      <c r="B8366" s="9">
        <f t="shared" si="314"/>
        <v>334.88460342186562</v>
      </c>
      <c r="C8366" s="9">
        <f>IF(8811-A8366&gt;$G$8,$M$8+$N$8*SIN($Q$8-$R$8*(A8366-$A$8335)/$N$8),erreur)</f>
        <v>353.99919772357225</v>
      </c>
      <c r="D8366" s="4">
        <v>945</v>
      </c>
      <c r="E8366">
        <v>31</v>
      </c>
    </row>
    <row r="8367" spans="1:5" x14ac:dyDescent="0.3">
      <c r="A8367" s="6">
        <f t="shared" si="315"/>
        <v>8361</v>
      </c>
      <c r="B8367" s="9">
        <f t="shared" si="314"/>
        <v>334.88088342186563</v>
      </c>
      <c r="C8367" s="9">
        <f>IF(8811-A8367&gt;$G$8,$M$8+$N$8*SIN($Q$8-$R$8*(A8367-$A$8335)/$N$8),erreur)</f>
        <v>354.01512306249424</v>
      </c>
      <c r="D8367" s="4">
        <v>946</v>
      </c>
      <c r="E8367">
        <v>32</v>
      </c>
    </row>
    <row r="8368" spans="1:5" x14ac:dyDescent="0.3">
      <c r="A8368" s="6">
        <f t="shared" si="315"/>
        <v>8362</v>
      </c>
      <c r="B8368" s="9">
        <f t="shared" si="314"/>
        <v>334.87716342186565</v>
      </c>
      <c r="C8368" s="9">
        <f>IF(8811-A8368&gt;$G$8,$M$8+$N$8*SIN($Q$8-$R$8*(A8368-$A$8335)/$N$8),erreur)</f>
        <v>354.03138001375146</v>
      </c>
      <c r="D8368" s="4">
        <v>947</v>
      </c>
      <c r="E8368">
        <v>33</v>
      </c>
    </row>
    <row r="8369" spans="1:5" x14ac:dyDescent="0.3">
      <c r="A8369" s="6">
        <f t="shared" si="315"/>
        <v>8363</v>
      </c>
      <c r="B8369" s="9">
        <f t="shared" si="314"/>
        <v>334.87344342186566</v>
      </c>
      <c r="C8369" s="9">
        <f>IF(8811-A8369&gt;$G$8,$M$8+$N$8*SIN($Q$8-$R$8*(A8369-$A$8335)/$N$8),erreur)</f>
        <v>354.0479685755563</v>
      </c>
      <c r="D8369" s="4">
        <v>948</v>
      </c>
      <c r="E8369">
        <v>34</v>
      </c>
    </row>
    <row r="8370" spans="1:5" x14ac:dyDescent="0.3">
      <c r="A8370" s="6">
        <f t="shared" si="315"/>
        <v>8364</v>
      </c>
      <c r="B8370" s="9">
        <f t="shared" si="314"/>
        <v>334.86972342186567</v>
      </c>
      <c r="C8370" s="9">
        <f>IF(8811-A8370&gt;$G$8,$M$8+$N$8*SIN($Q$8-$R$8*(A8370-$A$8335)/$N$8),erreur)</f>
        <v>354.0648887460834</v>
      </c>
      <c r="D8370" s="4">
        <v>949</v>
      </c>
      <c r="E8370">
        <v>35</v>
      </c>
    </row>
    <row r="8371" spans="1:5" x14ac:dyDescent="0.3">
      <c r="A8371" s="6">
        <f t="shared" si="315"/>
        <v>8365</v>
      </c>
      <c r="B8371" s="13">
        <f t="shared" si="314"/>
        <v>334.86600342186568</v>
      </c>
      <c r="C8371" s="9">
        <f>IF(8811-A8371&gt;$G$8,$M$8+$N$8*SIN($Q$8-$R$8*(A8371-$A$8335)/$N$8),erreur)</f>
        <v>354.08214052347239</v>
      </c>
      <c r="D8371" s="4">
        <v>950</v>
      </c>
      <c r="E8371">
        <v>36</v>
      </c>
    </row>
    <row r="8372" spans="1:5" x14ac:dyDescent="0.3">
      <c r="A8372" s="6">
        <f t="shared" si="315"/>
        <v>8366</v>
      </c>
      <c r="B8372" s="9">
        <f>IF(A8372&lt;=$H$29,$M$29+$N$29*SIN($O$29+$P$29*(A8372-$A$8371)/$N$29),erreur)</f>
        <v>334.86632834434386</v>
      </c>
      <c r="C8372" s="9">
        <f>IF(8811-A8372&gt;$G$8,$M$8+$N$8*SIN($Q$8-$R$8*(A8372-$A$8335)/$N$8),erreur)</f>
        <v>354.09972390582425</v>
      </c>
      <c r="D8372" s="4">
        <v>1</v>
      </c>
      <c r="E8372">
        <v>37</v>
      </c>
    </row>
    <row r="8373" spans="1:5" x14ac:dyDescent="0.3">
      <c r="A8373" s="6">
        <f t="shared" si="315"/>
        <v>8367</v>
      </c>
      <c r="B8373" s="9">
        <f>IF(A8373&lt;=$H$29,$M$29+$N$29*SIN($O$29+$P$29*(A8373-$A$8371)/$N$29),erreur)</f>
        <v>334.86258923693276</v>
      </c>
      <c r="C8373" s="9">
        <f>IF(8811-A8373&gt;$G$8,$M$8+$N$8*SIN($Q$8-$R$8*(A8373-$A$8335)/$N$8),erreur)</f>
        <v>354.1176388912063</v>
      </c>
      <c r="D8373" s="4">
        <v>2</v>
      </c>
      <c r="E8373">
        <v>38</v>
      </c>
    </row>
    <row r="8374" spans="1:5" x14ac:dyDescent="0.3">
      <c r="A8374" s="6">
        <f t="shared" si="315"/>
        <v>8368</v>
      </c>
      <c r="B8374" s="9">
        <f>IF(A8374&lt;=$H$29,$M$29+$N$29*SIN($O$29+$P$29*(A8374-$A$8371)/$N$29),erreur)</f>
        <v>334.85878267778935</v>
      </c>
      <c r="C8374" s="9">
        <f>IF(8811-A8374&gt;$G$8,$M$8+$N$8*SIN($Q$8-$R$8*(A8374-$A$8335)/$N$8),erreur)</f>
        <v>354.13588547764721</v>
      </c>
      <c r="D8374" s="4">
        <v>3</v>
      </c>
      <c r="E8374">
        <v>39</v>
      </c>
    </row>
    <row r="8375" spans="1:5" x14ac:dyDescent="0.3">
      <c r="A8375" s="6">
        <f t="shared" si="315"/>
        <v>8369</v>
      </c>
      <c r="B8375" s="9">
        <f>IF(A8375&lt;=$H$29,$M$29+$N$29*SIN($O$29+$P$29*(A8375-$A$8371)/$N$29),erreur)</f>
        <v>334.85490866692817</v>
      </c>
      <c r="C8375" s="9">
        <f>IF(8811-A8375&gt;$G$8,$M$8+$N$8*SIN($Q$8-$R$8*(A8375-$A$8335)/$N$8),erreur)</f>
        <v>354.15446366314018</v>
      </c>
      <c r="D8375" s="4">
        <v>4</v>
      </c>
      <c r="E8375">
        <v>40</v>
      </c>
    </row>
    <row r="8376" spans="1:5" x14ac:dyDescent="0.3">
      <c r="A8376" s="6">
        <f t="shared" si="315"/>
        <v>8370</v>
      </c>
      <c r="B8376" s="9">
        <f>IF(A8376&lt;=$H$29,$M$29+$N$29*SIN($O$29+$P$29*(A8376-$A$8371)/$N$29),erreur)</f>
        <v>334.85096720436741</v>
      </c>
      <c r="C8376" s="9">
        <f>IF(8811-A8376&gt;$G$8,$M$8+$N$8*SIN($Q$8-$R$8*(A8376-$A$8335)/$N$8),erreur)</f>
        <v>354.17337344564157</v>
      </c>
      <c r="D8376" s="4">
        <v>5</v>
      </c>
      <c r="E8376">
        <v>41</v>
      </c>
    </row>
    <row r="8377" spans="1:5" x14ac:dyDescent="0.3">
      <c r="A8377" s="6">
        <f t="shared" si="315"/>
        <v>8371</v>
      </c>
      <c r="B8377" s="9">
        <f>IF(A8377&lt;=$H$29,$M$29+$N$29*SIN($O$29+$P$29*(A8377-$A$8371)/$N$29),erreur)</f>
        <v>334.84695829012344</v>
      </c>
      <c r="C8377" s="9">
        <f>IF(8811-A8377&gt;$G$8,$M$8+$N$8*SIN($Q$8-$R$8*(A8377-$A$8335)/$N$8),erreur)</f>
        <v>354.19261482307184</v>
      </c>
      <c r="D8377" s="4">
        <v>6</v>
      </c>
      <c r="E8377">
        <v>42</v>
      </c>
    </row>
    <row r="8378" spans="1:5" x14ac:dyDescent="0.3">
      <c r="A8378" s="6">
        <f t="shared" si="315"/>
        <v>8372</v>
      </c>
      <c r="B8378" s="9">
        <f>IF(A8378&lt;=$H$29,$M$29+$N$29*SIN($O$29+$P$29*(A8378-$A$8371)/$N$29),erreur)</f>
        <v>334.84288192421445</v>
      </c>
      <c r="C8378" s="9">
        <f>IF(8811-A8378&gt;$G$8,$M$8+$N$8*SIN($Q$8-$R$8*(A8378-$A$8335)/$N$8),erreur)</f>
        <v>354.21218779331366</v>
      </c>
      <c r="D8378" s="4">
        <v>7</v>
      </c>
      <c r="E8378">
        <v>43</v>
      </c>
    </row>
    <row r="8379" spans="1:5" x14ac:dyDescent="0.3">
      <c r="A8379" s="6">
        <f t="shared" si="315"/>
        <v>8373</v>
      </c>
      <c r="B8379" s="9">
        <f>IF(A8379&lt;=$H$29,$M$29+$N$29*SIN($O$29+$P$29*(A8379-$A$8371)/$N$29),erreur)</f>
        <v>334.83873810666228</v>
      </c>
      <c r="C8379" s="9">
        <f>IF(8811-A8379&gt;$G$8,$M$8+$N$8*SIN($Q$8-$R$8*(A8379-$A$8335)/$N$8),erreur)</f>
        <v>354.23209235421518</v>
      </c>
      <c r="D8379" s="4">
        <v>8</v>
      </c>
      <c r="E8379">
        <v>44</v>
      </c>
    </row>
    <row r="8380" spans="1:5" x14ac:dyDescent="0.3">
      <c r="A8380" s="6">
        <f t="shared" si="315"/>
        <v>8374</v>
      </c>
      <c r="B8380" s="9">
        <f>IF(A8380&lt;=$H$29,$M$29+$N$29*SIN($O$29+$P$29*(A8380-$A$8371)/$N$29),erreur)</f>
        <v>334.83452683748146</v>
      </c>
      <c r="C8380" s="9">
        <f>IF(8811-A8380&gt;$G$8,$M$8+$N$8*SIN($Q$8-$R$8*(A8380-$A$8335)/$N$8),erreur)</f>
        <v>354.25232850358589</v>
      </c>
      <c r="D8380" s="4">
        <v>9</v>
      </c>
      <c r="E8380">
        <v>45</v>
      </c>
    </row>
    <row r="8381" spans="1:5" x14ac:dyDescent="0.3">
      <c r="A8381" s="6">
        <f t="shared" si="315"/>
        <v>8375</v>
      </c>
      <c r="B8381" s="9">
        <f>IF(A8381&lt;=$H$29,$M$29+$N$29*SIN($O$29+$P$29*(A8381-$A$8371)/$N$29),erreur)</f>
        <v>334.83024811669566</v>
      </c>
      <c r="C8381" s="9">
        <f>IF(8811-A8381&gt;$G$8,$M$8+$N$8*SIN($Q$8-$R$8*(A8381-$A$8335)/$N$8),erreur)</f>
        <v>354.27289623920069</v>
      </c>
      <c r="D8381" s="4">
        <v>10</v>
      </c>
      <c r="E8381">
        <v>46</v>
      </c>
    </row>
    <row r="8382" spans="1:5" x14ac:dyDescent="0.3">
      <c r="A8382" s="6">
        <f t="shared" si="315"/>
        <v>8376</v>
      </c>
      <c r="B8382" s="9">
        <f>IF(A8382&lt;=$H$29,$M$29+$N$29*SIN($O$29+$P$29*(A8382-$A$8371)/$N$29),erreur)</f>
        <v>334.82590194431941</v>
      </c>
      <c r="C8382" s="9">
        <f>IF(8811-A8382&gt;$G$8,$M$8+$N$8*SIN($Q$8-$R$8*(A8382-$A$8335)/$N$8),erreur)</f>
        <v>354.29379555879677</v>
      </c>
      <c r="D8382" s="4">
        <v>11</v>
      </c>
      <c r="E8382">
        <v>47</v>
      </c>
    </row>
    <row r="8383" spans="1:5" x14ac:dyDescent="0.3">
      <c r="A8383" s="6">
        <f t="shared" si="315"/>
        <v>8377</v>
      </c>
      <c r="B8383" s="9">
        <f>IF(A8383&lt;=$H$29,$M$29+$N$29*SIN($O$29+$P$29*(A8383-$A$8371)/$N$29),erreur)</f>
        <v>334.82148832037637</v>
      </c>
      <c r="C8383" s="9">
        <f>IF(8811-A8383&gt;$G$8,$M$8+$N$8*SIN($Q$8-$R$8*(A8383-$A$8335)/$N$8),erreur)</f>
        <v>354.3150264600763</v>
      </c>
      <c r="D8383" s="4">
        <v>12</v>
      </c>
      <c r="E8383">
        <v>48</v>
      </c>
    </row>
    <row r="8384" spans="1:5" x14ac:dyDescent="0.3">
      <c r="A8384" s="6">
        <f t="shared" si="315"/>
        <v>8378</v>
      </c>
      <c r="B8384" s="9">
        <f>IF(A8384&lt;=$H$29,$M$29+$N$29*SIN($O$29+$P$29*(A8384-$A$8371)/$N$29),erreur)</f>
        <v>334.81700724488473</v>
      </c>
      <c r="C8384" s="9">
        <f>IF(8811-A8384&gt;$G$8,$M$8+$N$8*SIN($Q$8-$R$8*(A8384-$A$8335)/$N$8),erreur)</f>
        <v>354.33658894070277</v>
      </c>
      <c r="D8384" s="4">
        <v>13</v>
      </c>
      <c r="E8384">
        <v>49</v>
      </c>
    </row>
    <row r="8385" spans="1:5" x14ac:dyDescent="0.3">
      <c r="A8385" s="6">
        <f t="shared" si="315"/>
        <v>8379</v>
      </c>
      <c r="B8385" s="9">
        <f>IF(A8385&lt;=$H$29,$M$29+$N$29*SIN($O$29+$P$29*(A8385-$A$8371)/$N$29),erreur)</f>
        <v>334.81245871786632</v>
      </c>
      <c r="C8385" s="9">
        <f>IF(8811-A8385&gt;$G$8,$M$8+$N$8*SIN($Q$8-$R$8*(A8385-$A$8335)/$N$8),erreur)</f>
        <v>354.35848299830468</v>
      </c>
      <c r="D8385" s="4">
        <v>14</v>
      </c>
      <c r="E8385">
        <v>50</v>
      </c>
    </row>
    <row r="8386" spans="1:5" x14ac:dyDescent="0.3">
      <c r="A8386" s="6">
        <f t="shared" si="315"/>
        <v>8380</v>
      </c>
      <c r="B8386" s="9">
        <f>IF(A8386&lt;=$H$29,$M$29+$N$29*SIN($O$29+$P$29*(A8386-$A$8371)/$N$29),erreur)</f>
        <v>334.80784273934114</v>
      </c>
      <c r="C8386" s="9">
        <f>IF(8811-A8386&gt;$G$8,$M$8+$N$8*SIN($Q$8-$R$8*(A8386-$A$8335)/$N$8),erreur)</f>
        <v>354.38070863047369</v>
      </c>
      <c r="D8386" s="4">
        <v>15</v>
      </c>
      <c r="E8386">
        <v>51</v>
      </c>
    </row>
    <row r="8387" spans="1:5" x14ac:dyDescent="0.3">
      <c r="A8387" s="6">
        <f t="shared" si="315"/>
        <v>8381</v>
      </c>
      <c r="B8387" s="9">
        <f>IF(A8387&lt;=$H$29,$M$29+$N$29*SIN($O$29+$P$29*(A8387-$A$8371)/$N$29),erreur)</f>
        <v>334.8031593093292</v>
      </c>
      <c r="C8387" s="9">
        <f>IF(8811-A8387&gt;$G$8,$M$8+$N$8*SIN($Q$8-$R$8*(A8387-$A$8335)/$N$8),erreur)</f>
        <v>354.40326583476599</v>
      </c>
      <c r="D8387" s="4">
        <v>16</v>
      </c>
      <c r="E8387">
        <v>52</v>
      </c>
    </row>
    <row r="8388" spans="1:5" x14ac:dyDescent="0.3">
      <c r="A8388" s="6">
        <f t="shared" si="315"/>
        <v>8382</v>
      </c>
      <c r="B8388" s="9">
        <f>IF(A8388&lt;=$H$29,$M$29+$N$29*SIN($O$29+$P$29*(A8388-$A$8371)/$N$29),erreur)</f>
        <v>334.79840842785234</v>
      </c>
      <c r="C8388" s="9">
        <f>IF(8811-A8388&gt;$G$8,$M$8+$N$8*SIN($Q$8-$R$8*(A8388-$A$8335)/$N$8),erreur)</f>
        <v>354.42615460869956</v>
      </c>
      <c r="D8388" s="4">
        <v>17</v>
      </c>
      <c r="E8388">
        <v>53</v>
      </c>
    </row>
    <row r="8389" spans="1:5" x14ac:dyDescent="0.3">
      <c r="A8389" s="6">
        <f t="shared" si="315"/>
        <v>8383</v>
      </c>
      <c r="B8389" s="9">
        <f>IF(A8389&lt;=$H$29,$M$29+$N$29*SIN($O$29+$P$29*(A8389-$A$8371)/$N$29),erreur)</f>
        <v>334.79359009493237</v>
      </c>
      <c r="C8389" s="9">
        <f>IF(8811-A8389&gt;$G$8,$M$8+$N$8*SIN($Q$8-$R$8*(A8389-$A$8335)/$N$8),erreur)</f>
        <v>354.44937494975693</v>
      </c>
      <c r="D8389" s="4">
        <v>18</v>
      </c>
      <c r="E8389">
        <v>54</v>
      </c>
    </row>
    <row r="8390" spans="1:5" x14ac:dyDescent="0.3">
      <c r="A8390" s="6">
        <f t="shared" si="315"/>
        <v>8384</v>
      </c>
      <c r="B8390" s="9">
        <f>IF(A8390&lt;=$H$29,$M$29+$N$29*SIN($O$29+$P$29*(A8390-$A$8371)/$N$29),erreur)</f>
        <v>334.78870431059113</v>
      </c>
      <c r="C8390" s="9">
        <f>IF(8811-A8390&gt;$G$8,$M$8+$N$8*SIN($Q$8-$R$8*(A8390-$A$8335)/$N$8),erreur)</f>
        <v>354.47292685538378</v>
      </c>
      <c r="D8390" s="4">
        <v>19</v>
      </c>
      <c r="E8390">
        <v>55</v>
      </c>
    </row>
    <row r="8391" spans="1:5" x14ac:dyDescent="0.3">
      <c r="A8391" s="6">
        <f t="shared" si="315"/>
        <v>8385</v>
      </c>
      <c r="B8391" s="9">
        <f>IF(A8391&lt;=$H$29,$M$29+$N$29*SIN($O$29+$P$29*(A8391-$A$8371)/$N$29),erreur)</f>
        <v>334.78375107485226</v>
      </c>
      <c r="C8391" s="9">
        <f>IF(8811-A8391&gt;$G$8,$M$8+$N$8*SIN($Q$8-$R$8*(A8391-$A$8335)/$N$8),erreur)</f>
        <v>354.49681032298986</v>
      </c>
      <c r="D8391" s="4">
        <v>20</v>
      </c>
      <c r="E8391">
        <v>56</v>
      </c>
    </row>
    <row r="8392" spans="1:5" x14ac:dyDescent="0.3">
      <c r="A8392" s="6">
        <f t="shared" ref="A8392:A8455" si="316">ROW()-6</f>
        <v>8386</v>
      </c>
      <c r="B8392" s="9">
        <f>IF(A8392&lt;=$H$29,$M$29+$N$29*SIN($O$29+$P$29*(A8392-$A$8371)/$N$29),erreur)</f>
        <v>334.77873038773578</v>
      </c>
      <c r="C8392" s="9">
        <f>IF(8811-A8392&gt;$G$8,$M$8+$N$8*SIN($Q$8-$R$8*(A8392-$A$8335)/$N$8),erreur)</f>
        <v>354.5210253499481</v>
      </c>
      <c r="D8392" s="4">
        <v>21</v>
      </c>
      <c r="E8392">
        <v>57</v>
      </c>
    </row>
    <row r="8393" spans="1:5" x14ac:dyDescent="0.3">
      <c r="A8393" s="6">
        <f t="shared" si="316"/>
        <v>8387</v>
      </c>
      <c r="B8393" s="9">
        <f>IF(A8393&lt;=$H$29,$M$29+$N$29*SIN($O$29+$P$29*(A8393-$A$8371)/$N$29),erreur)</f>
        <v>334.77364224926714</v>
      </c>
      <c r="C8393" s="9">
        <f>IF(8811-A8393&gt;$G$8,$M$8+$N$8*SIN($Q$8-$R$8*(A8393-$A$8335)/$N$8),erreur)</f>
        <v>354.5455719335946</v>
      </c>
      <c r="D8393" s="4">
        <v>22</v>
      </c>
      <c r="E8393">
        <v>58</v>
      </c>
    </row>
    <row r="8394" spans="1:5" x14ac:dyDescent="0.3">
      <c r="A8394" s="6">
        <f t="shared" si="316"/>
        <v>8388</v>
      </c>
      <c r="B8394" s="9">
        <f>IF(A8394&lt;=$H$29,$M$29+$N$29*SIN($O$29+$P$29*(A8394-$A$8371)/$N$29),erreur)</f>
        <v>334.76848665946818</v>
      </c>
      <c r="C8394" s="9">
        <f>IF(8811-A8394&gt;$G$8,$M$8+$N$8*SIN($Q$8-$R$8*(A8394-$A$8335)/$N$8),erreur)</f>
        <v>354.57045007122952</v>
      </c>
      <c r="D8394" s="4">
        <v>23</v>
      </c>
      <c r="E8394">
        <v>59</v>
      </c>
    </row>
    <row r="8395" spans="1:5" x14ac:dyDescent="0.3">
      <c r="A8395" s="6">
        <f t="shared" si="316"/>
        <v>8389</v>
      </c>
      <c r="B8395" s="9">
        <f>IF(A8395&lt;=$H$29,$M$29+$N$29*SIN($O$29+$P$29*(A8395-$A$8371)/$N$29),erreur)</f>
        <v>334.76326361836072</v>
      </c>
      <c r="C8395" s="9">
        <f>IF(8811-A8395&gt;$G$8,$M$8+$N$8*SIN($Q$8-$R$8*(A8395-$A$8335)/$N$8),erreur)</f>
        <v>354.59565976011663</v>
      </c>
      <c r="D8395" s="4">
        <v>24</v>
      </c>
      <c r="E8395">
        <v>60</v>
      </c>
    </row>
    <row r="8396" spans="1:5" x14ac:dyDescent="0.3">
      <c r="A8396" s="6">
        <f t="shared" si="316"/>
        <v>8390</v>
      </c>
      <c r="B8396" s="9">
        <f>IF(A8396&lt;=$H$29,$M$29+$N$29*SIN($O$29+$P$29*(A8396-$A$8371)/$N$29),erreur)</f>
        <v>334.75797312597206</v>
      </c>
      <c r="C8396" s="9">
        <f>IF(8811-A8396&gt;$G$8,$M$8+$N$8*SIN($Q$8-$R$8*(A8396-$A$8335)/$N$8),erreur)</f>
        <v>354.6212009974829</v>
      </c>
      <c r="D8396" s="4">
        <v>25</v>
      </c>
      <c r="E8396">
        <v>61</v>
      </c>
    </row>
    <row r="8397" spans="1:5" x14ac:dyDescent="0.3">
      <c r="A8397" s="6">
        <f t="shared" si="316"/>
        <v>8391</v>
      </c>
      <c r="B8397" s="9">
        <f>IF(A8397&lt;=$H$29,$M$29+$N$29*SIN($O$29+$P$29*(A8397-$A$8371)/$N$29),erreur)</f>
        <v>334.75261518232219</v>
      </c>
      <c r="C8397" s="9">
        <f>IF(8811-A8397&gt;$G$8,$M$8+$N$8*SIN($Q$8-$R$8*(A8397-$A$8335)/$N$8),erreur)</f>
        <v>354.64707378051844</v>
      </c>
      <c r="D8397" s="4">
        <v>26</v>
      </c>
      <c r="E8397">
        <v>62</v>
      </c>
    </row>
    <row r="8398" spans="1:5" x14ac:dyDescent="0.3">
      <c r="A8398" s="6">
        <f t="shared" si="316"/>
        <v>8392</v>
      </c>
      <c r="B8398" s="9">
        <f>IF(A8398&lt;=$H$29,$M$29+$N$29*SIN($O$29+$P$29*(A8398-$A$8371)/$N$29),erreur)</f>
        <v>334.7471897874384</v>
      </c>
      <c r="C8398" s="9">
        <f>IF(8811-A8398&gt;$G$8,$M$8+$N$8*SIN($Q$8-$R$8*(A8398-$A$8335)/$N$8),erreur)</f>
        <v>354.67327810637789</v>
      </c>
      <c r="D8398" s="4">
        <v>27</v>
      </c>
      <c r="E8398">
        <v>63</v>
      </c>
    </row>
    <row r="8399" spans="1:5" x14ac:dyDescent="0.3">
      <c r="A8399" s="6">
        <f t="shared" si="316"/>
        <v>8393</v>
      </c>
      <c r="B8399" s="9">
        <f>IF(A8399&lt;=$H$29,$M$29+$N$29*SIN($O$29+$P$29*(A8399-$A$8371)/$N$29),erreur)</f>
        <v>334.74169694134434</v>
      </c>
      <c r="C8399" s="9">
        <f>IF(8811-A8399&gt;$G$8,$M$8+$N$8*SIN($Q$8-$R$8*(A8399-$A$8335)/$N$8),erreur)</f>
        <v>354.69981397217907</v>
      </c>
      <c r="D8399" s="4">
        <v>28</v>
      </c>
      <c r="E8399">
        <v>64</v>
      </c>
    </row>
    <row r="8400" spans="1:5" x14ac:dyDescent="0.3">
      <c r="A8400" s="6">
        <f t="shared" si="316"/>
        <v>8394</v>
      </c>
      <c r="B8400" s="9">
        <f>IF(A8400&lt;=$H$29,$M$29+$N$29*SIN($O$29+$P$29*(A8400-$A$8371)/$N$29),erreur)</f>
        <v>334.73613664406548</v>
      </c>
      <c r="C8400" s="9">
        <f>IF(8811-A8400&gt;$G$8,$M$8+$N$8*SIN($Q$8-$R$8*(A8400-$A$8335)/$N$8),erreur)</f>
        <v>354.7266813750025</v>
      </c>
      <c r="D8400" s="4">
        <v>29</v>
      </c>
      <c r="E8400">
        <v>65</v>
      </c>
    </row>
    <row r="8401" spans="1:5" x14ac:dyDescent="0.3">
      <c r="A8401" s="6">
        <f t="shared" si="316"/>
        <v>8395</v>
      </c>
      <c r="B8401" s="9">
        <f>IF(A8401&lt;=$H$29,$M$29+$N$29*SIN($O$29+$P$29*(A8401-$A$8371)/$N$29),erreur)</f>
        <v>334.7305088956291</v>
      </c>
      <c r="C8401" s="9">
        <f>IF(8811-A8401&gt;$G$8,$M$8+$N$8*SIN($Q$8-$R$8*(A8401-$A$8335)/$N$8),erreur)</f>
        <v>354.75388031189323</v>
      </c>
      <c r="D8401" s="4">
        <v>30</v>
      </c>
      <c r="E8401">
        <v>66</v>
      </c>
    </row>
    <row r="8402" spans="1:5" x14ac:dyDescent="0.3">
      <c r="A8402" s="6">
        <f t="shared" si="316"/>
        <v>8396</v>
      </c>
      <c r="B8402" s="9">
        <f>IF(A8402&lt;=$H$29,$M$29+$N$29*SIN($O$29+$P$29*(A8402-$A$8371)/$N$29),erreur)</f>
        <v>334.72481369605521</v>
      </c>
      <c r="C8402" s="9">
        <f>IF(8811-A8402&gt;$G$8,$M$8+$N$8*SIN($Q$8-$R$8*(A8402-$A$8335)/$N$8),erreur)</f>
        <v>354.78141077985993</v>
      </c>
      <c r="D8402" s="4">
        <v>31</v>
      </c>
      <c r="E8402">
        <v>67</v>
      </c>
    </row>
    <row r="8403" spans="1:5" x14ac:dyDescent="0.3">
      <c r="A8403" s="6">
        <f t="shared" si="316"/>
        <v>8397</v>
      </c>
      <c r="B8403" s="9">
        <f>IF(A8403&lt;=$H$29,$M$29+$N$29*SIN($O$29+$P$29*(A8403-$A$8371)/$N$29),erreur)</f>
        <v>334.71905104537473</v>
      </c>
      <c r="C8403" s="9">
        <f>IF(8811-A8403&gt;$G$8,$M$8+$N$8*SIN($Q$8-$R$8*(A8403-$A$8335)/$N$8),erreur)</f>
        <v>354.80927277587352</v>
      </c>
      <c r="D8403" s="4">
        <v>32</v>
      </c>
      <c r="E8403">
        <v>68</v>
      </c>
    </row>
    <row r="8404" spans="1:5" x14ac:dyDescent="0.3">
      <c r="A8404" s="6">
        <f t="shared" si="316"/>
        <v>8398</v>
      </c>
      <c r="B8404" s="9">
        <f>IF(A8404&lt;=$H$29,$M$29+$N$29*SIN($O$29+$P$29*(A8404-$A$8371)/$N$29),erreur)</f>
        <v>334.71322094361312</v>
      </c>
      <c r="C8404" s="9">
        <f>IF(8811-A8404&gt;$G$8,$M$8+$N$8*SIN($Q$8-$R$8*(A8404-$A$8335)/$N$8),erreur)</f>
        <v>354.83746629686993</v>
      </c>
      <c r="D8404" s="4">
        <v>33</v>
      </c>
      <c r="E8404">
        <v>69</v>
      </c>
    </row>
    <row r="8405" spans="1:5" x14ac:dyDescent="0.3">
      <c r="A8405" s="6">
        <f t="shared" si="316"/>
        <v>8399</v>
      </c>
      <c r="B8405" s="9">
        <f>IF(A8405&lt;=$H$29,$M$29+$N$29*SIN($O$29+$P$29*(A8405-$A$8371)/$N$29),erreur)</f>
        <v>334.70732339079404</v>
      </c>
      <c r="C8405" s="9">
        <f>IF(8811-A8405&gt;$G$8,$M$8+$N$8*SIN($Q$8-$R$8*(A8405-$A$8335)/$N$8),erreur)</f>
        <v>354.86599133974778</v>
      </c>
      <c r="D8405" s="4">
        <v>34</v>
      </c>
      <c r="E8405">
        <v>70</v>
      </c>
    </row>
    <row r="8406" spans="1:5" x14ac:dyDescent="0.3">
      <c r="A8406" s="6">
        <f t="shared" si="316"/>
        <v>8400</v>
      </c>
      <c r="B8406" s="9">
        <f>IF(A8406&lt;=$H$29,$M$29+$N$29*SIN($O$29+$P$29*(A8406-$A$8371)/$N$29),erreur)</f>
        <v>334.70135838694659</v>
      </c>
      <c r="C8406" s="9">
        <f>IF(8811-A8406&gt;$G$8,$M$8+$N$8*SIN($Q$8-$R$8*(A8406-$A$8335)/$N$8),erreur)</f>
        <v>354.89484790136976</v>
      </c>
      <c r="D8406" s="4">
        <v>35</v>
      </c>
      <c r="E8406">
        <v>71</v>
      </c>
    </row>
    <row r="8407" spans="1:5" x14ac:dyDescent="0.3">
      <c r="A8407" s="6">
        <f t="shared" si="316"/>
        <v>8401</v>
      </c>
      <c r="B8407" s="9">
        <f>IF(A8407&lt;=$H$29,$M$29+$N$29*SIN($O$29+$P$29*(A8407-$A$8371)/$N$29),erreur)</f>
        <v>334.69532593209988</v>
      </c>
      <c r="C8407" s="9">
        <f>IF(8811-A8407&gt;$G$8,$M$8+$N$8*SIN($Q$8-$R$8*(A8407-$A$8335)/$N$8),erreur)</f>
        <v>354.92403597856128</v>
      </c>
      <c r="D8407" s="4">
        <v>36</v>
      </c>
      <c r="E8407">
        <v>72</v>
      </c>
    </row>
    <row r="8408" spans="1:5" x14ac:dyDescent="0.3">
      <c r="A8408" s="6">
        <f t="shared" si="316"/>
        <v>8402</v>
      </c>
      <c r="B8408" s="9">
        <f>IF(A8408&lt;=$H$29,$M$29+$N$29*SIN($O$29+$P$29*(A8408-$A$8371)/$N$29),erreur)</f>
        <v>334.68922602627754</v>
      </c>
      <c r="C8408" s="9">
        <f>IF(8811-A8408&gt;$G$8,$M$8+$N$8*SIN($Q$8-$R$8*(A8408-$A$8335)/$N$8),erreur)</f>
        <v>354.95355556811182</v>
      </c>
      <c r="D8408" s="4">
        <v>37</v>
      </c>
      <c r="E8408">
        <v>73</v>
      </c>
    </row>
    <row r="8409" spans="1:5" x14ac:dyDescent="0.3">
      <c r="A8409" s="6">
        <f t="shared" si="316"/>
        <v>8403</v>
      </c>
      <c r="B8409" s="9">
        <f>IF(A8409&lt;=$H$29,$M$29+$N$29*SIN($O$29+$P$29*(A8409-$A$8371)/$N$29),erreur)</f>
        <v>334.6830586695105</v>
      </c>
      <c r="C8409" s="9">
        <f>IF(8811-A8409&gt;$G$8,$M$8+$N$8*SIN($Q$8-$R$8*(A8409-$A$8335)/$N$8),erreur)</f>
        <v>354.98340666677495</v>
      </c>
      <c r="D8409" s="4">
        <v>38</v>
      </c>
      <c r="E8409">
        <v>74</v>
      </c>
    </row>
    <row r="8410" spans="1:5" x14ac:dyDescent="0.3">
      <c r="A8410" s="6">
        <f t="shared" si="316"/>
        <v>8404</v>
      </c>
      <c r="B8410" s="9">
        <f>IF(A8410&lt;=$H$29,$M$29+$N$29*SIN($O$29+$P$29*(A8410-$A$8371)/$N$29),erreur)</f>
        <v>334.67682386182423</v>
      </c>
      <c r="C8410" s="9">
        <f>IF(8811-A8410&gt;$G$8,$M$8+$N$8*SIN($Q$8-$R$8*(A8410-$A$8335)/$N$8),erreur)</f>
        <v>355.01358927126648</v>
      </c>
      <c r="D8410" s="4">
        <v>39</v>
      </c>
      <c r="E8410">
        <v>75</v>
      </c>
    </row>
    <row r="8411" spans="1:5" x14ac:dyDescent="0.3">
      <c r="A8411" s="6">
        <f t="shared" si="316"/>
        <v>8405</v>
      </c>
      <c r="B8411" s="9">
        <f>IF(A8411&lt;=$H$29,$M$29+$N$29*SIN($O$29+$P$29*(A8411-$A$8371)/$N$29),erreur)</f>
        <v>334.67052160324602</v>
      </c>
      <c r="C8411" s="9">
        <f>IF(8811-A8411&gt;$G$8,$M$8+$N$8*SIN($Q$8-$R$8*(A8411-$A$8335)/$N$8),erreur)</f>
        <v>355.04410337826675</v>
      </c>
      <c r="D8411" s="4">
        <v>40</v>
      </c>
      <c r="E8411">
        <v>76</v>
      </c>
    </row>
    <row r="8412" spans="1:5" x14ac:dyDescent="0.3">
      <c r="A8412" s="6">
        <f t="shared" si="316"/>
        <v>8406</v>
      </c>
      <c r="B8412" s="9">
        <f>IF(A8412&lt;=$H$29,$M$29+$N$29*SIN($O$29+$P$29*(A8412-$A$8371)/$N$29),erreur)</f>
        <v>334.66415189380859</v>
      </c>
      <c r="C8412" s="9">
        <f>IF(8811-A8412&gt;$G$8,$M$8+$N$8*SIN($Q$8-$R$8*(A8412-$A$8335)/$N$8),erreur)</f>
        <v>355.07494898441973</v>
      </c>
      <c r="D8412" s="4">
        <v>41</v>
      </c>
      <c r="E8412">
        <v>77</v>
      </c>
    </row>
    <row r="8413" spans="1:5" x14ac:dyDescent="0.3">
      <c r="A8413" s="6">
        <f t="shared" si="316"/>
        <v>8407</v>
      </c>
      <c r="B8413" s="9">
        <f>IF(A8413&lt;=$H$29,$M$29+$N$29*SIN($O$29+$P$29*(A8413-$A$8371)/$N$29),erreur)</f>
        <v>334.65771473353925</v>
      </c>
      <c r="C8413" s="9">
        <f>IF(8811-A8413&gt;$G$8,$M$8+$N$8*SIN($Q$8-$R$8*(A8413-$A$8335)/$N$8),erreur)</f>
        <v>355.10612608633255</v>
      </c>
      <c r="D8413" s="4">
        <v>42</v>
      </c>
      <c r="E8413">
        <v>78</v>
      </c>
    </row>
    <row r="8414" spans="1:5" x14ac:dyDescent="0.3">
      <c r="A8414" s="6">
        <f t="shared" si="316"/>
        <v>8408</v>
      </c>
      <c r="B8414" s="9">
        <f>IF(A8414&lt;=$H$29,$M$29+$N$29*SIN($O$29+$P$29*(A8414-$A$8371)/$N$29),erreur)</f>
        <v>334.65121012246527</v>
      </c>
      <c r="C8414" s="9">
        <f>IF(8811-A8414&gt;$G$8,$M$8+$N$8*SIN($Q$8-$R$8*(A8414-$A$8335)/$N$8),erreur)</f>
        <v>355.13763468057505</v>
      </c>
      <c r="D8414" s="4">
        <v>43</v>
      </c>
      <c r="E8414">
        <v>79</v>
      </c>
    </row>
    <row r="8415" spans="1:5" x14ac:dyDescent="0.3">
      <c r="A8415" s="6">
        <f t="shared" si="316"/>
        <v>8409</v>
      </c>
      <c r="B8415" s="9">
        <f>IF(A8415&lt;=$H$29,$M$29+$N$29*SIN($O$29+$P$29*(A8415-$A$8371)/$N$29),erreur)</f>
        <v>334.6446380606194</v>
      </c>
      <c r="C8415" s="9">
        <f>IF(8811-A8415&gt;$G$8,$M$8+$N$8*SIN($Q$8-$R$8*(A8415-$A$8335)/$N$8),erreur)</f>
        <v>355.16947476368205</v>
      </c>
      <c r="D8415" s="4">
        <v>44</v>
      </c>
      <c r="E8415">
        <v>80</v>
      </c>
    </row>
    <row r="8416" spans="1:5" x14ac:dyDescent="0.3">
      <c r="A8416" s="6">
        <f t="shared" si="316"/>
        <v>8410</v>
      </c>
      <c r="B8416" s="9">
        <f>IF(A8416&lt;=$H$29,$M$29+$N$29*SIN($O$29+$P$29*(A8416-$A$8371)/$N$29),erreur)</f>
        <v>334.63799854802892</v>
      </c>
      <c r="C8416" s="9">
        <f>IF(8811-A8416&gt;$G$8,$M$8+$N$8*SIN($Q$8-$R$8*(A8416-$A$8335)/$N$8),erreur)</f>
        <v>355.20164633215154</v>
      </c>
      <c r="D8416" s="4">
        <v>45</v>
      </c>
      <c r="E8416">
        <v>81</v>
      </c>
    </row>
    <row r="8417" spans="1:5" x14ac:dyDescent="0.3">
      <c r="A8417" s="6">
        <f t="shared" si="316"/>
        <v>8411</v>
      </c>
      <c r="B8417" s="9">
        <f>IF(A8417&lt;=$H$29,$M$29+$N$29*SIN($O$29+$P$29*(A8417-$A$8371)/$N$29),erreur)</f>
        <v>334.63129158472657</v>
      </c>
      <c r="C8417" s="9">
        <f>IF(8811-A8417&gt;$G$8,$M$8+$N$8*SIN($Q$8-$R$8*(A8417-$A$8335)/$N$8),erreur)</f>
        <v>355.23414938244423</v>
      </c>
      <c r="D8417" s="4">
        <v>46</v>
      </c>
      <c r="E8417">
        <v>82</v>
      </c>
    </row>
    <row r="8418" spans="1:5" x14ac:dyDescent="0.3">
      <c r="A8418" s="6">
        <f t="shared" si="316"/>
        <v>8412</v>
      </c>
      <c r="B8418" s="9">
        <f>IF(A8418&lt;=$H$29,$M$29+$N$29*SIN($O$29+$P$29*(A8418-$A$8371)/$N$29),erreur)</f>
        <v>334.62451717074146</v>
      </c>
      <c r="C8418" s="9">
        <f>IF(8811-A8418&gt;$G$8,$M$8+$N$8*SIN($Q$8-$R$8*(A8418-$A$8335)/$N$8),erreur)</f>
        <v>355.26698391098535</v>
      </c>
      <c r="D8418" s="4">
        <v>47</v>
      </c>
      <c r="E8418">
        <v>83</v>
      </c>
    </row>
    <row r="8419" spans="1:5" x14ac:dyDescent="0.3">
      <c r="A8419" s="6">
        <f t="shared" si="316"/>
        <v>8413</v>
      </c>
      <c r="B8419" s="9">
        <f>IF(A8419&lt;=$H$29,$M$29+$N$29*SIN($O$29+$P$29*(A8419-$A$8371)/$N$29),erreur)</f>
        <v>334.61767530610268</v>
      </c>
      <c r="C8419" s="9">
        <f>IF(8811-A8419&gt;$G$8,$M$8+$N$8*SIN($Q$8-$R$8*(A8419-$A$8335)/$N$8),erreur)</f>
        <v>355.30014991416238</v>
      </c>
      <c r="D8419" s="4">
        <v>48</v>
      </c>
      <c r="E8419">
        <v>84</v>
      </c>
    </row>
    <row r="8420" spans="1:5" x14ac:dyDescent="0.3">
      <c r="A8420" s="6">
        <f t="shared" si="316"/>
        <v>8414</v>
      </c>
      <c r="B8420" s="9">
        <f>IF(A8420&lt;=$H$29,$M$29+$N$29*SIN($O$29+$P$29*(A8420-$A$8371)/$N$29),erreur)</f>
        <v>334.61076599084663</v>
      </c>
      <c r="C8420" s="9">
        <f>IF(8811-A8420&gt;$G$8,$M$8+$N$8*SIN($Q$8-$R$8*(A8420-$A$8335)/$N$8),erreur)</f>
        <v>355.3336473883287</v>
      </c>
      <c r="D8420" s="4">
        <v>49</v>
      </c>
      <c r="E8420">
        <v>85</v>
      </c>
    </row>
    <row r="8421" spans="1:5" x14ac:dyDescent="0.3">
      <c r="A8421" s="6">
        <f t="shared" si="316"/>
        <v>8415</v>
      </c>
      <c r="B8421" s="9">
        <f>IF(A8421&lt;=$H$29,$M$29+$N$29*SIN($O$29+$P$29*(A8421-$A$8371)/$N$29),erreur)</f>
        <v>334.60378922499876</v>
      </c>
      <c r="C8421" s="9">
        <f>IF(8811-A8421&gt;$G$8,$M$8+$N$8*SIN($Q$8-$R$8*(A8421-$A$8335)/$N$8),erreur)</f>
        <v>355.36747632979859</v>
      </c>
      <c r="D8421" s="4">
        <v>50</v>
      </c>
      <c r="E8421">
        <v>86</v>
      </c>
    </row>
    <row r="8422" spans="1:5" x14ac:dyDescent="0.3">
      <c r="A8422" s="6">
        <f t="shared" si="316"/>
        <v>8416</v>
      </c>
      <c r="B8422" s="9">
        <f>IF(A8422&lt;=$H$29,$M$29+$N$29*SIN($O$29+$P$29*(A8422-$A$8371)/$N$29),erreur)</f>
        <v>334.59674500859364</v>
      </c>
      <c r="C8422" s="9">
        <f>IF(8811-A8422&gt;$G$8,$M$8+$N$8*SIN($Q$8-$R$8*(A8422-$A$8335)/$N$8),erreur)</f>
        <v>355.40163673485131</v>
      </c>
      <c r="D8422" s="4">
        <v>51</v>
      </c>
      <c r="E8422">
        <v>87</v>
      </c>
    </row>
    <row r="8423" spans="1:5" x14ac:dyDescent="0.3">
      <c r="A8423" s="6">
        <f t="shared" si="316"/>
        <v>8417</v>
      </c>
      <c r="B8423" s="9">
        <f>IF(A8423&lt;=$H$29,$M$29+$N$29*SIN($O$29+$P$29*(A8423-$A$8371)/$N$29),erreur)</f>
        <v>334.58963334166219</v>
      </c>
      <c r="C8423" s="9">
        <f>IF(8811-A8423&gt;$G$8,$M$8+$N$8*SIN($Q$8-$R$8*(A8423-$A$8335)/$N$8),erreur)</f>
        <v>355.43612859973018</v>
      </c>
      <c r="D8423" s="4">
        <v>52</v>
      </c>
      <c r="E8423">
        <v>88</v>
      </c>
    </row>
    <row r="8424" spans="1:5" x14ac:dyDescent="0.3">
      <c r="A8424" s="6">
        <f t="shared" si="316"/>
        <v>8418</v>
      </c>
      <c r="B8424" s="9">
        <f>IF(A8424&lt;=$H$29,$M$29+$N$29*SIN($O$29+$P$29*(A8424-$A$8371)/$N$29),erreur)</f>
        <v>334.58245422423897</v>
      </c>
      <c r="C8424" s="9">
        <f>IF(8811-A8424&gt;$G$8,$M$8+$N$8*SIN($Q$8-$R$8*(A8424-$A$8335)/$N$8),erreur)</f>
        <v>355.47095192063989</v>
      </c>
      <c r="D8424" s="4">
        <v>53</v>
      </c>
      <c r="E8424">
        <v>89</v>
      </c>
    </row>
    <row r="8425" spans="1:5" x14ac:dyDescent="0.3">
      <c r="A8425" s="6">
        <f t="shared" si="316"/>
        <v>8419</v>
      </c>
      <c r="B8425" s="9">
        <f>IF(A8425&lt;=$H$29,$M$29+$N$29*SIN($O$29+$P$29*(A8425-$A$8371)/$N$29),erreur)</f>
        <v>334.57520765635672</v>
      </c>
      <c r="C8425" s="9">
        <f>IF(8811-A8425&gt;$G$8,$M$8+$N$8*SIN($Q$8-$R$8*(A8425-$A$8335)/$N$8),erreur)</f>
        <v>355.50610669375101</v>
      </c>
      <c r="D8425" s="4">
        <v>54</v>
      </c>
      <c r="E8425">
        <v>90</v>
      </c>
    </row>
    <row r="8426" spans="1:5" x14ac:dyDescent="0.3">
      <c r="A8426" s="6">
        <f t="shared" si="316"/>
        <v>8420</v>
      </c>
      <c r="B8426" s="9">
        <f>IF(A8426&lt;=$H$29,$M$29+$N$29*SIN($O$29+$P$29*(A8426-$A$8371)/$N$29),erreur)</f>
        <v>334.56789363804273</v>
      </c>
      <c r="C8426" s="9">
        <f>IF(8811-A8426&gt;$G$8,$M$8+$N$8*SIN($Q$8-$R$8*(A8426-$A$8335)/$N$8),erreur)</f>
        <v>355.54159291519591</v>
      </c>
      <c r="D8426" s="4">
        <v>55</v>
      </c>
      <c r="E8426">
        <v>91</v>
      </c>
    </row>
    <row r="8427" spans="1:5" x14ac:dyDescent="0.3">
      <c r="A8427" s="6">
        <f t="shared" si="316"/>
        <v>8421</v>
      </c>
      <c r="B8427" s="9">
        <f>IF(A8427&lt;=$H$29,$M$29+$N$29*SIN($O$29+$P$29*(A8427-$A$8371)/$N$29),erreur)</f>
        <v>334.56051216933884</v>
      </c>
      <c r="C8427" s="9">
        <f>IF(8811-A8427&gt;$G$8,$M$8+$N$8*SIN($Q$8-$R$8*(A8427-$A$8335)/$N$8),erreur)</f>
        <v>355.57741058107194</v>
      </c>
      <c r="D8427" s="4">
        <v>56</v>
      </c>
      <c r="E8427">
        <v>92</v>
      </c>
    </row>
    <row r="8428" spans="1:5" x14ac:dyDescent="0.3">
      <c r="A8428" s="6">
        <f t="shared" si="316"/>
        <v>8422</v>
      </c>
      <c r="B8428" s="9">
        <f>IF(A8428&lt;=$H$29,$M$29+$N$29*SIN($O$29+$P$29*(A8428-$A$8371)/$N$29),erreur)</f>
        <v>334.5530632502705</v>
      </c>
      <c r="C8428" s="9">
        <f>IF(8811-A8428&gt;$G$8,$M$8+$N$8*SIN($Q$8-$R$8*(A8428-$A$8335)/$N$8),erreur)</f>
        <v>355.61355968743919</v>
      </c>
      <c r="D8428" s="4">
        <v>57</v>
      </c>
      <c r="E8428">
        <v>93</v>
      </c>
    </row>
    <row r="8429" spans="1:5" x14ac:dyDescent="0.3">
      <c r="A8429" s="6">
        <f t="shared" si="316"/>
        <v>8423</v>
      </c>
      <c r="B8429" s="9">
        <f>IF(A8429&lt;=$H$29,$M$29+$N$29*SIN($O$29+$P$29*(A8429-$A$8371)/$N$29),erreur)</f>
        <v>334.54554688087774</v>
      </c>
      <c r="C8429" s="9">
        <f>IF(8811-A8429&gt;$G$8,$M$8+$N$8*SIN($Q$8-$R$8*(A8429-$A$8335)/$N$8),erreur)</f>
        <v>355.65004023032179</v>
      </c>
      <c r="D8429" s="4">
        <v>58</v>
      </c>
      <c r="E8429">
        <v>94</v>
      </c>
    </row>
    <row r="8430" spans="1:5" x14ac:dyDescent="0.3">
      <c r="A8430" s="6">
        <f t="shared" si="316"/>
        <v>8424</v>
      </c>
      <c r="B8430" s="9">
        <f>IF(A8430&lt;=$H$29,$M$29+$N$29*SIN($O$29+$P$29*(A8430-$A$8371)/$N$29),erreur)</f>
        <v>334.53796306119148</v>
      </c>
      <c r="C8430" s="9">
        <f>IF(8811-A8430&gt;$G$8,$M$8+$N$8*SIN($Q$8-$R$8*(A8430-$A$8335)/$N$8),erreur)</f>
        <v>355.68685220570569</v>
      </c>
      <c r="D8430" s="4">
        <v>59</v>
      </c>
      <c r="E8430">
        <v>95</v>
      </c>
    </row>
    <row r="8431" spans="1:5" x14ac:dyDescent="0.3">
      <c r="A8431" s="6">
        <f t="shared" si="316"/>
        <v>8425</v>
      </c>
      <c r="B8431" s="9">
        <f>IF(A8431&lt;=$H$29,$M$29+$N$29*SIN($O$29+$P$29*(A8431-$A$8371)/$N$29),erreur)</f>
        <v>334.53031179124991</v>
      </c>
      <c r="C8431" s="9">
        <f>IF(8811-A8431&gt;$G$8,$M$8+$N$8*SIN($Q$8-$R$8*(A8431-$A$8335)/$N$8),erreur)</f>
        <v>355.72399560954364</v>
      </c>
      <c r="D8431" s="4">
        <v>60</v>
      </c>
      <c r="E8431">
        <v>96</v>
      </c>
    </row>
    <row r="8432" spans="1:5" x14ac:dyDescent="0.3">
      <c r="A8432" s="6">
        <f t="shared" si="316"/>
        <v>8426</v>
      </c>
      <c r="B8432" s="9">
        <f>IF(A8432&lt;=$H$29,$M$29+$N$29*SIN($O$29+$P$29*(A8432-$A$8371)/$N$29),erreur)</f>
        <v>334.52259307108034</v>
      </c>
      <c r="C8432" s="9">
        <f>IF(8811-A8432&gt;$G$8,$M$8+$N$8*SIN($Q$8-$R$8*(A8432-$A$8335)/$N$8),erreur)</f>
        <v>355.76147043774881</v>
      </c>
      <c r="D8432" s="4">
        <v>61</v>
      </c>
      <c r="E8432">
        <v>97</v>
      </c>
    </row>
    <row r="8433" spans="1:5" x14ac:dyDescent="0.3">
      <c r="A8433" s="6">
        <f t="shared" si="316"/>
        <v>8427</v>
      </c>
      <c r="B8433" s="9">
        <f>IF(A8433&lt;=$H$29,$M$29+$N$29*SIN($O$29+$P$29*(A8433-$A$8371)/$N$29),erreur)</f>
        <v>334.5148069007264</v>
      </c>
      <c r="C8433" s="9">
        <f>IF(8811-A8433&gt;$G$8,$M$8+$N$8*SIN($Q$8-$R$8*(A8433-$A$8335)/$N$8),erreur)</f>
        <v>355.79927668619894</v>
      </c>
      <c r="D8433" s="4">
        <v>62</v>
      </c>
      <c r="E8433">
        <v>98</v>
      </c>
    </row>
    <row r="8434" spans="1:5" x14ac:dyDescent="0.3">
      <c r="A8434" s="6">
        <f t="shared" si="316"/>
        <v>8428</v>
      </c>
      <c r="B8434" s="9">
        <f>IF(A8434&lt;=$H$29,$M$29+$N$29*SIN($O$29+$P$29*(A8434-$A$8371)/$N$29),erreur)</f>
        <v>334.5069532802172</v>
      </c>
      <c r="C8434" s="9">
        <f>IF(8811-A8434&gt;$G$8,$M$8+$N$8*SIN($Q$8-$R$8*(A8434-$A$8335)/$N$8),erreur)</f>
        <v>355.83741435073671</v>
      </c>
      <c r="D8434" s="4">
        <v>63</v>
      </c>
      <c r="E8434">
        <v>99</v>
      </c>
    </row>
    <row r="8435" spans="1:5" x14ac:dyDescent="0.3">
      <c r="A8435" s="6">
        <f t="shared" si="316"/>
        <v>8429</v>
      </c>
      <c r="B8435" s="9">
        <f>IF(A8435&lt;=$H$29,$M$29+$N$29*SIN($O$29+$P$29*(A8435-$A$8371)/$N$29),erreur)</f>
        <v>334.49903220959277</v>
      </c>
      <c r="C8435" s="9">
        <f>IF(8811-A8435&gt;$G$8,$M$8+$N$8*SIN($Q$8-$R$8*(A8435-$A$8335)/$N$8),erreur)</f>
        <v>355.87588342716572</v>
      </c>
      <c r="D8435" s="4">
        <v>64</v>
      </c>
      <c r="E8435">
        <v>100</v>
      </c>
    </row>
    <row r="8436" spans="1:5" x14ac:dyDescent="0.3">
      <c r="A8436" s="6">
        <f t="shared" si="316"/>
        <v>8430</v>
      </c>
      <c r="B8436" s="9">
        <f>IF(A8436&lt;=$H$29,$M$29+$N$29*SIN($O$29+$P$29*(A8436-$A$8371)/$N$29),erreur)</f>
        <v>334.49104368888766</v>
      </c>
      <c r="C8436" s="9">
        <f>IF(8811-A8436&gt;$G$8,$M$8+$N$8*SIN($Q$8-$R$8*(A8436-$A$8335)/$N$8),erreur)</f>
        <v>355.91468391125591</v>
      </c>
      <c r="D8436" s="4">
        <v>65</v>
      </c>
      <c r="E8436">
        <v>101</v>
      </c>
    </row>
    <row r="8437" spans="1:5" x14ac:dyDescent="0.3">
      <c r="A8437" s="6">
        <f t="shared" si="316"/>
        <v>8431</v>
      </c>
      <c r="B8437" s="9">
        <f>IF(A8437&lt;=$H$29,$M$29+$N$29*SIN($O$29+$P$29*(A8437-$A$8371)/$N$29),erreur)</f>
        <v>334.48298771813643</v>
      </c>
      <c r="C8437" s="9">
        <f>IF(8811-A8437&gt;$G$8,$M$8+$N$8*SIN($Q$8-$R$8*(A8437-$A$8335)/$N$8),erreur)</f>
        <v>355.95381579873902</v>
      </c>
      <c r="D8437" s="4">
        <v>66</v>
      </c>
      <c r="E8437">
        <v>102</v>
      </c>
    </row>
    <row r="8438" spans="1:5" x14ac:dyDescent="0.3">
      <c r="A8438" s="6">
        <f t="shared" si="316"/>
        <v>8432</v>
      </c>
      <c r="B8438" s="9">
        <f>IF(A8438&lt;=$H$29,$M$29+$N$29*SIN($O$29+$P$29*(A8438-$A$8371)/$N$29),erreur)</f>
        <v>334.47486429737728</v>
      </c>
      <c r="C8438" s="9">
        <f>IF(8811-A8438&gt;$G$8,$M$8+$N$8*SIN($Q$8-$R$8*(A8438-$A$8335)/$N$8),erreur)</f>
        <v>355.99327908530995</v>
      </c>
      <c r="D8438" s="4">
        <v>67</v>
      </c>
      <c r="E8438">
        <v>103</v>
      </c>
    </row>
    <row r="8439" spans="1:5" x14ac:dyDescent="0.3">
      <c r="A8439" s="6">
        <f t="shared" si="316"/>
        <v>8433</v>
      </c>
      <c r="B8439" s="9">
        <f>IF(A8439&lt;=$H$29,$M$29+$N$29*SIN($O$29+$P$29*(A8439-$A$8371)/$N$29),erreur)</f>
        <v>334.46667342664841</v>
      </c>
      <c r="C8439" s="9">
        <f>IF(8811-A8439&gt;$G$8,$M$8+$N$8*SIN($Q$8-$R$8*(A8439-$A$8335)/$N$8),erreur)</f>
        <v>356.0330737666286</v>
      </c>
      <c r="D8439" s="4">
        <v>68</v>
      </c>
      <c r="E8439">
        <v>104</v>
      </c>
    </row>
    <row r="8440" spans="1:5" x14ac:dyDescent="0.3">
      <c r="A8440" s="6">
        <f t="shared" si="316"/>
        <v>8434</v>
      </c>
      <c r="B8440" s="9">
        <f>IF(A8440&lt;=$H$29,$M$29+$N$29*SIN($O$29+$P$29*(A8440-$A$8371)/$N$29),erreur)</f>
        <v>334.45841510598621</v>
      </c>
      <c r="C8440" s="9">
        <f>IF(8811-A8440&gt;$G$8,$M$8+$N$8*SIN($Q$8-$R$8*(A8440-$A$8335)/$N$8),erreur)</f>
        <v>356.07319983831758</v>
      </c>
      <c r="D8440" s="4">
        <v>69</v>
      </c>
      <c r="E8440">
        <v>105</v>
      </c>
    </row>
    <row r="8441" spans="1:5" x14ac:dyDescent="0.3">
      <c r="A8441" s="6">
        <f t="shared" si="316"/>
        <v>8435</v>
      </c>
      <c r="B8441" s="9">
        <f>IF(A8441&lt;=$H$29,$M$29+$N$29*SIN($O$29+$P$29*(A8441-$A$8371)/$N$29),erreur)</f>
        <v>334.45008933542522</v>
      </c>
      <c r="C8441" s="9">
        <f>IF(8811-A8441&gt;$G$8,$M$8+$N$8*SIN($Q$8-$R$8*(A8441-$A$8335)/$N$8),erreur)</f>
        <v>356.11365729596355</v>
      </c>
      <c r="D8441" s="4">
        <v>70</v>
      </c>
      <c r="E8441">
        <v>106</v>
      </c>
    </row>
    <row r="8442" spans="1:5" x14ac:dyDescent="0.3">
      <c r="A8442" s="6">
        <f t="shared" si="316"/>
        <v>8436</v>
      </c>
      <c r="B8442" s="9">
        <f>IF(A8442&lt;=$H$29,$M$29+$N$29*SIN($O$29+$P$29*(A8442-$A$8371)/$N$29),erreur)</f>
        <v>334.44169611500729</v>
      </c>
      <c r="C8442" s="9">
        <f>IF(8811-A8442&gt;$G$8,$M$8+$N$8*SIN($Q$8-$R$8*(A8442-$A$8335)/$N$8),erreur)</f>
        <v>356.1544461351159</v>
      </c>
      <c r="D8442" s="4">
        <v>71</v>
      </c>
      <c r="E8442">
        <v>107</v>
      </c>
    </row>
    <row r="8443" spans="1:5" x14ac:dyDescent="0.3">
      <c r="A8443" s="6">
        <f t="shared" si="316"/>
        <v>8437</v>
      </c>
      <c r="B8443" s="9">
        <f>IF(A8443&lt;=$H$29,$M$29+$N$29*SIN($O$29+$P$29*(A8443-$A$8371)/$N$29),erreur)</f>
        <v>334.43323544477062</v>
      </c>
      <c r="C8443" s="9">
        <f>IF(8811-A8443&gt;$G$8,$M$8+$N$8*SIN($Q$8-$R$8*(A8443-$A$8335)/$N$8),erreur)</f>
        <v>356.19556635128811</v>
      </c>
      <c r="D8443" s="4">
        <v>72</v>
      </c>
      <c r="E8443">
        <v>108</v>
      </c>
    </row>
    <row r="8444" spans="1:5" x14ac:dyDescent="0.3">
      <c r="A8444" s="6">
        <f t="shared" si="316"/>
        <v>8438</v>
      </c>
      <c r="B8444" s="9">
        <f>IF(A8444&lt;=$H$29,$M$29+$N$29*SIN($O$29+$P$29*(A8444-$A$8371)/$N$29),erreur)</f>
        <v>334.42470732475158</v>
      </c>
      <c r="C8444" s="9">
        <f>IF(8811-A8444&gt;$G$8,$M$8+$N$8*SIN($Q$8-$R$8*(A8444-$A$8335)/$N$8),erreur)</f>
        <v>356.2370179399577</v>
      </c>
      <c r="D8444" s="4">
        <v>73</v>
      </c>
      <c r="E8444">
        <v>109</v>
      </c>
    </row>
    <row r="8445" spans="1:5" x14ac:dyDescent="0.3">
      <c r="A8445" s="6">
        <f t="shared" si="316"/>
        <v>8439</v>
      </c>
      <c r="B8445" s="9">
        <f>IF(A8445&lt;=$H$29,$M$29+$N$29*SIN($O$29+$P$29*(A8445-$A$8371)/$N$29),erreur)</f>
        <v>334.4161117549902</v>
      </c>
      <c r="C8445" s="9">
        <f>IF(8811-A8445&gt;$G$8,$M$8+$N$8*SIN($Q$8-$R$8*(A8445-$A$8335)/$N$8),erreur)</f>
        <v>356.27880089656401</v>
      </c>
      <c r="D8445" s="4">
        <v>74</v>
      </c>
      <c r="E8445">
        <v>110</v>
      </c>
    </row>
    <row r="8446" spans="1:5" x14ac:dyDescent="0.3">
      <c r="A8446" s="6">
        <f t="shared" si="316"/>
        <v>8440</v>
      </c>
      <c r="B8446" s="9">
        <f>IF(A8446&lt;=$H$29,$M$29+$N$29*SIN($O$29+$P$29*(A8446-$A$8371)/$N$29),erreur)</f>
        <v>334.40744873552467</v>
      </c>
      <c r="C8446" s="9">
        <f>IF(8811-A8446&gt;$G$8,$M$8+$N$8*SIN($Q$8-$R$8*(A8446-$A$8335)/$N$8),erreur)</f>
        <v>356.32091521651273</v>
      </c>
      <c r="D8446" s="4">
        <v>75</v>
      </c>
      <c r="E8446">
        <v>111</v>
      </c>
    </row>
    <row r="8447" spans="1:5" x14ac:dyDescent="0.3">
      <c r="A8447" s="6">
        <f t="shared" si="316"/>
        <v>8441</v>
      </c>
      <c r="B8447" s="9">
        <f>IF(A8447&lt;=$H$29,$M$29+$N$29*SIN($O$29+$P$29*(A8447-$A$8371)/$N$29),erreur)</f>
        <v>334.39871826639319</v>
      </c>
      <c r="C8447" s="9">
        <f>IF(8811-A8447&gt;$G$8,$M$8+$N$8*SIN($Q$8-$R$8*(A8447-$A$8335)/$N$8),erreur)</f>
        <v>356.36336089517044</v>
      </c>
      <c r="D8447" s="4">
        <v>76</v>
      </c>
      <c r="E8447">
        <v>112</v>
      </c>
    </row>
    <row r="8448" spans="1:5" x14ac:dyDescent="0.3">
      <c r="A8448" s="6">
        <f t="shared" si="316"/>
        <v>8442</v>
      </c>
      <c r="B8448" s="9">
        <f>IF(A8448&lt;=$H$29,$M$29+$N$29*SIN($O$29+$P$29*(A8448-$A$8371)/$N$29),erreur)</f>
        <v>334.38992034763942</v>
      </c>
      <c r="C8448" s="9">
        <f>IF(8811-A8448&gt;$G$8,$M$8+$N$8*SIN($Q$8-$R$8*(A8448-$A$8335)/$N$8),erreur)</f>
        <v>356.40613792786826</v>
      </c>
      <c r="D8448" s="4">
        <v>77</v>
      </c>
      <c r="E8448">
        <v>113</v>
      </c>
    </row>
    <row r="8449" spans="1:5" x14ac:dyDescent="0.3">
      <c r="A8449" s="6">
        <f t="shared" si="316"/>
        <v>8443</v>
      </c>
      <c r="B8449" s="9">
        <f>IF(A8449&lt;=$H$29,$M$29+$N$29*SIN($O$29+$P$29*(A8449-$A$8371)/$N$29),erreur)</f>
        <v>334.38105497930155</v>
      </c>
      <c r="C8449" s="9">
        <f>IF(8811-A8449&gt;$G$8,$M$8+$N$8*SIN($Q$8-$R$8*(A8449-$A$8335)/$N$8),erreur)</f>
        <v>356.44924630990181</v>
      </c>
      <c r="D8449" s="4">
        <v>78</v>
      </c>
      <c r="E8449">
        <v>114</v>
      </c>
    </row>
    <row r="8450" spans="1:5" x14ac:dyDescent="0.3">
      <c r="A8450" s="6">
        <f t="shared" si="316"/>
        <v>8444</v>
      </c>
      <c r="B8450" s="9">
        <f>IF(A8450&lt;=$H$29,$M$29+$N$29*SIN($O$29+$P$29*(A8450-$A$8371)/$N$29),erreur)</f>
        <v>334.37212216141597</v>
      </c>
      <c r="C8450" s="9">
        <f>IF(8811-A8450&gt;$G$8,$M$8+$N$8*SIN($Q$8-$R$8*(A8450-$A$8335)/$N$8),erreur)</f>
        <v>356.49268603652808</v>
      </c>
      <c r="D8450" s="4">
        <v>79</v>
      </c>
      <c r="E8450">
        <v>115</v>
      </c>
    </row>
    <row r="8451" spans="1:5" x14ac:dyDescent="0.3">
      <c r="A8451" s="6">
        <f t="shared" si="316"/>
        <v>8445</v>
      </c>
      <c r="B8451" s="9">
        <f>IF(A8451&lt;=$H$29,$M$29+$N$29*SIN($O$29+$P$29*(A8451-$A$8371)/$N$29),erreur)</f>
        <v>334.36312189402997</v>
      </c>
      <c r="C8451" s="9">
        <f>IF(8811-A8451&gt;$G$8,$M$8+$N$8*SIN($Q$8-$R$8*(A8451-$A$8335)/$N$8),erreur)</f>
        <v>356.53645710296951</v>
      </c>
      <c r="D8451" s="4">
        <v>80</v>
      </c>
      <c r="E8451">
        <v>116</v>
      </c>
    </row>
    <row r="8452" spans="1:5" x14ac:dyDescent="0.3">
      <c r="A8452" s="6">
        <f t="shared" si="316"/>
        <v>8446</v>
      </c>
      <c r="B8452" s="9">
        <f>IF(A8452&lt;=$H$29,$M$29+$N$29*SIN($O$29+$P$29*(A8452-$A$8371)/$N$29),erreur)</f>
        <v>334.35405417718175</v>
      </c>
      <c r="C8452" s="9">
        <f>IF(8811-A8452&gt;$G$8,$M$8+$N$8*SIN($Q$8-$R$8*(A8452-$A$8335)/$N$8),erreur)</f>
        <v>356.58055950441212</v>
      </c>
      <c r="D8452" s="4">
        <v>81</v>
      </c>
      <c r="E8452">
        <v>117</v>
      </c>
    </row>
    <row r="8453" spans="1:5" x14ac:dyDescent="0.3">
      <c r="A8453" s="6">
        <f t="shared" si="316"/>
        <v>8447</v>
      </c>
      <c r="B8453" s="9">
        <f>IF(A8453&lt;=$H$29,$M$29+$N$29*SIN($O$29+$P$29*(A8453-$A$8371)/$N$29),erreur)</f>
        <v>334.34491901091133</v>
      </c>
      <c r="C8453" s="9">
        <f>IF(8811-A8453&gt;$G$8,$M$8+$N$8*SIN($Q$8-$R$8*(A8453-$A$8335)/$N$8),erreur)</f>
        <v>356.62499323600423</v>
      </c>
      <c r="D8453" s="4">
        <v>82</v>
      </c>
      <c r="E8453">
        <v>118</v>
      </c>
    </row>
    <row r="8454" spans="1:5" x14ac:dyDescent="0.3">
      <c r="A8454" s="6">
        <f t="shared" si="316"/>
        <v>8448</v>
      </c>
      <c r="B8454" s="9">
        <f>IF(A8454&lt;=$H$29,$M$29+$N$29*SIN($O$29+$P$29*(A8454-$A$8371)/$N$29),erreur)</f>
        <v>334.33571639525871</v>
      </c>
      <c r="C8454" s="9">
        <f>IF(8811-A8454&gt;$G$8,$M$8+$N$8*SIN($Q$8-$R$8*(A8454-$A$8335)/$N$8),erreur)</f>
        <v>356.66975829285821</v>
      </c>
      <c r="D8454" s="4">
        <v>83</v>
      </c>
      <c r="E8454">
        <v>119</v>
      </c>
    </row>
    <row r="8455" spans="1:5" x14ac:dyDescent="0.3">
      <c r="A8455" s="6">
        <f t="shared" si="316"/>
        <v>8449</v>
      </c>
      <c r="B8455" s="9">
        <f>IF(A8455&lt;=$H$29,$M$29+$N$29*SIN($O$29+$P$29*(A8455-$A$8371)/$N$29),erreur)</f>
        <v>334.32644633027121</v>
      </c>
      <c r="C8455" s="9">
        <f>IF(8811-A8455&gt;$G$8,$M$8+$N$8*SIN($Q$8-$R$8*(A8455-$A$8335)/$N$8),erreur)</f>
        <v>356.71485467005004</v>
      </c>
      <c r="D8455" s="4">
        <v>84</v>
      </c>
      <c r="E8455">
        <v>120</v>
      </c>
    </row>
    <row r="8456" spans="1:5" x14ac:dyDescent="0.3">
      <c r="A8456" s="6">
        <f t="shared" ref="A8456:A8519" si="317">ROW()-6</f>
        <v>8450</v>
      </c>
      <c r="B8456" s="9">
        <f>IF(A8456&lt;=$H$29,$M$29+$N$29*SIN($O$29+$P$29*(A8456-$A$8371)/$N$29),erreur)</f>
        <v>334.31710881598883</v>
      </c>
      <c r="C8456" s="9">
        <f>IF(8811-A8456&gt;$G$8,$M$8+$N$8*SIN($Q$8-$R$8*(A8456-$A$8335)/$N$8),erreur)</f>
        <v>356.76028236261982</v>
      </c>
      <c r="D8456" s="4">
        <v>85</v>
      </c>
      <c r="E8456">
        <v>121</v>
      </c>
    </row>
    <row r="8457" spans="1:5" x14ac:dyDescent="0.3">
      <c r="A8457" s="6">
        <f t="shared" si="317"/>
        <v>8451</v>
      </c>
      <c r="B8457" s="9">
        <f>IF(A8457&lt;=$H$29,$M$29+$N$29*SIN($O$29+$P$29*(A8457-$A$8371)/$N$29),erreur)</f>
        <v>334.3077038524516</v>
      </c>
      <c r="C8457" s="9">
        <f>IF(8811-A8457&gt;$G$8,$M$8+$N$8*SIN($Q$8-$R$8*(A8457-$A$8335)/$N$8),erreur)</f>
        <v>356.80604136557076</v>
      </c>
      <c r="D8457" s="4">
        <v>86</v>
      </c>
      <c r="E8457">
        <v>122</v>
      </c>
    </row>
    <row r="8458" spans="1:5" x14ac:dyDescent="0.3">
      <c r="A8458" s="6">
        <f t="shared" si="317"/>
        <v>8452</v>
      </c>
      <c r="B8458" s="9">
        <f>IF(A8458&lt;=$H$29,$M$29+$N$29*SIN($O$29+$P$29*(A8458-$A$8371)/$N$29),erreur)</f>
        <v>334.29823143970316</v>
      </c>
      <c r="C8458" s="9">
        <f>IF(8811-A8458&gt;$G$8,$M$8+$N$8*SIN($Q$8-$R$8*(A8458-$A$8335)/$N$8),erreur)</f>
        <v>356.85213167386928</v>
      </c>
      <c r="D8458" s="4">
        <v>87</v>
      </c>
      <c r="E8458">
        <v>123</v>
      </c>
    </row>
    <row r="8459" spans="1:5" x14ac:dyDescent="0.3">
      <c r="A8459" s="6">
        <f t="shared" si="317"/>
        <v>8453</v>
      </c>
      <c r="B8459" s="9">
        <f>IF(A8459&lt;=$H$29,$M$29+$N$29*SIN($O$29+$P$29*(A8459-$A$8371)/$N$29),erreur)</f>
        <v>334.288691577789</v>
      </c>
      <c r="C8459" s="9">
        <f>IF(8811-A8459&gt;$G$8,$M$8+$N$8*SIN($Q$8-$R$8*(A8459-$A$8335)/$N$8),erreur)</f>
        <v>356.89855328244585</v>
      </c>
      <c r="D8459" s="4">
        <v>88</v>
      </c>
      <c r="E8459">
        <v>124</v>
      </c>
    </row>
    <row r="8460" spans="1:5" x14ac:dyDescent="0.3">
      <c r="A8460" s="6">
        <f t="shared" si="317"/>
        <v>8454</v>
      </c>
      <c r="B8460" s="9">
        <f>IF(A8460&lt;=$H$29,$M$29+$N$29*SIN($O$29+$P$29*(A8460-$A$8371)/$N$29),erreur)</f>
        <v>334.27908426675094</v>
      </c>
      <c r="C8460" s="9">
        <f>IF(8811-A8460&gt;$G$8,$M$8+$N$8*SIN($Q$8-$R$8*(A8460-$A$8335)/$N$8),erreur)</f>
        <v>356.94530618619365</v>
      </c>
      <c r="D8460" s="4">
        <v>89</v>
      </c>
      <c r="E8460">
        <v>125</v>
      </c>
    </row>
    <row r="8461" spans="1:5" x14ac:dyDescent="0.3">
      <c r="A8461" s="6">
        <f t="shared" si="317"/>
        <v>8455</v>
      </c>
      <c r="B8461" s="9">
        <f>IF(A8461&lt;=$H$29,$M$29+$N$29*SIN($O$29+$P$29*(A8461-$A$8371)/$N$29),erreur)</f>
        <v>334.26940950663084</v>
      </c>
      <c r="C8461" s="9">
        <f>IF(8811-A8461&gt;$G$8,$M$8+$N$8*SIN($Q$8-$R$8*(A8461-$A$8335)/$N$8),erreur)</f>
        <v>356.99239037997086</v>
      </c>
      <c r="D8461" s="4">
        <v>90</v>
      </c>
      <c r="E8461">
        <v>126</v>
      </c>
    </row>
    <row r="8462" spans="1:5" x14ac:dyDescent="0.3">
      <c r="A8462" s="6">
        <f t="shared" si="317"/>
        <v>8456</v>
      </c>
      <c r="B8462" s="9">
        <f>IF(A8462&lt;=$H$29,$M$29+$N$29*SIN($O$29+$P$29*(A8462-$A$8371)/$N$29),erreur)</f>
        <v>334.25966729747415</v>
      </c>
      <c r="C8462" s="9">
        <f>IF(8811-A8462&gt;$G$8,$M$8+$N$8*SIN($Q$8-$R$8*(A8462-$A$8335)/$N$8),erreur)</f>
        <v>357.03980585859836</v>
      </c>
      <c r="D8462" s="4">
        <v>91</v>
      </c>
      <c r="E8462">
        <v>127</v>
      </c>
    </row>
    <row r="8463" spans="1:5" x14ac:dyDescent="0.3">
      <c r="A8463" s="6">
        <f t="shared" si="317"/>
        <v>8457</v>
      </c>
      <c r="B8463" s="9">
        <f>IF(A8463&lt;=$H$29,$M$29+$N$29*SIN($O$29+$P$29*(A8463-$A$8371)/$N$29),erreur)</f>
        <v>334.24985763932818</v>
      </c>
      <c r="C8463" s="9">
        <f>IF(8811-A8463&gt;$G$8,$M$8+$N$8*SIN($Q$8-$R$8*(A8463-$A$8335)/$N$8),erreur)</f>
        <v>357.08755261686065</v>
      </c>
      <c r="D8463" s="4">
        <v>92</v>
      </c>
      <c r="E8463">
        <v>128</v>
      </c>
    </row>
    <row r="8464" spans="1:5" x14ac:dyDescent="0.3">
      <c r="A8464" s="6">
        <f t="shared" si="317"/>
        <v>8458</v>
      </c>
      <c r="B8464" s="9">
        <f>IF(A8464&lt;=$H$29,$M$29+$N$29*SIN($O$29+$P$29*(A8464-$A$8371)/$N$29),erreur)</f>
        <v>334.23998053223295</v>
      </c>
      <c r="C8464" s="9">
        <f>IF(8811-A8464&gt;$G$8,$M$8+$N$8*SIN($Q$8-$R$8*(A8464-$A$8335)/$N$8),erreur)</f>
        <v>357.1356306495054</v>
      </c>
      <c r="D8464" s="4">
        <v>93</v>
      </c>
      <c r="E8464">
        <v>129</v>
      </c>
    </row>
    <row r="8465" spans="1:5" x14ac:dyDescent="0.3">
      <c r="A8465" s="6">
        <f t="shared" si="317"/>
        <v>8459</v>
      </c>
      <c r="B8465" s="9">
        <f>IF(A8465&lt;=$H$29,$M$29+$N$29*SIN($O$29+$P$29*(A8465-$A$8371)/$N$29),erreur)</f>
        <v>334.23003597623756</v>
      </c>
      <c r="C8465" s="9">
        <f>IF(8811-A8465&gt;$G$8,$M$8+$N$8*SIN($Q$8-$R$8*(A8465-$A$8335)/$N$8),erreur)</f>
        <v>357.18403995124481</v>
      </c>
      <c r="D8465" s="4">
        <v>94</v>
      </c>
      <c r="E8465">
        <v>130</v>
      </c>
    </row>
    <row r="8466" spans="1:5" x14ac:dyDescent="0.3">
      <c r="A8466" s="6">
        <f t="shared" si="317"/>
        <v>8460</v>
      </c>
      <c r="B8466" s="9">
        <f>IF(A8466&lt;=$H$29,$M$29+$N$29*SIN($O$29+$P$29*(A8466-$A$8371)/$N$29),erreur)</f>
        <v>334.22002397138385</v>
      </c>
      <c r="C8466" s="9">
        <f>IF(8811-A8466&gt;$G$8,$M$8+$N$8*SIN($Q$8-$R$8*(A8466-$A$8335)/$N$8),erreur)</f>
        <v>357.23278051675334</v>
      </c>
      <c r="D8466" s="4">
        <v>95</v>
      </c>
      <c r="E8466">
        <v>131</v>
      </c>
    </row>
    <row r="8467" spans="1:5" x14ac:dyDescent="0.3">
      <c r="A8467" s="6">
        <f t="shared" si="317"/>
        <v>8461</v>
      </c>
      <c r="B8467" s="9">
        <f>IF(A8467&lt;=$H$29,$M$29+$N$29*SIN($O$29+$P$29*(A8467-$A$8371)/$N$29),erreur)</f>
        <v>334.20994451771912</v>
      </c>
      <c r="C8467" s="9">
        <f>IF(8811-A8467&gt;$G$8,$M$8+$N$8*SIN($Q$8-$R$8*(A8467-$A$8335)/$N$8),erreur)</f>
        <v>357.28185234067087</v>
      </c>
      <c r="D8467" s="4">
        <v>96</v>
      </c>
      <c r="E8467">
        <v>132</v>
      </c>
    </row>
    <row r="8468" spans="1:5" x14ac:dyDescent="0.3">
      <c r="A8468" s="6">
        <f t="shared" si="317"/>
        <v>8462</v>
      </c>
      <c r="B8468" s="9">
        <f>IF(A8468&lt;=$H$29,$M$29+$N$29*SIN($O$29+$P$29*(A8468-$A$8371)/$N$29),erreur)</f>
        <v>334.19979761528703</v>
      </c>
      <c r="C8468" s="9">
        <f>IF(8811-A8468&gt;$G$8,$M$8+$N$8*SIN($Q$8-$R$8*(A8468-$A$8335)/$N$8),erreur)</f>
        <v>357.33125541759864</v>
      </c>
      <c r="D8468" s="4">
        <v>97</v>
      </c>
      <c r="E8468">
        <v>133</v>
      </c>
    </row>
    <row r="8469" spans="1:5" x14ac:dyDescent="0.3">
      <c r="A8469" s="6">
        <f t="shared" si="317"/>
        <v>8463</v>
      </c>
      <c r="B8469" s="9">
        <f>IF(A8469&lt;=$H$29,$M$29+$N$29*SIN($O$29+$P$29*(A8469-$A$8371)/$N$29),erreur)</f>
        <v>334.18958326413667</v>
      </c>
      <c r="C8469" s="9">
        <f>IF(8811-A8469&gt;$G$8,$M$8+$N$8*SIN($Q$8-$R$8*(A8469-$A$8335)/$N$8),erreur)</f>
        <v>357.38098974210334</v>
      </c>
      <c r="D8469" s="4">
        <v>98</v>
      </c>
      <c r="E8469">
        <v>134</v>
      </c>
    </row>
    <row r="8470" spans="1:5" x14ac:dyDescent="0.3">
      <c r="A8470" s="6">
        <f t="shared" si="317"/>
        <v>8464</v>
      </c>
      <c r="B8470" s="9">
        <f>IF(A8470&lt;=$H$29,$M$29+$N$29*SIN($O$29+$P$29*(A8470-$A$8371)/$N$29),erreur)</f>
        <v>334.17930146431354</v>
      </c>
      <c r="C8470" s="9">
        <f>IF(8811-A8470&gt;$G$8,$M$8+$N$8*SIN($Q$8-$R$8*(A8470-$A$8335)/$N$8),erreur)</f>
        <v>357.43105530871389</v>
      </c>
      <c r="D8470" s="4">
        <v>99</v>
      </c>
      <c r="E8470">
        <v>135</v>
      </c>
    </row>
    <row r="8471" spans="1:5" x14ac:dyDescent="0.3">
      <c r="A8471" s="6">
        <f t="shared" si="317"/>
        <v>8465</v>
      </c>
      <c r="B8471" s="9">
        <f>IF(A8471&lt;=$H$29,$M$29+$N$29*SIN($O$29+$P$29*(A8471-$A$8371)/$N$29),erreur)</f>
        <v>334.16895221586492</v>
      </c>
      <c r="C8471" s="9">
        <f>IF(8811-A8471&gt;$G$8,$M$8+$N$8*SIN($Q$8-$R$8*(A8471-$A$8335)/$N$8),erreur)</f>
        <v>357.48145211192332</v>
      </c>
      <c r="D8471" s="4">
        <v>100</v>
      </c>
      <c r="E8471">
        <v>136</v>
      </c>
    </row>
    <row r="8472" spans="1:5" x14ac:dyDescent="0.3">
      <c r="A8472" s="6">
        <f t="shared" si="317"/>
        <v>8466</v>
      </c>
      <c r="B8472" s="9">
        <f>IF(A8472&lt;=$H$29,$M$29+$N$29*SIN($O$29+$P$29*(A8472-$A$8371)/$N$29),erreur)</f>
        <v>334.15853551883629</v>
      </c>
      <c r="C8472" s="9">
        <f>IF(8811-A8472&gt;$G$8,$M$8+$N$8*SIN($Q$8-$R$8*(A8472-$A$8335)/$N$8),erreur)</f>
        <v>357.53218014618869</v>
      </c>
      <c r="D8472" s="4">
        <v>101</v>
      </c>
      <c r="E8472">
        <v>137</v>
      </c>
    </row>
    <row r="8473" spans="1:5" x14ac:dyDescent="0.3">
      <c r="A8473" s="6">
        <f t="shared" si="317"/>
        <v>8467</v>
      </c>
      <c r="B8473" s="9">
        <f>IF(A8473&lt;=$H$29,$M$29+$N$29*SIN($O$29+$P$29*(A8473-$A$8371)/$N$29),erreur)</f>
        <v>334.14805137327494</v>
      </c>
      <c r="C8473" s="9">
        <f>IF(8811-A8473&gt;$G$8,$M$8+$N$8*SIN($Q$8-$R$8*(A8473-$A$8335)/$N$8),erreur)</f>
        <v>357.58323940592982</v>
      </c>
      <c r="D8473" s="4">
        <v>102</v>
      </c>
      <c r="E8473">
        <v>138</v>
      </c>
    </row>
    <row r="8474" spans="1:5" x14ac:dyDescent="0.3">
      <c r="A8474" s="6">
        <f t="shared" si="317"/>
        <v>8468</v>
      </c>
      <c r="B8474" s="9">
        <f>IF(A8474&lt;=$H$29,$M$29+$N$29*SIN($O$29+$P$29*(A8474-$A$8371)/$N$29),erreur)</f>
        <v>334.13749977922998</v>
      </c>
      <c r="C8474" s="9">
        <f>IF(8811-A8474&gt;$G$8,$M$8+$N$8*SIN($Q$8-$R$8*(A8474-$A$8335)/$N$8),erreur)</f>
        <v>357.63462988553056</v>
      </c>
      <c r="D8474" s="4">
        <v>103</v>
      </c>
      <c r="E8474">
        <v>139</v>
      </c>
    </row>
    <row r="8475" spans="1:5" x14ac:dyDescent="0.3">
      <c r="A8475" s="6">
        <f t="shared" si="317"/>
        <v>8469</v>
      </c>
      <c r="B8475" s="9">
        <f>IF(A8475&lt;=$H$29,$M$29+$N$29*SIN($O$29+$P$29*(A8475-$A$8371)/$N$29),erreur)</f>
        <v>334.12688073675054</v>
      </c>
      <c r="C8475" s="9">
        <f>IF(8811-A8475&gt;$G$8,$M$8+$N$8*SIN($Q$8-$R$8*(A8475-$A$8335)/$N$8),erreur)</f>
        <v>357.68635157933841</v>
      </c>
      <c r="D8475" s="4">
        <v>104</v>
      </c>
      <c r="E8475">
        <v>140</v>
      </c>
    </row>
    <row r="8476" spans="1:5" x14ac:dyDescent="0.3">
      <c r="A8476" s="6">
        <f t="shared" si="317"/>
        <v>8470</v>
      </c>
      <c r="B8476" s="9">
        <f>IF(A8476&lt;=$H$29,$M$29+$N$29*SIN($O$29+$P$29*(A8476-$A$8371)/$N$29),erreur)</f>
        <v>334.11619424588207</v>
      </c>
      <c r="C8476" s="18">
        <f>IF(8811-A8476&gt;$G$7,C8475+(A8476-A8475)*$K$7,"erreur")</f>
        <v>357.73850157933839</v>
      </c>
      <c r="D8476" s="4">
        <v>105</v>
      </c>
      <c r="E8476">
        <v>1</v>
      </c>
    </row>
    <row r="8477" spans="1:5" x14ac:dyDescent="0.3">
      <c r="A8477" s="6">
        <f t="shared" si="317"/>
        <v>8471</v>
      </c>
      <c r="B8477" s="9">
        <f>IF(A8477&lt;=$H$29,$M$29+$N$29*SIN($O$29+$P$29*(A8477-$A$8371)/$N$29),erreur)</f>
        <v>334.10544030667552</v>
      </c>
      <c r="C8477" s="9">
        <f t="shared" ref="C8477:C8540" si="318">IF(8811-A8477&gt;$G$7,C8476+(A8477-A8476)*$K$7,"erreur")</f>
        <v>357.79065157933837</v>
      </c>
      <c r="D8477" s="4">
        <v>106</v>
      </c>
      <c r="E8477">
        <v>2</v>
      </c>
    </row>
    <row r="8478" spans="1:5" x14ac:dyDescent="0.3">
      <c r="A8478" s="6">
        <f t="shared" si="317"/>
        <v>8472</v>
      </c>
      <c r="B8478" s="9">
        <f>IF(A8478&lt;=$H$29,$M$29+$N$29*SIN($O$29+$P$29*(A8478-$A$8371)/$N$29),erreur)</f>
        <v>334.09461891917817</v>
      </c>
      <c r="C8478" s="9">
        <f t="shared" si="318"/>
        <v>357.84280157933836</v>
      </c>
      <c r="D8478" s="4">
        <v>107</v>
      </c>
      <c r="E8478">
        <v>3</v>
      </c>
    </row>
    <row r="8479" spans="1:5" x14ac:dyDescent="0.3">
      <c r="A8479" s="6">
        <f t="shared" si="317"/>
        <v>8473</v>
      </c>
      <c r="B8479" s="9">
        <f>IF(A8479&lt;=$H$29,$M$29+$N$29*SIN($O$29+$P$29*(A8479-$A$8371)/$N$29),erreur)</f>
        <v>334.08373008343915</v>
      </c>
      <c r="C8479" s="9">
        <f t="shared" si="318"/>
        <v>357.89495157933834</v>
      </c>
      <c r="D8479" s="4">
        <v>108</v>
      </c>
      <c r="E8479">
        <v>4</v>
      </c>
    </row>
    <row r="8480" spans="1:5" x14ac:dyDescent="0.3">
      <c r="A8480" s="6">
        <f t="shared" si="317"/>
        <v>8474</v>
      </c>
      <c r="B8480" s="9">
        <f>IF(A8480&lt;=$H$29,$M$29+$N$29*SIN($O$29+$P$29*(A8480-$A$8371)/$N$29),erreur)</f>
        <v>334.07277379950938</v>
      </c>
      <c r="C8480" s="9">
        <f t="shared" si="318"/>
        <v>357.94710157933832</v>
      </c>
      <c r="D8480" s="4">
        <v>109</v>
      </c>
      <c r="E8480">
        <v>5</v>
      </c>
    </row>
    <row r="8481" spans="1:5" x14ac:dyDescent="0.3">
      <c r="A8481" s="6">
        <f t="shared" si="317"/>
        <v>8475</v>
      </c>
      <c r="B8481" s="9">
        <f>IF(A8481&lt;=$H$29,$M$29+$N$29*SIN($O$29+$P$29*(A8481-$A$8371)/$N$29),erreur)</f>
        <v>334.06175006743615</v>
      </c>
      <c r="C8481" s="9">
        <f t="shared" si="318"/>
        <v>357.99925157933831</v>
      </c>
      <c r="D8481" s="4">
        <v>110</v>
      </c>
      <c r="E8481">
        <v>6</v>
      </c>
    </row>
    <row r="8482" spans="1:5" x14ac:dyDescent="0.3">
      <c r="A8482" s="6">
        <f t="shared" si="317"/>
        <v>8476</v>
      </c>
      <c r="B8482" s="9">
        <f>IF(A8482&lt;=$H$29,$M$29+$N$29*SIN($O$29+$P$29*(A8482-$A$8371)/$N$29),erreur)</f>
        <v>334.05065888727404</v>
      </c>
      <c r="C8482" s="9">
        <f t="shared" si="318"/>
        <v>358.05140157933829</v>
      </c>
      <c r="D8482" s="4">
        <v>111</v>
      </c>
      <c r="E8482">
        <v>7</v>
      </c>
    </row>
    <row r="8483" spans="1:5" x14ac:dyDescent="0.3">
      <c r="A8483" s="6">
        <f t="shared" si="317"/>
        <v>8477</v>
      </c>
      <c r="B8483" s="9">
        <f>IF(A8483&lt;=$H$29,$M$29+$N$29*SIN($O$29+$P$29*(A8483-$A$8371)/$N$29),erreur)</f>
        <v>334.03950025907034</v>
      </c>
      <c r="C8483" s="9">
        <f t="shared" si="318"/>
        <v>358.10355157933827</v>
      </c>
      <c r="D8483" s="4">
        <v>112</v>
      </c>
      <c r="E8483">
        <v>8</v>
      </c>
    </row>
    <row r="8484" spans="1:5" x14ac:dyDescent="0.3">
      <c r="A8484" s="6">
        <f t="shared" si="317"/>
        <v>8478</v>
      </c>
      <c r="B8484" s="9">
        <f>IF(A8484&lt;=$H$29,$M$29+$N$29*SIN($O$29+$P$29*(A8484-$A$8371)/$N$29),erreur)</f>
        <v>334.02827418287598</v>
      </c>
      <c r="C8484" s="9">
        <f t="shared" si="318"/>
        <v>358.15570157933826</v>
      </c>
      <c r="D8484" s="4">
        <v>113</v>
      </c>
      <c r="E8484">
        <v>9</v>
      </c>
    </row>
    <row r="8485" spans="1:5" x14ac:dyDescent="0.3">
      <c r="A8485" s="6">
        <f t="shared" si="317"/>
        <v>8479</v>
      </c>
      <c r="B8485" s="9">
        <f>IF(A8485&lt;=$H$29,$M$29+$N$29*SIN($O$29+$P$29*(A8485-$A$8371)/$N$29),erreur)</f>
        <v>334.01698065874371</v>
      </c>
      <c r="C8485" s="9">
        <f t="shared" si="318"/>
        <v>358.20785157933824</v>
      </c>
      <c r="D8485" s="4">
        <v>114</v>
      </c>
      <c r="E8485">
        <v>10</v>
      </c>
    </row>
    <row r="8486" spans="1:5" x14ac:dyDescent="0.3">
      <c r="A8486" s="6">
        <f t="shared" si="317"/>
        <v>8480</v>
      </c>
      <c r="B8486" s="9">
        <f>IF(A8486&lt;=$H$29,$M$29+$N$29*SIN($O$29+$P$29*(A8486-$A$8371)/$N$29),erreur)</f>
        <v>334.00561968672264</v>
      </c>
      <c r="C8486" s="9">
        <f t="shared" si="318"/>
        <v>358.26000157933822</v>
      </c>
      <c r="D8486" s="4">
        <v>115</v>
      </c>
      <c r="E8486">
        <v>11</v>
      </c>
    </row>
    <row r="8487" spans="1:5" x14ac:dyDescent="0.3">
      <c r="A8487" s="6">
        <f t="shared" si="317"/>
        <v>8481</v>
      </c>
      <c r="B8487" s="9">
        <f>IF(A8487&lt;=$H$29,$M$29+$N$29*SIN($O$29+$P$29*(A8487-$A$8371)/$N$29),erreur)</f>
        <v>333.99419126686735</v>
      </c>
      <c r="C8487" s="9">
        <f t="shared" si="318"/>
        <v>358.31215157933821</v>
      </c>
      <c r="D8487" s="4">
        <v>116</v>
      </c>
      <c r="E8487">
        <v>12</v>
      </c>
    </row>
    <row r="8488" spans="1:5" x14ac:dyDescent="0.3">
      <c r="A8488" s="6">
        <f t="shared" si="317"/>
        <v>8482</v>
      </c>
      <c r="B8488" s="9">
        <f>IF(A8488&lt;=$H$29,$M$29+$N$29*SIN($O$29+$P$29*(A8488-$A$8371)/$N$29),erreur)</f>
        <v>333.98269539922512</v>
      </c>
      <c r="C8488" s="9">
        <f t="shared" si="318"/>
        <v>358.36430157933819</v>
      </c>
      <c r="D8488" s="4">
        <v>117</v>
      </c>
      <c r="E8488">
        <v>13</v>
      </c>
    </row>
    <row r="8489" spans="1:5" x14ac:dyDescent="0.3">
      <c r="A8489" s="6">
        <f t="shared" si="317"/>
        <v>8483</v>
      </c>
      <c r="B8489" s="9">
        <f>IF(A8489&lt;=$H$29,$M$29+$N$29*SIN($O$29+$P$29*(A8489-$A$8371)/$N$29),erreur)</f>
        <v>333.97113208385235</v>
      </c>
      <c r="C8489" s="9">
        <f t="shared" si="318"/>
        <v>358.41645157933817</v>
      </c>
      <c r="D8489" s="4">
        <v>118</v>
      </c>
      <c r="E8489">
        <v>14</v>
      </c>
    </row>
    <row r="8490" spans="1:5" x14ac:dyDescent="0.3">
      <c r="A8490" s="6">
        <f t="shared" si="317"/>
        <v>8484</v>
      </c>
      <c r="B8490" s="9">
        <f>IF(A8490&lt;=$H$29,$M$29+$N$29*SIN($O$29+$P$29*(A8490-$A$8371)/$N$29),erreur)</f>
        <v>333.95950132080179</v>
      </c>
      <c r="C8490" s="9">
        <f t="shared" si="318"/>
        <v>358.46860157933816</v>
      </c>
      <c r="D8490" s="4">
        <v>119</v>
      </c>
      <c r="E8490">
        <v>15</v>
      </c>
    </row>
    <row r="8491" spans="1:5" x14ac:dyDescent="0.3">
      <c r="A8491" s="6">
        <f t="shared" si="317"/>
        <v>8485</v>
      </c>
      <c r="B8491" s="9">
        <f>IF(A8491&lt;=$H$29,$M$29+$N$29*SIN($O$29+$P$29*(A8491-$A$8371)/$N$29),erreur)</f>
        <v>333.94780311012255</v>
      </c>
      <c r="C8491" s="9">
        <f t="shared" si="318"/>
        <v>358.52075157933814</v>
      </c>
      <c r="D8491" s="4">
        <v>120</v>
      </c>
      <c r="E8491">
        <v>16</v>
      </c>
    </row>
    <row r="8492" spans="1:5" x14ac:dyDescent="0.3">
      <c r="A8492" s="6">
        <f t="shared" si="317"/>
        <v>8486</v>
      </c>
      <c r="B8492" s="9">
        <f>IF(A8492&lt;=$H$29,$M$29+$N$29*SIN($O$29+$P$29*(A8492-$A$8371)/$N$29),erreur)</f>
        <v>333.93603745187283</v>
      </c>
      <c r="C8492" s="9">
        <f t="shared" si="318"/>
        <v>358.57290157933812</v>
      </c>
      <c r="D8492" s="4">
        <v>121</v>
      </c>
      <c r="E8492">
        <v>17</v>
      </c>
    </row>
    <row r="8493" spans="1:5" x14ac:dyDescent="0.3">
      <c r="A8493" s="6">
        <f t="shared" si="317"/>
        <v>8487</v>
      </c>
      <c r="B8493" s="9">
        <f>IF(A8493&lt;=$H$29,$M$29+$N$29*SIN($O$29+$P$29*(A8493-$A$8371)/$N$29),erreur)</f>
        <v>333.92420434610358</v>
      </c>
      <c r="C8493" s="9">
        <f t="shared" si="318"/>
        <v>358.62505157933811</v>
      </c>
      <c r="D8493" s="4">
        <v>122</v>
      </c>
      <c r="E8493">
        <v>18</v>
      </c>
    </row>
    <row r="8494" spans="1:5" x14ac:dyDescent="0.3">
      <c r="A8494" s="6">
        <f t="shared" si="317"/>
        <v>8488</v>
      </c>
      <c r="B8494" s="9">
        <f>IF(A8494&lt;=$H$29,$M$29+$N$29*SIN($O$29+$P$29*(A8494-$A$8371)/$N$29),erreur)</f>
        <v>333.91230379286753</v>
      </c>
      <c r="C8494" s="9">
        <f t="shared" si="318"/>
        <v>358.67720157933809</v>
      </c>
      <c r="D8494" s="4">
        <v>123</v>
      </c>
      <c r="E8494">
        <v>19</v>
      </c>
    </row>
    <row r="8495" spans="1:5" x14ac:dyDescent="0.3">
      <c r="A8495" s="6">
        <f t="shared" si="317"/>
        <v>8489</v>
      </c>
      <c r="B8495" s="9">
        <f>IF(A8495&lt;=$H$29,$M$29+$N$29*SIN($O$29+$P$29*(A8495-$A$8371)/$N$29),erreur)</f>
        <v>333.90033579222109</v>
      </c>
      <c r="C8495" s="9">
        <f t="shared" si="318"/>
        <v>358.72935157933807</v>
      </c>
      <c r="D8495" s="4">
        <v>124</v>
      </c>
      <c r="E8495">
        <v>20</v>
      </c>
    </row>
    <row r="8496" spans="1:5" x14ac:dyDescent="0.3">
      <c r="A8496" s="6">
        <f t="shared" si="317"/>
        <v>8490</v>
      </c>
      <c r="B8496" s="9">
        <f>IF(A8496&lt;=$H$29,$M$29+$N$29*SIN($O$29+$P$29*(A8496-$A$8371)/$N$29),erreur)</f>
        <v>333.88830034421699</v>
      </c>
      <c r="C8496" s="9">
        <f t="shared" si="318"/>
        <v>358.78150157933806</v>
      </c>
      <c r="D8496" s="4">
        <v>125</v>
      </c>
      <c r="E8496">
        <v>21</v>
      </c>
    </row>
    <row r="8497" spans="1:5" x14ac:dyDescent="0.3">
      <c r="A8497" s="6">
        <f t="shared" si="317"/>
        <v>8491</v>
      </c>
      <c r="B8497" s="9">
        <f>IF(A8497&lt;=$H$29,$M$29+$N$29*SIN($O$29+$P$29*(A8497-$A$8371)/$N$29),erreur)</f>
        <v>333.87619744890981</v>
      </c>
      <c r="C8497" s="9">
        <f t="shared" si="318"/>
        <v>358.83365157933804</v>
      </c>
      <c r="D8497" s="4">
        <v>126</v>
      </c>
      <c r="E8497">
        <v>22</v>
      </c>
    </row>
    <row r="8498" spans="1:5" x14ac:dyDescent="0.3">
      <c r="A8498" s="6">
        <f t="shared" si="317"/>
        <v>8492</v>
      </c>
      <c r="B8498" s="9">
        <f>IF(A8498&lt;=$H$29,$M$29+$N$29*SIN($O$29+$P$29*(A8498-$A$8371)/$N$29),erreur)</f>
        <v>333.86402710635593</v>
      </c>
      <c r="C8498" s="9">
        <f t="shared" si="318"/>
        <v>358.88580157933802</v>
      </c>
      <c r="D8498" s="4">
        <v>127</v>
      </c>
      <c r="E8498">
        <v>23</v>
      </c>
    </row>
    <row r="8499" spans="1:5" x14ac:dyDescent="0.3">
      <c r="A8499" s="6">
        <f t="shared" si="317"/>
        <v>8493</v>
      </c>
      <c r="B8499" s="9">
        <f>IF(A8499&lt;=$H$29,$M$29+$N$29*SIN($O$29+$P$29*(A8499-$A$8371)/$N$29),erreur)</f>
        <v>333.85178931661176</v>
      </c>
      <c r="C8499" s="9">
        <f t="shared" si="318"/>
        <v>358.93795157933801</v>
      </c>
      <c r="D8499" s="4">
        <v>128</v>
      </c>
      <c r="E8499">
        <v>24</v>
      </c>
    </row>
    <row r="8500" spans="1:5" x14ac:dyDescent="0.3">
      <c r="A8500" s="6">
        <f t="shared" si="317"/>
        <v>8494</v>
      </c>
      <c r="B8500" s="9">
        <f>IF(A8500&lt;=$H$29,$M$29+$N$29*SIN($O$29+$P$29*(A8500-$A$8371)/$N$29),erreur)</f>
        <v>333.83948407973003</v>
      </c>
      <c r="C8500" s="9">
        <f t="shared" si="318"/>
        <v>358.99010157933799</v>
      </c>
      <c r="D8500" s="4">
        <v>129</v>
      </c>
      <c r="E8500">
        <v>25</v>
      </c>
    </row>
    <row r="8501" spans="1:5" x14ac:dyDescent="0.3">
      <c r="A8501" s="6">
        <f t="shared" si="317"/>
        <v>8495</v>
      </c>
      <c r="B8501" s="9">
        <f>IF(A8501&lt;=$H$29,$M$29+$N$29*SIN($O$29+$P$29*(A8501-$A$8371)/$N$29),erreur)</f>
        <v>333.82711139576713</v>
      </c>
      <c r="C8501" s="9">
        <f t="shared" si="318"/>
        <v>359.04225157933797</v>
      </c>
      <c r="D8501" s="4">
        <v>130</v>
      </c>
      <c r="E8501">
        <v>26</v>
      </c>
    </row>
    <row r="8502" spans="1:5" x14ac:dyDescent="0.3">
      <c r="A8502" s="6">
        <f t="shared" si="317"/>
        <v>8496</v>
      </c>
      <c r="B8502" s="9">
        <f>IF(A8502&lt;=$H$29,$M$29+$N$29*SIN($O$29+$P$29*(A8502-$A$8371)/$N$29),erreur)</f>
        <v>333.8146712647831</v>
      </c>
      <c r="C8502" s="9">
        <f t="shared" si="318"/>
        <v>359.09440157933795</v>
      </c>
      <c r="D8502" s="4">
        <v>131</v>
      </c>
      <c r="E8502">
        <v>27</v>
      </c>
    </row>
    <row r="8503" spans="1:5" x14ac:dyDescent="0.3">
      <c r="A8503" s="6">
        <f t="shared" si="317"/>
        <v>8497</v>
      </c>
      <c r="B8503" s="9">
        <f>IF(A8503&lt;=$H$29,$M$29+$N$29*SIN($O$29+$P$29*(A8503-$A$8371)/$N$29),erreur)</f>
        <v>333.80216368683068</v>
      </c>
      <c r="C8503" s="9">
        <f t="shared" si="318"/>
        <v>359.14655157933794</v>
      </c>
      <c r="D8503" s="4">
        <v>132</v>
      </c>
      <c r="E8503">
        <v>28</v>
      </c>
    </row>
    <row r="8504" spans="1:5" x14ac:dyDescent="0.3">
      <c r="A8504" s="6">
        <f t="shared" si="317"/>
        <v>8498</v>
      </c>
      <c r="B8504" s="9">
        <f>IF(A8504&lt;=$H$29,$M$29+$N$29*SIN($O$29+$P$29*(A8504-$A$8371)/$N$29),erreur)</f>
        <v>333.78958866196808</v>
      </c>
      <c r="C8504" s="9">
        <f t="shared" si="318"/>
        <v>359.19870157933792</v>
      </c>
      <c r="D8504" s="4">
        <v>133</v>
      </c>
      <c r="E8504">
        <v>29</v>
      </c>
    </row>
    <row r="8505" spans="1:5" x14ac:dyDescent="0.3">
      <c r="A8505" s="6">
        <f t="shared" si="317"/>
        <v>8499</v>
      </c>
      <c r="B8505" s="9">
        <f>IF(A8505&lt;=$H$29,$M$29+$N$29*SIN($O$29+$P$29*(A8505-$A$8371)/$N$29),erreur)</f>
        <v>333.77694619024987</v>
      </c>
      <c r="C8505" s="9">
        <f t="shared" si="318"/>
        <v>359.2508515793379</v>
      </c>
      <c r="D8505" s="4">
        <v>134</v>
      </c>
      <c r="E8505">
        <v>30</v>
      </c>
    </row>
    <row r="8506" spans="1:5" x14ac:dyDescent="0.3">
      <c r="A8506" s="6">
        <f t="shared" si="317"/>
        <v>8500</v>
      </c>
      <c r="B8506" s="9">
        <f>IF(A8506&lt;=$H$29,$M$29+$N$29*SIN($O$29+$P$29*(A8506-$A$8371)/$N$29),erreur)</f>
        <v>333.7642362717379</v>
      </c>
      <c r="C8506" s="9">
        <f t="shared" si="318"/>
        <v>359.30300157933789</v>
      </c>
      <c r="D8506" s="4">
        <v>135</v>
      </c>
      <c r="E8506">
        <v>31</v>
      </c>
    </row>
    <row r="8507" spans="1:5" x14ac:dyDescent="0.3">
      <c r="A8507" s="6">
        <f t="shared" si="317"/>
        <v>8501</v>
      </c>
      <c r="B8507" s="9">
        <f>IF(A8507&lt;=$H$29,$M$29+$N$29*SIN($O$29+$P$29*(A8507-$A$8371)/$N$29),erreur)</f>
        <v>333.75145890649037</v>
      </c>
      <c r="C8507" s="9">
        <f t="shared" si="318"/>
        <v>359.35515157933787</v>
      </c>
      <c r="D8507" s="4">
        <v>136</v>
      </c>
      <c r="E8507">
        <v>32</v>
      </c>
    </row>
    <row r="8508" spans="1:5" x14ac:dyDescent="0.3">
      <c r="A8508" s="6">
        <f t="shared" si="317"/>
        <v>8502</v>
      </c>
      <c r="B8508" s="9">
        <f>IF(A8508&lt;=$H$29,$M$29+$N$29*SIN($O$29+$P$29*(A8508-$A$8371)/$N$29),erreur)</f>
        <v>333.73861409456003</v>
      </c>
      <c r="C8508" s="9">
        <f t="shared" si="318"/>
        <v>359.40730157933785</v>
      </c>
      <c r="D8508" s="4">
        <v>137</v>
      </c>
      <c r="E8508">
        <v>33</v>
      </c>
    </row>
    <row r="8509" spans="1:5" x14ac:dyDescent="0.3">
      <c r="A8509" s="6">
        <f t="shared" si="317"/>
        <v>8503</v>
      </c>
      <c r="B8509" s="9">
        <f>IF(A8509&lt;=$H$29,$M$29+$N$29*SIN($O$29+$P$29*(A8509-$A$8371)/$N$29),erreur)</f>
        <v>333.72570183601056</v>
      </c>
      <c r="C8509" s="9">
        <f t="shared" si="318"/>
        <v>359.45945157933784</v>
      </c>
      <c r="D8509" s="4">
        <v>138</v>
      </c>
      <c r="E8509">
        <v>34</v>
      </c>
    </row>
    <row r="8510" spans="1:5" x14ac:dyDescent="0.3">
      <c r="A8510" s="6">
        <f t="shared" si="317"/>
        <v>8504</v>
      </c>
      <c r="B8510" s="9">
        <f>IF(A8510&lt;=$H$29,$M$29+$N$29*SIN($O$29+$P$29*(A8510-$A$8371)/$N$29),erreur)</f>
        <v>333.71272213089833</v>
      </c>
      <c r="C8510" s="9">
        <f t="shared" si="318"/>
        <v>359.51160157933782</v>
      </c>
      <c r="D8510" s="4">
        <v>139</v>
      </c>
      <c r="E8510">
        <v>35</v>
      </c>
    </row>
    <row r="8511" spans="1:5" x14ac:dyDescent="0.3">
      <c r="A8511" s="6">
        <f t="shared" si="317"/>
        <v>8505</v>
      </c>
      <c r="B8511" s="9">
        <f>IF(A8511&lt;=$H$29,$M$29+$N$29*SIN($O$29+$P$29*(A8511-$A$8371)/$N$29),erreur)</f>
        <v>333.69967497928155</v>
      </c>
      <c r="C8511" s="9">
        <f t="shared" si="318"/>
        <v>359.5637515793378</v>
      </c>
      <c r="D8511" s="4">
        <v>140</v>
      </c>
      <c r="E8511">
        <v>36</v>
      </c>
    </row>
    <row r="8512" spans="1:5" x14ac:dyDescent="0.3">
      <c r="A8512" s="6">
        <f t="shared" si="317"/>
        <v>8506</v>
      </c>
      <c r="B8512" s="9">
        <f>IF(A8512&lt;=$H$29,$M$29+$N$29*SIN($O$29+$P$29*(A8512-$A$8371)/$N$29),erreur)</f>
        <v>333.68656038122208</v>
      </c>
      <c r="C8512" s="9">
        <f t="shared" si="318"/>
        <v>359.61590157933779</v>
      </c>
      <c r="D8512" s="4">
        <v>141</v>
      </c>
      <c r="E8512">
        <v>37</v>
      </c>
    </row>
    <row r="8513" spans="1:5" x14ac:dyDescent="0.3">
      <c r="A8513" s="6">
        <f t="shared" si="317"/>
        <v>8507</v>
      </c>
      <c r="B8513" s="9">
        <f>IF(A8513&lt;=$H$29,$M$29+$N$29*SIN($O$29+$P$29*(A8513-$A$8371)/$N$29),erreur)</f>
        <v>333.67337833677811</v>
      </c>
      <c r="C8513" s="9">
        <f t="shared" si="318"/>
        <v>359.66805157933777</v>
      </c>
      <c r="D8513" s="4">
        <v>142</v>
      </c>
      <c r="E8513">
        <v>38</v>
      </c>
    </row>
    <row r="8514" spans="1:5" x14ac:dyDescent="0.3">
      <c r="A8514" s="6">
        <f t="shared" si="317"/>
        <v>8508</v>
      </c>
      <c r="B8514" s="9">
        <f>IF(A8514&lt;=$H$29,$M$29+$N$29*SIN($O$29+$P$29*(A8514-$A$8371)/$N$29),erreur)</f>
        <v>333.66012884600786</v>
      </c>
      <c r="C8514" s="9">
        <f t="shared" si="318"/>
        <v>359.72020157933775</v>
      </c>
      <c r="D8514" s="4">
        <v>143</v>
      </c>
      <c r="E8514">
        <v>39</v>
      </c>
    </row>
    <row r="8515" spans="1:5" x14ac:dyDescent="0.3">
      <c r="A8515" s="6">
        <f t="shared" si="317"/>
        <v>8509</v>
      </c>
      <c r="B8515" s="9">
        <f>IF(A8515&lt;=$H$29,$M$29+$N$29*SIN($O$29+$P$29*(A8515-$A$8371)/$N$29),erreur)</f>
        <v>333.64681190897682</v>
      </c>
      <c r="C8515" s="9">
        <f t="shared" si="318"/>
        <v>359.77235157933774</v>
      </c>
      <c r="D8515" s="4">
        <v>144</v>
      </c>
      <c r="E8515">
        <v>40</v>
      </c>
    </row>
    <row r="8516" spans="1:5" x14ac:dyDescent="0.3">
      <c r="A8516" s="6">
        <f t="shared" si="317"/>
        <v>8510</v>
      </c>
      <c r="B8516" s="9">
        <f>IF(A8516&lt;=$H$29,$M$29+$N$29*SIN($O$29+$P$29*(A8516-$A$8371)/$N$29),erreur)</f>
        <v>333.63342752573953</v>
      </c>
      <c r="C8516" s="9">
        <f t="shared" si="318"/>
        <v>359.82450157933772</v>
      </c>
      <c r="D8516" s="4">
        <v>145</v>
      </c>
      <c r="E8516">
        <v>41</v>
      </c>
    </row>
    <row r="8517" spans="1:5" x14ac:dyDescent="0.3">
      <c r="A8517" s="6">
        <f t="shared" si="317"/>
        <v>8511</v>
      </c>
      <c r="B8517" s="9">
        <f>IF(A8517&lt;=$H$29,$M$29+$N$29*SIN($O$29+$P$29*(A8517-$A$8371)/$N$29),erreur)</f>
        <v>333.61997569635969</v>
      </c>
      <c r="C8517" s="9">
        <f t="shared" si="318"/>
        <v>359.8766515793377</v>
      </c>
      <c r="D8517" s="4">
        <v>146</v>
      </c>
      <c r="E8517">
        <v>42</v>
      </c>
    </row>
    <row r="8518" spans="1:5" x14ac:dyDescent="0.3">
      <c r="A8518" s="6">
        <f t="shared" si="317"/>
        <v>8512</v>
      </c>
      <c r="B8518" s="9">
        <f>IF(A8518&lt;=$H$29,$M$29+$N$29*SIN($O$29+$P$29*(A8518-$A$8371)/$N$29),erreur)</f>
        <v>333.60645642090094</v>
      </c>
      <c r="C8518" s="9">
        <f t="shared" si="318"/>
        <v>359.92880157933769</v>
      </c>
      <c r="D8518" s="4">
        <v>147</v>
      </c>
      <c r="E8518">
        <v>43</v>
      </c>
    </row>
    <row r="8519" spans="1:5" x14ac:dyDescent="0.3">
      <c r="A8519" s="6">
        <f t="shared" si="317"/>
        <v>8513</v>
      </c>
      <c r="B8519" s="9">
        <f>IF(A8519&lt;=$H$29,$M$29+$N$29*SIN($O$29+$P$29*(A8519-$A$8371)/$N$29),erreur)</f>
        <v>333.59286969941968</v>
      </c>
      <c r="C8519" s="9">
        <f t="shared" si="318"/>
        <v>359.98095157933767</v>
      </c>
      <c r="D8519" s="4">
        <v>148</v>
      </c>
      <c r="E8519">
        <v>44</v>
      </c>
    </row>
    <row r="8520" spans="1:5" x14ac:dyDescent="0.3">
      <c r="A8520" s="6">
        <f t="shared" ref="A8520:A8583" si="319">ROW()-6</f>
        <v>8514</v>
      </c>
      <c r="B8520" s="9">
        <f>IF(A8520&lt;=$H$29,$M$29+$N$29*SIN($O$29+$P$29*(A8520-$A$8371)/$N$29),erreur)</f>
        <v>333.57921553198139</v>
      </c>
      <c r="C8520" s="9">
        <f t="shared" si="318"/>
        <v>360.03310157933765</v>
      </c>
      <c r="D8520" s="4">
        <v>149</v>
      </c>
      <c r="E8520">
        <v>45</v>
      </c>
    </row>
    <row r="8521" spans="1:5" x14ac:dyDescent="0.3">
      <c r="A8521" s="6">
        <f t="shared" si="319"/>
        <v>8515</v>
      </c>
      <c r="B8521" s="9">
        <f>IF(A8521&lt;=$H$29,$M$29+$N$29*SIN($O$29+$P$29*(A8521-$A$8371)/$N$29),erreur)</f>
        <v>333.5654939186461</v>
      </c>
      <c r="C8521" s="9">
        <f t="shared" si="318"/>
        <v>360.08525157933764</v>
      </c>
      <c r="D8521" s="4">
        <v>150</v>
      </c>
      <c r="E8521">
        <v>46</v>
      </c>
    </row>
    <row r="8522" spans="1:5" x14ac:dyDescent="0.3">
      <c r="A8522" s="6">
        <f t="shared" si="319"/>
        <v>8516</v>
      </c>
      <c r="B8522" s="9">
        <f>IF(A8522&lt;=$H$29,$M$29+$N$29*SIN($O$29+$P$29*(A8522-$A$8371)/$N$29),erreur)</f>
        <v>333.55170485947929</v>
      </c>
      <c r="C8522" s="9">
        <f t="shared" si="318"/>
        <v>360.13740157933762</v>
      </c>
      <c r="D8522" s="4">
        <v>151</v>
      </c>
      <c r="E8522">
        <v>47</v>
      </c>
    </row>
    <row r="8523" spans="1:5" x14ac:dyDescent="0.3">
      <c r="A8523" s="6">
        <f t="shared" si="319"/>
        <v>8517</v>
      </c>
      <c r="B8523" s="9">
        <f>IF(A8523&lt;=$H$29,$M$29+$N$29*SIN($O$29+$P$29*(A8523-$A$8371)/$N$29),erreur)</f>
        <v>333.53784835454098</v>
      </c>
      <c r="C8523" s="9">
        <f t="shared" si="318"/>
        <v>360.1895515793376</v>
      </c>
      <c r="D8523" s="4">
        <v>152</v>
      </c>
      <c r="E8523">
        <v>48</v>
      </c>
    </row>
    <row r="8524" spans="1:5" x14ac:dyDescent="0.3">
      <c r="A8524" s="6">
        <f t="shared" si="319"/>
        <v>8518</v>
      </c>
      <c r="B8524" s="9">
        <f>IF(A8524&lt;=$H$29,$M$29+$N$29*SIN($O$29+$P$29*(A8524-$A$8371)/$N$29),erreur)</f>
        <v>333.52392440389485</v>
      </c>
      <c r="C8524" s="9">
        <f t="shared" si="318"/>
        <v>360.24170157933759</v>
      </c>
      <c r="D8524" s="4">
        <v>153</v>
      </c>
      <c r="E8524">
        <v>49</v>
      </c>
    </row>
    <row r="8525" spans="1:5" x14ac:dyDescent="0.3">
      <c r="A8525" s="6">
        <f t="shared" si="319"/>
        <v>8519</v>
      </c>
      <c r="B8525" s="9">
        <f>IF(A8525&lt;=$H$29,$M$29+$N$29*SIN($O$29+$P$29*(A8525-$A$8371)/$N$29),erreur)</f>
        <v>333.50993300760274</v>
      </c>
      <c r="C8525" s="9">
        <f t="shared" si="318"/>
        <v>360.29385157933757</v>
      </c>
      <c r="D8525" s="4">
        <v>154</v>
      </c>
      <c r="E8525">
        <v>50</v>
      </c>
    </row>
    <row r="8526" spans="1:5" x14ac:dyDescent="0.3">
      <c r="A8526" s="6">
        <f t="shared" si="319"/>
        <v>8520</v>
      </c>
      <c r="B8526" s="9">
        <f>IF(A8526&lt;=$H$29,$M$29+$N$29*SIN($O$29+$P$29*(A8526-$A$8371)/$N$29),erreur)</f>
        <v>333.49587416573195</v>
      </c>
      <c r="C8526" s="9">
        <f t="shared" si="318"/>
        <v>360.34600157933755</v>
      </c>
      <c r="D8526" s="4">
        <v>155</v>
      </c>
      <c r="E8526">
        <v>51</v>
      </c>
    </row>
    <row r="8527" spans="1:5" x14ac:dyDescent="0.3">
      <c r="A8527" s="6">
        <f t="shared" si="319"/>
        <v>8521</v>
      </c>
      <c r="B8527" s="9">
        <f>IF(A8527&lt;=$H$29,$M$29+$N$29*SIN($O$29+$P$29*(A8527-$A$8371)/$N$29),erreur)</f>
        <v>333.48174787834432</v>
      </c>
      <c r="C8527" s="9">
        <f t="shared" si="318"/>
        <v>360.39815157933754</v>
      </c>
      <c r="D8527" s="4">
        <v>156</v>
      </c>
      <c r="E8527">
        <v>52</v>
      </c>
    </row>
    <row r="8528" spans="1:5" x14ac:dyDescent="0.3">
      <c r="A8528" s="6">
        <f t="shared" si="319"/>
        <v>8522</v>
      </c>
      <c r="B8528" s="9">
        <f>IF(A8528&lt;=$H$29,$M$29+$N$29*SIN($O$29+$P$29*(A8528-$A$8371)/$N$29),erreur)</f>
        <v>333.46755414550353</v>
      </c>
      <c r="C8528" s="9">
        <f t="shared" si="318"/>
        <v>360.45030157933752</v>
      </c>
      <c r="D8528" s="4">
        <v>157</v>
      </c>
      <c r="E8528">
        <v>53</v>
      </c>
    </row>
    <row r="8529" spans="1:5" x14ac:dyDescent="0.3">
      <c r="A8529" s="6">
        <f t="shared" si="319"/>
        <v>8523</v>
      </c>
      <c r="B8529" s="9">
        <f>IF(A8529&lt;=$H$29,$M$29+$N$29*SIN($O$29+$P$29*(A8529-$A$8371)/$N$29),erreur)</f>
        <v>333.45329296727505</v>
      </c>
      <c r="C8529" s="9">
        <f t="shared" si="318"/>
        <v>360.5024515793375</v>
      </c>
      <c r="D8529" s="4">
        <v>158</v>
      </c>
      <c r="E8529">
        <v>54</v>
      </c>
    </row>
    <row r="8530" spans="1:5" x14ac:dyDescent="0.3">
      <c r="A8530" s="6">
        <f t="shared" si="319"/>
        <v>8524</v>
      </c>
      <c r="B8530" s="9">
        <f>IF(A8530&lt;=$H$29,$M$29+$N$29*SIN($O$29+$P$29*(A8530-$A$8371)/$N$29),erreur)</f>
        <v>333.43896434372255</v>
      </c>
      <c r="C8530" s="9">
        <f t="shared" si="318"/>
        <v>360.55460157933749</v>
      </c>
      <c r="D8530" s="4">
        <v>159</v>
      </c>
      <c r="E8530">
        <v>55</v>
      </c>
    </row>
    <row r="8531" spans="1:5" x14ac:dyDescent="0.3">
      <c r="A8531" s="6">
        <f t="shared" si="319"/>
        <v>8525</v>
      </c>
      <c r="B8531" s="9">
        <f>IF(A8531&lt;=$H$29,$M$29+$N$29*SIN($O$29+$P$29*(A8531-$A$8371)/$N$29),erreur)</f>
        <v>333.42456827491333</v>
      </c>
      <c r="C8531" s="9">
        <f t="shared" si="318"/>
        <v>360.60675157933747</v>
      </c>
      <c r="D8531" s="4">
        <v>160</v>
      </c>
      <c r="E8531">
        <v>56</v>
      </c>
    </row>
    <row r="8532" spans="1:5" x14ac:dyDescent="0.3">
      <c r="A8532" s="6">
        <f t="shared" si="319"/>
        <v>8526</v>
      </c>
      <c r="B8532" s="9">
        <f>IF(A8532&lt;=$H$29,$M$29+$N$29*SIN($O$29+$P$29*(A8532-$A$8371)/$N$29),erreur)</f>
        <v>333.41010476091105</v>
      </c>
      <c r="C8532" s="9">
        <f t="shared" si="318"/>
        <v>360.65890157933745</v>
      </c>
      <c r="D8532" s="4">
        <v>161</v>
      </c>
      <c r="E8532">
        <v>57</v>
      </c>
    </row>
    <row r="8533" spans="1:5" x14ac:dyDescent="0.3">
      <c r="A8533" s="6">
        <f t="shared" si="319"/>
        <v>8527</v>
      </c>
      <c r="B8533" s="9">
        <f>IF(A8533&lt;=$H$29,$M$29+$N$29*SIN($O$29+$P$29*(A8533-$A$8371)/$N$29),erreur)</f>
        <v>333.39557380178303</v>
      </c>
      <c r="C8533" s="9">
        <f t="shared" si="318"/>
        <v>360.71105157933744</v>
      </c>
      <c r="D8533" s="4">
        <v>162</v>
      </c>
      <c r="E8533">
        <v>58</v>
      </c>
    </row>
    <row r="8534" spans="1:5" x14ac:dyDescent="0.3">
      <c r="A8534" s="6">
        <f t="shared" si="319"/>
        <v>8528</v>
      </c>
      <c r="B8534" s="9">
        <f>IF(A8534&lt;=$H$29,$M$29+$N$29*SIN($O$29+$P$29*(A8534-$A$8371)/$N$29),erreur)</f>
        <v>333.38097539759292</v>
      </c>
      <c r="C8534" s="9">
        <f t="shared" si="318"/>
        <v>360.76320157933742</v>
      </c>
      <c r="D8534" s="4">
        <v>163</v>
      </c>
      <c r="E8534">
        <v>59</v>
      </c>
    </row>
    <row r="8535" spans="1:5" x14ac:dyDescent="0.3">
      <c r="A8535" s="6">
        <f t="shared" si="319"/>
        <v>8529</v>
      </c>
      <c r="B8535" s="9">
        <f>IF(A8535&lt;=$H$29,$M$29+$N$29*SIN($O$29+$P$29*(A8535-$A$8371)/$N$29),erreur)</f>
        <v>333.36630954841166</v>
      </c>
      <c r="C8535" s="9">
        <f t="shared" si="318"/>
        <v>360.8153515793374</v>
      </c>
      <c r="D8535" s="4">
        <v>164</v>
      </c>
      <c r="E8535">
        <v>60</v>
      </c>
    </row>
    <row r="8536" spans="1:5" x14ac:dyDescent="0.3">
      <c r="A8536" s="6">
        <f t="shared" si="319"/>
        <v>8530</v>
      </c>
      <c r="B8536" s="9">
        <f>IF(A8536&lt;=$H$29,$M$29+$N$29*SIN($O$29+$P$29*(A8536-$A$8371)/$N$29),erreur)</f>
        <v>333.35157625429929</v>
      </c>
      <c r="C8536" s="9">
        <f t="shared" si="318"/>
        <v>360.86750157933739</v>
      </c>
      <c r="D8536" s="4">
        <v>165</v>
      </c>
      <c r="E8536">
        <v>61</v>
      </c>
    </row>
    <row r="8537" spans="1:5" x14ac:dyDescent="0.3">
      <c r="A8537" s="6">
        <f t="shared" si="319"/>
        <v>8531</v>
      </c>
      <c r="B8537" s="9">
        <f>IF(A8537&lt;=$H$29,$M$29+$N$29*SIN($O$29+$P$29*(A8537-$A$8371)/$N$29),erreur)</f>
        <v>333.33677551533037</v>
      </c>
      <c r="C8537" s="9">
        <f t="shared" si="318"/>
        <v>360.91965157933737</v>
      </c>
      <c r="D8537" s="4">
        <v>166</v>
      </c>
      <c r="E8537">
        <v>62</v>
      </c>
    </row>
    <row r="8538" spans="1:5" x14ac:dyDescent="0.3">
      <c r="A8538" s="6">
        <f t="shared" si="319"/>
        <v>8532</v>
      </c>
      <c r="B8538" s="9">
        <f>IF(A8538&lt;=$H$29,$M$29+$N$29*SIN($O$29+$P$29*(A8538-$A$8371)/$N$29),erreur)</f>
        <v>333.32190733156676</v>
      </c>
      <c r="C8538" s="9">
        <f t="shared" si="318"/>
        <v>360.97180157933735</v>
      </c>
      <c r="D8538" s="4">
        <v>167</v>
      </c>
      <c r="E8538">
        <v>63</v>
      </c>
    </row>
    <row r="8539" spans="1:5" x14ac:dyDescent="0.3">
      <c r="A8539" s="6">
        <f t="shared" si="319"/>
        <v>8533</v>
      </c>
      <c r="B8539" s="9">
        <f>IF(A8539&lt;=$H$29,$M$29+$N$29*SIN($O$29+$P$29*(A8539-$A$8371)/$N$29),erreur)</f>
        <v>333.30697170307758</v>
      </c>
      <c r="C8539" s="9">
        <f t="shared" si="318"/>
        <v>361.02395157933734</v>
      </c>
      <c r="D8539" s="4">
        <v>168</v>
      </c>
      <c r="E8539">
        <v>64</v>
      </c>
    </row>
    <row r="8540" spans="1:5" x14ac:dyDescent="0.3">
      <c r="A8540" s="6">
        <f t="shared" si="319"/>
        <v>8534</v>
      </c>
      <c r="B8540" s="9">
        <f>IF(A8540&lt;=$H$29,$M$29+$N$29*SIN($O$29+$P$29*(A8540-$A$8371)/$N$29),erreur)</f>
        <v>333.29196862993194</v>
      </c>
      <c r="C8540" s="9">
        <f t="shared" si="318"/>
        <v>361.07610157933732</v>
      </c>
      <c r="D8540" s="4">
        <v>169</v>
      </c>
      <c r="E8540">
        <v>65</v>
      </c>
    </row>
    <row r="8541" spans="1:5" x14ac:dyDescent="0.3">
      <c r="A8541" s="6">
        <f t="shared" si="319"/>
        <v>8535</v>
      </c>
      <c r="B8541" s="9">
        <f>IF(A8541&lt;=$H$29,$M$29+$N$29*SIN($O$29+$P$29*(A8541-$A$8371)/$N$29),erreur)</f>
        <v>333.27689811219716</v>
      </c>
      <c r="C8541" s="9">
        <f t="shared" ref="C8541:C8604" si="320">IF(8811-A8541&gt;$G$7,C8540+(A8541-A8540)*$K$7,"erreur")</f>
        <v>361.1282515793373</v>
      </c>
      <c r="D8541" s="4">
        <v>170</v>
      </c>
      <c r="E8541">
        <v>66</v>
      </c>
    </row>
    <row r="8542" spans="1:5" x14ac:dyDescent="0.3">
      <c r="A8542" s="6">
        <f t="shared" si="319"/>
        <v>8536</v>
      </c>
      <c r="B8542" s="9">
        <f>IF(A8542&lt;=$H$29,$M$29+$N$29*SIN($O$29+$P$29*(A8542-$A$8371)/$N$29),erreur)</f>
        <v>333.26176014994235</v>
      </c>
      <c r="C8542" s="9">
        <f t="shared" si="320"/>
        <v>361.18040157933729</v>
      </c>
      <c r="D8542" s="4">
        <v>171</v>
      </c>
      <c r="E8542">
        <v>67</v>
      </c>
    </row>
    <row r="8543" spans="1:5" x14ac:dyDescent="0.3">
      <c r="A8543" s="6">
        <f t="shared" si="319"/>
        <v>8537</v>
      </c>
      <c r="B8543" s="9">
        <f>IF(A8543&lt;=$H$29,$M$29+$N$29*SIN($O$29+$P$29*(A8543-$A$8371)/$N$29),erreur)</f>
        <v>333.24655474323481</v>
      </c>
      <c r="C8543" s="9">
        <f t="shared" si="320"/>
        <v>361.23255157933727</v>
      </c>
      <c r="D8543" s="4">
        <v>172</v>
      </c>
      <c r="E8543">
        <v>68</v>
      </c>
    </row>
    <row r="8544" spans="1:5" x14ac:dyDescent="0.3">
      <c r="A8544" s="6">
        <f t="shared" si="319"/>
        <v>8538</v>
      </c>
      <c r="B8544" s="9">
        <f>IF(A8544&lt;=$H$29,$M$29+$N$29*SIN($O$29+$P$29*(A8544-$A$8371)/$N$29),erreur)</f>
        <v>333.23128189214549</v>
      </c>
      <c r="C8544" s="9">
        <f t="shared" si="320"/>
        <v>361.28470157933725</v>
      </c>
      <c r="D8544" s="4">
        <v>173</v>
      </c>
      <c r="E8544">
        <v>69</v>
      </c>
    </row>
    <row r="8545" spans="1:5" x14ac:dyDescent="0.3">
      <c r="A8545" s="6">
        <f t="shared" si="319"/>
        <v>8539</v>
      </c>
      <c r="B8545" s="9">
        <f>IF(A8545&lt;=$H$29,$M$29+$N$29*SIN($O$29+$P$29*(A8545-$A$8371)/$N$29),erreur)</f>
        <v>333.21594159674351</v>
      </c>
      <c r="C8545" s="9">
        <f t="shared" si="320"/>
        <v>361.33685157933724</v>
      </c>
      <c r="D8545" s="4">
        <v>174</v>
      </c>
      <c r="E8545">
        <v>70</v>
      </c>
    </row>
    <row r="8546" spans="1:5" x14ac:dyDescent="0.3">
      <c r="A8546" s="6">
        <f t="shared" si="319"/>
        <v>8540</v>
      </c>
      <c r="B8546" s="9">
        <f>IF(A8546&lt;=$H$29,$M$29+$N$29*SIN($O$29+$P$29*(A8546-$A$8371)/$N$29),erreur)</f>
        <v>333.20053385709798</v>
      </c>
      <c r="C8546" s="9">
        <f t="shared" si="320"/>
        <v>361.38900157933722</v>
      </c>
      <c r="D8546" s="4">
        <v>175</v>
      </c>
      <c r="E8546">
        <v>71</v>
      </c>
    </row>
    <row r="8547" spans="1:5" x14ac:dyDescent="0.3">
      <c r="A8547" s="6">
        <f t="shared" si="319"/>
        <v>8541</v>
      </c>
      <c r="B8547" s="9">
        <f>IF(A8547&lt;=$H$29,$M$29+$N$29*SIN($O$29+$P$29*(A8547-$A$8371)/$N$29),erreur)</f>
        <v>333.18505867327985</v>
      </c>
      <c r="C8547" s="9">
        <f t="shared" si="320"/>
        <v>361.4411515793372</v>
      </c>
      <c r="D8547" s="4">
        <v>176</v>
      </c>
      <c r="E8547">
        <v>72</v>
      </c>
    </row>
    <row r="8548" spans="1:5" x14ac:dyDescent="0.3">
      <c r="A8548" s="6">
        <f t="shared" si="319"/>
        <v>8542</v>
      </c>
      <c r="B8548" s="9">
        <f>IF(A8548&lt;=$H$29,$M$29+$N$29*SIN($O$29+$P$29*(A8548-$A$8371)/$N$29),erreur)</f>
        <v>333.16951604535825</v>
      </c>
      <c r="C8548" s="9">
        <f t="shared" si="320"/>
        <v>361.49330157933719</v>
      </c>
      <c r="D8548" s="4">
        <v>177</v>
      </c>
      <c r="E8548">
        <v>73</v>
      </c>
    </row>
    <row r="8549" spans="1:5" x14ac:dyDescent="0.3">
      <c r="A8549" s="6">
        <f t="shared" si="319"/>
        <v>8543</v>
      </c>
      <c r="B8549" s="9">
        <f>IF(A8549&lt;=$H$29,$M$29+$N$29*SIN($O$29+$P$29*(A8549-$A$8371)/$N$29),erreur)</f>
        <v>333.15390597340593</v>
      </c>
      <c r="C8549" s="9">
        <f t="shared" si="320"/>
        <v>361.54545157933717</v>
      </c>
      <c r="D8549" s="4">
        <v>178</v>
      </c>
      <c r="E8549">
        <v>74</v>
      </c>
    </row>
    <row r="8550" spans="1:5" x14ac:dyDescent="0.3">
      <c r="A8550" s="6">
        <f t="shared" si="319"/>
        <v>8544</v>
      </c>
      <c r="B8550" s="9">
        <f>IF(A8550&lt;=$H$29,$M$29+$N$29*SIN($O$29+$P$29*(A8550-$A$8371)/$N$29),erreur)</f>
        <v>333.138228457492</v>
      </c>
      <c r="C8550" s="9">
        <f t="shared" si="320"/>
        <v>361.59760157933715</v>
      </c>
      <c r="D8550" s="4">
        <v>179</v>
      </c>
      <c r="E8550">
        <v>75</v>
      </c>
    </row>
    <row r="8551" spans="1:5" x14ac:dyDescent="0.3">
      <c r="A8551" s="6">
        <f t="shared" si="319"/>
        <v>8545</v>
      </c>
      <c r="B8551" s="9">
        <f>IF(A8551&lt;=$H$29,$M$29+$N$29*SIN($O$29+$P$29*(A8551-$A$8371)/$N$29),erreur)</f>
        <v>333.12248349768743</v>
      </c>
      <c r="C8551" s="9">
        <f t="shared" si="320"/>
        <v>361.64975157933713</v>
      </c>
      <c r="D8551" s="4">
        <v>180</v>
      </c>
      <c r="E8551">
        <v>76</v>
      </c>
    </row>
    <row r="8552" spans="1:5" x14ac:dyDescent="0.3">
      <c r="A8552" s="6">
        <f t="shared" si="319"/>
        <v>8546</v>
      </c>
      <c r="B8552" s="9">
        <f>IF(A8552&lt;=$H$29,$M$29+$N$29*SIN($O$29+$P$29*(A8552-$A$8371)/$N$29),erreur)</f>
        <v>333.10667109406677</v>
      </c>
      <c r="C8552" s="9">
        <f t="shared" si="320"/>
        <v>361.70190157933712</v>
      </c>
      <c r="D8552" s="4">
        <v>181</v>
      </c>
      <c r="E8552">
        <v>77</v>
      </c>
    </row>
    <row r="8553" spans="1:5" x14ac:dyDescent="0.3">
      <c r="A8553" s="6">
        <f t="shared" si="319"/>
        <v>8547</v>
      </c>
      <c r="B8553" s="9">
        <f>IF(A8553&lt;=$H$29,$M$29+$N$29*SIN($O$29+$P$29*(A8553-$A$8371)/$N$29),erreur)</f>
        <v>333.09079124669915</v>
      </c>
      <c r="C8553" s="9">
        <f t="shared" si="320"/>
        <v>361.7540515793371</v>
      </c>
      <c r="D8553" s="4">
        <v>182</v>
      </c>
      <c r="E8553">
        <v>78</v>
      </c>
    </row>
    <row r="8554" spans="1:5" x14ac:dyDescent="0.3">
      <c r="A8554" s="6">
        <f t="shared" si="319"/>
        <v>8548</v>
      </c>
      <c r="B8554" s="9">
        <f>IF(A8554&lt;=$H$29,$M$29+$N$29*SIN($O$29+$P$29*(A8554-$A$8371)/$N$29),erreur)</f>
        <v>333.07484395565734</v>
      </c>
      <c r="C8554" s="9">
        <f t="shared" si="320"/>
        <v>361.80620157933708</v>
      </c>
      <c r="D8554" s="4">
        <v>183</v>
      </c>
      <c r="E8554">
        <v>79</v>
      </c>
    </row>
    <row r="8555" spans="1:5" x14ac:dyDescent="0.3">
      <c r="A8555" s="6">
        <f t="shared" si="319"/>
        <v>8549</v>
      </c>
      <c r="B8555" s="9">
        <f>IF(A8555&lt;=$H$29,$M$29+$N$29*SIN($O$29+$P$29*(A8555-$A$8371)/$N$29),erreur)</f>
        <v>333.05882922101591</v>
      </c>
      <c r="C8555" s="9">
        <f t="shared" si="320"/>
        <v>361.85835157933707</v>
      </c>
      <c r="D8555" s="4">
        <v>184</v>
      </c>
      <c r="E8555">
        <v>80</v>
      </c>
    </row>
    <row r="8556" spans="1:5" x14ac:dyDescent="0.3">
      <c r="A8556" s="6">
        <f t="shared" si="319"/>
        <v>8550</v>
      </c>
      <c r="B8556" s="9">
        <f>IF(A8556&lt;=$H$29,$M$29+$N$29*SIN($O$29+$P$29*(A8556-$A$8371)/$N$29),erreur)</f>
        <v>333.0427470428458</v>
      </c>
      <c r="C8556" s="9">
        <f t="shared" si="320"/>
        <v>361.91050157933705</v>
      </c>
      <c r="D8556" s="4">
        <v>185</v>
      </c>
      <c r="E8556">
        <v>81</v>
      </c>
    </row>
    <row r="8557" spans="1:5" x14ac:dyDescent="0.3">
      <c r="A8557" s="6">
        <f t="shared" si="319"/>
        <v>8551</v>
      </c>
      <c r="B8557" s="9">
        <f>IF(A8557&lt;=$H$29,$M$29+$N$29*SIN($O$29+$P$29*(A8557-$A$8371)/$N$29),erreur)</f>
        <v>333.02659742121978</v>
      </c>
      <c r="C8557" s="9">
        <f t="shared" si="320"/>
        <v>361.96265157933703</v>
      </c>
      <c r="D8557" s="4">
        <v>186</v>
      </c>
      <c r="E8557">
        <v>82</v>
      </c>
    </row>
    <row r="8558" spans="1:5" x14ac:dyDescent="0.3">
      <c r="A8558" s="6">
        <f t="shared" si="319"/>
        <v>8552</v>
      </c>
      <c r="B8558" s="9">
        <f>IF(A8558&lt;=$H$29,$M$29+$N$29*SIN($O$29+$P$29*(A8558-$A$8371)/$N$29),erreur)</f>
        <v>333.01038035621241</v>
      </c>
      <c r="C8558" s="9">
        <f t="shared" si="320"/>
        <v>362.01480157933702</v>
      </c>
      <c r="D8558" s="4">
        <v>187</v>
      </c>
      <c r="E8558">
        <v>83</v>
      </c>
    </row>
    <row r="8559" spans="1:5" x14ac:dyDescent="0.3">
      <c r="A8559" s="6">
        <f t="shared" si="319"/>
        <v>8553</v>
      </c>
      <c r="B8559" s="9">
        <f>IF(A8559&lt;=$H$29,$M$29+$N$29*SIN($O$29+$P$29*(A8559-$A$8371)/$N$29),erreur)</f>
        <v>332.99409584789646</v>
      </c>
      <c r="C8559" s="9">
        <f t="shared" si="320"/>
        <v>362.066951579337</v>
      </c>
      <c r="D8559" s="4">
        <v>188</v>
      </c>
      <c r="E8559">
        <v>84</v>
      </c>
    </row>
    <row r="8560" spans="1:5" x14ac:dyDescent="0.3">
      <c r="A8560" s="6">
        <f t="shared" si="319"/>
        <v>8554</v>
      </c>
      <c r="B8560" s="9">
        <f>IF(A8560&lt;=$H$29,$M$29+$N$29*SIN($O$29+$P$29*(A8560-$A$8371)/$N$29),erreur)</f>
        <v>332.97774389635015</v>
      </c>
      <c r="C8560" s="9">
        <f t="shared" si="320"/>
        <v>362.11910157933698</v>
      </c>
      <c r="D8560" s="4">
        <v>189</v>
      </c>
      <c r="E8560">
        <v>85</v>
      </c>
    </row>
    <row r="8561" spans="1:5" x14ac:dyDescent="0.3">
      <c r="A8561" s="6">
        <f t="shared" si="319"/>
        <v>8555</v>
      </c>
      <c r="B8561" s="9">
        <f>IF(A8561&lt;=$H$29,$M$29+$N$29*SIN($O$29+$P$29*(A8561-$A$8371)/$N$29),erreur)</f>
        <v>332.96132450164077</v>
      </c>
      <c r="C8561" s="9">
        <f t="shared" si="320"/>
        <v>362.17125157933697</v>
      </c>
      <c r="D8561" s="4">
        <v>190</v>
      </c>
      <c r="E8561">
        <v>86</v>
      </c>
    </row>
    <row r="8562" spans="1:5" x14ac:dyDescent="0.3">
      <c r="A8562" s="6">
        <f t="shared" si="319"/>
        <v>8556</v>
      </c>
      <c r="B8562" s="9">
        <f>IF(A8562&lt;=$H$29,$M$29+$N$29*SIN($O$29+$P$29*(A8562-$A$8371)/$N$29),erreur)</f>
        <v>332.94483766384838</v>
      </c>
      <c r="C8562" s="9">
        <f t="shared" si="320"/>
        <v>362.22340157933695</v>
      </c>
      <c r="D8562" s="4">
        <v>191</v>
      </c>
      <c r="E8562">
        <v>87</v>
      </c>
    </row>
    <row r="8563" spans="1:5" x14ac:dyDescent="0.3">
      <c r="A8563" s="6">
        <f t="shared" si="319"/>
        <v>8557</v>
      </c>
      <c r="B8563" s="9">
        <f>IF(A8563&lt;=$H$29,$M$29+$N$29*SIN($O$29+$P$29*(A8563-$A$8371)/$N$29),erreur)</f>
        <v>332.92828338304389</v>
      </c>
      <c r="C8563" s="9">
        <f t="shared" si="320"/>
        <v>362.27555157933693</v>
      </c>
      <c r="D8563" s="4">
        <v>192</v>
      </c>
      <c r="E8563">
        <v>88</v>
      </c>
    </row>
    <row r="8564" spans="1:5" x14ac:dyDescent="0.3">
      <c r="A8564" s="6">
        <f t="shared" si="319"/>
        <v>8558</v>
      </c>
      <c r="B8564" s="9">
        <f>IF(A8564&lt;=$H$29,$M$29+$N$29*SIN($O$29+$P$29*(A8564-$A$8371)/$N$29),erreur)</f>
        <v>332.91166165930917</v>
      </c>
      <c r="C8564" s="9">
        <f t="shared" si="320"/>
        <v>362.32770157933692</v>
      </c>
      <c r="D8564" s="4">
        <v>193</v>
      </c>
      <c r="E8564">
        <v>89</v>
      </c>
    </row>
    <row r="8565" spans="1:5" x14ac:dyDescent="0.3">
      <c r="A8565" s="6">
        <f t="shared" si="319"/>
        <v>8559</v>
      </c>
      <c r="B8565" s="9">
        <f>IF(A8565&lt;=$H$29,$M$29+$N$29*SIN($O$29+$P$29*(A8565-$A$8371)/$N$29),erreur)</f>
        <v>332.89497249271153</v>
      </c>
      <c r="C8565" s="9">
        <f t="shared" si="320"/>
        <v>362.3798515793369</v>
      </c>
      <c r="D8565" s="4">
        <v>194</v>
      </c>
      <c r="E8565">
        <v>90</v>
      </c>
    </row>
    <row r="8566" spans="1:5" x14ac:dyDescent="0.3">
      <c r="A8566" s="6">
        <f t="shared" si="319"/>
        <v>8560</v>
      </c>
      <c r="B8566" s="9">
        <f>IF(A8566&lt;=$H$29,$M$29+$N$29*SIN($O$29+$P$29*(A8566-$A$8371)/$N$29),erreur)</f>
        <v>332.87821588333463</v>
      </c>
      <c r="C8566" s="9">
        <f t="shared" si="320"/>
        <v>362.43200157933688</v>
      </c>
      <c r="D8566" s="4">
        <v>195</v>
      </c>
      <c r="E8566">
        <v>91</v>
      </c>
    </row>
    <row r="8567" spans="1:5" x14ac:dyDescent="0.3">
      <c r="A8567" s="6">
        <f t="shared" si="319"/>
        <v>8561</v>
      </c>
      <c r="B8567" s="9">
        <f>IF(A8567&lt;=$H$29,$M$29+$N$29*SIN($O$29+$P$29*(A8567-$A$8371)/$N$29),erreur)</f>
        <v>332.86139183124942</v>
      </c>
      <c r="C8567" s="9">
        <f t="shared" si="320"/>
        <v>362.48415157933687</v>
      </c>
      <c r="D8567" s="4">
        <v>196</v>
      </c>
      <c r="E8567">
        <v>92</v>
      </c>
    </row>
    <row r="8568" spans="1:5" x14ac:dyDescent="0.3">
      <c r="A8568" s="6">
        <f t="shared" si="319"/>
        <v>8562</v>
      </c>
      <c r="B8568" s="9">
        <f>IF(A8568&lt;=$H$29,$M$29+$N$29*SIN($O$29+$P$29*(A8568-$A$8371)/$N$29),erreur)</f>
        <v>332.84450033653411</v>
      </c>
      <c r="C8568" s="9">
        <f t="shared" si="320"/>
        <v>362.53630157933685</v>
      </c>
      <c r="D8568" s="4">
        <v>197</v>
      </c>
      <c r="E8568">
        <v>93</v>
      </c>
    </row>
    <row r="8569" spans="1:5" x14ac:dyDescent="0.3">
      <c r="A8569" s="6">
        <f t="shared" si="319"/>
        <v>8563</v>
      </c>
      <c r="B8569" s="9">
        <f>IF(A8569&lt;=$H$29,$M$29+$N$29*SIN($O$29+$P$29*(A8569-$A$8371)/$N$29),erreur)</f>
        <v>332.8275413992651</v>
      </c>
      <c r="C8569" s="9">
        <f t="shared" si="320"/>
        <v>362.58845157933683</v>
      </c>
      <c r="D8569" s="4">
        <v>198</v>
      </c>
      <c r="E8569">
        <v>94</v>
      </c>
    </row>
    <row r="8570" spans="1:5" x14ac:dyDescent="0.3">
      <c r="A8570" s="6">
        <f t="shared" si="319"/>
        <v>8564</v>
      </c>
      <c r="B8570" s="9">
        <f>IF(A8570&lt;=$H$29,$M$29+$N$29*SIN($O$29+$P$29*(A8570-$A$8371)/$N$29),erreur)</f>
        <v>332.81051501952061</v>
      </c>
      <c r="C8570" s="9">
        <f t="shared" si="320"/>
        <v>362.64060157933682</v>
      </c>
      <c r="D8570" s="4">
        <v>199</v>
      </c>
      <c r="E8570">
        <v>95</v>
      </c>
    </row>
    <row r="8571" spans="1:5" x14ac:dyDescent="0.3">
      <c r="A8571" s="6">
        <f t="shared" si="319"/>
        <v>8565</v>
      </c>
      <c r="B8571" s="9">
        <f>IF(A8571&lt;=$H$29,$M$29+$N$29*SIN($O$29+$P$29*(A8571-$A$8371)/$N$29),erreur)</f>
        <v>332.79342119737885</v>
      </c>
      <c r="C8571" s="9">
        <f t="shared" si="320"/>
        <v>362.6927515793368</v>
      </c>
      <c r="D8571" s="4">
        <v>200</v>
      </c>
      <c r="E8571">
        <v>96</v>
      </c>
    </row>
    <row r="8572" spans="1:5" x14ac:dyDescent="0.3">
      <c r="A8572" s="6">
        <f t="shared" si="319"/>
        <v>8566</v>
      </c>
      <c r="B8572" s="9">
        <f>IF(A8572&lt;=$H$29,$M$29+$N$29*SIN($O$29+$P$29*(A8572-$A$8371)/$N$29),erreur)</f>
        <v>332.77625993291622</v>
      </c>
      <c r="C8572" s="9">
        <f t="shared" si="320"/>
        <v>362.74490157933678</v>
      </c>
      <c r="D8572" s="4">
        <v>201</v>
      </c>
      <c r="E8572">
        <v>97</v>
      </c>
    </row>
    <row r="8573" spans="1:5" x14ac:dyDescent="0.3">
      <c r="A8573" s="6">
        <f t="shared" si="319"/>
        <v>8567</v>
      </c>
      <c r="B8573" s="9">
        <f>IF(A8573&lt;=$H$29,$M$29+$N$29*SIN($O$29+$P$29*(A8573-$A$8371)/$N$29),erreur)</f>
        <v>332.75903122620912</v>
      </c>
      <c r="C8573" s="9">
        <f t="shared" si="320"/>
        <v>362.79705157933677</v>
      </c>
      <c r="D8573" s="4">
        <v>202</v>
      </c>
      <c r="E8573">
        <v>98</v>
      </c>
    </row>
    <row r="8574" spans="1:5" x14ac:dyDescent="0.3">
      <c r="A8574" s="6">
        <f t="shared" si="319"/>
        <v>8568</v>
      </c>
      <c r="B8574" s="9">
        <f>IF(A8574&lt;=$H$29,$M$29+$N$29*SIN($O$29+$P$29*(A8574-$A$8371)/$N$29),erreur)</f>
        <v>332.7417350773394</v>
      </c>
      <c r="C8574" s="9">
        <f t="shared" si="320"/>
        <v>362.84920157933675</v>
      </c>
      <c r="D8574" s="4">
        <v>203</v>
      </c>
      <c r="E8574">
        <v>99</v>
      </c>
    </row>
    <row r="8575" spans="1:5" x14ac:dyDescent="0.3">
      <c r="A8575" s="6">
        <f t="shared" si="319"/>
        <v>8569</v>
      </c>
      <c r="B8575" s="9">
        <f>IF(A8575&lt;=$H$29,$M$29+$N$29*SIN($O$29+$P$29*(A8575-$A$8371)/$N$29),erreur)</f>
        <v>332.72437148638346</v>
      </c>
      <c r="C8575" s="9">
        <f t="shared" si="320"/>
        <v>362.90135157933673</v>
      </c>
      <c r="D8575" s="4">
        <v>204</v>
      </c>
      <c r="E8575">
        <v>100</v>
      </c>
    </row>
    <row r="8576" spans="1:5" x14ac:dyDescent="0.3">
      <c r="A8576" s="6">
        <f t="shared" si="319"/>
        <v>8570</v>
      </c>
      <c r="B8576" s="9">
        <f>IF(A8576&lt;=$H$29,$M$29+$N$29*SIN($O$29+$P$29*(A8576-$A$8371)/$N$29),erreur)</f>
        <v>332.70694045341952</v>
      </c>
      <c r="C8576" s="9">
        <f t="shared" si="320"/>
        <v>362.95350157933672</v>
      </c>
      <c r="D8576" s="4">
        <v>205</v>
      </c>
      <c r="E8576">
        <v>101</v>
      </c>
    </row>
    <row r="8577" spans="1:5" x14ac:dyDescent="0.3">
      <c r="A8577" s="6">
        <f t="shared" si="319"/>
        <v>8571</v>
      </c>
      <c r="B8577" s="9">
        <f>IF(A8577&lt;=$H$29,$M$29+$N$29*SIN($O$29+$P$29*(A8577-$A$8371)/$N$29),erreur)</f>
        <v>332.68944197852943</v>
      </c>
      <c r="C8577" s="9">
        <f t="shared" si="320"/>
        <v>363.0056515793367</v>
      </c>
      <c r="D8577" s="4">
        <v>206</v>
      </c>
      <c r="E8577">
        <v>102</v>
      </c>
    </row>
    <row r="8578" spans="1:5" x14ac:dyDescent="0.3">
      <c r="A8578" s="6">
        <f t="shared" si="319"/>
        <v>8572</v>
      </c>
      <c r="B8578" s="9">
        <f>IF(A8578&lt;=$H$29,$M$29+$N$29*SIN($O$29+$P$29*(A8578-$A$8371)/$N$29),erreur)</f>
        <v>332.67187606179141</v>
      </c>
      <c r="C8578" s="9">
        <f t="shared" si="320"/>
        <v>363.05780157933668</v>
      </c>
      <c r="D8578" s="4">
        <v>207</v>
      </c>
      <c r="E8578">
        <v>103</v>
      </c>
    </row>
    <row r="8579" spans="1:5" x14ac:dyDescent="0.3">
      <c r="A8579" s="6">
        <f t="shared" si="319"/>
        <v>8573</v>
      </c>
      <c r="B8579" s="9">
        <f>IF(A8579&lt;=$H$29,$M$29+$N$29*SIN($O$29+$P$29*(A8579-$A$8371)/$N$29),erreur)</f>
        <v>332.65424270328731</v>
      </c>
      <c r="C8579" s="9">
        <f t="shared" si="320"/>
        <v>363.10995157933667</v>
      </c>
      <c r="D8579" s="4">
        <v>208</v>
      </c>
      <c r="E8579">
        <v>104</v>
      </c>
    </row>
    <row r="8580" spans="1:5" x14ac:dyDescent="0.3">
      <c r="A8580" s="6">
        <f t="shared" si="319"/>
        <v>8574</v>
      </c>
      <c r="B8580" s="9">
        <f>IF(A8580&lt;=$H$29,$M$29+$N$29*SIN($O$29+$P$29*(A8580-$A$8371)/$N$29),erreur)</f>
        <v>332.63654190309535</v>
      </c>
      <c r="C8580" s="9">
        <f t="shared" si="320"/>
        <v>363.16210157933665</v>
      </c>
      <c r="D8580" s="4">
        <v>209</v>
      </c>
      <c r="E8580">
        <v>105</v>
      </c>
    </row>
    <row r="8581" spans="1:5" x14ac:dyDescent="0.3">
      <c r="A8581" s="6">
        <f t="shared" si="319"/>
        <v>8575</v>
      </c>
      <c r="B8581" s="9">
        <f>IF(A8581&lt;=$H$29,$M$29+$N$29*SIN($O$29+$P$29*(A8581-$A$8371)/$N$29),erreur)</f>
        <v>332.61877366129374</v>
      </c>
      <c r="C8581" s="9">
        <f t="shared" si="320"/>
        <v>363.21425157933663</v>
      </c>
      <c r="D8581" s="4">
        <v>210</v>
      </c>
      <c r="E8581">
        <v>106</v>
      </c>
    </row>
    <row r="8582" spans="1:5" x14ac:dyDescent="0.3">
      <c r="A8582" s="6">
        <f t="shared" si="319"/>
        <v>8576</v>
      </c>
      <c r="B8582" s="9">
        <f>IF(A8582&lt;=$H$29,$M$29+$N$29*SIN($O$29+$P$29*(A8582-$A$8371)/$N$29),erreur)</f>
        <v>332.60093797796981</v>
      </c>
      <c r="C8582" s="9">
        <f t="shared" si="320"/>
        <v>363.26640157933662</v>
      </c>
      <c r="D8582" s="4">
        <v>211</v>
      </c>
      <c r="E8582">
        <v>107</v>
      </c>
    </row>
    <row r="8583" spans="1:5" x14ac:dyDescent="0.3">
      <c r="A8583" s="6">
        <f t="shared" si="319"/>
        <v>8577</v>
      </c>
      <c r="B8583" s="9">
        <f>IF(A8583&lt;=$H$29,$M$29+$N$29*SIN($O$29+$P$29*(A8583-$A$8371)/$N$29),erreur)</f>
        <v>332.58303485319811</v>
      </c>
      <c r="C8583" s="9">
        <f t="shared" si="320"/>
        <v>363.3185515793366</v>
      </c>
      <c r="D8583" s="4">
        <v>212</v>
      </c>
      <c r="E8583">
        <v>108</v>
      </c>
    </row>
    <row r="8584" spans="1:5" x14ac:dyDescent="0.3">
      <c r="A8584" s="6">
        <f t="shared" ref="A8584:A8647" si="321">ROW()-6</f>
        <v>8578</v>
      </c>
      <c r="B8584" s="9">
        <f>IF(A8584&lt;=$H$29,$M$29+$N$29*SIN($O$29+$P$29*(A8584-$A$8371)/$N$29),erreur)</f>
        <v>332.56506428706416</v>
      </c>
      <c r="C8584" s="9">
        <f t="shared" si="320"/>
        <v>363.37070157933658</v>
      </c>
      <c r="D8584" s="4">
        <v>213</v>
      </c>
      <c r="E8584">
        <v>109</v>
      </c>
    </row>
    <row r="8585" spans="1:5" x14ac:dyDescent="0.3">
      <c r="A8585" s="6">
        <f t="shared" si="321"/>
        <v>8579</v>
      </c>
      <c r="B8585" s="9">
        <f>IF(A8585&lt;=$H$29,$M$29+$N$29*SIN($O$29+$P$29*(A8585-$A$8371)/$N$29),erreur)</f>
        <v>332.54702627964798</v>
      </c>
      <c r="C8585" s="9">
        <f t="shared" si="320"/>
        <v>363.42285157933657</v>
      </c>
      <c r="D8585" s="4">
        <v>214</v>
      </c>
      <c r="E8585">
        <v>110</v>
      </c>
    </row>
    <row r="8586" spans="1:5" x14ac:dyDescent="0.3">
      <c r="A8586" s="6">
        <f t="shared" si="321"/>
        <v>8580</v>
      </c>
      <c r="B8586" s="9">
        <f>IF(A8586&lt;=$H$29,$M$29+$N$29*SIN($O$29+$P$29*(A8586-$A$8371)/$N$29),erreur)</f>
        <v>332.52892083103143</v>
      </c>
      <c r="C8586" s="9">
        <f t="shared" si="320"/>
        <v>363.47500157933655</v>
      </c>
      <c r="D8586" s="4">
        <v>215</v>
      </c>
      <c r="E8586">
        <v>111</v>
      </c>
    </row>
    <row r="8587" spans="1:5" x14ac:dyDescent="0.3">
      <c r="A8587" s="6">
        <f t="shared" si="321"/>
        <v>8581</v>
      </c>
      <c r="B8587" s="9">
        <f>IF(A8587&lt;=$H$29,$M$29+$N$29*SIN($O$29+$P$29*(A8587-$A$8371)/$N$29),erreur)</f>
        <v>332.51074794129818</v>
      </c>
      <c r="C8587" s="9">
        <f t="shared" si="320"/>
        <v>363.52715157933653</v>
      </c>
      <c r="D8587" s="4">
        <v>216</v>
      </c>
      <c r="E8587">
        <v>112</v>
      </c>
    </row>
    <row r="8588" spans="1:5" x14ac:dyDescent="0.3">
      <c r="A8588" s="6">
        <f t="shared" si="321"/>
        <v>8582</v>
      </c>
      <c r="B8588" s="9">
        <f>IF(A8588&lt;=$H$29,$M$29+$N$29*SIN($O$29+$P$29*(A8588-$A$8371)/$N$29),erreur)</f>
        <v>332.49250761053008</v>
      </c>
      <c r="C8588" s="9">
        <f t="shared" si="320"/>
        <v>363.57930157933652</v>
      </c>
      <c r="D8588" s="4">
        <v>217</v>
      </c>
      <c r="E8588">
        <v>113</v>
      </c>
    </row>
    <row r="8589" spans="1:5" x14ac:dyDescent="0.3">
      <c r="A8589" s="6">
        <f t="shared" si="321"/>
        <v>8583</v>
      </c>
      <c r="B8589" s="9">
        <f>IF(A8589&lt;=$H$29,$M$29+$N$29*SIN($O$29+$P$29*(A8589-$A$8371)/$N$29),erreur)</f>
        <v>332.47419983881264</v>
      </c>
      <c r="C8589" s="9">
        <f t="shared" si="320"/>
        <v>363.6314515793365</v>
      </c>
      <c r="D8589" s="4">
        <v>218</v>
      </c>
      <c r="E8589">
        <v>114</v>
      </c>
    </row>
    <row r="8590" spans="1:5" x14ac:dyDescent="0.3">
      <c r="A8590" s="6">
        <f t="shared" si="321"/>
        <v>8584</v>
      </c>
      <c r="B8590" s="9">
        <f>IF(A8590&lt;=$H$29,$M$29+$N$29*SIN($O$29+$P$29*(A8590-$A$8371)/$N$29),erreur)</f>
        <v>332.45582462622406</v>
      </c>
      <c r="C8590" s="9">
        <f t="shared" si="320"/>
        <v>363.68360157933648</v>
      </c>
      <c r="D8590" s="4">
        <v>219</v>
      </c>
      <c r="E8590">
        <v>115</v>
      </c>
    </row>
    <row r="8591" spans="1:5" x14ac:dyDescent="0.3">
      <c r="A8591" s="6">
        <f t="shared" si="321"/>
        <v>8585</v>
      </c>
      <c r="B8591" s="9">
        <f>IF(A8591&lt;=$H$29,$M$29+$N$29*SIN($O$29+$P$29*(A8591-$A$8371)/$N$29),erreur)</f>
        <v>332.43738197284983</v>
      </c>
      <c r="C8591" s="9">
        <f t="shared" si="320"/>
        <v>363.73575157933647</v>
      </c>
      <c r="D8591" s="4">
        <v>220</v>
      </c>
      <c r="E8591">
        <v>116</v>
      </c>
    </row>
    <row r="8592" spans="1:5" x14ac:dyDescent="0.3">
      <c r="A8592" s="6">
        <f t="shared" si="321"/>
        <v>8586</v>
      </c>
      <c r="B8592" s="9">
        <f>IF(A8592&lt;=$H$29,$M$29+$N$29*SIN($O$29+$P$29*(A8592-$A$8371)/$N$29),erreur)</f>
        <v>332.41887187877728</v>
      </c>
      <c r="C8592" s="9">
        <f t="shared" si="320"/>
        <v>363.78790157933645</v>
      </c>
      <c r="D8592" s="4">
        <v>221</v>
      </c>
      <c r="E8592">
        <v>117</v>
      </c>
    </row>
    <row r="8593" spans="1:5" x14ac:dyDescent="0.3">
      <c r="A8593" s="6">
        <f t="shared" si="321"/>
        <v>8587</v>
      </c>
      <c r="B8593" s="13">
        <f>IF(A8593&lt;=$H$29,$M$29+$N$29*SIN($O$29+$P$29*(A8593-$A$8371)/$N$29),erreur)</f>
        <v>332.40029434408825</v>
      </c>
      <c r="C8593" s="9">
        <f t="shared" si="320"/>
        <v>363.84005157933643</v>
      </c>
      <c r="D8593" s="4">
        <v>222</v>
      </c>
      <c r="E8593">
        <v>118</v>
      </c>
    </row>
    <row r="8594" spans="1:5" x14ac:dyDescent="0.3">
      <c r="A8594" s="6">
        <f t="shared" si="321"/>
        <v>8588</v>
      </c>
      <c r="B8594" s="9">
        <f t="shared" ref="B8594:B8657" si="322">IF(A8594&lt;=$H$30,B8593+(A8594-A8593)*$J$30,"erreur")</f>
        <v>332.38186434408823</v>
      </c>
      <c r="C8594" s="13">
        <f t="shared" si="320"/>
        <v>363.89220157933642</v>
      </c>
      <c r="D8594" s="4">
        <v>1</v>
      </c>
      <c r="E8594">
        <v>119</v>
      </c>
    </row>
    <row r="8595" spans="1:5" x14ac:dyDescent="0.3">
      <c r="A8595" s="6">
        <f t="shared" si="321"/>
        <v>8589</v>
      </c>
      <c r="B8595" s="9">
        <f t="shared" si="322"/>
        <v>332.3634343440882</v>
      </c>
      <c r="C8595" s="9">
        <f t="shared" si="320"/>
        <v>363.9443515793364</v>
      </c>
      <c r="D8595" s="4">
        <v>2</v>
      </c>
      <c r="E8595">
        <v>120</v>
      </c>
    </row>
    <row r="8596" spans="1:5" x14ac:dyDescent="0.3">
      <c r="A8596" s="6">
        <f t="shared" si="321"/>
        <v>8590</v>
      </c>
      <c r="B8596" s="9">
        <f t="shared" si="322"/>
        <v>332.34500434408818</v>
      </c>
      <c r="C8596" s="9">
        <f t="shared" si="320"/>
        <v>363.99650157933638</v>
      </c>
      <c r="D8596" s="4">
        <v>3</v>
      </c>
      <c r="E8596">
        <v>121</v>
      </c>
    </row>
    <row r="8597" spans="1:5" x14ac:dyDescent="0.3">
      <c r="A8597" s="6">
        <f t="shared" si="321"/>
        <v>8591</v>
      </c>
      <c r="B8597" s="9">
        <f t="shared" si="322"/>
        <v>332.32657434408816</v>
      </c>
      <c r="C8597" s="9">
        <f t="shared" si="320"/>
        <v>364.04865157933637</v>
      </c>
      <c r="D8597" s="4">
        <v>4</v>
      </c>
      <c r="E8597">
        <v>122</v>
      </c>
    </row>
    <row r="8598" spans="1:5" x14ac:dyDescent="0.3">
      <c r="A8598" s="6">
        <f t="shared" si="321"/>
        <v>8592</v>
      </c>
      <c r="B8598" s="9">
        <f t="shared" si="322"/>
        <v>332.30814434408813</v>
      </c>
      <c r="C8598" s="9">
        <f t="shared" si="320"/>
        <v>364.10080157933635</v>
      </c>
      <c r="D8598" s="4">
        <v>5</v>
      </c>
      <c r="E8598">
        <v>123</v>
      </c>
    </row>
    <row r="8599" spans="1:5" x14ac:dyDescent="0.3">
      <c r="A8599" s="6">
        <f t="shared" si="321"/>
        <v>8593</v>
      </c>
      <c r="B8599" s="9">
        <f t="shared" si="322"/>
        <v>332.28971434408811</v>
      </c>
      <c r="C8599" s="9">
        <f t="shared" si="320"/>
        <v>364.15295157933633</v>
      </c>
      <c r="D8599" s="4">
        <v>6</v>
      </c>
      <c r="E8599">
        <v>124</v>
      </c>
    </row>
    <row r="8600" spans="1:5" x14ac:dyDescent="0.3">
      <c r="A8600" s="6">
        <f t="shared" si="321"/>
        <v>8594</v>
      </c>
      <c r="B8600" s="9">
        <f t="shared" si="322"/>
        <v>332.27128434408809</v>
      </c>
      <c r="C8600" s="9">
        <f t="shared" si="320"/>
        <v>364.20510157933631</v>
      </c>
      <c r="D8600" s="4">
        <v>7</v>
      </c>
      <c r="E8600">
        <v>125</v>
      </c>
    </row>
    <row r="8601" spans="1:5" x14ac:dyDescent="0.3">
      <c r="A8601" s="6">
        <f t="shared" si="321"/>
        <v>8595</v>
      </c>
      <c r="B8601" s="9">
        <f t="shared" si="322"/>
        <v>332.25285434408806</v>
      </c>
      <c r="C8601" s="9">
        <f t="shared" si="320"/>
        <v>364.2572515793363</v>
      </c>
      <c r="D8601" s="4">
        <v>8</v>
      </c>
      <c r="E8601">
        <v>126</v>
      </c>
    </row>
    <row r="8602" spans="1:5" x14ac:dyDescent="0.3">
      <c r="A8602" s="6">
        <f t="shared" si="321"/>
        <v>8596</v>
      </c>
      <c r="B8602" s="9">
        <f t="shared" si="322"/>
        <v>332.23442434408804</v>
      </c>
      <c r="C8602" s="9">
        <f t="shared" si="320"/>
        <v>364.30940157933628</v>
      </c>
      <c r="D8602" s="4">
        <v>9</v>
      </c>
      <c r="E8602">
        <v>127</v>
      </c>
    </row>
    <row r="8603" spans="1:5" x14ac:dyDescent="0.3">
      <c r="A8603" s="6">
        <f t="shared" si="321"/>
        <v>8597</v>
      </c>
      <c r="B8603" s="9">
        <f t="shared" si="322"/>
        <v>332.21599434408802</v>
      </c>
      <c r="C8603" s="9">
        <f t="shared" si="320"/>
        <v>364.36155157933626</v>
      </c>
      <c r="D8603" s="4">
        <v>10</v>
      </c>
      <c r="E8603">
        <v>128</v>
      </c>
    </row>
    <row r="8604" spans="1:5" x14ac:dyDescent="0.3">
      <c r="A8604" s="6">
        <f t="shared" si="321"/>
        <v>8598</v>
      </c>
      <c r="B8604" s="9">
        <f t="shared" si="322"/>
        <v>332.19756434408799</v>
      </c>
      <c r="C8604" s="9">
        <f t="shared" si="320"/>
        <v>364.41370157933625</v>
      </c>
      <c r="D8604" s="4">
        <v>11</v>
      </c>
      <c r="E8604">
        <v>129</v>
      </c>
    </row>
    <row r="8605" spans="1:5" x14ac:dyDescent="0.3">
      <c r="A8605" s="6">
        <f t="shared" si="321"/>
        <v>8599</v>
      </c>
      <c r="B8605" s="9">
        <f t="shared" si="322"/>
        <v>332.17913434408797</v>
      </c>
      <c r="C8605" s="9">
        <f t="shared" ref="C8605:C8668" si="323">IF(8811-A8605&gt;$G$7,C8604+(A8605-A8604)*$K$7,"erreur")</f>
        <v>364.46585157933623</v>
      </c>
      <c r="D8605" s="4">
        <v>12</v>
      </c>
      <c r="E8605">
        <v>130</v>
      </c>
    </row>
    <row r="8606" spans="1:5" x14ac:dyDescent="0.3">
      <c r="A8606" s="6">
        <f t="shared" si="321"/>
        <v>8600</v>
      </c>
      <c r="B8606" s="9">
        <f t="shared" si="322"/>
        <v>332.16070434408795</v>
      </c>
      <c r="C8606" s="9">
        <f t="shared" si="323"/>
        <v>364.51800157933621</v>
      </c>
      <c r="D8606" s="4">
        <v>13</v>
      </c>
      <c r="E8606">
        <v>131</v>
      </c>
    </row>
    <row r="8607" spans="1:5" x14ac:dyDescent="0.3">
      <c r="A8607" s="6">
        <f t="shared" si="321"/>
        <v>8601</v>
      </c>
      <c r="B8607" s="9">
        <f t="shared" si="322"/>
        <v>332.14227434408792</v>
      </c>
      <c r="C8607" s="9">
        <f t="shared" si="323"/>
        <v>364.5701515793362</v>
      </c>
      <c r="D8607" s="4">
        <v>14</v>
      </c>
      <c r="E8607">
        <v>132</v>
      </c>
    </row>
    <row r="8608" spans="1:5" x14ac:dyDescent="0.3">
      <c r="A8608" s="6">
        <f t="shared" si="321"/>
        <v>8602</v>
      </c>
      <c r="B8608" s="9">
        <f t="shared" si="322"/>
        <v>332.1238443440879</v>
      </c>
      <c r="C8608" s="9">
        <f t="shared" si="323"/>
        <v>364.62230157933618</v>
      </c>
      <c r="D8608" s="4">
        <v>15</v>
      </c>
      <c r="E8608">
        <v>133</v>
      </c>
    </row>
    <row r="8609" spans="1:5" x14ac:dyDescent="0.3">
      <c r="A8609" s="6">
        <f t="shared" si="321"/>
        <v>8603</v>
      </c>
      <c r="B8609" s="9">
        <f t="shared" si="322"/>
        <v>332.10541434408788</v>
      </c>
      <c r="C8609" s="9">
        <f t="shared" si="323"/>
        <v>364.67445157933616</v>
      </c>
      <c r="D8609" s="4">
        <v>16</v>
      </c>
      <c r="E8609">
        <v>134</v>
      </c>
    </row>
    <row r="8610" spans="1:5" x14ac:dyDescent="0.3">
      <c r="A8610" s="6">
        <f t="shared" si="321"/>
        <v>8604</v>
      </c>
      <c r="B8610" s="9">
        <f t="shared" si="322"/>
        <v>332.08698434408785</v>
      </c>
      <c r="C8610" s="9">
        <f t="shared" si="323"/>
        <v>364.72660157933615</v>
      </c>
      <c r="D8610" s="4">
        <v>17</v>
      </c>
      <c r="E8610">
        <v>135</v>
      </c>
    </row>
    <row r="8611" spans="1:5" x14ac:dyDescent="0.3">
      <c r="A8611" s="6">
        <f t="shared" si="321"/>
        <v>8605</v>
      </c>
      <c r="B8611" s="9">
        <f t="shared" si="322"/>
        <v>332.06855434408783</v>
      </c>
      <c r="C8611" s="9">
        <f t="shared" si="323"/>
        <v>364.77875157933613</v>
      </c>
      <c r="D8611" s="4">
        <v>18</v>
      </c>
      <c r="E8611">
        <v>136</v>
      </c>
    </row>
    <row r="8612" spans="1:5" x14ac:dyDescent="0.3">
      <c r="A8612" s="6">
        <f t="shared" si="321"/>
        <v>8606</v>
      </c>
      <c r="B8612" s="9">
        <f t="shared" si="322"/>
        <v>332.05012434408781</v>
      </c>
      <c r="C8612" s="9">
        <f t="shared" si="323"/>
        <v>364.83090157933611</v>
      </c>
      <c r="D8612" s="4">
        <v>19</v>
      </c>
      <c r="E8612">
        <v>137</v>
      </c>
    </row>
    <row r="8613" spans="1:5" x14ac:dyDescent="0.3">
      <c r="A8613" s="6">
        <f t="shared" si="321"/>
        <v>8607</v>
      </c>
      <c r="B8613" s="9">
        <f t="shared" si="322"/>
        <v>332.03169434408778</v>
      </c>
      <c r="C8613" s="9">
        <f t="shared" si="323"/>
        <v>364.8830515793361</v>
      </c>
      <c r="D8613" s="4">
        <v>20</v>
      </c>
      <c r="E8613">
        <v>138</v>
      </c>
    </row>
    <row r="8614" spans="1:5" x14ac:dyDescent="0.3">
      <c r="A8614" s="6">
        <f t="shared" si="321"/>
        <v>8608</v>
      </c>
      <c r="B8614" s="9">
        <f t="shared" si="322"/>
        <v>332.01326434408776</v>
      </c>
      <c r="C8614" s="9">
        <f t="shared" si="323"/>
        <v>364.93520157933608</v>
      </c>
      <c r="D8614" s="4">
        <v>21</v>
      </c>
      <c r="E8614">
        <v>139</v>
      </c>
    </row>
    <row r="8615" spans="1:5" x14ac:dyDescent="0.3">
      <c r="A8615" s="6">
        <f t="shared" si="321"/>
        <v>8609</v>
      </c>
      <c r="B8615" s="9">
        <f t="shared" si="322"/>
        <v>331.99483434408774</v>
      </c>
      <c r="C8615" s="9">
        <f t="shared" si="323"/>
        <v>364.98735157933606</v>
      </c>
      <c r="D8615" s="4">
        <v>22</v>
      </c>
      <c r="E8615">
        <v>140</v>
      </c>
    </row>
    <row r="8616" spans="1:5" x14ac:dyDescent="0.3">
      <c r="A8616" s="6">
        <f t="shared" si="321"/>
        <v>8610</v>
      </c>
      <c r="B8616" s="9">
        <f t="shared" si="322"/>
        <v>331.97640434408771</v>
      </c>
      <c r="C8616" s="9">
        <f t="shared" si="323"/>
        <v>365.03950157933605</v>
      </c>
      <c r="D8616" s="4">
        <v>23</v>
      </c>
      <c r="E8616">
        <v>141</v>
      </c>
    </row>
    <row r="8617" spans="1:5" x14ac:dyDescent="0.3">
      <c r="A8617" s="6">
        <f t="shared" si="321"/>
        <v>8611</v>
      </c>
      <c r="B8617" s="9">
        <f t="shared" si="322"/>
        <v>331.95797434408769</v>
      </c>
      <c r="C8617" s="9">
        <f t="shared" si="323"/>
        <v>365.09165157933603</v>
      </c>
      <c r="D8617" s="4">
        <v>24</v>
      </c>
      <c r="E8617">
        <v>142</v>
      </c>
    </row>
    <row r="8618" spans="1:5" x14ac:dyDescent="0.3">
      <c r="A8618" s="6">
        <f t="shared" si="321"/>
        <v>8612</v>
      </c>
      <c r="B8618" s="9">
        <f t="shared" si="322"/>
        <v>331.93954434408766</v>
      </c>
      <c r="C8618" s="9">
        <f t="shared" si="323"/>
        <v>365.14380157933601</v>
      </c>
      <c r="D8618" s="4">
        <v>25</v>
      </c>
      <c r="E8618">
        <v>143</v>
      </c>
    </row>
    <row r="8619" spans="1:5" x14ac:dyDescent="0.3">
      <c r="A8619" s="6">
        <f t="shared" si="321"/>
        <v>8613</v>
      </c>
      <c r="B8619" s="9">
        <f t="shared" si="322"/>
        <v>331.92111434408764</v>
      </c>
      <c r="C8619" s="9">
        <f t="shared" si="323"/>
        <v>365.195951579336</v>
      </c>
      <c r="D8619" s="4">
        <v>26</v>
      </c>
      <c r="E8619">
        <v>144</v>
      </c>
    </row>
    <row r="8620" spans="1:5" x14ac:dyDescent="0.3">
      <c r="A8620" s="6">
        <f t="shared" si="321"/>
        <v>8614</v>
      </c>
      <c r="B8620" s="9">
        <f t="shared" si="322"/>
        <v>331.90268434408762</v>
      </c>
      <c r="C8620" s="9">
        <f t="shared" si="323"/>
        <v>365.24810157933598</v>
      </c>
      <c r="D8620" s="4">
        <v>27</v>
      </c>
      <c r="E8620">
        <v>145</v>
      </c>
    </row>
    <row r="8621" spans="1:5" x14ac:dyDescent="0.3">
      <c r="A8621" s="6">
        <f t="shared" si="321"/>
        <v>8615</v>
      </c>
      <c r="B8621" s="9">
        <f t="shared" si="322"/>
        <v>331.88425434408759</v>
      </c>
      <c r="C8621" s="9">
        <f t="shared" si="323"/>
        <v>365.30025157933596</v>
      </c>
      <c r="D8621" s="4">
        <v>28</v>
      </c>
      <c r="E8621">
        <v>146</v>
      </c>
    </row>
    <row r="8622" spans="1:5" x14ac:dyDescent="0.3">
      <c r="A8622" s="6">
        <f t="shared" si="321"/>
        <v>8616</v>
      </c>
      <c r="B8622" s="9">
        <f t="shared" si="322"/>
        <v>331.86582434408757</v>
      </c>
      <c r="C8622" s="9">
        <f t="shared" si="323"/>
        <v>365.35240157933595</v>
      </c>
      <c r="D8622" s="4">
        <v>29</v>
      </c>
      <c r="E8622">
        <v>147</v>
      </c>
    </row>
    <row r="8623" spans="1:5" x14ac:dyDescent="0.3">
      <c r="A8623" s="6">
        <f t="shared" si="321"/>
        <v>8617</v>
      </c>
      <c r="B8623" s="9">
        <f t="shared" si="322"/>
        <v>331.84739434408755</v>
      </c>
      <c r="C8623" s="9">
        <f t="shared" si="323"/>
        <v>365.40455157933593</v>
      </c>
      <c r="D8623" s="4">
        <v>30</v>
      </c>
      <c r="E8623">
        <v>148</v>
      </c>
    </row>
    <row r="8624" spans="1:5" x14ac:dyDescent="0.3">
      <c r="A8624" s="6">
        <f t="shared" si="321"/>
        <v>8618</v>
      </c>
      <c r="B8624" s="9">
        <f t="shared" si="322"/>
        <v>331.82896434408752</v>
      </c>
      <c r="C8624" s="9">
        <f t="shared" si="323"/>
        <v>365.45670157933591</v>
      </c>
      <c r="D8624" s="4">
        <v>31</v>
      </c>
      <c r="E8624">
        <v>149</v>
      </c>
    </row>
    <row r="8625" spans="1:5" x14ac:dyDescent="0.3">
      <c r="A8625" s="6">
        <f t="shared" si="321"/>
        <v>8619</v>
      </c>
      <c r="B8625" s="9">
        <f t="shared" si="322"/>
        <v>331.8105343440875</v>
      </c>
      <c r="C8625" s="9">
        <f t="shared" si="323"/>
        <v>365.5088515793359</v>
      </c>
      <c r="D8625" s="4">
        <v>32</v>
      </c>
      <c r="E8625">
        <v>150</v>
      </c>
    </row>
    <row r="8626" spans="1:5" x14ac:dyDescent="0.3">
      <c r="A8626" s="6">
        <f t="shared" si="321"/>
        <v>8620</v>
      </c>
      <c r="B8626" s="9">
        <f t="shared" si="322"/>
        <v>331.79210434408748</v>
      </c>
      <c r="C8626" s="9">
        <f t="shared" si="323"/>
        <v>365.56100157933588</v>
      </c>
      <c r="D8626" s="4">
        <v>33</v>
      </c>
      <c r="E8626">
        <v>151</v>
      </c>
    </row>
    <row r="8627" spans="1:5" x14ac:dyDescent="0.3">
      <c r="A8627" s="6">
        <f t="shared" si="321"/>
        <v>8621</v>
      </c>
      <c r="B8627" s="9">
        <f t="shared" si="322"/>
        <v>331.77367434408745</v>
      </c>
      <c r="C8627" s="9">
        <f t="shared" si="323"/>
        <v>365.61315157933586</v>
      </c>
      <c r="D8627" s="4">
        <v>34</v>
      </c>
      <c r="E8627">
        <v>152</v>
      </c>
    </row>
    <row r="8628" spans="1:5" x14ac:dyDescent="0.3">
      <c r="A8628" s="6">
        <f t="shared" si="321"/>
        <v>8622</v>
      </c>
      <c r="B8628" s="9">
        <f t="shared" si="322"/>
        <v>331.75524434408743</v>
      </c>
      <c r="C8628" s="9">
        <f t="shared" si="323"/>
        <v>365.66530157933585</v>
      </c>
      <c r="D8628" s="4">
        <v>35</v>
      </c>
      <c r="E8628">
        <v>153</v>
      </c>
    </row>
    <row r="8629" spans="1:5" x14ac:dyDescent="0.3">
      <c r="A8629" s="6">
        <f t="shared" si="321"/>
        <v>8623</v>
      </c>
      <c r="B8629" s="9">
        <f t="shared" si="322"/>
        <v>331.73681434408741</v>
      </c>
      <c r="C8629" s="9">
        <f t="shared" si="323"/>
        <v>365.71745157933583</v>
      </c>
      <c r="D8629" s="4">
        <v>36</v>
      </c>
      <c r="E8629">
        <v>154</v>
      </c>
    </row>
    <row r="8630" spans="1:5" x14ac:dyDescent="0.3">
      <c r="A8630" s="6">
        <f t="shared" si="321"/>
        <v>8624</v>
      </c>
      <c r="B8630" s="9">
        <f t="shared" si="322"/>
        <v>331.71838434408738</v>
      </c>
      <c r="C8630" s="9">
        <f t="shared" si="323"/>
        <v>365.76960157933581</v>
      </c>
      <c r="D8630" s="4">
        <v>37</v>
      </c>
      <c r="E8630">
        <v>155</v>
      </c>
    </row>
    <row r="8631" spans="1:5" x14ac:dyDescent="0.3">
      <c r="A8631" s="6">
        <f t="shared" si="321"/>
        <v>8625</v>
      </c>
      <c r="B8631" s="9">
        <f t="shared" si="322"/>
        <v>331.69995434408736</v>
      </c>
      <c r="C8631" s="9">
        <f t="shared" si="323"/>
        <v>365.8217515793358</v>
      </c>
      <c r="D8631" s="4">
        <v>38</v>
      </c>
      <c r="E8631">
        <v>156</v>
      </c>
    </row>
    <row r="8632" spans="1:5" x14ac:dyDescent="0.3">
      <c r="A8632" s="6">
        <f t="shared" si="321"/>
        <v>8626</v>
      </c>
      <c r="B8632" s="9">
        <f t="shared" si="322"/>
        <v>331.68152434408734</v>
      </c>
      <c r="C8632" s="9">
        <f t="shared" si="323"/>
        <v>365.87390157933578</v>
      </c>
      <c r="D8632" s="4">
        <v>39</v>
      </c>
      <c r="E8632">
        <v>157</v>
      </c>
    </row>
    <row r="8633" spans="1:5" x14ac:dyDescent="0.3">
      <c r="A8633" s="6">
        <f t="shared" si="321"/>
        <v>8627</v>
      </c>
      <c r="B8633" s="9">
        <f t="shared" si="322"/>
        <v>331.66309434408731</v>
      </c>
      <c r="C8633" s="9">
        <f t="shared" si="323"/>
        <v>365.92605157933576</v>
      </c>
      <c r="D8633" s="4">
        <v>40</v>
      </c>
      <c r="E8633">
        <v>158</v>
      </c>
    </row>
    <row r="8634" spans="1:5" x14ac:dyDescent="0.3">
      <c r="A8634" s="6">
        <f t="shared" si="321"/>
        <v>8628</v>
      </c>
      <c r="B8634" s="9">
        <f t="shared" si="322"/>
        <v>331.64466434408729</v>
      </c>
      <c r="C8634" s="9">
        <f t="shared" si="323"/>
        <v>365.97820157933575</v>
      </c>
      <c r="D8634" s="4">
        <v>41</v>
      </c>
      <c r="E8634">
        <v>159</v>
      </c>
    </row>
    <row r="8635" spans="1:5" x14ac:dyDescent="0.3">
      <c r="A8635" s="6">
        <f t="shared" si="321"/>
        <v>8629</v>
      </c>
      <c r="B8635" s="9">
        <f t="shared" si="322"/>
        <v>331.62623434408727</v>
      </c>
      <c r="C8635" s="9">
        <f t="shared" si="323"/>
        <v>366.03035157933573</v>
      </c>
      <c r="D8635" s="4">
        <v>42</v>
      </c>
      <c r="E8635">
        <v>160</v>
      </c>
    </row>
    <row r="8636" spans="1:5" x14ac:dyDescent="0.3">
      <c r="A8636" s="6">
        <f t="shared" si="321"/>
        <v>8630</v>
      </c>
      <c r="B8636" s="9">
        <f t="shared" si="322"/>
        <v>331.60780434408724</v>
      </c>
      <c r="C8636" s="9">
        <f t="shared" si="323"/>
        <v>366.08250157933571</v>
      </c>
      <c r="D8636" s="4">
        <v>43</v>
      </c>
      <c r="E8636">
        <v>161</v>
      </c>
    </row>
    <row r="8637" spans="1:5" x14ac:dyDescent="0.3">
      <c r="A8637" s="6">
        <f t="shared" si="321"/>
        <v>8631</v>
      </c>
      <c r="B8637" s="9">
        <f t="shared" si="322"/>
        <v>331.58937434408722</v>
      </c>
      <c r="C8637" s="9">
        <f t="shared" si="323"/>
        <v>366.1346515793357</v>
      </c>
      <c r="D8637" s="4">
        <v>44</v>
      </c>
      <c r="E8637">
        <v>162</v>
      </c>
    </row>
    <row r="8638" spans="1:5" x14ac:dyDescent="0.3">
      <c r="A8638" s="6">
        <f t="shared" si="321"/>
        <v>8632</v>
      </c>
      <c r="B8638" s="9">
        <f t="shared" si="322"/>
        <v>331.5709443440872</v>
      </c>
      <c r="C8638" s="9">
        <f t="shared" si="323"/>
        <v>366.18680157933568</v>
      </c>
      <c r="D8638" s="4">
        <v>45</v>
      </c>
      <c r="E8638">
        <v>163</v>
      </c>
    </row>
    <row r="8639" spans="1:5" x14ac:dyDescent="0.3">
      <c r="A8639" s="6">
        <f t="shared" si="321"/>
        <v>8633</v>
      </c>
      <c r="B8639" s="9">
        <f t="shared" si="322"/>
        <v>331.55251434408717</v>
      </c>
      <c r="C8639" s="9">
        <f t="shared" si="323"/>
        <v>366.23895157933566</v>
      </c>
      <c r="D8639" s="4">
        <v>46</v>
      </c>
      <c r="E8639">
        <v>164</v>
      </c>
    </row>
    <row r="8640" spans="1:5" x14ac:dyDescent="0.3">
      <c r="A8640" s="6">
        <f t="shared" si="321"/>
        <v>8634</v>
      </c>
      <c r="B8640" s="9">
        <f t="shared" si="322"/>
        <v>331.53408434408715</v>
      </c>
      <c r="C8640" s="9">
        <f t="shared" si="323"/>
        <v>366.29110157933565</v>
      </c>
      <c r="D8640" s="4">
        <v>47</v>
      </c>
      <c r="E8640">
        <v>165</v>
      </c>
    </row>
    <row r="8641" spans="1:5" x14ac:dyDescent="0.3">
      <c r="A8641" s="6">
        <f t="shared" si="321"/>
        <v>8635</v>
      </c>
      <c r="B8641" s="9">
        <f t="shared" si="322"/>
        <v>331.51565434408712</v>
      </c>
      <c r="C8641" s="9">
        <f t="shared" si="323"/>
        <v>366.34325157933563</v>
      </c>
      <c r="D8641" s="4">
        <v>48</v>
      </c>
      <c r="E8641">
        <v>166</v>
      </c>
    </row>
    <row r="8642" spans="1:5" x14ac:dyDescent="0.3">
      <c r="A8642" s="6">
        <f t="shared" si="321"/>
        <v>8636</v>
      </c>
      <c r="B8642" s="9">
        <f t="shared" si="322"/>
        <v>331.4972243440871</v>
      </c>
      <c r="C8642" s="9">
        <f t="shared" si="323"/>
        <v>366.39540157933561</v>
      </c>
      <c r="D8642" s="4">
        <v>49</v>
      </c>
      <c r="E8642">
        <v>167</v>
      </c>
    </row>
    <row r="8643" spans="1:5" x14ac:dyDescent="0.3">
      <c r="A8643" s="6">
        <f t="shared" si="321"/>
        <v>8637</v>
      </c>
      <c r="B8643" s="9">
        <f t="shared" si="322"/>
        <v>331.47879434408708</v>
      </c>
      <c r="C8643" s="9">
        <f t="shared" si="323"/>
        <v>366.4475515793356</v>
      </c>
      <c r="D8643" s="4">
        <v>50</v>
      </c>
      <c r="E8643">
        <v>168</v>
      </c>
    </row>
    <row r="8644" spans="1:5" x14ac:dyDescent="0.3">
      <c r="A8644" s="6">
        <f t="shared" si="321"/>
        <v>8638</v>
      </c>
      <c r="B8644" s="9">
        <f t="shared" si="322"/>
        <v>331.46036434408705</v>
      </c>
      <c r="C8644" s="9">
        <f t="shared" si="323"/>
        <v>366.49970157933558</v>
      </c>
      <c r="D8644" s="4">
        <v>51</v>
      </c>
      <c r="E8644">
        <v>169</v>
      </c>
    </row>
    <row r="8645" spans="1:5" x14ac:dyDescent="0.3">
      <c r="A8645" s="6">
        <f t="shared" si="321"/>
        <v>8639</v>
      </c>
      <c r="B8645" s="9">
        <f t="shared" si="322"/>
        <v>331.44193434408703</v>
      </c>
      <c r="C8645" s="9">
        <f t="shared" si="323"/>
        <v>366.55185157933556</v>
      </c>
      <c r="D8645" s="4">
        <v>52</v>
      </c>
      <c r="E8645">
        <v>170</v>
      </c>
    </row>
    <row r="8646" spans="1:5" x14ac:dyDescent="0.3">
      <c r="A8646" s="6">
        <f t="shared" si="321"/>
        <v>8640</v>
      </c>
      <c r="B8646" s="9">
        <f t="shared" si="322"/>
        <v>331.42350434408701</v>
      </c>
      <c r="C8646" s="9">
        <f t="shared" si="323"/>
        <v>366.60400157933555</v>
      </c>
      <c r="D8646" s="4">
        <v>53</v>
      </c>
      <c r="E8646">
        <v>171</v>
      </c>
    </row>
    <row r="8647" spans="1:5" x14ac:dyDescent="0.3">
      <c r="A8647" s="6">
        <f t="shared" si="321"/>
        <v>8641</v>
      </c>
      <c r="B8647" s="9">
        <f t="shared" si="322"/>
        <v>331.40507434408698</v>
      </c>
      <c r="C8647" s="9">
        <f t="shared" si="323"/>
        <v>366.65615157933553</v>
      </c>
      <c r="D8647" s="4">
        <v>54</v>
      </c>
      <c r="E8647">
        <v>172</v>
      </c>
    </row>
    <row r="8648" spans="1:5" x14ac:dyDescent="0.3">
      <c r="A8648" s="6">
        <f t="shared" ref="A8648:A8711" si="324">ROW()-6</f>
        <v>8642</v>
      </c>
      <c r="B8648" s="9">
        <f t="shared" si="322"/>
        <v>331.38664434408696</v>
      </c>
      <c r="C8648" s="9">
        <f t="shared" si="323"/>
        <v>366.70830157933551</v>
      </c>
      <c r="D8648" s="4">
        <v>55</v>
      </c>
      <c r="E8648">
        <v>173</v>
      </c>
    </row>
    <row r="8649" spans="1:5" x14ac:dyDescent="0.3">
      <c r="A8649" s="6">
        <f t="shared" si="324"/>
        <v>8643</v>
      </c>
      <c r="B8649" s="9">
        <f t="shared" si="322"/>
        <v>331.36821434408694</v>
      </c>
      <c r="C8649" s="9">
        <f t="shared" si="323"/>
        <v>366.76045157933549</v>
      </c>
      <c r="D8649" s="4">
        <v>56</v>
      </c>
      <c r="E8649">
        <v>174</v>
      </c>
    </row>
    <row r="8650" spans="1:5" x14ac:dyDescent="0.3">
      <c r="A8650" s="6">
        <f t="shared" si="324"/>
        <v>8644</v>
      </c>
      <c r="B8650" s="9">
        <f t="shared" si="322"/>
        <v>331.34978434408691</v>
      </c>
      <c r="C8650" s="9">
        <f t="shared" si="323"/>
        <v>366.81260157933548</v>
      </c>
      <c r="D8650" s="4">
        <v>57</v>
      </c>
      <c r="E8650">
        <v>175</v>
      </c>
    </row>
    <row r="8651" spans="1:5" x14ac:dyDescent="0.3">
      <c r="A8651" s="6">
        <f t="shared" si="324"/>
        <v>8645</v>
      </c>
      <c r="B8651" s="9">
        <f t="shared" si="322"/>
        <v>331.33135434408689</v>
      </c>
      <c r="C8651" s="9">
        <f t="shared" si="323"/>
        <v>366.86475157933546</v>
      </c>
      <c r="D8651" s="4">
        <v>58</v>
      </c>
      <c r="E8651">
        <v>176</v>
      </c>
    </row>
    <row r="8652" spans="1:5" x14ac:dyDescent="0.3">
      <c r="A8652" s="6">
        <f t="shared" si="324"/>
        <v>8646</v>
      </c>
      <c r="B8652" s="9">
        <f t="shared" si="322"/>
        <v>331.31292434408687</v>
      </c>
      <c r="C8652" s="9">
        <f t="shared" si="323"/>
        <v>366.91690157933544</v>
      </c>
      <c r="D8652" s="4">
        <v>59</v>
      </c>
      <c r="E8652">
        <v>177</v>
      </c>
    </row>
    <row r="8653" spans="1:5" x14ac:dyDescent="0.3">
      <c r="A8653" s="6">
        <f t="shared" si="324"/>
        <v>8647</v>
      </c>
      <c r="B8653" s="9">
        <f t="shared" si="322"/>
        <v>331.29449434408684</v>
      </c>
      <c r="C8653" s="9">
        <f t="shared" si="323"/>
        <v>366.96905157933543</v>
      </c>
      <c r="D8653" s="4">
        <v>60</v>
      </c>
      <c r="E8653">
        <v>178</v>
      </c>
    </row>
    <row r="8654" spans="1:5" x14ac:dyDescent="0.3">
      <c r="A8654" s="6">
        <f t="shared" si="324"/>
        <v>8648</v>
      </c>
      <c r="B8654" s="9">
        <f t="shared" si="322"/>
        <v>331.27606434408682</v>
      </c>
      <c r="C8654" s="9">
        <f t="shared" si="323"/>
        <v>367.02120157933541</v>
      </c>
      <c r="D8654" s="4">
        <v>61</v>
      </c>
      <c r="E8654">
        <v>179</v>
      </c>
    </row>
    <row r="8655" spans="1:5" x14ac:dyDescent="0.3">
      <c r="A8655" s="6">
        <f t="shared" si="324"/>
        <v>8649</v>
      </c>
      <c r="B8655" s="9">
        <f t="shared" si="322"/>
        <v>331.2576343440868</v>
      </c>
      <c r="C8655" s="9">
        <f t="shared" si="323"/>
        <v>367.07335157933539</v>
      </c>
      <c r="D8655" s="4">
        <v>62</v>
      </c>
      <c r="E8655">
        <v>180</v>
      </c>
    </row>
    <row r="8656" spans="1:5" x14ac:dyDescent="0.3">
      <c r="A8656" s="6">
        <f t="shared" si="324"/>
        <v>8650</v>
      </c>
      <c r="B8656" s="9">
        <f t="shared" si="322"/>
        <v>331.23920434408677</v>
      </c>
      <c r="C8656" s="9">
        <f t="shared" si="323"/>
        <v>367.12550157933538</v>
      </c>
      <c r="D8656" s="4">
        <v>63</v>
      </c>
      <c r="E8656">
        <v>181</v>
      </c>
    </row>
    <row r="8657" spans="1:5" x14ac:dyDescent="0.3">
      <c r="A8657" s="6">
        <f t="shared" si="324"/>
        <v>8651</v>
      </c>
      <c r="B8657" s="9">
        <f t="shared" si="322"/>
        <v>331.22077434408675</v>
      </c>
      <c r="C8657" s="9">
        <f t="shared" si="323"/>
        <v>367.17765157933536</v>
      </c>
      <c r="D8657" s="4">
        <v>64</v>
      </c>
      <c r="E8657">
        <v>182</v>
      </c>
    </row>
    <row r="8658" spans="1:5" x14ac:dyDescent="0.3">
      <c r="A8658" s="6">
        <f t="shared" si="324"/>
        <v>8652</v>
      </c>
      <c r="B8658" s="9">
        <f t="shared" ref="B8658:B8721" si="325">IF(A8658&lt;=$H$30,B8657+(A8658-A8657)*$J$30,"erreur")</f>
        <v>331.20234434408673</v>
      </c>
      <c r="C8658" s="9">
        <f t="shared" si="323"/>
        <v>367.22980157933534</v>
      </c>
      <c r="D8658" s="4">
        <v>65</v>
      </c>
      <c r="E8658">
        <v>183</v>
      </c>
    </row>
    <row r="8659" spans="1:5" x14ac:dyDescent="0.3">
      <c r="A8659" s="6">
        <f t="shared" si="324"/>
        <v>8653</v>
      </c>
      <c r="B8659" s="9">
        <f t="shared" si="325"/>
        <v>331.1839143440867</v>
      </c>
      <c r="C8659" s="9">
        <f t="shared" si="323"/>
        <v>367.28195157933533</v>
      </c>
      <c r="D8659" s="4">
        <v>66</v>
      </c>
      <c r="E8659">
        <v>184</v>
      </c>
    </row>
    <row r="8660" spans="1:5" x14ac:dyDescent="0.3">
      <c r="A8660" s="6">
        <f t="shared" si="324"/>
        <v>8654</v>
      </c>
      <c r="B8660" s="9">
        <f t="shared" si="325"/>
        <v>331.16548434408668</v>
      </c>
      <c r="C8660" s="9">
        <f t="shared" si="323"/>
        <v>367.33410157933531</v>
      </c>
      <c r="D8660" s="4">
        <v>67</v>
      </c>
      <c r="E8660">
        <v>185</v>
      </c>
    </row>
    <row r="8661" spans="1:5" x14ac:dyDescent="0.3">
      <c r="A8661" s="6">
        <f t="shared" si="324"/>
        <v>8655</v>
      </c>
      <c r="B8661" s="9">
        <f t="shared" si="325"/>
        <v>331.14705434408665</v>
      </c>
      <c r="C8661" s="9">
        <f t="shared" si="323"/>
        <v>367.38625157933529</v>
      </c>
      <c r="D8661" s="4">
        <v>68</v>
      </c>
      <c r="E8661">
        <v>186</v>
      </c>
    </row>
    <row r="8662" spans="1:5" x14ac:dyDescent="0.3">
      <c r="A8662" s="6">
        <f t="shared" si="324"/>
        <v>8656</v>
      </c>
      <c r="B8662" s="9">
        <f t="shared" si="325"/>
        <v>331.12862434408663</v>
      </c>
      <c r="C8662" s="9">
        <f t="shared" si="323"/>
        <v>367.43840157933528</v>
      </c>
      <c r="D8662" s="4">
        <v>69</v>
      </c>
      <c r="E8662">
        <v>187</v>
      </c>
    </row>
    <row r="8663" spans="1:5" x14ac:dyDescent="0.3">
      <c r="A8663" s="6">
        <f t="shared" si="324"/>
        <v>8657</v>
      </c>
      <c r="B8663" s="9">
        <f t="shared" si="325"/>
        <v>331.11019434408661</v>
      </c>
      <c r="C8663" s="9">
        <f t="shared" si="323"/>
        <v>367.49055157933526</v>
      </c>
      <c r="D8663" s="4">
        <v>70</v>
      </c>
      <c r="E8663">
        <v>188</v>
      </c>
    </row>
    <row r="8664" spans="1:5" x14ac:dyDescent="0.3">
      <c r="A8664" s="6">
        <f t="shared" si="324"/>
        <v>8658</v>
      </c>
      <c r="B8664" s="9">
        <f t="shared" si="325"/>
        <v>331.09176434408658</v>
      </c>
      <c r="C8664" s="9">
        <f t="shared" si="323"/>
        <v>367.54270157933524</v>
      </c>
      <c r="D8664" s="4">
        <v>71</v>
      </c>
      <c r="E8664">
        <v>189</v>
      </c>
    </row>
    <row r="8665" spans="1:5" x14ac:dyDescent="0.3">
      <c r="A8665" s="6">
        <f t="shared" si="324"/>
        <v>8659</v>
      </c>
      <c r="B8665" s="9">
        <f t="shared" si="325"/>
        <v>331.07333434408656</v>
      </c>
      <c r="C8665" s="9">
        <f t="shared" si="323"/>
        <v>367.59485157933523</v>
      </c>
      <c r="D8665" s="4">
        <v>72</v>
      </c>
      <c r="E8665">
        <v>190</v>
      </c>
    </row>
    <row r="8666" spans="1:5" x14ac:dyDescent="0.3">
      <c r="A8666" s="6">
        <f t="shared" si="324"/>
        <v>8660</v>
      </c>
      <c r="B8666" s="9">
        <f t="shared" si="325"/>
        <v>331.05490434408654</v>
      </c>
      <c r="C8666" s="9">
        <f t="shared" si="323"/>
        <v>367.64700157933521</v>
      </c>
      <c r="D8666" s="4">
        <v>73</v>
      </c>
      <c r="E8666">
        <v>191</v>
      </c>
    </row>
    <row r="8667" spans="1:5" x14ac:dyDescent="0.3">
      <c r="A8667" s="6">
        <f t="shared" si="324"/>
        <v>8661</v>
      </c>
      <c r="B8667" s="9">
        <f t="shared" si="325"/>
        <v>331.03647434408651</v>
      </c>
      <c r="C8667" s="9">
        <f t="shared" si="323"/>
        <v>367.69915157933519</v>
      </c>
      <c r="D8667" s="4">
        <v>74</v>
      </c>
      <c r="E8667">
        <v>192</v>
      </c>
    </row>
    <row r="8668" spans="1:5" x14ac:dyDescent="0.3">
      <c r="A8668" s="6">
        <f t="shared" si="324"/>
        <v>8662</v>
      </c>
      <c r="B8668" s="9">
        <f t="shared" si="325"/>
        <v>331.01804434408649</v>
      </c>
      <c r="C8668" s="9">
        <f t="shared" si="323"/>
        <v>367.75130157933518</v>
      </c>
      <c r="D8668" s="4">
        <v>75</v>
      </c>
      <c r="E8668">
        <v>193</v>
      </c>
    </row>
    <row r="8669" spans="1:5" x14ac:dyDescent="0.3">
      <c r="A8669" s="6">
        <f t="shared" si="324"/>
        <v>8663</v>
      </c>
      <c r="B8669" s="9">
        <f t="shared" si="325"/>
        <v>330.99961434408647</v>
      </c>
      <c r="C8669" s="9">
        <f t="shared" ref="C8669:C8732" si="326">IF(8811-A8669&gt;$G$7,C8668+(A8669-A8668)*$K$7,"erreur")</f>
        <v>367.80345157933516</v>
      </c>
      <c r="D8669" s="4">
        <v>76</v>
      </c>
      <c r="E8669">
        <v>194</v>
      </c>
    </row>
    <row r="8670" spans="1:5" x14ac:dyDescent="0.3">
      <c r="A8670" s="6">
        <f t="shared" si="324"/>
        <v>8664</v>
      </c>
      <c r="B8670" s="9">
        <f t="shared" si="325"/>
        <v>330.98118434408644</v>
      </c>
      <c r="C8670" s="9">
        <f t="shared" si="326"/>
        <v>367.85560157933514</v>
      </c>
      <c r="D8670" s="4">
        <v>77</v>
      </c>
      <c r="E8670">
        <v>195</v>
      </c>
    </row>
    <row r="8671" spans="1:5" x14ac:dyDescent="0.3">
      <c r="A8671" s="6">
        <f t="shared" si="324"/>
        <v>8665</v>
      </c>
      <c r="B8671" s="9">
        <f t="shared" si="325"/>
        <v>330.96275434408642</v>
      </c>
      <c r="C8671" s="9">
        <f t="shared" si="326"/>
        <v>367.90775157933513</v>
      </c>
      <c r="D8671" s="4">
        <v>78</v>
      </c>
      <c r="E8671">
        <v>196</v>
      </c>
    </row>
    <row r="8672" spans="1:5" x14ac:dyDescent="0.3">
      <c r="A8672" s="6">
        <f t="shared" si="324"/>
        <v>8666</v>
      </c>
      <c r="B8672" s="9">
        <f t="shared" si="325"/>
        <v>330.9443243440864</v>
      </c>
      <c r="C8672" s="9">
        <f t="shared" si="326"/>
        <v>367.95990157933511</v>
      </c>
      <c r="D8672" s="4">
        <v>79</v>
      </c>
      <c r="E8672">
        <v>197</v>
      </c>
    </row>
    <row r="8673" spans="1:5" x14ac:dyDescent="0.3">
      <c r="A8673" s="6">
        <f t="shared" si="324"/>
        <v>8667</v>
      </c>
      <c r="B8673" s="9">
        <f t="shared" si="325"/>
        <v>330.92589434408637</v>
      </c>
      <c r="C8673" s="9">
        <f t="shared" si="326"/>
        <v>368.01205157933509</v>
      </c>
      <c r="D8673" s="4">
        <v>80</v>
      </c>
      <c r="E8673">
        <v>198</v>
      </c>
    </row>
    <row r="8674" spans="1:5" x14ac:dyDescent="0.3">
      <c r="A8674" s="6">
        <f t="shared" si="324"/>
        <v>8668</v>
      </c>
      <c r="B8674" s="9">
        <f t="shared" si="325"/>
        <v>330.90746434408635</v>
      </c>
      <c r="C8674" s="9">
        <f t="shared" si="326"/>
        <v>368.06420157933508</v>
      </c>
      <c r="D8674" s="4">
        <v>81</v>
      </c>
      <c r="E8674">
        <v>199</v>
      </c>
    </row>
    <row r="8675" spans="1:5" x14ac:dyDescent="0.3">
      <c r="A8675" s="6">
        <f t="shared" si="324"/>
        <v>8669</v>
      </c>
      <c r="B8675" s="9">
        <f t="shared" si="325"/>
        <v>330.88903434408633</v>
      </c>
      <c r="C8675" s="9">
        <f t="shared" si="326"/>
        <v>368.11635157933506</v>
      </c>
      <c r="D8675" s="4">
        <v>82</v>
      </c>
      <c r="E8675">
        <v>200</v>
      </c>
    </row>
    <row r="8676" spans="1:5" x14ac:dyDescent="0.3">
      <c r="A8676" s="6">
        <f t="shared" si="324"/>
        <v>8670</v>
      </c>
      <c r="B8676" s="9">
        <f t="shared" si="325"/>
        <v>330.8706043440863</v>
      </c>
      <c r="C8676" s="9">
        <f t="shared" si="326"/>
        <v>368.16850157933504</v>
      </c>
      <c r="D8676" s="4">
        <v>83</v>
      </c>
      <c r="E8676">
        <v>201</v>
      </c>
    </row>
    <row r="8677" spans="1:5" x14ac:dyDescent="0.3">
      <c r="A8677" s="6">
        <f t="shared" si="324"/>
        <v>8671</v>
      </c>
      <c r="B8677" s="9">
        <f t="shared" si="325"/>
        <v>330.85217434408628</v>
      </c>
      <c r="C8677" s="9">
        <f t="shared" si="326"/>
        <v>368.22065157933503</v>
      </c>
      <c r="D8677" s="4">
        <v>84</v>
      </c>
      <c r="E8677">
        <v>202</v>
      </c>
    </row>
    <row r="8678" spans="1:5" x14ac:dyDescent="0.3">
      <c r="A8678" s="6">
        <f t="shared" si="324"/>
        <v>8672</v>
      </c>
      <c r="B8678" s="9">
        <f t="shared" si="325"/>
        <v>330.83374434408626</v>
      </c>
      <c r="C8678" s="9">
        <f t="shared" si="326"/>
        <v>368.27280157933501</v>
      </c>
      <c r="D8678" s="4">
        <v>85</v>
      </c>
      <c r="E8678">
        <v>203</v>
      </c>
    </row>
    <row r="8679" spans="1:5" x14ac:dyDescent="0.3">
      <c r="A8679" s="6">
        <f t="shared" si="324"/>
        <v>8673</v>
      </c>
      <c r="B8679" s="9">
        <f t="shared" si="325"/>
        <v>330.81531434408623</v>
      </c>
      <c r="C8679" s="9">
        <f t="shared" si="326"/>
        <v>368.32495157933499</v>
      </c>
      <c r="D8679" s="4">
        <v>86</v>
      </c>
      <c r="E8679">
        <v>204</v>
      </c>
    </row>
    <row r="8680" spans="1:5" x14ac:dyDescent="0.3">
      <c r="A8680" s="6">
        <f t="shared" si="324"/>
        <v>8674</v>
      </c>
      <c r="B8680" s="9">
        <f t="shared" si="325"/>
        <v>330.79688434408621</v>
      </c>
      <c r="C8680" s="9">
        <f t="shared" si="326"/>
        <v>368.37710157933498</v>
      </c>
      <c r="D8680" s="4">
        <v>87</v>
      </c>
      <c r="E8680">
        <v>205</v>
      </c>
    </row>
    <row r="8681" spans="1:5" x14ac:dyDescent="0.3">
      <c r="A8681" s="6">
        <f t="shared" si="324"/>
        <v>8675</v>
      </c>
      <c r="B8681" s="9">
        <f t="shared" si="325"/>
        <v>330.77845434408619</v>
      </c>
      <c r="C8681" s="9">
        <f t="shared" si="326"/>
        <v>368.42925157933496</v>
      </c>
      <c r="D8681" s="4">
        <v>88</v>
      </c>
      <c r="E8681">
        <v>206</v>
      </c>
    </row>
    <row r="8682" spans="1:5" x14ac:dyDescent="0.3">
      <c r="A8682" s="6">
        <f t="shared" si="324"/>
        <v>8676</v>
      </c>
      <c r="B8682" s="9">
        <f t="shared" si="325"/>
        <v>330.76002434408616</v>
      </c>
      <c r="C8682" s="9">
        <f t="shared" si="326"/>
        <v>368.48140157933494</v>
      </c>
      <c r="D8682" s="4">
        <v>89</v>
      </c>
      <c r="E8682">
        <v>207</v>
      </c>
    </row>
    <row r="8683" spans="1:5" x14ac:dyDescent="0.3">
      <c r="A8683" s="6">
        <f t="shared" si="324"/>
        <v>8677</v>
      </c>
      <c r="B8683" s="9">
        <f t="shared" si="325"/>
        <v>330.74159434408614</v>
      </c>
      <c r="C8683" s="9">
        <f t="shared" si="326"/>
        <v>368.53355157933493</v>
      </c>
      <c r="D8683" s="4">
        <v>90</v>
      </c>
      <c r="E8683">
        <v>208</v>
      </c>
    </row>
    <row r="8684" spans="1:5" x14ac:dyDescent="0.3">
      <c r="A8684" s="6">
        <f t="shared" si="324"/>
        <v>8678</v>
      </c>
      <c r="B8684" s="9">
        <f t="shared" si="325"/>
        <v>330.72316434408611</v>
      </c>
      <c r="C8684" s="9">
        <f t="shared" si="326"/>
        <v>368.58570157933491</v>
      </c>
      <c r="D8684" s="4">
        <v>91</v>
      </c>
      <c r="E8684">
        <v>209</v>
      </c>
    </row>
    <row r="8685" spans="1:5" x14ac:dyDescent="0.3">
      <c r="A8685" s="6">
        <f t="shared" si="324"/>
        <v>8679</v>
      </c>
      <c r="B8685" s="9">
        <f t="shared" si="325"/>
        <v>330.70473434408609</v>
      </c>
      <c r="C8685" s="9">
        <f t="shared" si="326"/>
        <v>368.63785157933489</v>
      </c>
      <c r="D8685" s="4">
        <v>92</v>
      </c>
      <c r="E8685">
        <v>210</v>
      </c>
    </row>
    <row r="8686" spans="1:5" x14ac:dyDescent="0.3">
      <c r="A8686" s="6">
        <f t="shared" si="324"/>
        <v>8680</v>
      </c>
      <c r="B8686" s="9">
        <f t="shared" si="325"/>
        <v>330.68630434408607</v>
      </c>
      <c r="C8686" s="9">
        <f t="shared" si="326"/>
        <v>368.69000157933488</v>
      </c>
      <c r="D8686" s="4">
        <v>93</v>
      </c>
      <c r="E8686">
        <v>211</v>
      </c>
    </row>
    <row r="8687" spans="1:5" x14ac:dyDescent="0.3">
      <c r="A8687" s="6">
        <f t="shared" si="324"/>
        <v>8681</v>
      </c>
      <c r="B8687" s="9">
        <f t="shared" si="325"/>
        <v>330.66787434408604</v>
      </c>
      <c r="C8687" s="9">
        <f t="shared" si="326"/>
        <v>368.74215157933486</v>
      </c>
      <c r="D8687" s="4">
        <v>94</v>
      </c>
      <c r="E8687">
        <v>212</v>
      </c>
    </row>
    <row r="8688" spans="1:5" x14ac:dyDescent="0.3">
      <c r="A8688" s="6">
        <f t="shared" si="324"/>
        <v>8682</v>
      </c>
      <c r="B8688" s="9">
        <f t="shared" si="325"/>
        <v>330.64944434408602</v>
      </c>
      <c r="C8688" s="9">
        <f t="shared" si="326"/>
        <v>368.79430157933484</v>
      </c>
      <c r="D8688" s="4">
        <v>95</v>
      </c>
      <c r="E8688">
        <v>213</v>
      </c>
    </row>
    <row r="8689" spans="1:5" x14ac:dyDescent="0.3">
      <c r="A8689" s="6">
        <f t="shared" si="324"/>
        <v>8683</v>
      </c>
      <c r="B8689" s="9">
        <f t="shared" si="325"/>
        <v>330.631014344086</v>
      </c>
      <c r="C8689" s="9">
        <f t="shared" si="326"/>
        <v>368.84645157933483</v>
      </c>
      <c r="D8689" s="4">
        <v>96</v>
      </c>
      <c r="E8689">
        <v>214</v>
      </c>
    </row>
    <row r="8690" spans="1:5" x14ac:dyDescent="0.3">
      <c r="A8690" s="6">
        <f t="shared" si="324"/>
        <v>8684</v>
      </c>
      <c r="B8690" s="9">
        <f t="shared" si="325"/>
        <v>330.61258434408597</v>
      </c>
      <c r="C8690" s="9">
        <f t="shared" si="326"/>
        <v>368.89860157933481</v>
      </c>
      <c r="D8690" s="4">
        <v>97</v>
      </c>
      <c r="E8690">
        <v>215</v>
      </c>
    </row>
    <row r="8691" spans="1:5" x14ac:dyDescent="0.3">
      <c r="A8691" s="6">
        <f t="shared" si="324"/>
        <v>8685</v>
      </c>
      <c r="B8691" s="9">
        <f t="shared" si="325"/>
        <v>330.59415434408595</v>
      </c>
      <c r="C8691" s="9">
        <f t="shared" si="326"/>
        <v>368.95075157933479</v>
      </c>
      <c r="D8691" s="4">
        <v>98</v>
      </c>
      <c r="E8691">
        <v>216</v>
      </c>
    </row>
    <row r="8692" spans="1:5" x14ac:dyDescent="0.3">
      <c r="A8692" s="6">
        <f t="shared" si="324"/>
        <v>8686</v>
      </c>
      <c r="B8692" s="9">
        <f t="shared" si="325"/>
        <v>330.57572434408593</v>
      </c>
      <c r="C8692" s="9">
        <f t="shared" si="326"/>
        <v>369.00290157933478</v>
      </c>
      <c r="D8692" s="4">
        <v>99</v>
      </c>
      <c r="E8692">
        <v>217</v>
      </c>
    </row>
    <row r="8693" spans="1:5" x14ac:dyDescent="0.3">
      <c r="A8693" s="6">
        <f t="shared" si="324"/>
        <v>8687</v>
      </c>
      <c r="B8693" s="9">
        <f t="shared" si="325"/>
        <v>330.5572943440859</v>
      </c>
      <c r="C8693" s="9">
        <f t="shared" si="326"/>
        <v>369.05505157933476</v>
      </c>
      <c r="D8693" s="4">
        <v>100</v>
      </c>
      <c r="E8693">
        <v>218</v>
      </c>
    </row>
    <row r="8694" spans="1:5" x14ac:dyDescent="0.3">
      <c r="A8694" s="6">
        <f t="shared" si="324"/>
        <v>8688</v>
      </c>
      <c r="B8694" s="9">
        <f t="shared" si="325"/>
        <v>330.53886434408588</v>
      </c>
      <c r="C8694" s="9">
        <f t="shared" si="326"/>
        <v>369.10720157933474</v>
      </c>
      <c r="D8694" s="4">
        <v>101</v>
      </c>
      <c r="E8694">
        <v>219</v>
      </c>
    </row>
    <row r="8695" spans="1:5" x14ac:dyDescent="0.3">
      <c r="A8695" s="6">
        <f t="shared" si="324"/>
        <v>8689</v>
      </c>
      <c r="B8695" s="9">
        <f t="shared" si="325"/>
        <v>330.52043434408586</v>
      </c>
      <c r="C8695" s="9">
        <f t="shared" si="326"/>
        <v>369.15935157933473</v>
      </c>
      <c r="D8695" s="4">
        <v>102</v>
      </c>
      <c r="E8695">
        <v>220</v>
      </c>
    </row>
    <row r="8696" spans="1:5" x14ac:dyDescent="0.3">
      <c r="A8696" s="6">
        <f t="shared" si="324"/>
        <v>8690</v>
      </c>
      <c r="B8696" s="9">
        <f t="shared" si="325"/>
        <v>330.50200434408583</v>
      </c>
      <c r="C8696" s="9">
        <f t="shared" si="326"/>
        <v>369.21150157933471</v>
      </c>
      <c r="D8696" s="4">
        <v>103</v>
      </c>
      <c r="E8696">
        <v>221</v>
      </c>
    </row>
    <row r="8697" spans="1:5" x14ac:dyDescent="0.3">
      <c r="A8697" s="6">
        <f t="shared" si="324"/>
        <v>8691</v>
      </c>
      <c r="B8697" s="9">
        <f t="shared" si="325"/>
        <v>330.48357434408581</v>
      </c>
      <c r="C8697" s="9">
        <f t="shared" si="326"/>
        <v>369.26365157933469</v>
      </c>
      <c r="D8697" s="4">
        <v>104</v>
      </c>
      <c r="E8697">
        <v>222</v>
      </c>
    </row>
    <row r="8698" spans="1:5" x14ac:dyDescent="0.3">
      <c r="A8698" s="6">
        <f t="shared" si="324"/>
        <v>8692</v>
      </c>
      <c r="B8698" s="9">
        <f t="shared" si="325"/>
        <v>330.46514434408579</v>
      </c>
      <c r="C8698" s="9">
        <f t="shared" si="326"/>
        <v>369.31580157933467</v>
      </c>
      <c r="D8698" s="4">
        <v>105</v>
      </c>
      <c r="E8698">
        <v>223</v>
      </c>
    </row>
    <row r="8699" spans="1:5" x14ac:dyDescent="0.3">
      <c r="A8699" s="6">
        <f t="shared" si="324"/>
        <v>8693</v>
      </c>
      <c r="B8699" s="9">
        <f t="shared" si="325"/>
        <v>330.44671434408576</v>
      </c>
      <c r="C8699" s="9">
        <f t="shared" si="326"/>
        <v>369.36795157933466</v>
      </c>
      <c r="D8699" s="4">
        <v>106</v>
      </c>
      <c r="E8699">
        <v>224</v>
      </c>
    </row>
    <row r="8700" spans="1:5" x14ac:dyDescent="0.3">
      <c r="A8700" s="6">
        <f t="shared" si="324"/>
        <v>8694</v>
      </c>
      <c r="B8700" s="9">
        <f t="shared" si="325"/>
        <v>330.42828434408574</v>
      </c>
      <c r="C8700" s="9">
        <f t="shared" si="326"/>
        <v>369.42010157933464</v>
      </c>
      <c r="D8700" s="4">
        <v>107</v>
      </c>
      <c r="E8700">
        <v>225</v>
      </c>
    </row>
    <row r="8701" spans="1:5" x14ac:dyDescent="0.3">
      <c r="A8701" s="6">
        <f t="shared" si="324"/>
        <v>8695</v>
      </c>
      <c r="B8701" s="9">
        <f t="shared" si="325"/>
        <v>330.40985434408572</v>
      </c>
      <c r="C8701" s="9">
        <f t="shared" si="326"/>
        <v>369.47225157933462</v>
      </c>
      <c r="D8701" s="4">
        <v>108</v>
      </c>
      <c r="E8701">
        <v>226</v>
      </c>
    </row>
    <row r="8702" spans="1:5" x14ac:dyDescent="0.3">
      <c r="A8702" s="6">
        <f t="shared" si="324"/>
        <v>8696</v>
      </c>
      <c r="B8702" s="9">
        <f t="shared" si="325"/>
        <v>330.39142434408569</v>
      </c>
      <c r="C8702" s="9">
        <f t="shared" si="326"/>
        <v>369.52440157933461</v>
      </c>
      <c r="D8702" s="4">
        <v>109</v>
      </c>
      <c r="E8702">
        <v>227</v>
      </c>
    </row>
    <row r="8703" spans="1:5" x14ac:dyDescent="0.3">
      <c r="A8703" s="6">
        <f t="shared" si="324"/>
        <v>8697</v>
      </c>
      <c r="B8703" s="9">
        <f t="shared" si="325"/>
        <v>330.37299434408567</v>
      </c>
      <c r="C8703" s="9">
        <f t="shared" si="326"/>
        <v>369.57655157933459</v>
      </c>
      <c r="D8703" s="4">
        <v>110</v>
      </c>
      <c r="E8703">
        <v>228</v>
      </c>
    </row>
    <row r="8704" spans="1:5" x14ac:dyDescent="0.3">
      <c r="A8704" s="6">
        <f t="shared" si="324"/>
        <v>8698</v>
      </c>
      <c r="B8704" s="9">
        <f t="shared" si="325"/>
        <v>330.35456434408565</v>
      </c>
      <c r="C8704" s="9">
        <f t="shared" si="326"/>
        <v>369.62870157933457</v>
      </c>
      <c r="D8704" s="4">
        <v>111</v>
      </c>
      <c r="E8704">
        <v>229</v>
      </c>
    </row>
    <row r="8705" spans="1:5" x14ac:dyDescent="0.3">
      <c r="A8705" s="6">
        <f t="shared" si="324"/>
        <v>8699</v>
      </c>
      <c r="B8705" s="9">
        <f t="shared" si="325"/>
        <v>330.33613434408562</v>
      </c>
      <c r="C8705" s="9">
        <f t="shared" si="326"/>
        <v>369.68085157933456</v>
      </c>
      <c r="D8705" s="4">
        <v>112</v>
      </c>
      <c r="E8705">
        <v>230</v>
      </c>
    </row>
    <row r="8706" spans="1:5" x14ac:dyDescent="0.3">
      <c r="A8706" s="6">
        <f t="shared" si="324"/>
        <v>8700</v>
      </c>
      <c r="B8706" s="9">
        <f t="shared" si="325"/>
        <v>330.3177043440856</v>
      </c>
      <c r="C8706" s="9">
        <f t="shared" si="326"/>
        <v>369.73300157933454</v>
      </c>
      <c r="D8706" s="4">
        <v>113</v>
      </c>
      <c r="E8706">
        <v>231</v>
      </c>
    </row>
    <row r="8707" spans="1:5" x14ac:dyDescent="0.3">
      <c r="A8707" s="6">
        <f t="shared" si="324"/>
        <v>8701</v>
      </c>
      <c r="B8707" s="9">
        <f t="shared" si="325"/>
        <v>330.29927434408557</v>
      </c>
      <c r="C8707" s="9">
        <f t="shared" si="326"/>
        <v>369.78515157933452</v>
      </c>
      <c r="D8707" s="4">
        <v>114</v>
      </c>
      <c r="E8707">
        <v>232</v>
      </c>
    </row>
    <row r="8708" spans="1:5" x14ac:dyDescent="0.3">
      <c r="A8708" s="6">
        <f t="shared" si="324"/>
        <v>8702</v>
      </c>
      <c r="B8708" s="9">
        <f t="shared" si="325"/>
        <v>330.28084434408555</v>
      </c>
      <c r="C8708" s="9">
        <f t="shared" si="326"/>
        <v>369.83730157933451</v>
      </c>
      <c r="D8708" s="4">
        <v>115</v>
      </c>
      <c r="E8708">
        <v>233</v>
      </c>
    </row>
    <row r="8709" spans="1:5" x14ac:dyDescent="0.3">
      <c r="A8709" s="6">
        <f t="shared" si="324"/>
        <v>8703</v>
      </c>
      <c r="B8709" s="9">
        <f t="shared" si="325"/>
        <v>330.26241434408553</v>
      </c>
      <c r="C8709" s="9">
        <f t="shared" si="326"/>
        <v>369.88945157933449</v>
      </c>
      <c r="D8709" s="4">
        <v>116</v>
      </c>
      <c r="E8709">
        <v>234</v>
      </c>
    </row>
    <row r="8710" spans="1:5" x14ac:dyDescent="0.3">
      <c r="A8710" s="6">
        <f t="shared" si="324"/>
        <v>8704</v>
      </c>
      <c r="B8710" s="9">
        <f t="shared" si="325"/>
        <v>330.2439843440855</v>
      </c>
      <c r="C8710" s="9">
        <f t="shared" si="326"/>
        <v>369.94160157933447</v>
      </c>
      <c r="D8710" s="4">
        <v>117</v>
      </c>
      <c r="E8710">
        <v>235</v>
      </c>
    </row>
    <row r="8711" spans="1:5" x14ac:dyDescent="0.3">
      <c r="A8711" s="6">
        <f t="shared" si="324"/>
        <v>8705</v>
      </c>
      <c r="B8711" s="9">
        <f t="shared" si="325"/>
        <v>330.22555434408548</v>
      </c>
      <c r="C8711" s="9">
        <f t="shared" si="326"/>
        <v>369.99375157933446</v>
      </c>
      <c r="D8711" s="4">
        <v>118</v>
      </c>
      <c r="E8711">
        <v>236</v>
      </c>
    </row>
    <row r="8712" spans="1:5" x14ac:dyDescent="0.3">
      <c r="A8712" s="6">
        <f t="shared" ref="A8712:A8775" si="327">ROW()-6</f>
        <v>8706</v>
      </c>
      <c r="B8712" s="9">
        <f t="shared" si="325"/>
        <v>330.20712434408546</v>
      </c>
      <c r="C8712" s="9">
        <f t="shared" si="326"/>
        <v>370.04590157933444</v>
      </c>
      <c r="D8712" s="4">
        <v>119</v>
      </c>
      <c r="E8712">
        <v>237</v>
      </c>
    </row>
    <row r="8713" spans="1:5" x14ac:dyDescent="0.3">
      <c r="A8713" s="6">
        <f t="shared" si="327"/>
        <v>8707</v>
      </c>
      <c r="B8713" s="9">
        <f t="shared" si="325"/>
        <v>330.18869434408543</v>
      </c>
      <c r="C8713" s="9">
        <f t="shared" si="326"/>
        <v>370.09805157933442</v>
      </c>
      <c r="D8713" s="4">
        <v>120</v>
      </c>
      <c r="E8713">
        <v>238</v>
      </c>
    </row>
    <row r="8714" spans="1:5" x14ac:dyDescent="0.3">
      <c r="A8714" s="6">
        <f t="shared" si="327"/>
        <v>8708</v>
      </c>
      <c r="B8714" s="9">
        <f t="shared" si="325"/>
        <v>330.17026434408541</v>
      </c>
      <c r="C8714" s="9">
        <f t="shared" si="326"/>
        <v>370.15020157933441</v>
      </c>
      <c r="D8714" s="4">
        <v>121</v>
      </c>
      <c r="E8714">
        <v>239</v>
      </c>
    </row>
    <row r="8715" spans="1:5" x14ac:dyDescent="0.3">
      <c r="A8715" s="6">
        <f t="shared" si="327"/>
        <v>8709</v>
      </c>
      <c r="B8715" s="9">
        <f t="shared" si="325"/>
        <v>330.15183434408539</v>
      </c>
      <c r="C8715" s="9">
        <f t="shared" si="326"/>
        <v>370.20235157933439</v>
      </c>
      <c r="D8715" s="4">
        <v>122</v>
      </c>
      <c r="E8715">
        <v>240</v>
      </c>
    </row>
    <row r="8716" spans="1:5" x14ac:dyDescent="0.3">
      <c r="A8716" s="6">
        <f t="shared" si="327"/>
        <v>8710</v>
      </c>
      <c r="B8716" s="9">
        <f t="shared" si="325"/>
        <v>330.13340434408536</v>
      </c>
      <c r="C8716" s="9">
        <f t="shared" si="326"/>
        <v>370.25450157933437</v>
      </c>
      <c r="D8716" s="4">
        <v>123</v>
      </c>
      <c r="E8716">
        <v>241</v>
      </c>
    </row>
    <row r="8717" spans="1:5" x14ac:dyDescent="0.3">
      <c r="A8717" s="6">
        <f t="shared" si="327"/>
        <v>8711</v>
      </c>
      <c r="B8717" s="9">
        <f t="shared" si="325"/>
        <v>330.11497434408534</v>
      </c>
      <c r="C8717" s="9">
        <f t="shared" si="326"/>
        <v>370.30665157933436</v>
      </c>
      <c r="D8717" s="4">
        <v>124</v>
      </c>
      <c r="E8717">
        <v>242</v>
      </c>
    </row>
    <row r="8718" spans="1:5" x14ac:dyDescent="0.3">
      <c r="A8718" s="6">
        <f t="shared" si="327"/>
        <v>8712</v>
      </c>
      <c r="B8718" s="9">
        <f t="shared" si="325"/>
        <v>330.09654434408532</v>
      </c>
      <c r="C8718" s="9">
        <f t="shared" si="326"/>
        <v>370.35880157933434</v>
      </c>
      <c r="D8718" s="4">
        <v>125</v>
      </c>
      <c r="E8718">
        <v>243</v>
      </c>
    </row>
    <row r="8719" spans="1:5" x14ac:dyDescent="0.3">
      <c r="A8719" s="6">
        <f t="shared" si="327"/>
        <v>8713</v>
      </c>
      <c r="B8719" s="9">
        <f t="shared" si="325"/>
        <v>330.07811434408529</v>
      </c>
      <c r="C8719" s="9">
        <f t="shared" si="326"/>
        <v>370.41095157933432</v>
      </c>
      <c r="D8719" s="4">
        <v>126</v>
      </c>
      <c r="E8719">
        <v>244</v>
      </c>
    </row>
    <row r="8720" spans="1:5" x14ac:dyDescent="0.3">
      <c r="A8720" s="6">
        <f t="shared" si="327"/>
        <v>8714</v>
      </c>
      <c r="B8720" s="9">
        <f t="shared" si="325"/>
        <v>330.05968434408527</v>
      </c>
      <c r="C8720" s="9">
        <f t="shared" si="326"/>
        <v>370.46310157933431</v>
      </c>
      <c r="D8720" s="4">
        <v>127</v>
      </c>
      <c r="E8720">
        <v>245</v>
      </c>
    </row>
    <row r="8721" spans="1:5" x14ac:dyDescent="0.3">
      <c r="A8721" s="6">
        <f t="shared" si="327"/>
        <v>8715</v>
      </c>
      <c r="B8721" s="9">
        <f t="shared" si="325"/>
        <v>330.04125434408525</v>
      </c>
      <c r="C8721" s="9">
        <f t="shared" si="326"/>
        <v>370.51525157933429</v>
      </c>
      <c r="D8721" s="4">
        <v>128</v>
      </c>
      <c r="E8721">
        <v>246</v>
      </c>
    </row>
    <row r="8722" spans="1:5" x14ac:dyDescent="0.3">
      <c r="A8722" s="6">
        <f t="shared" si="327"/>
        <v>8716</v>
      </c>
      <c r="B8722" s="9">
        <f t="shared" ref="B8722:B8785" si="328">IF(A8722&lt;=$H$30,B8721+(A8722-A8721)*$J$30,"erreur")</f>
        <v>330.02282434408522</v>
      </c>
      <c r="C8722" s="9">
        <f t="shared" si="326"/>
        <v>370.56740157933427</v>
      </c>
      <c r="D8722" s="4">
        <v>129</v>
      </c>
      <c r="E8722">
        <v>247</v>
      </c>
    </row>
    <row r="8723" spans="1:5" x14ac:dyDescent="0.3">
      <c r="A8723" s="6">
        <f t="shared" si="327"/>
        <v>8717</v>
      </c>
      <c r="B8723" s="9">
        <f t="shared" si="328"/>
        <v>330.0043943440852</v>
      </c>
      <c r="C8723" s="9">
        <f t="shared" si="326"/>
        <v>370.61955157933426</v>
      </c>
      <c r="D8723" s="4">
        <v>130</v>
      </c>
      <c r="E8723">
        <v>248</v>
      </c>
    </row>
    <row r="8724" spans="1:5" x14ac:dyDescent="0.3">
      <c r="A8724" s="6">
        <f t="shared" si="327"/>
        <v>8718</v>
      </c>
      <c r="B8724" s="9">
        <f t="shared" si="328"/>
        <v>329.98596434408518</v>
      </c>
      <c r="C8724" s="9">
        <f t="shared" si="326"/>
        <v>370.67170157933424</v>
      </c>
      <c r="D8724" s="4">
        <v>131</v>
      </c>
      <c r="E8724">
        <v>249</v>
      </c>
    </row>
    <row r="8725" spans="1:5" x14ac:dyDescent="0.3">
      <c r="A8725" s="6">
        <f t="shared" si="327"/>
        <v>8719</v>
      </c>
      <c r="B8725" s="9">
        <f t="shared" si="328"/>
        <v>329.96753434408515</v>
      </c>
      <c r="C8725" s="9">
        <f t="shared" si="326"/>
        <v>370.72385157933422</v>
      </c>
      <c r="D8725" s="4">
        <v>132</v>
      </c>
      <c r="E8725">
        <v>250</v>
      </c>
    </row>
    <row r="8726" spans="1:5" x14ac:dyDescent="0.3">
      <c r="A8726" s="6">
        <f t="shared" si="327"/>
        <v>8720</v>
      </c>
      <c r="B8726" s="9">
        <f t="shared" si="328"/>
        <v>329.94910434408513</v>
      </c>
      <c r="C8726" s="9">
        <f t="shared" si="326"/>
        <v>370.77600157933421</v>
      </c>
      <c r="D8726" s="4">
        <v>133</v>
      </c>
      <c r="E8726">
        <v>251</v>
      </c>
    </row>
    <row r="8727" spans="1:5" x14ac:dyDescent="0.3">
      <c r="A8727" s="6">
        <f t="shared" si="327"/>
        <v>8721</v>
      </c>
      <c r="B8727" s="9">
        <f t="shared" si="328"/>
        <v>329.93067434408511</v>
      </c>
      <c r="C8727" s="9">
        <f t="shared" si="326"/>
        <v>370.82815157933419</v>
      </c>
      <c r="D8727" s="4">
        <v>134</v>
      </c>
      <c r="E8727">
        <v>252</v>
      </c>
    </row>
    <row r="8728" spans="1:5" x14ac:dyDescent="0.3">
      <c r="A8728" s="6">
        <f t="shared" si="327"/>
        <v>8722</v>
      </c>
      <c r="B8728" s="9">
        <f t="shared" si="328"/>
        <v>329.91224434408508</v>
      </c>
      <c r="C8728" s="9">
        <f t="shared" si="326"/>
        <v>370.88030157933417</v>
      </c>
      <c r="D8728" s="4">
        <v>135</v>
      </c>
      <c r="E8728">
        <v>253</v>
      </c>
    </row>
    <row r="8729" spans="1:5" x14ac:dyDescent="0.3">
      <c r="A8729" s="6">
        <f t="shared" si="327"/>
        <v>8723</v>
      </c>
      <c r="B8729" s="9">
        <f t="shared" si="328"/>
        <v>329.89381434408506</v>
      </c>
      <c r="C8729" s="9">
        <f t="shared" si="326"/>
        <v>370.93245157933416</v>
      </c>
      <c r="D8729" s="4">
        <v>136</v>
      </c>
      <c r="E8729">
        <v>254</v>
      </c>
    </row>
    <row r="8730" spans="1:5" x14ac:dyDescent="0.3">
      <c r="A8730" s="6">
        <f t="shared" si="327"/>
        <v>8724</v>
      </c>
      <c r="B8730" s="9">
        <f t="shared" si="328"/>
        <v>329.87538434408503</v>
      </c>
      <c r="C8730" s="9">
        <f t="shared" si="326"/>
        <v>370.98460157933414</v>
      </c>
      <c r="D8730" s="4">
        <v>137</v>
      </c>
      <c r="E8730">
        <v>255</v>
      </c>
    </row>
    <row r="8731" spans="1:5" x14ac:dyDescent="0.3">
      <c r="A8731" s="6">
        <f t="shared" si="327"/>
        <v>8725</v>
      </c>
      <c r="B8731" s="9">
        <f t="shared" si="328"/>
        <v>329.85695434408501</v>
      </c>
      <c r="C8731" s="9">
        <f t="shared" si="326"/>
        <v>371.03675157933412</v>
      </c>
      <c r="D8731" s="4">
        <v>138</v>
      </c>
      <c r="E8731">
        <v>256</v>
      </c>
    </row>
    <row r="8732" spans="1:5" x14ac:dyDescent="0.3">
      <c r="A8732" s="6">
        <f t="shared" si="327"/>
        <v>8726</v>
      </c>
      <c r="B8732" s="9">
        <f t="shared" si="328"/>
        <v>329.83852434408499</v>
      </c>
      <c r="C8732" s="9">
        <f t="shared" si="326"/>
        <v>371.08890157933411</v>
      </c>
      <c r="D8732" s="4">
        <v>139</v>
      </c>
      <c r="E8732">
        <v>257</v>
      </c>
    </row>
    <row r="8733" spans="1:5" x14ac:dyDescent="0.3">
      <c r="A8733" s="6">
        <f t="shared" si="327"/>
        <v>8727</v>
      </c>
      <c r="B8733" s="9">
        <f t="shared" si="328"/>
        <v>329.82009434408496</v>
      </c>
      <c r="C8733" s="9">
        <f t="shared" ref="C8733:C8796" si="329">IF(8811-A8733&gt;$G$7,C8732+(A8733-A8732)*$K$7,"erreur")</f>
        <v>371.14105157933409</v>
      </c>
      <c r="D8733" s="4">
        <v>140</v>
      </c>
      <c r="E8733">
        <v>258</v>
      </c>
    </row>
    <row r="8734" spans="1:5" x14ac:dyDescent="0.3">
      <c r="A8734" s="6">
        <f t="shared" si="327"/>
        <v>8728</v>
      </c>
      <c r="B8734" s="9">
        <f t="shared" si="328"/>
        <v>329.80166434408494</v>
      </c>
      <c r="C8734" s="9">
        <f t="shared" si="329"/>
        <v>371.19320157933407</v>
      </c>
      <c r="D8734" s="4">
        <v>141</v>
      </c>
      <c r="E8734">
        <v>259</v>
      </c>
    </row>
    <row r="8735" spans="1:5" x14ac:dyDescent="0.3">
      <c r="A8735" s="6">
        <f t="shared" si="327"/>
        <v>8729</v>
      </c>
      <c r="B8735" s="9">
        <f t="shared" si="328"/>
        <v>329.78323434408492</v>
      </c>
      <c r="C8735" s="9">
        <f t="shared" si="329"/>
        <v>371.24535157933406</v>
      </c>
      <c r="D8735" s="4">
        <v>142</v>
      </c>
      <c r="E8735">
        <v>260</v>
      </c>
    </row>
    <row r="8736" spans="1:5" x14ac:dyDescent="0.3">
      <c r="A8736" s="6">
        <f t="shared" si="327"/>
        <v>8730</v>
      </c>
      <c r="B8736" s="9">
        <f t="shared" si="328"/>
        <v>329.76480434408489</v>
      </c>
      <c r="C8736" s="9">
        <f t="shared" si="329"/>
        <v>371.29750157933404</v>
      </c>
      <c r="D8736" s="4">
        <v>143</v>
      </c>
      <c r="E8736">
        <v>261</v>
      </c>
    </row>
    <row r="8737" spans="1:5" x14ac:dyDescent="0.3">
      <c r="A8737" s="6">
        <f t="shared" si="327"/>
        <v>8731</v>
      </c>
      <c r="B8737" s="9">
        <f t="shared" si="328"/>
        <v>329.74637434408487</v>
      </c>
      <c r="C8737" s="9">
        <f t="shared" si="329"/>
        <v>371.34965157933402</v>
      </c>
      <c r="D8737" s="4">
        <v>144</v>
      </c>
      <c r="E8737">
        <v>262</v>
      </c>
    </row>
    <row r="8738" spans="1:5" x14ac:dyDescent="0.3">
      <c r="A8738" s="6">
        <f t="shared" si="327"/>
        <v>8732</v>
      </c>
      <c r="B8738" s="9">
        <f t="shared" si="328"/>
        <v>329.72794434408485</v>
      </c>
      <c r="C8738" s="9">
        <f t="shared" si="329"/>
        <v>371.40180157933401</v>
      </c>
      <c r="D8738" s="4">
        <v>145</v>
      </c>
      <c r="E8738">
        <v>263</v>
      </c>
    </row>
    <row r="8739" spans="1:5" x14ac:dyDescent="0.3">
      <c r="A8739" s="6">
        <f t="shared" si="327"/>
        <v>8733</v>
      </c>
      <c r="B8739" s="9">
        <f t="shared" si="328"/>
        <v>329.70951434408482</v>
      </c>
      <c r="C8739" s="9">
        <f t="shared" si="329"/>
        <v>371.45395157933399</v>
      </c>
      <c r="D8739" s="4">
        <v>146</v>
      </c>
      <c r="E8739">
        <v>264</v>
      </c>
    </row>
    <row r="8740" spans="1:5" x14ac:dyDescent="0.3">
      <c r="A8740" s="6">
        <f t="shared" si="327"/>
        <v>8734</v>
      </c>
      <c r="B8740" s="9">
        <f t="shared" si="328"/>
        <v>329.6910843440848</v>
      </c>
      <c r="C8740" s="9">
        <f t="shared" si="329"/>
        <v>371.50610157933397</v>
      </c>
      <c r="D8740" s="4">
        <v>147</v>
      </c>
      <c r="E8740">
        <v>265</v>
      </c>
    </row>
    <row r="8741" spans="1:5" x14ac:dyDescent="0.3">
      <c r="A8741" s="6">
        <f t="shared" si="327"/>
        <v>8735</v>
      </c>
      <c r="B8741" s="9">
        <f t="shared" si="328"/>
        <v>329.67265434408478</v>
      </c>
      <c r="C8741" s="9">
        <f t="shared" si="329"/>
        <v>371.55825157933396</v>
      </c>
      <c r="D8741" s="4">
        <v>148</v>
      </c>
      <c r="E8741">
        <v>266</v>
      </c>
    </row>
    <row r="8742" spans="1:5" x14ac:dyDescent="0.3">
      <c r="A8742" s="6">
        <f t="shared" si="327"/>
        <v>8736</v>
      </c>
      <c r="B8742" s="9">
        <f t="shared" si="328"/>
        <v>329.65422434408475</v>
      </c>
      <c r="C8742" s="9">
        <f t="shared" si="329"/>
        <v>371.61040157933394</v>
      </c>
      <c r="D8742" s="4">
        <v>149</v>
      </c>
      <c r="E8742">
        <v>267</v>
      </c>
    </row>
    <row r="8743" spans="1:5" x14ac:dyDescent="0.3">
      <c r="A8743" s="6">
        <f t="shared" si="327"/>
        <v>8737</v>
      </c>
      <c r="B8743" s="9">
        <f t="shared" si="328"/>
        <v>329.63579434408473</v>
      </c>
      <c r="C8743" s="9">
        <f t="shared" si="329"/>
        <v>371.66255157933392</v>
      </c>
      <c r="D8743" s="4">
        <v>150</v>
      </c>
      <c r="E8743">
        <v>268</v>
      </c>
    </row>
    <row r="8744" spans="1:5" x14ac:dyDescent="0.3">
      <c r="A8744" s="6">
        <f t="shared" si="327"/>
        <v>8738</v>
      </c>
      <c r="B8744" s="9">
        <f t="shared" si="328"/>
        <v>329.61736434408471</v>
      </c>
      <c r="C8744" s="9">
        <f t="shared" si="329"/>
        <v>371.71470157933391</v>
      </c>
      <c r="D8744" s="4">
        <v>151</v>
      </c>
      <c r="E8744">
        <v>269</v>
      </c>
    </row>
    <row r="8745" spans="1:5" x14ac:dyDescent="0.3">
      <c r="A8745" s="6">
        <f t="shared" si="327"/>
        <v>8739</v>
      </c>
      <c r="B8745" s="9">
        <f t="shared" si="328"/>
        <v>329.59893434408468</v>
      </c>
      <c r="C8745" s="9">
        <f t="shared" si="329"/>
        <v>371.76685157933389</v>
      </c>
      <c r="D8745" s="4">
        <v>152</v>
      </c>
      <c r="E8745">
        <v>270</v>
      </c>
    </row>
    <row r="8746" spans="1:5" x14ac:dyDescent="0.3">
      <c r="A8746" s="6">
        <f t="shared" si="327"/>
        <v>8740</v>
      </c>
      <c r="B8746" s="9">
        <f t="shared" si="328"/>
        <v>329.58050434408466</v>
      </c>
      <c r="C8746" s="9">
        <f t="shared" si="329"/>
        <v>371.81900157933387</v>
      </c>
      <c r="D8746" s="4">
        <v>153</v>
      </c>
      <c r="E8746">
        <v>271</v>
      </c>
    </row>
    <row r="8747" spans="1:5" x14ac:dyDescent="0.3">
      <c r="A8747" s="6">
        <f t="shared" si="327"/>
        <v>8741</v>
      </c>
      <c r="B8747" s="9">
        <f t="shared" si="328"/>
        <v>329.56207434408464</v>
      </c>
      <c r="C8747" s="9">
        <f t="shared" si="329"/>
        <v>371.87115157933385</v>
      </c>
      <c r="D8747" s="4">
        <v>154</v>
      </c>
      <c r="E8747">
        <v>272</v>
      </c>
    </row>
    <row r="8748" spans="1:5" x14ac:dyDescent="0.3">
      <c r="A8748" s="6">
        <f t="shared" si="327"/>
        <v>8742</v>
      </c>
      <c r="B8748" s="9">
        <f t="shared" si="328"/>
        <v>329.54364434408461</v>
      </c>
      <c r="C8748" s="9">
        <f t="shared" si="329"/>
        <v>371.92330157933384</v>
      </c>
      <c r="D8748" s="4">
        <v>155</v>
      </c>
      <c r="E8748">
        <v>273</v>
      </c>
    </row>
    <row r="8749" spans="1:5" x14ac:dyDescent="0.3">
      <c r="A8749" s="6">
        <f t="shared" si="327"/>
        <v>8743</v>
      </c>
      <c r="B8749" s="9">
        <f t="shared" si="328"/>
        <v>329.52521434408459</v>
      </c>
      <c r="C8749" s="9">
        <f t="shared" si="329"/>
        <v>371.97545157933382</v>
      </c>
      <c r="D8749" s="4">
        <v>156</v>
      </c>
      <c r="E8749">
        <v>274</v>
      </c>
    </row>
    <row r="8750" spans="1:5" x14ac:dyDescent="0.3">
      <c r="A8750" s="6">
        <f t="shared" si="327"/>
        <v>8744</v>
      </c>
      <c r="B8750" s="9">
        <f t="shared" si="328"/>
        <v>329.50678434408456</v>
      </c>
      <c r="C8750" s="9">
        <f t="shared" si="329"/>
        <v>372.0276015793338</v>
      </c>
      <c r="D8750" s="4">
        <v>157</v>
      </c>
      <c r="E8750">
        <v>275</v>
      </c>
    </row>
    <row r="8751" spans="1:5" x14ac:dyDescent="0.3">
      <c r="A8751" s="6">
        <f t="shared" si="327"/>
        <v>8745</v>
      </c>
      <c r="B8751" s="9">
        <f t="shared" si="328"/>
        <v>329.48835434408454</v>
      </c>
      <c r="C8751" s="9">
        <f t="shared" si="329"/>
        <v>372.07975157933379</v>
      </c>
      <c r="D8751" s="4">
        <v>158</v>
      </c>
      <c r="E8751">
        <v>276</v>
      </c>
    </row>
    <row r="8752" spans="1:5" x14ac:dyDescent="0.3">
      <c r="A8752" s="6">
        <f t="shared" si="327"/>
        <v>8746</v>
      </c>
      <c r="B8752" s="9">
        <f t="shared" si="328"/>
        <v>329.46992434408452</v>
      </c>
      <c r="C8752" s="9">
        <f t="shared" si="329"/>
        <v>372.13190157933377</v>
      </c>
      <c r="D8752" s="4">
        <v>159</v>
      </c>
      <c r="E8752">
        <v>277</v>
      </c>
    </row>
    <row r="8753" spans="1:5" x14ac:dyDescent="0.3">
      <c r="A8753" s="6">
        <f t="shared" si="327"/>
        <v>8747</v>
      </c>
      <c r="B8753" s="9">
        <f t="shared" si="328"/>
        <v>329.45149434408449</v>
      </c>
      <c r="C8753" s="9">
        <f t="shared" si="329"/>
        <v>372.18405157933375</v>
      </c>
      <c r="D8753" s="4">
        <v>160</v>
      </c>
      <c r="E8753">
        <v>278</v>
      </c>
    </row>
    <row r="8754" spans="1:5" x14ac:dyDescent="0.3">
      <c r="A8754" s="6">
        <f t="shared" si="327"/>
        <v>8748</v>
      </c>
      <c r="B8754" s="9">
        <f t="shared" si="328"/>
        <v>329.43306434408447</v>
      </c>
      <c r="C8754" s="9">
        <f t="shared" si="329"/>
        <v>372.23620157933374</v>
      </c>
      <c r="D8754" s="4">
        <v>161</v>
      </c>
      <c r="E8754">
        <v>279</v>
      </c>
    </row>
    <row r="8755" spans="1:5" x14ac:dyDescent="0.3">
      <c r="A8755" s="6">
        <f t="shared" si="327"/>
        <v>8749</v>
      </c>
      <c r="B8755" s="9">
        <f t="shared" si="328"/>
        <v>329.41463434408445</v>
      </c>
      <c r="C8755" s="9">
        <f t="shared" si="329"/>
        <v>372.28835157933372</v>
      </c>
      <c r="D8755" s="4">
        <v>162</v>
      </c>
      <c r="E8755">
        <v>280</v>
      </c>
    </row>
    <row r="8756" spans="1:5" x14ac:dyDescent="0.3">
      <c r="A8756" s="6">
        <f t="shared" si="327"/>
        <v>8750</v>
      </c>
      <c r="B8756" s="9">
        <f t="shared" si="328"/>
        <v>329.39620434408442</v>
      </c>
      <c r="C8756" s="9">
        <f t="shared" si="329"/>
        <v>372.3405015793337</v>
      </c>
      <c r="D8756" s="4">
        <v>163</v>
      </c>
      <c r="E8756">
        <v>281</v>
      </c>
    </row>
    <row r="8757" spans="1:5" x14ac:dyDescent="0.3">
      <c r="A8757" s="6">
        <f t="shared" si="327"/>
        <v>8751</v>
      </c>
      <c r="B8757" s="9">
        <f t="shared" si="328"/>
        <v>329.3777743440844</v>
      </c>
      <c r="C8757" s="9">
        <f t="shared" si="329"/>
        <v>372.39265157933369</v>
      </c>
      <c r="D8757" s="4">
        <v>164</v>
      </c>
      <c r="E8757">
        <v>282</v>
      </c>
    </row>
    <row r="8758" spans="1:5" x14ac:dyDescent="0.3">
      <c r="A8758" s="6">
        <f t="shared" si="327"/>
        <v>8752</v>
      </c>
      <c r="B8758" s="9">
        <f t="shared" si="328"/>
        <v>329.35934434408438</v>
      </c>
      <c r="C8758" s="9">
        <f t="shared" si="329"/>
        <v>372.44480157933367</v>
      </c>
      <c r="D8758" s="4">
        <v>165</v>
      </c>
      <c r="E8758">
        <v>283</v>
      </c>
    </row>
    <row r="8759" spans="1:5" x14ac:dyDescent="0.3">
      <c r="A8759" s="6">
        <f t="shared" si="327"/>
        <v>8753</v>
      </c>
      <c r="B8759" s="9">
        <f t="shared" si="328"/>
        <v>329.34091434408435</v>
      </c>
      <c r="C8759" s="9">
        <f t="shared" si="329"/>
        <v>372.49695157933365</v>
      </c>
      <c r="D8759" s="4">
        <v>166</v>
      </c>
      <c r="E8759">
        <v>284</v>
      </c>
    </row>
    <row r="8760" spans="1:5" x14ac:dyDescent="0.3">
      <c r="A8760" s="6">
        <f t="shared" si="327"/>
        <v>8754</v>
      </c>
      <c r="B8760" s="9">
        <f t="shared" si="328"/>
        <v>329.32248434408433</v>
      </c>
      <c r="C8760" s="9">
        <f t="shared" si="329"/>
        <v>372.54910157933364</v>
      </c>
      <c r="D8760" s="4">
        <v>167</v>
      </c>
      <c r="E8760">
        <v>285</v>
      </c>
    </row>
    <row r="8761" spans="1:5" x14ac:dyDescent="0.3">
      <c r="A8761" s="6">
        <f t="shared" si="327"/>
        <v>8755</v>
      </c>
      <c r="B8761" s="9">
        <f t="shared" si="328"/>
        <v>329.30405434408431</v>
      </c>
      <c r="C8761" s="9">
        <f t="shared" si="329"/>
        <v>372.60125157933362</v>
      </c>
      <c r="D8761" s="4">
        <v>168</v>
      </c>
      <c r="E8761">
        <v>286</v>
      </c>
    </row>
    <row r="8762" spans="1:5" x14ac:dyDescent="0.3">
      <c r="A8762" s="6">
        <f t="shared" si="327"/>
        <v>8756</v>
      </c>
      <c r="B8762" s="9">
        <f t="shared" si="328"/>
        <v>329.28562434408428</v>
      </c>
      <c r="C8762" s="9">
        <f t="shared" si="329"/>
        <v>372.6534015793336</v>
      </c>
      <c r="D8762" s="4">
        <v>169</v>
      </c>
      <c r="E8762">
        <v>287</v>
      </c>
    </row>
    <row r="8763" spans="1:5" x14ac:dyDescent="0.3">
      <c r="A8763" s="6">
        <f t="shared" si="327"/>
        <v>8757</v>
      </c>
      <c r="B8763" s="9">
        <f t="shared" si="328"/>
        <v>329.26719434408426</v>
      </c>
      <c r="C8763" s="9">
        <f t="shared" si="329"/>
        <v>372.70555157933359</v>
      </c>
      <c r="D8763" s="4">
        <v>170</v>
      </c>
      <c r="E8763">
        <v>288</v>
      </c>
    </row>
    <row r="8764" spans="1:5" x14ac:dyDescent="0.3">
      <c r="A8764" s="6">
        <f t="shared" si="327"/>
        <v>8758</v>
      </c>
      <c r="B8764" s="9">
        <f t="shared" si="328"/>
        <v>329.24876434408424</v>
      </c>
      <c r="C8764" s="9">
        <f t="shared" si="329"/>
        <v>372.75770157933357</v>
      </c>
      <c r="D8764" s="4">
        <v>171</v>
      </c>
      <c r="E8764">
        <v>289</v>
      </c>
    </row>
    <row r="8765" spans="1:5" x14ac:dyDescent="0.3">
      <c r="A8765" s="6">
        <f t="shared" si="327"/>
        <v>8759</v>
      </c>
      <c r="B8765" s="9">
        <f t="shared" si="328"/>
        <v>329.23033434408421</v>
      </c>
      <c r="C8765" s="9">
        <f t="shared" si="329"/>
        <v>372.80985157933355</v>
      </c>
      <c r="D8765" s="4">
        <v>172</v>
      </c>
      <c r="E8765">
        <v>290</v>
      </c>
    </row>
    <row r="8766" spans="1:5" x14ac:dyDescent="0.3">
      <c r="A8766" s="6">
        <f t="shared" si="327"/>
        <v>8760</v>
      </c>
      <c r="B8766" s="9">
        <f t="shared" si="328"/>
        <v>329.21190434408419</v>
      </c>
      <c r="C8766" s="9">
        <f t="shared" si="329"/>
        <v>372.86200157933354</v>
      </c>
      <c r="D8766" s="4">
        <v>173</v>
      </c>
      <c r="E8766">
        <v>291</v>
      </c>
    </row>
    <row r="8767" spans="1:5" x14ac:dyDescent="0.3">
      <c r="A8767" s="6">
        <f t="shared" si="327"/>
        <v>8761</v>
      </c>
      <c r="B8767" s="9">
        <f t="shared" si="328"/>
        <v>329.19347434408417</v>
      </c>
      <c r="C8767" s="9">
        <f t="shared" si="329"/>
        <v>372.91415157933352</v>
      </c>
      <c r="D8767" s="4">
        <v>174</v>
      </c>
      <c r="E8767">
        <v>292</v>
      </c>
    </row>
    <row r="8768" spans="1:5" x14ac:dyDescent="0.3">
      <c r="A8768" s="6">
        <f t="shared" si="327"/>
        <v>8762</v>
      </c>
      <c r="B8768" s="9">
        <f t="shared" si="328"/>
        <v>329.17504434408414</v>
      </c>
      <c r="C8768" s="9">
        <f t="shared" si="329"/>
        <v>372.9663015793335</v>
      </c>
      <c r="D8768" s="4">
        <v>175</v>
      </c>
      <c r="E8768">
        <v>293</v>
      </c>
    </row>
    <row r="8769" spans="1:5" x14ac:dyDescent="0.3">
      <c r="A8769" s="6">
        <f t="shared" si="327"/>
        <v>8763</v>
      </c>
      <c r="B8769" s="9">
        <f t="shared" si="328"/>
        <v>329.15661434408412</v>
      </c>
      <c r="C8769" s="9">
        <f t="shared" si="329"/>
        <v>373.01845157933349</v>
      </c>
      <c r="D8769" s="4">
        <v>176</v>
      </c>
      <c r="E8769">
        <v>294</v>
      </c>
    </row>
    <row r="8770" spans="1:5" x14ac:dyDescent="0.3">
      <c r="A8770" s="6">
        <f t="shared" si="327"/>
        <v>8764</v>
      </c>
      <c r="B8770" s="9">
        <f t="shared" si="328"/>
        <v>329.1381843440841</v>
      </c>
      <c r="C8770" s="9">
        <f t="shared" si="329"/>
        <v>373.07060157933347</v>
      </c>
      <c r="D8770" s="4">
        <v>177</v>
      </c>
      <c r="E8770">
        <v>295</v>
      </c>
    </row>
    <row r="8771" spans="1:5" x14ac:dyDescent="0.3">
      <c r="A8771" s="6">
        <f t="shared" si="327"/>
        <v>8765</v>
      </c>
      <c r="B8771" s="9">
        <f t="shared" si="328"/>
        <v>329.11975434408407</v>
      </c>
      <c r="C8771" s="9">
        <f t="shared" si="329"/>
        <v>373.12275157933345</v>
      </c>
      <c r="D8771" s="4">
        <v>178</v>
      </c>
      <c r="E8771">
        <v>296</v>
      </c>
    </row>
    <row r="8772" spans="1:5" x14ac:dyDescent="0.3">
      <c r="A8772" s="6">
        <f t="shared" si="327"/>
        <v>8766</v>
      </c>
      <c r="B8772" s="9">
        <f t="shared" si="328"/>
        <v>329.10132434408405</v>
      </c>
      <c r="C8772" s="9">
        <f t="shared" si="329"/>
        <v>373.17490157933344</v>
      </c>
      <c r="D8772" s="4">
        <v>179</v>
      </c>
      <c r="E8772">
        <v>297</v>
      </c>
    </row>
    <row r="8773" spans="1:5" x14ac:dyDescent="0.3">
      <c r="A8773" s="6">
        <f t="shared" si="327"/>
        <v>8767</v>
      </c>
      <c r="B8773" s="9">
        <f t="shared" si="328"/>
        <v>329.08289434408402</v>
      </c>
      <c r="C8773" s="9">
        <f t="shared" si="329"/>
        <v>373.22705157933342</v>
      </c>
      <c r="D8773" s="4">
        <v>180</v>
      </c>
      <c r="E8773">
        <v>298</v>
      </c>
    </row>
    <row r="8774" spans="1:5" x14ac:dyDescent="0.3">
      <c r="A8774" s="6">
        <f t="shared" si="327"/>
        <v>8768</v>
      </c>
      <c r="B8774" s="9">
        <f t="shared" si="328"/>
        <v>329.064464344084</v>
      </c>
      <c r="C8774" s="9">
        <f t="shared" si="329"/>
        <v>373.2792015793334</v>
      </c>
      <c r="D8774" s="4">
        <v>181</v>
      </c>
      <c r="E8774">
        <v>299</v>
      </c>
    </row>
    <row r="8775" spans="1:5" x14ac:dyDescent="0.3">
      <c r="A8775" s="6">
        <f t="shared" si="327"/>
        <v>8769</v>
      </c>
      <c r="B8775" s="9">
        <f t="shared" si="328"/>
        <v>329.04603434408398</v>
      </c>
      <c r="C8775" s="9">
        <f t="shared" si="329"/>
        <v>373.33135157933339</v>
      </c>
      <c r="D8775" s="4">
        <v>182</v>
      </c>
      <c r="E8775">
        <v>300</v>
      </c>
    </row>
    <row r="8776" spans="1:5" x14ac:dyDescent="0.3">
      <c r="A8776" s="6">
        <f t="shared" ref="A8776:A8816" si="330">ROW()-6</f>
        <v>8770</v>
      </c>
      <c r="B8776" s="9">
        <f t="shared" si="328"/>
        <v>329.02760434408395</v>
      </c>
      <c r="C8776" s="9">
        <f t="shared" si="329"/>
        <v>373.38350157933337</v>
      </c>
      <c r="D8776" s="4">
        <v>183</v>
      </c>
      <c r="E8776">
        <v>301</v>
      </c>
    </row>
    <row r="8777" spans="1:5" x14ac:dyDescent="0.3">
      <c r="A8777" s="6">
        <f t="shared" si="330"/>
        <v>8771</v>
      </c>
      <c r="B8777" s="9">
        <f t="shared" si="328"/>
        <v>329.00917434408393</v>
      </c>
      <c r="C8777" s="9">
        <f t="shared" si="329"/>
        <v>373.43565157933335</v>
      </c>
      <c r="D8777" s="4">
        <v>184</v>
      </c>
      <c r="E8777">
        <v>302</v>
      </c>
    </row>
    <row r="8778" spans="1:5" x14ac:dyDescent="0.3">
      <c r="A8778" s="6">
        <f t="shared" si="330"/>
        <v>8772</v>
      </c>
      <c r="B8778" s="9">
        <f t="shared" si="328"/>
        <v>328.99074434408391</v>
      </c>
      <c r="C8778" s="9">
        <f t="shared" si="329"/>
        <v>373.48780157933334</v>
      </c>
      <c r="D8778" s="4">
        <v>185</v>
      </c>
      <c r="E8778">
        <v>303</v>
      </c>
    </row>
    <row r="8779" spans="1:5" x14ac:dyDescent="0.3">
      <c r="A8779" s="6">
        <f t="shared" si="330"/>
        <v>8773</v>
      </c>
      <c r="B8779" s="9">
        <f t="shared" si="328"/>
        <v>328.97231434408388</v>
      </c>
      <c r="C8779" s="9">
        <f t="shared" si="329"/>
        <v>373.53995157933332</v>
      </c>
      <c r="D8779" s="4">
        <v>186</v>
      </c>
      <c r="E8779">
        <v>304</v>
      </c>
    </row>
    <row r="8780" spans="1:5" x14ac:dyDescent="0.3">
      <c r="A8780" s="6">
        <f t="shared" si="330"/>
        <v>8774</v>
      </c>
      <c r="B8780" s="9">
        <f t="shared" si="328"/>
        <v>328.95388434408386</v>
      </c>
      <c r="C8780" s="9">
        <f t="shared" si="329"/>
        <v>373.5921015793333</v>
      </c>
      <c r="D8780" s="4">
        <v>187</v>
      </c>
      <c r="E8780">
        <v>305</v>
      </c>
    </row>
    <row r="8781" spans="1:5" x14ac:dyDescent="0.3">
      <c r="A8781" s="6">
        <f t="shared" si="330"/>
        <v>8775</v>
      </c>
      <c r="B8781" s="9">
        <f t="shared" si="328"/>
        <v>328.93545434408384</v>
      </c>
      <c r="C8781" s="9">
        <f t="shared" si="329"/>
        <v>373.64425157933329</v>
      </c>
      <c r="D8781" s="4">
        <v>188</v>
      </c>
      <c r="E8781">
        <v>306</v>
      </c>
    </row>
    <row r="8782" spans="1:5" x14ac:dyDescent="0.3">
      <c r="A8782" s="6">
        <f t="shared" si="330"/>
        <v>8776</v>
      </c>
      <c r="B8782" s="9">
        <f t="shared" si="328"/>
        <v>328.91702434408381</v>
      </c>
      <c r="C8782" s="9">
        <f t="shared" si="329"/>
        <v>373.69640157933327</v>
      </c>
      <c r="D8782" s="4">
        <v>189</v>
      </c>
      <c r="E8782">
        <v>307</v>
      </c>
    </row>
    <row r="8783" spans="1:5" x14ac:dyDescent="0.3">
      <c r="A8783" s="6">
        <f t="shared" si="330"/>
        <v>8777</v>
      </c>
      <c r="B8783" s="9">
        <f t="shared" si="328"/>
        <v>328.89859434408379</v>
      </c>
      <c r="C8783" s="9">
        <f t="shared" si="329"/>
        <v>373.74855157933325</v>
      </c>
      <c r="D8783" s="4">
        <v>190</v>
      </c>
      <c r="E8783">
        <v>308</v>
      </c>
    </row>
    <row r="8784" spans="1:5" x14ac:dyDescent="0.3">
      <c r="A8784" s="6">
        <f t="shared" si="330"/>
        <v>8778</v>
      </c>
      <c r="B8784" s="9">
        <f t="shared" si="328"/>
        <v>328.88016434408377</v>
      </c>
      <c r="C8784" s="9">
        <f t="shared" si="329"/>
        <v>373.80070157933324</v>
      </c>
      <c r="D8784" s="4">
        <v>191</v>
      </c>
      <c r="E8784">
        <v>309</v>
      </c>
    </row>
    <row r="8785" spans="1:5" x14ac:dyDescent="0.3">
      <c r="A8785" s="6">
        <f t="shared" si="330"/>
        <v>8779</v>
      </c>
      <c r="B8785" s="9">
        <f t="shared" si="328"/>
        <v>328.86173434408374</v>
      </c>
      <c r="C8785" s="9">
        <f t="shared" si="329"/>
        <v>373.85285157933322</v>
      </c>
      <c r="D8785" s="4">
        <v>192</v>
      </c>
      <c r="E8785">
        <v>310</v>
      </c>
    </row>
    <row r="8786" spans="1:5" x14ac:dyDescent="0.3">
      <c r="A8786" s="6">
        <f t="shared" si="330"/>
        <v>8780</v>
      </c>
      <c r="B8786" s="9">
        <f t="shared" ref="B8786:B8816" si="331">IF(A8786&lt;=$H$30,B8785+(A8786-A8785)*$J$30,"erreur")</f>
        <v>328.84330434408372</v>
      </c>
      <c r="C8786" s="9">
        <f t="shared" si="329"/>
        <v>373.9050015793332</v>
      </c>
      <c r="D8786" s="4">
        <v>193</v>
      </c>
      <c r="E8786">
        <v>311</v>
      </c>
    </row>
    <row r="8787" spans="1:5" x14ac:dyDescent="0.3">
      <c r="A8787" s="6">
        <f t="shared" si="330"/>
        <v>8781</v>
      </c>
      <c r="B8787" s="9">
        <f t="shared" si="331"/>
        <v>328.8248743440837</v>
      </c>
      <c r="C8787" s="9">
        <f t="shared" si="329"/>
        <v>373.95715157933319</v>
      </c>
      <c r="D8787" s="4">
        <v>194</v>
      </c>
      <c r="E8787">
        <v>312</v>
      </c>
    </row>
    <row r="8788" spans="1:5" x14ac:dyDescent="0.3">
      <c r="A8788" s="6">
        <f t="shared" si="330"/>
        <v>8782</v>
      </c>
      <c r="B8788" s="9">
        <f t="shared" si="331"/>
        <v>328.80644434408367</v>
      </c>
      <c r="C8788" s="9">
        <f t="shared" si="329"/>
        <v>374.00930157933317</v>
      </c>
      <c r="D8788" s="4">
        <v>195</v>
      </c>
      <c r="E8788">
        <v>313</v>
      </c>
    </row>
    <row r="8789" spans="1:5" x14ac:dyDescent="0.3">
      <c r="A8789" s="6">
        <f t="shared" si="330"/>
        <v>8783</v>
      </c>
      <c r="B8789" s="9">
        <f t="shared" si="331"/>
        <v>328.78801434408365</v>
      </c>
      <c r="C8789" s="9">
        <f t="shared" si="329"/>
        <v>374.06145157933315</v>
      </c>
      <c r="D8789" s="4">
        <v>196</v>
      </c>
      <c r="E8789">
        <v>314</v>
      </c>
    </row>
    <row r="8790" spans="1:5" x14ac:dyDescent="0.3">
      <c r="A8790" s="6">
        <f t="shared" si="330"/>
        <v>8784</v>
      </c>
      <c r="B8790" s="9">
        <f t="shared" si="331"/>
        <v>328.76958434408363</v>
      </c>
      <c r="C8790" s="9">
        <f t="shared" si="329"/>
        <v>374.11360157933314</v>
      </c>
      <c r="D8790" s="4">
        <v>197</v>
      </c>
      <c r="E8790">
        <v>315</v>
      </c>
    </row>
    <row r="8791" spans="1:5" x14ac:dyDescent="0.3">
      <c r="A8791" s="6">
        <f t="shared" si="330"/>
        <v>8785</v>
      </c>
      <c r="B8791" s="9">
        <f t="shared" si="331"/>
        <v>328.7511543440836</v>
      </c>
      <c r="C8791" s="9">
        <f t="shared" si="329"/>
        <v>374.16575157933312</v>
      </c>
      <c r="D8791" s="4">
        <v>198</v>
      </c>
      <c r="E8791">
        <v>316</v>
      </c>
    </row>
    <row r="8792" spans="1:5" x14ac:dyDescent="0.3">
      <c r="A8792" s="6">
        <f t="shared" si="330"/>
        <v>8786</v>
      </c>
      <c r="B8792" s="9">
        <f t="shared" si="331"/>
        <v>328.73272434408358</v>
      </c>
      <c r="C8792" s="9">
        <f t="shared" si="329"/>
        <v>374.2179015793331</v>
      </c>
      <c r="D8792" s="4">
        <v>199</v>
      </c>
      <c r="E8792">
        <v>317</v>
      </c>
    </row>
    <row r="8793" spans="1:5" x14ac:dyDescent="0.3">
      <c r="A8793" s="6">
        <f t="shared" si="330"/>
        <v>8787</v>
      </c>
      <c r="B8793" s="9">
        <f t="shared" si="331"/>
        <v>328.71429434408356</v>
      </c>
      <c r="C8793" s="9">
        <f t="shared" si="329"/>
        <v>374.27005157933309</v>
      </c>
      <c r="D8793" s="4">
        <v>200</v>
      </c>
      <c r="E8793">
        <v>318</v>
      </c>
    </row>
    <row r="8794" spans="1:5" x14ac:dyDescent="0.3">
      <c r="A8794" s="6">
        <f t="shared" si="330"/>
        <v>8788</v>
      </c>
      <c r="B8794" s="9">
        <f t="shared" si="331"/>
        <v>328.69586434408353</v>
      </c>
      <c r="C8794" s="9">
        <f t="shared" si="329"/>
        <v>374.32220157933307</v>
      </c>
      <c r="D8794" s="4">
        <v>201</v>
      </c>
      <c r="E8794">
        <v>319</v>
      </c>
    </row>
    <row r="8795" spans="1:5" x14ac:dyDescent="0.3">
      <c r="A8795" s="6">
        <f t="shared" si="330"/>
        <v>8789</v>
      </c>
      <c r="B8795" s="9">
        <f t="shared" si="331"/>
        <v>328.67743434408351</v>
      </c>
      <c r="C8795" s="9">
        <f t="shared" si="329"/>
        <v>374.37435157933305</v>
      </c>
      <c r="D8795" s="4">
        <v>202</v>
      </c>
      <c r="E8795">
        <v>320</v>
      </c>
    </row>
    <row r="8796" spans="1:5" x14ac:dyDescent="0.3">
      <c r="A8796" s="6">
        <f t="shared" si="330"/>
        <v>8790</v>
      </c>
      <c r="B8796" s="9">
        <f t="shared" si="331"/>
        <v>328.65900434408348</v>
      </c>
      <c r="C8796" s="9">
        <f t="shared" si="329"/>
        <v>374.42650157933303</v>
      </c>
      <c r="D8796" s="4">
        <v>203</v>
      </c>
      <c r="E8796">
        <v>321</v>
      </c>
    </row>
    <row r="8797" spans="1:5" x14ac:dyDescent="0.3">
      <c r="A8797" s="6">
        <f t="shared" si="330"/>
        <v>8791</v>
      </c>
      <c r="B8797" s="9">
        <f t="shared" si="331"/>
        <v>328.64057434408346</v>
      </c>
      <c r="C8797" s="9">
        <f t="shared" ref="C8797:C8816" si="332">IF(8811-A8797&gt;$G$7,C8796+(A8797-A8796)*$K$7,"erreur")</f>
        <v>374.47865157933302</v>
      </c>
      <c r="D8797" s="4">
        <v>204</v>
      </c>
      <c r="E8797">
        <v>322</v>
      </c>
    </row>
    <row r="8798" spans="1:5" x14ac:dyDescent="0.3">
      <c r="A8798" s="6">
        <f t="shared" si="330"/>
        <v>8792</v>
      </c>
      <c r="B8798" s="9">
        <f t="shared" si="331"/>
        <v>328.62214434408344</v>
      </c>
      <c r="C8798" s="9">
        <f t="shared" si="332"/>
        <v>374.530801579333</v>
      </c>
      <c r="D8798" s="4">
        <v>205</v>
      </c>
      <c r="E8798">
        <v>323</v>
      </c>
    </row>
    <row r="8799" spans="1:5" x14ac:dyDescent="0.3">
      <c r="A8799" s="6">
        <f t="shared" si="330"/>
        <v>8793</v>
      </c>
      <c r="B8799" s="9">
        <f t="shared" si="331"/>
        <v>328.60371434408341</v>
      </c>
      <c r="C8799" s="9">
        <f t="shared" si="332"/>
        <v>374.58295157933298</v>
      </c>
      <c r="D8799" s="4">
        <v>206</v>
      </c>
      <c r="E8799">
        <v>324</v>
      </c>
    </row>
    <row r="8800" spans="1:5" x14ac:dyDescent="0.3">
      <c r="A8800" s="6">
        <f t="shared" si="330"/>
        <v>8794</v>
      </c>
      <c r="B8800" s="9">
        <f t="shared" si="331"/>
        <v>328.58528434408339</v>
      </c>
      <c r="C8800" s="9">
        <f t="shared" si="332"/>
        <v>374.63510157933297</v>
      </c>
      <c r="D8800" s="4">
        <v>207</v>
      </c>
      <c r="E8800">
        <v>325</v>
      </c>
    </row>
    <row r="8801" spans="1:5" x14ac:dyDescent="0.3">
      <c r="A8801" s="6">
        <f t="shared" si="330"/>
        <v>8795</v>
      </c>
      <c r="B8801" s="9">
        <f t="shared" si="331"/>
        <v>328.56685434408337</v>
      </c>
      <c r="C8801" s="9">
        <f t="shared" si="332"/>
        <v>374.68725157933295</v>
      </c>
      <c r="D8801" s="4">
        <v>208</v>
      </c>
      <c r="E8801">
        <v>326</v>
      </c>
    </row>
    <row r="8802" spans="1:5" x14ac:dyDescent="0.3">
      <c r="A8802" s="6">
        <f t="shared" si="330"/>
        <v>8796</v>
      </c>
      <c r="B8802" s="9">
        <f t="shared" si="331"/>
        <v>328.54842434408334</v>
      </c>
      <c r="C8802" s="9">
        <f t="shared" si="332"/>
        <v>374.73940157933293</v>
      </c>
      <c r="D8802" s="4">
        <v>209</v>
      </c>
      <c r="E8802">
        <v>327</v>
      </c>
    </row>
    <row r="8803" spans="1:5" x14ac:dyDescent="0.3">
      <c r="A8803" s="6">
        <f t="shared" si="330"/>
        <v>8797</v>
      </c>
      <c r="B8803" s="9">
        <f t="shared" si="331"/>
        <v>328.52999434408332</v>
      </c>
      <c r="C8803" s="9">
        <f t="shared" si="332"/>
        <v>374.79155157933292</v>
      </c>
      <c r="D8803" s="4">
        <v>210</v>
      </c>
      <c r="E8803">
        <v>328</v>
      </c>
    </row>
    <row r="8804" spans="1:5" x14ac:dyDescent="0.3">
      <c r="A8804" s="6">
        <f t="shared" si="330"/>
        <v>8798</v>
      </c>
      <c r="B8804" s="9">
        <f t="shared" si="331"/>
        <v>328.5115643440833</v>
      </c>
      <c r="C8804" s="9">
        <f t="shared" si="332"/>
        <v>374.8437015793329</v>
      </c>
      <c r="D8804" s="4">
        <v>211</v>
      </c>
      <c r="E8804">
        <v>329</v>
      </c>
    </row>
    <row r="8805" spans="1:5" x14ac:dyDescent="0.3">
      <c r="A8805" s="6">
        <f t="shared" si="330"/>
        <v>8799</v>
      </c>
      <c r="B8805" s="9">
        <f t="shared" si="331"/>
        <v>328.49313434408327</v>
      </c>
      <c r="C8805" s="9">
        <f t="shared" si="332"/>
        <v>374.89585157933288</v>
      </c>
      <c r="D8805" s="4">
        <v>212</v>
      </c>
      <c r="E8805">
        <v>330</v>
      </c>
    </row>
    <row r="8806" spans="1:5" x14ac:dyDescent="0.3">
      <c r="A8806" s="6">
        <f t="shared" si="330"/>
        <v>8800</v>
      </c>
      <c r="B8806" s="9">
        <f t="shared" si="331"/>
        <v>328.47470434408325</v>
      </c>
      <c r="C8806" s="9">
        <f t="shared" si="332"/>
        <v>374.94800157933287</v>
      </c>
      <c r="D8806" s="4">
        <v>213</v>
      </c>
      <c r="E8806">
        <v>331</v>
      </c>
    </row>
    <row r="8807" spans="1:5" x14ac:dyDescent="0.3">
      <c r="A8807" s="6">
        <f t="shared" si="330"/>
        <v>8801</v>
      </c>
      <c r="B8807" s="9">
        <f t="shared" si="331"/>
        <v>328.45627434408323</v>
      </c>
      <c r="C8807" s="9">
        <f t="shared" si="332"/>
        <v>375.00015157933285</v>
      </c>
      <c r="D8807" s="4">
        <v>214</v>
      </c>
      <c r="E8807">
        <v>332</v>
      </c>
    </row>
    <row r="8808" spans="1:5" x14ac:dyDescent="0.3">
      <c r="A8808" s="6">
        <f t="shared" si="330"/>
        <v>8802</v>
      </c>
      <c r="B8808" s="9">
        <f t="shared" si="331"/>
        <v>328.4378443440832</v>
      </c>
      <c r="C8808" s="9">
        <f t="shared" si="332"/>
        <v>375.05230157933283</v>
      </c>
      <c r="D8808" s="4">
        <v>215</v>
      </c>
      <c r="E8808">
        <v>333</v>
      </c>
    </row>
    <row r="8809" spans="1:5" x14ac:dyDescent="0.3">
      <c r="A8809" s="6">
        <f t="shared" si="330"/>
        <v>8803</v>
      </c>
      <c r="B8809" s="9">
        <f t="shared" si="331"/>
        <v>328.41941434408318</v>
      </c>
      <c r="C8809" s="9">
        <f t="shared" si="332"/>
        <v>375.10445157933282</v>
      </c>
      <c r="D8809" s="4">
        <v>216</v>
      </c>
      <c r="E8809">
        <v>334</v>
      </c>
    </row>
    <row r="8810" spans="1:5" x14ac:dyDescent="0.3">
      <c r="A8810" s="6">
        <f t="shared" si="330"/>
        <v>8804</v>
      </c>
      <c r="B8810" s="9">
        <f t="shared" si="331"/>
        <v>328.40098434408316</v>
      </c>
      <c r="C8810" s="9">
        <f t="shared" si="332"/>
        <v>375.1566015793328</v>
      </c>
      <c r="D8810" s="4">
        <v>217</v>
      </c>
      <c r="E8810">
        <v>335</v>
      </c>
    </row>
    <row r="8811" spans="1:5" x14ac:dyDescent="0.3">
      <c r="A8811" s="6">
        <f t="shared" si="330"/>
        <v>8805</v>
      </c>
      <c r="B8811" s="9">
        <f t="shared" si="331"/>
        <v>328.38255434408313</v>
      </c>
      <c r="C8811" s="9">
        <f t="shared" si="332"/>
        <v>375.20875157933278</v>
      </c>
      <c r="D8811" s="4">
        <v>218</v>
      </c>
      <c r="E8811">
        <v>336</v>
      </c>
    </row>
    <row r="8812" spans="1:5" x14ac:dyDescent="0.3">
      <c r="A8812" s="6">
        <f t="shared" si="330"/>
        <v>8806</v>
      </c>
      <c r="B8812" s="9">
        <f t="shared" si="331"/>
        <v>328.36412434408311</v>
      </c>
      <c r="C8812" s="9">
        <f t="shared" si="332"/>
        <v>375.26090157933277</v>
      </c>
      <c r="D8812" s="4">
        <v>219</v>
      </c>
      <c r="E8812">
        <v>337</v>
      </c>
    </row>
    <row r="8813" spans="1:5" x14ac:dyDescent="0.3">
      <c r="A8813" s="6">
        <f t="shared" si="330"/>
        <v>8807</v>
      </c>
      <c r="B8813" s="9">
        <f t="shared" si="331"/>
        <v>328.34569434408309</v>
      </c>
      <c r="C8813" s="9">
        <f t="shared" si="332"/>
        <v>375.31305157933275</v>
      </c>
      <c r="D8813" s="4">
        <v>220</v>
      </c>
      <c r="E8813">
        <v>338</v>
      </c>
    </row>
    <row r="8814" spans="1:5" x14ac:dyDescent="0.3">
      <c r="A8814" s="6">
        <f t="shared" si="330"/>
        <v>8808</v>
      </c>
      <c r="B8814" s="9">
        <f t="shared" si="331"/>
        <v>328.32726434408306</v>
      </c>
      <c r="C8814" s="9">
        <f t="shared" si="332"/>
        <v>375.36520157933273</v>
      </c>
      <c r="D8814" s="4">
        <v>221</v>
      </c>
      <c r="E8814">
        <v>339</v>
      </c>
    </row>
    <row r="8815" spans="1:5" x14ac:dyDescent="0.3">
      <c r="A8815" s="6">
        <f t="shared" si="330"/>
        <v>8809</v>
      </c>
      <c r="B8815" s="9">
        <f t="shared" si="331"/>
        <v>328.30883434408304</v>
      </c>
      <c r="C8815" s="9">
        <f t="shared" si="332"/>
        <v>375.41735157933272</v>
      </c>
      <c r="D8815" s="4">
        <v>222</v>
      </c>
      <c r="E8815">
        <v>340</v>
      </c>
    </row>
    <row r="8816" spans="1:5" x14ac:dyDescent="0.3">
      <c r="A8816" s="6">
        <f t="shared" si="330"/>
        <v>8810</v>
      </c>
      <c r="B8816" s="13">
        <f t="shared" si="331"/>
        <v>328.29040434408302</v>
      </c>
      <c r="C8816" s="18">
        <f t="shared" si="332"/>
        <v>375.4695015793327</v>
      </c>
      <c r="D8816" s="4">
        <v>223</v>
      </c>
      <c r="E8816">
        <v>341</v>
      </c>
    </row>
    <row r="8817" spans="3:3" x14ac:dyDescent="0.3">
      <c r="C8817" s="12"/>
    </row>
    <row r="8818" spans="3:3" x14ac:dyDescent="0.3">
      <c r="C8818" s="12"/>
    </row>
    <row r="8819" spans="3:3" x14ac:dyDescent="0.3">
      <c r="C8819" s="12"/>
    </row>
    <row r="8820" spans="3:3" x14ac:dyDescent="0.3">
      <c r="C8820" s="12"/>
    </row>
    <row r="8821" spans="3:3" x14ac:dyDescent="0.3">
      <c r="C8821" s="12"/>
    </row>
    <row r="8822" spans="3:3" x14ac:dyDescent="0.3">
      <c r="C8822" s="12"/>
    </row>
    <row r="8823" spans="3:3" x14ac:dyDescent="0.3">
      <c r="C8823" s="12"/>
    </row>
    <row r="8824" spans="3:3" x14ac:dyDescent="0.3">
      <c r="C8824" s="12"/>
    </row>
    <row r="8825" spans="3:3" x14ac:dyDescent="0.3">
      <c r="C8825" s="12"/>
    </row>
    <row r="8826" spans="3:3" x14ac:dyDescent="0.3">
      <c r="C8826" s="12"/>
    </row>
    <row r="8827" spans="3:3" x14ac:dyDescent="0.3">
      <c r="C8827" s="12"/>
    </row>
    <row r="8828" spans="3:3" x14ac:dyDescent="0.3">
      <c r="C8828" s="12"/>
    </row>
    <row r="8829" spans="3:3" x14ac:dyDescent="0.3">
      <c r="C8829" s="12"/>
    </row>
    <row r="8830" spans="3:3" x14ac:dyDescent="0.3">
      <c r="C8830" s="12"/>
    </row>
    <row r="8831" spans="3:3" x14ac:dyDescent="0.3">
      <c r="C8831" s="12"/>
    </row>
    <row r="8832" spans="3:3" x14ac:dyDescent="0.3">
      <c r="C8832" s="12"/>
    </row>
    <row r="8833" spans="3:3" x14ac:dyDescent="0.3">
      <c r="C8833" s="12"/>
    </row>
    <row r="8834" spans="3:3" x14ac:dyDescent="0.3">
      <c r="C8834" s="12"/>
    </row>
    <row r="8835" spans="3:3" x14ac:dyDescent="0.3">
      <c r="C8835" s="12"/>
    </row>
    <row r="8836" spans="3:3" x14ac:dyDescent="0.3">
      <c r="C8836" s="12"/>
    </row>
    <row r="8837" spans="3:3" x14ac:dyDescent="0.3">
      <c r="C8837" s="12"/>
    </row>
    <row r="8838" spans="3:3" x14ac:dyDescent="0.3">
      <c r="C8838" s="12"/>
    </row>
    <row r="8839" spans="3:3" x14ac:dyDescent="0.3">
      <c r="C8839" s="12"/>
    </row>
    <row r="8840" spans="3:3" x14ac:dyDescent="0.3">
      <c r="C8840" s="12"/>
    </row>
    <row r="8841" spans="3:3" x14ac:dyDescent="0.3">
      <c r="C8841" s="12"/>
    </row>
    <row r="8842" spans="3:3" x14ac:dyDescent="0.3">
      <c r="C8842" s="12"/>
    </row>
    <row r="8843" spans="3:3" x14ac:dyDescent="0.3">
      <c r="C8843" s="12"/>
    </row>
    <row r="8844" spans="3:3" x14ac:dyDescent="0.3">
      <c r="C8844" s="12"/>
    </row>
    <row r="8845" spans="3:3" x14ac:dyDescent="0.3">
      <c r="C8845" s="12"/>
    </row>
    <row r="8846" spans="3:3" x14ac:dyDescent="0.3">
      <c r="C8846" s="12"/>
    </row>
    <row r="8847" spans="3:3" x14ac:dyDescent="0.3">
      <c r="C8847" s="12"/>
    </row>
    <row r="8848" spans="3:3" x14ac:dyDescent="0.3">
      <c r="C8848" s="12"/>
    </row>
    <row r="8849" spans="3:3" x14ac:dyDescent="0.3">
      <c r="C8849" s="12"/>
    </row>
    <row r="8850" spans="3:3" x14ac:dyDescent="0.3">
      <c r="C8850" s="12"/>
    </row>
    <row r="8851" spans="3:3" x14ac:dyDescent="0.3">
      <c r="C8851" s="12"/>
    </row>
    <row r="8852" spans="3:3" x14ac:dyDescent="0.3">
      <c r="C8852" s="12"/>
    </row>
    <row r="8853" spans="3:3" x14ac:dyDescent="0.3">
      <c r="C8853" s="12"/>
    </row>
    <row r="8854" spans="3:3" x14ac:dyDescent="0.3">
      <c r="C8854" s="12"/>
    </row>
    <row r="8855" spans="3:3" x14ac:dyDescent="0.3">
      <c r="C8855" s="12"/>
    </row>
    <row r="8856" spans="3:3" x14ac:dyDescent="0.3">
      <c r="C8856" s="12"/>
    </row>
    <row r="8857" spans="3:3" x14ac:dyDescent="0.3">
      <c r="C8857" s="12"/>
    </row>
    <row r="8858" spans="3:3" x14ac:dyDescent="0.3">
      <c r="C8858" s="12"/>
    </row>
    <row r="8859" spans="3:3" x14ac:dyDescent="0.3">
      <c r="C8859" s="12"/>
    </row>
    <row r="8860" spans="3:3" x14ac:dyDescent="0.3">
      <c r="C8860" s="12"/>
    </row>
    <row r="8861" spans="3:3" x14ac:dyDescent="0.3">
      <c r="C8861" s="12"/>
    </row>
    <row r="8862" spans="3:3" x14ac:dyDescent="0.3">
      <c r="C8862" s="12"/>
    </row>
    <row r="8863" spans="3:3" x14ac:dyDescent="0.3">
      <c r="C8863" s="12"/>
    </row>
    <row r="8864" spans="3:3" x14ac:dyDescent="0.3">
      <c r="C8864" s="12"/>
    </row>
    <row r="8865" spans="3:3" x14ac:dyDescent="0.3">
      <c r="C8865" s="12"/>
    </row>
    <row r="8866" spans="3:3" x14ac:dyDescent="0.3">
      <c r="C8866" s="12"/>
    </row>
    <row r="8867" spans="3:3" x14ac:dyDescent="0.3">
      <c r="C8867" s="12"/>
    </row>
    <row r="8868" spans="3:3" x14ac:dyDescent="0.3">
      <c r="C8868" s="12"/>
    </row>
    <row r="8869" spans="3:3" x14ac:dyDescent="0.3">
      <c r="C8869" s="12"/>
    </row>
    <row r="8870" spans="3:3" x14ac:dyDescent="0.3">
      <c r="C8870" s="12"/>
    </row>
    <row r="8871" spans="3:3" x14ac:dyDescent="0.3">
      <c r="C8871" s="12"/>
    </row>
    <row r="8872" spans="3:3" x14ac:dyDescent="0.3">
      <c r="C8872" s="12"/>
    </row>
    <row r="8873" spans="3:3" x14ac:dyDescent="0.3">
      <c r="C8873" s="12"/>
    </row>
    <row r="8874" spans="3:3" x14ac:dyDescent="0.3">
      <c r="C8874" s="12"/>
    </row>
    <row r="8875" spans="3:3" x14ac:dyDescent="0.3">
      <c r="C8875" s="12"/>
    </row>
    <row r="8876" spans="3:3" x14ac:dyDescent="0.3">
      <c r="C8876" s="12"/>
    </row>
    <row r="8877" spans="3:3" x14ac:dyDescent="0.3">
      <c r="C8877" s="12"/>
    </row>
    <row r="8878" spans="3:3" x14ac:dyDescent="0.3">
      <c r="C8878" s="12"/>
    </row>
    <row r="8879" spans="3:3" x14ac:dyDescent="0.3">
      <c r="C8879" s="12"/>
    </row>
    <row r="8880" spans="3:3" x14ac:dyDescent="0.3">
      <c r="C8880" s="12"/>
    </row>
    <row r="8881" spans="3:3" x14ac:dyDescent="0.3">
      <c r="C8881" s="12"/>
    </row>
    <row r="8882" spans="3:3" x14ac:dyDescent="0.3">
      <c r="C8882" s="12"/>
    </row>
    <row r="8883" spans="3:3" x14ac:dyDescent="0.3">
      <c r="C8883" s="12"/>
    </row>
    <row r="8884" spans="3:3" x14ac:dyDescent="0.3">
      <c r="C8884" s="12"/>
    </row>
    <row r="8885" spans="3:3" x14ac:dyDescent="0.3">
      <c r="C8885" s="12"/>
    </row>
    <row r="8886" spans="3:3" x14ac:dyDescent="0.3">
      <c r="C8886" s="12"/>
    </row>
    <row r="8887" spans="3:3" x14ac:dyDescent="0.3">
      <c r="C8887" s="12"/>
    </row>
    <row r="8888" spans="3:3" x14ac:dyDescent="0.3">
      <c r="C8888" s="12"/>
    </row>
    <row r="8889" spans="3:3" x14ac:dyDescent="0.3">
      <c r="C8889" s="12"/>
    </row>
    <row r="8890" spans="3:3" x14ac:dyDescent="0.3">
      <c r="C8890" s="12"/>
    </row>
    <row r="8891" spans="3:3" x14ac:dyDescent="0.3">
      <c r="C8891" s="12"/>
    </row>
    <row r="8892" spans="3:3" x14ac:dyDescent="0.3">
      <c r="C8892" s="12"/>
    </row>
    <row r="8893" spans="3:3" x14ac:dyDescent="0.3">
      <c r="C8893" s="12"/>
    </row>
    <row r="8894" spans="3:3" x14ac:dyDescent="0.3">
      <c r="C8894" s="12"/>
    </row>
    <row r="8895" spans="3:3" x14ac:dyDescent="0.3">
      <c r="C8895" s="12"/>
    </row>
    <row r="8896" spans="3:3" x14ac:dyDescent="0.3">
      <c r="C8896" s="12"/>
    </row>
    <row r="8897" spans="3:3" x14ac:dyDescent="0.3">
      <c r="C8897" s="12"/>
    </row>
    <row r="8898" spans="3:3" x14ac:dyDescent="0.3">
      <c r="C8898" s="12"/>
    </row>
    <row r="8899" spans="3:3" x14ac:dyDescent="0.3">
      <c r="C8899" s="12"/>
    </row>
    <row r="8900" spans="3:3" x14ac:dyDescent="0.3">
      <c r="C8900" s="12"/>
    </row>
    <row r="8901" spans="3:3" x14ac:dyDescent="0.3">
      <c r="C8901" s="12"/>
    </row>
    <row r="8902" spans="3:3" x14ac:dyDescent="0.3">
      <c r="C8902" s="12"/>
    </row>
    <row r="8903" spans="3:3" x14ac:dyDescent="0.3">
      <c r="C8903" s="12"/>
    </row>
    <row r="8904" spans="3:3" x14ac:dyDescent="0.3">
      <c r="C8904" s="12"/>
    </row>
    <row r="8905" spans="3:3" x14ac:dyDescent="0.3">
      <c r="C8905" s="12"/>
    </row>
    <row r="8906" spans="3:3" x14ac:dyDescent="0.3">
      <c r="C8906" s="12"/>
    </row>
    <row r="8907" spans="3:3" x14ac:dyDescent="0.3">
      <c r="C8907" s="12"/>
    </row>
    <row r="8908" spans="3:3" x14ac:dyDescent="0.3">
      <c r="C8908" s="12"/>
    </row>
    <row r="8909" spans="3:3" x14ac:dyDescent="0.3">
      <c r="C8909" s="12"/>
    </row>
    <row r="8910" spans="3:3" x14ac:dyDescent="0.3">
      <c r="C8910" s="12"/>
    </row>
    <row r="8911" spans="3:3" x14ac:dyDescent="0.3">
      <c r="C8911" s="12"/>
    </row>
    <row r="8912" spans="3:3" x14ac:dyDescent="0.3">
      <c r="C8912" s="12"/>
    </row>
    <row r="8913" spans="3:3" x14ac:dyDescent="0.3">
      <c r="C8913" s="12"/>
    </row>
    <row r="8914" spans="3:3" x14ac:dyDescent="0.3">
      <c r="C8914" s="12"/>
    </row>
    <row r="8915" spans="3:3" x14ac:dyDescent="0.3">
      <c r="C8915" s="12"/>
    </row>
    <row r="8916" spans="3:3" x14ac:dyDescent="0.3">
      <c r="C8916" s="12"/>
    </row>
    <row r="8917" spans="3:3" x14ac:dyDescent="0.3">
      <c r="C8917" s="12"/>
    </row>
    <row r="8918" spans="3:3" x14ac:dyDescent="0.3">
      <c r="C8918" s="12"/>
    </row>
    <row r="8919" spans="3:3" x14ac:dyDescent="0.3">
      <c r="C8919" s="12"/>
    </row>
    <row r="8920" spans="3:3" x14ac:dyDescent="0.3">
      <c r="C8920" s="12"/>
    </row>
    <row r="8921" spans="3:3" x14ac:dyDescent="0.3">
      <c r="C8921" s="12"/>
    </row>
    <row r="8922" spans="3:3" x14ac:dyDescent="0.3">
      <c r="C8922" s="12"/>
    </row>
    <row r="8923" spans="3:3" x14ac:dyDescent="0.3">
      <c r="C8923" s="12"/>
    </row>
    <row r="8924" spans="3:3" x14ac:dyDescent="0.3">
      <c r="C8924" s="12"/>
    </row>
    <row r="8925" spans="3:3" x14ac:dyDescent="0.3">
      <c r="C8925" s="12"/>
    </row>
    <row r="8926" spans="3:3" x14ac:dyDescent="0.3">
      <c r="C8926" s="12"/>
    </row>
    <row r="8927" spans="3:3" x14ac:dyDescent="0.3">
      <c r="C8927" s="12"/>
    </row>
    <row r="8928" spans="3:3" x14ac:dyDescent="0.3">
      <c r="C8928" s="12"/>
    </row>
    <row r="8929" spans="3:3" x14ac:dyDescent="0.3">
      <c r="C8929" s="12"/>
    </row>
    <row r="8930" spans="3:3" x14ac:dyDescent="0.3">
      <c r="C8930" s="12"/>
    </row>
    <row r="8931" spans="3:3" x14ac:dyDescent="0.3">
      <c r="C8931" s="12"/>
    </row>
    <row r="8932" spans="3:3" x14ac:dyDescent="0.3">
      <c r="C8932" s="12"/>
    </row>
    <row r="8933" spans="3:3" x14ac:dyDescent="0.3">
      <c r="C8933" s="12"/>
    </row>
    <row r="8934" spans="3:3" x14ac:dyDescent="0.3">
      <c r="C8934" s="12"/>
    </row>
    <row r="8935" spans="3:3" x14ac:dyDescent="0.3">
      <c r="C8935" s="12"/>
    </row>
    <row r="8936" spans="3:3" x14ac:dyDescent="0.3">
      <c r="C8936" s="12"/>
    </row>
    <row r="8937" spans="3:3" x14ac:dyDescent="0.3">
      <c r="C8937" s="12"/>
    </row>
    <row r="8938" spans="3:3" x14ac:dyDescent="0.3">
      <c r="C8938" s="12"/>
    </row>
    <row r="8939" spans="3:3" x14ac:dyDescent="0.3">
      <c r="C8939" s="12"/>
    </row>
    <row r="8940" spans="3:3" x14ac:dyDescent="0.3">
      <c r="C8940" s="12"/>
    </row>
    <row r="8941" spans="3:3" x14ac:dyDescent="0.3">
      <c r="C8941" s="12"/>
    </row>
    <row r="8942" spans="3:3" x14ac:dyDescent="0.3">
      <c r="C8942" s="12"/>
    </row>
    <row r="8943" spans="3:3" x14ac:dyDescent="0.3">
      <c r="C8943" s="12"/>
    </row>
    <row r="8944" spans="3:3" x14ac:dyDescent="0.3">
      <c r="C8944" s="12"/>
    </row>
    <row r="8945" spans="3:3" x14ac:dyDescent="0.3">
      <c r="C8945" s="12"/>
    </row>
    <row r="8946" spans="3:3" x14ac:dyDescent="0.3">
      <c r="C8946" s="12"/>
    </row>
    <row r="8947" spans="3:3" x14ac:dyDescent="0.3">
      <c r="C8947" s="12"/>
    </row>
    <row r="8948" spans="3:3" x14ac:dyDescent="0.3">
      <c r="C8948" s="12"/>
    </row>
    <row r="8949" spans="3:3" x14ac:dyDescent="0.3">
      <c r="C8949" s="12"/>
    </row>
    <row r="8950" spans="3:3" x14ac:dyDescent="0.3">
      <c r="C8950" s="12"/>
    </row>
    <row r="8951" spans="3:3" x14ac:dyDescent="0.3">
      <c r="C8951" s="12"/>
    </row>
    <row r="8952" spans="3:3" x14ac:dyDescent="0.3">
      <c r="C8952" s="12"/>
    </row>
    <row r="8953" spans="3:3" x14ac:dyDescent="0.3">
      <c r="C8953" s="12"/>
    </row>
    <row r="8954" spans="3:3" x14ac:dyDescent="0.3">
      <c r="C8954" s="12"/>
    </row>
    <row r="8955" spans="3:3" x14ac:dyDescent="0.3">
      <c r="C8955" s="12"/>
    </row>
    <row r="8956" spans="3:3" x14ac:dyDescent="0.3">
      <c r="C8956" s="12"/>
    </row>
    <row r="8957" spans="3:3" x14ac:dyDescent="0.3">
      <c r="C8957" s="12"/>
    </row>
    <row r="8958" spans="3:3" x14ac:dyDescent="0.3">
      <c r="C8958" s="12"/>
    </row>
    <row r="8959" spans="3:3" x14ac:dyDescent="0.3">
      <c r="C8959" s="12"/>
    </row>
    <row r="8960" spans="3:3" x14ac:dyDescent="0.3">
      <c r="C8960" s="12"/>
    </row>
    <row r="8961" spans="3:3" x14ac:dyDescent="0.3">
      <c r="C8961" s="12"/>
    </row>
    <row r="8962" spans="3:3" x14ac:dyDescent="0.3">
      <c r="C8962" s="12"/>
    </row>
    <row r="8963" spans="3:3" x14ac:dyDescent="0.3">
      <c r="C8963" s="12"/>
    </row>
    <row r="8964" spans="3:3" x14ac:dyDescent="0.3">
      <c r="C8964" s="12"/>
    </row>
    <row r="8965" spans="3:3" x14ac:dyDescent="0.3">
      <c r="C8965" s="12"/>
    </row>
    <row r="8966" spans="3:3" x14ac:dyDescent="0.3">
      <c r="C8966" s="12"/>
    </row>
    <row r="8967" spans="3:3" x14ac:dyDescent="0.3">
      <c r="C8967" s="12"/>
    </row>
    <row r="8968" spans="3:3" x14ac:dyDescent="0.3">
      <c r="C8968" s="12"/>
    </row>
    <row r="8969" spans="3:3" x14ac:dyDescent="0.3">
      <c r="C8969" s="12"/>
    </row>
    <row r="8970" spans="3:3" x14ac:dyDescent="0.3">
      <c r="C8970" s="12"/>
    </row>
    <row r="8971" spans="3:3" x14ac:dyDescent="0.3">
      <c r="C8971" s="12"/>
    </row>
    <row r="8972" spans="3:3" x14ac:dyDescent="0.3">
      <c r="C8972" s="12"/>
    </row>
    <row r="8973" spans="3:3" x14ac:dyDescent="0.3">
      <c r="C8973" s="12"/>
    </row>
    <row r="8974" spans="3:3" x14ac:dyDescent="0.3">
      <c r="C8974" s="12"/>
    </row>
    <row r="8975" spans="3:3" x14ac:dyDescent="0.3">
      <c r="C8975" s="12"/>
    </row>
    <row r="8976" spans="3:3" x14ac:dyDescent="0.3">
      <c r="C8976" s="12"/>
    </row>
    <row r="8977" spans="3:3" x14ac:dyDescent="0.3">
      <c r="C8977" s="12"/>
    </row>
    <row r="8978" spans="3:3" x14ac:dyDescent="0.3">
      <c r="C8978" s="12"/>
    </row>
    <row r="8979" spans="3:3" x14ac:dyDescent="0.3">
      <c r="C8979" s="12"/>
    </row>
    <row r="8980" spans="3:3" x14ac:dyDescent="0.3">
      <c r="C8980" s="12"/>
    </row>
    <row r="8981" spans="3:3" x14ac:dyDescent="0.3">
      <c r="C8981" s="12"/>
    </row>
    <row r="8982" spans="3:3" x14ac:dyDescent="0.3">
      <c r="C8982" s="12"/>
    </row>
    <row r="8983" spans="3:3" x14ac:dyDescent="0.3">
      <c r="C8983" s="12"/>
    </row>
    <row r="8984" spans="3:3" x14ac:dyDescent="0.3">
      <c r="C8984" s="12"/>
    </row>
    <row r="8985" spans="3:3" x14ac:dyDescent="0.3">
      <c r="C8985" s="12"/>
    </row>
    <row r="8986" spans="3:3" x14ac:dyDescent="0.3">
      <c r="C8986" s="12"/>
    </row>
    <row r="8987" spans="3:3" x14ac:dyDescent="0.3">
      <c r="C8987" s="12"/>
    </row>
    <row r="8988" spans="3:3" x14ac:dyDescent="0.3">
      <c r="C8988" s="12"/>
    </row>
    <row r="8989" spans="3:3" x14ac:dyDescent="0.3">
      <c r="C8989" s="12"/>
    </row>
    <row r="8990" spans="3:3" x14ac:dyDescent="0.3">
      <c r="C8990" s="12"/>
    </row>
    <row r="8991" spans="3:3" x14ac:dyDescent="0.3">
      <c r="C8991" s="12"/>
    </row>
    <row r="8992" spans="3:3" x14ac:dyDescent="0.3">
      <c r="C8992" s="12"/>
    </row>
    <row r="8993" spans="3:3" x14ac:dyDescent="0.3">
      <c r="C8993" s="12"/>
    </row>
    <row r="8994" spans="3:3" x14ac:dyDescent="0.3">
      <c r="C8994" s="12"/>
    </row>
    <row r="8995" spans="3:3" x14ac:dyDescent="0.3">
      <c r="C8995" s="12"/>
    </row>
    <row r="8996" spans="3:3" x14ac:dyDescent="0.3">
      <c r="C8996" s="12"/>
    </row>
    <row r="8997" spans="3:3" x14ac:dyDescent="0.3">
      <c r="C8997" s="12"/>
    </row>
    <row r="8998" spans="3:3" x14ac:dyDescent="0.3">
      <c r="C8998" s="12"/>
    </row>
    <row r="8999" spans="3:3" x14ac:dyDescent="0.3">
      <c r="C8999" s="12"/>
    </row>
    <row r="9000" spans="3:3" x14ac:dyDescent="0.3">
      <c r="C9000" s="12"/>
    </row>
    <row r="9001" spans="3:3" x14ac:dyDescent="0.3">
      <c r="C9001" s="12"/>
    </row>
    <row r="9002" spans="3:3" x14ac:dyDescent="0.3">
      <c r="C9002" s="12"/>
    </row>
    <row r="9003" spans="3:3" x14ac:dyDescent="0.3">
      <c r="C9003" s="12"/>
    </row>
    <row r="9004" spans="3:3" x14ac:dyDescent="0.3">
      <c r="C9004" s="12"/>
    </row>
    <row r="9005" spans="3:3" x14ac:dyDescent="0.3">
      <c r="C9005" s="12"/>
    </row>
    <row r="9006" spans="3:3" x14ac:dyDescent="0.3">
      <c r="C9006" s="12"/>
    </row>
    <row r="9007" spans="3:3" x14ac:dyDescent="0.3">
      <c r="C9007" s="12"/>
    </row>
    <row r="9008" spans="3:3" x14ac:dyDescent="0.3">
      <c r="C9008" s="12"/>
    </row>
    <row r="9009" spans="3:3" x14ac:dyDescent="0.3">
      <c r="C9009" s="12"/>
    </row>
    <row r="9010" spans="3:3" x14ac:dyDescent="0.3">
      <c r="C9010" s="12"/>
    </row>
    <row r="9011" spans="3:3" x14ac:dyDescent="0.3">
      <c r="C9011" s="12"/>
    </row>
    <row r="9012" spans="3:3" x14ac:dyDescent="0.3">
      <c r="C9012" s="12"/>
    </row>
    <row r="9013" spans="3:3" x14ac:dyDescent="0.3">
      <c r="C9013" s="12"/>
    </row>
    <row r="9014" spans="3:3" x14ac:dyDescent="0.3">
      <c r="C9014" s="12"/>
    </row>
    <row r="9015" spans="3:3" x14ac:dyDescent="0.3">
      <c r="C9015" s="12"/>
    </row>
    <row r="9016" spans="3:3" x14ac:dyDescent="0.3">
      <c r="C9016" s="12"/>
    </row>
    <row r="9017" spans="3:3" x14ac:dyDescent="0.3">
      <c r="C9017" s="12"/>
    </row>
  </sheetData>
  <dataConsolidate function="count"/>
  <mergeCells count="3">
    <mergeCell ref="G5:H5"/>
    <mergeCell ref="J5:K5"/>
    <mergeCell ref="B4:C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P150"/>
  <sheetViews>
    <sheetView workbookViewId="0">
      <selection activeCell="I3" sqref="I3"/>
    </sheetView>
  </sheetViews>
  <sheetFormatPr baseColWidth="10" defaultRowHeight="14.4" x14ac:dyDescent="0.3"/>
  <cols>
    <col min="11" max="11" width="12.44140625" bestFit="1" customWidth="1"/>
  </cols>
  <sheetData>
    <row r="1" spans="1:16" x14ac:dyDescent="0.3">
      <c r="A1" s="42" t="s">
        <v>22</v>
      </c>
      <c r="B1" s="42"/>
      <c r="C1" s="42" t="s">
        <v>19</v>
      </c>
      <c r="D1" s="42"/>
      <c r="E1" s="42" t="s">
        <v>20</v>
      </c>
      <c r="F1" s="42"/>
      <c r="G1" s="42" t="s">
        <v>21</v>
      </c>
      <c r="H1" s="42"/>
      <c r="N1" s="42" t="s">
        <v>15</v>
      </c>
      <c r="O1" s="42"/>
      <c r="P1" s="42"/>
    </row>
    <row r="2" spans="1:16" ht="16.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14</v>
      </c>
      <c r="J2" t="s">
        <v>8</v>
      </c>
      <c r="K2" t="s">
        <v>9</v>
      </c>
      <c r="L2" t="s">
        <v>10</v>
      </c>
      <c r="N2" t="s">
        <v>11</v>
      </c>
      <c r="O2" t="s">
        <v>12</v>
      </c>
      <c r="P2" t="s">
        <v>13</v>
      </c>
    </row>
    <row r="3" spans="1:16" x14ac:dyDescent="0.3">
      <c r="A3">
        <v>340</v>
      </c>
      <c r="B3">
        <v>357.69</v>
      </c>
      <c r="C3">
        <v>400</v>
      </c>
      <c r="D3">
        <v>355.17</v>
      </c>
      <c r="E3">
        <v>480</v>
      </c>
      <c r="F3">
        <v>353.67</v>
      </c>
      <c r="G3">
        <f>((POWER(E3,2)-POWER(C3,2)+POWER(F3,2)-POWER(D3,2))/(2*(F3-D3))-((POWER(C3,2)-POWER(A3,2)+POWER(D3,2)-POWER(B3,2)))/(2*(D3-B3)))/((-(C3-A3)/(D3-B3))+((E3-C3)/(F3-D3)))</f>
        <v>496.51969354838764</v>
      </c>
      <c r="H3">
        <f>((-C3+A3)/(D3-B3))*G3+(POWER(C3,2)-POWER(A3,2)+POWER(D3,2)-POWER(B3,2))/(2*(D3-B3))</f>
        <v>3368.8036559140128</v>
      </c>
      <c r="I3">
        <f>POWER(A3-G3,2)+POWER(B3-H3,2)</f>
        <v>9091303.8633003309</v>
      </c>
      <c r="J3">
        <f>SQRT(I3)</f>
        <v>3015.178910661908</v>
      </c>
      <c r="K3">
        <f>J3*2*PI()</f>
        <v>18944.92782998865</v>
      </c>
      <c r="L3">
        <f>2*PI()/K3</f>
        <v>3.3165527805461957E-4</v>
      </c>
      <c r="N3">
        <f>(A3-G3)/J3</f>
        <v>-5.1910582484814345E-2</v>
      </c>
      <c r="O3">
        <f>(B3-H3)/J3</f>
        <v>-0.99865173680622388</v>
      </c>
      <c r="P3">
        <f>O3/N3</f>
        <v>19.237921999784231</v>
      </c>
    </row>
    <row r="4" spans="1:16" x14ac:dyDescent="0.3">
      <c r="N4">
        <f>ACOS(N3)</f>
        <v>1.6227302515780646</v>
      </c>
      <c r="O4">
        <f>ASIN(O3)</f>
        <v>-1.5188624020117281</v>
      </c>
      <c r="P4">
        <f>ATAN(P3)</f>
        <v>1.5188624020117285</v>
      </c>
    </row>
    <row r="5" spans="1:16" x14ac:dyDescent="0.3">
      <c r="M5" t="s">
        <v>32</v>
      </c>
      <c r="N5" s="42" t="s">
        <v>16</v>
      </c>
      <c r="O5" s="42"/>
      <c r="P5" s="42"/>
    </row>
    <row r="6" spans="1:16" x14ac:dyDescent="0.3">
      <c r="O6" t="s">
        <v>17</v>
      </c>
      <c r="P6" t="s">
        <v>18</v>
      </c>
    </row>
    <row r="7" spans="1:16" x14ac:dyDescent="0.3">
      <c r="F7" s="1"/>
      <c r="N7">
        <f>-N4</f>
        <v>-1.6227302515780646</v>
      </c>
      <c r="O7">
        <f>COS(N7)</f>
        <v>-5.1910582484814269E-2</v>
      </c>
      <c r="P7">
        <f>SIN(N7)</f>
        <v>-0.99865173680622377</v>
      </c>
    </row>
    <row r="9" spans="1:16" x14ac:dyDescent="0.3">
      <c r="A9" s="1"/>
      <c r="B9" s="1"/>
      <c r="C9" s="1"/>
      <c r="F9" s="1"/>
    </row>
    <row r="10" spans="1:16" x14ac:dyDescent="0.3">
      <c r="A10" s="42" t="s">
        <v>22</v>
      </c>
      <c r="B10" s="42"/>
      <c r="C10" s="42" t="s">
        <v>19</v>
      </c>
      <c r="D10" s="42"/>
      <c r="E10" s="42" t="s">
        <v>20</v>
      </c>
      <c r="F10" s="42"/>
      <c r="G10" s="42" t="s">
        <v>21</v>
      </c>
      <c r="H10" s="42"/>
      <c r="N10" s="42" t="s">
        <v>15</v>
      </c>
      <c r="O10" s="42"/>
      <c r="P10" s="42"/>
    </row>
    <row r="11" spans="1:16" ht="16.2" x14ac:dyDescent="0.3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14</v>
      </c>
      <c r="J11" t="s">
        <v>8</v>
      </c>
      <c r="K11" t="s">
        <v>9</v>
      </c>
      <c r="L11" t="s">
        <v>10</v>
      </c>
      <c r="N11" t="s">
        <v>11</v>
      </c>
      <c r="O11" t="s">
        <v>12</v>
      </c>
      <c r="P11" t="s">
        <v>13</v>
      </c>
    </row>
    <row r="12" spans="1:16" x14ac:dyDescent="0.3">
      <c r="A12">
        <v>711.01</v>
      </c>
      <c r="B12">
        <v>352.51</v>
      </c>
      <c r="C12">
        <v>800</v>
      </c>
      <c r="D12">
        <v>351.78</v>
      </c>
      <c r="E12">
        <v>900</v>
      </c>
      <c r="F12">
        <v>350.26</v>
      </c>
      <c r="G12">
        <f>((POWER(E12,2)-POWER(C12,2)+POWER(F12,2)-POWER(D12,2))/(2*(F12-D12))-((POWER(C12,2)-POWER(A12,2)+POWER(D12,2)-POWER(B12,2)))/(2*(D12-B12)))/((-(C12-A12)/(D12-B12))+((E12-C12)/(F12-D12)))</f>
        <v>644.69787783787046</v>
      </c>
      <c r="H12">
        <f>((-C12+A12)/(D12-B12))*G12+(POWER(C12,2)-POWER(A12,2)+POWER(D12,2)-POWER(B12,2))/(2*(D12-B12))</f>
        <v>-13155.698563298167</v>
      </c>
      <c r="I12">
        <f>POWER(A12-G12,2)+POWER(B12-H12,2)</f>
        <v>182476095.88710758</v>
      </c>
      <c r="J12">
        <f>SQRT(I12)</f>
        <v>13508.371326222403</v>
      </c>
      <c r="K12">
        <f>J12*2*PI()</f>
        <v>84875.600240846616</v>
      </c>
      <c r="L12">
        <f>2*PI()/K12</f>
        <v>7.4028169336654497E-5</v>
      </c>
      <c r="N12">
        <f>(A12-G12)/J12</f>
        <v>4.9089650084910433E-3</v>
      </c>
      <c r="O12">
        <f>(B12-H12)/J12</f>
        <v>0.99998795095868298</v>
      </c>
      <c r="P12">
        <f>O12/N12</f>
        <v>203.70647361083294</v>
      </c>
    </row>
    <row r="13" spans="1:16" x14ac:dyDescent="0.3">
      <c r="N13">
        <f>ACOS(N12)</f>
        <v>1.5658873420702031</v>
      </c>
      <c r="O13">
        <f>ASIN(O12)</f>
        <v>1.5658873420701978</v>
      </c>
      <c r="P13">
        <f>ATAN(P12)</f>
        <v>1.5658873420702031</v>
      </c>
    </row>
    <row r="14" spans="1:16" x14ac:dyDescent="0.3">
      <c r="M14" t="s">
        <v>33</v>
      </c>
      <c r="N14" s="42" t="s">
        <v>16</v>
      </c>
      <c r="O14" s="42"/>
      <c r="P14" s="42"/>
    </row>
    <row r="15" spans="1:16" x14ac:dyDescent="0.3">
      <c r="O15" t="s">
        <v>17</v>
      </c>
      <c r="P15" t="s">
        <v>18</v>
      </c>
    </row>
    <row r="16" spans="1:16" x14ac:dyDescent="0.3">
      <c r="F16" s="2"/>
      <c r="N16">
        <f>N13</f>
        <v>1.5658873420702031</v>
      </c>
      <c r="O16">
        <f>COS(N16)</f>
        <v>4.9089650084911101E-3</v>
      </c>
      <c r="P16">
        <f>SIN(N16)</f>
        <v>0.99998795095868298</v>
      </c>
    </row>
    <row r="17" spans="1:16" x14ac:dyDescent="0.3">
      <c r="B17" s="3"/>
    </row>
    <row r="18" spans="1:16" x14ac:dyDescent="0.3">
      <c r="B18" s="3"/>
    </row>
    <row r="19" spans="1:16" x14ac:dyDescent="0.3">
      <c r="B19" s="3"/>
    </row>
    <row r="20" spans="1:16" x14ac:dyDescent="0.3">
      <c r="A20" s="42" t="s">
        <v>22</v>
      </c>
      <c r="B20" s="42"/>
      <c r="C20" s="42" t="s">
        <v>19</v>
      </c>
      <c r="D20" s="42"/>
      <c r="E20" s="42" t="s">
        <v>20</v>
      </c>
      <c r="F20" s="42"/>
      <c r="G20" s="42" t="s">
        <v>21</v>
      </c>
      <c r="H20" s="42"/>
      <c r="N20" s="42" t="s">
        <v>15</v>
      </c>
      <c r="O20" s="42"/>
      <c r="P20" s="42"/>
    </row>
    <row r="21" spans="1:16" ht="16.2" x14ac:dyDescent="0.3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14</v>
      </c>
      <c r="J21" t="s">
        <v>8</v>
      </c>
      <c r="K21" t="s">
        <v>9</v>
      </c>
      <c r="L21" t="s">
        <v>10</v>
      </c>
      <c r="N21" t="s">
        <v>11</v>
      </c>
      <c r="O21" t="s">
        <v>12</v>
      </c>
      <c r="P21" t="s">
        <v>13</v>
      </c>
    </row>
    <row r="22" spans="1:16" x14ac:dyDescent="0.3">
      <c r="A22">
        <v>2168.63</v>
      </c>
      <c r="B22">
        <v>326.36</v>
      </c>
      <c r="C22">
        <v>2380</v>
      </c>
      <c r="D22">
        <v>323.12</v>
      </c>
      <c r="E22">
        <v>2547.4299999999998</v>
      </c>
      <c r="F22">
        <v>321.61</v>
      </c>
      <c r="G22">
        <f>((POWER(E22,2)-POWER(C22,2)+POWER(F22,2)-POWER(D22,2))/(2*(F22-D22))-((POWER(C22,2)-POWER(A22,2)+POWER(D22,2)-POWER(B22,2)))/(2*(D22-B22)))/((-(C22-A22)/(D22-B22))+((E22-C22)/(F22-D22)))</f>
        <v>2734.4760963057088</v>
      </c>
      <c r="H22">
        <f>((-C22+A22)/(D22-B22))*G22+(POWER(C22,2)-POWER(A22,2)+POWER(D22,2)-POWER(B22,2))/(2*(D22-B22))</f>
        <v>30344.570532758458</v>
      </c>
      <c r="I22">
        <f>POWER(A22-G22,2)+POWER(B22-H22,2)</f>
        <v>901413145.39371526</v>
      </c>
      <c r="J22">
        <f>SQRT(I22)</f>
        <v>30023.54318520243</v>
      </c>
      <c r="K22">
        <f>J22*2*PI()</f>
        <v>188643.48541073571</v>
      </c>
      <c r="L22">
        <f>2*PI()/K22</f>
        <v>3.3307194751513057E-5</v>
      </c>
      <c r="N22">
        <f>(A22-G22)/J22</f>
        <v>-1.8846746129037653E-2</v>
      </c>
      <c r="O22">
        <f>(B22-H22)/J22</f>
        <v>-0.9998223843065065</v>
      </c>
      <c r="P22">
        <f>O22/N22</f>
        <v>53.050132763557265</v>
      </c>
    </row>
    <row r="23" spans="1:16" x14ac:dyDescent="0.3">
      <c r="N23">
        <f>ACOS(N22)</f>
        <v>1.5896441888291768</v>
      </c>
      <c r="O23">
        <f>ASIN(O22)</f>
        <v>-1.5519484647606212</v>
      </c>
      <c r="P23">
        <f>ATAN(P22)</f>
        <v>1.5519484647606163</v>
      </c>
    </row>
    <row r="24" spans="1:16" x14ac:dyDescent="0.3">
      <c r="M24" t="s">
        <v>32</v>
      </c>
      <c r="N24" s="42" t="s">
        <v>16</v>
      </c>
      <c r="O24" s="42"/>
      <c r="P24" s="42"/>
    </row>
    <row r="25" spans="1:16" x14ac:dyDescent="0.3">
      <c r="O25" t="s">
        <v>17</v>
      </c>
      <c r="P25" t="s">
        <v>18</v>
      </c>
    </row>
    <row r="26" spans="1:16" x14ac:dyDescent="0.3">
      <c r="F26" s="2"/>
      <c r="N26">
        <f>-N23</f>
        <v>-1.5896441888291768</v>
      </c>
      <c r="O26">
        <f>COS(N26)</f>
        <v>-1.8846746129037594E-2</v>
      </c>
      <c r="P26">
        <f>SIN(N26)</f>
        <v>-0.9998223843065065</v>
      </c>
    </row>
    <row r="27" spans="1:16" x14ac:dyDescent="0.3">
      <c r="B27" s="3"/>
    </row>
    <row r="28" spans="1:16" x14ac:dyDescent="0.3">
      <c r="B28" s="3"/>
    </row>
    <row r="29" spans="1:16" x14ac:dyDescent="0.3">
      <c r="B29" s="3"/>
    </row>
    <row r="30" spans="1:16" x14ac:dyDescent="0.3">
      <c r="A30" s="42" t="s">
        <v>22</v>
      </c>
      <c r="B30" s="42"/>
      <c r="C30" s="42" t="s">
        <v>19</v>
      </c>
      <c r="D30" s="42"/>
      <c r="E30" s="42" t="s">
        <v>20</v>
      </c>
      <c r="F30" s="42"/>
      <c r="G30" s="42" t="s">
        <v>21</v>
      </c>
      <c r="H30" s="42"/>
      <c r="N30" s="42" t="s">
        <v>15</v>
      </c>
      <c r="O30" s="42"/>
      <c r="P30" s="42"/>
    </row>
    <row r="31" spans="1:16" ht="16.2" x14ac:dyDescent="0.3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14</v>
      </c>
      <c r="J31" t="s">
        <v>8</v>
      </c>
      <c r="K31" t="s">
        <v>9</v>
      </c>
      <c r="L31" t="s">
        <v>10</v>
      </c>
      <c r="N31" t="s">
        <v>11</v>
      </c>
      <c r="O31" t="s">
        <v>12</v>
      </c>
      <c r="P31" t="s">
        <v>13</v>
      </c>
    </row>
    <row r="32" spans="1:16" x14ac:dyDescent="0.3">
      <c r="A32">
        <v>2870.68</v>
      </c>
      <c r="B32">
        <v>319.60000000000002</v>
      </c>
      <c r="C32">
        <v>3000</v>
      </c>
      <c r="D32">
        <v>319.64</v>
      </c>
      <c r="E32">
        <v>3130.83</v>
      </c>
      <c r="F32">
        <v>321.37</v>
      </c>
      <c r="G32">
        <f>((POWER(E32,2)-POWER(C32,2)+POWER(F32,2)-POWER(D32,2))/(2*(F32-D32))-((POWER(C32,2)-POWER(A32,2)+POWER(D32,2)-POWER(B32,2)))/(2*(D32-B32)))/((-(C32-A32)/(D32-B32))+((E32-C32)/(F32-D32)))</f>
        <v>2932.2242121576087</v>
      </c>
      <c r="H32">
        <f>((-C32+A32)/(D32-B32))*G32+(POWER(C32,2)-POWER(A32,2)+POWER(D32,2)-POWER(B32,2))/(2*(D32-B32))</f>
        <v>10392.962094461545</v>
      </c>
      <c r="I32">
        <f>POWER(A32-G32,2)+POWER(B32-H32,2)</f>
        <v>101476411.57618478</v>
      </c>
      <c r="J32">
        <f>SQRT(I32)</f>
        <v>10073.550097963715</v>
      </c>
      <c r="K32">
        <f>J32*2*PI()</f>
        <v>63293.981966663094</v>
      </c>
      <c r="L32">
        <f>2*PI()/K32</f>
        <v>9.9269869139990855E-5</v>
      </c>
      <c r="N32">
        <f>(A32-G32)/J32</f>
        <v>-6.1094858872096655E-3</v>
      </c>
      <c r="O32">
        <f>(B32-H32)/J32</f>
        <v>-0.9999813369169418</v>
      </c>
      <c r="P32">
        <f>O32/N32</f>
        <v>163.67683883359535</v>
      </c>
    </row>
    <row r="33" spans="1:16" x14ac:dyDescent="0.3">
      <c r="N33">
        <f>ACOS(N32)</f>
        <v>1.5769058506896707</v>
      </c>
      <c r="O33">
        <f>ASIN(O32)</f>
        <v>-1.5646868029001635</v>
      </c>
      <c r="P33">
        <f>ATAN(P32)</f>
        <v>1.5646868029001224</v>
      </c>
    </row>
    <row r="34" spans="1:16" x14ac:dyDescent="0.3">
      <c r="M34" t="s">
        <v>32</v>
      </c>
      <c r="N34" s="42" t="s">
        <v>16</v>
      </c>
      <c r="O34" s="42"/>
      <c r="P34" s="42"/>
    </row>
    <row r="35" spans="1:16" x14ac:dyDescent="0.3">
      <c r="O35" t="s">
        <v>17</v>
      </c>
      <c r="P35" t="s">
        <v>18</v>
      </c>
    </row>
    <row r="36" spans="1:16" x14ac:dyDescent="0.3">
      <c r="F36" s="2"/>
      <c r="N36">
        <f>-N33</f>
        <v>-1.5769058506896707</v>
      </c>
      <c r="O36">
        <f>COS(N36)</f>
        <v>-6.1094858872094999E-3</v>
      </c>
      <c r="P36">
        <f>SIN(N36)</f>
        <v>-0.99998133691694169</v>
      </c>
    </row>
    <row r="37" spans="1:16" x14ac:dyDescent="0.3">
      <c r="B37" s="3"/>
    </row>
    <row r="38" spans="1:16" x14ac:dyDescent="0.3">
      <c r="B38" s="3"/>
    </row>
    <row r="39" spans="1:16" x14ac:dyDescent="0.3">
      <c r="B39" s="3"/>
    </row>
    <row r="40" spans="1:16" x14ac:dyDescent="0.3">
      <c r="A40" s="42" t="s">
        <v>22</v>
      </c>
      <c r="B40" s="42"/>
      <c r="C40" s="42" t="s">
        <v>19</v>
      </c>
      <c r="D40" s="42"/>
      <c r="E40" s="42" t="s">
        <v>20</v>
      </c>
      <c r="F40" s="42"/>
      <c r="G40" s="42" t="s">
        <v>21</v>
      </c>
      <c r="H40" s="42"/>
      <c r="N40" s="42" t="s">
        <v>15</v>
      </c>
      <c r="O40" s="42"/>
      <c r="P40" s="42"/>
    </row>
    <row r="41" spans="1:16" ht="16.2" x14ac:dyDescent="0.3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14</v>
      </c>
      <c r="J41" t="s">
        <v>8</v>
      </c>
      <c r="K41" t="s">
        <v>9</v>
      </c>
      <c r="L41" t="s">
        <v>10</v>
      </c>
      <c r="N41" t="s">
        <v>11</v>
      </c>
      <c r="O41" t="s">
        <v>12</v>
      </c>
      <c r="P41" t="s">
        <v>13</v>
      </c>
    </row>
    <row r="42" spans="1:16" x14ac:dyDescent="0.3">
      <c r="A42">
        <v>3130.83</v>
      </c>
      <c r="B42">
        <v>321.37</v>
      </c>
      <c r="C42">
        <v>3220</v>
      </c>
      <c r="D42">
        <v>322.87</v>
      </c>
      <c r="E42">
        <v>3340</v>
      </c>
      <c r="F42">
        <v>324.05</v>
      </c>
      <c r="G42">
        <f>((POWER(E42,2)-POWER(C42,2)+POWER(F42,2)-POWER(D42,2))/(2*(F42-D42))-((POWER(C42,2)-POWER(A42,2)+POWER(D42,2)-POWER(B42,2)))/(2*(D42-B42)))/((-(C42-A42)/(D42-B42))+((E42-C42)/(F42-D42)))</f>
        <v>3427.1911816757079</v>
      </c>
      <c r="H42">
        <f>((-C42+A42)/(D42-B42))*G42+(POWER(C42,2)-POWER(A42,2)+POWER(D42,2)-POWER(B42,2))/(2*(D42-B42))</f>
        <v>-14645.134746682161</v>
      </c>
      <c r="I42">
        <f>POWER(A42-G42,2)+POWER(B42-H42,2)</f>
        <v>224084094.28246388</v>
      </c>
      <c r="J42">
        <f>SQRT(I42)</f>
        <v>14969.438676265181</v>
      </c>
      <c r="K42">
        <f>J42*2*PI()</f>
        <v>94055.757147435215</v>
      </c>
      <c r="L42">
        <f>2*PI()/K42</f>
        <v>6.6802772076253721E-5</v>
      </c>
      <c r="N42">
        <f>(A42-G42)/J42</f>
        <v>-1.9797748471731536E-2</v>
      </c>
      <c r="O42">
        <f>(B42-H42)/J42</f>
        <v>0.99980400537077774</v>
      </c>
      <c r="P42">
        <f>O42/N42</f>
        <v>-50.500894422330923</v>
      </c>
    </row>
    <row r="43" spans="1:16" x14ac:dyDescent="0.3">
      <c r="N43">
        <f>ACOS(N42)</f>
        <v>1.5905953687854948</v>
      </c>
      <c r="O43">
        <f>ASIN(O42)</f>
        <v>1.550997284804301</v>
      </c>
      <c r="P43">
        <f>ATAN(P42)</f>
        <v>-1.5509972848042983</v>
      </c>
    </row>
    <row r="44" spans="1:16" x14ac:dyDescent="0.3">
      <c r="M44" t="s">
        <v>33</v>
      </c>
      <c r="N44" s="42" t="s">
        <v>16</v>
      </c>
      <c r="O44" s="42"/>
      <c r="P44" s="42"/>
    </row>
    <row r="45" spans="1:16" x14ac:dyDescent="0.3">
      <c r="O45" t="s">
        <v>17</v>
      </c>
      <c r="P45" t="s">
        <v>18</v>
      </c>
    </row>
    <row r="46" spans="1:16" x14ac:dyDescent="0.3">
      <c r="F46" s="2"/>
      <c r="N46">
        <f>N43</f>
        <v>1.5905953687854948</v>
      </c>
      <c r="O46">
        <f>COS(N46)</f>
        <v>-1.9797748471731449E-2</v>
      </c>
      <c r="P46">
        <f>SIN(N46)</f>
        <v>0.99980400537077774</v>
      </c>
    </row>
    <row r="47" spans="1:16" x14ac:dyDescent="0.3">
      <c r="B47" s="3"/>
    </row>
    <row r="48" spans="1:16" x14ac:dyDescent="0.3">
      <c r="B48" s="3"/>
    </row>
    <row r="49" spans="1:16" x14ac:dyDescent="0.3">
      <c r="B49" s="3"/>
    </row>
    <row r="50" spans="1:16" x14ac:dyDescent="0.3">
      <c r="A50" s="42" t="s">
        <v>22</v>
      </c>
      <c r="B50" s="42"/>
      <c r="C50" s="42" t="s">
        <v>19</v>
      </c>
      <c r="D50" s="42"/>
      <c r="E50" s="42" t="s">
        <v>20</v>
      </c>
      <c r="F50" s="42"/>
      <c r="G50" s="42" t="s">
        <v>21</v>
      </c>
      <c r="H50" s="42"/>
      <c r="N50" s="42" t="s">
        <v>15</v>
      </c>
      <c r="O50" s="42"/>
      <c r="P50" s="42"/>
    </row>
    <row r="51" spans="1:16" ht="16.2" x14ac:dyDescent="0.3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14</v>
      </c>
      <c r="J51" t="s">
        <v>8</v>
      </c>
      <c r="K51" t="s">
        <v>9</v>
      </c>
      <c r="L51" t="s">
        <v>10</v>
      </c>
      <c r="N51" t="s">
        <v>11</v>
      </c>
      <c r="O51" t="s">
        <v>12</v>
      </c>
      <c r="P51" t="s">
        <v>13</v>
      </c>
    </row>
    <row r="52" spans="1:16" x14ac:dyDescent="0.3">
      <c r="A52">
        <v>4035.25</v>
      </c>
      <c r="B52">
        <v>318.99</v>
      </c>
      <c r="C52">
        <v>4160</v>
      </c>
      <c r="D52">
        <v>318.26</v>
      </c>
      <c r="E52">
        <v>4300</v>
      </c>
      <c r="F52">
        <v>318.68</v>
      </c>
      <c r="G52">
        <f>((POWER(E52,2)-POWER(C52,2)+POWER(F52,2)-POWER(D52,2))/(2*(F52-D52))-((POWER(C52,2)-POWER(A52,2)+POWER(D52,2)-POWER(B52,2)))/(2*(D52-B52)))/((-(C52-A52)/(D52-B52))+((E52-C52)/(F52-D52)))</f>
        <v>4185.1354465021514</v>
      </c>
      <c r="H52">
        <f>((-C52+A52)/(D52-B52))*G52+(POWER(C52,2)-POWER(A52,2)+POWER(D52,2)-POWER(B52,2))/(2*(D52-B52))</f>
        <v>15273.321165949455</v>
      </c>
      <c r="I52">
        <f>POWER(A52-G52,2)+POWER(B52-H52,2)</f>
        <v>223654486.26796037</v>
      </c>
      <c r="J52">
        <f>SQRT(I52)</f>
        <v>14955.082288906349</v>
      </c>
      <c r="K52">
        <f>J52*2*PI()</f>
        <v>93965.553305318026</v>
      </c>
      <c r="L52">
        <f>2*PI()/K52</f>
        <v>6.6866900541349614E-5</v>
      </c>
      <c r="N52">
        <f>(A52-G52)/J52</f>
        <v>-1.0022375243855132E-2</v>
      </c>
      <c r="O52">
        <f>(B52-H52)/J52</f>
        <v>-0.99994977473594704</v>
      </c>
      <c r="P52">
        <f>O52/N52</f>
        <v>99.771735781797943</v>
      </c>
    </row>
    <row r="53" spans="1:16" x14ac:dyDescent="0.3">
      <c r="N53">
        <f>ACOS(N52)</f>
        <v>1.5808188698342704</v>
      </c>
      <c r="O53">
        <f>ASIN(O52)</f>
        <v>-1.5607737837555051</v>
      </c>
      <c r="P53">
        <f>ATAN(P52)</f>
        <v>1.5607737837555227</v>
      </c>
    </row>
    <row r="54" spans="1:16" x14ac:dyDescent="0.3">
      <c r="M54" t="s">
        <v>32</v>
      </c>
      <c r="N54" s="42" t="s">
        <v>16</v>
      </c>
      <c r="O54" s="42"/>
      <c r="P54" s="42"/>
    </row>
    <row r="55" spans="1:16" x14ac:dyDescent="0.3">
      <c r="O55" t="s">
        <v>17</v>
      </c>
      <c r="P55" t="s">
        <v>18</v>
      </c>
    </row>
    <row r="56" spans="1:16" x14ac:dyDescent="0.3">
      <c r="F56" s="2"/>
      <c r="N56">
        <f>-N53</f>
        <v>-1.5808188698342704</v>
      </c>
      <c r="O56">
        <f>COS(N56)</f>
        <v>-1.0022375243855106E-2</v>
      </c>
      <c r="P56">
        <f>SIN(N56)</f>
        <v>-0.99994977473594715</v>
      </c>
    </row>
    <row r="57" spans="1:16" x14ac:dyDescent="0.3">
      <c r="B57" s="3"/>
    </row>
    <row r="58" spans="1:16" x14ac:dyDescent="0.3">
      <c r="B58" s="3"/>
    </row>
    <row r="59" spans="1:16" x14ac:dyDescent="0.3">
      <c r="B59" s="3"/>
    </row>
    <row r="60" spans="1:16" x14ac:dyDescent="0.3">
      <c r="A60" s="42" t="s">
        <v>22</v>
      </c>
      <c r="B60" s="42"/>
      <c r="C60" s="42" t="s">
        <v>19</v>
      </c>
      <c r="D60" s="42"/>
      <c r="E60" s="42" t="s">
        <v>20</v>
      </c>
      <c r="F60" s="42"/>
      <c r="G60" s="42" t="s">
        <v>21</v>
      </c>
      <c r="H60" s="42"/>
      <c r="N60" s="42" t="s">
        <v>15</v>
      </c>
      <c r="O60" s="42"/>
      <c r="P60" s="42"/>
    </row>
    <row r="61" spans="1:16" ht="16.2" x14ac:dyDescent="0.3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14</v>
      </c>
      <c r="J61" t="s">
        <v>8</v>
      </c>
      <c r="K61" t="s">
        <v>9</v>
      </c>
      <c r="L61" t="s">
        <v>10</v>
      </c>
      <c r="N61" t="s">
        <v>11</v>
      </c>
      <c r="O61" t="s">
        <v>12</v>
      </c>
      <c r="P61" t="s">
        <v>13</v>
      </c>
    </row>
    <row r="62" spans="1:16" x14ac:dyDescent="0.3">
      <c r="A62">
        <v>4300</v>
      </c>
      <c r="B62">
        <v>318.68</v>
      </c>
      <c r="C62">
        <v>4420</v>
      </c>
      <c r="D62">
        <v>320.07</v>
      </c>
      <c r="E62">
        <v>4490.26</v>
      </c>
      <c r="F62">
        <v>321.33999999999997</v>
      </c>
      <c r="G62">
        <f>((POWER(E62,2)-POWER(C62,2)+POWER(F62,2)-POWER(D62,2))/(2*(F62-D62))-((POWER(C62,2)-POWER(A62,2)+POWER(D62,2)-POWER(B62,2)))/(2*(D62-B62)))/((-(C62-A62)/(D62-B62))+((E62-C62)/(F62-D62)))</f>
        <v>4190.2317408373674</v>
      </c>
      <c r="H62">
        <f>((-C62+A62)/(D62-B62))*G62+(POWER(C62,2)-POWER(A62,2)+POWER(D62,2)-POWER(B62,2))/(2*(D62-B62))</f>
        <v>14975.627589580021</v>
      </c>
      <c r="I62">
        <f>POWER(A62-G62,2)+POWER(B62-H62,2)</f>
        <v>214838161.71441516</v>
      </c>
      <c r="J62">
        <f>SQRT(I62)</f>
        <v>14657.358619970215</v>
      </c>
      <c r="K62">
        <f>J62*2*PI()</f>
        <v>92094.900323058915</v>
      </c>
      <c r="L62">
        <f>2*PI()/K62</f>
        <v>6.8225116538905565E-5</v>
      </c>
      <c r="N62">
        <f>(A62-G62)/J62</f>
        <v>7.488952273643398E-3</v>
      </c>
      <c r="O62">
        <f>(B62-H62)/J62</f>
        <v>-0.99997195740372791</v>
      </c>
      <c r="P62">
        <f>O62/N62</f>
        <v>-133.52628256465553</v>
      </c>
    </row>
    <row r="63" spans="1:16" x14ac:dyDescent="0.3">
      <c r="N63">
        <f>ACOS(N62)</f>
        <v>1.5633073045172463</v>
      </c>
      <c r="O63">
        <f>ASIN(O62)</f>
        <v>-1.5633073045172265</v>
      </c>
      <c r="P63">
        <f>ATAN(P62)</f>
        <v>-1.5633073045172463</v>
      </c>
    </row>
    <row r="64" spans="1:16" x14ac:dyDescent="0.3">
      <c r="M64" t="s">
        <v>32</v>
      </c>
      <c r="N64" s="42" t="s">
        <v>16</v>
      </c>
      <c r="O64" s="42"/>
      <c r="P64" s="42"/>
    </row>
    <row r="65" spans="1:16" x14ac:dyDescent="0.3">
      <c r="O65" t="s">
        <v>17</v>
      </c>
      <c r="P65" t="s">
        <v>18</v>
      </c>
    </row>
    <row r="66" spans="1:16" x14ac:dyDescent="0.3">
      <c r="F66" s="2"/>
      <c r="N66">
        <f>-N63</f>
        <v>-1.5633073045172463</v>
      </c>
      <c r="O66">
        <f>COS(N66)</f>
        <v>7.4889522736433676E-3</v>
      </c>
      <c r="P66">
        <f>SIN(N66)</f>
        <v>-0.99997195740372791</v>
      </c>
    </row>
    <row r="67" spans="1:16" x14ac:dyDescent="0.3">
      <c r="B67" s="3"/>
    </row>
    <row r="68" spans="1:16" x14ac:dyDescent="0.3">
      <c r="B68" s="3"/>
    </row>
    <row r="69" spans="1:16" x14ac:dyDescent="0.3">
      <c r="B69" s="3"/>
    </row>
    <row r="70" spans="1:16" x14ac:dyDescent="0.3">
      <c r="A70" s="42" t="s">
        <v>22</v>
      </c>
      <c r="B70" s="42"/>
      <c r="C70" s="42" t="s">
        <v>19</v>
      </c>
      <c r="D70" s="42"/>
      <c r="E70" s="42" t="s">
        <v>20</v>
      </c>
      <c r="F70" s="42"/>
      <c r="G70" s="42" t="s">
        <v>21</v>
      </c>
      <c r="H70" s="42"/>
      <c r="N70" s="42" t="s">
        <v>15</v>
      </c>
      <c r="O70" s="42"/>
      <c r="P70" s="42"/>
    </row>
    <row r="71" spans="1:16" ht="16.2" x14ac:dyDescent="0.3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14</v>
      </c>
      <c r="J71" t="s">
        <v>8</v>
      </c>
      <c r="K71" t="s">
        <v>9</v>
      </c>
      <c r="L71" t="s">
        <v>10</v>
      </c>
      <c r="N71" t="s">
        <v>11</v>
      </c>
      <c r="O71" t="s">
        <v>12</v>
      </c>
      <c r="P71" t="s">
        <v>13</v>
      </c>
    </row>
    <row r="72" spans="1:16" x14ac:dyDescent="0.3">
      <c r="A72">
        <v>4900</v>
      </c>
      <c r="B72">
        <v>329.67</v>
      </c>
      <c r="C72">
        <v>5140</v>
      </c>
      <c r="D72">
        <v>331.81</v>
      </c>
      <c r="E72">
        <v>5434.91</v>
      </c>
      <c r="F72">
        <v>326.92</v>
      </c>
      <c r="G72">
        <f>((POWER(E72,2)-POWER(C72,2)+POWER(F72,2)-POWER(D72,2))/(2*(F72-D72))-((POWER(C72,2)-POWER(A72,2)+POWER(D72,2)-POWER(B72,2)))/(2*(D72-B72)))/((-(C72-A72)/(D72-B72))+((E72-C72)/(F72-D72)))</f>
        <v>5113.5371675718725</v>
      </c>
      <c r="H72">
        <f>((-C72+A72)/(D72-B72))*G72+(POWER(C72,2)-POWER(A72,2)+POWER(D72,2)-POWER(B72,2))/(2*(D72-B72))</f>
        <v>-10159.409634228796</v>
      </c>
      <c r="I72">
        <f>POWER(A72-G72,2)+POWER(B72-H72,2)</f>
        <v>110066389.69512792</v>
      </c>
      <c r="J72">
        <f>SQRT(I72)</f>
        <v>10491.253008822536</v>
      </c>
      <c r="K72">
        <f>J72*2*PI()</f>
        <v>65918.48675893739</v>
      </c>
      <c r="L72">
        <f>2*PI()/K72</f>
        <v>9.5317499173745777E-5</v>
      </c>
      <c r="N72">
        <f>(A72-G72)/J72</f>
        <v>-2.0353828793595971E-2</v>
      </c>
      <c r="O72">
        <f>(B72-H72)/J72</f>
        <v>0.99979283936895691</v>
      </c>
      <c r="P72">
        <f>O72/N72</f>
        <v>-49.120627352605368</v>
      </c>
    </row>
    <row r="73" spans="1:16" x14ac:dyDescent="0.3">
      <c r="N73">
        <f>ACOS(N72)</f>
        <v>1.5911515612089746</v>
      </c>
      <c r="O73">
        <f>ASIN(O72)</f>
        <v>1.5504410923808158</v>
      </c>
      <c r="P73">
        <f>ATAN(P72)</f>
        <v>-1.5504410923808185</v>
      </c>
    </row>
    <row r="74" spans="1:16" x14ac:dyDescent="0.3">
      <c r="M74" t="s">
        <v>33</v>
      </c>
      <c r="N74" s="42" t="s">
        <v>16</v>
      </c>
      <c r="O74" s="42"/>
      <c r="P74" s="42"/>
    </row>
    <row r="75" spans="1:16" x14ac:dyDescent="0.3">
      <c r="O75" t="s">
        <v>17</v>
      </c>
      <c r="P75" t="s">
        <v>18</v>
      </c>
    </row>
    <row r="76" spans="1:16" x14ac:dyDescent="0.3">
      <c r="F76" s="2"/>
      <c r="N76">
        <f>N73</f>
        <v>1.5911515612089746</v>
      </c>
      <c r="O76">
        <f>COS(N76)</f>
        <v>-2.0353828793595933E-2</v>
      </c>
      <c r="P76">
        <f>SIN(N76)</f>
        <v>0.99979283936895702</v>
      </c>
    </row>
    <row r="77" spans="1:16" x14ac:dyDescent="0.3">
      <c r="B77" s="3"/>
    </row>
    <row r="78" spans="1:16" x14ac:dyDescent="0.3">
      <c r="B78" s="3"/>
    </row>
    <row r="79" spans="1:16" x14ac:dyDescent="0.3">
      <c r="B79" s="3"/>
    </row>
    <row r="80" spans="1:16" x14ac:dyDescent="0.3">
      <c r="A80" s="42" t="s">
        <v>22</v>
      </c>
      <c r="B80" s="42"/>
      <c r="C80" s="42" t="s">
        <v>19</v>
      </c>
      <c r="D80" s="42"/>
      <c r="E80" s="42" t="s">
        <v>20</v>
      </c>
      <c r="F80" s="42"/>
      <c r="G80" s="42" t="s">
        <v>21</v>
      </c>
      <c r="H80" s="42"/>
      <c r="N80" s="42" t="s">
        <v>15</v>
      </c>
      <c r="O80" s="42"/>
      <c r="P80" s="42"/>
    </row>
    <row r="81" spans="1:16" ht="16.2" x14ac:dyDescent="0.3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14</v>
      </c>
      <c r="J81" t="s">
        <v>8</v>
      </c>
      <c r="K81" t="s">
        <v>9</v>
      </c>
      <c r="L81" t="s">
        <v>10</v>
      </c>
      <c r="N81" t="s">
        <v>11</v>
      </c>
      <c r="O81" t="s">
        <v>12</v>
      </c>
      <c r="P81" t="s">
        <v>13</v>
      </c>
    </row>
    <row r="82" spans="1:16" x14ac:dyDescent="0.3">
      <c r="A82">
        <v>5434.91</v>
      </c>
      <c r="B82">
        <v>326.92</v>
      </c>
      <c r="C82">
        <v>5640</v>
      </c>
      <c r="D82">
        <v>323.27</v>
      </c>
      <c r="E82">
        <v>5860</v>
      </c>
      <c r="F82">
        <v>325.19</v>
      </c>
      <c r="G82">
        <f>((POWER(E82,2)-POWER(C82,2)+POWER(F82,2)-POWER(D82,2))/(2*(F82-D82))-((POWER(C82,2)-POWER(A82,2)+POWER(D82,2)-POWER(B82,2)))/(2*(D82-B82)))/((-(C82-A82)/(D82-B82))+((E82-C82)/(F82-D82)))</f>
        <v>5680.0614939644347</v>
      </c>
      <c r="H82">
        <f>((-C82+A82)/(D82-B82))*G82+(POWER(C82,2)-POWER(A82,2)+POWER(D82,2)-POWER(B82,2))/(2*(D82-B82))</f>
        <v>8338.0171499084681</v>
      </c>
      <c r="I82">
        <f>POWER(A82-G82,2)+POWER(B82-H82,2)</f>
        <v>64237776.800264575</v>
      </c>
      <c r="J82">
        <f>SQRT(I82)</f>
        <v>8014.8472724228859</v>
      </c>
      <c r="K82">
        <f>J82*2*PI()</f>
        <v>50358.770621375857</v>
      </c>
      <c r="L82">
        <f>2*PI()/K82</f>
        <v>1.2476844112061295E-4</v>
      </c>
      <c r="N82">
        <f>(A82-G82)/J82</f>
        <v>-3.0587169740331887E-2</v>
      </c>
      <c r="O82">
        <f>(B82-H82)/J82</f>
        <v>-0.99953210305986473</v>
      </c>
      <c r="P82">
        <f>O82/N82</f>
        <v>32.678149418378297</v>
      </c>
    </row>
    <row r="83" spans="1:16" x14ac:dyDescent="0.3">
      <c r="N83">
        <f>ACOS(N82)</f>
        <v>1.601388267975967</v>
      </c>
      <c r="O83">
        <f>ASIN(O82)</f>
        <v>-1.5402043856138248</v>
      </c>
      <c r="P83">
        <f>ATAN(P82)</f>
        <v>1.5402043856138261</v>
      </c>
    </row>
    <row r="84" spans="1:16" x14ac:dyDescent="0.3">
      <c r="M84" t="s">
        <v>32</v>
      </c>
      <c r="N84" s="42" t="s">
        <v>16</v>
      </c>
      <c r="O84" s="42"/>
      <c r="P84" s="42"/>
    </row>
    <row r="85" spans="1:16" x14ac:dyDescent="0.3">
      <c r="O85" t="s">
        <v>17</v>
      </c>
      <c r="P85" t="s">
        <v>18</v>
      </c>
    </row>
    <row r="86" spans="1:16" x14ac:dyDescent="0.3">
      <c r="F86" s="2"/>
      <c r="N86">
        <f>N83</f>
        <v>1.601388267975967</v>
      </c>
      <c r="O86">
        <f>COS(N86)</f>
        <v>-3.0587169740331807E-2</v>
      </c>
      <c r="P86">
        <f>SIN(N86)</f>
        <v>0.99953210305986473</v>
      </c>
    </row>
    <row r="87" spans="1:16" x14ac:dyDescent="0.3">
      <c r="B87" s="3"/>
    </row>
    <row r="88" spans="1:16" x14ac:dyDescent="0.3">
      <c r="B88" s="3"/>
    </row>
    <row r="89" spans="1:16" x14ac:dyDescent="0.3">
      <c r="B89" s="3"/>
    </row>
    <row r="90" spans="1:16" x14ac:dyDescent="0.3">
      <c r="A90" s="42" t="s">
        <v>22</v>
      </c>
      <c r="B90" s="42"/>
      <c r="C90" s="42" t="s">
        <v>19</v>
      </c>
      <c r="D90" s="42"/>
      <c r="E90" s="42" t="s">
        <v>20</v>
      </c>
      <c r="F90" s="42"/>
      <c r="G90" s="42" t="s">
        <v>21</v>
      </c>
      <c r="H90" s="42"/>
      <c r="N90" s="42" t="s">
        <v>15</v>
      </c>
      <c r="O90" s="42"/>
      <c r="P90" s="42"/>
    </row>
    <row r="91" spans="1:16" ht="16.2" x14ac:dyDescent="0.3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14</v>
      </c>
      <c r="J91" t="s">
        <v>8</v>
      </c>
      <c r="K91" t="s">
        <v>9</v>
      </c>
      <c r="L91" t="s">
        <v>10</v>
      </c>
      <c r="N91" t="s">
        <v>11</v>
      </c>
      <c r="O91" t="s">
        <v>12</v>
      </c>
      <c r="P91" t="s">
        <v>13</v>
      </c>
    </row>
    <row r="92" spans="1:16" x14ac:dyDescent="0.3">
      <c r="A92">
        <v>5860</v>
      </c>
      <c r="B92">
        <v>325.19</v>
      </c>
      <c r="C92">
        <v>5920</v>
      </c>
      <c r="D92">
        <v>326.36</v>
      </c>
      <c r="E92">
        <v>5991.73</v>
      </c>
      <c r="F92">
        <v>327.27999999999997</v>
      </c>
      <c r="G92">
        <f>((POWER(E92,2)-POWER(C92,2)+POWER(F92,2)-POWER(D92,2))/(2*(F92-D92))-((POWER(C92,2)-POWER(A92,2)+POWER(D92,2)-POWER(B92,2)))/(2*(D92-B92)))/((-(C92-A92)/(D92-B92))+((E92-C92)/(F92-D92)))</f>
        <v>6082.4789874878934</v>
      </c>
      <c r="H92">
        <f>((-C92+A92)/(D92-B92))*G92+(POWER(C92,2)-POWER(A92,2)+POWER(D92,2)-POWER(B92,2))/(2*(D92-B92))</f>
        <v>-9544.9423070712946</v>
      </c>
      <c r="I92">
        <f>POWER(A92-G92,2)+POWER(B92-H92,2)</f>
        <v>97469008.658966169</v>
      </c>
      <c r="J92">
        <f>SQRT(I92)</f>
        <v>9872.639396785753</v>
      </c>
      <c r="K92">
        <f>J92*2*PI()</f>
        <v>62031.622800966579</v>
      </c>
      <c r="L92">
        <f>2*PI()/K92</f>
        <v>1.0129003600856435E-4</v>
      </c>
      <c r="N92">
        <f>(A92-G92)/J92</f>
        <v>-2.253490465379766E-2</v>
      </c>
      <c r="O92">
        <f>(B92-H92)/J92</f>
        <v>0.99974605679254591</v>
      </c>
      <c r="P92">
        <f>O92/N92</f>
        <v>-44.364334890765349</v>
      </c>
    </row>
    <row r="93" spans="1:16" x14ac:dyDescent="0.3">
      <c r="N93">
        <f>ACOS(N92)</f>
        <v>1.5933331391711327</v>
      </c>
      <c r="O93">
        <f>ASIN(O92)</f>
        <v>1.5482595144186646</v>
      </c>
      <c r="P93">
        <f>ATAN(P92)</f>
        <v>-1.5482595144186604</v>
      </c>
    </row>
    <row r="94" spans="1:16" x14ac:dyDescent="0.3">
      <c r="M94" t="s">
        <v>33</v>
      </c>
      <c r="N94" s="42" t="s">
        <v>16</v>
      </c>
      <c r="O94" s="42"/>
      <c r="P94" s="42"/>
    </row>
    <row r="95" spans="1:16" x14ac:dyDescent="0.3">
      <c r="O95" t="s">
        <v>17</v>
      </c>
      <c r="P95" t="s">
        <v>18</v>
      </c>
    </row>
    <row r="96" spans="1:16" x14ac:dyDescent="0.3">
      <c r="F96" s="2"/>
      <c r="N96">
        <f>N93</f>
        <v>1.5933331391711327</v>
      </c>
      <c r="O96">
        <f>COS(N96)</f>
        <v>-2.2534904653797622E-2</v>
      </c>
      <c r="P96">
        <f>SIN(N96)</f>
        <v>0.9997460567925458</v>
      </c>
    </row>
    <row r="97" spans="1:16" x14ac:dyDescent="0.3">
      <c r="B97" s="3"/>
    </row>
    <row r="98" spans="1:16" x14ac:dyDescent="0.3">
      <c r="B98" s="3"/>
    </row>
    <row r="99" spans="1:16" x14ac:dyDescent="0.3">
      <c r="B99" s="3"/>
    </row>
    <row r="100" spans="1:16" x14ac:dyDescent="0.3">
      <c r="A100" s="42" t="s">
        <v>22</v>
      </c>
      <c r="B100" s="42"/>
      <c r="C100" s="42" t="s">
        <v>19</v>
      </c>
      <c r="D100" s="42"/>
      <c r="E100" s="42" t="s">
        <v>20</v>
      </c>
      <c r="F100" s="42"/>
      <c r="G100" s="42" t="s">
        <v>21</v>
      </c>
      <c r="H100" s="42"/>
      <c r="N100" s="42" t="s">
        <v>15</v>
      </c>
      <c r="O100" s="42"/>
      <c r="P100" s="42"/>
    </row>
    <row r="101" spans="1:16" ht="16.2" x14ac:dyDescent="0.3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14</v>
      </c>
      <c r="J101" t="s">
        <v>8</v>
      </c>
      <c r="K101" t="s">
        <v>9</v>
      </c>
      <c r="L101" t="s">
        <v>10</v>
      </c>
      <c r="N101" t="s">
        <v>11</v>
      </c>
      <c r="O101" t="s">
        <v>12</v>
      </c>
      <c r="P101" t="s">
        <v>13</v>
      </c>
    </row>
    <row r="102" spans="1:16" x14ac:dyDescent="0.3">
      <c r="A102">
        <v>6456.61</v>
      </c>
      <c r="B102">
        <v>331.57</v>
      </c>
      <c r="C102">
        <v>6500</v>
      </c>
      <c r="D102">
        <v>332.08</v>
      </c>
      <c r="E102">
        <v>6532.48</v>
      </c>
      <c r="F102">
        <v>332.62</v>
      </c>
      <c r="G102">
        <f>((POWER(E102,2)-POWER(C102,2)+POWER(F102,2)-POWER(D102,2))/(2*(F102-D102))-((POWER(C102,2)-POWER(A102,2)+POWER(D102,2)-POWER(B102,2)))/(2*(D102-B102)))/((-(C102-A102)/(D102-B102))+((E102-C102)/(F102-D102)))</f>
        <v>6386.7599108625336</v>
      </c>
      <c r="H102">
        <f>((-C102+A102)/(D102-B102))*G102+(POWER(C102,2)-POWER(A102,2)+POWER(D102,2)-POWER(B102,2))/(2*(D102-B102))</f>
        <v>8120.3375836758642</v>
      </c>
      <c r="I102">
        <f>POWER(A102-G102,2)+POWER(B102-H102,2)</f>
        <v>60669779.507472478</v>
      </c>
      <c r="J102">
        <f>SQRT(I102)</f>
        <v>7789.0807870680401</v>
      </c>
      <c r="K102">
        <f>J102*2*PI()</f>
        <v>48940.237957740719</v>
      </c>
      <c r="L102">
        <f>2*PI()/K102</f>
        <v>1.2838485404597006E-4</v>
      </c>
      <c r="N102">
        <f>(A102-G102)/J102</f>
        <v>8.9676934990115791E-3</v>
      </c>
      <c r="O102">
        <f>(B102-H102)/J102</f>
        <v>-0.99995978942820885</v>
      </c>
      <c r="P102">
        <f>O102/N102</f>
        <v>-111.50690972415867</v>
      </c>
    </row>
    <row r="103" spans="1:16" x14ac:dyDescent="0.3">
      <c r="N103">
        <f>ACOS(N102)</f>
        <v>1.5618285130952572</v>
      </c>
      <c r="O103">
        <f>ASIN(O102)</f>
        <v>-1.5618285130952567</v>
      </c>
      <c r="P103">
        <f>ATAN(P102)</f>
        <v>-1.5618285130952574</v>
      </c>
    </row>
    <row r="104" spans="1:16" x14ac:dyDescent="0.3">
      <c r="M104" t="s">
        <v>32</v>
      </c>
      <c r="N104" s="42" t="s">
        <v>16</v>
      </c>
      <c r="O104" s="42"/>
      <c r="P104" s="42"/>
    </row>
    <row r="105" spans="1:16" x14ac:dyDescent="0.3">
      <c r="O105" t="s">
        <v>17</v>
      </c>
      <c r="P105" t="s">
        <v>18</v>
      </c>
    </row>
    <row r="106" spans="1:16" x14ac:dyDescent="0.3">
      <c r="F106" s="2"/>
      <c r="N106">
        <f>N103</f>
        <v>1.5618285130952572</v>
      </c>
      <c r="O106">
        <f>COS(N106)</f>
        <v>8.967693499011704E-3</v>
      </c>
      <c r="P106">
        <f>SIN(N106)</f>
        <v>0.99995978942820885</v>
      </c>
    </row>
    <row r="107" spans="1:16" x14ac:dyDescent="0.3">
      <c r="B107" s="3"/>
    </row>
    <row r="108" spans="1:16" x14ac:dyDescent="0.3">
      <c r="B108" s="3"/>
    </row>
    <row r="109" spans="1:16" x14ac:dyDescent="0.3">
      <c r="B109" s="3"/>
    </row>
    <row r="110" spans="1:16" x14ac:dyDescent="0.3">
      <c r="A110" s="42" t="s">
        <v>22</v>
      </c>
      <c r="B110" s="42"/>
      <c r="C110" s="42" t="s">
        <v>19</v>
      </c>
      <c r="D110" s="42"/>
      <c r="E110" s="42" t="s">
        <v>20</v>
      </c>
      <c r="F110" s="42"/>
      <c r="G110" s="42" t="s">
        <v>21</v>
      </c>
      <c r="H110" s="42"/>
      <c r="N110" s="42" t="s">
        <v>15</v>
      </c>
      <c r="O110" s="42"/>
      <c r="P110" s="42"/>
    </row>
    <row r="111" spans="1:16" ht="16.2" x14ac:dyDescent="0.3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14</v>
      </c>
      <c r="J111" t="s">
        <v>8</v>
      </c>
      <c r="K111" t="s">
        <v>9</v>
      </c>
      <c r="L111" t="s">
        <v>10</v>
      </c>
      <c r="N111" t="s">
        <v>11</v>
      </c>
      <c r="O111" t="s">
        <v>12</v>
      </c>
      <c r="P111" t="s">
        <v>13</v>
      </c>
    </row>
    <row r="112" spans="1:16" x14ac:dyDescent="0.3">
      <c r="A112">
        <v>6532.48</v>
      </c>
      <c r="B112">
        <v>332.62</v>
      </c>
      <c r="C112">
        <v>6600</v>
      </c>
      <c r="D112">
        <v>333.67</v>
      </c>
      <c r="E112">
        <v>6660</v>
      </c>
      <c r="F112">
        <v>334.24</v>
      </c>
      <c r="G112">
        <f>((POWER(E112,2)-POWER(C112,2)+POWER(F112,2)-POWER(D112,2))/(2*(F112-D112))-((POWER(C112,2)-POWER(A112,2)+POWER(D112,2)-POWER(B112,2)))/(2*(D112-B112)))/((-(C112-A112)/(D112-B112))+((E112-C112)/(F112-D112)))</f>
        <v>6730.1231010133179</v>
      </c>
      <c r="H112">
        <f>((-C112+A112)/(D112-B112))*G112+(POWER(C112,2)-POWER(A112,2)+POWER(D112,2)-POWER(B112,2))/(2*(D112-B112))</f>
        <v>-10205.318790875666</v>
      </c>
      <c r="I112">
        <f>POWER(A112-G112,2)+POWER(B112-H112,2)</f>
        <v>111087216.75562029</v>
      </c>
      <c r="J112">
        <f>SQRT(I112)</f>
        <v>10539.79206415479</v>
      </c>
      <c r="K112">
        <f>J112*2*PI()</f>
        <v>66223.466638225378</v>
      </c>
      <c r="L112">
        <f>2*PI()/K112</f>
        <v>9.487853212976951E-5</v>
      </c>
      <c r="N112">
        <f>(A112-G112)/J112</f>
        <v>-1.8752087309719404E-2</v>
      </c>
      <c r="O112">
        <f>(B112-H112)/J112</f>
        <v>0.99982416415164155</v>
      </c>
      <c r="P112">
        <f>O112/N112</f>
        <v>-53.318019889627017</v>
      </c>
    </row>
    <row r="113" spans="1:16" x14ac:dyDescent="0.3">
      <c r="N113">
        <f>ACOS(N112)</f>
        <v>1.5895495132783195</v>
      </c>
      <c r="O113">
        <f>ASIN(O112)</f>
        <v>1.5520431403114738</v>
      </c>
      <c r="P113">
        <f>ATAN(P112)</f>
        <v>-1.5520431403114736</v>
      </c>
    </row>
    <row r="114" spans="1:16" x14ac:dyDescent="0.3">
      <c r="M114" t="s">
        <v>33</v>
      </c>
      <c r="N114" s="42" t="s">
        <v>16</v>
      </c>
      <c r="O114" s="42"/>
      <c r="P114" s="42"/>
    </row>
    <row r="115" spans="1:16" x14ac:dyDescent="0.3">
      <c r="O115" t="s">
        <v>17</v>
      </c>
      <c r="P115" t="s">
        <v>18</v>
      </c>
    </row>
    <row r="116" spans="1:16" x14ac:dyDescent="0.3">
      <c r="F116" s="2"/>
      <c r="N116">
        <f>N113</f>
        <v>1.5895495132783195</v>
      </c>
      <c r="O116">
        <f>COS(N116)</f>
        <v>-1.8752087309719306E-2</v>
      </c>
      <c r="P116">
        <f>SIN(N116)</f>
        <v>0.99982416415164155</v>
      </c>
    </row>
    <row r="117" spans="1:16" x14ac:dyDescent="0.3">
      <c r="B117" s="3"/>
    </row>
    <row r="118" spans="1:16" x14ac:dyDescent="0.3">
      <c r="B118" s="3"/>
    </row>
    <row r="119" spans="1:16" x14ac:dyDescent="0.3">
      <c r="B119" s="3"/>
    </row>
    <row r="120" spans="1:16" x14ac:dyDescent="0.3">
      <c r="A120" s="42" t="s">
        <v>22</v>
      </c>
      <c r="B120" s="42"/>
      <c r="C120" s="42" t="s">
        <v>19</v>
      </c>
      <c r="D120" s="42"/>
      <c r="E120" s="42" t="s">
        <v>20</v>
      </c>
      <c r="F120" s="42"/>
      <c r="G120" s="42" t="s">
        <v>21</v>
      </c>
      <c r="H120" s="42"/>
      <c r="N120" s="42" t="s">
        <v>15</v>
      </c>
      <c r="O120" s="42"/>
      <c r="P120" s="42"/>
    </row>
    <row r="121" spans="1:16" ht="16.2" x14ac:dyDescent="0.3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14</v>
      </c>
      <c r="J121" t="s">
        <v>8</v>
      </c>
      <c r="K121" t="s">
        <v>9</v>
      </c>
      <c r="L121" t="s">
        <v>10</v>
      </c>
      <c r="N121" t="s">
        <v>11</v>
      </c>
      <c r="O121" t="s">
        <v>12</v>
      </c>
      <c r="P121" t="s">
        <v>13</v>
      </c>
    </row>
    <row r="122" spans="1:16" x14ac:dyDescent="0.3">
      <c r="A122">
        <v>7260</v>
      </c>
      <c r="B122">
        <v>338.18</v>
      </c>
      <c r="C122">
        <v>7360</v>
      </c>
      <c r="D122">
        <v>338.51</v>
      </c>
      <c r="E122">
        <v>7415</v>
      </c>
      <c r="F122">
        <v>338.4</v>
      </c>
      <c r="G122">
        <f>((POWER(E122,2)-POWER(C122,2)+POWER(F122,2)-POWER(D122,2))/(2*(F122-D122))-((POWER(C122,2)-POWER(A122,2)+POWER(D122,2)-POWER(B122,2)))/(2*(D122-B122)))/((-(C122-A122)/(D122-B122))+((E122-C122)/(F122-D122)))</f>
        <v>7358.2545799999962</v>
      </c>
      <c r="H122">
        <f>((-C122+A122)/(D122-B122))*G122+(POWER(C122,2)-POWER(A122,2)+POWER(D122,2)-POWER(B122,2))/(2*(D122-B122))</f>
        <v>-14284.254999999888</v>
      </c>
      <c r="I122">
        <f>POWER(A122-G122,2)+POWER(B122-H122,2)</f>
        <v>213825259.2917127</v>
      </c>
      <c r="J122">
        <f>SQRT(I122)</f>
        <v>14622.765104169344</v>
      </c>
      <c r="K122">
        <f>J122*2*PI()</f>
        <v>91877.5428528552</v>
      </c>
      <c r="L122">
        <f>2*PI()/K122</f>
        <v>6.8386518751838054E-5</v>
      </c>
      <c r="N122">
        <f>(A122-G122)/J122</f>
        <v>-6.7192886776237101E-3</v>
      </c>
      <c r="O122">
        <f>(B122-H122)/J122</f>
        <v>0.99997742532502543</v>
      </c>
      <c r="P122">
        <f>O122/N122</f>
        <v>-148.82191751265395</v>
      </c>
    </row>
    <row r="123" spans="1:16" x14ac:dyDescent="0.3">
      <c r="N123">
        <f>ACOS(N122)</f>
        <v>1.5775156660348961</v>
      </c>
      <c r="O123">
        <f>ASIN(O122)</f>
        <v>1.5640769875549003</v>
      </c>
      <c r="P123">
        <f>ATAN(P122)</f>
        <v>-1.564076987554897</v>
      </c>
    </row>
    <row r="124" spans="1:16" x14ac:dyDescent="0.3">
      <c r="M124" t="s">
        <v>33</v>
      </c>
      <c r="N124" s="42" t="s">
        <v>16</v>
      </c>
      <c r="O124" s="42"/>
      <c r="P124" s="42"/>
    </row>
    <row r="125" spans="1:16" x14ac:dyDescent="0.3">
      <c r="O125" t="s">
        <v>17</v>
      </c>
      <c r="P125" t="s">
        <v>18</v>
      </c>
    </row>
    <row r="126" spans="1:16" x14ac:dyDescent="0.3">
      <c r="F126" s="2"/>
      <c r="N126">
        <f>N123</f>
        <v>1.5775156660348961</v>
      </c>
      <c r="O126">
        <f>COS(N126)</f>
        <v>-6.7192886776236138E-3</v>
      </c>
      <c r="P126">
        <f>SIN(N126)</f>
        <v>0.99997742532502543</v>
      </c>
    </row>
    <row r="127" spans="1:16" x14ac:dyDescent="0.3">
      <c r="B127" s="3"/>
    </row>
    <row r="128" spans="1:16" x14ac:dyDescent="0.3">
      <c r="B128" s="3"/>
    </row>
    <row r="129" spans="1:16" x14ac:dyDescent="0.3">
      <c r="B129" s="3"/>
    </row>
    <row r="130" spans="1:16" x14ac:dyDescent="0.3">
      <c r="A130" s="42" t="s">
        <v>22</v>
      </c>
      <c r="B130" s="42"/>
      <c r="C130" s="42" t="s">
        <v>19</v>
      </c>
      <c r="D130" s="42"/>
      <c r="E130" s="42" t="s">
        <v>20</v>
      </c>
      <c r="F130" s="42"/>
      <c r="G130" s="42" t="s">
        <v>21</v>
      </c>
      <c r="H130" s="42"/>
      <c r="N130" s="42" t="s">
        <v>15</v>
      </c>
      <c r="O130" s="42"/>
      <c r="P130" s="42"/>
    </row>
    <row r="131" spans="1:16" ht="16.2" x14ac:dyDescent="0.3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14</v>
      </c>
      <c r="J131" t="s">
        <v>8</v>
      </c>
      <c r="K131" t="s">
        <v>9</v>
      </c>
      <c r="L131" t="s">
        <v>10</v>
      </c>
      <c r="N131" t="s">
        <v>11</v>
      </c>
      <c r="O131" t="s">
        <v>12</v>
      </c>
      <c r="P131" t="s">
        <v>13</v>
      </c>
    </row>
    <row r="132" spans="1:16" x14ac:dyDescent="0.3">
      <c r="A132">
        <v>8587</v>
      </c>
      <c r="B132">
        <v>332.4</v>
      </c>
      <c r="C132">
        <v>8460</v>
      </c>
      <c r="D132">
        <v>334.22</v>
      </c>
      <c r="E132">
        <v>8365</v>
      </c>
      <c r="F132">
        <v>334.87</v>
      </c>
      <c r="G132">
        <f>((POWER(E132,2)-POWER(C132,2)+POWER(F132,2)-POWER(D132,2))/(2*(F132-D132))-((POWER(C132,2)-POWER(A132,2)+POWER(D132,2)-POWER(B132,2)))/(2*(D132-B132)))/((-(C132-A132)/(D132-B132))+((E132-C132)/(F132-D132)))</f>
        <v>8311.0665633093631</v>
      </c>
      <c r="H132">
        <f>((-C132+A132)/(D132-B132))*G132+(POWER(C132,2)-POWER(A132,2)+POWER(D132,2)-POWER(B132,2))/(2*(D132-B132))</f>
        <v>-14490.341900939588</v>
      </c>
      <c r="I132">
        <f>POWER(A132-G132,2)+POWER(B132-H132,2)</f>
        <v>219789816.72335404</v>
      </c>
      <c r="J132">
        <f>SQRT(I132)</f>
        <v>14825.310004291783</v>
      </c>
      <c r="K132">
        <f>J132*2*PI()</f>
        <v>93150.169993348667</v>
      </c>
      <c r="L132">
        <f>2*PI()/K132</f>
        <v>6.7452215144945347E-5</v>
      </c>
      <c r="N132">
        <f>(A132-G132)/J132</f>
        <v>1.8612321537340996E-2</v>
      </c>
      <c r="O132">
        <f>(B132-H132)/J132</f>
        <v>0.9998267757401732</v>
      </c>
      <c r="P132">
        <f>O132/N132</f>
        <v>53.71854197415778</v>
      </c>
    </row>
    <row r="133" spans="1:16" x14ac:dyDescent="0.3">
      <c r="E133">
        <v>8365</v>
      </c>
      <c r="F133">
        <v>334.87</v>
      </c>
      <c r="N133">
        <f>ACOS(N132)</f>
        <v>1.5521829304812103</v>
      </c>
      <c r="O133">
        <f>ASIN(O132)</f>
        <v>1.5521829304812094</v>
      </c>
      <c r="P133">
        <f>ATAN(P132)</f>
        <v>1.5521829304812103</v>
      </c>
    </row>
    <row r="134" spans="1:16" x14ac:dyDescent="0.3">
      <c r="M134" t="s">
        <v>33</v>
      </c>
      <c r="N134" s="42" t="s">
        <v>16</v>
      </c>
      <c r="O134" s="42"/>
      <c r="P134" s="42"/>
    </row>
    <row r="135" spans="1:16" x14ac:dyDescent="0.3">
      <c r="O135" t="s">
        <v>17</v>
      </c>
      <c r="P135" t="s">
        <v>18</v>
      </c>
    </row>
    <row r="136" spans="1:16" x14ac:dyDescent="0.3">
      <c r="F136" s="2"/>
      <c r="N136">
        <f>N133</f>
        <v>1.5521829304812103</v>
      </c>
      <c r="O136">
        <f>COS(N136)</f>
        <v>1.8612321537341072E-2</v>
      </c>
      <c r="P136">
        <f>SIN(N136)</f>
        <v>0.9998267757401732</v>
      </c>
    </row>
    <row r="137" spans="1:16" x14ac:dyDescent="0.3">
      <c r="B137" s="3"/>
    </row>
    <row r="138" spans="1:16" x14ac:dyDescent="0.3">
      <c r="B138" s="3"/>
    </row>
    <row r="139" spans="1:16" x14ac:dyDescent="0.3">
      <c r="B139" s="3"/>
    </row>
    <row r="140" spans="1:16" x14ac:dyDescent="0.3">
      <c r="B140" s="3"/>
    </row>
    <row r="141" spans="1:16" x14ac:dyDescent="0.3">
      <c r="B141" s="3"/>
    </row>
    <row r="142" spans="1:16" x14ac:dyDescent="0.3">
      <c r="B142" s="3"/>
    </row>
    <row r="143" spans="1:16" x14ac:dyDescent="0.3">
      <c r="B143" s="3"/>
    </row>
    <row r="144" spans="1:16" x14ac:dyDescent="0.3">
      <c r="B144" s="3"/>
    </row>
    <row r="145" spans="2:2" x14ac:dyDescent="0.3">
      <c r="B145" s="3"/>
    </row>
    <row r="146" spans="2:2" x14ac:dyDescent="0.3">
      <c r="B146" s="3"/>
    </row>
    <row r="147" spans="2:2" x14ac:dyDescent="0.3">
      <c r="B147" s="3"/>
    </row>
    <row r="148" spans="2:2" x14ac:dyDescent="0.3">
      <c r="B148" s="3"/>
    </row>
    <row r="149" spans="2:2" x14ac:dyDescent="0.3">
      <c r="B149" s="3"/>
    </row>
    <row r="150" spans="2:2" x14ac:dyDescent="0.3">
      <c r="B150" s="3"/>
    </row>
  </sheetData>
  <mergeCells count="84">
    <mergeCell ref="N134:P134"/>
    <mergeCell ref="N124:P124"/>
    <mergeCell ref="A130:B130"/>
    <mergeCell ref="C130:D130"/>
    <mergeCell ref="E130:F130"/>
    <mergeCell ref="G130:H130"/>
    <mergeCell ref="N130:P130"/>
    <mergeCell ref="N114:P114"/>
    <mergeCell ref="A120:B120"/>
    <mergeCell ref="C120:D120"/>
    <mergeCell ref="E120:F120"/>
    <mergeCell ref="G120:H120"/>
    <mergeCell ref="N120:P120"/>
    <mergeCell ref="N104:P104"/>
    <mergeCell ref="A110:B110"/>
    <mergeCell ref="C110:D110"/>
    <mergeCell ref="E110:F110"/>
    <mergeCell ref="G110:H110"/>
    <mergeCell ref="N110:P110"/>
    <mergeCell ref="N94:P94"/>
    <mergeCell ref="A100:B100"/>
    <mergeCell ref="C100:D100"/>
    <mergeCell ref="E100:F100"/>
    <mergeCell ref="G100:H100"/>
    <mergeCell ref="N100:P100"/>
    <mergeCell ref="N84:P84"/>
    <mergeCell ref="A90:B90"/>
    <mergeCell ref="C90:D90"/>
    <mergeCell ref="E90:F90"/>
    <mergeCell ref="G90:H90"/>
    <mergeCell ref="N90:P90"/>
    <mergeCell ref="N74:P74"/>
    <mergeCell ref="A80:B80"/>
    <mergeCell ref="C80:D80"/>
    <mergeCell ref="E80:F80"/>
    <mergeCell ref="G80:H80"/>
    <mergeCell ref="N80:P80"/>
    <mergeCell ref="N64:P64"/>
    <mergeCell ref="A70:B70"/>
    <mergeCell ref="C70:D70"/>
    <mergeCell ref="E70:F70"/>
    <mergeCell ref="G70:H70"/>
    <mergeCell ref="N70:P70"/>
    <mergeCell ref="N54:P54"/>
    <mergeCell ref="A60:B60"/>
    <mergeCell ref="C60:D60"/>
    <mergeCell ref="E60:F60"/>
    <mergeCell ref="G60:H60"/>
    <mergeCell ref="N60:P60"/>
    <mergeCell ref="N44:P44"/>
    <mergeCell ref="A50:B50"/>
    <mergeCell ref="C50:D50"/>
    <mergeCell ref="E50:F50"/>
    <mergeCell ref="G50:H50"/>
    <mergeCell ref="N50:P50"/>
    <mergeCell ref="N34:P34"/>
    <mergeCell ref="A40:B40"/>
    <mergeCell ref="C40:D40"/>
    <mergeCell ref="E40:F40"/>
    <mergeCell ref="G40:H40"/>
    <mergeCell ref="N40:P40"/>
    <mergeCell ref="N24:P24"/>
    <mergeCell ref="A30:B30"/>
    <mergeCell ref="C30:D30"/>
    <mergeCell ref="E30:F30"/>
    <mergeCell ref="G30:H30"/>
    <mergeCell ref="N30:P30"/>
    <mergeCell ref="N14:P14"/>
    <mergeCell ref="A20:B20"/>
    <mergeCell ref="C20:D20"/>
    <mergeCell ref="E20:F20"/>
    <mergeCell ref="G20:H20"/>
    <mergeCell ref="N20:P20"/>
    <mergeCell ref="A10:B10"/>
    <mergeCell ref="C10:D10"/>
    <mergeCell ref="E10:F10"/>
    <mergeCell ref="G10:H10"/>
    <mergeCell ref="N10:P10"/>
    <mergeCell ref="N1:P1"/>
    <mergeCell ref="N5:P5"/>
    <mergeCell ref="A1:B1"/>
    <mergeCell ref="C1:D1"/>
    <mergeCell ref="E1:F1"/>
    <mergeCell ref="G1:H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17"/>
  <sheetViews>
    <sheetView tabSelected="1" zoomScaleNormal="100" workbookViewId="0">
      <selection activeCell="J7" sqref="J7"/>
    </sheetView>
  </sheetViews>
  <sheetFormatPr baseColWidth="10" defaultRowHeight="14.4" x14ac:dyDescent="0.3"/>
  <cols>
    <col min="1" max="3" width="11.5546875" style="11"/>
    <col min="4" max="4" width="0" style="11" hidden="1" customWidth="1"/>
    <col min="5" max="5" width="13.109375" hidden="1" customWidth="1"/>
    <col min="9" max="9" width="11.5546875" style="11"/>
    <col min="10" max="10" width="14.109375" style="5" bestFit="1" customWidth="1"/>
    <col min="11" max="11" width="14.109375" style="5" customWidth="1"/>
    <col min="15" max="15" width="19.88671875" bestFit="1" customWidth="1"/>
  </cols>
  <sheetData>
    <row r="1" spans="1:20" x14ac:dyDescent="0.3">
      <c r="B1" s="33"/>
      <c r="C1" s="33"/>
      <c r="D1" s="33"/>
      <c r="E1" s="34"/>
      <c r="F1" s="34"/>
      <c r="G1" s="34"/>
    </row>
    <row r="2" spans="1:20" x14ac:dyDescent="0.3">
      <c r="B2" s="33"/>
      <c r="C2" s="33"/>
      <c r="D2" s="33"/>
      <c r="E2" s="34"/>
      <c r="F2" s="34"/>
      <c r="G2" s="34"/>
    </row>
    <row r="3" spans="1:20" x14ac:dyDescent="0.3">
      <c r="A3" s="20"/>
      <c r="B3" s="37" t="s">
        <v>73</v>
      </c>
      <c r="C3" s="37"/>
      <c r="D3" s="37"/>
      <c r="E3" s="37"/>
      <c r="F3" s="37"/>
      <c r="G3" s="37"/>
    </row>
    <row r="4" spans="1:20" x14ac:dyDescent="0.3">
      <c r="A4" s="19"/>
      <c r="B4" s="25" t="s">
        <v>74</v>
      </c>
      <c r="C4" s="25" t="s">
        <v>74</v>
      </c>
      <c r="D4" s="25"/>
      <c r="E4" s="8"/>
      <c r="F4" s="20" t="s">
        <v>75</v>
      </c>
      <c r="G4" s="20" t="s">
        <v>75</v>
      </c>
    </row>
    <row r="5" spans="1:20" x14ac:dyDescent="0.3">
      <c r="A5" s="20" t="s">
        <v>34</v>
      </c>
      <c r="B5" s="25" t="s">
        <v>36</v>
      </c>
      <c r="C5" s="25" t="s">
        <v>39</v>
      </c>
      <c r="D5" s="25"/>
      <c r="E5" s="25"/>
      <c r="F5" s="25" t="s">
        <v>36</v>
      </c>
      <c r="G5" s="25" t="s">
        <v>39</v>
      </c>
      <c r="H5" s="11" t="s">
        <v>77</v>
      </c>
      <c r="I5" s="37" t="s">
        <v>23</v>
      </c>
      <c r="J5" s="37"/>
      <c r="K5" s="10" t="s">
        <v>30</v>
      </c>
      <c r="L5" s="38" t="s">
        <v>24</v>
      </c>
      <c r="M5" s="39"/>
      <c r="N5" s="8" t="s">
        <v>25</v>
      </c>
      <c r="O5" s="8"/>
      <c r="P5" s="8" t="s">
        <v>26</v>
      </c>
      <c r="Q5" s="8" t="s">
        <v>27</v>
      </c>
      <c r="R5" s="8"/>
      <c r="S5" s="8" t="s">
        <v>27</v>
      </c>
      <c r="T5" s="8"/>
    </row>
    <row r="6" spans="1:20" x14ac:dyDescent="0.3">
      <c r="A6" s="20">
        <v>0</v>
      </c>
      <c r="B6" s="16">
        <v>375.42</v>
      </c>
      <c r="C6" s="9">
        <v>328.29040434408302</v>
      </c>
      <c r="D6" s="25">
        <v>1</v>
      </c>
      <c r="E6" s="29">
        <v>1</v>
      </c>
      <c r="F6" s="9">
        <f>B6</f>
        <v>375.42</v>
      </c>
      <c r="G6" s="9">
        <f>F8816</f>
        <v>328.29040434408302</v>
      </c>
      <c r="H6" s="12">
        <v>375.38</v>
      </c>
      <c r="I6" s="10" t="s">
        <v>28</v>
      </c>
      <c r="J6" s="10" t="s">
        <v>29</v>
      </c>
      <c r="K6" s="10"/>
      <c r="L6" s="7" t="s">
        <v>37</v>
      </c>
      <c r="M6" s="7" t="s">
        <v>38</v>
      </c>
      <c r="N6" s="8"/>
      <c r="O6" s="8"/>
      <c r="P6" s="8"/>
      <c r="Q6" s="8"/>
      <c r="R6" s="8"/>
      <c r="S6" s="8"/>
      <c r="T6" s="8"/>
    </row>
    <row r="7" spans="1:20" x14ac:dyDescent="0.3">
      <c r="A7" s="20">
        <f>ROW()-6</f>
        <v>1</v>
      </c>
      <c r="B7" s="9">
        <v>375.36785000000003</v>
      </c>
      <c r="C7" s="9">
        <v>328.30883434408304</v>
      </c>
      <c r="D7" s="25">
        <v>2</v>
      </c>
      <c r="E7" s="29">
        <v>2</v>
      </c>
      <c r="F7" s="9">
        <f>IF($A7&lt;=$J$7,F6+($A7-$A6)*$L$7,"erreur")</f>
        <v>375.36785000000003</v>
      </c>
      <c r="G7" s="9">
        <f>IF(8811-A7&gt;$I$30,G6+(A7-A6)*$M$30,"erreur")</f>
        <v>328.30883434408304</v>
      </c>
      <c r="H7" s="36"/>
      <c r="I7" s="8">
        <v>0</v>
      </c>
      <c r="J7" s="8">
        <v>340</v>
      </c>
      <c r="K7" s="10" t="s">
        <v>31</v>
      </c>
      <c r="L7" s="7">
        <v>-5.2150000000000002E-2</v>
      </c>
      <c r="M7" s="7">
        <f>IF(L7&lt;&gt;0,-L7,"")</f>
        <v>5.2150000000000002E-2</v>
      </c>
      <c r="N7" s="8"/>
      <c r="O7" s="8"/>
      <c r="P7" s="8"/>
      <c r="Q7" s="8"/>
      <c r="R7" s="8"/>
      <c r="S7" s="8"/>
      <c r="T7" s="8"/>
    </row>
    <row r="8" spans="1:20" x14ac:dyDescent="0.3">
      <c r="A8" s="32">
        <f t="shared" ref="A8:A71" si="0">ROW()-6</f>
        <v>2</v>
      </c>
      <c r="B8" s="9">
        <v>375.31570000000005</v>
      </c>
      <c r="C8" s="9">
        <v>328.32726434408306</v>
      </c>
      <c r="D8" s="25">
        <v>3</v>
      </c>
      <c r="E8" s="29">
        <v>3</v>
      </c>
      <c r="F8" s="9">
        <f t="shared" ref="F8:F71" si="1">IF($A8&lt;=$J$7,F7+($A8-$A7)*$L$7,"erreur")</f>
        <v>375.31570000000005</v>
      </c>
      <c r="G8" s="9">
        <f t="shared" ref="G8:G71" si="2">IF(8811-A8&gt;$I$30,G7+(A8-A7)*$M$30,"erreur")</f>
        <v>328.32726434408306</v>
      </c>
      <c r="H8" s="12"/>
      <c r="I8" s="8">
        <f t="shared" ref="I8:I30" si="3">J7</f>
        <v>340</v>
      </c>
      <c r="J8" s="8">
        <v>480</v>
      </c>
      <c r="K8" s="10" t="s">
        <v>26</v>
      </c>
      <c r="L8" s="7"/>
      <c r="M8" s="7" t="str">
        <f t="shared" ref="M8:M30" si="4">IF(L8&lt;&gt;0,-L8,"")</f>
        <v/>
      </c>
      <c r="N8" s="8">
        <f>'Rayons initiaux NS'!G3</f>
        <v>496.51969354838764</v>
      </c>
      <c r="O8" s="8">
        <f>'Rayons initiaux NS'!H3</f>
        <v>3368.8036559140128</v>
      </c>
      <c r="P8" s="8">
        <f>'Rayons initiaux NS'!J3</f>
        <v>3015.178910661908</v>
      </c>
      <c r="Q8" s="8">
        <f>IF('Rayons initiaux NS'!M5="creux",-ACOS((I8-N8)/P8),ACOS((I8-N8)/P8))</f>
        <v>-1.6227302515780646</v>
      </c>
      <c r="R8" s="8">
        <f>IF(Q8&lt;0,1,-1)</f>
        <v>1</v>
      </c>
      <c r="S8" s="8">
        <f>IF('Rayons initiaux NS'!M5="creux",-ACOS((J8-N8)/P8),ACOS((J8-N8)/P8))</f>
        <v>-1.5762751977628393</v>
      </c>
      <c r="T8" s="8">
        <f t="shared" ref="T8" si="5">IF(S8&lt;0,1,-1)</f>
        <v>1</v>
      </c>
    </row>
    <row r="9" spans="1:20" x14ac:dyDescent="0.3">
      <c r="A9" s="20">
        <f t="shared" si="0"/>
        <v>3</v>
      </c>
      <c r="B9" s="9">
        <v>375.26355000000007</v>
      </c>
      <c r="C9" s="9">
        <v>328.34569434408309</v>
      </c>
      <c r="D9" s="25">
        <v>4</v>
      </c>
      <c r="E9" s="29">
        <v>4</v>
      </c>
      <c r="F9" s="9">
        <f t="shared" si="1"/>
        <v>375.26355000000007</v>
      </c>
      <c r="G9" s="9">
        <f t="shared" si="2"/>
        <v>328.34569434408309</v>
      </c>
      <c r="H9" s="36"/>
      <c r="I9" s="8">
        <f t="shared" si="3"/>
        <v>480</v>
      </c>
      <c r="J9" s="8">
        <v>711.01</v>
      </c>
      <c r="K9" s="10" t="s">
        <v>31</v>
      </c>
      <c r="L9" s="7">
        <v>-5.0200000000000002E-3</v>
      </c>
      <c r="M9" s="7">
        <f t="shared" si="4"/>
        <v>5.0200000000000002E-3</v>
      </c>
      <c r="N9" s="8"/>
      <c r="O9" s="8"/>
      <c r="P9" s="8"/>
      <c r="Q9" s="8"/>
      <c r="R9" s="8"/>
      <c r="S9" s="8"/>
      <c r="T9" s="8"/>
    </row>
    <row r="10" spans="1:20" x14ac:dyDescent="0.3">
      <c r="A10" s="20">
        <f t="shared" si="0"/>
        <v>4</v>
      </c>
      <c r="B10" s="9">
        <v>375.21140000000008</v>
      </c>
      <c r="C10" s="9">
        <v>328.36412434408311</v>
      </c>
      <c r="D10" s="25">
        <v>5</v>
      </c>
      <c r="E10" s="29">
        <v>5</v>
      </c>
      <c r="F10" s="9">
        <f t="shared" si="1"/>
        <v>375.21140000000008</v>
      </c>
      <c r="G10" s="9">
        <f t="shared" si="2"/>
        <v>328.36412434408311</v>
      </c>
      <c r="H10" s="12"/>
      <c r="I10" s="8">
        <f t="shared" si="3"/>
        <v>711.01</v>
      </c>
      <c r="J10" s="8">
        <v>900</v>
      </c>
      <c r="K10" s="10" t="s">
        <v>26</v>
      </c>
      <c r="L10" s="7"/>
      <c r="M10" s="7" t="str">
        <f t="shared" si="4"/>
        <v/>
      </c>
      <c r="N10" s="8">
        <f>'Rayons initiaux NS'!G12</f>
        <v>644.69787783787046</v>
      </c>
      <c r="O10" s="8">
        <f>'Rayons initiaux NS'!H12</f>
        <v>-13155.698563298167</v>
      </c>
      <c r="P10" s="8">
        <f>'Rayons initiaux NS'!J12</f>
        <v>13508.371326222403</v>
      </c>
      <c r="Q10" s="8">
        <f>IF('Rayons initiaux NS'!M14="creux",-ACOS((I10-N10)/P10),ACOS((I10-N10)/P10))</f>
        <v>1.5658873420702031</v>
      </c>
      <c r="R10" s="8">
        <f>IF(Q10&lt;0,1,-1)</f>
        <v>-1</v>
      </c>
      <c r="S10" s="8">
        <f>IF('Rayons initiaux NS'!M14="creux",-ACOS((J10-N10)/P10),ACOS((J10-N10)/P10))</f>
        <v>1.5518956527516796</v>
      </c>
      <c r="T10" s="8">
        <f t="shared" ref="T10" si="6">IF(S10&lt;0,1,-1)</f>
        <v>-1</v>
      </c>
    </row>
    <row r="11" spans="1:20" x14ac:dyDescent="0.3">
      <c r="A11" s="20">
        <f t="shared" si="0"/>
        <v>5</v>
      </c>
      <c r="B11" s="9">
        <v>375.1592500000001</v>
      </c>
      <c r="C11" s="9">
        <v>328.38255434408313</v>
      </c>
      <c r="D11" s="25">
        <v>6</v>
      </c>
      <c r="E11" s="29">
        <v>6</v>
      </c>
      <c r="F11" s="9">
        <f t="shared" si="1"/>
        <v>375.1592500000001</v>
      </c>
      <c r="G11" s="9">
        <f t="shared" si="2"/>
        <v>328.38255434408313</v>
      </c>
      <c r="H11" s="36"/>
      <c r="I11" s="8">
        <f t="shared" si="3"/>
        <v>900</v>
      </c>
      <c r="J11" s="8">
        <v>1762</v>
      </c>
      <c r="K11" s="10" t="s">
        <v>31</v>
      </c>
      <c r="L11" s="7">
        <v>-1.883E-2</v>
      </c>
      <c r="M11" s="7">
        <f t="shared" si="4"/>
        <v>1.883E-2</v>
      </c>
      <c r="N11" s="8"/>
      <c r="O11" s="8"/>
      <c r="P11" s="8"/>
      <c r="Q11" s="8"/>
      <c r="R11" s="8"/>
      <c r="S11" s="8"/>
      <c r="T11" s="8"/>
    </row>
    <row r="12" spans="1:20" x14ac:dyDescent="0.3">
      <c r="A12" s="20">
        <f t="shared" si="0"/>
        <v>6</v>
      </c>
      <c r="B12" s="9">
        <v>375.10710000000012</v>
      </c>
      <c r="C12" s="9">
        <v>328.40098434408316</v>
      </c>
      <c r="D12" s="25">
        <v>7</v>
      </c>
      <c r="E12" s="29">
        <v>7</v>
      </c>
      <c r="F12" s="9">
        <f t="shared" si="1"/>
        <v>375.10710000000012</v>
      </c>
      <c r="G12" s="9">
        <f t="shared" si="2"/>
        <v>328.40098434408316</v>
      </c>
      <c r="H12" s="12"/>
      <c r="I12" s="27">
        <f t="shared" si="3"/>
        <v>1762</v>
      </c>
      <c r="J12" s="27">
        <v>1880</v>
      </c>
      <c r="K12" s="28" t="s">
        <v>26</v>
      </c>
      <c r="L12" s="7"/>
      <c r="M12" s="7" t="str">
        <f t="shared" si="4"/>
        <v/>
      </c>
      <c r="N12" s="8">
        <f>'Rayons modifiés NS'!J7</f>
        <v>2046.8004083855878</v>
      </c>
      <c r="O12" s="8">
        <f>'Rayons modifiés NS'!K7</f>
        <v>15458.854077737007</v>
      </c>
      <c r="P12" s="8">
        <f>'Rayons modifiés NS'!M7</f>
        <v>15127.503695939193</v>
      </c>
      <c r="Q12" s="8">
        <f>IF('Rayons modifiés NS'!N7="creux",-ACOS((I12-N12)/P12),ACOS((I12-N12)/P12))</f>
        <v>-1.5896241017574391</v>
      </c>
      <c r="R12" s="8">
        <f>IF(Q12&lt;0,1,-1)</f>
        <v>1</v>
      </c>
      <c r="S12" s="8">
        <f>IF('Rayons modifiés NS'!N7="creux",-ACOS((J12-N12)/P12),ACOS((J12-N12)/P12))</f>
        <v>-1.5818228511862582</v>
      </c>
      <c r="T12" s="8">
        <f t="shared" ref="T12" si="7">IF(S12&lt;0,1,-1)</f>
        <v>1</v>
      </c>
    </row>
    <row r="13" spans="1:20" x14ac:dyDescent="0.3">
      <c r="A13" s="20">
        <f t="shared" si="0"/>
        <v>7</v>
      </c>
      <c r="B13" s="9">
        <v>375.05495000000013</v>
      </c>
      <c r="C13" s="9">
        <v>328.41941434408318</v>
      </c>
      <c r="D13" s="25">
        <v>8</v>
      </c>
      <c r="E13" s="29">
        <v>8</v>
      </c>
      <c r="F13" s="9">
        <f t="shared" si="1"/>
        <v>375.05495000000013</v>
      </c>
      <c r="G13" s="9">
        <f t="shared" si="2"/>
        <v>328.41941434408318</v>
      </c>
      <c r="H13" s="36"/>
      <c r="I13" s="27">
        <f t="shared" si="3"/>
        <v>1880</v>
      </c>
      <c r="J13" s="27">
        <v>2596</v>
      </c>
      <c r="K13" s="28" t="s">
        <v>31</v>
      </c>
      <c r="L13" s="7">
        <v>-1.0999999999999999E-2</v>
      </c>
      <c r="M13" s="7">
        <f t="shared" si="4"/>
        <v>1.0999999999999999E-2</v>
      </c>
      <c r="N13" s="8"/>
      <c r="O13" s="8"/>
      <c r="P13" s="8"/>
      <c r="Q13" s="8"/>
      <c r="R13" s="8"/>
      <c r="S13" s="8"/>
      <c r="T13" s="8"/>
    </row>
    <row r="14" spans="1:20" x14ac:dyDescent="0.3">
      <c r="A14" s="20">
        <f t="shared" si="0"/>
        <v>8</v>
      </c>
      <c r="B14" s="9">
        <v>375.00280000000015</v>
      </c>
      <c r="C14" s="9">
        <v>328.4378443440832</v>
      </c>
      <c r="D14" s="25">
        <v>9</v>
      </c>
      <c r="E14" s="29">
        <v>9</v>
      </c>
      <c r="F14" s="9">
        <f t="shared" si="1"/>
        <v>375.00280000000015</v>
      </c>
      <c r="G14" s="9">
        <f t="shared" si="2"/>
        <v>328.4378443440832</v>
      </c>
      <c r="H14" s="12"/>
      <c r="I14" s="27">
        <f t="shared" si="3"/>
        <v>2596</v>
      </c>
      <c r="J14" s="27">
        <v>2844</v>
      </c>
      <c r="K14" s="28" t="s">
        <v>26</v>
      </c>
      <c r="L14" s="7"/>
      <c r="M14" s="7" t="str">
        <f t="shared" si="4"/>
        <v/>
      </c>
      <c r="N14" s="8">
        <f>'Rayons modifiés NS'!J12</f>
        <v>2816.0046373795049</v>
      </c>
      <c r="O14" s="8">
        <f>'Rayons modifiés NS'!K12</f>
        <v>20324.815579955</v>
      </c>
      <c r="P14" s="8">
        <f>'Rayons modifiés NS'!M12</f>
        <v>20001.631568859531</v>
      </c>
      <c r="Q14" s="8">
        <f>IF('Rayons modifiés NS'!N12="creux",-ACOS((I14-N14)/P14),ACOS((I14-N14)/P14))</f>
        <v>-1.5817958831604373</v>
      </c>
      <c r="R14" s="8">
        <f t="shared" ref="R14" si="8">IF(Q14&lt;0,1,-1)</f>
        <v>1</v>
      </c>
      <c r="S14" s="8">
        <f>IF('Rayons modifiés NS'!N12="creux",-ACOS((J14-N14)/P14),ACOS((J14-N14)/P14))</f>
        <v>-1.5693966723884669</v>
      </c>
      <c r="T14" s="8">
        <f t="shared" ref="T14" si="9">IF(S14&lt;0,1,-1)</f>
        <v>1</v>
      </c>
    </row>
    <row r="15" spans="1:20" x14ac:dyDescent="0.3">
      <c r="A15" s="20">
        <f t="shared" si="0"/>
        <v>9</v>
      </c>
      <c r="B15" s="9">
        <v>374.95065000000017</v>
      </c>
      <c r="C15" s="9">
        <v>328.45627434408323</v>
      </c>
      <c r="D15" s="25">
        <v>10</v>
      </c>
      <c r="E15" s="29">
        <v>10</v>
      </c>
      <c r="F15" s="9">
        <f t="shared" si="1"/>
        <v>374.95065000000017</v>
      </c>
      <c r="G15" s="9">
        <f t="shared" si="2"/>
        <v>328.45627434408323</v>
      </c>
      <c r="H15" s="36"/>
      <c r="I15" s="27">
        <f t="shared" si="3"/>
        <v>2844</v>
      </c>
      <c r="J15" s="27">
        <v>3405</v>
      </c>
      <c r="K15" s="28" t="s">
        <v>31</v>
      </c>
      <c r="L15" s="7">
        <v>1.4E-3</v>
      </c>
      <c r="M15" s="7">
        <f t="shared" si="4"/>
        <v>-1.4E-3</v>
      </c>
      <c r="N15" s="8"/>
      <c r="O15" s="8"/>
      <c r="P15" s="8"/>
      <c r="Q15" s="8"/>
      <c r="R15" s="8"/>
      <c r="S15" s="8"/>
      <c r="T15" s="8"/>
    </row>
    <row r="16" spans="1:20" x14ac:dyDescent="0.3">
      <c r="A16" s="20">
        <f t="shared" si="0"/>
        <v>10</v>
      </c>
      <c r="B16" s="9">
        <v>374.89850000000018</v>
      </c>
      <c r="C16" s="9">
        <v>328.47470434408325</v>
      </c>
      <c r="D16" s="25">
        <v>11</v>
      </c>
      <c r="E16" s="29">
        <v>11</v>
      </c>
      <c r="F16" s="9">
        <f t="shared" si="1"/>
        <v>374.89850000000018</v>
      </c>
      <c r="G16" s="9">
        <f t="shared" si="2"/>
        <v>328.47470434408325</v>
      </c>
      <c r="H16" s="12"/>
      <c r="I16" s="27">
        <f t="shared" si="3"/>
        <v>3405</v>
      </c>
      <c r="J16" s="27">
        <v>3633</v>
      </c>
      <c r="K16" s="28" t="s">
        <v>26</v>
      </c>
      <c r="L16" s="7"/>
      <c r="M16" s="7"/>
      <c r="N16" s="8">
        <f>'Rayons modifiés NS'!J17</f>
        <v>3433.0306813879938</v>
      </c>
      <c r="O16" s="8">
        <f>'Rayons modifiés NS'!K17</f>
        <v>-19697.926277138293</v>
      </c>
      <c r="P16" s="8">
        <f>'Rayons modifiés NS'!M17</f>
        <v>20021.93489860565</v>
      </c>
      <c r="Q16" s="8">
        <f>IF('Rayons modifiés NS'!N17="creux",-ACOS((I16-N16)/P16),ACOS((I16-N16)/P16))</f>
        <v>1.5721963258802309</v>
      </c>
      <c r="R16" s="8">
        <f t="shared" ref="R16" si="10">IF(Q16&lt;0,1,-1)</f>
        <v>-1</v>
      </c>
      <c r="S16" s="8">
        <f>IF('Rayons modifiés NS'!N17="creux",-ACOS((J16-N16)/P16),ACOS((J16-N16)/P16))</f>
        <v>1.5608086485671342</v>
      </c>
      <c r="T16" s="8">
        <f t="shared" ref="T16" si="11">IF(S16&lt;0,1,-1)</f>
        <v>-1</v>
      </c>
    </row>
    <row r="17" spans="1:20" x14ac:dyDescent="0.3">
      <c r="A17" s="20">
        <f t="shared" si="0"/>
        <v>11</v>
      </c>
      <c r="B17" s="9">
        <v>374.8463500000002</v>
      </c>
      <c r="C17" s="9">
        <v>328.49313434408327</v>
      </c>
      <c r="D17" s="25">
        <v>12</v>
      </c>
      <c r="E17" s="29">
        <v>12</v>
      </c>
      <c r="F17" s="9">
        <f t="shared" si="1"/>
        <v>374.8463500000002</v>
      </c>
      <c r="G17" s="9">
        <f t="shared" si="2"/>
        <v>328.49313434408327</v>
      </c>
      <c r="H17" s="36"/>
      <c r="I17" s="27">
        <f t="shared" si="3"/>
        <v>3633</v>
      </c>
      <c r="J17" s="27">
        <v>3814</v>
      </c>
      <c r="K17" s="28" t="s">
        <v>31</v>
      </c>
      <c r="L17" s="7">
        <v>-0.01</v>
      </c>
      <c r="M17" s="7">
        <f t="shared" si="4"/>
        <v>0.01</v>
      </c>
      <c r="N17" s="8"/>
      <c r="O17" s="8"/>
      <c r="P17" s="8"/>
      <c r="Q17" s="8"/>
      <c r="R17" s="8"/>
      <c r="S17" s="8"/>
      <c r="T17" s="8"/>
    </row>
    <row r="18" spans="1:20" x14ac:dyDescent="0.3">
      <c r="A18" s="20">
        <f t="shared" si="0"/>
        <v>12</v>
      </c>
      <c r="B18" s="9">
        <v>374.79420000000022</v>
      </c>
      <c r="C18" s="9">
        <v>328.5115643440833</v>
      </c>
      <c r="D18" s="25">
        <v>13</v>
      </c>
      <c r="E18" s="29">
        <v>13</v>
      </c>
      <c r="F18" s="9">
        <f t="shared" si="1"/>
        <v>374.79420000000022</v>
      </c>
      <c r="G18" s="9">
        <f t="shared" si="2"/>
        <v>328.5115643440833</v>
      </c>
      <c r="H18" s="12"/>
      <c r="I18" s="27">
        <f t="shared" si="3"/>
        <v>3814</v>
      </c>
      <c r="J18" s="27">
        <v>4483</v>
      </c>
      <c r="K18" s="28" t="s">
        <v>26</v>
      </c>
      <c r="L18" s="7"/>
      <c r="M18" s="7" t="str">
        <f t="shared" si="4"/>
        <v/>
      </c>
      <c r="N18" s="8">
        <f>'Rayons modifiés NS'!J22</f>
        <v>4114.0535301425025</v>
      </c>
      <c r="O18" s="8">
        <f>'Rayons modifiés NS'!K22</f>
        <v>30326.553014250239</v>
      </c>
      <c r="P18" s="8">
        <f>'Rayons modifiés NS'!M22</f>
        <v>30006.853244396134</v>
      </c>
      <c r="Q18" s="8">
        <f>IF('Rayons modifiés NS'!N22="creux",-ACOS((I18-N18)/P18),ACOS((I18-N18)/P18))</f>
        <v>-1.5807959934815619</v>
      </c>
      <c r="R18" s="8">
        <f t="shared" ref="R18" si="12">IF(Q18&lt;0,1,-1)</f>
        <v>1</v>
      </c>
      <c r="S18" s="8">
        <f>IF('Rayons modifiés NS'!N22="creux",-ACOS((J18-N18)/P18),ACOS((J18-N18)/P18))</f>
        <v>-1.5585006100956629</v>
      </c>
      <c r="T18" s="8">
        <f t="shared" ref="T18" si="13">IF(S18&lt;0,1,-1)</f>
        <v>1</v>
      </c>
    </row>
    <row r="19" spans="1:20" x14ac:dyDescent="0.3">
      <c r="A19" s="20">
        <f t="shared" si="0"/>
        <v>13</v>
      </c>
      <c r="B19" s="9">
        <v>374.74205000000023</v>
      </c>
      <c r="C19" s="9">
        <v>328.52999434408332</v>
      </c>
      <c r="D19" s="25">
        <v>14</v>
      </c>
      <c r="E19" s="29">
        <v>14</v>
      </c>
      <c r="F19" s="9">
        <f t="shared" si="1"/>
        <v>374.74205000000023</v>
      </c>
      <c r="G19" s="9">
        <f t="shared" si="2"/>
        <v>328.52999434408332</v>
      </c>
      <c r="H19" s="36"/>
      <c r="I19" s="27">
        <f t="shared" si="3"/>
        <v>4483</v>
      </c>
      <c r="J19" s="27">
        <v>4804</v>
      </c>
      <c r="K19" s="28" t="s">
        <v>31</v>
      </c>
      <c r="L19" s="7">
        <v>1.23E-2</v>
      </c>
      <c r="M19" s="7">
        <f t="shared" si="4"/>
        <v>-1.23E-2</v>
      </c>
      <c r="N19" s="8"/>
      <c r="O19" s="8"/>
      <c r="P19" s="8"/>
      <c r="Q19" s="8"/>
      <c r="R19" s="8"/>
      <c r="S19" s="8"/>
      <c r="T19" s="8"/>
    </row>
    <row r="20" spans="1:20" x14ac:dyDescent="0.3">
      <c r="A20" s="20">
        <f t="shared" si="0"/>
        <v>14</v>
      </c>
      <c r="B20" s="9">
        <v>374.68990000000025</v>
      </c>
      <c r="C20" s="9">
        <v>328.54842434408334</v>
      </c>
      <c r="D20" s="25">
        <v>15</v>
      </c>
      <c r="E20" s="29">
        <v>15</v>
      </c>
      <c r="F20" s="9">
        <f t="shared" si="1"/>
        <v>374.68990000000025</v>
      </c>
      <c r="G20" s="9">
        <f t="shared" si="2"/>
        <v>328.54842434408334</v>
      </c>
      <c r="H20" s="12"/>
      <c r="I20" s="27">
        <f t="shared" si="3"/>
        <v>4804</v>
      </c>
      <c r="J20" s="27">
        <v>5436</v>
      </c>
      <c r="K20" s="28" t="s">
        <v>26</v>
      </c>
      <c r="L20" s="7"/>
      <c r="M20" s="7" t="str">
        <f t="shared" si="4"/>
        <v/>
      </c>
      <c r="N20" s="8">
        <f>'Rayons modifiés NS'!J27</f>
        <v>5172.4181897630579</v>
      </c>
      <c r="O20" s="8">
        <f>'Rayons modifiés NS'!K27</f>
        <v>-29626.783154720208</v>
      </c>
      <c r="P20" s="8">
        <f>'Rayons modifiés NS'!M27</f>
        <v>29954.964040896575</v>
      </c>
      <c r="Q20" s="8">
        <f>IF('Rayons modifiés NS'!N27="creux",-ACOS((I20-N20)/P20),ACOS((I20-N20)/P20))</f>
        <v>1.5830957065621967</v>
      </c>
      <c r="R20" s="8">
        <f t="shared" ref="R20" si="14">IF(Q20&lt;0,1,-1)</f>
        <v>-1</v>
      </c>
      <c r="S20" s="8">
        <f>IF('Rayons modifiés NS'!N27="creux",-ACOS((J20-N20)/P20),ACOS((J20-N20)/P20))</f>
        <v>1.5619969434474952</v>
      </c>
      <c r="T20" s="8">
        <f t="shared" ref="T20" si="15">IF(S20&lt;0,1,-1)</f>
        <v>-1</v>
      </c>
    </row>
    <row r="21" spans="1:20" x14ac:dyDescent="0.3">
      <c r="A21" s="20">
        <f t="shared" si="0"/>
        <v>15</v>
      </c>
      <c r="B21" s="9">
        <v>374.63775000000027</v>
      </c>
      <c r="C21" s="9">
        <v>328.56685434408337</v>
      </c>
      <c r="D21" s="25">
        <v>16</v>
      </c>
      <c r="E21" s="29">
        <v>16</v>
      </c>
      <c r="F21" s="9">
        <f t="shared" si="1"/>
        <v>374.63775000000027</v>
      </c>
      <c r="G21" s="9">
        <f t="shared" si="2"/>
        <v>328.56685434408337</v>
      </c>
      <c r="H21" s="36"/>
      <c r="I21" s="27">
        <f t="shared" si="3"/>
        <v>5436</v>
      </c>
      <c r="J21" s="27">
        <v>5440</v>
      </c>
      <c r="K21" s="28" t="s">
        <v>31</v>
      </c>
      <c r="L21" s="7">
        <v>-8.8000000000000005E-3</v>
      </c>
      <c r="M21" s="7">
        <f t="shared" si="4"/>
        <v>8.8000000000000005E-3</v>
      </c>
      <c r="N21" s="8"/>
      <c r="O21" s="8"/>
      <c r="P21" s="8"/>
      <c r="Q21" s="8"/>
      <c r="R21" s="8"/>
      <c r="S21" s="8"/>
      <c r="T21" s="8"/>
    </row>
    <row r="22" spans="1:20" x14ac:dyDescent="0.3">
      <c r="A22" s="20">
        <f t="shared" si="0"/>
        <v>16</v>
      </c>
      <c r="B22" s="9">
        <v>374.58560000000028</v>
      </c>
      <c r="C22" s="9">
        <v>328.58528434408339</v>
      </c>
      <c r="D22" s="25">
        <v>17</v>
      </c>
      <c r="E22" s="29">
        <v>17</v>
      </c>
      <c r="F22" s="9">
        <f t="shared" si="1"/>
        <v>374.58560000000028</v>
      </c>
      <c r="G22" s="9">
        <f t="shared" si="2"/>
        <v>328.58528434408339</v>
      </c>
      <c r="H22" s="12"/>
      <c r="I22" s="27">
        <f t="shared" si="3"/>
        <v>5440</v>
      </c>
      <c r="J22" s="27">
        <v>5960</v>
      </c>
      <c r="K22" s="28" t="s">
        <v>26</v>
      </c>
      <c r="L22" s="7"/>
      <c r="M22" s="7" t="str">
        <f t="shared" si="4"/>
        <v/>
      </c>
      <c r="N22" s="8">
        <f>'Rayons modifiés NS'!J32</f>
        <v>5699.9798655999984</v>
      </c>
      <c r="O22" s="8">
        <f>'Rayons modifiés NS'!K32</f>
        <v>29870.152545454446</v>
      </c>
      <c r="P22" s="8">
        <f>'Rayons modifiés NS'!M32</f>
        <v>29544.310434717816</v>
      </c>
      <c r="Q22" s="8">
        <f>IF('Rayons modifiés NS'!N32="creux",-ACOS((I22-N22)/P22),ACOS((I22-N22)/P22))</f>
        <v>-1.5795960996481173</v>
      </c>
      <c r="R22" s="8">
        <f t="shared" ref="R22:R29" si="16">IF(Q22&lt;0,1,-1)</f>
        <v>1</v>
      </c>
      <c r="S22" s="8">
        <f>IF('Rayons modifiés NS'!N32="creux",-ACOS((J22-N22)/P22),ACOS((J22-N22)/P22))</f>
        <v>-1.561995190892113</v>
      </c>
      <c r="T22" s="8">
        <f t="shared" ref="T22" si="17">IF(S22&lt;0,1,-1)</f>
        <v>1</v>
      </c>
    </row>
    <row r="23" spans="1:20" x14ac:dyDescent="0.3">
      <c r="A23" s="20">
        <f t="shared" si="0"/>
        <v>17</v>
      </c>
      <c r="B23" s="9">
        <v>374.5334500000003</v>
      </c>
      <c r="C23" s="9">
        <v>328.60371434408341</v>
      </c>
      <c r="D23" s="25">
        <v>18</v>
      </c>
      <c r="E23" s="29">
        <v>18</v>
      </c>
      <c r="F23" s="9">
        <f t="shared" si="1"/>
        <v>374.5334500000003</v>
      </c>
      <c r="G23" s="9">
        <f t="shared" si="2"/>
        <v>328.60371434408341</v>
      </c>
      <c r="H23" s="36"/>
      <c r="I23" s="8">
        <f t="shared" si="3"/>
        <v>5960</v>
      </c>
      <c r="J23" s="8">
        <v>6457</v>
      </c>
      <c r="K23" s="10" t="s">
        <v>31</v>
      </c>
      <c r="L23" s="7">
        <v>9.2200000000000008E-3</v>
      </c>
      <c r="M23" s="7">
        <f t="shared" si="4"/>
        <v>-9.2200000000000008E-3</v>
      </c>
      <c r="N23" s="8"/>
      <c r="O23" s="8"/>
      <c r="P23" s="8"/>
      <c r="Q23" s="8"/>
      <c r="R23" s="8"/>
      <c r="S23" s="8"/>
      <c r="T23" s="8"/>
    </row>
    <row r="24" spans="1:20" x14ac:dyDescent="0.3">
      <c r="A24" s="20">
        <f t="shared" si="0"/>
        <v>18</v>
      </c>
      <c r="B24" s="9">
        <v>374.48130000000032</v>
      </c>
      <c r="C24" s="9">
        <v>328.62214434408344</v>
      </c>
      <c r="D24" s="25">
        <v>19</v>
      </c>
      <c r="E24" s="29">
        <v>19</v>
      </c>
      <c r="F24" s="9">
        <f t="shared" si="1"/>
        <v>374.48130000000032</v>
      </c>
      <c r="G24" s="9">
        <f t="shared" si="2"/>
        <v>328.62214434408344</v>
      </c>
      <c r="H24" s="12"/>
      <c r="I24" s="8">
        <f t="shared" si="3"/>
        <v>6457</v>
      </c>
      <c r="J24" s="8">
        <v>6532</v>
      </c>
      <c r="K24" s="10" t="s">
        <v>26</v>
      </c>
      <c r="L24" s="7"/>
      <c r="M24" s="7" t="str">
        <f t="shared" si="4"/>
        <v/>
      </c>
      <c r="N24" s="8">
        <f>'Rayons initiaux NS'!G102</f>
        <v>6386.7599108625336</v>
      </c>
      <c r="O24" s="8">
        <f>'Rayons initiaux NS'!H102</f>
        <v>8120.3375836758642</v>
      </c>
      <c r="P24" s="8">
        <f>'Rayons initiaux NS'!J102</f>
        <v>7789.0807870680401</v>
      </c>
      <c r="Q24" s="8">
        <f>IF('Rayons initiaux NS'!M104="creux",-ACOS((I24-N24)/P24),ACOS((I24-N24)/P24))</f>
        <v>-1.561778440977488</v>
      </c>
      <c r="R24" s="8">
        <f t="shared" si="16"/>
        <v>1</v>
      </c>
      <c r="S24" s="8">
        <f>IF('Rayons initiaux NS'!M104="creux",-ACOS((J24-N24)/P24),ACOS((J24-N24)/P24))</f>
        <v>-1.5521486184183693</v>
      </c>
      <c r="T24" s="8">
        <f t="shared" ref="T24:T25" si="18">IF(S24&lt;0,1,-1)</f>
        <v>1</v>
      </c>
    </row>
    <row r="25" spans="1:20" x14ac:dyDescent="0.3">
      <c r="A25" s="20">
        <f t="shared" si="0"/>
        <v>19</v>
      </c>
      <c r="B25" s="9">
        <v>374.42915000000033</v>
      </c>
      <c r="C25" s="9">
        <v>328.64057434408346</v>
      </c>
      <c r="D25" s="25">
        <v>20</v>
      </c>
      <c r="E25" s="29">
        <v>20</v>
      </c>
      <c r="F25" s="9">
        <f t="shared" si="1"/>
        <v>374.42915000000033</v>
      </c>
      <c r="G25" s="9">
        <f t="shared" si="2"/>
        <v>328.64057434408346</v>
      </c>
      <c r="H25" s="36"/>
      <c r="I25" s="8">
        <f t="shared" si="3"/>
        <v>6532</v>
      </c>
      <c r="J25" s="8">
        <v>6660</v>
      </c>
      <c r="K25" s="21" t="s">
        <v>26</v>
      </c>
      <c r="L25" s="7"/>
      <c r="M25" s="7" t="str">
        <f t="shared" si="4"/>
        <v/>
      </c>
      <c r="N25" s="8">
        <f>'Rayons initiaux NS'!G112</f>
        <v>6730.1231010133179</v>
      </c>
      <c r="O25" s="8">
        <f>'Rayons initiaux NS'!H112</f>
        <v>-10205.318790875666</v>
      </c>
      <c r="P25" s="8">
        <f>'Rayons initiaux NS'!J112</f>
        <v>10539.79206415479</v>
      </c>
      <c r="Q25" s="8">
        <f>IF('Rayons initiaux NS'!M114="creux",-ACOS((I25-N25)/P25),ACOS((I25-N25)/P25))</f>
        <v>1.5895950630024851</v>
      </c>
      <c r="R25" s="8">
        <f t="shared" si="16"/>
        <v>-1</v>
      </c>
      <c r="S25" s="8">
        <f>IF('Rayons initiaux NS'!M114="creux",-ACOS((J25-N25)/P25),ACOS((J25-N25)/P25))</f>
        <v>1.577449552771955</v>
      </c>
      <c r="T25" s="8">
        <f t="shared" si="18"/>
        <v>-1</v>
      </c>
    </row>
    <row r="26" spans="1:20" x14ac:dyDescent="0.3">
      <c r="A26" s="20">
        <f t="shared" si="0"/>
        <v>20</v>
      </c>
      <c r="B26" s="9">
        <v>374.37700000000035</v>
      </c>
      <c r="C26" s="9">
        <v>328.65900434408348</v>
      </c>
      <c r="D26" s="25">
        <v>21</v>
      </c>
      <c r="E26" s="29">
        <v>21</v>
      </c>
      <c r="F26" s="9">
        <f t="shared" si="1"/>
        <v>374.37700000000035</v>
      </c>
      <c r="G26" s="9">
        <f t="shared" si="2"/>
        <v>328.65900434408348</v>
      </c>
      <c r="H26" s="12">
        <v>374.4</v>
      </c>
      <c r="I26" s="8">
        <f t="shared" si="3"/>
        <v>6660</v>
      </c>
      <c r="J26" s="8">
        <v>7260</v>
      </c>
      <c r="K26" s="10" t="s">
        <v>31</v>
      </c>
      <c r="L26" s="7">
        <v>6.5599999999999999E-3</v>
      </c>
      <c r="M26" s="7">
        <f t="shared" si="4"/>
        <v>-6.5599999999999999E-3</v>
      </c>
      <c r="N26" s="8"/>
      <c r="O26" s="8"/>
      <c r="P26" s="8"/>
      <c r="Q26" s="8"/>
      <c r="R26" s="8"/>
      <c r="S26" s="8"/>
      <c r="T26" s="8"/>
    </row>
    <row r="27" spans="1:20" x14ac:dyDescent="0.3">
      <c r="A27" s="20">
        <f t="shared" si="0"/>
        <v>21</v>
      </c>
      <c r="B27" s="9">
        <v>374.32485000000037</v>
      </c>
      <c r="C27" s="9">
        <v>328.67743434408351</v>
      </c>
      <c r="D27" s="25">
        <v>22</v>
      </c>
      <c r="E27" s="29">
        <v>22</v>
      </c>
      <c r="F27" s="9">
        <f t="shared" si="1"/>
        <v>374.32485000000037</v>
      </c>
      <c r="G27" s="9">
        <f t="shared" si="2"/>
        <v>328.67743434408351</v>
      </c>
      <c r="H27" s="36"/>
      <c r="I27" s="8">
        <f t="shared" si="3"/>
        <v>7260</v>
      </c>
      <c r="J27" s="8">
        <v>7415</v>
      </c>
      <c r="K27" s="10" t="s">
        <v>26</v>
      </c>
      <c r="L27" s="7"/>
      <c r="M27" s="7" t="str">
        <f t="shared" si="4"/>
        <v/>
      </c>
      <c r="N27" s="8">
        <f>'Rayons initiaux NS'!G122</f>
        <v>7358.2545799999962</v>
      </c>
      <c r="O27" s="8">
        <f>'Rayons initiaux NS'!H122</f>
        <v>-14284.254999999888</v>
      </c>
      <c r="P27" s="8">
        <f>'Rayons initiaux NS'!J122</f>
        <v>14622.765104169344</v>
      </c>
      <c r="Q27" s="8">
        <f>IF('Rayons initiaux NS'!M124="creux",-ACOS((I27-N27)/P27),ACOS((I27-N27)/P27))</f>
        <v>1.5775156660348961</v>
      </c>
      <c r="R27" s="8">
        <f t="shared" si="16"/>
        <v>-1</v>
      </c>
      <c r="S27" s="8">
        <f>IF('Rayons initiaux NS'!M124="creux",-ACOS((J27-N27)/P27),ACOS((J27-N27)/P27))</f>
        <v>1.5669156953260601</v>
      </c>
      <c r="T27" s="8">
        <f t="shared" ref="T27" si="19">IF(S27&lt;0,1,-1)</f>
        <v>-1</v>
      </c>
    </row>
    <row r="28" spans="1:20" x14ac:dyDescent="0.3">
      <c r="A28" s="20">
        <f t="shared" si="0"/>
        <v>22</v>
      </c>
      <c r="B28" s="9">
        <v>374.27270000000038</v>
      </c>
      <c r="C28" s="9">
        <v>328.69586434408353</v>
      </c>
      <c r="D28" s="25">
        <v>23</v>
      </c>
      <c r="E28" s="29">
        <v>23</v>
      </c>
      <c r="F28" s="9">
        <f t="shared" si="1"/>
        <v>374.27270000000038</v>
      </c>
      <c r="G28" s="9">
        <f t="shared" si="2"/>
        <v>328.69586434408353</v>
      </c>
      <c r="H28" s="12"/>
      <c r="I28" s="8">
        <f t="shared" si="3"/>
        <v>7415</v>
      </c>
      <c r="J28" s="8">
        <v>8365</v>
      </c>
      <c r="K28" s="10" t="s">
        <v>31</v>
      </c>
      <c r="L28" s="7">
        <v>-3.7200000000000002E-3</v>
      </c>
      <c r="M28" s="7">
        <f t="shared" si="4"/>
        <v>3.7200000000000002E-3</v>
      </c>
      <c r="N28" s="8"/>
      <c r="O28" s="8"/>
      <c r="P28" s="8"/>
      <c r="Q28" s="8"/>
      <c r="R28" s="8"/>
      <c r="S28" s="8"/>
      <c r="T28" s="8"/>
    </row>
    <row r="29" spans="1:20" x14ac:dyDescent="0.3">
      <c r="A29" s="20">
        <f t="shared" si="0"/>
        <v>23</v>
      </c>
      <c r="B29" s="9">
        <v>374.2205500000004</v>
      </c>
      <c r="C29" s="9">
        <v>328.71429434408356</v>
      </c>
      <c r="D29" s="25">
        <v>24</v>
      </c>
      <c r="E29" s="29">
        <v>24</v>
      </c>
      <c r="F29" s="9">
        <f t="shared" si="1"/>
        <v>374.2205500000004</v>
      </c>
      <c r="G29" s="9">
        <f t="shared" si="2"/>
        <v>328.71429434408356</v>
      </c>
      <c r="H29" s="36"/>
      <c r="I29" s="8">
        <f t="shared" si="3"/>
        <v>8365</v>
      </c>
      <c r="J29" s="8">
        <v>8587</v>
      </c>
      <c r="K29" s="10" t="s">
        <v>26</v>
      </c>
      <c r="L29" s="7"/>
      <c r="M29" s="7" t="str">
        <f t="shared" si="4"/>
        <v/>
      </c>
      <c r="N29" s="8">
        <f>'Rayons initiaux NS'!G132</f>
        <v>8311.0665633093631</v>
      </c>
      <c r="O29" s="8">
        <f>'Rayons initiaux NS'!H132</f>
        <v>-14490.341900939588</v>
      </c>
      <c r="P29" s="8">
        <f>'Rayons initiaux NS'!J132</f>
        <v>14825.310004291783</v>
      </c>
      <c r="Q29" s="8">
        <f>IF('Rayons initiaux NS'!M134="creux",-ACOS((I29-N29)/P29),ACOS((I29-N29)/P29))</f>
        <v>1.567158388995302</v>
      </c>
      <c r="R29" s="8">
        <f t="shared" si="16"/>
        <v>-1</v>
      </c>
      <c r="S29" s="8">
        <f>IF('Rayons initiaux NS'!M134="creux",-ACOS((J29-N29)/P29),ACOS((J29-N29)/P29))</f>
        <v>1.5521829304812103</v>
      </c>
      <c r="T29" s="8">
        <f t="shared" ref="T29" si="20">IF(S29&lt;0,1,-1)</f>
        <v>-1</v>
      </c>
    </row>
    <row r="30" spans="1:20" x14ac:dyDescent="0.3">
      <c r="A30" s="20">
        <f t="shared" si="0"/>
        <v>24</v>
      </c>
      <c r="B30" s="9">
        <v>374.16840000000042</v>
      </c>
      <c r="C30" s="9">
        <v>328.73272434408358</v>
      </c>
      <c r="D30" s="25">
        <v>25</v>
      </c>
      <c r="E30" s="29">
        <v>25</v>
      </c>
      <c r="F30" s="9">
        <f t="shared" si="1"/>
        <v>374.16840000000042</v>
      </c>
      <c r="G30" s="9">
        <f t="shared" si="2"/>
        <v>328.73272434408358</v>
      </c>
      <c r="H30" s="12"/>
      <c r="I30" s="8">
        <f t="shared" si="3"/>
        <v>8587</v>
      </c>
      <c r="J30" s="8">
        <v>8810</v>
      </c>
      <c r="K30" s="10" t="s">
        <v>31</v>
      </c>
      <c r="L30" s="7">
        <v>-1.8429999999999998E-2</v>
      </c>
      <c r="M30" s="7">
        <f t="shared" si="4"/>
        <v>1.8429999999999998E-2</v>
      </c>
      <c r="N30" s="8"/>
      <c r="O30" s="8"/>
      <c r="P30" s="8"/>
      <c r="Q30" s="8"/>
      <c r="R30" s="8"/>
      <c r="S30" s="8"/>
      <c r="T30" s="8"/>
    </row>
    <row r="31" spans="1:20" x14ac:dyDescent="0.3">
      <c r="A31" s="20">
        <f t="shared" si="0"/>
        <v>25</v>
      </c>
      <c r="B31" s="9">
        <v>374.11625000000043</v>
      </c>
      <c r="C31" s="9">
        <v>328.7511543440836</v>
      </c>
      <c r="D31" s="25">
        <v>26</v>
      </c>
      <c r="E31" s="29">
        <v>26</v>
      </c>
      <c r="F31" s="9">
        <f t="shared" si="1"/>
        <v>374.11625000000043</v>
      </c>
      <c r="G31" s="9">
        <f t="shared" si="2"/>
        <v>328.7511543440836</v>
      </c>
      <c r="H31" s="3"/>
      <c r="Q31">
        <v>1.567158388995302</v>
      </c>
    </row>
    <row r="32" spans="1:20" x14ac:dyDescent="0.3">
      <c r="A32" s="20">
        <f t="shared" si="0"/>
        <v>26</v>
      </c>
      <c r="B32" s="9">
        <v>374.06410000000045</v>
      </c>
      <c r="C32" s="9">
        <v>328.76958434408363</v>
      </c>
      <c r="D32" s="25">
        <v>27</v>
      </c>
      <c r="E32" s="29">
        <v>27</v>
      </c>
      <c r="F32" s="9">
        <f t="shared" si="1"/>
        <v>374.06410000000045</v>
      </c>
      <c r="G32" s="9">
        <f t="shared" si="2"/>
        <v>328.76958434408363</v>
      </c>
      <c r="H32" s="3"/>
    </row>
    <row r="33" spans="1:8" x14ac:dyDescent="0.3">
      <c r="A33" s="20">
        <f t="shared" si="0"/>
        <v>27</v>
      </c>
      <c r="B33" s="9">
        <v>374.01195000000047</v>
      </c>
      <c r="C33" s="9">
        <v>328.78801434408365</v>
      </c>
      <c r="D33" s="25">
        <v>28</v>
      </c>
      <c r="E33" s="29">
        <v>28</v>
      </c>
      <c r="F33" s="9">
        <f t="shared" si="1"/>
        <v>374.01195000000047</v>
      </c>
      <c r="G33" s="9">
        <f t="shared" si="2"/>
        <v>328.78801434408365</v>
      </c>
      <c r="H33" s="3"/>
    </row>
    <row r="34" spans="1:8" x14ac:dyDescent="0.3">
      <c r="A34" s="20">
        <f t="shared" si="0"/>
        <v>28</v>
      </c>
      <c r="B34" s="9">
        <v>373.95980000000048</v>
      </c>
      <c r="C34" s="9">
        <v>328.80644434408367</v>
      </c>
      <c r="D34" s="25">
        <v>29</v>
      </c>
      <c r="E34" s="29">
        <v>29</v>
      </c>
      <c r="F34" s="9">
        <f t="shared" si="1"/>
        <v>373.95980000000048</v>
      </c>
      <c r="G34" s="9">
        <f t="shared" si="2"/>
        <v>328.80644434408367</v>
      </c>
      <c r="H34" s="3"/>
    </row>
    <row r="35" spans="1:8" x14ac:dyDescent="0.3">
      <c r="A35" s="20">
        <f t="shared" si="0"/>
        <v>29</v>
      </c>
      <c r="B35" s="9">
        <v>373.9076500000005</v>
      </c>
      <c r="C35" s="9">
        <v>328.8248743440837</v>
      </c>
      <c r="D35" s="25">
        <v>30</v>
      </c>
      <c r="E35" s="29">
        <v>30</v>
      </c>
      <c r="F35" s="9">
        <f t="shared" si="1"/>
        <v>373.9076500000005</v>
      </c>
      <c r="G35" s="9">
        <f t="shared" si="2"/>
        <v>328.8248743440837</v>
      </c>
      <c r="H35" s="3"/>
    </row>
    <row r="36" spans="1:8" x14ac:dyDescent="0.3">
      <c r="A36" s="20">
        <f t="shared" si="0"/>
        <v>30</v>
      </c>
      <c r="B36" s="9">
        <v>373.85550000000052</v>
      </c>
      <c r="C36" s="9">
        <v>328.84330434408372</v>
      </c>
      <c r="D36" s="25">
        <v>31</v>
      </c>
      <c r="E36" s="29">
        <v>31</v>
      </c>
      <c r="F36" s="9">
        <f t="shared" si="1"/>
        <v>373.85550000000052</v>
      </c>
      <c r="G36" s="9">
        <f t="shared" si="2"/>
        <v>328.84330434408372</v>
      </c>
      <c r="H36" s="3"/>
    </row>
    <row r="37" spans="1:8" x14ac:dyDescent="0.3">
      <c r="A37" s="20">
        <f t="shared" si="0"/>
        <v>31</v>
      </c>
      <c r="B37" s="9">
        <v>373.80335000000053</v>
      </c>
      <c r="C37" s="9">
        <v>328.86173434408374</v>
      </c>
      <c r="D37" s="25">
        <v>32</v>
      </c>
      <c r="E37" s="29">
        <v>32</v>
      </c>
      <c r="F37" s="9">
        <f t="shared" si="1"/>
        <v>373.80335000000053</v>
      </c>
      <c r="G37" s="9">
        <f t="shared" si="2"/>
        <v>328.86173434408374</v>
      </c>
      <c r="H37" s="3"/>
    </row>
    <row r="38" spans="1:8" x14ac:dyDescent="0.3">
      <c r="A38" s="20">
        <f t="shared" si="0"/>
        <v>32</v>
      </c>
      <c r="B38" s="9">
        <v>373.75120000000055</v>
      </c>
      <c r="C38" s="9">
        <v>328.88016434408377</v>
      </c>
      <c r="D38" s="25">
        <v>33</v>
      </c>
      <c r="E38" s="29">
        <v>33</v>
      </c>
      <c r="F38" s="9">
        <f t="shared" si="1"/>
        <v>373.75120000000055</v>
      </c>
      <c r="G38" s="9">
        <f t="shared" si="2"/>
        <v>328.88016434408377</v>
      </c>
      <c r="H38" s="3"/>
    </row>
    <row r="39" spans="1:8" x14ac:dyDescent="0.3">
      <c r="A39" s="20">
        <f t="shared" si="0"/>
        <v>33</v>
      </c>
      <c r="B39" s="9">
        <v>373.69905000000057</v>
      </c>
      <c r="C39" s="9">
        <v>328.89859434408379</v>
      </c>
      <c r="D39" s="25">
        <v>34</v>
      </c>
      <c r="E39" s="29">
        <v>34</v>
      </c>
      <c r="F39" s="9">
        <f t="shared" si="1"/>
        <v>373.69905000000057</v>
      </c>
      <c r="G39" s="9">
        <f t="shared" si="2"/>
        <v>328.89859434408379</v>
      </c>
      <c r="H39" s="3"/>
    </row>
    <row r="40" spans="1:8" x14ac:dyDescent="0.3">
      <c r="A40" s="20">
        <f t="shared" si="0"/>
        <v>34</v>
      </c>
      <c r="B40" s="9">
        <v>373.64690000000058</v>
      </c>
      <c r="C40" s="9">
        <v>328.91702434408381</v>
      </c>
      <c r="D40" s="25">
        <v>35</v>
      </c>
      <c r="E40" s="29">
        <v>35</v>
      </c>
      <c r="F40" s="9">
        <f t="shared" si="1"/>
        <v>373.64690000000058</v>
      </c>
      <c r="G40" s="9">
        <f t="shared" si="2"/>
        <v>328.91702434408381</v>
      </c>
      <c r="H40" s="3"/>
    </row>
    <row r="41" spans="1:8" x14ac:dyDescent="0.3">
      <c r="A41" s="20">
        <f t="shared" si="0"/>
        <v>35</v>
      </c>
      <c r="B41" s="9">
        <v>373.5947500000006</v>
      </c>
      <c r="C41" s="9">
        <v>328.93545434408384</v>
      </c>
      <c r="D41" s="25">
        <v>36</v>
      </c>
      <c r="E41" s="29">
        <v>36</v>
      </c>
      <c r="F41" s="9">
        <f t="shared" si="1"/>
        <v>373.5947500000006</v>
      </c>
      <c r="G41" s="9">
        <f t="shared" si="2"/>
        <v>328.93545434408384</v>
      </c>
      <c r="H41" s="3"/>
    </row>
    <row r="42" spans="1:8" x14ac:dyDescent="0.3">
      <c r="A42" s="20">
        <f t="shared" si="0"/>
        <v>36</v>
      </c>
      <c r="B42" s="9">
        <v>373.54260000000062</v>
      </c>
      <c r="C42" s="9">
        <v>328.95388434408386</v>
      </c>
      <c r="D42" s="25">
        <v>37</v>
      </c>
      <c r="E42" s="29">
        <v>37</v>
      </c>
      <c r="F42" s="9">
        <f t="shared" si="1"/>
        <v>373.54260000000062</v>
      </c>
      <c r="G42" s="9">
        <f t="shared" si="2"/>
        <v>328.95388434408386</v>
      </c>
      <c r="H42" s="3"/>
    </row>
    <row r="43" spans="1:8" x14ac:dyDescent="0.3">
      <c r="A43" s="20">
        <f t="shared" si="0"/>
        <v>37</v>
      </c>
      <c r="B43" s="9">
        <v>373.49045000000064</v>
      </c>
      <c r="C43" s="9">
        <v>328.97231434408388</v>
      </c>
      <c r="D43" s="25">
        <v>38</v>
      </c>
      <c r="E43" s="29">
        <v>38</v>
      </c>
      <c r="F43" s="9">
        <f t="shared" si="1"/>
        <v>373.49045000000064</v>
      </c>
      <c r="G43" s="9">
        <f t="shared" si="2"/>
        <v>328.97231434408388</v>
      </c>
      <c r="H43" s="3"/>
    </row>
    <row r="44" spans="1:8" x14ac:dyDescent="0.3">
      <c r="A44" s="20">
        <f t="shared" si="0"/>
        <v>38</v>
      </c>
      <c r="B44" s="9">
        <v>373.43830000000065</v>
      </c>
      <c r="C44" s="9">
        <v>328.99074434408391</v>
      </c>
      <c r="D44" s="25">
        <v>39</v>
      </c>
      <c r="E44" s="29">
        <v>39</v>
      </c>
      <c r="F44" s="9">
        <f t="shared" si="1"/>
        <v>373.43830000000065</v>
      </c>
      <c r="G44" s="9">
        <f t="shared" si="2"/>
        <v>328.99074434408391</v>
      </c>
      <c r="H44" s="3"/>
    </row>
    <row r="45" spans="1:8" x14ac:dyDescent="0.3">
      <c r="A45" s="20">
        <f t="shared" si="0"/>
        <v>39</v>
      </c>
      <c r="B45" s="9">
        <v>373.38615000000067</v>
      </c>
      <c r="C45" s="9">
        <v>329.00917434408393</v>
      </c>
      <c r="D45" s="25">
        <v>40</v>
      </c>
      <c r="E45" s="29">
        <v>40</v>
      </c>
      <c r="F45" s="9">
        <f t="shared" si="1"/>
        <v>373.38615000000067</v>
      </c>
      <c r="G45" s="9">
        <f t="shared" si="2"/>
        <v>329.00917434408393</v>
      </c>
      <c r="H45" s="3"/>
    </row>
    <row r="46" spans="1:8" x14ac:dyDescent="0.3">
      <c r="A46" s="20">
        <f t="shared" si="0"/>
        <v>40</v>
      </c>
      <c r="B46" s="9">
        <v>373.33400000000069</v>
      </c>
      <c r="C46" s="9">
        <v>329.02760434408395</v>
      </c>
      <c r="D46" s="25">
        <v>41</v>
      </c>
      <c r="E46" s="29">
        <v>41</v>
      </c>
      <c r="F46" s="9">
        <f t="shared" si="1"/>
        <v>373.33400000000069</v>
      </c>
      <c r="G46" s="9">
        <f t="shared" si="2"/>
        <v>329.02760434408395</v>
      </c>
      <c r="H46" s="35">
        <v>373.38</v>
      </c>
    </row>
    <row r="47" spans="1:8" x14ac:dyDescent="0.3">
      <c r="A47" s="20">
        <f t="shared" si="0"/>
        <v>41</v>
      </c>
      <c r="B47" s="9">
        <v>373.2818500000007</v>
      </c>
      <c r="C47" s="9">
        <v>329.04603434408398</v>
      </c>
      <c r="D47" s="25">
        <v>42</v>
      </c>
      <c r="E47" s="29">
        <v>42</v>
      </c>
      <c r="F47" s="9">
        <f t="shared" si="1"/>
        <v>373.2818500000007</v>
      </c>
      <c r="G47" s="9">
        <f t="shared" si="2"/>
        <v>329.04603434408398</v>
      </c>
      <c r="H47" s="3"/>
    </row>
    <row r="48" spans="1:8" x14ac:dyDescent="0.3">
      <c r="A48" s="20">
        <f t="shared" si="0"/>
        <v>42</v>
      </c>
      <c r="B48" s="9">
        <v>373.22970000000072</v>
      </c>
      <c r="C48" s="9">
        <v>329.064464344084</v>
      </c>
      <c r="D48" s="25">
        <v>43</v>
      </c>
      <c r="E48" s="29">
        <v>43</v>
      </c>
      <c r="F48" s="9">
        <f t="shared" si="1"/>
        <v>373.22970000000072</v>
      </c>
      <c r="G48" s="9">
        <f t="shared" si="2"/>
        <v>329.064464344084</v>
      </c>
      <c r="H48" s="3"/>
    </row>
    <row r="49" spans="1:8" x14ac:dyDescent="0.3">
      <c r="A49" s="20">
        <f t="shared" si="0"/>
        <v>43</v>
      </c>
      <c r="B49" s="9">
        <v>373.17755000000074</v>
      </c>
      <c r="C49" s="9">
        <v>329.08289434408402</v>
      </c>
      <c r="D49" s="25">
        <v>44</v>
      </c>
      <c r="E49" s="29">
        <v>44</v>
      </c>
      <c r="F49" s="9">
        <f t="shared" si="1"/>
        <v>373.17755000000074</v>
      </c>
      <c r="G49" s="9">
        <f t="shared" si="2"/>
        <v>329.08289434408402</v>
      </c>
      <c r="H49" s="3"/>
    </row>
    <row r="50" spans="1:8" x14ac:dyDescent="0.3">
      <c r="A50" s="20">
        <f t="shared" si="0"/>
        <v>44</v>
      </c>
      <c r="B50" s="9">
        <v>373.12540000000075</v>
      </c>
      <c r="C50" s="9">
        <v>329.10132434408405</v>
      </c>
      <c r="D50" s="25">
        <v>45</v>
      </c>
      <c r="E50" s="29">
        <v>45</v>
      </c>
      <c r="F50" s="9">
        <f t="shared" si="1"/>
        <v>373.12540000000075</v>
      </c>
      <c r="G50" s="9">
        <f t="shared" si="2"/>
        <v>329.10132434408405</v>
      </c>
      <c r="H50" s="3"/>
    </row>
    <row r="51" spans="1:8" x14ac:dyDescent="0.3">
      <c r="A51" s="20">
        <f t="shared" si="0"/>
        <v>45</v>
      </c>
      <c r="B51" s="9">
        <v>373.07325000000077</v>
      </c>
      <c r="C51" s="9">
        <v>329.11975434408407</v>
      </c>
      <c r="D51" s="25">
        <v>46</v>
      </c>
      <c r="E51" s="29">
        <v>46</v>
      </c>
      <c r="F51" s="9">
        <f t="shared" si="1"/>
        <v>373.07325000000077</v>
      </c>
      <c r="G51" s="9">
        <f t="shared" si="2"/>
        <v>329.11975434408407</v>
      </c>
      <c r="H51" s="3"/>
    </row>
    <row r="52" spans="1:8" x14ac:dyDescent="0.3">
      <c r="A52" s="20">
        <f t="shared" si="0"/>
        <v>46</v>
      </c>
      <c r="B52" s="9">
        <v>373.02110000000079</v>
      </c>
      <c r="C52" s="9">
        <v>329.1381843440841</v>
      </c>
      <c r="D52" s="25">
        <v>47</v>
      </c>
      <c r="E52" s="29">
        <v>47</v>
      </c>
      <c r="F52" s="9">
        <f t="shared" si="1"/>
        <v>373.02110000000079</v>
      </c>
      <c r="G52" s="9">
        <f t="shared" si="2"/>
        <v>329.1381843440841</v>
      </c>
      <c r="H52" s="3"/>
    </row>
    <row r="53" spans="1:8" x14ac:dyDescent="0.3">
      <c r="A53" s="20">
        <f t="shared" si="0"/>
        <v>47</v>
      </c>
      <c r="B53" s="9">
        <v>372.9689500000008</v>
      </c>
      <c r="C53" s="9">
        <v>329.15661434408412</v>
      </c>
      <c r="D53" s="25">
        <v>48</v>
      </c>
      <c r="E53" s="29">
        <v>48</v>
      </c>
      <c r="F53" s="9">
        <f t="shared" si="1"/>
        <v>372.9689500000008</v>
      </c>
      <c r="G53" s="9">
        <f t="shared" si="2"/>
        <v>329.15661434408412</v>
      </c>
      <c r="H53" s="3"/>
    </row>
    <row r="54" spans="1:8" x14ac:dyDescent="0.3">
      <c r="A54" s="20">
        <f t="shared" si="0"/>
        <v>48</v>
      </c>
      <c r="B54" s="9">
        <v>372.91680000000082</v>
      </c>
      <c r="C54" s="9">
        <v>329.17504434408414</v>
      </c>
      <c r="D54" s="25">
        <v>49</v>
      </c>
      <c r="E54" s="29">
        <v>49</v>
      </c>
      <c r="F54" s="9">
        <f t="shared" si="1"/>
        <v>372.91680000000082</v>
      </c>
      <c r="G54" s="9">
        <f t="shared" si="2"/>
        <v>329.17504434408414</v>
      </c>
      <c r="H54" s="3"/>
    </row>
    <row r="55" spans="1:8" x14ac:dyDescent="0.3">
      <c r="A55" s="20">
        <f t="shared" si="0"/>
        <v>49</v>
      </c>
      <c r="B55" s="9">
        <v>372.86465000000084</v>
      </c>
      <c r="C55" s="9">
        <v>329.19347434408417</v>
      </c>
      <c r="D55" s="25">
        <v>50</v>
      </c>
      <c r="E55" s="29">
        <v>50</v>
      </c>
      <c r="F55" s="9">
        <f t="shared" si="1"/>
        <v>372.86465000000084</v>
      </c>
      <c r="G55" s="9">
        <f t="shared" si="2"/>
        <v>329.19347434408417</v>
      </c>
      <c r="H55" s="3"/>
    </row>
    <row r="56" spans="1:8" x14ac:dyDescent="0.3">
      <c r="A56" s="20">
        <f t="shared" si="0"/>
        <v>50</v>
      </c>
      <c r="B56" s="9">
        <v>372.81250000000085</v>
      </c>
      <c r="C56" s="9">
        <v>329.21190434408419</v>
      </c>
      <c r="D56" s="25">
        <v>51</v>
      </c>
      <c r="E56" s="29">
        <v>51</v>
      </c>
      <c r="F56" s="9">
        <f t="shared" si="1"/>
        <v>372.81250000000085</v>
      </c>
      <c r="G56" s="9">
        <f t="shared" si="2"/>
        <v>329.21190434408419</v>
      </c>
      <c r="H56" s="3"/>
    </row>
    <row r="57" spans="1:8" x14ac:dyDescent="0.3">
      <c r="A57" s="20">
        <f t="shared" si="0"/>
        <v>51</v>
      </c>
      <c r="B57" s="9">
        <v>372.76035000000087</v>
      </c>
      <c r="C57" s="9">
        <v>329.23033434408421</v>
      </c>
      <c r="D57" s="25">
        <v>52</v>
      </c>
      <c r="E57" s="29">
        <v>52</v>
      </c>
      <c r="F57" s="9">
        <f t="shared" si="1"/>
        <v>372.76035000000087</v>
      </c>
      <c r="G57" s="9">
        <f t="shared" si="2"/>
        <v>329.23033434408421</v>
      </c>
      <c r="H57" s="3"/>
    </row>
    <row r="58" spans="1:8" x14ac:dyDescent="0.3">
      <c r="A58" s="20">
        <f t="shared" si="0"/>
        <v>52</v>
      </c>
      <c r="B58" s="9">
        <v>372.70820000000089</v>
      </c>
      <c r="C58" s="9">
        <v>329.24876434408424</v>
      </c>
      <c r="D58" s="25">
        <v>53</v>
      </c>
      <c r="E58" s="29">
        <v>53</v>
      </c>
      <c r="F58" s="9">
        <f t="shared" si="1"/>
        <v>372.70820000000089</v>
      </c>
      <c r="G58" s="9">
        <f t="shared" si="2"/>
        <v>329.24876434408424</v>
      </c>
      <c r="H58" s="3"/>
    </row>
    <row r="59" spans="1:8" x14ac:dyDescent="0.3">
      <c r="A59" s="20">
        <f t="shared" si="0"/>
        <v>53</v>
      </c>
      <c r="B59" s="9">
        <v>372.6560500000009</v>
      </c>
      <c r="C59" s="9">
        <v>329.26719434408426</v>
      </c>
      <c r="D59" s="25">
        <v>54</v>
      </c>
      <c r="E59" s="29">
        <v>54</v>
      </c>
      <c r="F59" s="9">
        <f t="shared" si="1"/>
        <v>372.6560500000009</v>
      </c>
      <c r="G59" s="9">
        <f t="shared" si="2"/>
        <v>329.26719434408426</v>
      </c>
      <c r="H59" s="3"/>
    </row>
    <row r="60" spans="1:8" x14ac:dyDescent="0.3">
      <c r="A60" s="20">
        <f t="shared" si="0"/>
        <v>54</v>
      </c>
      <c r="B60" s="9">
        <v>372.60390000000092</v>
      </c>
      <c r="C60" s="9">
        <v>329.28562434408428</v>
      </c>
      <c r="D60" s="25">
        <v>55</v>
      </c>
      <c r="E60" s="29">
        <v>55</v>
      </c>
      <c r="F60" s="9">
        <f t="shared" si="1"/>
        <v>372.60390000000092</v>
      </c>
      <c r="G60" s="9">
        <f t="shared" si="2"/>
        <v>329.28562434408428</v>
      </c>
      <c r="H60" s="3"/>
    </row>
    <row r="61" spans="1:8" x14ac:dyDescent="0.3">
      <c r="A61" s="20">
        <f t="shared" si="0"/>
        <v>55</v>
      </c>
      <c r="B61" s="9">
        <v>372.55175000000094</v>
      </c>
      <c r="C61" s="9">
        <v>329.30405434408431</v>
      </c>
      <c r="D61" s="25">
        <v>56</v>
      </c>
      <c r="E61" s="29">
        <v>56</v>
      </c>
      <c r="F61" s="9">
        <f t="shared" si="1"/>
        <v>372.55175000000094</v>
      </c>
      <c r="G61" s="9">
        <f t="shared" si="2"/>
        <v>329.30405434408431</v>
      </c>
      <c r="H61" s="3"/>
    </row>
    <row r="62" spans="1:8" x14ac:dyDescent="0.3">
      <c r="A62" s="20">
        <f t="shared" si="0"/>
        <v>56</v>
      </c>
      <c r="B62" s="9">
        <v>372.49960000000095</v>
      </c>
      <c r="C62" s="9">
        <v>329.32248434408433</v>
      </c>
      <c r="D62" s="25">
        <v>57</v>
      </c>
      <c r="E62" s="29">
        <v>57</v>
      </c>
      <c r="F62" s="9">
        <f t="shared" si="1"/>
        <v>372.49960000000095</v>
      </c>
      <c r="G62" s="9">
        <f t="shared" si="2"/>
        <v>329.32248434408433</v>
      </c>
      <c r="H62" s="3"/>
    </row>
    <row r="63" spans="1:8" x14ac:dyDescent="0.3">
      <c r="A63" s="20">
        <f t="shared" si="0"/>
        <v>57</v>
      </c>
      <c r="B63" s="9">
        <v>372.44745000000097</v>
      </c>
      <c r="C63" s="9">
        <v>329.34091434408435</v>
      </c>
      <c r="D63" s="25">
        <v>58</v>
      </c>
      <c r="E63" s="29">
        <v>58</v>
      </c>
      <c r="F63" s="9">
        <f t="shared" si="1"/>
        <v>372.44745000000097</v>
      </c>
      <c r="G63" s="9">
        <f t="shared" si="2"/>
        <v>329.34091434408435</v>
      </c>
      <c r="H63" s="3"/>
    </row>
    <row r="64" spans="1:8" x14ac:dyDescent="0.3">
      <c r="A64" s="20">
        <f t="shared" si="0"/>
        <v>58</v>
      </c>
      <c r="B64" s="9">
        <v>372.39530000000099</v>
      </c>
      <c r="C64" s="9">
        <v>329.35934434408438</v>
      </c>
      <c r="D64" s="25">
        <v>59</v>
      </c>
      <c r="E64" s="29">
        <v>59</v>
      </c>
      <c r="F64" s="9">
        <f t="shared" si="1"/>
        <v>372.39530000000099</v>
      </c>
      <c r="G64" s="9">
        <f t="shared" si="2"/>
        <v>329.35934434408438</v>
      </c>
      <c r="H64" s="3"/>
    </row>
    <row r="65" spans="1:8" x14ac:dyDescent="0.3">
      <c r="A65" s="20">
        <f t="shared" si="0"/>
        <v>59</v>
      </c>
      <c r="B65" s="9">
        <v>372.343150000001</v>
      </c>
      <c r="C65" s="9">
        <v>329.3777743440844</v>
      </c>
      <c r="D65" s="25">
        <v>60</v>
      </c>
      <c r="E65" s="29">
        <v>60</v>
      </c>
      <c r="F65" s="9">
        <f t="shared" si="1"/>
        <v>372.343150000001</v>
      </c>
      <c r="G65" s="9">
        <f t="shared" si="2"/>
        <v>329.3777743440844</v>
      </c>
      <c r="H65" s="3"/>
    </row>
    <row r="66" spans="1:8" x14ac:dyDescent="0.3">
      <c r="A66" s="20">
        <f t="shared" si="0"/>
        <v>60</v>
      </c>
      <c r="B66" s="9">
        <v>372.29100000000102</v>
      </c>
      <c r="C66" s="9">
        <v>329.39620434408442</v>
      </c>
      <c r="D66" s="25">
        <v>61</v>
      </c>
      <c r="E66" s="29">
        <v>61</v>
      </c>
      <c r="F66" s="9">
        <f t="shared" si="1"/>
        <v>372.29100000000102</v>
      </c>
      <c r="G66" s="9">
        <f t="shared" si="2"/>
        <v>329.39620434408442</v>
      </c>
      <c r="H66" s="35">
        <v>372.34</v>
      </c>
    </row>
    <row r="67" spans="1:8" x14ac:dyDescent="0.3">
      <c r="A67" s="20">
        <f t="shared" si="0"/>
        <v>61</v>
      </c>
      <c r="B67" s="9">
        <v>372.23885000000104</v>
      </c>
      <c r="C67" s="9">
        <v>329.41463434408445</v>
      </c>
      <c r="D67" s="25">
        <v>62</v>
      </c>
      <c r="E67" s="29">
        <v>62</v>
      </c>
      <c r="F67" s="9">
        <f t="shared" si="1"/>
        <v>372.23885000000104</v>
      </c>
      <c r="G67" s="9">
        <f t="shared" si="2"/>
        <v>329.41463434408445</v>
      </c>
      <c r="H67" s="3"/>
    </row>
    <row r="68" spans="1:8" x14ac:dyDescent="0.3">
      <c r="A68" s="20">
        <f t="shared" si="0"/>
        <v>62</v>
      </c>
      <c r="B68" s="9">
        <v>372.18670000000105</v>
      </c>
      <c r="C68" s="9">
        <v>329.43306434408447</v>
      </c>
      <c r="D68" s="25">
        <v>63</v>
      </c>
      <c r="E68" s="29">
        <v>63</v>
      </c>
      <c r="F68" s="9">
        <f t="shared" si="1"/>
        <v>372.18670000000105</v>
      </c>
      <c r="G68" s="9">
        <f t="shared" si="2"/>
        <v>329.43306434408447</v>
      </c>
      <c r="H68" s="3"/>
    </row>
    <row r="69" spans="1:8" x14ac:dyDescent="0.3">
      <c r="A69" s="20">
        <f t="shared" si="0"/>
        <v>63</v>
      </c>
      <c r="B69" s="9">
        <v>372.13455000000107</v>
      </c>
      <c r="C69" s="9">
        <v>329.45149434408449</v>
      </c>
      <c r="D69" s="25">
        <v>64</v>
      </c>
      <c r="E69" s="29">
        <v>64</v>
      </c>
      <c r="F69" s="9">
        <f t="shared" si="1"/>
        <v>372.13455000000107</v>
      </c>
      <c r="G69" s="9">
        <f t="shared" si="2"/>
        <v>329.45149434408449</v>
      </c>
      <c r="H69" s="3"/>
    </row>
    <row r="70" spans="1:8" x14ac:dyDescent="0.3">
      <c r="A70" s="20">
        <f t="shared" si="0"/>
        <v>64</v>
      </c>
      <c r="B70" s="9">
        <v>372.08240000000109</v>
      </c>
      <c r="C70" s="9">
        <v>329.46992434408452</v>
      </c>
      <c r="D70" s="25">
        <v>65</v>
      </c>
      <c r="E70" s="29">
        <v>65</v>
      </c>
      <c r="F70" s="9">
        <f t="shared" si="1"/>
        <v>372.08240000000109</v>
      </c>
      <c r="G70" s="9">
        <f t="shared" si="2"/>
        <v>329.46992434408452</v>
      </c>
      <c r="H70" s="3"/>
    </row>
    <row r="71" spans="1:8" x14ac:dyDescent="0.3">
      <c r="A71" s="20">
        <f t="shared" si="0"/>
        <v>65</v>
      </c>
      <c r="B71" s="9">
        <v>372.0302500000011</v>
      </c>
      <c r="C71" s="9">
        <v>329.48835434408454</v>
      </c>
      <c r="D71" s="25">
        <v>66</v>
      </c>
      <c r="E71" s="29">
        <v>66</v>
      </c>
      <c r="F71" s="9">
        <f t="shared" si="1"/>
        <v>372.0302500000011</v>
      </c>
      <c r="G71" s="9">
        <f t="shared" si="2"/>
        <v>329.48835434408454</v>
      </c>
      <c r="H71" s="3"/>
    </row>
    <row r="72" spans="1:8" x14ac:dyDescent="0.3">
      <c r="A72" s="20">
        <f t="shared" ref="A72:A135" si="21">ROW()-6</f>
        <v>66</v>
      </c>
      <c r="B72" s="9">
        <v>371.97810000000112</v>
      </c>
      <c r="C72" s="9">
        <v>329.50678434408456</v>
      </c>
      <c r="D72" s="25">
        <v>67</v>
      </c>
      <c r="E72" s="29">
        <v>67</v>
      </c>
      <c r="F72" s="9">
        <f t="shared" ref="F72:F135" si="22">IF($A72&lt;=$J$7,F71+($A72-$A71)*$L$7,"erreur")</f>
        <v>371.97810000000112</v>
      </c>
      <c r="G72" s="9">
        <f t="shared" ref="G72:G135" si="23">IF(8811-A72&gt;$I$30,G71+(A72-A71)*$M$30,"erreur")</f>
        <v>329.50678434408456</v>
      </c>
      <c r="H72" s="3"/>
    </row>
    <row r="73" spans="1:8" x14ac:dyDescent="0.3">
      <c r="A73" s="20">
        <f t="shared" si="21"/>
        <v>67</v>
      </c>
      <c r="B73" s="9">
        <v>371.92595000000114</v>
      </c>
      <c r="C73" s="9">
        <v>329.52521434408459</v>
      </c>
      <c r="D73" s="25">
        <v>68</v>
      </c>
      <c r="E73" s="29">
        <v>68</v>
      </c>
      <c r="F73" s="9">
        <f t="shared" si="22"/>
        <v>371.92595000000114</v>
      </c>
      <c r="G73" s="9">
        <f t="shared" si="23"/>
        <v>329.52521434408459</v>
      </c>
      <c r="H73" s="3"/>
    </row>
    <row r="74" spans="1:8" x14ac:dyDescent="0.3">
      <c r="A74" s="20">
        <f t="shared" si="21"/>
        <v>68</v>
      </c>
      <c r="B74" s="9">
        <v>371.87380000000115</v>
      </c>
      <c r="C74" s="9">
        <v>329.54364434408461</v>
      </c>
      <c r="D74" s="25">
        <v>69</v>
      </c>
      <c r="E74" s="29">
        <v>69</v>
      </c>
      <c r="F74" s="9">
        <f t="shared" si="22"/>
        <v>371.87380000000115</v>
      </c>
      <c r="G74" s="9">
        <f t="shared" si="23"/>
        <v>329.54364434408461</v>
      </c>
      <c r="H74" s="3"/>
    </row>
    <row r="75" spans="1:8" x14ac:dyDescent="0.3">
      <c r="A75" s="20">
        <f t="shared" si="21"/>
        <v>69</v>
      </c>
      <c r="B75" s="9">
        <v>371.82165000000117</v>
      </c>
      <c r="C75" s="9">
        <v>329.56207434408464</v>
      </c>
      <c r="D75" s="25">
        <v>70</v>
      </c>
      <c r="E75" s="29">
        <v>70</v>
      </c>
      <c r="F75" s="9">
        <f t="shared" si="22"/>
        <v>371.82165000000117</v>
      </c>
      <c r="G75" s="9">
        <f t="shared" si="23"/>
        <v>329.56207434408464</v>
      </c>
      <c r="H75" s="3"/>
    </row>
    <row r="76" spans="1:8" x14ac:dyDescent="0.3">
      <c r="A76" s="20">
        <f t="shared" si="21"/>
        <v>70</v>
      </c>
      <c r="B76" s="9">
        <v>371.76950000000119</v>
      </c>
      <c r="C76" s="9">
        <v>329.58050434408466</v>
      </c>
      <c r="D76" s="25">
        <v>71</v>
      </c>
      <c r="E76" s="29">
        <v>71</v>
      </c>
      <c r="F76" s="9">
        <f t="shared" si="22"/>
        <v>371.76950000000119</v>
      </c>
      <c r="G76" s="9">
        <f t="shared" si="23"/>
        <v>329.58050434408466</v>
      </c>
      <c r="H76" s="3"/>
    </row>
    <row r="77" spans="1:8" x14ac:dyDescent="0.3">
      <c r="A77" s="20">
        <f t="shared" si="21"/>
        <v>71</v>
      </c>
      <c r="B77" s="9">
        <v>371.7173500000012</v>
      </c>
      <c r="C77" s="9">
        <v>329.59893434408468</v>
      </c>
      <c r="D77" s="25">
        <v>72</v>
      </c>
      <c r="E77" s="29">
        <v>72</v>
      </c>
      <c r="F77" s="9">
        <f t="shared" si="22"/>
        <v>371.7173500000012</v>
      </c>
      <c r="G77" s="9">
        <f t="shared" si="23"/>
        <v>329.59893434408468</v>
      </c>
      <c r="H77" s="3"/>
    </row>
    <row r="78" spans="1:8" x14ac:dyDescent="0.3">
      <c r="A78" s="20">
        <f t="shared" si="21"/>
        <v>72</v>
      </c>
      <c r="B78" s="9">
        <v>371.66520000000122</v>
      </c>
      <c r="C78" s="9">
        <v>329.61736434408471</v>
      </c>
      <c r="D78" s="25">
        <v>73</v>
      </c>
      <c r="E78" s="29">
        <v>73</v>
      </c>
      <c r="F78" s="9">
        <f t="shared" si="22"/>
        <v>371.66520000000122</v>
      </c>
      <c r="G78" s="9">
        <f t="shared" si="23"/>
        <v>329.61736434408471</v>
      </c>
      <c r="H78" s="3"/>
    </row>
    <row r="79" spans="1:8" x14ac:dyDescent="0.3">
      <c r="A79" s="20">
        <f t="shared" si="21"/>
        <v>73</v>
      </c>
      <c r="B79" s="9">
        <v>371.61305000000124</v>
      </c>
      <c r="C79" s="9">
        <v>329.63579434408473</v>
      </c>
      <c r="D79" s="25">
        <v>74</v>
      </c>
      <c r="E79" s="29">
        <v>74</v>
      </c>
      <c r="F79" s="9">
        <f t="shared" si="22"/>
        <v>371.61305000000124</v>
      </c>
      <c r="G79" s="9">
        <f t="shared" si="23"/>
        <v>329.63579434408473</v>
      </c>
      <c r="H79" s="3"/>
    </row>
    <row r="80" spans="1:8" x14ac:dyDescent="0.3">
      <c r="A80" s="20">
        <f t="shared" si="21"/>
        <v>74</v>
      </c>
      <c r="B80" s="9">
        <v>371.56090000000125</v>
      </c>
      <c r="C80" s="9">
        <v>329.65422434408475</v>
      </c>
      <c r="D80" s="25">
        <v>75</v>
      </c>
      <c r="E80" s="29">
        <v>75</v>
      </c>
      <c r="F80" s="9">
        <f t="shared" si="22"/>
        <v>371.56090000000125</v>
      </c>
      <c r="G80" s="9">
        <f t="shared" si="23"/>
        <v>329.65422434408475</v>
      </c>
      <c r="H80" s="3"/>
    </row>
    <row r="81" spans="1:8" x14ac:dyDescent="0.3">
      <c r="A81" s="20">
        <f t="shared" si="21"/>
        <v>75</v>
      </c>
      <c r="B81" s="9">
        <v>371.50875000000127</v>
      </c>
      <c r="C81" s="9">
        <v>329.67265434408478</v>
      </c>
      <c r="D81" s="25">
        <v>76</v>
      </c>
      <c r="E81" s="29">
        <v>76</v>
      </c>
      <c r="F81" s="9">
        <f t="shared" si="22"/>
        <v>371.50875000000127</v>
      </c>
      <c r="G81" s="9">
        <f t="shared" si="23"/>
        <v>329.67265434408478</v>
      </c>
      <c r="H81" s="3"/>
    </row>
    <row r="82" spans="1:8" x14ac:dyDescent="0.3">
      <c r="A82" s="20">
        <f t="shared" si="21"/>
        <v>76</v>
      </c>
      <c r="B82" s="9">
        <v>371.45660000000129</v>
      </c>
      <c r="C82" s="9">
        <v>329.6910843440848</v>
      </c>
      <c r="D82" s="25">
        <v>77</v>
      </c>
      <c r="E82" s="29">
        <v>77</v>
      </c>
      <c r="F82" s="9">
        <f t="shared" si="22"/>
        <v>371.45660000000129</v>
      </c>
      <c r="G82" s="9">
        <f t="shared" si="23"/>
        <v>329.6910843440848</v>
      </c>
      <c r="H82" s="3"/>
    </row>
    <row r="83" spans="1:8" x14ac:dyDescent="0.3">
      <c r="A83" s="20">
        <f t="shared" si="21"/>
        <v>77</v>
      </c>
      <c r="B83" s="9">
        <v>371.4044500000013</v>
      </c>
      <c r="C83" s="9">
        <v>329.70951434408482</v>
      </c>
      <c r="D83" s="25">
        <v>78</v>
      </c>
      <c r="E83" s="29">
        <v>78</v>
      </c>
      <c r="F83" s="9">
        <f t="shared" si="22"/>
        <v>371.4044500000013</v>
      </c>
      <c r="G83" s="9">
        <f t="shared" si="23"/>
        <v>329.70951434408482</v>
      </c>
      <c r="H83" s="3"/>
    </row>
    <row r="84" spans="1:8" x14ac:dyDescent="0.3">
      <c r="A84" s="20">
        <f t="shared" si="21"/>
        <v>78</v>
      </c>
      <c r="B84" s="9">
        <v>371.35230000000132</v>
      </c>
      <c r="C84" s="9">
        <v>329.72794434408485</v>
      </c>
      <c r="D84" s="25">
        <v>79</v>
      </c>
      <c r="E84" s="29">
        <v>79</v>
      </c>
      <c r="F84" s="9">
        <f t="shared" si="22"/>
        <v>371.35230000000132</v>
      </c>
      <c r="G84" s="9">
        <f t="shared" si="23"/>
        <v>329.72794434408485</v>
      </c>
      <c r="H84" s="3"/>
    </row>
    <row r="85" spans="1:8" x14ac:dyDescent="0.3">
      <c r="A85" s="20">
        <f t="shared" si="21"/>
        <v>79</v>
      </c>
      <c r="B85" s="9">
        <v>371.30015000000134</v>
      </c>
      <c r="C85" s="9">
        <v>329.74637434408487</v>
      </c>
      <c r="D85" s="25">
        <v>80</v>
      </c>
      <c r="E85" s="29">
        <v>80</v>
      </c>
      <c r="F85" s="9">
        <f t="shared" si="22"/>
        <v>371.30015000000134</v>
      </c>
      <c r="G85" s="9">
        <f t="shared" si="23"/>
        <v>329.74637434408487</v>
      </c>
      <c r="H85" s="3"/>
    </row>
    <row r="86" spans="1:8" x14ac:dyDescent="0.3">
      <c r="A86" s="20">
        <f t="shared" si="21"/>
        <v>80</v>
      </c>
      <c r="B86" s="9">
        <v>371.24800000000135</v>
      </c>
      <c r="C86" s="9">
        <v>329.76480434408489</v>
      </c>
      <c r="D86" s="25">
        <v>81</v>
      </c>
      <c r="E86" s="29">
        <v>81</v>
      </c>
      <c r="F86" s="9">
        <f t="shared" si="22"/>
        <v>371.24800000000135</v>
      </c>
      <c r="G86" s="9">
        <f t="shared" si="23"/>
        <v>329.76480434408489</v>
      </c>
      <c r="H86" s="35">
        <v>371.3</v>
      </c>
    </row>
    <row r="87" spans="1:8" x14ac:dyDescent="0.3">
      <c r="A87" s="20">
        <f t="shared" si="21"/>
        <v>81</v>
      </c>
      <c r="B87" s="9">
        <v>371.19585000000137</v>
      </c>
      <c r="C87" s="9">
        <v>329.78323434408492</v>
      </c>
      <c r="D87" s="25">
        <v>82</v>
      </c>
      <c r="E87" s="29">
        <v>82</v>
      </c>
      <c r="F87" s="9">
        <f t="shared" si="22"/>
        <v>371.19585000000137</v>
      </c>
      <c r="G87" s="9">
        <f t="shared" si="23"/>
        <v>329.78323434408492</v>
      </c>
      <c r="H87" s="3"/>
    </row>
    <row r="88" spans="1:8" x14ac:dyDescent="0.3">
      <c r="A88" s="20">
        <f t="shared" si="21"/>
        <v>82</v>
      </c>
      <c r="B88" s="9">
        <v>371.14370000000139</v>
      </c>
      <c r="C88" s="9">
        <v>329.80166434408494</v>
      </c>
      <c r="D88" s="25">
        <v>83</v>
      </c>
      <c r="E88" s="29">
        <v>83</v>
      </c>
      <c r="F88" s="9">
        <f t="shared" si="22"/>
        <v>371.14370000000139</v>
      </c>
      <c r="G88" s="9">
        <f t="shared" si="23"/>
        <v>329.80166434408494</v>
      </c>
      <c r="H88" s="3"/>
    </row>
    <row r="89" spans="1:8" x14ac:dyDescent="0.3">
      <c r="A89" s="20">
        <f t="shared" si="21"/>
        <v>83</v>
      </c>
      <c r="B89" s="9">
        <v>371.0915500000014</v>
      </c>
      <c r="C89" s="9">
        <v>329.82009434408496</v>
      </c>
      <c r="D89" s="25">
        <v>84</v>
      </c>
      <c r="E89" s="29">
        <v>84</v>
      </c>
      <c r="F89" s="9">
        <f t="shared" si="22"/>
        <v>371.0915500000014</v>
      </c>
      <c r="G89" s="9">
        <f t="shared" si="23"/>
        <v>329.82009434408496</v>
      </c>
      <c r="H89" s="3"/>
    </row>
    <row r="90" spans="1:8" x14ac:dyDescent="0.3">
      <c r="A90" s="20">
        <f t="shared" si="21"/>
        <v>84</v>
      </c>
      <c r="B90" s="9">
        <v>371.03940000000142</v>
      </c>
      <c r="C90" s="9">
        <v>329.83852434408499</v>
      </c>
      <c r="D90" s="25">
        <v>85</v>
      </c>
      <c r="E90" s="29">
        <v>85</v>
      </c>
      <c r="F90" s="9">
        <f t="shared" si="22"/>
        <v>371.03940000000142</v>
      </c>
      <c r="G90" s="9">
        <f t="shared" si="23"/>
        <v>329.83852434408499</v>
      </c>
      <c r="H90" s="3"/>
    </row>
    <row r="91" spans="1:8" x14ac:dyDescent="0.3">
      <c r="A91" s="20">
        <f t="shared" si="21"/>
        <v>85</v>
      </c>
      <c r="B91" s="9">
        <v>370.98725000000144</v>
      </c>
      <c r="C91" s="9">
        <v>329.85695434408501</v>
      </c>
      <c r="D91" s="25">
        <v>86</v>
      </c>
      <c r="E91" s="29">
        <v>86</v>
      </c>
      <c r="F91" s="9">
        <f t="shared" si="22"/>
        <v>370.98725000000144</v>
      </c>
      <c r="G91" s="9">
        <f t="shared" si="23"/>
        <v>329.85695434408501</v>
      </c>
      <c r="H91" s="3"/>
    </row>
    <row r="92" spans="1:8" x14ac:dyDescent="0.3">
      <c r="A92" s="20">
        <f t="shared" si="21"/>
        <v>86</v>
      </c>
      <c r="B92" s="9">
        <v>370.93510000000146</v>
      </c>
      <c r="C92" s="9">
        <v>329.87538434408503</v>
      </c>
      <c r="D92" s="25">
        <v>87</v>
      </c>
      <c r="E92" s="29">
        <v>87</v>
      </c>
      <c r="F92" s="9">
        <f t="shared" si="22"/>
        <v>370.93510000000146</v>
      </c>
      <c r="G92" s="9">
        <f t="shared" si="23"/>
        <v>329.87538434408503</v>
      </c>
      <c r="H92" s="3"/>
    </row>
    <row r="93" spans="1:8" x14ac:dyDescent="0.3">
      <c r="A93" s="20">
        <f t="shared" si="21"/>
        <v>87</v>
      </c>
      <c r="B93" s="9">
        <v>370.88295000000147</v>
      </c>
      <c r="C93" s="9">
        <v>329.89381434408506</v>
      </c>
      <c r="D93" s="25">
        <v>88</v>
      </c>
      <c r="E93" s="29">
        <v>88</v>
      </c>
      <c r="F93" s="9">
        <f t="shared" si="22"/>
        <v>370.88295000000147</v>
      </c>
      <c r="G93" s="9">
        <f t="shared" si="23"/>
        <v>329.89381434408506</v>
      </c>
      <c r="H93" s="3"/>
    </row>
    <row r="94" spans="1:8" x14ac:dyDescent="0.3">
      <c r="A94" s="20">
        <f t="shared" si="21"/>
        <v>88</v>
      </c>
      <c r="B94" s="9">
        <v>370.83080000000149</v>
      </c>
      <c r="C94" s="9">
        <v>329.91224434408508</v>
      </c>
      <c r="D94" s="25">
        <v>89</v>
      </c>
      <c r="E94" s="29">
        <v>89</v>
      </c>
      <c r="F94" s="9">
        <f t="shared" si="22"/>
        <v>370.83080000000149</v>
      </c>
      <c r="G94" s="9">
        <f t="shared" si="23"/>
        <v>329.91224434408508</v>
      </c>
      <c r="H94" s="3"/>
    </row>
    <row r="95" spans="1:8" x14ac:dyDescent="0.3">
      <c r="A95" s="20">
        <f t="shared" si="21"/>
        <v>89</v>
      </c>
      <c r="B95" s="9">
        <v>370.77865000000151</v>
      </c>
      <c r="C95" s="9">
        <v>329.93067434408511</v>
      </c>
      <c r="D95" s="25">
        <v>90</v>
      </c>
      <c r="E95" s="29">
        <v>90</v>
      </c>
      <c r="F95" s="9">
        <f t="shared" si="22"/>
        <v>370.77865000000151</v>
      </c>
      <c r="G95" s="9">
        <f t="shared" si="23"/>
        <v>329.93067434408511</v>
      </c>
      <c r="H95" s="3"/>
    </row>
    <row r="96" spans="1:8" x14ac:dyDescent="0.3">
      <c r="A96" s="20">
        <f t="shared" si="21"/>
        <v>90</v>
      </c>
      <c r="B96" s="9">
        <v>370.72650000000152</v>
      </c>
      <c r="C96" s="9">
        <v>329.94910434408513</v>
      </c>
      <c r="D96" s="25">
        <v>91</v>
      </c>
      <c r="E96" s="29">
        <v>91</v>
      </c>
      <c r="F96" s="9">
        <f t="shared" si="22"/>
        <v>370.72650000000152</v>
      </c>
      <c r="G96" s="9">
        <f t="shared" si="23"/>
        <v>329.94910434408513</v>
      </c>
      <c r="H96" s="3"/>
    </row>
    <row r="97" spans="1:8" x14ac:dyDescent="0.3">
      <c r="A97" s="20">
        <f t="shared" si="21"/>
        <v>91</v>
      </c>
      <c r="B97" s="9">
        <v>370.67435000000154</v>
      </c>
      <c r="C97" s="9">
        <v>329.96753434408515</v>
      </c>
      <c r="D97" s="25">
        <v>92</v>
      </c>
      <c r="E97" s="29">
        <v>92</v>
      </c>
      <c r="F97" s="9">
        <f t="shared" si="22"/>
        <v>370.67435000000154</v>
      </c>
      <c r="G97" s="9">
        <f t="shared" si="23"/>
        <v>329.96753434408515</v>
      </c>
      <c r="H97" s="3"/>
    </row>
    <row r="98" spans="1:8" x14ac:dyDescent="0.3">
      <c r="A98" s="20">
        <f t="shared" si="21"/>
        <v>92</v>
      </c>
      <c r="B98" s="9">
        <v>370.62220000000156</v>
      </c>
      <c r="C98" s="9">
        <v>329.98596434408518</v>
      </c>
      <c r="D98" s="25">
        <v>93</v>
      </c>
      <c r="E98" s="29">
        <v>93</v>
      </c>
      <c r="F98" s="9">
        <f t="shared" si="22"/>
        <v>370.62220000000156</v>
      </c>
      <c r="G98" s="9">
        <f t="shared" si="23"/>
        <v>329.98596434408518</v>
      </c>
      <c r="H98" s="3"/>
    </row>
    <row r="99" spans="1:8" x14ac:dyDescent="0.3">
      <c r="A99" s="20">
        <f t="shared" si="21"/>
        <v>93</v>
      </c>
      <c r="B99" s="9">
        <v>370.57005000000157</v>
      </c>
      <c r="C99" s="9">
        <v>330.0043943440852</v>
      </c>
      <c r="D99" s="25">
        <v>94</v>
      </c>
      <c r="E99" s="29">
        <v>94</v>
      </c>
      <c r="F99" s="9">
        <f t="shared" si="22"/>
        <v>370.57005000000157</v>
      </c>
      <c r="G99" s="9">
        <f t="shared" si="23"/>
        <v>330.0043943440852</v>
      </c>
      <c r="H99" s="3"/>
    </row>
    <row r="100" spans="1:8" x14ac:dyDescent="0.3">
      <c r="A100" s="20">
        <f t="shared" si="21"/>
        <v>94</v>
      </c>
      <c r="B100" s="9">
        <v>370.51790000000159</v>
      </c>
      <c r="C100" s="9">
        <v>330.02282434408522</v>
      </c>
      <c r="D100" s="25">
        <v>95</v>
      </c>
      <c r="E100" s="29">
        <v>95</v>
      </c>
      <c r="F100" s="9">
        <f t="shared" si="22"/>
        <v>370.51790000000159</v>
      </c>
      <c r="G100" s="9">
        <f t="shared" si="23"/>
        <v>330.02282434408522</v>
      </c>
      <c r="H100" s="3"/>
    </row>
    <row r="101" spans="1:8" x14ac:dyDescent="0.3">
      <c r="A101" s="20">
        <f t="shared" si="21"/>
        <v>95</v>
      </c>
      <c r="B101" s="9">
        <v>370.46575000000161</v>
      </c>
      <c r="C101" s="9">
        <v>330.04125434408525</v>
      </c>
      <c r="D101" s="25">
        <v>96</v>
      </c>
      <c r="E101" s="29">
        <v>96</v>
      </c>
      <c r="F101" s="9">
        <f t="shared" si="22"/>
        <v>370.46575000000161</v>
      </c>
      <c r="G101" s="9">
        <f t="shared" si="23"/>
        <v>330.04125434408525</v>
      </c>
      <c r="H101" s="3"/>
    </row>
    <row r="102" spans="1:8" x14ac:dyDescent="0.3">
      <c r="A102" s="20">
        <f t="shared" si="21"/>
        <v>96</v>
      </c>
      <c r="B102" s="9">
        <v>370.41360000000162</v>
      </c>
      <c r="C102" s="9">
        <v>330.05968434408527</v>
      </c>
      <c r="D102" s="25">
        <v>97</v>
      </c>
      <c r="E102" s="29">
        <v>97</v>
      </c>
      <c r="F102" s="9">
        <f t="shared" si="22"/>
        <v>370.41360000000162</v>
      </c>
      <c r="G102" s="9">
        <f t="shared" si="23"/>
        <v>330.05968434408527</v>
      </c>
      <c r="H102" s="3"/>
    </row>
    <row r="103" spans="1:8" x14ac:dyDescent="0.3">
      <c r="A103" s="20">
        <f t="shared" si="21"/>
        <v>97</v>
      </c>
      <c r="B103" s="9">
        <v>370.36145000000164</v>
      </c>
      <c r="C103" s="9">
        <v>330.07811434408529</v>
      </c>
      <c r="D103" s="25">
        <v>98</v>
      </c>
      <c r="E103" s="29">
        <v>98</v>
      </c>
      <c r="F103" s="9">
        <f t="shared" si="22"/>
        <v>370.36145000000164</v>
      </c>
      <c r="G103" s="9">
        <f t="shared" si="23"/>
        <v>330.07811434408529</v>
      </c>
      <c r="H103" s="3"/>
    </row>
    <row r="104" spans="1:8" x14ac:dyDescent="0.3">
      <c r="A104" s="20">
        <f t="shared" si="21"/>
        <v>98</v>
      </c>
      <c r="B104" s="9">
        <v>370.30930000000166</v>
      </c>
      <c r="C104" s="9">
        <v>330.09654434408532</v>
      </c>
      <c r="D104" s="25">
        <v>99</v>
      </c>
      <c r="E104" s="29">
        <v>99</v>
      </c>
      <c r="F104" s="9">
        <f t="shared" si="22"/>
        <v>370.30930000000166</v>
      </c>
      <c r="G104" s="9">
        <f t="shared" si="23"/>
        <v>330.09654434408532</v>
      </c>
      <c r="H104" s="3"/>
    </row>
    <row r="105" spans="1:8" x14ac:dyDescent="0.3">
      <c r="A105" s="20">
        <f t="shared" si="21"/>
        <v>99</v>
      </c>
      <c r="B105" s="9">
        <v>370.25715000000167</v>
      </c>
      <c r="C105" s="9">
        <v>330.11497434408534</v>
      </c>
      <c r="D105" s="25">
        <v>100</v>
      </c>
      <c r="E105" s="29">
        <v>100</v>
      </c>
      <c r="F105" s="9">
        <f t="shared" si="22"/>
        <v>370.25715000000167</v>
      </c>
      <c r="G105" s="9">
        <f t="shared" si="23"/>
        <v>330.11497434408534</v>
      </c>
      <c r="H105" s="3"/>
    </row>
    <row r="106" spans="1:8" x14ac:dyDescent="0.3">
      <c r="A106" s="20">
        <f t="shared" si="21"/>
        <v>100</v>
      </c>
      <c r="B106" s="9">
        <v>370.20500000000169</v>
      </c>
      <c r="C106" s="9">
        <v>330.13340434408536</v>
      </c>
      <c r="D106" s="25">
        <v>101</v>
      </c>
      <c r="E106" s="29">
        <v>101</v>
      </c>
      <c r="F106" s="9">
        <f t="shared" si="22"/>
        <v>370.20500000000169</v>
      </c>
      <c r="G106" s="9">
        <f t="shared" si="23"/>
        <v>330.13340434408536</v>
      </c>
      <c r="H106" s="35">
        <v>370.26</v>
      </c>
    </row>
    <row r="107" spans="1:8" x14ac:dyDescent="0.3">
      <c r="A107" s="20">
        <f t="shared" si="21"/>
        <v>101</v>
      </c>
      <c r="B107" s="9">
        <v>370.15285000000171</v>
      </c>
      <c r="C107" s="9">
        <v>330.15183434408539</v>
      </c>
      <c r="D107" s="25">
        <v>102</v>
      </c>
      <c r="E107" s="29">
        <v>102</v>
      </c>
      <c r="F107" s="9">
        <f t="shared" si="22"/>
        <v>370.15285000000171</v>
      </c>
      <c r="G107" s="9">
        <f t="shared" si="23"/>
        <v>330.15183434408539</v>
      </c>
      <c r="H107" s="3"/>
    </row>
    <row r="108" spans="1:8" x14ac:dyDescent="0.3">
      <c r="A108" s="20">
        <f t="shared" si="21"/>
        <v>102</v>
      </c>
      <c r="B108" s="9">
        <v>370.10070000000172</v>
      </c>
      <c r="C108" s="9">
        <v>330.17026434408541</v>
      </c>
      <c r="D108" s="25">
        <v>103</v>
      </c>
      <c r="E108" s="29">
        <v>103</v>
      </c>
      <c r="F108" s="9">
        <f t="shared" si="22"/>
        <v>370.10070000000172</v>
      </c>
      <c r="G108" s="9">
        <f t="shared" si="23"/>
        <v>330.17026434408541</v>
      </c>
      <c r="H108" s="3"/>
    </row>
    <row r="109" spans="1:8" x14ac:dyDescent="0.3">
      <c r="A109" s="20">
        <f t="shared" si="21"/>
        <v>103</v>
      </c>
      <c r="B109" s="9">
        <v>370.04855000000174</v>
      </c>
      <c r="C109" s="9">
        <v>330.18869434408543</v>
      </c>
      <c r="D109" s="25">
        <v>104</v>
      </c>
      <c r="E109" s="29">
        <v>104</v>
      </c>
      <c r="F109" s="9">
        <f t="shared" si="22"/>
        <v>370.04855000000174</v>
      </c>
      <c r="G109" s="9">
        <f t="shared" si="23"/>
        <v>330.18869434408543</v>
      </c>
      <c r="H109" s="3"/>
    </row>
    <row r="110" spans="1:8" x14ac:dyDescent="0.3">
      <c r="A110" s="20">
        <f t="shared" si="21"/>
        <v>104</v>
      </c>
      <c r="B110" s="9">
        <v>369.99640000000176</v>
      </c>
      <c r="C110" s="9">
        <v>330.20712434408546</v>
      </c>
      <c r="D110" s="25">
        <v>105</v>
      </c>
      <c r="E110" s="29">
        <v>105</v>
      </c>
      <c r="F110" s="9">
        <f t="shared" si="22"/>
        <v>369.99640000000176</v>
      </c>
      <c r="G110" s="9">
        <f t="shared" si="23"/>
        <v>330.20712434408546</v>
      </c>
      <c r="H110" s="3"/>
    </row>
    <row r="111" spans="1:8" x14ac:dyDescent="0.3">
      <c r="A111" s="20">
        <f t="shared" si="21"/>
        <v>105</v>
      </c>
      <c r="B111" s="9">
        <v>369.94425000000177</v>
      </c>
      <c r="C111" s="9">
        <v>330.22555434408548</v>
      </c>
      <c r="D111" s="25">
        <v>106</v>
      </c>
      <c r="E111" s="29">
        <v>106</v>
      </c>
      <c r="F111" s="9">
        <f t="shared" si="22"/>
        <v>369.94425000000177</v>
      </c>
      <c r="G111" s="9">
        <f t="shared" si="23"/>
        <v>330.22555434408548</v>
      </c>
      <c r="H111" s="3"/>
    </row>
    <row r="112" spans="1:8" x14ac:dyDescent="0.3">
      <c r="A112" s="20">
        <f t="shared" si="21"/>
        <v>106</v>
      </c>
      <c r="B112" s="9">
        <v>369.89210000000179</v>
      </c>
      <c r="C112" s="9">
        <v>330.2439843440855</v>
      </c>
      <c r="D112" s="25">
        <v>107</v>
      </c>
      <c r="E112" s="29">
        <v>107</v>
      </c>
      <c r="F112" s="9">
        <f t="shared" si="22"/>
        <v>369.89210000000179</v>
      </c>
      <c r="G112" s="9">
        <f t="shared" si="23"/>
        <v>330.2439843440855</v>
      </c>
      <c r="H112" s="3"/>
    </row>
    <row r="113" spans="1:8" x14ac:dyDescent="0.3">
      <c r="A113" s="20">
        <f t="shared" si="21"/>
        <v>107</v>
      </c>
      <c r="B113" s="9">
        <v>369.83995000000181</v>
      </c>
      <c r="C113" s="9">
        <v>330.26241434408553</v>
      </c>
      <c r="D113" s="25">
        <v>108</v>
      </c>
      <c r="E113" s="29">
        <v>108</v>
      </c>
      <c r="F113" s="9">
        <f t="shared" si="22"/>
        <v>369.83995000000181</v>
      </c>
      <c r="G113" s="9">
        <f t="shared" si="23"/>
        <v>330.26241434408553</v>
      </c>
      <c r="H113" s="3"/>
    </row>
    <row r="114" spans="1:8" x14ac:dyDescent="0.3">
      <c r="A114" s="20">
        <f t="shared" si="21"/>
        <v>108</v>
      </c>
      <c r="B114" s="9">
        <v>369.78780000000182</v>
      </c>
      <c r="C114" s="9">
        <v>330.28084434408555</v>
      </c>
      <c r="D114" s="25">
        <v>109</v>
      </c>
      <c r="E114" s="29">
        <v>109</v>
      </c>
      <c r="F114" s="9">
        <f t="shared" si="22"/>
        <v>369.78780000000182</v>
      </c>
      <c r="G114" s="9">
        <f t="shared" si="23"/>
        <v>330.28084434408555</v>
      </c>
      <c r="H114" s="3"/>
    </row>
    <row r="115" spans="1:8" x14ac:dyDescent="0.3">
      <c r="A115" s="20">
        <f t="shared" si="21"/>
        <v>109</v>
      </c>
      <c r="B115" s="9">
        <v>369.73565000000184</v>
      </c>
      <c r="C115" s="9">
        <v>330.29927434408557</v>
      </c>
      <c r="D115" s="25">
        <v>110</v>
      </c>
      <c r="E115" s="29">
        <v>110</v>
      </c>
      <c r="F115" s="9">
        <f t="shared" si="22"/>
        <v>369.73565000000184</v>
      </c>
      <c r="G115" s="9">
        <f t="shared" si="23"/>
        <v>330.29927434408557</v>
      </c>
      <c r="H115" s="3"/>
    </row>
    <row r="116" spans="1:8" x14ac:dyDescent="0.3">
      <c r="A116" s="20">
        <f t="shared" si="21"/>
        <v>110</v>
      </c>
      <c r="B116" s="9">
        <v>369.68350000000186</v>
      </c>
      <c r="C116" s="9">
        <v>330.3177043440856</v>
      </c>
      <c r="D116" s="25">
        <v>111</v>
      </c>
      <c r="E116" s="29">
        <v>111</v>
      </c>
      <c r="F116" s="9">
        <f t="shared" si="22"/>
        <v>369.68350000000186</v>
      </c>
      <c r="G116" s="9">
        <f t="shared" si="23"/>
        <v>330.3177043440856</v>
      </c>
      <c r="H116" s="3"/>
    </row>
    <row r="117" spans="1:8" x14ac:dyDescent="0.3">
      <c r="A117" s="20">
        <f t="shared" si="21"/>
        <v>111</v>
      </c>
      <c r="B117" s="9">
        <v>369.63135000000187</v>
      </c>
      <c r="C117" s="9">
        <v>330.33613434408562</v>
      </c>
      <c r="D117" s="25">
        <v>112</v>
      </c>
      <c r="E117" s="29">
        <v>112</v>
      </c>
      <c r="F117" s="9">
        <f t="shared" si="22"/>
        <v>369.63135000000187</v>
      </c>
      <c r="G117" s="9">
        <f t="shared" si="23"/>
        <v>330.33613434408562</v>
      </c>
      <c r="H117" s="3"/>
    </row>
    <row r="118" spans="1:8" x14ac:dyDescent="0.3">
      <c r="A118" s="20">
        <f t="shared" si="21"/>
        <v>112</v>
      </c>
      <c r="B118" s="9">
        <v>369.57920000000189</v>
      </c>
      <c r="C118" s="9">
        <v>330.35456434408565</v>
      </c>
      <c r="D118" s="25">
        <v>113</v>
      </c>
      <c r="E118" s="29">
        <v>113</v>
      </c>
      <c r="F118" s="9">
        <f t="shared" si="22"/>
        <v>369.57920000000189</v>
      </c>
      <c r="G118" s="9">
        <f t="shared" si="23"/>
        <v>330.35456434408565</v>
      </c>
      <c r="H118" s="3"/>
    </row>
    <row r="119" spans="1:8" x14ac:dyDescent="0.3">
      <c r="A119" s="20">
        <f t="shared" si="21"/>
        <v>113</v>
      </c>
      <c r="B119" s="9">
        <v>369.52705000000191</v>
      </c>
      <c r="C119" s="9">
        <v>330.37299434408567</v>
      </c>
      <c r="D119" s="25">
        <v>114</v>
      </c>
      <c r="E119" s="29">
        <v>114</v>
      </c>
      <c r="F119" s="9">
        <f t="shared" si="22"/>
        <v>369.52705000000191</v>
      </c>
      <c r="G119" s="9">
        <f t="shared" si="23"/>
        <v>330.37299434408567</v>
      </c>
      <c r="H119" s="3"/>
    </row>
    <row r="120" spans="1:8" x14ac:dyDescent="0.3">
      <c r="A120" s="20">
        <f t="shared" si="21"/>
        <v>114</v>
      </c>
      <c r="B120" s="9">
        <v>369.47490000000192</v>
      </c>
      <c r="C120" s="9">
        <v>330.39142434408569</v>
      </c>
      <c r="D120" s="25">
        <v>115</v>
      </c>
      <c r="E120" s="29">
        <v>115</v>
      </c>
      <c r="F120" s="9">
        <f t="shared" si="22"/>
        <v>369.47490000000192</v>
      </c>
      <c r="G120" s="9">
        <f t="shared" si="23"/>
        <v>330.39142434408569</v>
      </c>
      <c r="H120" s="3"/>
    </row>
    <row r="121" spans="1:8" x14ac:dyDescent="0.3">
      <c r="A121" s="20">
        <f t="shared" si="21"/>
        <v>115</v>
      </c>
      <c r="B121" s="9">
        <v>369.42275000000194</v>
      </c>
      <c r="C121" s="9">
        <v>330.40985434408572</v>
      </c>
      <c r="D121" s="25">
        <v>116</v>
      </c>
      <c r="E121" s="29">
        <v>116</v>
      </c>
      <c r="F121" s="9">
        <f t="shared" si="22"/>
        <v>369.42275000000194</v>
      </c>
      <c r="G121" s="9">
        <f t="shared" si="23"/>
        <v>330.40985434408572</v>
      </c>
      <c r="H121" s="3"/>
    </row>
    <row r="122" spans="1:8" x14ac:dyDescent="0.3">
      <c r="A122" s="20">
        <f t="shared" si="21"/>
        <v>116</v>
      </c>
      <c r="B122" s="9">
        <v>369.37060000000196</v>
      </c>
      <c r="C122" s="9">
        <v>330.42828434408574</v>
      </c>
      <c r="D122" s="25">
        <v>117</v>
      </c>
      <c r="E122" s="29">
        <v>117</v>
      </c>
      <c r="F122" s="9">
        <f t="shared" si="22"/>
        <v>369.37060000000196</v>
      </c>
      <c r="G122" s="9">
        <f t="shared" si="23"/>
        <v>330.42828434408574</v>
      </c>
      <c r="H122" s="3"/>
    </row>
    <row r="123" spans="1:8" x14ac:dyDescent="0.3">
      <c r="A123" s="20">
        <f t="shared" si="21"/>
        <v>117</v>
      </c>
      <c r="B123" s="9">
        <v>369.31845000000197</v>
      </c>
      <c r="C123" s="9">
        <v>330.44671434408576</v>
      </c>
      <c r="D123" s="25">
        <v>118</v>
      </c>
      <c r="E123" s="29">
        <v>118</v>
      </c>
      <c r="F123" s="9">
        <f t="shared" si="22"/>
        <v>369.31845000000197</v>
      </c>
      <c r="G123" s="9">
        <f t="shared" si="23"/>
        <v>330.44671434408576</v>
      </c>
      <c r="H123" s="3"/>
    </row>
    <row r="124" spans="1:8" x14ac:dyDescent="0.3">
      <c r="A124" s="20">
        <f t="shared" si="21"/>
        <v>118</v>
      </c>
      <c r="B124" s="9">
        <v>369.26630000000199</v>
      </c>
      <c r="C124" s="9">
        <v>330.46514434408579</v>
      </c>
      <c r="D124" s="25">
        <v>119</v>
      </c>
      <c r="E124" s="29">
        <v>119</v>
      </c>
      <c r="F124" s="9">
        <f t="shared" si="22"/>
        <v>369.26630000000199</v>
      </c>
      <c r="G124" s="9">
        <f t="shared" si="23"/>
        <v>330.46514434408579</v>
      </c>
      <c r="H124" s="3"/>
    </row>
    <row r="125" spans="1:8" x14ac:dyDescent="0.3">
      <c r="A125" s="20">
        <f t="shared" si="21"/>
        <v>119</v>
      </c>
      <c r="B125" s="9">
        <v>369.21415000000201</v>
      </c>
      <c r="C125" s="9">
        <v>330.48357434408581</v>
      </c>
      <c r="D125" s="25">
        <v>120</v>
      </c>
      <c r="E125" s="29">
        <v>120</v>
      </c>
      <c r="F125" s="9">
        <f t="shared" si="22"/>
        <v>369.21415000000201</v>
      </c>
      <c r="G125" s="9">
        <f t="shared" si="23"/>
        <v>330.48357434408581</v>
      </c>
      <c r="H125" s="3"/>
    </row>
    <row r="126" spans="1:8" x14ac:dyDescent="0.3">
      <c r="A126" s="20">
        <f t="shared" si="21"/>
        <v>120</v>
      </c>
      <c r="B126" s="9">
        <v>369.16200000000202</v>
      </c>
      <c r="C126" s="9">
        <v>330.50200434408583</v>
      </c>
      <c r="D126" s="25">
        <v>121</v>
      </c>
      <c r="E126" s="29">
        <v>121</v>
      </c>
      <c r="F126" s="9">
        <f t="shared" si="22"/>
        <v>369.16200000000202</v>
      </c>
      <c r="G126" s="9">
        <f t="shared" si="23"/>
        <v>330.50200434408583</v>
      </c>
      <c r="H126" s="35">
        <v>369.2</v>
      </c>
    </row>
    <row r="127" spans="1:8" x14ac:dyDescent="0.3">
      <c r="A127" s="20">
        <f t="shared" si="21"/>
        <v>121</v>
      </c>
      <c r="B127" s="9">
        <v>369.10985000000204</v>
      </c>
      <c r="C127" s="9">
        <v>330.52043434408586</v>
      </c>
      <c r="D127" s="25">
        <v>122</v>
      </c>
      <c r="E127" s="29">
        <v>122</v>
      </c>
      <c r="F127" s="9">
        <f t="shared" si="22"/>
        <v>369.10985000000204</v>
      </c>
      <c r="G127" s="9">
        <f t="shared" si="23"/>
        <v>330.52043434408586</v>
      </c>
      <c r="H127" s="3"/>
    </row>
    <row r="128" spans="1:8" x14ac:dyDescent="0.3">
      <c r="A128" s="20">
        <f t="shared" si="21"/>
        <v>122</v>
      </c>
      <c r="B128" s="9">
        <v>369.05770000000206</v>
      </c>
      <c r="C128" s="9">
        <v>330.53886434408588</v>
      </c>
      <c r="D128" s="25">
        <v>123</v>
      </c>
      <c r="E128" s="29">
        <v>123</v>
      </c>
      <c r="F128" s="9">
        <f t="shared" si="22"/>
        <v>369.05770000000206</v>
      </c>
      <c r="G128" s="9">
        <f t="shared" si="23"/>
        <v>330.53886434408588</v>
      </c>
      <c r="H128" s="3"/>
    </row>
    <row r="129" spans="1:8" x14ac:dyDescent="0.3">
      <c r="A129" s="20">
        <f t="shared" si="21"/>
        <v>123</v>
      </c>
      <c r="B129" s="9">
        <v>369.00555000000207</v>
      </c>
      <c r="C129" s="9">
        <v>330.5572943440859</v>
      </c>
      <c r="D129" s="25">
        <v>124</v>
      </c>
      <c r="E129" s="29">
        <v>124</v>
      </c>
      <c r="F129" s="9">
        <f t="shared" si="22"/>
        <v>369.00555000000207</v>
      </c>
      <c r="G129" s="9">
        <f t="shared" si="23"/>
        <v>330.5572943440859</v>
      </c>
      <c r="H129" s="3"/>
    </row>
    <row r="130" spans="1:8" x14ac:dyDescent="0.3">
      <c r="A130" s="20">
        <f t="shared" si="21"/>
        <v>124</v>
      </c>
      <c r="B130" s="9">
        <v>368.95340000000209</v>
      </c>
      <c r="C130" s="9">
        <v>330.57572434408593</v>
      </c>
      <c r="D130" s="25">
        <v>125</v>
      </c>
      <c r="E130" s="29">
        <v>125</v>
      </c>
      <c r="F130" s="9">
        <f t="shared" si="22"/>
        <v>368.95340000000209</v>
      </c>
      <c r="G130" s="9">
        <f t="shared" si="23"/>
        <v>330.57572434408593</v>
      </c>
      <c r="H130" s="3"/>
    </row>
    <row r="131" spans="1:8" x14ac:dyDescent="0.3">
      <c r="A131" s="20">
        <f t="shared" si="21"/>
        <v>125</v>
      </c>
      <c r="B131" s="9">
        <v>368.90125000000211</v>
      </c>
      <c r="C131" s="9">
        <v>330.59415434408595</v>
      </c>
      <c r="D131" s="25">
        <v>126</v>
      </c>
      <c r="E131" s="29">
        <v>126</v>
      </c>
      <c r="F131" s="9">
        <f t="shared" si="22"/>
        <v>368.90125000000211</v>
      </c>
      <c r="G131" s="9">
        <f t="shared" si="23"/>
        <v>330.59415434408595</v>
      </c>
      <c r="H131" s="3"/>
    </row>
    <row r="132" spans="1:8" x14ac:dyDescent="0.3">
      <c r="A132" s="20">
        <f t="shared" si="21"/>
        <v>126</v>
      </c>
      <c r="B132" s="9">
        <v>368.84910000000212</v>
      </c>
      <c r="C132" s="9">
        <v>330.61258434408597</v>
      </c>
      <c r="D132" s="25">
        <v>127</v>
      </c>
      <c r="E132" s="29">
        <v>127</v>
      </c>
      <c r="F132" s="9">
        <f t="shared" si="22"/>
        <v>368.84910000000212</v>
      </c>
      <c r="G132" s="9">
        <f t="shared" si="23"/>
        <v>330.61258434408597</v>
      </c>
      <c r="H132" s="3"/>
    </row>
    <row r="133" spans="1:8" x14ac:dyDescent="0.3">
      <c r="A133" s="20">
        <f t="shared" si="21"/>
        <v>127</v>
      </c>
      <c r="B133" s="9">
        <v>368.79695000000214</v>
      </c>
      <c r="C133" s="9">
        <v>330.631014344086</v>
      </c>
      <c r="D133" s="25">
        <v>128</v>
      </c>
      <c r="E133" s="29">
        <v>128</v>
      </c>
      <c r="F133" s="9">
        <f t="shared" si="22"/>
        <v>368.79695000000214</v>
      </c>
      <c r="G133" s="9">
        <f t="shared" si="23"/>
        <v>330.631014344086</v>
      </c>
      <c r="H133" s="3"/>
    </row>
    <row r="134" spans="1:8" x14ac:dyDescent="0.3">
      <c r="A134" s="20">
        <f t="shared" si="21"/>
        <v>128</v>
      </c>
      <c r="B134" s="9">
        <v>368.74480000000216</v>
      </c>
      <c r="C134" s="9">
        <v>330.64944434408602</v>
      </c>
      <c r="D134" s="25">
        <v>129</v>
      </c>
      <c r="E134" s="29">
        <v>129</v>
      </c>
      <c r="F134" s="9">
        <f t="shared" si="22"/>
        <v>368.74480000000216</v>
      </c>
      <c r="G134" s="9">
        <f t="shared" si="23"/>
        <v>330.64944434408602</v>
      </c>
      <c r="H134" s="3"/>
    </row>
    <row r="135" spans="1:8" x14ac:dyDescent="0.3">
      <c r="A135" s="20">
        <f t="shared" si="21"/>
        <v>129</v>
      </c>
      <c r="B135" s="9">
        <v>368.69265000000217</v>
      </c>
      <c r="C135" s="9">
        <v>330.66787434408604</v>
      </c>
      <c r="D135" s="25">
        <v>130</v>
      </c>
      <c r="E135" s="29">
        <v>130</v>
      </c>
      <c r="F135" s="9">
        <f t="shared" si="22"/>
        <v>368.69265000000217</v>
      </c>
      <c r="G135" s="9">
        <f t="shared" si="23"/>
        <v>330.66787434408604</v>
      </c>
      <c r="H135" s="3"/>
    </row>
    <row r="136" spans="1:8" x14ac:dyDescent="0.3">
      <c r="A136" s="20">
        <f t="shared" ref="A136:A199" si="24">ROW()-6</f>
        <v>130</v>
      </c>
      <c r="B136" s="9">
        <v>368.64050000000219</v>
      </c>
      <c r="C136" s="9">
        <v>330.68630434408607</v>
      </c>
      <c r="D136" s="25">
        <v>131</v>
      </c>
      <c r="E136" s="29">
        <v>131</v>
      </c>
      <c r="F136" s="9">
        <f t="shared" ref="F136:F199" si="25">IF($A136&lt;=$J$7,F135+($A136-$A135)*$L$7,"erreur")</f>
        <v>368.64050000000219</v>
      </c>
      <c r="G136" s="9">
        <f t="shared" ref="G136:G199" si="26">IF(8811-A136&gt;$I$30,G135+(A136-A135)*$M$30,"erreur")</f>
        <v>330.68630434408607</v>
      </c>
      <c r="H136" s="3"/>
    </row>
    <row r="137" spans="1:8" x14ac:dyDescent="0.3">
      <c r="A137" s="20">
        <f t="shared" si="24"/>
        <v>131</v>
      </c>
      <c r="B137" s="9">
        <v>368.58835000000221</v>
      </c>
      <c r="C137" s="9">
        <v>330.70473434408609</v>
      </c>
      <c r="D137" s="25">
        <v>132</v>
      </c>
      <c r="E137" s="29">
        <v>132</v>
      </c>
      <c r="F137" s="9">
        <f t="shared" si="25"/>
        <v>368.58835000000221</v>
      </c>
      <c r="G137" s="9">
        <f t="shared" si="26"/>
        <v>330.70473434408609</v>
      </c>
      <c r="H137" s="3"/>
    </row>
    <row r="138" spans="1:8" x14ac:dyDescent="0.3">
      <c r="A138" s="20">
        <f t="shared" si="24"/>
        <v>132</v>
      </c>
      <c r="B138" s="9">
        <v>368.53620000000222</v>
      </c>
      <c r="C138" s="9">
        <v>330.72316434408611</v>
      </c>
      <c r="D138" s="25">
        <v>133</v>
      </c>
      <c r="E138" s="29">
        <v>133</v>
      </c>
      <c r="F138" s="9">
        <f t="shared" si="25"/>
        <v>368.53620000000222</v>
      </c>
      <c r="G138" s="9">
        <f t="shared" si="26"/>
        <v>330.72316434408611</v>
      </c>
      <c r="H138" s="3"/>
    </row>
    <row r="139" spans="1:8" x14ac:dyDescent="0.3">
      <c r="A139" s="20">
        <f t="shared" si="24"/>
        <v>133</v>
      </c>
      <c r="B139" s="9">
        <v>368.48405000000224</v>
      </c>
      <c r="C139" s="9">
        <v>330.74159434408614</v>
      </c>
      <c r="D139" s="25">
        <v>134</v>
      </c>
      <c r="E139" s="29">
        <v>134</v>
      </c>
      <c r="F139" s="9">
        <f t="shared" si="25"/>
        <v>368.48405000000224</v>
      </c>
      <c r="G139" s="9">
        <f t="shared" si="26"/>
        <v>330.74159434408614</v>
      </c>
      <c r="H139" s="3"/>
    </row>
    <row r="140" spans="1:8" x14ac:dyDescent="0.3">
      <c r="A140" s="20">
        <f t="shared" si="24"/>
        <v>134</v>
      </c>
      <c r="B140" s="9">
        <v>368.43190000000226</v>
      </c>
      <c r="C140" s="9">
        <v>330.76002434408616</v>
      </c>
      <c r="D140" s="25">
        <v>135</v>
      </c>
      <c r="E140" s="29">
        <v>135</v>
      </c>
      <c r="F140" s="9">
        <f t="shared" si="25"/>
        <v>368.43190000000226</v>
      </c>
      <c r="G140" s="9">
        <f t="shared" si="26"/>
        <v>330.76002434408616</v>
      </c>
      <c r="H140" s="3"/>
    </row>
    <row r="141" spans="1:8" x14ac:dyDescent="0.3">
      <c r="A141" s="20">
        <f t="shared" si="24"/>
        <v>135</v>
      </c>
      <c r="B141" s="9">
        <v>368.37975000000228</v>
      </c>
      <c r="C141" s="9">
        <v>330.77845434408619</v>
      </c>
      <c r="D141" s="25">
        <v>136</v>
      </c>
      <c r="E141" s="29">
        <v>136</v>
      </c>
      <c r="F141" s="9">
        <f t="shared" si="25"/>
        <v>368.37975000000228</v>
      </c>
      <c r="G141" s="9">
        <f t="shared" si="26"/>
        <v>330.77845434408619</v>
      </c>
      <c r="H141" s="3"/>
    </row>
    <row r="142" spans="1:8" x14ac:dyDescent="0.3">
      <c r="A142" s="20">
        <f t="shared" si="24"/>
        <v>136</v>
      </c>
      <c r="B142" s="9">
        <v>368.32760000000229</v>
      </c>
      <c r="C142" s="9">
        <v>330.79688434408621</v>
      </c>
      <c r="D142" s="25">
        <v>137</v>
      </c>
      <c r="E142" s="29">
        <v>137</v>
      </c>
      <c r="F142" s="9">
        <f t="shared" si="25"/>
        <v>368.32760000000229</v>
      </c>
      <c r="G142" s="9">
        <f t="shared" si="26"/>
        <v>330.79688434408621</v>
      </c>
      <c r="H142" s="3"/>
    </row>
    <row r="143" spans="1:8" x14ac:dyDescent="0.3">
      <c r="A143" s="20">
        <f t="shared" si="24"/>
        <v>137</v>
      </c>
      <c r="B143" s="9">
        <v>368.27545000000231</v>
      </c>
      <c r="C143" s="9">
        <v>330.81531434408623</v>
      </c>
      <c r="D143" s="25">
        <v>138</v>
      </c>
      <c r="E143" s="29">
        <v>138</v>
      </c>
      <c r="F143" s="9">
        <f t="shared" si="25"/>
        <v>368.27545000000231</v>
      </c>
      <c r="G143" s="9">
        <f t="shared" si="26"/>
        <v>330.81531434408623</v>
      </c>
      <c r="H143" s="3"/>
    </row>
    <row r="144" spans="1:8" x14ac:dyDescent="0.3">
      <c r="A144" s="20">
        <f t="shared" si="24"/>
        <v>138</v>
      </c>
      <c r="B144" s="9">
        <v>368.22330000000233</v>
      </c>
      <c r="C144" s="9">
        <v>330.83374434408626</v>
      </c>
      <c r="D144" s="25">
        <v>139</v>
      </c>
      <c r="E144" s="29">
        <v>139</v>
      </c>
      <c r="F144" s="9">
        <f t="shared" si="25"/>
        <v>368.22330000000233</v>
      </c>
      <c r="G144" s="9">
        <f t="shared" si="26"/>
        <v>330.83374434408626</v>
      </c>
      <c r="H144" s="3"/>
    </row>
    <row r="145" spans="1:8" x14ac:dyDescent="0.3">
      <c r="A145" s="20">
        <f t="shared" si="24"/>
        <v>139</v>
      </c>
      <c r="B145" s="9">
        <v>368.17115000000234</v>
      </c>
      <c r="C145" s="9">
        <v>330.85217434408628</v>
      </c>
      <c r="D145" s="25">
        <v>140</v>
      </c>
      <c r="E145" s="29">
        <v>140</v>
      </c>
      <c r="F145" s="9">
        <f t="shared" si="25"/>
        <v>368.17115000000234</v>
      </c>
      <c r="G145" s="9">
        <f t="shared" si="26"/>
        <v>330.85217434408628</v>
      </c>
      <c r="H145" s="3"/>
    </row>
    <row r="146" spans="1:8" x14ac:dyDescent="0.3">
      <c r="A146" s="20">
        <f t="shared" si="24"/>
        <v>140</v>
      </c>
      <c r="B146" s="9">
        <v>368.11900000000236</v>
      </c>
      <c r="C146" s="9">
        <v>330.8706043440863</v>
      </c>
      <c r="D146" s="25">
        <v>141</v>
      </c>
      <c r="E146" s="29">
        <v>141</v>
      </c>
      <c r="F146" s="9">
        <f t="shared" si="25"/>
        <v>368.11900000000236</v>
      </c>
      <c r="G146" s="9">
        <f t="shared" si="26"/>
        <v>330.8706043440863</v>
      </c>
      <c r="H146" s="35">
        <v>368.13</v>
      </c>
    </row>
    <row r="147" spans="1:8" x14ac:dyDescent="0.3">
      <c r="A147" s="20">
        <f t="shared" si="24"/>
        <v>141</v>
      </c>
      <c r="B147" s="9">
        <v>368.06685000000238</v>
      </c>
      <c r="C147" s="9">
        <v>330.88903434408633</v>
      </c>
      <c r="D147" s="25">
        <v>142</v>
      </c>
      <c r="E147" s="29">
        <v>142</v>
      </c>
      <c r="F147" s="9">
        <f t="shared" si="25"/>
        <v>368.06685000000238</v>
      </c>
      <c r="G147" s="9">
        <f t="shared" si="26"/>
        <v>330.88903434408633</v>
      </c>
      <c r="H147" s="3"/>
    </row>
    <row r="148" spans="1:8" x14ac:dyDescent="0.3">
      <c r="A148" s="20">
        <f t="shared" si="24"/>
        <v>142</v>
      </c>
      <c r="B148" s="9">
        <v>368.01470000000239</v>
      </c>
      <c r="C148" s="9">
        <v>330.90746434408635</v>
      </c>
      <c r="D148" s="25">
        <v>143</v>
      </c>
      <c r="E148" s="29">
        <v>143</v>
      </c>
      <c r="F148" s="9">
        <f t="shared" si="25"/>
        <v>368.01470000000239</v>
      </c>
      <c r="G148" s="9">
        <f t="shared" si="26"/>
        <v>330.90746434408635</v>
      </c>
      <c r="H148" s="3"/>
    </row>
    <row r="149" spans="1:8" x14ac:dyDescent="0.3">
      <c r="A149" s="20">
        <f t="shared" si="24"/>
        <v>143</v>
      </c>
      <c r="B149" s="9">
        <v>367.96255000000241</v>
      </c>
      <c r="C149" s="9">
        <v>330.92589434408637</v>
      </c>
      <c r="D149" s="25">
        <v>144</v>
      </c>
      <c r="E149" s="29">
        <v>144</v>
      </c>
      <c r="F149" s="9">
        <f t="shared" si="25"/>
        <v>367.96255000000241</v>
      </c>
      <c r="G149" s="9">
        <f t="shared" si="26"/>
        <v>330.92589434408637</v>
      </c>
      <c r="H149" s="3"/>
    </row>
    <row r="150" spans="1:8" x14ac:dyDescent="0.3">
      <c r="A150" s="20">
        <f t="shared" si="24"/>
        <v>144</v>
      </c>
      <c r="B150" s="9">
        <v>367.91040000000243</v>
      </c>
      <c r="C150" s="9">
        <v>330.9443243440864</v>
      </c>
      <c r="D150" s="25">
        <v>145</v>
      </c>
      <c r="E150" s="29">
        <v>145</v>
      </c>
      <c r="F150" s="9">
        <f t="shared" si="25"/>
        <v>367.91040000000243</v>
      </c>
      <c r="G150" s="9">
        <f t="shared" si="26"/>
        <v>330.9443243440864</v>
      </c>
      <c r="H150" s="3"/>
    </row>
    <row r="151" spans="1:8" x14ac:dyDescent="0.3">
      <c r="A151" s="20">
        <f t="shared" si="24"/>
        <v>145</v>
      </c>
      <c r="B151" s="9">
        <v>367.85825000000244</v>
      </c>
      <c r="C151" s="9">
        <v>330.96275434408642</v>
      </c>
      <c r="D151" s="25">
        <v>146</v>
      </c>
      <c r="E151" s="29">
        <v>146</v>
      </c>
      <c r="F151" s="9">
        <f t="shared" si="25"/>
        <v>367.85825000000244</v>
      </c>
      <c r="G151" s="9">
        <f t="shared" si="26"/>
        <v>330.96275434408642</v>
      </c>
      <c r="H151" s="3"/>
    </row>
    <row r="152" spans="1:8" x14ac:dyDescent="0.3">
      <c r="A152" s="20">
        <f t="shared" si="24"/>
        <v>146</v>
      </c>
      <c r="B152" s="9">
        <v>367.80610000000246</v>
      </c>
      <c r="C152" s="9">
        <v>330.98118434408644</v>
      </c>
      <c r="D152" s="25">
        <v>147</v>
      </c>
      <c r="E152" s="29">
        <v>147</v>
      </c>
      <c r="F152" s="9">
        <f t="shared" si="25"/>
        <v>367.80610000000246</v>
      </c>
      <c r="G152" s="9">
        <f t="shared" si="26"/>
        <v>330.98118434408644</v>
      </c>
      <c r="H152" s="3"/>
    </row>
    <row r="153" spans="1:8" x14ac:dyDescent="0.3">
      <c r="A153" s="20">
        <f t="shared" si="24"/>
        <v>147</v>
      </c>
      <c r="B153" s="9">
        <v>367.75395000000248</v>
      </c>
      <c r="C153" s="9">
        <v>330.99961434408647</v>
      </c>
      <c r="D153" s="25">
        <v>148</v>
      </c>
      <c r="E153" s="29">
        <v>148</v>
      </c>
      <c r="F153" s="9">
        <f t="shared" si="25"/>
        <v>367.75395000000248</v>
      </c>
      <c r="G153" s="9">
        <f t="shared" si="26"/>
        <v>330.99961434408647</v>
      </c>
      <c r="H153" s="3"/>
    </row>
    <row r="154" spans="1:8" x14ac:dyDescent="0.3">
      <c r="A154" s="20">
        <f t="shared" si="24"/>
        <v>148</v>
      </c>
      <c r="B154" s="9">
        <v>367.70180000000249</v>
      </c>
      <c r="C154" s="9">
        <v>331.01804434408649</v>
      </c>
      <c r="D154" s="25">
        <v>149</v>
      </c>
      <c r="E154" s="29">
        <v>149</v>
      </c>
      <c r="F154" s="9">
        <f t="shared" si="25"/>
        <v>367.70180000000249</v>
      </c>
      <c r="G154" s="9">
        <f t="shared" si="26"/>
        <v>331.01804434408649</v>
      </c>
      <c r="H154" s="3"/>
    </row>
    <row r="155" spans="1:8" x14ac:dyDescent="0.3">
      <c r="A155" s="20">
        <f t="shared" si="24"/>
        <v>149</v>
      </c>
      <c r="B155" s="9">
        <v>367.64965000000251</v>
      </c>
      <c r="C155" s="9">
        <v>331.03647434408651</v>
      </c>
      <c r="D155" s="25">
        <v>150</v>
      </c>
      <c r="E155" s="29">
        <v>150</v>
      </c>
      <c r="F155" s="9">
        <f t="shared" si="25"/>
        <v>367.64965000000251</v>
      </c>
      <c r="G155" s="9">
        <f t="shared" si="26"/>
        <v>331.03647434408651</v>
      </c>
      <c r="H155" s="3"/>
    </row>
    <row r="156" spans="1:8" x14ac:dyDescent="0.3">
      <c r="A156" s="20">
        <f t="shared" si="24"/>
        <v>150</v>
      </c>
      <c r="B156" s="9">
        <v>367.59750000000253</v>
      </c>
      <c r="C156" s="9">
        <v>331.05490434408654</v>
      </c>
      <c r="D156" s="25">
        <v>151</v>
      </c>
      <c r="E156" s="29">
        <v>151</v>
      </c>
      <c r="F156" s="9">
        <f t="shared" si="25"/>
        <v>367.59750000000253</v>
      </c>
      <c r="G156" s="9">
        <f t="shared" si="26"/>
        <v>331.05490434408654</v>
      </c>
      <c r="H156" s="3"/>
    </row>
    <row r="157" spans="1:8" x14ac:dyDescent="0.3">
      <c r="A157" s="20">
        <f t="shared" si="24"/>
        <v>151</v>
      </c>
      <c r="B157" s="9">
        <v>367.54535000000254</v>
      </c>
      <c r="C157" s="9">
        <v>331.07333434408656</v>
      </c>
      <c r="D157" s="25">
        <v>152</v>
      </c>
      <c r="E157" s="29">
        <v>152</v>
      </c>
      <c r="F157" s="9">
        <f t="shared" si="25"/>
        <v>367.54535000000254</v>
      </c>
      <c r="G157" s="9">
        <f t="shared" si="26"/>
        <v>331.07333434408656</v>
      </c>
      <c r="H157" s="3"/>
    </row>
    <row r="158" spans="1:8" x14ac:dyDescent="0.3">
      <c r="A158" s="20">
        <f t="shared" si="24"/>
        <v>152</v>
      </c>
      <c r="B158" s="9">
        <v>367.49320000000256</v>
      </c>
      <c r="C158" s="9">
        <v>331.09176434408658</v>
      </c>
      <c r="D158" s="25">
        <v>153</v>
      </c>
      <c r="E158" s="29">
        <v>153</v>
      </c>
      <c r="F158" s="9">
        <f t="shared" si="25"/>
        <v>367.49320000000256</v>
      </c>
      <c r="G158" s="9">
        <f t="shared" si="26"/>
        <v>331.09176434408658</v>
      </c>
      <c r="H158" s="3"/>
    </row>
    <row r="159" spans="1:8" x14ac:dyDescent="0.3">
      <c r="A159" s="20">
        <f t="shared" si="24"/>
        <v>153</v>
      </c>
      <c r="B159" s="9">
        <v>367.44105000000258</v>
      </c>
      <c r="C159" s="9">
        <v>331.11019434408661</v>
      </c>
      <c r="D159" s="25">
        <v>154</v>
      </c>
      <c r="E159" s="29">
        <v>154</v>
      </c>
      <c r="F159" s="9">
        <f t="shared" si="25"/>
        <v>367.44105000000258</v>
      </c>
      <c r="G159" s="9">
        <f t="shared" si="26"/>
        <v>331.11019434408661</v>
      </c>
      <c r="H159" s="3"/>
    </row>
    <row r="160" spans="1:8" x14ac:dyDescent="0.3">
      <c r="A160" s="20">
        <f t="shared" si="24"/>
        <v>154</v>
      </c>
      <c r="B160" s="9">
        <v>367.38890000000259</v>
      </c>
      <c r="C160" s="9">
        <v>331.12862434408663</v>
      </c>
      <c r="D160" s="25">
        <v>155</v>
      </c>
      <c r="E160" s="29">
        <v>155</v>
      </c>
      <c r="F160" s="9">
        <f t="shared" si="25"/>
        <v>367.38890000000259</v>
      </c>
      <c r="G160" s="9">
        <f t="shared" si="26"/>
        <v>331.12862434408663</v>
      </c>
      <c r="H160" s="3"/>
    </row>
    <row r="161" spans="1:8" x14ac:dyDescent="0.3">
      <c r="A161" s="20">
        <f t="shared" si="24"/>
        <v>155</v>
      </c>
      <c r="B161" s="9">
        <v>367.33675000000261</v>
      </c>
      <c r="C161" s="9">
        <v>331.14705434408665</v>
      </c>
      <c r="D161" s="25">
        <v>156</v>
      </c>
      <c r="E161" s="29">
        <v>156</v>
      </c>
      <c r="F161" s="9">
        <f t="shared" si="25"/>
        <v>367.33675000000261</v>
      </c>
      <c r="G161" s="9">
        <f t="shared" si="26"/>
        <v>331.14705434408665</v>
      </c>
      <c r="H161" s="3"/>
    </row>
    <row r="162" spans="1:8" x14ac:dyDescent="0.3">
      <c r="A162" s="20">
        <f t="shared" si="24"/>
        <v>156</v>
      </c>
      <c r="B162" s="9">
        <v>367.28460000000263</v>
      </c>
      <c r="C162" s="9">
        <v>331.16548434408668</v>
      </c>
      <c r="D162" s="25">
        <v>157</v>
      </c>
      <c r="E162" s="29">
        <v>157</v>
      </c>
      <c r="F162" s="9">
        <f t="shared" si="25"/>
        <v>367.28460000000263</v>
      </c>
      <c r="G162" s="9">
        <f t="shared" si="26"/>
        <v>331.16548434408668</v>
      </c>
      <c r="H162" s="3"/>
    </row>
    <row r="163" spans="1:8" x14ac:dyDescent="0.3">
      <c r="A163" s="20">
        <f t="shared" si="24"/>
        <v>157</v>
      </c>
      <c r="B163" s="9">
        <v>367.23245000000264</v>
      </c>
      <c r="C163" s="9">
        <v>331.1839143440867</v>
      </c>
      <c r="D163" s="25">
        <v>158</v>
      </c>
      <c r="E163" s="29">
        <v>158</v>
      </c>
      <c r="F163" s="9">
        <f t="shared" si="25"/>
        <v>367.23245000000264</v>
      </c>
      <c r="G163" s="9">
        <f t="shared" si="26"/>
        <v>331.1839143440867</v>
      </c>
      <c r="H163" s="3"/>
    </row>
    <row r="164" spans="1:8" x14ac:dyDescent="0.3">
      <c r="A164" s="20">
        <f t="shared" si="24"/>
        <v>158</v>
      </c>
      <c r="B164" s="9">
        <v>367.18030000000266</v>
      </c>
      <c r="C164" s="9">
        <v>331.20234434408673</v>
      </c>
      <c r="D164" s="25">
        <v>159</v>
      </c>
      <c r="E164" s="29">
        <v>159</v>
      </c>
      <c r="F164" s="9">
        <f t="shared" si="25"/>
        <v>367.18030000000266</v>
      </c>
      <c r="G164" s="9">
        <f t="shared" si="26"/>
        <v>331.20234434408673</v>
      </c>
      <c r="H164" s="3"/>
    </row>
    <row r="165" spans="1:8" x14ac:dyDescent="0.3">
      <c r="A165" s="20">
        <f t="shared" si="24"/>
        <v>159</v>
      </c>
      <c r="B165" s="9">
        <v>367.12815000000268</v>
      </c>
      <c r="C165" s="9">
        <v>331.22077434408675</v>
      </c>
      <c r="D165" s="25">
        <v>160</v>
      </c>
      <c r="E165" s="29">
        <v>160</v>
      </c>
      <c r="F165" s="9">
        <f t="shared" si="25"/>
        <v>367.12815000000268</v>
      </c>
      <c r="G165" s="9">
        <f t="shared" si="26"/>
        <v>331.22077434408675</v>
      </c>
      <c r="H165" s="3"/>
    </row>
    <row r="166" spans="1:8" x14ac:dyDescent="0.3">
      <c r="A166" s="20">
        <f t="shared" si="24"/>
        <v>160</v>
      </c>
      <c r="B166" s="9">
        <v>367.07600000000269</v>
      </c>
      <c r="C166" s="9">
        <v>331.23920434408677</v>
      </c>
      <c r="D166" s="25">
        <v>161</v>
      </c>
      <c r="E166" s="29">
        <v>161</v>
      </c>
      <c r="F166" s="9">
        <f t="shared" si="25"/>
        <v>367.07600000000269</v>
      </c>
      <c r="G166" s="9">
        <f t="shared" si="26"/>
        <v>331.23920434408677</v>
      </c>
      <c r="H166" s="35">
        <v>367.07</v>
      </c>
    </row>
    <row r="167" spans="1:8" x14ac:dyDescent="0.3">
      <c r="A167" s="20">
        <f t="shared" si="24"/>
        <v>161</v>
      </c>
      <c r="B167" s="9">
        <v>367.02385000000271</v>
      </c>
      <c r="C167" s="9">
        <v>331.2576343440868</v>
      </c>
      <c r="D167" s="25">
        <v>162</v>
      </c>
      <c r="E167" s="29">
        <v>162</v>
      </c>
      <c r="F167" s="9">
        <f t="shared" si="25"/>
        <v>367.02385000000271</v>
      </c>
      <c r="G167" s="9">
        <f t="shared" si="26"/>
        <v>331.2576343440868</v>
      </c>
      <c r="H167" s="3"/>
    </row>
    <row r="168" spans="1:8" x14ac:dyDescent="0.3">
      <c r="A168" s="20">
        <f t="shared" si="24"/>
        <v>162</v>
      </c>
      <c r="B168" s="9">
        <v>366.97170000000273</v>
      </c>
      <c r="C168" s="9">
        <v>331.27606434408682</v>
      </c>
      <c r="D168" s="25">
        <v>163</v>
      </c>
      <c r="E168" s="29">
        <v>163</v>
      </c>
      <c r="F168" s="9">
        <f t="shared" si="25"/>
        <v>366.97170000000273</v>
      </c>
      <c r="G168" s="9">
        <f t="shared" si="26"/>
        <v>331.27606434408682</v>
      </c>
      <c r="H168" s="3"/>
    </row>
    <row r="169" spans="1:8" x14ac:dyDescent="0.3">
      <c r="A169" s="20">
        <f t="shared" si="24"/>
        <v>163</v>
      </c>
      <c r="B169" s="9">
        <v>366.91955000000274</v>
      </c>
      <c r="C169" s="9">
        <v>331.29449434408684</v>
      </c>
      <c r="D169" s="25">
        <v>164</v>
      </c>
      <c r="E169" s="29">
        <v>164</v>
      </c>
      <c r="F169" s="9">
        <f t="shared" si="25"/>
        <v>366.91955000000274</v>
      </c>
      <c r="G169" s="9">
        <f t="shared" si="26"/>
        <v>331.29449434408684</v>
      </c>
      <c r="H169" s="3"/>
    </row>
    <row r="170" spans="1:8" x14ac:dyDescent="0.3">
      <c r="A170" s="20">
        <f t="shared" si="24"/>
        <v>164</v>
      </c>
      <c r="B170" s="9">
        <v>366.86740000000276</v>
      </c>
      <c r="C170" s="9">
        <v>331.31292434408687</v>
      </c>
      <c r="D170" s="25">
        <v>165</v>
      </c>
      <c r="E170" s="29">
        <v>165</v>
      </c>
      <c r="F170" s="9">
        <f t="shared" si="25"/>
        <v>366.86740000000276</v>
      </c>
      <c r="G170" s="9">
        <f t="shared" si="26"/>
        <v>331.31292434408687</v>
      </c>
      <c r="H170" s="3"/>
    </row>
    <row r="171" spans="1:8" x14ac:dyDescent="0.3">
      <c r="A171" s="20">
        <f t="shared" si="24"/>
        <v>165</v>
      </c>
      <c r="B171" s="9">
        <v>366.81525000000278</v>
      </c>
      <c r="C171" s="9">
        <v>331.33135434408689</v>
      </c>
      <c r="D171" s="25">
        <v>166</v>
      </c>
      <c r="E171" s="29">
        <v>166</v>
      </c>
      <c r="F171" s="9">
        <f t="shared" si="25"/>
        <v>366.81525000000278</v>
      </c>
      <c r="G171" s="9">
        <f t="shared" si="26"/>
        <v>331.33135434408689</v>
      </c>
      <c r="H171" s="3"/>
    </row>
    <row r="172" spans="1:8" x14ac:dyDescent="0.3">
      <c r="A172" s="20">
        <f t="shared" si="24"/>
        <v>166</v>
      </c>
      <c r="B172" s="9">
        <v>366.76310000000279</v>
      </c>
      <c r="C172" s="9">
        <v>331.34978434408691</v>
      </c>
      <c r="D172" s="25">
        <v>167</v>
      </c>
      <c r="E172" s="29">
        <v>167</v>
      </c>
      <c r="F172" s="9">
        <f t="shared" si="25"/>
        <v>366.76310000000279</v>
      </c>
      <c r="G172" s="9">
        <f t="shared" si="26"/>
        <v>331.34978434408691</v>
      </c>
      <c r="H172" s="3"/>
    </row>
    <row r="173" spans="1:8" x14ac:dyDescent="0.3">
      <c r="A173" s="20">
        <f t="shared" si="24"/>
        <v>167</v>
      </c>
      <c r="B173" s="9">
        <v>366.71095000000281</v>
      </c>
      <c r="C173" s="9">
        <v>331.36821434408694</v>
      </c>
      <c r="D173" s="25">
        <v>168</v>
      </c>
      <c r="E173" s="29">
        <v>168</v>
      </c>
      <c r="F173" s="9">
        <f t="shared" si="25"/>
        <v>366.71095000000281</v>
      </c>
      <c r="G173" s="9">
        <f t="shared" si="26"/>
        <v>331.36821434408694</v>
      </c>
      <c r="H173" s="3"/>
    </row>
    <row r="174" spans="1:8" x14ac:dyDescent="0.3">
      <c r="A174" s="20">
        <f t="shared" si="24"/>
        <v>168</v>
      </c>
      <c r="B174" s="9">
        <v>366.65880000000283</v>
      </c>
      <c r="C174" s="9">
        <v>331.38664434408696</v>
      </c>
      <c r="D174" s="25">
        <v>169</v>
      </c>
      <c r="E174" s="29">
        <v>169</v>
      </c>
      <c r="F174" s="9">
        <f t="shared" si="25"/>
        <v>366.65880000000283</v>
      </c>
      <c r="G174" s="9">
        <f t="shared" si="26"/>
        <v>331.38664434408696</v>
      </c>
      <c r="H174" s="3"/>
    </row>
    <row r="175" spans="1:8" x14ac:dyDescent="0.3">
      <c r="A175" s="20">
        <f t="shared" si="24"/>
        <v>169</v>
      </c>
      <c r="B175" s="9">
        <v>366.60665000000284</v>
      </c>
      <c r="C175" s="9">
        <v>331.40507434408698</v>
      </c>
      <c r="D175" s="25">
        <v>170</v>
      </c>
      <c r="E175" s="29">
        <v>170</v>
      </c>
      <c r="F175" s="9">
        <f t="shared" si="25"/>
        <v>366.60665000000284</v>
      </c>
      <c r="G175" s="9">
        <f t="shared" si="26"/>
        <v>331.40507434408698</v>
      </c>
      <c r="H175" s="3"/>
    </row>
    <row r="176" spans="1:8" x14ac:dyDescent="0.3">
      <c r="A176" s="20">
        <f t="shared" si="24"/>
        <v>170</v>
      </c>
      <c r="B176" s="9">
        <v>366.55450000000286</v>
      </c>
      <c r="C176" s="9">
        <v>331.42350434408701</v>
      </c>
      <c r="D176" s="25">
        <v>171</v>
      </c>
      <c r="E176" s="29">
        <v>171</v>
      </c>
      <c r="F176" s="9">
        <f t="shared" si="25"/>
        <v>366.55450000000286</v>
      </c>
      <c r="G176" s="9">
        <f t="shared" si="26"/>
        <v>331.42350434408701</v>
      </c>
      <c r="H176" s="3"/>
    </row>
    <row r="177" spans="1:8" x14ac:dyDescent="0.3">
      <c r="A177" s="20">
        <f t="shared" si="24"/>
        <v>171</v>
      </c>
      <c r="B177" s="9">
        <v>366.50235000000288</v>
      </c>
      <c r="C177" s="9">
        <v>331.44193434408703</v>
      </c>
      <c r="D177" s="25">
        <v>172</v>
      </c>
      <c r="E177" s="29">
        <v>172</v>
      </c>
      <c r="F177" s="9">
        <f t="shared" si="25"/>
        <v>366.50235000000288</v>
      </c>
      <c r="G177" s="9">
        <f t="shared" si="26"/>
        <v>331.44193434408703</v>
      </c>
      <c r="H177" s="3"/>
    </row>
    <row r="178" spans="1:8" x14ac:dyDescent="0.3">
      <c r="A178" s="20">
        <f t="shared" si="24"/>
        <v>172</v>
      </c>
      <c r="B178" s="9">
        <v>366.45020000000289</v>
      </c>
      <c r="C178" s="9">
        <v>331.46036434408705</v>
      </c>
      <c r="D178" s="25">
        <v>173</v>
      </c>
      <c r="E178" s="29">
        <v>173</v>
      </c>
      <c r="F178" s="9">
        <f t="shared" si="25"/>
        <v>366.45020000000289</v>
      </c>
      <c r="G178" s="9">
        <f t="shared" si="26"/>
        <v>331.46036434408705</v>
      </c>
      <c r="H178" s="3"/>
    </row>
    <row r="179" spans="1:8" x14ac:dyDescent="0.3">
      <c r="A179" s="20">
        <f t="shared" si="24"/>
        <v>173</v>
      </c>
      <c r="B179" s="9">
        <v>366.39805000000291</v>
      </c>
      <c r="C179" s="9">
        <v>331.47879434408708</v>
      </c>
      <c r="D179" s="25">
        <v>174</v>
      </c>
      <c r="E179" s="29">
        <v>174</v>
      </c>
      <c r="F179" s="9">
        <f t="shared" si="25"/>
        <v>366.39805000000291</v>
      </c>
      <c r="G179" s="9">
        <f t="shared" si="26"/>
        <v>331.47879434408708</v>
      </c>
      <c r="H179" s="3"/>
    </row>
    <row r="180" spans="1:8" x14ac:dyDescent="0.3">
      <c r="A180" s="20">
        <f t="shared" si="24"/>
        <v>174</v>
      </c>
      <c r="B180" s="9">
        <v>366.34590000000293</v>
      </c>
      <c r="C180" s="9">
        <v>331.4972243440871</v>
      </c>
      <c r="D180" s="25">
        <v>175</v>
      </c>
      <c r="E180" s="29">
        <v>175</v>
      </c>
      <c r="F180" s="9">
        <f t="shared" si="25"/>
        <v>366.34590000000293</v>
      </c>
      <c r="G180" s="9">
        <f t="shared" si="26"/>
        <v>331.4972243440871</v>
      </c>
      <c r="H180" s="3"/>
    </row>
    <row r="181" spans="1:8" x14ac:dyDescent="0.3">
      <c r="A181" s="20">
        <f t="shared" si="24"/>
        <v>175</v>
      </c>
      <c r="B181" s="9">
        <v>366.29375000000294</v>
      </c>
      <c r="C181" s="9">
        <v>331.51565434408712</v>
      </c>
      <c r="D181" s="25">
        <v>176</v>
      </c>
      <c r="E181" s="29">
        <v>176</v>
      </c>
      <c r="F181" s="9">
        <f t="shared" si="25"/>
        <v>366.29375000000294</v>
      </c>
      <c r="G181" s="9">
        <f t="shared" si="26"/>
        <v>331.51565434408712</v>
      </c>
      <c r="H181" s="3"/>
    </row>
    <row r="182" spans="1:8" x14ac:dyDescent="0.3">
      <c r="A182" s="20">
        <f t="shared" si="24"/>
        <v>176</v>
      </c>
      <c r="B182" s="9">
        <v>366.24160000000296</v>
      </c>
      <c r="C182" s="9">
        <v>331.53408434408715</v>
      </c>
      <c r="D182" s="25">
        <v>177</v>
      </c>
      <c r="E182" s="29">
        <v>177</v>
      </c>
      <c r="F182" s="9">
        <f t="shared" si="25"/>
        <v>366.24160000000296</v>
      </c>
      <c r="G182" s="9">
        <f t="shared" si="26"/>
        <v>331.53408434408715</v>
      </c>
      <c r="H182" s="3"/>
    </row>
    <row r="183" spans="1:8" x14ac:dyDescent="0.3">
      <c r="A183" s="20">
        <f t="shared" si="24"/>
        <v>177</v>
      </c>
      <c r="B183" s="9">
        <v>366.18945000000298</v>
      </c>
      <c r="C183" s="9">
        <v>331.55251434408717</v>
      </c>
      <c r="D183" s="25">
        <v>178</v>
      </c>
      <c r="E183" s="29">
        <v>178</v>
      </c>
      <c r="F183" s="9">
        <f t="shared" si="25"/>
        <v>366.18945000000298</v>
      </c>
      <c r="G183" s="9">
        <f t="shared" si="26"/>
        <v>331.55251434408717</v>
      </c>
      <c r="H183" s="3"/>
    </row>
    <row r="184" spans="1:8" x14ac:dyDescent="0.3">
      <c r="A184" s="20">
        <f t="shared" si="24"/>
        <v>178</v>
      </c>
      <c r="B184" s="9">
        <v>366.13730000000299</v>
      </c>
      <c r="C184" s="9">
        <v>331.5709443440872</v>
      </c>
      <c r="D184" s="25">
        <v>179</v>
      </c>
      <c r="E184" s="29">
        <v>179</v>
      </c>
      <c r="F184" s="9">
        <f t="shared" si="25"/>
        <v>366.13730000000299</v>
      </c>
      <c r="G184" s="9">
        <f t="shared" si="26"/>
        <v>331.5709443440872</v>
      </c>
      <c r="H184" s="3"/>
    </row>
    <row r="185" spans="1:8" x14ac:dyDescent="0.3">
      <c r="A185" s="20">
        <f t="shared" si="24"/>
        <v>179</v>
      </c>
      <c r="B185" s="9">
        <v>366.08515000000301</v>
      </c>
      <c r="C185" s="9">
        <v>331.58937434408722</v>
      </c>
      <c r="D185" s="25">
        <v>180</v>
      </c>
      <c r="E185" s="29">
        <v>180</v>
      </c>
      <c r="F185" s="9">
        <f t="shared" si="25"/>
        <v>366.08515000000301</v>
      </c>
      <c r="G185" s="9">
        <f t="shared" si="26"/>
        <v>331.58937434408722</v>
      </c>
      <c r="H185" s="3"/>
    </row>
    <row r="186" spans="1:8" x14ac:dyDescent="0.3">
      <c r="A186" s="20">
        <f t="shared" si="24"/>
        <v>180</v>
      </c>
      <c r="B186" s="9">
        <v>366.03300000000303</v>
      </c>
      <c r="C186" s="9">
        <v>331.60780434408724</v>
      </c>
      <c r="D186" s="25">
        <v>181</v>
      </c>
      <c r="E186" s="29">
        <v>181</v>
      </c>
      <c r="F186" s="9">
        <f t="shared" si="25"/>
        <v>366.03300000000303</v>
      </c>
      <c r="G186" s="9">
        <f t="shared" si="26"/>
        <v>331.60780434408724</v>
      </c>
      <c r="H186" s="35">
        <v>366.01</v>
      </c>
    </row>
    <row r="187" spans="1:8" x14ac:dyDescent="0.3">
      <c r="A187" s="20">
        <f t="shared" si="24"/>
        <v>181</v>
      </c>
      <c r="B187" s="9">
        <v>365.98085000000304</v>
      </c>
      <c r="C187" s="9">
        <v>331.62623434408727</v>
      </c>
      <c r="D187" s="25">
        <v>182</v>
      </c>
      <c r="E187" s="29">
        <v>182</v>
      </c>
      <c r="F187" s="9">
        <f t="shared" si="25"/>
        <v>365.98085000000304</v>
      </c>
      <c r="G187" s="9">
        <f t="shared" si="26"/>
        <v>331.62623434408727</v>
      </c>
      <c r="H187" s="3"/>
    </row>
    <row r="188" spans="1:8" x14ac:dyDescent="0.3">
      <c r="A188" s="20">
        <f t="shared" si="24"/>
        <v>182</v>
      </c>
      <c r="B188" s="9">
        <v>365.92870000000306</v>
      </c>
      <c r="C188" s="9">
        <v>331.64466434408729</v>
      </c>
      <c r="D188" s="25">
        <v>183</v>
      </c>
      <c r="E188" s="29">
        <v>183</v>
      </c>
      <c r="F188" s="9">
        <f t="shared" si="25"/>
        <v>365.92870000000306</v>
      </c>
      <c r="G188" s="9">
        <f t="shared" si="26"/>
        <v>331.64466434408729</v>
      </c>
      <c r="H188" s="3"/>
    </row>
    <row r="189" spans="1:8" x14ac:dyDescent="0.3">
      <c r="A189" s="20">
        <f t="shared" si="24"/>
        <v>183</v>
      </c>
      <c r="B189" s="9">
        <v>365.87655000000308</v>
      </c>
      <c r="C189" s="9">
        <v>331.66309434408731</v>
      </c>
      <c r="D189" s="25">
        <v>184</v>
      </c>
      <c r="E189" s="29">
        <v>184</v>
      </c>
      <c r="F189" s="9">
        <f t="shared" si="25"/>
        <v>365.87655000000308</v>
      </c>
      <c r="G189" s="9">
        <f t="shared" si="26"/>
        <v>331.66309434408731</v>
      </c>
      <c r="H189" s="3"/>
    </row>
    <row r="190" spans="1:8" x14ac:dyDescent="0.3">
      <c r="A190" s="20">
        <f t="shared" si="24"/>
        <v>184</v>
      </c>
      <c r="B190" s="9">
        <v>365.8244000000031</v>
      </c>
      <c r="C190" s="9">
        <v>331.68152434408734</v>
      </c>
      <c r="D190" s="25">
        <v>185</v>
      </c>
      <c r="E190" s="29">
        <v>185</v>
      </c>
      <c r="F190" s="9">
        <f t="shared" si="25"/>
        <v>365.8244000000031</v>
      </c>
      <c r="G190" s="9">
        <f t="shared" si="26"/>
        <v>331.68152434408734</v>
      </c>
      <c r="H190" s="3"/>
    </row>
    <row r="191" spans="1:8" x14ac:dyDescent="0.3">
      <c r="A191" s="20">
        <f t="shared" si="24"/>
        <v>185</v>
      </c>
      <c r="B191" s="9">
        <v>365.77225000000311</v>
      </c>
      <c r="C191" s="9">
        <v>331.69995434408736</v>
      </c>
      <c r="D191" s="25">
        <v>186</v>
      </c>
      <c r="E191" s="29">
        <v>186</v>
      </c>
      <c r="F191" s="9">
        <f t="shared" si="25"/>
        <v>365.77225000000311</v>
      </c>
      <c r="G191" s="9">
        <f t="shared" si="26"/>
        <v>331.69995434408736</v>
      </c>
      <c r="H191" s="3"/>
    </row>
    <row r="192" spans="1:8" x14ac:dyDescent="0.3">
      <c r="A192" s="20">
        <f t="shared" si="24"/>
        <v>186</v>
      </c>
      <c r="B192" s="9">
        <v>365.72010000000313</v>
      </c>
      <c r="C192" s="9">
        <v>331.71838434408738</v>
      </c>
      <c r="D192" s="25">
        <v>187</v>
      </c>
      <c r="E192" s="29">
        <v>187</v>
      </c>
      <c r="F192" s="9">
        <f t="shared" si="25"/>
        <v>365.72010000000313</v>
      </c>
      <c r="G192" s="9">
        <f t="shared" si="26"/>
        <v>331.71838434408738</v>
      </c>
      <c r="H192" s="3"/>
    </row>
    <row r="193" spans="1:8" x14ac:dyDescent="0.3">
      <c r="A193" s="20">
        <f t="shared" si="24"/>
        <v>187</v>
      </c>
      <c r="B193" s="9">
        <v>365.66795000000315</v>
      </c>
      <c r="C193" s="9">
        <v>331.73681434408741</v>
      </c>
      <c r="D193" s="25">
        <v>188</v>
      </c>
      <c r="E193" s="29">
        <v>188</v>
      </c>
      <c r="F193" s="9">
        <f t="shared" si="25"/>
        <v>365.66795000000315</v>
      </c>
      <c r="G193" s="9">
        <f t="shared" si="26"/>
        <v>331.73681434408741</v>
      </c>
      <c r="H193" s="3"/>
    </row>
    <row r="194" spans="1:8" x14ac:dyDescent="0.3">
      <c r="A194" s="20">
        <f t="shared" si="24"/>
        <v>188</v>
      </c>
      <c r="B194" s="9">
        <v>365.61580000000316</v>
      </c>
      <c r="C194" s="9">
        <v>331.75524434408743</v>
      </c>
      <c r="D194" s="25">
        <v>189</v>
      </c>
      <c r="E194" s="29">
        <v>189</v>
      </c>
      <c r="F194" s="9">
        <f t="shared" si="25"/>
        <v>365.61580000000316</v>
      </c>
      <c r="G194" s="9">
        <f t="shared" si="26"/>
        <v>331.75524434408743</v>
      </c>
      <c r="H194" s="3"/>
    </row>
    <row r="195" spans="1:8" x14ac:dyDescent="0.3">
      <c r="A195" s="20">
        <f t="shared" si="24"/>
        <v>189</v>
      </c>
      <c r="B195" s="9">
        <v>365.56365000000318</v>
      </c>
      <c r="C195" s="9">
        <v>331.77367434408745</v>
      </c>
      <c r="D195" s="25">
        <v>190</v>
      </c>
      <c r="E195" s="29">
        <v>190</v>
      </c>
      <c r="F195" s="9">
        <f t="shared" si="25"/>
        <v>365.56365000000318</v>
      </c>
      <c r="G195" s="9">
        <f t="shared" si="26"/>
        <v>331.77367434408745</v>
      </c>
      <c r="H195" s="3"/>
    </row>
    <row r="196" spans="1:8" x14ac:dyDescent="0.3">
      <c r="A196" s="20">
        <f t="shared" si="24"/>
        <v>190</v>
      </c>
      <c r="B196" s="9">
        <v>365.5115000000032</v>
      </c>
      <c r="C196" s="9">
        <v>331.79210434408748</v>
      </c>
      <c r="D196" s="25">
        <v>191</v>
      </c>
      <c r="E196" s="29">
        <v>191</v>
      </c>
      <c r="F196" s="9">
        <f t="shared" si="25"/>
        <v>365.5115000000032</v>
      </c>
      <c r="G196" s="9">
        <f t="shared" si="26"/>
        <v>331.79210434408748</v>
      </c>
      <c r="H196" s="3"/>
    </row>
    <row r="197" spans="1:8" x14ac:dyDescent="0.3">
      <c r="A197" s="20">
        <f t="shared" si="24"/>
        <v>191</v>
      </c>
      <c r="B197" s="9">
        <v>365.45935000000321</v>
      </c>
      <c r="C197" s="9">
        <v>331.8105343440875</v>
      </c>
      <c r="D197" s="25">
        <v>192</v>
      </c>
      <c r="E197" s="29">
        <v>192</v>
      </c>
      <c r="F197" s="9">
        <f t="shared" si="25"/>
        <v>365.45935000000321</v>
      </c>
      <c r="G197" s="9">
        <f t="shared" si="26"/>
        <v>331.8105343440875</v>
      </c>
      <c r="H197" s="3"/>
    </row>
    <row r="198" spans="1:8" x14ac:dyDescent="0.3">
      <c r="A198" s="20">
        <f t="shared" si="24"/>
        <v>192</v>
      </c>
      <c r="B198" s="9">
        <v>365.40720000000323</v>
      </c>
      <c r="C198" s="9">
        <v>331.82896434408752</v>
      </c>
      <c r="D198" s="25">
        <v>193</v>
      </c>
      <c r="E198" s="29">
        <v>193</v>
      </c>
      <c r="F198" s="9">
        <f t="shared" si="25"/>
        <v>365.40720000000323</v>
      </c>
      <c r="G198" s="9">
        <f t="shared" si="26"/>
        <v>331.82896434408752</v>
      </c>
      <c r="H198" s="3"/>
    </row>
    <row r="199" spans="1:8" x14ac:dyDescent="0.3">
      <c r="A199" s="20">
        <f t="shared" si="24"/>
        <v>193</v>
      </c>
      <c r="B199" s="9">
        <v>365.35505000000325</v>
      </c>
      <c r="C199" s="9">
        <v>331.84739434408755</v>
      </c>
      <c r="D199" s="25">
        <v>194</v>
      </c>
      <c r="E199" s="29">
        <v>194</v>
      </c>
      <c r="F199" s="9">
        <f t="shared" si="25"/>
        <v>365.35505000000325</v>
      </c>
      <c r="G199" s="9">
        <f t="shared" si="26"/>
        <v>331.84739434408755</v>
      </c>
      <c r="H199" s="3"/>
    </row>
    <row r="200" spans="1:8" x14ac:dyDescent="0.3">
      <c r="A200" s="20">
        <f t="shared" ref="A200:A263" si="27">ROW()-6</f>
        <v>194</v>
      </c>
      <c r="B200" s="9">
        <v>365.30290000000326</v>
      </c>
      <c r="C200" s="9">
        <v>331.86582434408757</v>
      </c>
      <c r="D200" s="25">
        <v>195</v>
      </c>
      <c r="E200" s="29">
        <v>195</v>
      </c>
      <c r="F200" s="9">
        <f t="shared" ref="F200:F263" si="28">IF($A200&lt;=$J$7,F199+($A200-$A199)*$L$7,"erreur")</f>
        <v>365.30290000000326</v>
      </c>
      <c r="G200" s="9">
        <f t="shared" ref="G200:G228" si="29">IF(8811-A200&gt;$I$30,G199+(A200-A199)*$M$30,"erreur")</f>
        <v>331.86582434408757</v>
      </c>
      <c r="H200" s="3"/>
    </row>
    <row r="201" spans="1:8" x14ac:dyDescent="0.3">
      <c r="A201" s="20">
        <f t="shared" si="27"/>
        <v>195</v>
      </c>
      <c r="B201" s="9">
        <v>365.25075000000328</v>
      </c>
      <c r="C201" s="9">
        <v>331.88425434408759</v>
      </c>
      <c r="D201" s="25">
        <v>196</v>
      </c>
      <c r="E201" s="29">
        <v>196</v>
      </c>
      <c r="F201" s="9">
        <f t="shared" si="28"/>
        <v>365.25075000000328</v>
      </c>
      <c r="G201" s="9">
        <f t="shared" si="29"/>
        <v>331.88425434408759</v>
      </c>
      <c r="H201" s="3"/>
    </row>
    <row r="202" spans="1:8" x14ac:dyDescent="0.3">
      <c r="A202" s="20">
        <f t="shared" si="27"/>
        <v>196</v>
      </c>
      <c r="B202" s="9">
        <v>365.1986000000033</v>
      </c>
      <c r="C202" s="9">
        <v>331.90268434408762</v>
      </c>
      <c r="D202" s="25">
        <v>197</v>
      </c>
      <c r="E202" s="29">
        <v>197</v>
      </c>
      <c r="F202" s="9">
        <f t="shared" si="28"/>
        <v>365.1986000000033</v>
      </c>
      <c r="G202" s="9">
        <f t="shared" si="29"/>
        <v>331.90268434408762</v>
      </c>
      <c r="H202" s="3"/>
    </row>
    <row r="203" spans="1:8" x14ac:dyDescent="0.3">
      <c r="A203" s="20">
        <f t="shared" si="27"/>
        <v>197</v>
      </c>
      <c r="B203" s="9">
        <v>365.14645000000331</v>
      </c>
      <c r="C203" s="9">
        <v>331.92111434408764</v>
      </c>
      <c r="D203" s="25">
        <v>198</v>
      </c>
      <c r="E203" s="29">
        <v>198</v>
      </c>
      <c r="F203" s="9">
        <f t="shared" si="28"/>
        <v>365.14645000000331</v>
      </c>
      <c r="G203" s="9">
        <f t="shared" si="29"/>
        <v>331.92111434408764</v>
      </c>
      <c r="H203" s="3"/>
    </row>
    <row r="204" spans="1:8" x14ac:dyDescent="0.3">
      <c r="A204" s="20">
        <f t="shared" si="27"/>
        <v>198</v>
      </c>
      <c r="B204" s="9">
        <v>365.09430000000333</v>
      </c>
      <c r="C204" s="9">
        <v>331.93954434408766</v>
      </c>
      <c r="D204" s="25">
        <v>199</v>
      </c>
      <c r="E204" s="29">
        <v>199</v>
      </c>
      <c r="F204" s="9">
        <f t="shared" si="28"/>
        <v>365.09430000000333</v>
      </c>
      <c r="G204" s="9">
        <f t="shared" si="29"/>
        <v>331.93954434408766</v>
      </c>
      <c r="H204" s="3"/>
    </row>
    <row r="205" spans="1:8" x14ac:dyDescent="0.3">
      <c r="A205" s="20">
        <f t="shared" si="27"/>
        <v>199</v>
      </c>
      <c r="B205" s="9">
        <v>365.04215000000335</v>
      </c>
      <c r="C205" s="9">
        <v>331.95797434408769</v>
      </c>
      <c r="D205" s="25">
        <v>200</v>
      </c>
      <c r="E205" s="29">
        <v>200</v>
      </c>
      <c r="F205" s="9">
        <f t="shared" si="28"/>
        <v>365.04215000000335</v>
      </c>
      <c r="G205" s="9">
        <f t="shared" si="29"/>
        <v>331.95797434408769</v>
      </c>
      <c r="H205" s="3"/>
    </row>
    <row r="206" spans="1:8" x14ac:dyDescent="0.3">
      <c r="A206" s="20">
        <f t="shared" si="27"/>
        <v>200</v>
      </c>
      <c r="B206" s="9">
        <v>364.99000000000336</v>
      </c>
      <c r="C206" s="9">
        <v>331.97640434408771</v>
      </c>
      <c r="D206" s="25">
        <v>201</v>
      </c>
      <c r="E206" s="29">
        <v>201</v>
      </c>
      <c r="F206" s="9">
        <f t="shared" si="28"/>
        <v>364.99000000000336</v>
      </c>
      <c r="G206" s="9">
        <f t="shared" si="29"/>
        <v>331.97640434408771</v>
      </c>
      <c r="H206" s="35">
        <v>364.97</v>
      </c>
    </row>
    <row r="207" spans="1:8" x14ac:dyDescent="0.3">
      <c r="A207" s="20">
        <f t="shared" si="27"/>
        <v>201</v>
      </c>
      <c r="B207" s="9">
        <v>364.93785000000338</v>
      </c>
      <c r="C207" s="9">
        <v>331.99483434408774</v>
      </c>
      <c r="D207" s="25">
        <v>202</v>
      </c>
      <c r="E207" s="29">
        <v>202</v>
      </c>
      <c r="F207" s="9">
        <f t="shared" si="28"/>
        <v>364.93785000000338</v>
      </c>
      <c r="G207" s="9">
        <f t="shared" si="29"/>
        <v>331.99483434408774</v>
      </c>
      <c r="H207" s="3"/>
    </row>
    <row r="208" spans="1:8" x14ac:dyDescent="0.3">
      <c r="A208" s="20">
        <f t="shared" si="27"/>
        <v>202</v>
      </c>
      <c r="B208" s="9">
        <v>364.8857000000034</v>
      </c>
      <c r="C208" s="9">
        <v>332.01326434408776</v>
      </c>
      <c r="D208" s="25">
        <v>203</v>
      </c>
      <c r="E208" s="29">
        <v>203</v>
      </c>
      <c r="F208" s="9">
        <f t="shared" si="28"/>
        <v>364.8857000000034</v>
      </c>
      <c r="G208" s="9">
        <f t="shared" si="29"/>
        <v>332.01326434408776</v>
      </c>
      <c r="H208" s="3"/>
    </row>
    <row r="209" spans="1:8" x14ac:dyDescent="0.3">
      <c r="A209" s="20">
        <f t="shared" si="27"/>
        <v>203</v>
      </c>
      <c r="B209" s="9">
        <v>364.83355000000341</v>
      </c>
      <c r="C209" s="9">
        <v>332.03169434408778</v>
      </c>
      <c r="D209" s="25">
        <v>204</v>
      </c>
      <c r="E209" s="29">
        <v>204</v>
      </c>
      <c r="F209" s="9">
        <f t="shared" si="28"/>
        <v>364.83355000000341</v>
      </c>
      <c r="G209" s="9">
        <f t="shared" si="29"/>
        <v>332.03169434408778</v>
      </c>
      <c r="H209" s="3"/>
    </row>
    <row r="210" spans="1:8" x14ac:dyDescent="0.3">
      <c r="A210" s="20">
        <f t="shared" si="27"/>
        <v>204</v>
      </c>
      <c r="B210" s="9">
        <v>364.78140000000343</v>
      </c>
      <c r="C210" s="9">
        <v>332.05012434408781</v>
      </c>
      <c r="D210" s="25">
        <v>205</v>
      </c>
      <c r="E210" s="29">
        <v>205</v>
      </c>
      <c r="F210" s="9">
        <f t="shared" si="28"/>
        <v>364.78140000000343</v>
      </c>
      <c r="G210" s="9">
        <f t="shared" si="29"/>
        <v>332.05012434408781</v>
      </c>
      <c r="H210" s="3"/>
    </row>
    <row r="211" spans="1:8" x14ac:dyDescent="0.3">
      <c r="A211" s="20">
        <f t="shared" si="27"/>
        <v>205</v>
      </c>
      <c r="B211" s="9">
        <v>364.72925000000345</v>
      </c>
      <c r="C211" s="9">
        <v>332.06855434408783</v>
      </c>
      <c r="D211" s="25">
        <v>206</v>
      </c>
      <c r="E211" s="29">
        <v>206</v>
      </c>
      <c r="F211" s="9">
        <f t="shared" si="28"/>
        <v>364.72925000000345</v>
      </c>
      <c r="G211" s="9">
        <f t="shared" si="29"/>
        <v>332.06855434408783</v>
      </c>
      <c r="H211" s="3"/>
    </row>
    <row r="212" spans="1:8" x14ac:dyDescent="0.3">
      <c r="A212" s="20">
        <f t="shared" si="27"/>
        <v>206</v>
      </c>
      <c r="B212" s="9">
        <v>364.67710000000346</v>
      </c>
      <c r="C212" s="9">
        <v>332.08698434408785</v>
      </c>
      <c r="D212" s="25">
        <v>207</v>
      </c>
      <c r="E212" s="29">
        <v>207</v>
      </c>
      <c r="F212" s="9">
        <f t="shared" si="28"/>
        <v>364.67710000000346</v>
      </c>
      <c r="G212" s="9">
        <f t="shared" si="29"/>
        <v>332.08698434408785</v>
      </c>
      <c r="H212" s="3"/>
    </row>
    <row r="213" spans="1:8" x14ac:dyDescent="0.3">
      <c r="A213" s="20">
        <f t="shared" si="27"/>
        <v>207</v>
      </c>
      <c r="B213" s="9">
        <v>364.62495000000348</v>
      </c>
      <c r="C213" s="9">
        <v>332.10541434408788</v>
      </c>
      <c r="D213" s="25">
        <v>208</v>
      </c>
      <c r="E213" s="29">
        <v>208</v>
      </c>
      <c r="F213" s="9">
        <f t="shared" si="28"/>
        <v>364.62495000000348</v>
      </c>
      <c r="G213" s="9">
        <f t="shared" si="29"/>
        <v>332.10541434408788</v>
      </c>
      <c r="H213" s="3"/>
    </row>
    <row r="214" spans="1:8" x14ac:dyDescent="0.3">
      <c r="A214" s="20">
        <f t="shared" si="27"/>
        <v>208</v>
      </c>
      <c r="B214" s="9">
        <v>364.5728000000035</v>
      </c>
      <c r="C214" s="9">
        <v>332.1238443440879</v>
      </c>
      <c r="D214" s="25">
        <v>209</v>
      </c>
      <c r="E214" s="29">
        <v>209</v>
      </c>
      <c r="F214" s="9">
        <f t="shared" si="28"/>
        <v>364.5728000000035</v>
      </c>
      <c r="G214" s="9">
        <f t="shared" si="29"/>
        <v>332.1238443440879</v>
      </c>
      <c r="H214" s="3"/>
    </row>
    <row r="215" spans="1:8" x14ac:dyDescent="0.3">
      <c r="A215" s="20">
        <f t="shared" si="27"/>
        <v>209</v>
      </c>
      <c r="B215" s="9">
        <v>364.52065000000351</v>
      </c>
      <c r="C215" s="9">
        <v>332.14227434408792</v>
      </c>
      <c r="D215" s="25">
        <v>210</v>
      </c>
      <c r="E215" s="29">
        <v>210</v>
      </c>
      <c r="F215" s="9">
        <f t="shared" si="28"/>
        <v>364.52065000000351</v>
      </c>
      <c r="G215" s="9">
        <f t="shared" si="29"/>
        <v>332.14227434408792</v>
      </c>
      <c r="H215" s="3"/>
    </row>
    <row r="216" spans="1:8" x14ac:dyDescent="0.3">
      <c r="A216" s="20">
        <f t="shared" si="27"/>
        <v>210</v>
      </c>
      <c r="B216" s="9">
        <v>364.46850000000353</v>
      </c>
      <c r="C216" s="9">
        <v>332.16070434408795</v>
      </c>
      <c r="D216" s="25">
        <v>211</v>
      </c>
      <c r="E216" s="29">
        <v>211</v>
      </c>
      <c r="F216" s="9">
        <f t="shared" si="28"/>
        <v>364.46850000000353</v>
      </c>
      <c r="G216" s="9">
        <f t="shared" si="29"/>
        <v>332.16070434408795</v>
      </c>
      <c r="H216" s="3"/>
    </row>
    <row r="217" spans="1:8" x14ac:dyDescent="0.3">
      <c r="A217" s="20">
        <f t="shared" si="27"/>
        <v>211</v>
      </c>
      <c r="B217" s="9">
        <v>364.41635000000355</v>
      </c>
      <c r="C217" s="9">
        <v>332.17913434408797</v>
      </c>
      <c r="D217" s="25">
        <v>212</v>
      </c>
      <c r="E217" s="29">
        <v>212</v>
      </c>
      <c r="F217" s="9">
        <f t="shared" si="28"/>
        <v>364.41635000000355</v>
      </c>
      <c r="G217" s="9">
        <f t="shared" si="29"/>
        <v>332.17913434408797</v>
      </c>
      <c r="H217" s="3"/>
    </row>
    <row r="218" spans="1:8" x14ac:dyDescent="0.3">
      <c r="A218" s="20">
        <f t="shared" si="27"/>
        <v>212</v>
      </c>
      <c r="B218" s="9">
        <v>364.36420000000356</v>
      </c>
      <c r="C218" s="9">
        <v>332.19756434408799</v>
      </c>
      <c r="D218" s="25">
        <v>213</v>
      </c>
      <c r="E218" s="29">
        <v>213</v>
      </c>
      <c r="F218" s="9">
        <f t="shared" si="28"/>
        <v>364.36420000000356</v>
      </c>
      <c r="G218" s="9">
        <f t="shared" si="29"/>
        <v>332.19756434408799</v>
      </c>
      <c r="H218" s="3"/>
    </row>
    <row r="219" spans="1:8" x14ac:dyDescent="0.3">
      <c r="A219" s="20">
        <f t="shared" si="27"/>
        <v>213</v>
      </c>
      <c r="B219" s="9">
        <v>364.31205000000358</v>
      </c>
      <c r="C219" s="9">
        <v>332.21599434408802</v>
      </c>
      <c r="D219" s="25">
        <v>214</v>
      </c>
      <c r="E219" s="29">
        <v>214</v>
      </c>
      <c r="F219" s="9">
        <f t="shared" si="28"/>
        <v>364.31205000000358</v>
      </c>
      <c r="G219" s="9">
        <f t="shared" si="29"/>
        <v>332.21599434408802</v>
      </c>
      <c r="H219" s="3"/>
    </row>
    <row r="220" spans="1:8" x14ac:dyDescent="0.3">
      <c r="A220" s="20">
        <f t="shared" si="27"/>
        <v>214</v>
      </c>
      <c r="B220" s="9">
        <v>364.2599000000036</v>
      </c>
      <c r="C220" s="9">
        <v>332.23442434408804</v>
      </c>
      <c r="D220" s="25">
        <v>215</v>
      </c>
      <c r="E220" s="29">
        <v>215</v>
      </c>
      <c r="F220" s="9">
        <f t="shared" si="28"/>
        <v>364.2599000000036</v>
      </c>
      <c r="G220" s="9">
        <f t="shared" si="29"/>
        <v>332.23442434408804</v>
      </c>
      <c r="H220" s="3"/>
    </row>
    <row r="221" spans="1:8" x14ac:dyDescent="0.3">
      <c r="A221" s="20">
        <f t="shared" si="27"/>
        <v>215</v>
      </c>
      <c r="B221" s="9">
        <v>364.20775000000361</v>
      </c>
      <c r="C221" s="9">
        <v>332.25285434408806</v>
      </c>
      <c r="D221" s="25">
        <v>216</v>
      </c>
      <c r="E221" s="29">
        <v>216</v>
      </c>
      <c r="F221" s="9">
        <f t="shared" si="28"/>
        <v>364.20775000000361</v>
      </c>
      <c r="G221" s="9">
        <f t="shared" si="29"/>
        <v>332.25285434408806</v>
      </c>
      <c r="H221" s="3"/>
    </row>
    <row r="222" spans="1:8" x14ac:dyDescent="0.3">
      <c r="A222" s="20">
        <f t="shared" si="27"/>
        <v>216</v>
      </c>
      <c r="B222" s="9">
        <v>364.15560000000363</v>
      </c>
      <c r="C222" s="9">
        <v>332.27128434408809</v>
      </c>
      <c r="D222" s="25">
        <v>217</v>
      </c>
      <c r="E222" s="29">
        <v>217</v>
      </c>
      <c r="F222" s="9">
        <f t="shared" si="28"/>
        <v>364.15560000000363</v>
      </c>
      <c r="G222" s="9">
        <f t="shared" si="29"/>
        <v>332.27128434408809</v>
      </c>
      <c r="H222" s="3"/>
    </row>
    <row r="223" spans="1:8" x14ac:dyDescent="0.3">
      <c r="A223" s="20">
        <f t="shared" si="27"/>
        <v>217</v>
      </c>
      <c r="B223" s="9">
        <v>364.10345000000365</v>
      </c>
      <c r="C223" s="9">
        <v>332.28971434408811</v>
      </c>
      <c r="D223" s="25">
        <v>218</v>
      </c>
      <c r="E223" s="29">
        <v>218</v>
      </c>
      <c r="F223" s="9">
        <f t="shared" si="28"/>
        <v>364.10345000000365</v>
      </c>
      <c r="G223" s="9">
        <f t="shared" si="29"/>
        <v>332.28971434408811</v>
      </c>
      <c r="H223" s="3"/>
    </row>
    <row r="224" spans="1:8" x14ac:dyDescent="0.3">
      <c r="A224" s="20">
        <f t="shared" si="27"/>
        <v>218</v>
      </c>
      <c r="B224" s="9">
        <v>364.05130000000366</v>
      </c>
      <c r="C224" s="9">
        <v>332.30814434408813</v>
      </c>
      <c r="D224" s="25">
        <v>219</v>
      </c>
      <c r="E224" s="29">
        <v>219</v>
      </c>
      <c r="F224" s="9">
        <f t="shared" si="28"/>
        <v>364.05130000000366</v>
      </c>
      <c r="G224" s="9">
        <f t="shared" si="29"/>
        <v>332.30814434408813</v>
      </c>
      <c r="H224" s="3"/>
    </row>
    <row r="225" spans="1:8" x14ac:dyDescent="0.3">
      <c r="A225" s="20">
        <f t="shared" si="27"/>
        <v>219</v>
      </c>
      <c r="B225" s="9">
        <v>363.99915000000368</v>
      </c>
      <c r="C225" s="9">
        <v>332.32657434408816</v>
      </c>
      <c r="D225" s="25">
        <v>220</v>
      </c>
      <c r="E225" s="29">
        <v>220</v>
      </c>
      <c r="F225" s="9">
        <f t="shared" si="28"/>
        <v>363.99915000000368</v>
      </c>
      <c r="G225" s="9">
        <f t="shared" si="29"/>
        <v>332.32657434408816</v>
      </c>
      <c r="H225" s="3"/>
    </row>
    <row r="226" spans="1:8" x14ac:dyDescent="0.3">
      <c r="A226" s="20">
        <f t="shared" si="27"/>
        <v>220</v>
      </c>
      <c r="B226" s="9">
        <v>363.9470000000037</v>
      </c>
      <c r="C226" s="9">
        <v>332.34500434408818</v>
      </c>
      <c r="D226" s="25">
        <v>221</v>
      </c>
      <c r="E226" s="29">
        <v>221</v>
      </c>
      <c r="F226" s="9">
        <f t="shared" si="28"/>
        <v>363.9470000000037</v>
      </c>
      <c r="G226" s="9">
        <f t="shared" si="29"/>
        <v>332.34500434408818</v>
      </c>
      <c r="H226" s="35">
        <v>363.89</v>
      </c>
    </row>
    <row r="227" spans="1:8" x14ac:dyDescent="0.3">
      <c r="A227" s="20">
        <f t="shared" si="27"/>
        <v>221</v>
      </c>
      <c r="B227" s="9">
        <v>363.89485000000371</v>
      </c>
      <c r="C227" s="9">
        <v>332.3634343440882</v>
      </c>
      <c r="D227" s="25">
        <v>222</v>
      </c>
      <c r="E227" s="29">
        <v>222</v>
      </c>
      <c r="F227" s="9">
        <f t="shared" si="28"/>
        <v>363.89485000000371</v>
      </c>
      <c r="G227" s="9">
        <f t="shared" si="29"/>
        <v>332.3634343440882</v>
      </c>
      <c r="H227" s="3"/>
    </row>
    <row r="228" spans="1:8" x14ac:dyDescent="0.3">
      <c r="A228" s="20">
        <f t="shared" si="27"/>
        <v>222</v>
      </c>
      <c r="B228" s="13">
        <v>363.84270000000373</v>
      </c>
      <c r="C228" s="13">
        <v>332.38186434408823</v>
      </c>
      <c r="D228" s="25">
        <v>223</v>
      </c>
      <c r="E228" s="29">
        <v>223</v>
      </c>
      <c r="F228" s="9">
        <f t="shared" si="28"/>
        <v>363.84270000000373</v>
      </c>
      <c r="G228" s="9">
        <f t="shared" si="29"/>
        <v>332.38186434408823</v>
      </c>
      <c r="H228" s="3"/>
    </row>
    <row r="229" spans="1:8" x14ac:dyDescent="0.3">
      <c r="A229" s="20">
        <f t="shared" si="27"/>
        <v>223</v>
      </c>
      <c r="B229" s="9">
        <v>363.79055000000375</v>
      </c>
      <c r="C229" s="9">
        <v>332.41857860125856</v>
      </c>
      <c r="D229" s="25">
        <v>224</v>
      </c>
      <c r="E229" s="25">
        <v>1</v>
      </c>
      <c r="F229" s="9">
        <f t="shared" si="28"/>
        <v>363.79055000000375</v>
      </c>
      <c r="G229" s="9">
        <f>IF(8811-A229&gt;$I$29,$O$29+$P$29*SIN($S$29-$T$29*(A229-$A$228)/$P$29),erreur)</f>
        <v>332.41857860125856</v>
      </c>
      <c r="H229" s="3"/>
    </row>
    <row r="230" spans="1:8" x14ac:dyDescent="0.3">
      <c r="A230" s="20">
        <f t="shared" si="27"/>
        <v>224</v>
      </c>
      <c r="B230" s="9">
        <v>363.73840000000376</v>
      </c>
      <c r="C230" s="9">
        <v>332.43708976190101</v>
      </c>
      <c r="D230" s="25">
        <v>225</v>
      </c>
      <c r="E230" s="25">
        <v>2</v>
      </c>
      <c r="F230" s="9">
        <f t="shared" si="28"/>
        <v>363.73840000000376</v>
      </c>
      <c r="G230" s="9">
        <f>IF(8811-A230&gt;$I$29,$O$29+$P$29*SIN($S$29-$T$29*(A230-$A$228)/$P$29),erreur)</f>
        <v>332.43708976190101</v>
      </c>
      <c r="H230" s="3"/>
    </row>
    <row r="231" spans="1:8" x14ac:dyDescent="0.3">
      <c r="A231" s="20">
        <f t="shared" si="27"/>
        <v>225</v>
      </c>
      <c r="B231" s="9">
        <v>363.68625000000378</v>
      </c>
      <c r="C231" s="9">
        <v>332.4555334818433</v>
      </c>
      <c r="D231" s="25">
        <v>226</v>
      </c>
      <c r="E231" s="25">
        <v>3</v>
      </c>
      <c r="F231" s="9">
        <f t="shared" si="28"/>
        <v>363.68625000000378</v>
      </c>
      <c r="G231" s="9">
        <f>IF(8811-A231&gt;$I$29,$O$29+$P$29*SIN($S$29-$T$29*(A231-$A$228)/$P$29),erreur)</f>
        <v>332.4555334818433</v>
      </c>
      <c r="H231" s="3"/>
    </row>
    <row r="232" spans="1:8" x14ac:dyDescent="0.3">
      <c r="A232" s="20">
        <f t="shared" si="27"/>
        <v>226</v>
      </c>
      <c r="B232" s="9">
        <v>363.6341000000038</v>
      </c>
      <c r="C232" s="9">
        <v>332.47390976100178</v>
      </c>
      <c r="D232" s="25">
        <v>227</v>
      </c>
      <c r="E232" s="25">
        <v>4</v>
      </c>
      <c r="F232" s="9">
        <f t="shared" si="28"/>
        <v>363.6341000000038</v>
      </c>
      <c r="G232" s="9">
        <f>IF(8811-A232&gt;$I$29,$O$29+$P$29*SIN($S$29-$T$29*(A232-$A$228)/$P$29),erreur)</f>
        <v>332.47390976100178</v>
      </c>
      <c r="H232" s="3"/>
    </row>
    <row r="233" spans="1:8" x14ac:dyDescent="0.3">
      <c r="A233" s="20">
        <f t="shared" si="27"/>
        <v>227</v>
      </c>
      <c r="B233" s="9">
        <v>363.58195000000381</v>
      </c>
      <c r="C233" s="9">
        <v>332.49221859929457</v>
      </c>
      <c r="D233" s="25">
        <v>228</v>
      </c>
      <c r="E233" s="25">
        <v>5</v>
      </c>
      <c r="F233" s="9">
        <f t="shared" si="28"/>
        <v>363.58195000000381</v>
      </c>
      <c r="G233" s="9">
        <f>IF(8811-A233&gt;$I$29,$O$29+$P$29*SIN($S$29-$T$29*(A233-$A$228)/$P$29),erreur)</f>
        <v>332.49221859929457</v>
      </c>
      <c r="H233" s="3"/>
    </row>
    <row r="234" spans="1:8" x14ac:dyDescent="0.3">
      <c r="A234" s="20">
        <f t="shared" si="27"/>
        <v>228</v>
      </c>
      <c r="B234" s="9">
        <v>363.52980000000383</v>
      </c>
      <c r="C234" s="9">
        <v>332.51045999663802</v>
      </c>
      <c r="D234" s="25">
        <v>229</v>
      </c>
      <c r="E234" s="25">
        <v>6</v>
      </c>
      <c r="F234" s="9">
        <f t="shared" si="28"/>
        <v>363.52980000000383</v>
      </c>
      <c r="G234" s="9">
        <f>IF(8811-A234&gt;$I$29,$O$29+$P$29*SIN($S$29-$T$29*(A234-$A$228)/$P$29),erreur)</f>
        <v>332.51045999663802</v>
      </c>
      <c r="H234" s="3"/>
    </row>
    <row r="235" spans="1:8" x14ac:dyDescent="0.3">
      <c r="A235" s="20">
        <f t="shared" si="27"/>
        <v>229</v>
      </c>
      <c r="B235" s="9">
        <v>363.47765000000385</v>
      </c>
      <c r="C235" s="9">
        <v>332.52863395294662</v>
      </c>
      <c r="D235" s="25">
        <v>230</v>
      </c>
      <c r="E235" s="25">
        <v>7</v>
      </c>
      <c r="F235" s="9">
        <f t="shared" si="28"/>
        <v>363.47765000000385</v>
      </c>
      <c r="G235" s="9">
        <f>IF(8811-A235&gt;$I$29,$O$29+$P$29*SIN($S$29-$T$29*(A235-$A$228)/$P$29),erreur)</f>
        <v>332.52863395294662</v>
      </c>
      <c r="H235" s="3"/>
    </row>
    <row r="236" spans="1:8" x14ac:dyDescent="0.3">
      <c r="A236" s="20">
        <f t="shared" si="27"/>
        <v>230</v>
      </c>
      <c r="B236" s="9">
        <v>363.42550000000386</v>
      </c>
      <c r="C236" s="9">
        <v>332.54674046814034</v>
      </c>
      <c r="D236" s="25">
        <v>231</v>
      </c>
      <c r="E236" s="25">
        <v>8</v>
      </c>
      <c r="F236" s="9">
        <f t="shared" si="28"/>
        <v>363.42550000000386</v>
      </c>
      <c r="G236" s="9">
        <f>IF(8811-A236&gt;$I$29,$O$29+$P$29*SIN($S$29-$T$29*(A236-$A$228)/$P$29),erreur)</f>
        <v>332.54674046814034</v>
      </c>
      <c r="H236" s="3"/>
    </row>
    <row r="237" spans="1:8" x14ac:dyDescent="0.3">
      <c r="A237" s="20">
        <f t="shared" si="27"/>
        <v>231</v>
      </c>
      <c r="B237" s="9">
        <v>363.37335000000388</v>
      </c>
      <c r="C237" s="9">
        <v>332.56477954213369</v>
      </c>
      <c r="D237" s="25">
        <v>232</v>
      </c>
      <c r="E237" s="25">
        <v>9</v>
      </c>
      <c r="F237" s="9">
        <f t="shared" si="28"/>
        <v>363.37335000000388</v>
      </c>
      <c r="G237" s="9">
        <f>IF(8811-A237&gt;$I$29,$O$29+$P$29*SIN($S$29-$T$29*(A237-$A$228)/$P$29),erreur)</f>
        <v>332.56477954213369</v>
      </c>
      <c r="H237" s="3"/>
    </row>
    <row r="238" spans="1:8" x14ac:dyDescent="0.3">
      <c r="A238" s="20">
        <f t="shared" si="27"/>
        <v>232</v>
      </c>
      <c r="B238" s="9">
        <v>363.3212000000039</v>
      </c>
      <c r="C238" s="9">
        <v>332.58275117484663</v>
      </c>
      <c r="D238" s="25">
        <v>233</v>
      </c>
      <c r="E238" s="25">
        <v>10</v>
      </c>
      <c r="F238" s="9">
        <f t="shared" si="28"/>
        <v>363.3212000000039</v>
      </c>
      <c r="G238" s="9">
        <f>IF(8811-A238&gt;$I$29,$O$29+$P$29*SIN($S$29-$T$29*(A238-$A$228)/$P$29),erreur)</f>
        <v>332.58275117484663</v>
      </c>
      <c r="H238" s="3"/>
    </row>
    <row r="239" spans="1:8" x14ac:dyDescent="0.3">
      <c r="A239" s="20">
        <f t="shared" si="27"/>
        <v>233</v>
      </c>
      <c r="B239" s="9">
        <v>363.26905000000392</v>
      </c>
      <c r="C239" s="9">
        <v>332.60065536619913</v>
      </c>
      <c r="D239" s="25">
        <v>234</v>
      </c>
      <c r="E239" s="25">
        <v>11</v>
      </c>
      <c r="F239" s="9">
        <f t="shared" si="28"/>
        <v>363.26905000000392</v>
      </c>
      <c r="G239" s="9">
        <f>IF(8811-A239&gt;$I$29,$O$29+$P$29*SIN($S$29-$T$29*(A239-$A$228)/$P$29),erreur)</f>
        <v>332.60065536619913</v>
      </c>
      <c r="H239" s="3"/>
    </row>
    <row r="240" spans="1:8" x14ac:dyDescent="0.3">
      <c r="A240" s="20">
        <f t="shared" si="27"/>
        <v>234</v>
      </c>
      <c r="B240" s="9">
        <v>363.21690000000393</v>
      </c>
      <c r="C240" s="9">
        <v>332.61849211610934</v>
      </c>
      <c r="D240" s="25">
        <v>235</v>
      </c>
      <c r="E240" s="25">
        <v>12</v>
      </c>
      <c r="F240" s="9">
        <f t="shared" si="28"/>
        <v>363.21690000000393</v>
      </c>
      <c r="G240" s="9">
        <f>IF(8811-A240&gt;$I$29,$O$29+$P$29*SIN($S$29-$T$29*(A240-$A$228)/$P$29),erreur)</f>
        <v>332.61849211610934</v>
      </c>
      <c r="H240" s="3"/>
    </row>
    <row r="241" spans="1:8" x14ac:dyDescent="0.3">
      <c r="A241" s="20">
        <f t="shared" si="27"/>
        <v>235</v>
      </c>
      <c r="B241" s="9">
        <v>363.16475000000395</v>
      </c>
      <c r="C241" s="9">
        <v>332.63626142449175</v>
      </c>
      <c r="D241" s="25">
        <v>236</v>
      </c>
      <c r="E241" s="25">
        <v>13</v>
      </c>
      <c r="F241" s="9">
        <f t="shared" si="28"/>
        <v>363.16475000000395</v>
      </c>
      <c r="G241" s="9">
        <f>IF(8811-A241&gt;$I$29,$O$29+$P$29*SIN($S$29-$T$29*(A241-$A$228)/$P$29),erreur)</f>
        <v>332.63626142449175</v>
      </c>
      <c r="H241" s="3"/>
    </row>
    <row r="242" spans="1:8" x14ac:dyDescent="0.3">
      <c r="A242" s="20">
        <f t="shared" si="27"/>
        <v>236</v>
      </c>
      <c r="B242" s="9">
        <v>363.11260000000397</v>
      </c>
      <c r="C242" s="9">
        <v>332.65396329126816</v>
      </c>
      <c r="D242" s="25">
        <v>237</v>
      </c>
      <c r="E242" s="25">
        <v>14</v>
      </c>
      <c r="F242" s="9">
        <f t="shared" si="28"/>
        <v>363.11260000000397</v>
      </c>
      <c r="G242" s="9">
        <f>IF(8811-A242&gt;$I$29,$O$29+$P$29*SIN($S$29-$T$29*(A242-$A$228)/$P$29),erreur)</f>
        <v>332.65396329126816</v>
      </c>
      <c r="H242" s="3"/>
    </row>
    <row r="243" spans="1:8" x14ac:dyDescent="0.3">
      <c r="A243" s="20">
        <f t="shared" si="27"/>
        <v>237</v>
      </c>
      <c r="B243" s="9">
        <v>363.06045000000398</v>
      </c>
      <c r="C243" s="9">
        <v>332.67159771636034</v>
      </c>
      <c r="D243" s="25">
        <v>238</v>
      </c>
      <c r="E243" s="25">
        <v>15</v>
      </c>
      <c r="F243" s="9">
        <f t="shared" si="28"/>
        <v>363.06045000000398</v>
      </c>
      <c r="G243" s="9">
        <f>IF(8811-A243&gt;$I$29,$O$29+$P$29*SIN($S$29-$T$29*(A243-$A$228)/$P$29),erreur)</f>
        <v>332.67159771636034</v>
      </c>
      <c r="H243" s="3"/>
    </row>
    <row r="244" spans="1:8" x14ac:dyDescent="0.3">
      <c r="A244" s="20">
        <f t="shared" si="27"/>
        <v>238</v>
      </c>
      <c r="B244" s="9">
        <v>363.008300000004</v>
      </c>
      <c r="C244" s="9">
        <v>332.68916469968462</v>
      </c>
      <c r="D244" s="25">
        <v>239</v>
      </c>
      <c r="E244" s="25">
        <v>16</v>
      </c>
      <c r="F244" s="9">
        <f t="shared" si="28"/>
        <v>363.008300000004</v>
      </c>
      <c r="G244" s="9">
        <f>IF(8811-A244&gt;$I$29,$O$29+$P$29*SIN($S$29-$T$29*(A244-$A$228)/$P$29),erreur)</f>
        <v>332.68916469968462</v>
      </c>
      <c r="H244" s="3"/>
    </row>
    <row r="245" spans="1:8" x14ac:dyDescent="0.3">
      <c r="A245" s="20">
        <f t="shared" si="27"/>
        <v>239</v>
      </c>
      <c r="B245" s="9">
        <v>362.95615000000402</v>
      </c>
      <c r="C245" s="9">
        <v>332.7066642411628</v>
      </c>
      <c r="D245" s="25">
        <v>240</v>
      </c>
      <c r="E245" s="25">
        <v>17</v>
      </c>
      <c r="F245" s="9">
        <f t="shared" si="28"/>
        <v>362.95615000000402</v>
      </c>
      <c r="G245" s="9">
        <f>IF(8811-A245&gt;$I$29,$O$29+$P$29*SIN($S$29-$T$29*(A245-$A$228)/$P$29),erreur)</f>
        <v>332.7066642411628</v>
      </c>
      <c r="H245" s="3"/>
    </row>
    <row r="246" spans="1:8" x14ac:dyDescent="0.3">
      <c r="A246" s="20">
        <f t="shared" si="27"/>
        <v>240</v>
      </c>
      <c r="B246" s="9">
        <v>362.90400000000403</v>
      </c>
      <c r="C246" s="9">
        <v>332.72409634071482</v>
      </c>
      <c r="D246" s="25">
        <v>241</v>
      </c>
      <c r="E246" s="25">
        <v>18</v>
      </c>
      <c r="F246" s="9">
        <f t="shared" si="28"/>
        <v>362.90400000000403</v>
      </c>
      <c r="G246" s="9">
        <f>IF(8811-A246&gt;$I$29,$O$29+$P$29*SIN($S$29-$T$29*(A246-$A$228)/$P$29),erreur)</f>
        <v>332.72409634071482</v>
      </c>
      <c r="H246" s="35">
        <v>362.81</v>
      </c>
    </row>
    <row r="247" spans="1:8" x14ac:dyDescent="0.3">
      <c r="A247" s="20">
        <f t="shared" si="27"/>
        <v>241</v>
      </c>
      <c r="B247" s="9">
        <v>362.85185000000405</v>
      </c>
      <c r="C247" s="9">
        <v>332.74146099826248</v>
      </c>
      <c r="D247" s="25">
        <v>242</v>
      </c>
      <c r="E247" s="25">
        <v>19</v>
      </c>
      <c r="F247" s="9">
        <f t="shared" si="28"/>
        <v>362.85185000000405</v>
      </c>
      <c r="G247" s="9">
        <f>IF(8811-A247&gt;$I$29,$O$29+$P$29*SIN($S$29-$T$29*(A247-$A$228)/$P$29),erreur)</f>
        <v>332.74146099826248</v>
      </c>
      <c r="H247" s="3"/>
    </row>
    <row r="248" spans="1:8" x14ac:dyDescent="0.3">
      <c r="A248" s="20">
        <f t="shared" si="27"/>
        <v>242</v>
      </c>
      <c r="B248" s="9">
        <v>362.79970000000407</v>
      </c>
      <c r="C248" s="9">
        <v>332.75875821372574</v>
      </c>
      <c r="D248" s="25">
        <v>243</v>
      </c>
      <c r="E248" s="25">
        <v>20</v>
      </c>
      <c r="F248" s="9">
        <f t="shared" si="28"/>
        <v>362.79970000000407</v>
      </c>
      <c r="G248" s="9">
        <f>IF(8811-A248&gt;$I$29,$O$29+$P$29*SIN($S$29-$T$29*(A248-$A$228)/$P$29),erreur)</f>
        <v>332.75875821372574</v>
      </c>
      <c r="H248" s="3"/>
    </row>
    <row r="249" spans="1:8" x14ac:dyDescent="0.3">
      <c r="A249" s="20">
        <f t="shared" si="27"/>
        <v>243</v>
      </c>
      <c r="B249" s="9">
        <v>362.74755000000408</v>
      </c>
      <c r="C249" s="9">
        <v>332.77598798702456</v>
      </c>
      <c r="D249" s="25">
        <v>244</v>
      </c>
      <c r="E249" s="25">
        <v>21</v>
      </c>
      <c r="F249" s="9">
        <f t="shared" si="28"/>
        <v>362.74755000000408</v>
      </c>
      <c r="G249" s="9">
        <f>IF(8811-A249&gt;$I$29,$O$29+$P$29*SIN($S$29-$T$29*(A249-$A$228)/$P$29),erreur)</f>
        <v>332.77598798702456</v>
      </c>
      <c r="H249" s="3"/>
    </row>
    <row r="250" spans="1:8" x14ac:dyDescent="0.3">
      <c r="A250" s="20">
        <f t="shared" si="27"/>
        <v>244</v>
      </c>
      <c r="B250" s="9">
        <v>362.6954000000041</v>
      </c>
      <c r="C250" s="9">
        <v>332.79315031808437</v>
      </c>
      <c r="D250" s="25">
        <v>245</v>
      </c>
      <c r="E250" s="25">
        <v>22</v>
      </c>
      <c r="F250" s="9">
        <f t="shared" si="28"/>
        <v>362.6954000000041</v>
      </c>
      <c r="G250" s="9">
        <f>IF(8811-A250&gt;$I$29,$O$29+$P$29*SIN($S$29-$T$29*(A250-$A$228)/$P$29),erreur)</f>
        <v>332.79315031808437</v>
      </c>
      <c r="H250" s="3"/>
    </row>
    <row r="251" spans="1:8" x14ac:dyDescent="0.3">
      <c r="A251" s="20">
        <f t="shared" si="27"/>
        <v>245</v>
      </c>
      <c r="B251" s="9">
        <v>362.64325000000412</v>
      </c>
      <c r="C251" s="9">
        <v>332.81024520682149</v>
      </c>
      <c r="D251" s="25">
        <v>246</v>
      </c>
      <c r="E251" s="25">
        <v>23</v>
      </c>
      <c r="F251" s="9">
        <f t="shared" si="28"/>
        <v>362.64325000000412</v>
      </c>
      <c r="G251" s="9">
        <f>IF(8811-A251&gt;$I$29,$O$29+$P$29*SIN($S$29-$T$29*(A251-$A$228)/$P$29),erreur)</f>
        <v>332.81024520682149</v>
      </c>
      <c r="H251" s="3"/>
    </row>
    <row r="252" spans="1:8" x14ac:dyDescent="0.3">
      <c r="A252" s="20">
        <f t="shared" si="27"/>
        <v>246</v>
      </c>
      <c r="B252" s="9">
        <v>362.59110000000413</v>
      </c>
      <c r="C252" s="9">
        <v>332.82727265316316</v>
      </c>
      <c r="D252" s="25">
        <v>247</v>
      </c>
      <c r="E252" s="25">
        <v>24</v>
      </c>
      <c r="F252" s="9">
        <f t="shared" si="28"/>
        <v>362.59110000000413</v>
      </c>
      <c r="G252" s="9">
        <f>IF(8811-A252&gt;$I$29,$O$29+$P$29*SIN($S$29-$T$29*(A252-$A$228)/$P$29),erreur)</f>
        <v>332.82727265316316</v>
      </c>
      <c r="H252" s="3"/>
    </row>
    <row r="253" spans="1:8" x14ac:dyDescent="0.3">
      <c r="A253" s="20">
        <f t="shared" si="27"/>
        <v>247</v>
      </c>
      <c r="B253" s="9">
        <v>362.53895000000415</v>
      </c>
      <c r="C253" s="9">
        <v>332.84423265702935</v>
      </c>
      <c r="D253" s="25">
        <v>248</v>
      </c>
      <c r="E253" s="25">
        <v>25</v>
      </c>
      <c r="F253" s="9">
        <f t="shared" si="28"/>
        <v>362.53895000000415</v>
      </c>
      <c r="G253" s="9">
        <f>IF(8811-A253&gt;$I$29,$O$29+$P$29*SIN($S$29-$T$29*(A253-$A$228)/$P$29),erreur)</f>
        <v>332.84423265702935</v>
      </c>
      <c r="H253" s="3"/>
    </row>
    <row r="254" spans="1:8" x14ac:dyDescent="0.3">
      <c r="A254" s="20">
        <f t="shared" si="27"/>
        <v>248</v>
      </c>
      <c r="B254" s="9">
        <v>362.48680000000417</v>
      </c>
      <c r="C254" s="9">
        <v>332.86112521834366</v>
      </c>
      <c r="D254" s="25">
        <v>249</v>
      </c>
      <c r="E254" s="25">
        <v>26</v>
      </c>
      <c r="F254" s="9">
        <f t="shared" si="28"/>
        <v>362.48680000000417</v>
      </c>
      <c r="G254" s="9">
        <f>IF(8811-A254&gt;$I$29,$O$29+$P$29*SIN($S$29-$T$29*(A254-$A$228)/$P$29),erreur)</f>
        <v>332.86112521834366</v>
      </c>
      <c r="H254" s="3"/>
    </row>
    <row r="255" spans="1:8" x14ac:dyDescent="0.3">
      <c r="A255" s="20">
        <f t="shared" si="27"/>
        <v>249</v>
      </c>
      <c r="B255" s="9">
        <v>362.43465000000418</v>
      </c>
      <c r="C255" s="9">
        <v>332.87795033703151</v>
      </c>
      <c r="D255" s="25">
        <v>250</v>
      </c>
      <c r="E255" s="25">
        <v>27</v>
      </c>
      <c r="F255" s="9">
        <f t="shared" si="28"/>
        <v>362.43465000000418</v>
      </c>
      <c r="G255" s="9">
        <f>IF(8811-A255&gt;$I$29,$O$29+$P$29*SIN($S$29-$T$29*(A255-$A$228)/$P$29),erreur)</f>
        <v>332.87795033703151</v>
      </c>
      <c r="H255" s="3"/>
    </row>
    <row r="256" spans="1:8" x14ac:dyDescent="0.3">
      <c r="A256" s="20">
        <f t="shared" si="27"/>
        <v>250</v>
      </c>
      <c r="B256" s="9">
        <v>362.3825000000042</v>
      </c>
      <c r="C256" s="9">
        <v>332.89470801301104</v>
      </c>
      <c r="D256" s="25">
        <v>251</v>
      </c>
      <c r="E256" s="25">
        <v>28</v>
      </c>
      <c r="F256" s="9">
        <f t="shared" si="28"/>
        <v>362.3825000000042</v>
      </c>
      <c r="G256" s="9">
        <f>IF(8811-A256&gt;$I$29,$O$29+$P$29*SIN($S$29-$T$29*(A256-$A$228)/$P$29),erreur)</f>
        <v>332.89470801301104</v>
      </c>
      <c r="H256" s="3"/>
    </row>
    <row r="257" spans="1:8" x14ac:dyDescent="0.3">
      <c r="A257" s="20">
        <f t="shared" si="27"/>
        <v>251</v>
      </c>
      <c r="B257" s="9">
        <v>362.33035000000422</v>
      </c>
      <c r="C257" s="9">
        <v>332.91139824621132</v>
      </c>
      <c r="D257" s="25">
        <v>252</v>
      </c>
      <c r="E257" s="25">
        <v>29</v>
      </c>
      <c r="F257" s="9">
        <f t="shared" si="28"/>
        <v>362.33035000000422</v>
      </c>
      <c r="G257" s="9">
        <f>IF(8811-A257&gt;$I$29,$O$29+$P$29*SIN($S$29-$T$29*(A257-$A$228)/$P$29),erreur)</f>
        <v>332.91139824621132</v>
      </c>
      <c r="H257" s="3"/>
    </row>
    <row r="258" spans="1:8" x14ac:dyDescent="0.3">
      <c r="A258" s="20">
        <f t="shared" si="27"/>
        <v>252</v>
      </c>
      <c r="B258" s="9">
        <v>362.27820000000423</v>
      </c>
      <c r="C258" s="9">
        <v>332.92802103655231</v>
      </c>
      <c r="D258" s="25">
        <v>253</v>
      </c>
      <c r="E258" s="25">
        <v>30</v>
      </c>
      <c r="F258" s="9">
        <f t="shared" si="28"/>
        <v>362.27820000000423</v>
      </c>
      <c r="G258" s="9">
        <f>IF(8811-A258&gt;$I$29,$O$29+$P$29*SIN($S$29-$T$29*(A258-$A$228)/$P$29),erreur)</f>
        <v>332.92802103655231</v>
      </c>
      <c r="H258" s="3"/>
    </row>
    <row r="259" spans="1:8" x14ac:dyDescent="0.3">
      <c r="A259" s="20">
        <f t="shared" si="27"/>
        <v>253</v>
      </c>
      <c r="B259" s="9">
        <v>362.22605000000425</v>
      </c>
      <c r="C259" s="9">
        <v>332.94457638395943</v>
      </c>
      <c r="D259" s="25">
        <v>254</v>
      </c>
      <c r="E259" s="25">
        <v>31</v>
      </c>
      <c r="F259" s="9">
        <f t="shared" si="28"/>
        <v>362.22605000000425</v>
      </c>
      <c r="G259" s="9">
        <f>IF(8811-A259&gt;$I$29,$O$29+$P$29*SIN($S$29-$T$29*(A259-$A$228)/$P$29),erreur)</f>
        <v>332.94457638395943</v>
      </c>
      <c r="H259" s="3"/>
    </row>
    <row r="260" spans="1:8" x14ac:dyDescent="0.3">
      <c r="A260" s="20">
        <f t="shared" si="27"/>
        <v>254</v>
      </c>
      <c r="B260" s="9">
        <v>362.17390000000427</v>
      </c>
      <c r="C260" s="9">
        <v>332.96106428835992</v>
      </c>
      <c r="D260" s="25">
        <v>255</v>
      </c>
      <c r="E260" s="25">
        <v>32</v>
      </c>
      <c r="F260" s="9">
        <f t="shared" si="28"/>
        <v>362.17390000000427</v>
      </c>
      <c r="G260" s="9">
        <f>IF(8811-A260&gt;$I$29,$O$29+$P$29*SIN($S$29-$T$29*(A260-$A$228)/$P$29),erreur)</f>
        <v>332.96106428835992</v>
      </c>
      <c r="H260" s="3"/>
    </row>
    <row r="261" spans="1:8" x14ac:dyDescent="0.3">
      <c r="A261" s="20">
        <f t="shared" si="27"/>
        <v>255</v>
      </c>
      <c r="B261" s="9">
        <v>362.12175000000428</v>
      </c>
      <c r="C261" s="9">
        <v>332.97748474967739</v>
      </c>
      <c r="D261" s="25">
        <v>256</v>
      </c>
      <c r="E261" s="25">
        <v>33</v>
      </c>
      <c r="F261" s="9">
        <f t="shared" si="28"/>
        <v>362.12175000000428</v>
      </c>
      <c r="G261" s="9">
        <f>IF(8811-A261&gt;$I$29,$O$29+$P$29*SIN($S$29-$T$29*(A261-$A$228)/$P$29),erreur)</f>
        <v>332.97748474967739</v>
      </c>
      <c r="H261" s="3"/>
    </row>
    <row r="262" spans="1:8" x14ac:dyDescent="0.3">
      <c r="A262" s="20">
        <f t="shared" si="27"/>
        <v>256</v>
      </c>
      <c r="B262" s="9">
        <v>362.0696000000043</v>
      </c>
      <c r="C262" s="9">
        <v>332.99383776783543</v>
      </c>
      <c r="D262" s="25">
        <v>257</v>
      </c>
      <c r="E262" s="25">
        <v>34</v>
      </c>
      <c r="F262" s="9">
        <f t="shared" si="28"/>
        <v>362.0696000000043</v>
      </c>
      <c r="G262" s="9">
        <f>IF(8811-A262&gt;$I$29,$O$29+$P$29*SIN($S$29-$T$29*(A262-$A$228)/$P$29),erreur)</f>
        <v>332.99383776783543</v>
      </c>
      <c r="H262" s="3"/>
    </row>
    <row r="263" spans="1:8" x14ac:dyDescent="0.3">
      <c r="A263" s="20">
        <f t="shared" si="27"/>
        <v>257</v>
      </c>
      <c r="B263" s="9">
        <v>362.01745000000432</v>
      </c>
      <c r="C263" s="9">
        <v>333.01012334275947</v>
      </c>
      <c r="D263" s="25">
        <v>258</v>
      </c>
      <c r="E263" s="25">
        <v>35</v>
      </c>
      <c r="F263" s="9">
        <f t="shared" si="28"/>
        <v>362.01745000000432</v>
      </c>
      <c r="G263" s="9">
        <f>IF(8811-A263&gt;$I$29,$O$29+$P$29*SIN($S$29-$T$29*(A263-$A$228)/$P$29),erreur)</f>
        <v>333.01012334275947</v>
      </c>
      <c r="H263" s="3"/>
    </row>
    <row r="264" spans="1:8" x14ac:dyDescent="0.3">
      <c r="A264" s="20">
        <f t="shared" ref="A264:A327" si="30">ROW()-6</f>
        <v>258</v>
      </c>
      <c r="B264" s="9">
        <v>361.96530000000433</v>
      </c>
      <c r="C264" s="9">
        <v>333.02634147437857</v>
      </c>
      <c r="D264" s="25">
        <v>259</v>
      </c>
      <c r="E264" s="25">
        <v>36</v>
      </c>
      <c r="F264" s="9">
        <f t="shared" ref="F264:F327" si="31">IF($A264&lt;=$J$7,F263+($A264-$A263)*$L$7,"erreur")</f>
        <v>361.96530000000433</v>
      </c>
      <c r="G264" s="9">
        <f>IF(8811-A264&gt;$I$29,$O$29+$P$29*SIN($S$29-$T$29*(A264-$A$228)/$P$29),erreur)</f>
        <v>333.02634147437857</v>
      </c>
      <c r="H264" s="3"/>
    </row>
    <row r="265" spans="1:8" x14ac:dyDescent="0.3">
      <c r="A265" s="20">
        <f t="shared" si="30"/>
        <v>259</v>
      </c>
      <c r="B265" s="9">
        <v>361.91315000000435</v>
      </c>
      <c r="C265" s="9">
        <v>333.04249216261815</v>
      </c>
      <c r="D265" s="25">
        <v>260</v>
      </c>
      <c r="E265" s="25">
        <v>37</v>
      </c>
      <c r="F265" s="9">
        <f t="shared" si="31"/>
        <v>361.91315000000435</v>
      </c>
      <c r="G265" s="9">
        <f>IF(8811-A265&gt;$I$29,$O$29+$P$29*SIN($S$29-$T$29*(A265-$A$228)/$P$29),erreur)</f>
        <v>333.04249216261815</v>
      </c>
      <c r="H265" s="3"/>
    </row>
    <row r="266" spans="1:8" x14ac:dyDescent="0.3">
      <c r="A266" s="20">
        <f t="shared" si="30"/>
        <v>260</v>
      </c>
      <c r="B266" s="9">
        <v>361.86100000000437</v>
      </c>
      <c r="C266" s="9">
        <v>333.0585754074018</v>
      </c>
      <c r="D266" s="25">
        <v>261</v>
      </c>
      <c r="E266" s="25">
        <v>38</v>
      </c>
      <c r="F266" s="9">
        <f t="shared" si="31"/>
        <v>361.86100000000437</v>
      </c>
      <c r="G266" s="9">
        <f>IF(8811-A266&gt;$I$29,$O$29+$P$29*SIN($S$29-$T$29*(A266-$A$228)/$P$29),erreur)</f>
        <v>333.0585754074018</v>
      </c>
      <c r="H266" s="35">
        <v>361.75</v>
      </c>
    </row>
    <row r="267" spans="1:8" x14ac:dyDescent="0.3">
      <c r="A267" s="20">
        <f t="shared" si="30"/>
        <v>261</v>
      </c>
      <c r="B267" s="9">
        <v>361.80885000000438</v>
      </c>
      <c r="C267" s="9">
        <v>333.0745912086586</v>
      </c>
      <c r="D267" s="25">
        <v>262</v>
      </c>
      <c r="E267" s="25">
        <v>39</v>
      </c>
      <c r="F267" s="9">
        <f t="shared" si="31"/>
        <v>361.80885000000438</v>
      </c>
      <c r="G267" s="9">
        <f>IF(8811-A267&gt;$I$29,$O$29+$P$29*SIN($S$29-$T$29*(A267-$A$228)/$P$29),erreur)</f>
        <v>333.0745912086586</v>
      </c>
      <c r="H267" s="3"/>
    </row>
    <row r="268" spans="1:8" x14ac:dyDescent="0.3">
      <c r="A268" s="20">
        <f t="shared" si="30"/>
        <v>262</v>
      </c>
      <c r="B268" s="9">
        <v>361.7567000000044</v>
      </c>
      <c r="C268" s="9">
        <v>333.0905395663176</v>
      </c>
      <c r="D268" s="25">
        <v>263</v>
      </c>
      <c r="E268" s="25">
        <v>40</v>
      </c>
      <c r="F268" s="9">
        <f t="shared" si="31"/>
        <v>361.7567000000044</v>
      </c>
      <c r="G268" s="9">
        <f>IF(8811-A268&gt;$I$29,$O$29+$P$29*SIN($S$29-$T$29*(A268-$A$228)/$P$29),erreur)</f>
        <v>333.0905395663176</v>
      </c>
      <c r="H268" s="3"/>
    </row>
    <row r="269" spans="1:8" x14ac:dyDescent="0.3">
      <c r="A269" s="20">
        <f t="shared" si="30"/>
        <v>263</v>
      </c>
      <c r="B269" s="9">
        <v>361.70455000000442</v>
      </c>
      <c r="C269" s="9">
        <v>333.1064204803024</v>
      </c>
      <c r="D269" s="25">
        <v>264</v>
      </c>
      <c r="E269" s="25">
        <v>41</v>
      </c>
      <c r="F269" s="9">
        <f t="shared" si="31"/>
        <v>361.70455000000442</v>
      </c>
      <c r="G269" s="9">
        <f>IF(8811-A269&gt;$I$29,$O$29+$P$29*SIN($S$29-$T$29*(A269-$A$228)/$P$29),erreur)</f>
        <v>333.1064204803024</v>
      </c>
      <c r="H269" s="3"/>
    </row>
    <row r="270" spans="1:8" x14ac:dyDescent="0.3">
      <c r="A270" s="20">
        <f t="shared" si="30"/>
        <v>264</v>
      </c>
      <c r="B270" s="9">
        <v>361.65240000000443</v>
      </c>
      <c r="C270" s="9">
        <v>333.12223395054207</v>
      </c>
      <c r="D270" s="25">
        <v>265</v>
      </c>
      <c r="E270" s="25">
        <v>42</v>
      </c>
      <c r="F270" s="9">
        <f t="shared" si="31"/>
        <v>361.65240000000443</v>
      </c>
      <c r="G270" s="9">
        <f>IF(8811-A270&gt;$I$29,$O$29+$P$29*SIN($S$29-$T$29*(A270-$A$228)/$P$29),erreur)</f>
        <v>333.12223395054207</v>
      </c>
      <c r="H270" s="3"/>
    </row>
    <row r="271" spans="1:8" x14ac:dyDescent="0.3">
      <c r="A271" s="20">
        <f t="shared" si="30"/>
        <v>265</v>
      </c>
      <c r="B271" s="9">
        <v>361.60025000000445</v>
      </c>
      <c r="C271" s="9">
        <v>333.13797997696565</v>
      </c>
      <c r="D271" s="25">
        <v>266</v>
      </c>
      <c r="E271" s="25">
        <v>43</v>
      </c>
      <c r="F271" s="9">
        <f t="shared" si="31"/>
        <v>361.60025000000445</v>
      </c>
      <c r="G271" s="9">
        <f>IF(8811-A271&gt;$I$29,$O$29+$P$29*SIN($S$29-$T$29*(A271-$A$228)/$P$29),erreur)</f>
        <v>333.13797997696565</v>
      </c>
      <c r="H271" s="3"/>
    </row>
    <row r="272" spans="1:8" x14ac:dyDescent="0.3">
      <c r="A272" s="20">
        <f t="shared" si="30"/>
        <v>266</v>
      </c>
      <c r="B272" s="9">
        <v>361.54810000000447</v>
      </c>
      <c r="C272" s="9">
        <v>333.15365855949858</v>
      </c>
      <c r="D272" s="25">
        <v>267</v>
      </c>
      <c r="E272" s="25">
        <v>44</v>
      </c>
      <c r="F272" s="9">
        <f t="shared" si="31"/>
        <v>361.54810000000447</v>
      </c>
      <c r="G272" s="9">
        <f>IF(8811-A272&gt;$I$29,$O$29+$P$29*SIN($S$29-$T$29*(A272-$A$228)/$P$29),erreur)</f>
        <v>333.15365855949858</v>
      </c>
      <c r="H272" s="3"/>
    </row>
    <row r="273" spans="1:8" x14ac:dyDescent="0.3">
      <c r="A273" s="20">
        <f t="shared" si="30"/>
        <v>267</v>
      </c>
      <c r="B273" s="9">
        <v>361.49595000000448</v>
      </c>
      <c r="C273" s="9">
        <v>333.16926969807355</v>
      </c>
      <c r="D273" s="25">
        <v>268</v>
      </c>
      <c r="E273" s="25">
        <v>45</v>
      </c>
      <c r="F273" s="9">
        <f t="shared" si="31"/>
        <v>361.49595000000448</v>
      </c>
      <c r="G273" s="9">
        <f>IF(8811-A273&gt;$I$29,$O$29+$P$29*SIN($S$29-$T$29*(A273-$A$228)/$P$29),erreur)</f>
        <v>333.16926969807355</v>
      </c>
      <c r="H273" s="3"/>
    </row>
    <row r="274" spans="1:8" x14ac:dyDescent="0.3">
      <c r="A274" s="20">
        <f t="shared" si="30"/>
        <v>268</v>
      </c>
      <c r="B274" s="9">
        <v>361.4438000000045</v>
      </c>
      <c r="C274" s="9">
        <v>333.1848133926178</v>
      </c>
      <c r="D274" s="25">
        <v>269</v>
      </c>
      <c r="E274" s="25">
        <v>46</v>
      </c>
      <c r="F274" s="9">
        <f t="shared" si="31"/>
        <v>361.4438000000045</v>
      </c>
      <c r="G274" s="9">
        <f>IF(8811-A274&gt;$I$29,$O$29+$P$29*SIN($S$29-$T$29*(A274-$A$228)/$P$29),erreur)</f>
        <v>333.1848133926178</v>
      </c>
      <c r="H274" s="3"/>
    </row>
    <row r="275" spans="1:8" x14ac:dyDescent="0.3">
      <c r="A275" s="20">
        <f t="shared" si="30"/>
        <v>269</v>
      </c>
      <c r="B275" s="9">
        <v>361.39165000000452</v>
      </c>
      <c r="C275" s="9">
        <v>333.20028964306221</v>
      </c>
      <c r="D275" s="25">
        <v>270</v>
      </c>
      <c r="E275" s="25">
        <v>47</v>
      </c>
      <c r="F275" s="9">
        <f t="shared" si="31"/>
        <v>361.39165000000452</v>
      </c>
      <c r="G275" s="9">
        <f>IF(8811-A275&gt;$I$29,$O$29+$P$29*SIN($S$29-$T$29*(A275-$A$228)/$P$29),erreur)</f>
        <v>333.20028964306221</v>
      </c>
      <c r="H275" s="3"/>
    </row>
    <row r="276" spans="1:8" x14ac:dyDescent="0.3">
      <c r="A276" s="20">
        <f t="shared" si="30"/>
        <v>270</v>
      </c>
      <c r="B276" s="9">
        <v>361.33950000000453</v>
      </c>
      <c r="C276" s="9">
        <v>333.21569844933219</v>
      </c>
      <c r="D276" s="25">
        <v>271</v>
      </c>
      <c r="E276" s="25">
        <v>48</v>
      </c>
      <c r="F276" s="9">
        <f t="shared" si="31"/>
        <v>361.33950000000453</v>
      </c>
      <c r="G276" s="9">
        <f>IF(8811-A276&gt;$I$29,$O$29+$P$29*SIN($S$29-$T$29*(A276-$A$228)/$P$29),erreur)</f>
        <v>333.21569844933219</v>
      </c>
      <c r="H276" s="3"/>
    </row>
    <row r="277" spans="1:8" x14ac:dyDescent="0.3">
      <c r="A277" s="20">
        <f t="shared" si="30"/>
        <v>271</v>
      </c>
      <c r="B277" s="9">
        <v>361.28735000000455</v>
      </c>
      <c r="C277" s="9">
        <v>333.23103981136046</v>
      </c>
      <c r="D277" s="25">
        <v>272</v>
      </c>
      <c r="E277" s="25">
        <v>49</v>
      </c>
      <c r="F277" s="9">
        <f t="shared" si="31"/>
        <v>361.28735000000455</v>
      </c>
      <c r="G277" s="9">
        <f>IF(8811-A277&gt;$I$29,$O$29+$P$29*SIN($S$29-$T$29*(A277-$A$228)/$P$29),erreur)</f>
        <v>333.23103981136046</v>
      </c>
      <c r="H277" s="3"/>
    </row>
    <row r="278" spans="1:8" x14ac:dyDescent="0.3">
      <c r="A278" s="20">
        <f t="shared" si="30"/>
        <v>272</v>
      </c>
      <c r="B278" s="9">
        <v>361.23520000000457</v>
      </c>
      <c r="C278" s="9">
        <v>333.24631372907606</v>
      </c>
      <c r="D278" s="25">
        <v>273</v>
      </c>
      <c r="E278" s="25">
        <v>50</v>
      </c>
      <c r="F278" s="9">
        <f t="shared" si="31"/>
        <v>361.23520000000457</v>
      </c>
      <c r="G278" s="9">
        <f>IF(8811-A278&gt;$I$29,$O$29+$P$29*SIN($S$29-$T$29*(A278-$A$228)/$P$29),erreur)</f>
        <v>333.24631372907606</v>
      </c>
      <c r="H278" s="3"/>
    </row>
    <row r="279" spans="1:8" x14ac:dyDescent="0.3">
      <c r="A279" s="20">
        <f t="shared" si="30"/>
        <v>273</v>
      </c>
      <c r="B279" s="9">
        <v>361.18305000000458</v>
      </c>
      <c r="C279" s="9">
        <v>333.26152020241352</v>
      </c>
      <c r="D279" s="25">
        <v>274</v>
      </c>
      <c r="E279" s="25">
        <v>51</v>
      </c>
      <c r="F279" s="9">
        <f t="shared" si="31"/>
        <v>361.18305000000458</v>
      </c>
      <c r="G279" s="9">
        <f>IF(8811-A279&gt;$I$29,$O$29+$P$29*SIN($S$29-$T$29*(A279-$A$228)/$P$29),erreur)</f>
        <v>333.26152020241352</v>
      </c>
      <c r="H279" s="3"/>
    </row>
    <row r="280" spans="1:8" x14ac:dyDescent="0.3">
      <c r="A280" s="20">
        <f t="shared" si="30"/>
        <v>274</v>
      </c>
      <c r="B280" s="9">
        <v>361.1309000000046</v>
      </c>
      <c r="C280" s="9">
        <v>333.27665923129825</v>
      </c>
      <c r="D280" s="25">
        <v>275</v>
      </c>
      <c r="E280" s="25">
        <v>52</v>
      </c>
      <c r="F280" s="9">
        <f t="shared" si="31"/>
        <v>361.1309000000046</v>
      </c>
      <c r="G280" s="9">
        <f>IF(8811-A280&gt;$I$29,$O$29+$P$29*SIN($S$29-$T$29*(A280-$A$228)/$P$29),erreur)</f>
        <v>333.27665923129825</v>
      </c>
      <c r="H280" s="3"/>
    </row>
    <row r="281" spans="1:8" x14ac:dyDescent="0.3">
      <c r="A281" s="20">
        <f t="shared" si="30"/>
        <v>275</v>
      </c>
      <c r="B281" s="9">
        <v>361.07875000000462</v>
      </c>
      <c r="C281" s="9">
        <v>333.29173081566296</v>
      </c>
      <c r="D281" s="25">
        <v>276</v>
      </c>
      <c r="E281" s="25">
        <v>53</v>
      </c>
      <c r="F281" s="9">
        <f t="shared" si="31"/>
        <v>361.07875000000462</v>
      </c>
      <c r="G281" s="9">
        <f>IF(8811-A281&gt;$I$29,$O$29+$P$29*SIN($S$29-$T$29*(A281-$A$228)/$P$29),erreur)</f>
        <v>333.29173081566296</v>
      </c>
      <c r="H281" s="3"/>
    </row>
    <row r="282" spans="1:8" x14ac:dyDescent="0.3">
      <c r="A282" s="20">
        <f t="shared" si="30"/>
        <v>276</v>
      </c>
      <c r="B282" s="9">
        <v>361.02660000000463</v>
      </c>
      <c r="C282" s="9">
        <v>333.30673495544033</v>
      </c>
      <c r="D282" s="25">
        <v>277</v>
      </c>
      <c r="E282" s="25">
        <v>54</v>
      </c>
      <c r="F282" s="9">
        <f t="shared" si="31"/>
        <v>361.02660000000463</v>
      </c>
      <c r="G282" s="9">
        <f>IF(8811-A282&gt;$I$29,$O$29+$P$29*SIN($S$29-$T$29*(A282-$A$228)/$P$29),erreur)</f>
        <v>333.30673495544033</v>
      </c>
      <c r="H282" s="3"/>
    </row>
    <row r="283" spans="1:8" x14ac:dyDescent="0.3">
      <c r="A283" s="20">
        <f t="shared" si="30"/>
        <v>277</v>
      </c>
      <c r="B283" s="9">
        <v>360.97445000000465</v>
      </c>
      <c r="C283" s="9">
        <v>333.32167165056126</v>
      </c>
      <c r="D283" s="25">
        <v>278</v>
      </c>
      <c r="E283" s="25">
        <v>55</v>
      </c>
      <c r="F283" s="9">
        <f t="shared" si="31"/>
        <v>360.97445000000465</v>
      </c>
      <c r="G283" s="9">
        <f>IF(8811-A283&gt;$I$29,$O$29+$P$29*SIN($S$29-$T$29*(A283-$A$228)/$P$29),erreur)</f>
        <v>333.32167165056126</v>
      </c>
      <c r="H283" s="3"/>
    </row>
    <row r="284" spans="1:8" x14ac:dyDescent="0.3">
      <c r="A284" s="20">
        <f t="shared" si="30"/>
        <v>278</v>
      </c>
      <c r="B284" s="9">
        <v>360.92230000000467</v>
      </c>
      <c r="C284" s="9">
        <v>333.33654090095843</v>
      </c>
      <c r="D284" s="25">
        <v>279</v>
      </c>
      <c r="E284" s="25">
        <v>56</v>
      </c>
      <c r="F284" s="9">
        <f t="shared" si="31"/>
        <v>360.92230000000467</v>
      </c>
      <c r="G284" s="9">
        <f>IF(8811-A284&gt;$I$29,$O$29+$P$29*SIN($S$29-$T$29*(A284-$A$228)/$P$29),erreur)</f>
        <v>333.33654090095843</v>
      </c>
      <c r="H284" s="3"/>
    </row>
    <row r="285" spans="1:8" x14ac:dyDescent="0.3">
      <c r="A285" s="20">
        <f t="shared" si="30"/>
        <v>279</v>
      </c>
      <c r="B285" s="9">
        <v>360.87015000000468</v>
      </c>
      <c r="C285" s="9">
        <v>333.35134270656454</v>
      </c>
      <c r="D285" s="25">
        <v>280</v>
      </c>
      <c r="E285" s="25">
        <v>57</v>
      </c>
      <c r="F285" s="9">
        <f t="shared" si="31"/>
        <v>360.87015000000468</v>
      </c>
      <c r="G285" s="9">
        <f>IF(8811-A285&gt;$I$29,$O$29+$P$29*SIN($S$29-$T$29*(A285-$A$228)/$P$29),erreur)</f>
        <v>333.35134270656454</v>
      </c>
      <c r="H285" s="3"/>
    </row>
    <row r="286" spans="1:8" x14ac:dyDescent="0.3">
      <c r="A286" s="20">
        <f t="shared" si="30"/>
        <v>280</v>
      </c>
      <c r="B286" s="9">
        <v>360.8180000000047</v>
      </c>
      <c r="C286" s="9">
        <v>333.36607706731047</v>
      </c>
      <c r="D286" s="25">
        <v>281</v>
      </c>
      <c r="E286" s="25">
        <v>58</v>
      </c>
      <c r="F286" s="9">
        <f t="shared" si="31"/>
        <v>360.8180000000047</v>
      </c>
      <c r="G286" s="9">
        <f>IF(8811-A286&gt;$I$29,$O$29+$P$29*SIN($S$29-$T$29*(A286-$A$228)/$P$29),erreur)</f>
        <v>333.36607706731047</v>
      </c>
      <c r="H286" s="35">
        <v>360.72</v>
      </c>
    </row>
    <row r="287" spans="1:8" x14ac:dyDescent="0.3">
      <c r="A287" s="20">
        <f t="shared" si="30"/>
        <v>281</v>
      </c>
      <c r="B287" s="9">
        <v>360.76585000000472</v>
      </c>
      <c r="C287" s="9">
        <v>333.38074398313256</v>
      </c>
      <c r="D287" s="25">
        <v>282</v>
      </c>
      <c r="E287" s="25">
        <v>59</v>
      </c>
      <c r="F287" s="9">
        <f t="shared" si="31"/>
        <v>360.76585000000472</v>
      </c>
      <c r="G287" s="9">
        <f>IF(8811-A287&gt;$I$29,$O$29+$P$29*SIN($S$29-$T$29*(A287-$A$228)/$P$29),erreur)</f>
        <v>333.38074398313256</v>
      </c>
      <c r="H287" s="3"/>
    </row>
    <row r="288" spans="1:8" x14ac:dyDescent="0.3">
      <c r="A288" s="20">
        <f t="shared" si="30"/>
        <v>282</v>
      </c>
      <c r="B288" s="9">
        <v>360.71370000000474</v>
      </c>
      <c r="C288" s="9">
        <v>333.39534345395987</v>
      </c>
      <c r="D288" s="25">
        <v>283</v>
      </c>
      <c r="E288" s="25">
        <v>60</v>
      </c>
      <c r="F288" s="9">
        <f t="shared" si="31"/>
        <v>360.71370000000474</v>
      </c>
      <c r="G288" s="9">
        <f>IF(8811-A288&gt;$I$29,$O$29+$P$29*SIN($S$29-$T$29*(A288-$A$228)/$P$29),erreur)</f>
        <v>333.39534345395987</v>
      </c>
      <c r="H288" s="3"/>
    </row>
    <row r="289" spans="1:8" x14ac:dyDescent="0.3">
      <c r="A289" s="20">
        <f t="shared" si="30"/>
        <v>283</v>
      </c>
      <c r="B289" s="9">
        <v>360.66155000000475</v>
      </c>
      <c r="C289" s="9">
        <v>333.40987547972691</v>
      </c>
      <c r="D289" s="25">
        <v>284</v>
      </c>
      <c r="E289" s="25">
        <v>61</v>
      </c>
      <c r="F289" s="9">
        <f t="shared" si="31"/>
        <v>360.66155000000475</v>
      </c>
      <c r="G289" s="9">
        <f>IF(8811-A289&gt;$I$29,$O$29+$P$29*SIN($S$29-$T$29*(A289-$A$228)/$P$29),erreur)</f>
        <v>333.40987547972691</v>
      </c>
      <c r="H289" s="3"/>
    </row>
    <row r="290" spans="1:8" x14ac:dyDescent="0.3">
      <c r="A290" s="20">
        <f t="shared" si="30"/>
        <v>284</v>
      </c>
      <c r="B290" s="9">
        <v>360.60940000000477</v>
      </c>
      <c r="C290" s="9">
        <v>333.42434006036819</v>
      </c>
      <c r="D290" s="25">
        <v>285</v>
      </c>
      <c r="E290" s="25">
        <v>62</v>
      </c>
      <c r="F290" s="9">
        <f t="shared" si="31"/>
        <v>360.60940000000477</v>
      </c>
      <c r="G290" s="9">
        <f>IF(8811-A290&gt;$I$29,$O$29+$P$29*SIN($S$29-$T$29*(A290-$A$228)/$P$29),erreur)</f>
        <v>333.42434006036819</v>
      </c>
      <c r="H290" s="3"/>
    </row>
    <row r="291" spans="1:8" x14ac:dyDescent="0.3">
      <c r="A291" s="20">
        <f t="shared" si="30"/>
        <v>285</v>
      </c>
      <c r="B291" s="9">
        <v>360.55725000000479</v>
      </c>
      <c r="C291" s="9">
        <v>333.43873719582007</v>
      </c>
      <c r="D291" s="25">
        <v>286</v>
      </c>
      <c r="E291" s="25">
        <v>63</v>
      </c>
      <c r="F291" s="9">
        <f t="shared" si="31"/>
        <v>360.55725000000479</v>
      </c>
      <c r="G291" s="9">
        <f>IF(8811-A291&gt;$I$29,$O$29+$P$29*SIN($S$29-$T$29*(A291-$A$228)/$P$29),erreur)</f>
        <v>333.43873719582007</v>
      </c>
      <c r="H291" s="3"/>
    </row>
    <row r="292" spans="1:8" x14ac:dyDescent="0.3">
      <c r="A292" s="20">
        <f t="shared" si="30"/>
        <v>286</v>
      </c>
      <c r="B292" s="9">
        <v>360.5051000000048</v>
      </c>
      <c r="C292" s="9">
        <v>333.4530668860134</v>
      </c>
      <c r="D292" s="25">
        <v>287</v>
      </c>
      <c r="E292" s="25">
        <v>64</v>
      </c>
      <c r="F292" s="9">
        <f t="shared" si="31"/>
        <v>360.5051000000048</v>
      </c>
      <c r="G292" s="9">
        <f>IF(8811-A292&gt;$I$29,$O$29+$P$29*SIN($S$29-$T$29*(A292-$A$228)/$P$29),erreur)</f>
        <v>333.4530668860134</v>
      </c>
      <c r="H292" s="3"/>
    </row>
    <row r="293" spans="1:8" x14ac:dyDescent="0.3">
      <c r="A293" s="20">
        <f t="shared" si="30"/>
        <v>287</v>
      </c>
      <c r="B293" s="9">
        <v>360.45295000000482</v>
      </c>
      <c r="C293" s="9">
        <v>333.46732913088454</v>
      </c>
      <c r="D293" s="25">
        <v>288</v>
      </c>
      <c r="E293" s="25">
        <v>65</v>
      </c>
      <c r="F293" s="9">
        <f t="shared" si="31"/>
        <v>360.45295000000482</v>
      </c>
      <c r="G293" s="9">
        <f>IF(8811-A293&gt;$I$29,$O$29+$P$29*SIN($S$29-$T$29*(A293-$A$228)/$P$29),erreur)</f>
        <v>333.46732913088454</v>
      </c>
      <c r="H293" s="3"/>
    </row>
    <row r="294" spans="1:8" x14ac:dyDescent="0.3">
      <c r="A294" s="20">
        <f t="shared" si="30"/>
        <v>288</v>
      </c>
      <c r="B294" s="9">
        <v>360.40080000000484</v>
      </c>
      <c r="C294" s="9">
        <v>333.48152393037162</v>
      </c>
      <c r="D294" s="25">
        <v>289</v>
      </c>
      <c r="E294" s="25">
        <v>66</v>
      </c>
      <c r="F294" s="9">
        <f t="shared" si="31"/>
        <v>360.40080000000484</v>
      </c>
      <c r="G294" s="9">
        <f>IF(8811-A294&gt;$I$29,$O$29+$P$29*SIN($S$29-$T$29*(A294-$A$228)/$P$29),erreur)</f>
        <v>333.48152393037162</v>
      </c>
      <c r="H294" s="3"/>
    </row>
    <row r="295" spans="1:8" x14ac:dyDescent="0.3">
      <c r="A295" s="20">
        <f t="shared" si="30"/>
        <v>289</v>
      </c>
      <c r="B295" s="9">
        <v>360.34865000000485</v>
      </c>
      <c r="C295" s="9">
        <v>333.49565128440554</v>
      </c>
      <c r="D295" s="25">
        <v>290</v>
      </c>
      <c r="E295" s="25">
        <v>67</v>
      </c>
      <c r="F295" s="9">
        <f t="shared" si="31"/>
        <v>360.34865000000485</v>
      </c>
      <c r="G295" s="9">
        <f>IF(8811-A295&gt;$I$29,$O$29+$P$29*SIN($S$29-$T$29*(A295-$A$228)/$P$29),erreur)</f>
        <v>333.49565128440554</v>
      </c>
      <c r="H295" s="3"/>
    </row>
    <row r="296" spans="1:8" x14ac:dyDescent="0.3">
      <c r="A296" s="20">
        <f t="shared" si="30"/>
        <v>290</v>
      </c>
      <c r="B296" s="9">
        <v>360.29650000000487</v>
      </c>
      <c r="C296" s="9">
        <v>333.50971119292444</v>
      </c>
      <c r="D296" s="25">
        <v>291</v>
      </c>
      <c r="E296" s="25">
        <v>68</v>
      </c>
      <c r="F296" s="9">
        <f t="shared" si="31"/>
        <v>360.29650000000487</v>
      </c>
      <c r="G296" s="9">
        <f>IF(8811-A296&gt;$I$29,$O$29+$P$29*SIN($S$29-$T$29*(A296-$A$228)/$P$29),erreur)</f>
        <v>333.50971119292444</v>
      </c>
      <c r="H296" s="3"/>
    </row>
    <row r="297" spans="1:8" x14ac:dyDescent="0.3">
      <c r="A297" s="20">
        <f t="shared" si="30"/>
        <v>291</v>
      </c>
      <c r="B297" s="9">
        <v>360.24435000000489</v>
      </c>
      <c r="C297" s="9">
        <v>333.52370365586103</v>
      </c>
      <c r="D297" s="25">
        <v>292</v>
      </c>
      <c r="E297" s="25">
        <v>69</v>
      </c>
      <c r="F297" s="9">
        <f t="shared" si="31"/>
        <v>360.24435000000489</v>
      </c>
      <c r="G297" s="9">
        <f>IF(8811-A297&gt;$I$29,$O$29+$P$29*SIN($S$29-$T$29*(A297-$A$228)/$P$29),erreur)</f>
        <v>333.52370365586103</v>
      </c>
      <c r="H297" s="3"/>
    </row>
    <row r="298" spans="1:8" x14ac:dyDescent="0.3">
      <c r="A298" s="20">
        <f t="shared" si="30"/>
        <v>292</v>
      </c>
      <c r="B298" s="9">
        <v>360.1922000000049</v>
      </c>
      <c r="C298" s="9">
        <v>333.53762867315527</v>
      </c>
      <c r="D298" s="25">
        <v>293</v>
      </c>
      <c r="E298" s="25">
        <v>70</v>
      </c>
      <c r="F298" s="9">
        <f t="shared" si="31"/>
        <v>360.1922000000049</v>
      </c>
      <c r="G298" s="9">
        <f>IF(8811-A298&gt;$I$29,$O$29+$P$29*SIN($S$29-$T$29*(A298-$A$228)/$P$29),erreur)</f>
        <v>333.53762867315527</v>
      </c>
      <c r="H298" s="3"/>
    </row>
    <row r="299" spans="1:8" x14ac:dyDescent="0.3">
      <c r="A299" s="20">
        <f t="shared" si="30"/>
        <v>293</v>
      </c>
      <c r="B299" s="9">
        <v>360.14005000000492</v>
      </c>
      <c r="C299" s="9">
        <v>333.5514862447435</v>
      </c>
      <c r="D299" s="25">
        <v>294</v>
      </c>
      <c r="E299" s="25">
        <v>71</v>
      </c>
      <c r="F299" s="9">
        <f t="shared" si="31"/>
        <v>360.14005000000492</v>
      </c>
      <c r="G299" s="9">
        <f>IF(8811-A299&gt;$I$29,$O$29+$P$29*SIN($S$29-$T$29*(A299-$A$228)/$P$29),erreur)</f>
        <v>333.5514862447435</v>
      </c>
      <c r="H299" s="3"/>
    </row>
    <row r="300" spans="1:8" x14ac:dyDescent="0.3">
      <c r="A300" s="20">
        <f t="shared" si="30"/>
        <v>294</v>
      </c>
      <c r="B300" s="9">
        <v>360.08790000000494</v>
      </c>
      <c r="C300" s="9">
        <v>333.56527637056206</v>
      </c>
      <c r="D300" s="25">
        <v>295</v>
      </c>
      <c r="E300" s="25">
        <v>72</v>
      </c>
      <c r="F300" s="9">
        <f t="shared" si="31"/>
        <v>360.08790000000494</v>
      </c>
      <c r="G300" s="9">
        <f>IF(8811-A300&gt;$I$29,$O$29+$P$29*SIN($S$29-$T$29*(A300-$A$228)/$P$29),erreur)</f>
        <v>333.56527637056206</v>
      </c>
      <c r="H300" s="3"/>
    </row>
    <row r="301" spans="1:8" x14ac:dyDescent="0.3">
      <c r="A301" s="20">
        <f t="shared" si="30"/>
        <v>295</v>
      </c>
      <c r="B301" s="9">
        <v>360.03575000000495</v>
      </c>
      <c r="C301" s="9">
        <v>333.57899905054728</v>
      </c>
      <c r="D301" s="25">
        <v>296</v>
      </c>
      <c r="E301" s="25">
        <v>73</v>
      </c>
      <c r="F301" s="9">
        <f t="shared" si="31"/>
        <v>360.03575000000495</v>
      </c>
      <c r="G301" s="9">
        <f>IF(8811-A301&gt;$I$29,$O$29+$P$29*SIN($S$29-$T$29*(A301-$A$228)/$P$29),erreur)</f>
        <v>333.57899905054728</v>
      </c>
      <c r="H301" s="3"/>
    </row>
    <row r="302" spans="1:8" x14ac:dyDescent="0.3">
      <c r="A302" s="20">
        <f t="shared" si="30"/>
        <v>296</v>
      </c>
      <c r="B302" s="9">
        <v>359.98360000000497</v>
      </c>
      <c r="C302" s="9">
        <v>333.59265428463914</v>
      </c>
      <c r="D302" s="25">
        <v>297</v>
      </c>
      <c r="E302" s="25">
        <v>74</v>
      </c>
      <c r="F302" s="9">
        <f t="shared" si="31"/>
        <v>359.98360000000497</v>
      </c>
      <c r="G302" s="9">
        <f>IF(8811-A302&gt;$I$29,$O$29+$P$29*SIN($S$29-$T$29*(A302-$A$228)/$P$29),erreur)</f>
        <v>333.59265428463914</v>
      </c>
      <c r="H302" s="3"/>
    </row>
    <row r="303" spans="1:8" x14ac:dyDescent="0.3">
      <c r="A303" s="20">
        <f t="shared" si="30"/>
        <v>297</v>
      </c>
      <c r="B303" s="9">
        <v>359.93145000000499</v>
      </c>
      <c r="C303" s="9">
        <v>333.60624207277215</v>
      </c>
      <c r="D303" s="25">
        <v>298</v>
      </c>
      <c r="E303" s="25">
        <v>75</v>
      </c>
      <c r="F303" s="9">
        <f t="shared" si="31"/>
        <v>359.93145000000499</v>
      </c>
      <c r="G303" s="9">
        <f>IF(8811-A303&gt;$I$29,$O$29+$P$29*SIN($S$29-$T$29*(A303-$A$228)/$P$29),erreur)</f>
        <v>333.60624207277215</v>
      </c>
      <c r="H303" s="3"/>
    </row>
    <row r="304" spans="1:8" x14ac:dyDescent="0.3">
      <c r="A304" s="20">
        <f t="shared" si="30"/>
        <v>298</v>
      </c>
      <c r="B304" s="9">
        <v>359.879300000005</v>
      </c>
      <c r="C304" s="9">
        <v>333.61976241488628</v>
      </c>
      <c r="D304" s="25">
        <v>299</v>
      </c>
      <c r="E304" s="25">
        <v>76</v>
      </c>
      <c r="F304" s="9">
        <f t="shared" si="31"/>
        <v>359.879300000005</v>
      </c>
      <c r="G304" s="9">
        <f>IF(8811-A304&gt;$I$29,$O$29+$P$29*SIN($S$29-$T$29*(A304-$A$228)/$P$29),erreur)</f>
        <v>333.61976241488628</v>
      </c>
      <c r="H304" s="3"/>
    </row>
    <row r="305" spans="1:8" x14ac:dyDescent="0.3">
      <c r="A305" s="20">
        <f t="shared" si="30"/>
        <v>299</v>
      </c>
      <c r="B305" s="9">
        <v>359.82715000000502</v>
      </c>
      <c r="C305" s="9">
        <v>333.63321531092151</v>
      </c>
      <c r="D305" s="25">
        <v>300</v>
      </c>
      <c r="E305" s="25">
        <v>77</v>
      </c>
      <c r="F305" s="9">
        <f t="shared" si="31"/>
        <v>359.82715000000502</v>
      </c>
      <c r="G305" s="9">
        <f>IF(8811-A305&gt;$I$29,$O$29+$P$29*SIN($S$29-$T$29*(A305-$A$228)/$P$29),erreur)</f>
        <v>333.63321531092151</v>
      </c>
      <c r="H305" s="3"/>
    </row>
    <row r="306" spans="1:8" x14ac:dyDescent="0.3">
      <c r="A306" s="20">
        <f t="shared" si="30"/>
        <v>300</v>
      </c>
      <c r="B306" s="9">
        <v>359.77500000000504</v>
      </c>
      <c r="C306" s="9">
        <v>333.64660076081418</v>
      </c>
      <c r="D306" s="25">
        <v>301</v>
      </c>
      <c r="E306" s="25">
        <v>78</v>
      </c>
      <c r="F306" s="9">
        <f t="shared" si="31"/>
        <v>359.77500000000504</v>
      </c>
      <c r="G306" s="9">
        <f>IF(8811-A306&gt;$I$29,$O$29+$P$29*SIN($S$29-$T$29*(A306-$A$228)/$P$29),erreur)</f>
        <v>333.64660076081418</v>
      </c>
      <c r="H306" s="35">
        <v>359.69</v>
      </c>
    </row>
    <row r="307" spans="1:8" x14ac:dyDescent="0.3">
      <c r="A307" s="20">
        <f t="shared" si="30"/>
        <v>301</v>
      </c>
      <c r="B307" s="9">
        <v>359.72285000000505</v>
      </c>
      <c r="C307" s="9">
        <v>333.65991876450425</v>
      </c>
      <c r="D307" s="25">
        <v>302</v>
      </c>
      <c r="E307" s="25">
        <v>79</v>
      </c>
      <c r="F307" s="9">
        <f t="shared" si="31"/>
        <v>359.72285000000505</v>
      </c>
      <c r="G307" s="9">
        <f>IF(8811-A307&gt;$I$29,$O$29+$P$29*SIN($S$29-$T$29*(A307-$A$228)/$P$29),erreur)</f>
        <v>333.65991876450425</v>
      </c>
      <c r="H307" s="3"/>
    </row>
    <row r="308" spans="1:8" x14ac:dyDescent="0.3">
      <c r="A308" s="20">
        <f t="shared" si="30"/>
        <v>302</v>
      </c>
      <c r="B308" s="9">
        <v>359.67070000000507</v>
      </c>
      <c r="C308" s="9">
        <v>333.67316932193171</v>
      </c>
      <c r="D308" s="25">
        <v>303</v>
      </c>
      <c r="E308" s="25">
        <v>80</v>
      </c>
      <c r="F308" s="9">
        <f t="shared" si="31"/>
        <v>359.67070000000507</v>
      </c>
      <c r="G308" s="9">
        <f>IF(8811-A308&gt;$I$29,$O$29+$P$29*SIN($S$29-$T$29*(A308-$A$228)/$P$29),erreur)</f>
        <v>333.67316932193171</v>
      </c>
      <c r="H308" s="3"/>
    </row>
    <row r="309" spans="1:8" x14ac:dyDescent="0.3">
      <c r="A309" s="20">
        <f t="shared" si="30"/>
        <v>303</v>
      </c>
      <c r="B309" s="9">
        <v>359.61855000000509</v>
      </c>
      <c r="C309" s="9">
        <v>333.6863524330347</v>
      </c>
      <c r="D309" s="25">
        <v>304</v>
      </c>
      <c r="E309" s="25">
        <v>81</v>
      </c>
      <c r="F309" s="9">
        <f t="shared" si="31"/>
        <v>359.61855000000509</v>
      </c>
      <c r="G309" s="9">
        <f>IF(8811-A309&gt;$I$29,$O$29+$P$29*SIN($S$29-$T$29*(A309-$A$228)/$P$29),erreur)</f>
        <v>333.6863524330347</v>
      </c>
      <c r="H309" s="3"/>
    </row>
    <row r="310" spans="1:8" x14ac:dyDescent="0.3">
      <c r="A310" s="20">
        <f t="shared" si="30"/>
        <v>304</v>
      </c>
      <c r="B310" s="9">
        <v>359.5664000000051</v>
      </c>
      <c r="C310" s="9">
        <v>333.69946809775684</v>
      </c>
      <c r="D310" s="25">
        <v>305</v>
      </c>
      <c r="E310" s="25">
        <v>82</v>
      </c>
      <c r="F310" s="9">
        <f t="shared" si="31"/>
        <v>359.5664000000051</v>
      </c>
      <c r="G310" s="9">
        <f>IF(8811-A310&gt;$I$29,$O$29+$P$29*SIN($S$29-$T$29*(A310-$A$228)/$P$29),erreur)</f>
        <v>333.69946809775684</v>
      </c>
      <c r="H310" s="3"/>
    </row>
    <row r="311" spans="1:8" x14ac:dyDescent="0.3">
      <c r="A311" s="20">
        <f t="shared" si="30"/>
        <v>305</v>
      </c>
      <c r="B311" s="9">
        <v>359.51425000000512</v>
      </c>
      <c r="C311" s="9">
        <v>333.71251631603263</v>
      </c>
      <c r="D311" s="25">
        <v>306</v>
      </c>
      <c r="E311" s="25">
        <v>83</v>
      </c>
      <c r="F311" s="9">
        <f t="shared" si="31"/>
        <v>359.51425000000512</v>
      </c>
      <c r="G311" s="9">
        <f>IF(8811-A311&gt;$I$29,$O$29+$P$29*SIN($S$29-$T$29*(A311-$A$228)/$P$29),erreur)</f>
        <v>333.71251631603263</v>
      </c>
      <c r="H311" s="3"/>
    </row>
    <row r="312" spans="1:8" x14ac:dyDescent="0.3">
      <c r="A312" s="20">
        <f t="shared" si="30"/>
        <v>306</v>
      </c>
      <c r="B312" s="9">
        <v>359.46210000000514</v>
      </c>
      <c r="C312" s="9">
        <v>333.72549708780753</v>
      </c>
      <c r="D312" s="25">
        <v>307</v>
      </c>
      <c r="E312" s="25">
        <v>84</v>
      </c>
      <c r="F312" s="9">
        <f t="shared" si="31"/>
        <v>359.46210000000514</v>
      </c>
      <c r="G312" s="9">
        <f>IF(8811-A312&gt;$I$29,$O$29+$P$29*SIN($S$29-$T$29*(A312-$A$228)/$P$29),erreur)</f>
        <v>333.72549708780753</v>
      </c>
      <c r="H312" s="3"/>
    </row>
    <row r="313" spans="1:8" x14ac:dyDescent="0.3">
      <c r="A313" s="20">
        <f t="shared" si="30"/>
        <v>307</v>
      </c>
      <c r="B313" s="9">
        <v>359.40995000000515</v>
      </c>
      <c r="C313" s="9">
        <v>333.73841041302148</v>
      </c>
      <c r="D313" s="25">
        <v>308</v>
      </c>
      <c r="E313" s="25">
        <v>85</v>
      </c>
      <c r="F313" s="9">
        <f t="shared" si="31"/>
        <v>359.40995000000515</v>
      </c>
      <c r="G313" s="9">
        <f>IF(8811-A313&gt;$I$29,$O$29+$P$29*SIN($S$29-$T$29*(A313-$A$228)/$P$29),erreur)</f>
        <v>333.73841041302148</v>
      </c>
      <c r="H313" s="3"/>
    </row>
    <row r="314" spans="1:8" x14ac:dyDescent="0.3">
      <c r="A314" s="20">
        <f t="shared" si="30"/>
        <v>308</v>
      </c>
      <c r="B314" s="9">
        <v>359.35780000000517</v>
      </c>
      <c r="C314" s="9">
        <v>333.75125629161266</v>
      </c>
      <c r="D314" s="25">
        <v>309</v>
      </c>
      <c r="E314" s="25">
        <v>86</v>
      </c>
      <c r="F314" s="9">
        <f t="shared" si="31"/>
        <v>359.35780000000517</v>
      </c>
      <c r="G314" s="9">
        <f>IF(8811-A314&gt;$I$29,$O$29+$P$29*SIN($S$29-$T$29*(A314-$A$228)/$P$29),erreur)</f>
        <v>333.75125629161266</v>
      </c>
      <c r="H314" s="3"/>
    </row>
    <row r="315" spans="1:8" x14ac:dyDescent="0.3">
      <c r="A315" s="20">
        <f t="shared" si="30"/>
        <v>309</v>
      </c>
      <c r="B315" s="9">
        <v>359.30565000000519</v>
      </c>
      <c r="C315" s="9">
        <v>333.76403472352831</v>
      </c>
      <c r="D315" s="25">
        <v>310</v>
      </c>
      <c r="E315" s="25">
        <v>87</v>
      </c>
      <c r="F315" s="9">
        <f t="shared" si="31"/>
        <v>359.30565000000519</v>
      </c>
      <c r="G315" s="9">
        <f>IF(8811-A315&gt;$I$29,$O$29+$P$29*SIN($S$29-$T$29*(A315-$A$228)/$P$29),erreur)</f>
        <v>333.76403472352831</v>
      </c>
      <c r="H315" s="3"/>
    </row>
    <row r="316" spans="1:8" x14ac:dyDescent="0.3">
      <c r="A316" s="20">
        <f t="shared" si="30"/>
        <v>310</v>
      </c>
      <c r="B316" s="9">
        <v>359.2535000000052</v>
      </c>
      <c r="C316" s="9">
        <v>333.77674570870477</v>
      </c>
      <c r="D316" s="25">
        <v>311</v>
      </c>
      <c r="E316" s="25">
        <v>88</v>
      </c>
      <c r="F316" s="9">
        <f t="shared" si="31"/>
        <v>359.2535000000052</v>
      </c>
      <c r="G316" s="9">
        <f>IF(8811-A316&gt;$I$29,$O$29+$P$29*SIN($S$29-$T$29*(A316-$A$228)/$P$29),erreur)</f>
        <v>333.77674570870477</v>
      </c>
      <c r="H316" s="3"/>
    </row>
    <row r="317" spans="1:8" x14ac:dyDescent="0.3">
      <c r="A317" s="20">
        <f t="shared" si="30"/>
        <v>311</v>
      </c>
      <c r="B317" s="9">
        <v>359.20135000000522</v>
      </c>
      <c r="C317" s="9">
        <v>333.78938924708746</v>
      </c>
      <c r="D317" s="25">
        <v>312</v>
      </c>
      <c r="E317" s="25">
        <v>89</v>
      </c>
      <c r="F317" s="9">
        <f t="shared" si="31"/>
        <v>359.20135000000522</v>
      </c>
      <c r="G317" s="9">
        <f>IF(8811-A317&gt;$I$29,$O$29+$P$29*SIN($S$29-$T$29*(A317-$A$228)/$P$29),erreur)</f>
        <v>333.78938924708746</v>
      </c>
      <c r="H317" s="3"/>
    </row>
    <row r="318" spans="1:8" x14ac:dyDescent="0.3">
      <c r="A318" s="20">
        <f t="shared" si="30"/>
        <v>312</v>
      </c>
      <c r="B318" s="9">
        <v>359.14920000000524</v>
      </c>
      <c r="C318" s="9">
        <v>333.80196533861817</v>
      </c>
      <c r="D318" s="25">
        <v>313</v>
      </c>
      <c r="E318" s="25">
        <v>90</v>
      </c>
      <c r="F318" s="9">
        <f t="shared" si="31"/>
        <v>359.14920000000524</v>
      </c>
      <c r="G318" s="9">
        <f>IF(8811-A318&gt;$I$29,$O$29+$P$29*SIN($S$29-$T$29*(A318-$A$228)/$P$29),erreur)</f>
        <v>333.80196533861817</v>
      </c>
      <c r="H318" s="3"/>
    </row>
    <row r="319" spans="1:8" x14ac:dyDescent="0.3">
      <c r="A319" s="20">
        <f t="shared" si="30"/>
        <v>313</v>
      </c>
      <c r="B319" s="9">
        <v>359.09705000000525</v>
      </c>
      <c r="C319" s="9">
        <v>333.81447398323871</v>
      </c>
      <c r="D319" s="25">
        <v>314</v>
      </c>
      <c r="E319" s="25">
        <v>91</v>
      </c>
      <c r="F319" s="9">
        <f t="shared" si="31"/>
        <v>359.09705000000525</v>
      </c>
      <c r="G319" s="9">
        <f>IF(8811-A319&gt;$I$29,$O$29+$P$29*SIN($S$29-$T$29*(A319-$A$228)/$P$29),erreur)</f>
        <v>333.81447398323871</v>
      </c>
      <c r="H319" s="3"/>
    </row>
    <row r="320" spans="1:8" x14ac:dyDescent="0.3">
      <c r="A320" s="20">
        <f t="shared" si="30"/>
        <v>314</v>
      </c>
      <c r="B320" s="9">
        <v>359.04490000000527</v>
      </c>
      <c r="C320" s="9">
        <v>333.8269151808945</v>
      </c>
      <c r="D320" s="25">
        <v>315</v>
      </c>
      <c r="E320" s="25">
        <v>92</v>
      </c>
      <c r="F320" s="9">
        <f t="shared" si="31"/>
        <v>359.04490000000527</v>
      </c>
      <c r="G320" s="9">
        <f>IF(8811-A320&gt;$I$29,$O$29+$P$29*SIN($S$29-$T$29*(A320-$A$228)/$P$29),erreur)</f>
        <v>333.8269151808945</v>
      </c>
      <c r="H320" s="3"/>
    </row>
    <row r="321" spans="1:8" x14ac:dyDescent="0.3">
      <c r="A321" s="20">
        <f t="shared" si="30"/>
        <v>315</v>
      </c>
      <c r="B321" s="9">
        <v>358.99275000000529</v>
      </c>
      <c r="C321" s="9">
        <v>333.83928893152734</v>
      </c>
      <c r="D321" s="25">
        <v>316</v>
      </c>
      <c r="E321" s="25">
        <v>93</v>
      </c>
      <c r="F321" s="9">
        <f t="shared" si="31"/>
        <v>358.99275000000529</v>
      </c>
      <c r="G321" s="9">
        <f>IF(8811-A321&gt;$I$29,$O$29+$P$29*SIN($S$29-$T$29*(A321-$A$228)/$P$29),erreur)</f>
        <v>333.83928893152734</v>
      </c>
      <c r="H321" s="3"/>
    </row>
    <row r="322" spans="1:8" x14ac:dyDescent="0.3">
      <c r="A322" s="20">
        <f t="shared" si="30"/>
        <v>316</v>
      </c>
      <c r="B322" s="9">
        <v>358.9406000000053</v>
      </c>
      <c r="C322" s="9">
        <v>333.851595235079</v>
      </c>
      <c r="D322" s="25">
        <v>317</v>
      </c>
      <c r="E322" s="25">
        <v>94</v>
      </c>
      <c r="F322" s="9">
        <f t="shared" si="31"/>
        <v>358.9406000000053</v>
      </c>
      <c r="G322" s="9">
        <f>IF(8811-A322&gt;$I$29,$O$29+$P$29*SIN($S$29-$T$29*(A322-$A$228)/$P$29),erreur)</f>
        <v>333.851595235079</v>
      </c>
      <c r="H322" s="3"/>
    </row>
    <row r="323" spans="1:8" x14ac:dyDescent="0.3">
      <c r="A323" s="20">
        <f t="shared" si="30"/>
        <v>317</v>
      </c>
      <c r="B323" s="9">
        <v>358.88845000000532</v>
      </c>
      <c r="C323" s="9">
        <v>333.86383409149494</v>
      </c>
      <c r="D323" s="25">
        <v>318</v>
      </c>
      <c r="E323" s="25">
        <v>95</v>
      </c>
      <c r="F323" s="9">
        <f t="shared" si="31"/>
        <v>358.88845000000532</v>
      </c>
      <c r="G323" s="9">
        <f>IF(8811-A323&gt;$I$29,$O$29+$P$29*SIN($S$29-$T$29*(A323-$A$228)/$P$29),erreur)</f>
        <v>333.86383409149494</v>
      </c>
      <c r="H323" s="3"/>
    </row>
    <row r="324" spans="1:8" x14ac:dyDescent="0.3">
      <c r="A324" s="20">
        <f t="shared" si="30"/>
        <v>318</v>
      </c>
      <c r="B324" s="9">
        <v>358.83630000000534</v>
      </c>
      <c r="C324" s="9">
        <v>333.87600550072239</v>
      </c>
      <c r="D324" s="25">
        <v>319</v>
      </c>
      <c r="E324" s="25">
        <v>96</v>
      </c>
      <c r="F324" s="9">
        <f t="shared" si="31"/>
        <v>358.83630000000534</v>
      </c>
      <c r="G324" s="9">
        <f>IF(8811-A324&gt;$I$29,$O$29+$P$29*SIN($S$29-$T$29*(A324-$A$228)/$P$29),erreur)</f>
        <v>333.87600550072239</v>
      </c>
      <c r="H324" s="3"/>
    </row>
    <row r="325" spans="1:8" x14ac:dyDescent="0.3">
      <c r="A325" s="20">
        <f t="shared" si="30"/>
        <v>319</v>
      </c>
      <c r="B325" s="9">
        <v>358.78415000000535</v>
      </c>
      <c r="C325" s="9">
        <v>333.88810946270132</v>
      </c>
      <c r="D325" s="25">
        <v>320</v>
      </c>
      <c r="E325" s="25">
        <v>97</v>
      </c>
      <c r="F325" s="9">
        <f t="shared" si="31"/>
        <v>358.78415000000535</v>
      </c>
      <c r="G325" s="9">
        <f>IF(8811-A325&gt;$I$29,$O$29+$P$29*SIN($S$29-$T$29*(A325-$A$228)/$P$29),erreur)</f>
        <v>333.88810946270132</v>
      </c>
      <c r="H325" s="3"/>
    </row>
    <row r="326" spans="1:8" x14ac:dyDescent="0.3">
      <c r="A326" s="20">
        <f t="shared" si="30"/>
        <v>320</v>
      </c>
      <c r="B326" s="9">
        <v>358.73200000000537</v>
      </c>
      <c r="C326" s="9">
        <v>333.90014597738264</v>
      </c>
      <c r="D326" s="25">
        <v>321</v>
      </c>
      <c r="E326" s="25">
        <v>98</v>
      </c>
      <c r="F326" s="9">
        <f t="shared" si="31"/>
        <v>358.73200000000537</v>
      </c>
      <c r="G326" s="9">
        <f>IF(8811-A326&gt;$I$29,$O$29+$P$29*SIN($S$29-$T$29*(A326-$A$228)/$P$29),erreur)</f>
        <v>333.90014597738264</v>
      </c>
      <c r="H326" s="35">
        <v>358.65</v>
      </c>
    </row>
    <row r="327" spans="1:8" x14ac:dyDescent="0.3">
      <c r="A327" s="20">
        <f t="shared" si="30"/>
        <v>321</v>
      </c>
      <c r="B327" s="9">
        <v>358.67985000000539</v>
      </c>
      <c r="C327" s="9">
        <v>333.91211504470448</v>
      </c>
      <c r="D327" s="25">
        <v>322</v>
      </c>
      <c r="E327" s="25">
        <v>99</v>
      </c>
      <c r="F327" s="9">
        <f t="shared" si="31"/>
        <v>358.67985000000539</v>
      </c>
      <c r="G327" s="9">
        <f>IF(8811-A327&gt;$I$29,$O$29+$P$29*SIN($S$29-$T$29*(A327-$A$228)/$P$29),erreur)</f>
        <v>333.91211504470448</v>
      </c>
      <c r="H327" s="3"/>
    </row>
    <row r="328" spans="1:8" x14ac:dyDescent="0.3">
      <c r="A328" s="20">
        <f t="shared" ref="A328:A391" si="32">ROW()-6</f>
        <v>322</v>
      </c>
      <c r="B328" s="9">
        <v>358.6277000000054</v>
      </c>
      <c r="C328" s="9">
        <v>333.92401666461592</v>
      </c>
      <c r="D328" s="25">
        <v>323</v>
      </c>
      <c r="E328" s="25">
        <v>100</v>
      </c>
      <c r="F328" s="9">
        <f t="shared" ref="F328:F346" si="33">IF($A328&lt;=$J$7,F327+($A328-$A327)*$L$7,"erreur")</f>
        <v>358.6277000000054</v>
      </c>
      <c r="G328" s="9">
        <f>IF(8811-A328&gt;$I$29,$O$29+$P$29*SIN($S$29-$T$29*(A328-$A$228)/$P$29),erreur)</f>
        <v>333.92401666461592</v>
      </c>
      <c r="H328" s="3"/>
    </row>
    <row r="329" spans="1:8" x14ac:dyDescent="0.3">
      <c r="A329" s="20">
        <f t="shared" si="32"/>
        <v>323</v>
      </c>
      <c r="B329" s="9">
        <v>358.57555000000542</v>
      </c>
      <c r="C329" s="9">
        <v>333.93585083706239</v>
      </c>
      <c r="D329" s="25">
        <v>324</v>
      </c>
      <c r="E329" s="25">
        <v>101</v>
      </c>
      <c r="F329" s="9">
        <f t="shared" si="33"/>
        <v>358.57555000000542</v>
      </c>
      <c r="G329" s="9">
        <f>IF(8811-A329&gt;$I$29,$O$29+$P$29*SIN($S$29-$T$29*(A329-$A$228)/$P$29),erreur)</f>
        <v>333.93585083706239</v>
      </c>
      <c r="H329" s="3"/>
    </row>
    <row r="330" spans="1:8" x14ac:dyDescent="0.3">
      <c r="A330" s="20">
        <f t="shared" si="32"/>
        <v>324</v>
      </c>
      <c r="B330" s="9">
        <v>358.52340000000544</v>
      </c>
      <c r="C330" s="9">
        <v>333.94761756199296</v>
      </c>
      <c r="D330" s="25">
        <v>325</v>
      </c>
      <c r="E330" s="25">
        <v>102</v>
      </c>
      <c r="F330" s="9">
        <f t="shared" si="33"/>
        <v>358.52340000000544</v>
      </c>
      <c r="G330" s="9">
        <f>IF(8811-A330&gt;$I$29,$O$29+$P$29*SIN($S$29-$T$29*(A330-$A$228)/$P$29),erreur)</f>
        <v>333.94761756199296</v>
      </c>
      <c r="H330" s="3"/>
    </row>
    <row r="331" spans="1:8" x14ac:dyDescent="0.3">
      <c r="A331" s="20">
        <f t="shared" si="32"/>
        <v>325</v>
      </c>
      <c r="B331" s="9">
        <v>358.47125000000545</v>
      </c>
      <c r="C331" s="9">
        <v>333.95931683934941</v>
      </c>
      <c r="D331" s="25">
        <v>326</v>
      </c>
      <c r="E331" s="25">
        <v>103</v>
      </c>
      <c r="F331" s="9">
        <f t="shared" si="33"/>
        <v>358.47125000000545</v>
      </c>
      <c r="G331" s="9">
        <f>IF(8811-A331&gt;$I$29,$O$29+$P$29*SIN($S$29-$T$29*(A331-$A$228)/$P$29),erreur)</f>
        <v>333.95931683934941</v>
      </c>
      <c r="H331" s="3"/>
    </row>
    <row r="332" spans="1:8" x14ac:dyDescent="0.3">
      <c r="A332" s="20">
        <f t="shared" si="32"/>
        <v>326</v>
      </c>
      <c r="B332" s="9">
        <v>358.41910000000547</v>
      </c>
      <c r="C332" s="9">
        <v>333.97094866908083</v>
      </c>
      <c r="D332" s="25">
        <v>327</v>
      </c>
      <c r="E332" s="25">
        <v>104</v>
      </c>
      <c r="F332" s="9">
        <f t="shared" si="33"/>
        <v>358.41910000000547</v>
      </c>
      <c r="G332" s="9">
        <f>IF(8811-A332&gt;$I$29,$O$29+$P$29*SIN($S$29-$T$29*(A332-$A$228)/$P$29),erreur)</f>
        <v>333.97094866908083</v>
      </c>
      <c r="H332" s="3"/>
    </row>
    <row r="333" spans="1:8" x14ac:dyDescent="0.3">
      <c r="A333" s="20">
        <f t="shared" si="32"/>
        <v>327</v>
      </c>
      <c r="B333" s="9">
        <v>358.36695000000549</v>
      </c>
      <c r="C333" s="9">
        <v>333.98251305113445</v>
      </c>
      <c r="D333" s="25">
        <v>328</v>
      </c>
      <c r="E333" s="25">
        <v>105</v>
      </c>
      <c r="F333" s="9">
        <f t="shared" si="33"/>
        <v>358.36695000000549</v>
      </c>
      <c r="G333" s="9">
        <f>IF(8811-A333&gt;$I$29,$O$29+$P$29*SIN($S$29-$T$29*(A333-$A$228)/$P$29),erreur)</f>
        <v>333.98251305113445</v>
      </c>
      <c r="H333" s="3"/>
    </row>
    <row r="334" spans="1:8" x14ac:dyDescent="0.3">
      <c r="A334" s="20">
        <f t="shared" si="32"/>
        <v>328</v>
      </c>
      <c r="B334" s="9">
        <v>358.3148000000055</v>
      </c>
      <c r="C334" s="9">
        <v>333.9940099854557</v>
      </c>
      <c r="D334" s="25">
        <v>329</v>
      </c>
      <c r="E334" s="25">
        <v>106</v>
      </c>
      <c r="F334" s="9">
        <f t="shared" si="33"/>
        <v>358.3148000000055</v>
      </c>
      <c r="G334" s="9">
        <f>IF(8811-A334&gt;$I$29,$O$29+$P$29*SIN($S$29-$T$29*(A334-$A$228)/$P$29),erreur)</f>
        <v>333.9940099854557</v>
      </c>
      <c r="H334" s="3"/>
    </row>
    <row r="335" spans="1:8" x14ac:dyDescent="0.3">
      <c r="A335" s="20">
        <f t="shared" si="32"/>
        <v>329</v>
      </c>
      <c r="B335" s="9">
        <v>358.26265000000552</v>
      </c>
      <c r="C335" s="9">
        <v>334.00543947199549</v>
      </c>
      <c r="D335" s="25">
        <v>330</v>
      </c>
      <c r="E335" s="25">
        <v>107</v>
      </c>
      <c r="F335" s="9">
        <f t="shared" si="33"/>
        <v>358.26265000000552</v>
      </c>
      <c r="G335" s="9">
        <f>IF(8811-A335&gt;$I$29,$O$29+$P$29*SIN($S$29-$T$29*(A335-$A$228)/$P$29),erreur)</f>
        <v>334.00543947199549</v>
      </c>
      <c r="H335" s="3"/>
    </row>
    <row r="336" spans="1:8" x14ac:dyDescent="0.3">
      <c r="A336" s="20">
        <f t="shared" si="32"/>
        <v>330</v>
      </c>
      <c r="B336" s="9">
        <v>358.21050000000554</v>
      </c>
      <c r="C336" s="9">
        <v>334.01680151069741</v>
      </c>
      <c r="D336" s="25">
        <v>331</v>
      </c>
      <c r="E336" s="25">
        <v>108</v>
      </c>
      <c r="F336" s="9">
        <f t="shared" si="33"/>
        <v>358.21050000000554</v>
      </c>
      <c r="G336" s="9">
        <f>IF(8811-A336&gt;$I$29,$O$29+$P$29*SIN($S$29-$T$29*(A336-$A$228)/$P$29),erreur)</f>
        <v>334.01680151069741</v>
      </c>
      <c r="H336" s="3"/>
    </row>
    <row r="337" spans="1:8" x14ac:dyDescent="0.3">
      <c r="A337" s="20">
        <f t="shared" si="32"/>
        <v>331</v>
      </c>
      <c r="B337" s="9">
        <v>358.15835000000556</v>
      </c>
      <c r="C337" s="9">
        <v>334.02809610151598</v>
      </c>
      <c r="D337" s="25">
        <v>332</v>
      </c>
      <c r="E337" s="25">
        <v>109</v>
      </c>
      <c r="F337" s="9">
        <f t="shared" si="33"/>
        <v>358.15835000000556</v>
      </c>
      <c r="G337" s="9">
        <f>IF(8811-A337&gt;$I$29,$O$29+$P$29*SIN($S$29-$T$29*(A337-$A$228)/$P$29),erreur)</f>
        <v>334.02809610151598</v>
      </c>
      <c r="H337" s="3"/>
    </row>
    <row r="338" spans="1:8" x14ac:dyDescent="0.3">
      <c r="A338" s="20">
        <f t="shared" si="32"/>
        <v>332</v>
      </c>
      <c r="B338" s="9">
        <v>358.10620000000557</v>
      </c>
      <c r="C338" s="9">
        <v>334.03932324439302</v>
      </c>
      <c r="D338" s="25">
        <v>333</v>
      </c>
      <c r="E338" s="25">
        <v>110</v>
      </c>
      <c r="F338" s="9">
        <f t="shared" si="33"/>
        <v>358.10620000000557</v>
      </c>
      <c r="G338" s="9">
        <f>IF(8811-A338&gt;$I$29,$O$29+$P$29*SIN($S$29-$T$29*(A338-$A$228)/$P$29),erreur)</f>
        <v>334.03932324439302</v>
      </c>
      <c r="H338" s="3"/>
    </row>
    <row r="339" spans="1:8" x14ac:dyDescent="0.3">
      <c r="A339" s="20">
        <f t="shared" si="32"/>
        <v>333</v>
      </c>
      <c r="B339" s="9">
        <v>358.05405000000559</v>
      </c>
      <c r="C339" s="9">
        <v>334.05048293928303</v>
      </c>
      <c r="D339" s="25">
        <v>334</v>
      </c>
      <c r="E339" s="25">
        <v>111</v>
      </c>
      <c r="F339" s="9">
        <f t="shared" si="33"/>
        <v>358.05405000000559</v>
      </c>
      <c r="G339" s="9">
        <f>IF(8811-A339&gt;$I$29,$O$29+$P$29*SIN($S$29-$T$29*(A339-$A$228)/$P$29),erreur)</f>
        <v>334.05048293928303</v>
      </c>
      <c r="H339" s="3"/>
    </row>
    <row r="340" spans="1:8" x14ac:dyDescent="0.3">
      <c r="A340" s="20">
        <f t="shared" si="32"/>
        <v>334</v>
      </c>
      <c r="B340" s="9">
        <v>358.00190000000561</v>
      </c>
      <c r="C340" s="9">
        <v>334.06157518613145</v>
      </c>
      <c r="D340" s="25">
        <v>335</v>
      </c>
      <c r="E340" s="25">
        <v>112</v>
      </c>
      <c r="F340" s="9">
        <f t="shared" si="33"/>
        <v>358.00190000000561</v>
      </c>
      <c r="G340" s="9">
        <f>IF(8811-A340&gt;$I$29,$O$29+$P$29*SIN($S$29-$T$29*(A340-$A$228)/$P$29),erreur)</f>
        <v>334.06157518613145</v>
      </c>
      <c r="H340" s="3"/>
    </row>
    <row r="341" spans="1:8" x14ac:dyDescent="0.3">
      <c r="A341" s="20">
        <f t="shared" si="32"/>
        <v>335</v>
      </c>
      <c r="B341" s="9">
        <v>357.94975000000562</v>
      </c>
      <c r="C341" s="9">
        <v>334.07259998488917</v>
      </c>
      <c r="D341" s="25">
        <v>336</v>
      </c>
      <c r="E341" s="25">
        <v>113</v>
      </c>
      <c r="F341" s="9">
        <f t="shared" si="33"/>
        <v>357.94975000000562</v>
      </c>
      <c r="G341" s="9">
        <f>IF(8811-A341&gt;$I$29,$O$29+$P$29*SIN($S$29-$T$29*(A341-$A$228)/$P$29),erreur)</f>
        <v>334.07259998488917</v>
      </c>
      <c r="H341" s="3"/>
    </row>
    <row r="342" spans="1:8" x14ac:dyDescent="0.3">
      <c r="A342" s="20">
        <f t="shared" si="32"/>
        <v>336</v>
      </c>
      <c r="B342" s="9">
        <v>357.89760000000564</v>
      </c>
      <c r="C342" s="9">
        <v>334.08355733550707</v>
      </c>
      <c r="D342" s="25">
        <v>337</v>
      </c>
      <c r="E342" s="25">
        <v>114</v>
      </c>
      <c r="F342" s="9">
        <f t="shared" si="33"/>
        <v>357.89760000000564</v>
      </c>
      <c r="G342" s="9">
        <f>IF(8811-A342&gt;$I$29,$O$29+$P$29*SIN($S$29-$T$29*(A342-$A$228)/$P$29),erreur)</f>
        <v>334.08355733550707</v>
      </c>
      <c r="H342" s="3"/>
    </row>
    <row r="343" spans="1:8" x14ac:dyDescent="0.3">
      <c r="A343" s="20">
        <f t="shared" si="32"/>
        <v>337</v>
      </c>
      <c r="B343" s="9">
        <v>357.84545000000566</v>
      </c>
      <c r="C343" s="9">
        <v>334.09444723793604</v>
      </c>
      <c r="D343" s="25">
        <v>338</v>
      </c>
      <c r="E343" s="25">
        <v>115</v>
      </c>
      <c r="F343" s="9">
        <f t="shared" si="33"/>
        <v>357.84545000000566</v>
      </c>
      <c r="G343" s="9">
        <f>IF(8811-A343&gt;$I$29,$O$29+$P$29*SIN($S$29-$T$29*(A343-$A$228)/$P$29),erreur)</f>
        <v>334.09444723793604</v>
      </c>
      <c r="H343" s="3"/>
    </row>
    <row r="344" spans="1:8" x14ac:dyDescent="0.3">
      <c r="A344" s="20">
        <f t="shared" si="32"/>
        <v>338</v>
      </c>
      <c r="B344" s="9">
        <v>357.79330000000567</v>
      </c>
      <c r="C344" s="9">
        <v>334.10526969212151</v>
      </c>
      <c r="D344" s="25">
        <v>339</v>
      </c>
      <c r="E344" s="25">
        <v>116</v>
      </c>
      <c r="F344" s="9">
        <f t="shared" si="33"/>
        <v>357.79330000000567</v>
      </c>
      <c r="G344" s="9">
        <f>IF(8811-A344&gt;$I$29,$O$29+$P$29*SIN($S$29-$T$29*(A344-$A$228)/$P$29),erreur)</f>
        <v>334.10526969212151</v>
      </c>
      <c r="H344" s="3"/>
    </row>
    <row r="345" spans="1:8" x14ac:dyDescent="0.3">
      <c r="A345" s="20">
        <f t="shared" si="32"/>
        <v>339</v>
      </c>
      <c r="B345" s="9">
        <v>357.74115000000569</v>
      </c>
      <c r="C345" s="9">
        <v>334.11602469801983</v>
      </c>
      <c r="D345" s="25">
        <v>340</v>
      </c>
      <c r="E345" s="25">
        <v>117</v>
      </c>
      <c r="F345" s="9">
        <f t="shared" si="33"/>
        <v>357.74115000000569</v>
      </c>
      <c r="G345" s="9">
        <f>IF(8811-A345&gt;$I$29,$O$29+$P$29*SIN($S$29-$T$29*(A345-$A$228)/$P$29),erreur)</f>
        <v>334.11602469801983</v>
      </c>
      <c r="H345" s="3"/>
    </row>
    <row r="346" spans="1:8" x14ac:dyDescent="0.3">
      <c r="A346" s="20">
        <f t="shared" si="32"/>
        <v>340</v>
      </c>
      <c r="B346" s="13">
        <v>357.68900000000571</v>
      </c>
      <c r="C346" s="9">
        <v>334.12671225558006</v>
      </c>
      <c r="D346" s="25">
        <v>341</v>
      </c>
      <c r="E346" s="25">
        <v>118</v>
      </c>
      <c r="F346" s="9">
        <f t="shared" si="33"/>
        <v>357.68900000000571</v>
      </c>
      <c r="G346" s="9">
        <f>IF(8811-A346&gt;$I$29,$O$29+$P$29*SIN($S$29-$T$29*(A346-$A$228)/$P$29),erreur)</f>
        <v>334.12671225558006</v>
      </c>
      <c r="H346" s="35">
        <v>357.57</v>
      </c>
    </row>
    <row r="347" spans="1:8" x14ac:dyDescent="0.3">
      <c r="A347" s="20">
        <f t="shared" si="32"/>
        <v>341</v>
      </c>
      <c r="B347" s="9">
        <v>357.6382550225253</v>
      </c>
      <c r="C347" s="9">
        <v>334.13733236475127</v>
      </c>
      <c r="D347" s="25">
        <v>1</v>
      </c>
      <c r="E347" s="25">
        <v>119</v>
      </c>
      <c r="F347" s="9">
        <f>IF($A347&lt;=$J$8,$O$8+$P$8*SIN($Q$8+$R$8*($A347-$A$346)/$P$8),erreur)</f>
        <v>357.6382550225253</v>
      </c>
      <c r="G347" s="9">
        <f>IF(8811-A347&gt;$I$29,$O$29+$P$29*SIN($S$29-$T$29*(A347-$A$228)/$P$29),erreur)</f>
        <v>334.13733236475127</v>
      </c>
      <c r="H347" s="3"/>
    </row>
    <row r="348" spans="1:8" x14ac:dyDescent="0.3">
      <c r="A348" s="20">
        <f t="shared" si="32"/>
        <v>342</v>
      </c>
      <c r="B348" s="9">
        <v>357.58684125885839</v>
      </c>
      <c r="C348" s="9">
        <v>334.14788502548799</v>
      </c>
      <c r="D348" s="25">
        <v>2</v>
      </c>
      <c r="E348" s="25">
        <v>120</v>
      </c>
      <c r="F348" s="9">
        <f>IF($A348&lt;=$J$8,$O$8+$P$8*SIN($Q$8+$R$8*($A348-$A$346)/$P$8),erreur)</f>
        <v>357.58684125885839</v>
      </c>
      <c r="G348" s="9">
        <f>IF(8811-A348&gt;$I$29,$O$29+$P$29*SIN($S$29-$T$29*(A348-$A$228)/$P$29),erreur)</f>
        <v>334.14788502548799</v>
      </c>
      <c r="H348" s="3"/>
    </row>
    <row r="349" spans="1:8" x14ac:dyDescent="0.3">
      <c r="A349" s="20">
        <f t="shared" si="32"/>
        <v>343</v>
      </c>
      <c r="B349" s="9">
        <v>357.535758714655</v>
      </c>
      <c r="C349" s="9">
        <v>334.15837023774293</v>
      </c>
      <c r="D349" s="25">
        <v>3</v>
      </c>
      <c r="E349" s="25">
        <v>121</v>
      </c>
      <c r="F349" s="9">
        <f>IF($A349&lt;=$J$8,$O$8+$P$8*SIN($Q$8+$R$8*($A349-$A$346)/$P$8),erreur)</f>
        <v>357.535758714655</v>
      </c>
      <c r="G349" s="9">
        <f>IF(8811-A349&gt;$I$29,$O$29+$P$29*SIN($S$29-$T$29*(A349-$A$228)/$P$29),erreur)</f>
        <v>334.15837023774293</v>
      </c>
      <c r="H349" s="3"/>
    </row>
    <row r="350" spans="1:8" x14ac:dyDescent="0.3">
      <c r="A350" s="20">
        <f t="shared" si="32"/>
        <v>344</v>
      </c>
      <c r="B350" s="9">
        <v>357.48500739553401</v>
      </c>
      <c r="C350" s="9">
        <v>334.16878800146515</v>
      </c>
      <c r="D350" s="25">
        <v>4</v>
      </c>
      <c r="E350" s="25">
        <v>122</v>
      </c>
      <c r="F350" s="9">
        <f>IF($A350&lt;=$J$8,$O$8+$P$8*SIN($Q$8+$R$8*($A350-$A$346)/$P$8),erreur)</f>
        <v>357.48500739553401</v>
      </c>
      <c r="G350" s="9">
        <f>IF(8811-A350&gt;$I$29,$O$29+$P$29*SIN($S$29-$T$29*(A350-$A$228)/$P$29),erreur)</f>
        <v>334.16878800146515</v>
      </c>
      <c r="H350" s="3"/>
    </row>
    <row r="351" spans="1:8" x14ac:dyDescent="0.3">
      <c r="A351" s="20">
        <f t="shared" si="32"/>
        <v>345</v>
      </c>
      <c r="B351" s="9">
        <v>357.43458730707744</v>
      </c>
      <c r="C351" s="9">
        <v>334.17913831660917</v>
      </c>
      <c r="D351" s="25">
        <v>5</v>
      </c>
      <c r="E351" s="25">
        <v>123</v>
      </c>
      <c r="F351" s="9">
        <f>IF($A351&lt;=$J$8,$O$8+$P$8*SIN($Q$8+$R$8*($A351-$A$346)/$P$8),erreur)</f>
        <v>357.43458730707744</v>
      </c>
      <c r="G351" s="9">
        <f>IF(8811-A351&gt;$I$29,$O$29+$P$29*SIN($S$29-$T$29*(A351-$A$228)/$P$29),erreur)</f>
        <v>334.17913831660917</v>
      </c>
      <c r="H351" s="3"/>
    </row>
    <row r="352" spans="1:8" x14ac:dyDescent="0.3">
      <c r="A352" s="20">
        <f t="shared" si="32"/>
        <v>346</v>
      </c>
      <c r="B352" s="9">
        <v>357.38449845483137</v>
      </c>
      <c r="C352" s="9">
        <v>334.18942118312771</v>
      </c>
      <c r="D352" s="25">
        <v>6</v>
      </c>
      <c r="E352" s="25">
        <v>124</v>
      </c>
      <c r="F352" s="9">
        <f>IF($A352&lt;=$J$8,$O$8+$P$8*SIN($Q$8+$R$8*($A352-$A$346)/$P$8),erreur)</f>
        <v>357.38449845483137</v>
      </c>
      <c r="G352" s="9">
        <f>IF(8811-A352&gt;$I$29,$O$29+$P$29*SIN($S$29-$T$29*(A352-$A$228)/$P$29),erreur)</f>
        <v>334.18942118312771</v>
      </c>
      <c r="H352" s="3"/>
    </row>
    <row r="353" spans="1:8" x14ac:dyDescent="0.3">
      <c r="A353" s="20">
        <f t="shared" si="32"/>
        <v>347</v>
      </c>
      <c r="B353" s="9">
        <v>357.33474084430509</v>
      </c>
      <c r="C353" s="9">
        <v>334.19963660097528</v>
      </c>
      <c r="D353" s="25">
        <v>7</v>
      </c>
      <c r="E353" s="25">
        <v>125</v>
      </c>
      <c r="F353" s="9">
        <f>IF($A353&lt;=$J$8,$O$8+$P$8*SIN($Q$8+$R$8*($A353-$A$346)/$P$8),erreur)</f>
        <v>357.33474084430509</v>
      </c>
      <c r="G353" s="9">
        <f>IF(8811-A353&gt;$I$29,$O$29+$P$29*SIN($S$29-$T$29*(A353-$A$228)/$P$29),erreur)</f>
        <v>334.19963660097528</v>
      </c>
      <c r="H353" s="3"/>
    </row>
    <row r="354" spans="1:8" x14ac:dyDescent="0.3">
      <c r="A354" s="20">
        <f t="shared" si="32"/>
        <v>348</v>
      </c>
      <c r="B354" s="9">
        <v>357.28531448097283</v>
      </c>
      <c r="C354" s="9">
        <v>334.20978457010278</v>
      </c>
      <c r="D354" s="25">
        <v>8</v>
      </c>
      <c r="E354" s="25">
        <v>126</v>
      </c>
      <c r="F354" s="9">
        <f>IF($A354&lt;=$J$8,$O$8+$P$8*SIN($Q$8+$R$8*($A354-$A$346)/$P$8),erreur)</f>
        <v>357.28531448097283</v>
      </c>
      <c r="G354" s="9">
        <f>IF(8811-A354&gt;$I$29,$O$29+$P$29*SIN($S$29-$T$29*(A354-$A$228)/$P$29),erreur)</f>
        <v>334.20978457010278</v>
      </c>
      <c r="H354" s="3"/>
    </row>
    <row r="355" spans="1:8" x14ac:dyDescent="0.3">
      <c r="A355" s="20">
        <f t="shared" si="32"/>
        <v>349</v>
      </c>
      <c r="B355" s="9">
        <v>357.23621937026974</v>
      </c>
      <c r="C355" s="9">
        <v>334.21986509046474</v>
      </c>
      <c r="D355" s="25">
        <v>9</v>
      </c>
      <c r="E355" s="25">
        <v>127</v>
      </c>
      <c r="F355" s="9">
        <f>IF($A355&lt;=$J$8,$O$8+$P$8*SIN($Q$8+$R$8*($A355-$A$346)/$P$8),erreur)</f>
        <v>357.23621937026974</v>
      </c>
      <c r="G355" s="9">
        <f>IF(8811-A355&gt;$I$29,$O$29+$P$29*SIN($S$29-$T$29*(A355-$A$228)/$P$29),erreur)</f>
        <v>334.21986509046474</v>
      </c>
      <c r="H355" s="3"/>
    </row>
    <row r="356" spans="1:8" x14ac:dyDescent="0.3">
      <c r="A356" s="20">
        <f t="shared" si="32"/>
        <v>350</v>
      </c>
      <c r="B356" s="9">
        <v>357.1874555175973</v>
      </c>
      <c r="C356" s="9">
        <v>334.22987816201749</v>
      </c>
      <c r="D356" s="25">
        <v>10</v>
      </c>
      <c r="E356" s="25">
        <v>128</v>
      </c>
      <c r="F356" s="9">
        <f>IF($A356&lt;=$J$8,$O$8+$P$8*SIN($Q$8+$R$8*($A356-$A$346)/$P$8),erreur)</f>
        <v>357.1874555175973</v>
      </c>
      <c r="G356" s="9">
        <f>IF(8811-A356&gt;$I$29,$O$29+$P$29*SIN($S$29-$T$29*(A356-$A$228)/$P$29),erreur)</f>
        <v>334.22987816201749</v>
      </c>
      <c r="H356" s="3"/>
    </row>
    <row r="357" spans="1:8" x14ac:dyDescent="0.3">
      <c r="A357" s="20">
        <f t="shared" si="32"/>
        <v>351</v>
      </c>
      <c r="B357" s="9">
        <v>357.13902292831835</v>
      </c>
      <c r="C357" s="9">
        <v>334.23982378471374</v>
      </c>
      <c r="D357" s="25">
        <v>11</v>
      </c>
      <c r="E357" s="25">
        <v>129</v>
      </c>
      <c r="F357" s="9">
        <f>IF($A357&lt;=$J$8,$O$8+$P$8*SIN($Q$8+$R$8*($A357-$A$346)/$P$8),erreur)</f>
        <v>357.13902292831835</v>
      </c>
      <c r="G357" s="9">
        <f>IF(8811-A357&gt;$I$29,$O$29+$P$29*SIN($S$29-$T$29*(A357-$A$228)/$P$29),erreur)</f>
        <v>334.23982378471374</v>
      </c>
      <c r="H357" s="35">
        <v>356.97</v>
      </c>
    </row>
    <row r="358" spans="1:8" x14ac:dyDescent="0.3">
      <c r="A358" s="20">
        <f t="shared" si="32"/>
        <v>352</v>
      </c>
      <c r="B358" s="9">
        <v>357.09092160776117</v>
      </c>
      <c r="C358" s="9">
        <v>334.24970195850801</v>
      </c>
      <c r="D358" s="25">
        <v>12</v>
      </c>
      <c r="E358" s="25">
        <v>130</v>
      </c>
      <c r="F358" s="9">
        <f>IF($A358&lt;=$J$8,$O$8+$P$8*SIN($Q$8+$R$8*($A358-$A$346)/$P$8),erreur)</f>
        <v>357.09092160776117</v>
      </c>
      <c r="G358" s="9">
        <f>IF(8811-A358&gt;$I$29,$O$29+$P$29*SIN($S$29-$T$29*(A358-$A$228)/$P$29),erreur)</f>
        <v>334.24970195850801</v>
      </c>
      <c r="H358" s="3"/>
    </row>
    <row r="359" spans="1:8" x14ac:dyDescent="0.3">
      <c r="A359" s="20">
        <f t="shared" si="32"/>
        <v>353</v>
      </c>
      <c r="B359" s="9">
        <v>357.04315156121584</v>
      </c>
      <c r="C359" s="9">
        <v>334.25951268335484</v>
      </c>
      <c r="D359" s="25">
        <v>13</v>
      </c>
      <c r="E359" s="25">
        <v>131</v>
      </c>
      <c r="F359" s="9">
        <f>IF($A359&lt;=$J$8,$O$8+$P$8*SIN($Q$8+$R$8*($A359-$A$346)/$P$8),erreur)</f>
        <v>357.04315156121584</v>
      </c>
      <c r="G359" s="9">
        <f>IF(8811-A359&gt;$I$29,$O$29+$P$29*SIN($S$29-$T$29*(A359-$A$228)/$P$29),erreur)</f>
        <v>334.25951268335484</v>
      </c>
      <c r="H359" s="3"/>
    </row>
    <row r="360" spans="1:8" x14ac:dyDescent="0.3">
      <c r="A360" s="20">
        <f t="shared" si="32"/>
        <v>354</v>
      </c>
      <c r="B360" s="9">
        <v>356.99571279393695</v>
      </c>
      <c r="C360" s="9">
        <v>334.26925595921239</v>
      </c>
      <c r="D360" s="25">
        <v>14</v>
      </c>
      <c r="E360" s="25">
        <v>132</v>
      </c>
      <c r="F360" s="9">
        <f>IF($A360&lt;=$J$8,$O$8+$P$8*SIN($Q$8+$R$8*($A360-$A$346)/$P$8),erreur)</f>
        <v>356.99571279393695</v>
      </c>
      <c r="G360" s="9">
        <f>IF(8811-A360&gt;$I$29,$O$29+$P$29*SIN($S$29-$T$29*(A360-$A$228)/$P$29),erreur)</f>
        <v>334.26925595921239</v>
      </c>
      <c r="H360" s="3"/>
    </row>
    <row r="361" spans="1:8" x14ac:dyDescent="0.3">
      <c r="A361" s="20">
        <f t="shared" si="32"/>
        <v>355</v>
      </c>
      <c r="B361" s="9">
        <v>356.94860531114273</v>
      </c>
      <c r="C361" s="9">
        <v>334.27893178603335</v>
      </c>
      <c r="D361" s="25">
        <v>15</v>
      </c>
      <c r="E361" s="25">
        <v>133</v>
      </c>
      <c r="F361" s="9">
        <f>IF($A361&lt;=$J$8,$O$8+$P$8*SIN($Q$8+$R$8*($A361-$A$346)/$P$8),erreur)</f>
        <v>356.94860531114273</v>
      </c>
      <c r="G361" s="9">
        <f>IF(8811-A361&gt;$I$29,$O$29+$P$29*SIN($S$29-$T$29*(A361-$A$228)/$P$29),erreur)</f>
        <v>334.27893178603335</v>
      </c>
      <c r="H361" s="3"/>
    </row>
    <row r="362" spans="1:8" x14ac:dyDescent="0.3">
      <c r="A362" s="20">
        <f t="shared" si="32"/>
        <v>356</v>
      </c>
      <c r="B362" s="9">
        <v>356.90182911801503</v>
      </c>
      <c r="C362" s="9">
        <v>334.28854016377409</v>
      </c>
      <c r="D362" s="25">
        <v>16</v>
      </c>
      <c r="E362" s="25">
        <v>134</v>
      </c>
      <c r="F362" s="9">
        <f>IF($A362&lt;=$J$8,$O$8+$P$8*SIN($Q$8+$R$8*($A362-$A$346)/$P$8),erreur)</f>
        <v>356.90182911801503</v>
      </c>
      <c r="G362" s="9">
        <f>IF(8811-A362&gt;$I$29,$O$29+$P$29*SIN($S$29-$T$29*(A362-$A$228)/$P$29),erreur)</f>
        <v>334.28854016377409</v>
      </c>
      <c r="H362" s="3"/>
    </row>
    <row r="363" spans="1:8" x14ac:dyDescent="0.3">
      <c r="A363" s="20">
        <f t="shared" si="32"/>
        <v>357</v>
      </c>
      <c r="B363" s="9">
        <v>356.85538421969932</v>
      </c>
      <c r="C363" s="9">
        <v>334.29808109239275</v>
      </c>
      <c r="D363" s="25">
        <v>17</v>
      </c>
      <c r="E363" s="25">
        <v>135</v>
      </c>
      <c r="F363" s="9">
        <f>IF($A363&lt;=$J$8,$O$8+$P$8*SIN($Q$8+$R$8*($A363-$A$346)/$P$8),erreur)</f>
        <v>356.85538421969932</v>
      </c>
      <c r="G363" s="9">
        <f>IF(8811-A363&gt;$I$29,$O$29+$P$29*SIN($S$29-$T$29*(A363-$A$228)/$P$29),erreur)</f>
        <v>334.29808109239275</v>
      </c>
      <c r="H363" s="3"/>
    </row>
    <row r="364" spans="1:8" x14ac:dyDescent="0.3">
      <c r="A364" s="20">
        <f t="shared" si="32"/>
        <v>358</v>
      </c>
      <c r="B364" s="9">
        <v>356.80927062130286</v>
      </c>
      <c r="C364" s="9">
        <v>334.30755457184569</v>
      </c>
      <c r="D364" s="25">
        <v>18</v>
      </c>
      <c r="E364" s="25">
        <v>136</v>
      </c>
      <c r="F364" s="9">
        <f>IF($A364&lt;=$J$8,$O$8+$P$8*SIN($Q$8+$R$8*($A364-$A$346)/$P$8),erreur)</f>
        <v>356.80927062130286</v>
      </c>
      <c r="G364" s="9">
        <f>IF(8811-A364&gt;$I$29,$O$29+$P$29*SIN($S$29-$T$29*(A364-$A$228)/$P$29),erreur)</f>
        <v>334.30755457184569</v>
      </c>
      <c r="H364" s="3"/>
    </row>
    <row r="365" spans="1:8" x14ac:dyDescent="0.3">
      <c r="A365" s="20">
        <f t="shared" si="32"/>
        <v>359</v>
      </c>
      <c r="B365" s="9">
        <v>356.76348832789927</v>
      </c>
      <c r="C365" s="9">
        <v>334.3169606020856</v>
      </c>
      <c r="D365" s="25">
        <v>19</v>
      </c>
      <c r="E365" s="25">
        <v>137</v>
      </c>
      <c r="F365" s="9">
        <f>IF($A365&lt;=$J$8,$O$8+$P$8*SIN($Q$8+$R$8*($A365-$A$346)/$P$8),erreur)</f>
        <v>356.76348832789927</v>
      </c>
      <c r="G365" s="9">
        <f>IF(8811-A365&gt;$I$29,$O$29+$P$29*SIN($S$29-$T$29*(A365-$A$228)/$P$29),erreur)</f>
        <v>334.3169606020856</v>
      </c>
      <c r="H365" s="3"/>
    </row>
    <row r="366" spans="1:8" x14ac:dyDescent="0.3">
      <c r="A366" s="20">
        <f t="shared" si="32"/>
        <v>360</v>
      </c>
      <c r="B366" s="9">
        <v>356.71803734452351</v>
      </c>
      <c r="C366" s="9">
        <v>334.32629918307612</v>
      </c>
      <c r="D366" s="25">
        <v>20</v>
      </c>
      <c r="E366" s="25">
        <v>138</v>
      </c>
      <c r="F366" s="9">
        <f>IF($A366&lt;=$J$8,$O$8+$P$8*SIN($Q$8+$R$8*($A366-$A$346)/$P$8),erreur)</f>
        <v>356.71803734452351</v>
      </c>
      <c r="G366" s="9">
        <f>IF(8811-A366&gt;$I$29,$O$29+$P$29*SIN($S$29-$T$29*(A366-$A$228)/$P$29),erreur)</f>
        <v>334.32629918307612</v>
      </c>
      <c r="H366" s="35">
        <v>356.5</v>
      </c>
    </row>
    <row r="367" spans="1:8" x14ac:dyDescent="0.3">
      <c r="A367" s="20">
        <f t="shared" si="32"/>
        <v>361</v>
      </c>
      <c r="B367" s="9">
        <v>356.67291767617598</v>
      </c>
      <c r="C367" s="9">
        <v>334.33557031476994</v>
      </c>
      <c r="D367" s="25">
        <v>21</v>
      </c>
      <c r="E367" s="25">
        <v>139</v>
      </c>
      <c r="F367" s="9">
        <f>IF($A367&lt;=$J$8,$O$8+$P$8*SIN($Q$8+$R$8*($A367-$A$346)/$P$8),erreur)</f>
        <v>356.67291767617598</v>
      </c>
      <c r="G367" s="9">
        <f>IF(8811-A367&gt;$I$29,$O$29+$P$29*SIN($S$29-$T$29*(A367-$A$228)/$P$29),erreur)</f>
        <v>334.33557031476994</v>
      </c>
      <c r="H367" s="3"/>
    </row>
    <row r="368" spans="1:8" x14ac:dyDescent="0.3">
      <c r="A368" s="20">
        <f t="shared" si="32"/>
        <v>362</v>
      </c>
      <c r="B368" s="9">
        <v>356.6281293278189</v>
      </c>
      <c r="C368" s="9">
        <v>334.34477399712705</v>
      </c>
      <c r="D368" s="25">
        <v>22</v>
      </c>
      <c r="E368" s="25">
        <v>140</v>
      </c>
      <c r="F368" s="9">
        <f>IF($A368&lt;=$J$8,$O$8+$P$8*SIN($Q$8+$R$8*($A368-$A$346)/$P$8),erreur)</f>
        <v>356.6281293278189</v>
      </c>
      <c r="G368" s="9">
        <f>IF(8811-A368&gt;$I$29,$O$29+$P$29*SIN($S$29-$T$29*(A368-$A$228)/$P$29),erreur)</f>
        <v>334.34477399712705</v>
      </c>
      <c r="H368" s="3"/>
    </row>
    <row r="369" spans="1:8" x14ac:dyDescent="0.3">
      <c r="A369" s="20">
        <f t="shared" si="32"/>
        <v>363</v>
      </c>
      <c r="B369" s="9">
        <v>356.58367230437898</v>
      </c>
      <c r="C369" s="9">
        <v>334.35391023010379</v>
      </c>
      <c r="D369" s="25">
        <v>23</v>
      </c>
      <c r="E369" s="25">
        <v>141</v>
      </c>
      <c r="F369" s="9">
        <f>IF($A369&lt;=$J$8,$O$8+$P$8*SIN($Q$8+$R$8*($A369-$A$346)/$P$8),erreur)</f>
        <v>356.58367230437898</v>
      </c>
      <c r="G369" s="9">
        <f>IF(8811-A369&gt;$I$29,$O$29+$P$29*SIN($S$29-$T$29*(A369-$A$228)/$P$29),erreur)</f>
        <v>334.35391023010379</v>
      </c>
      <c r="H369" s="3"/>
    </row>
    <row r="370" spans="1:8" x14ac:dyDescent="0.3">
      <c r="A370" s="20">
        <f t="shared" si="32"/>
        <v>364</v>
      </c>
      <c r="B370" s="9">
        <v>356.53954661074613</v>
      </c>
      <c r="C370" s="9">
        <v>334.36297901366197</v>
      </c>
      <c r="D370" s="25">
        <v>24</v>
      </c>
      <c r="E370" s="25">
        <v>142</v>
      </c>
      <c r="F370" s="9">
        <f>IF($A370&lt;=$J$8,$O$8+$P$8*SIN($Q$8+$R$8*($A370-$A$346)/$P$8),erreur)</f>
        <v>356.53954661074613</v>
      </c>
      <c r="G370" s="9">
        <f>IF(8811-A370&gt;$I$29,$O$29+$P$29*SIN($S$29-$T$29*(A370-$A$228)/$P$29),erreur)</f>
        <v>334.36297901366197</v>
      </c>
      <c r="H370" s="3"/>
    </row>
    <row r="371" spans="1:8" x14ac:dyDescent="0.3">
      <c r="A371" s="20">
        <f t="shared" si="32"/>
        <v>365</v>
      </c>
      <c r="B371" s="9">
        <v>356.49575225177387</v>
      </c>
      <c r="C371" s="9">
        <v>334.37198034775611</v>
      </c>
      <c r="D371" s="25">
        <v>25</v>
      </c>
      <c r="E371" s="25">
        <v>143</v>
      </c>
      <c r="F371" s="9">
        <f>IF($A371&lt;=$J$8,$O$8+$P$8*SIN($Q$8+$R$8*($A371-$A$346)/$P$8),erreur)</f>
        <v>356.49575225177387</v>
      </c>
      <c r="G371" s="9">
        <f>IF(8811-A371&gt;$I$29,$O$29+$P$29*SIN($S$29-$T$29*(A371-$A$228)/$P$29),erreur)</f>
        <v>334.37198034775611</v>
      </c>
      <c r="H371" s="3"/>
    </row>
    <row r="372" spans="1:8" x14ac:dyDescent="0.3">
      <c r="A372" s="20">
        <f t="shared" si="32"/>
        <v>366</v>
      </c>
      <c r="B372" s="9">
        <v>356.45228923228024</v>
      </c>
      <c r="C372" s="9">
        <v>334.38091423234982</v>
      </c>
      <c r="D372" s="25">
        <v>26</v>
      </c>
      <c r="E372" s="25">
        <v>144</v>
      </c>
      <c r="F372" s="9">
        <f>IF($A372&lt;=$J$8,$O$8+$P$8*SIN($Q$8+$R$8*($A372-$A$346)/$P$8),erreur)</f>
        <v>356.45228923228024</v>
      </c>
      <c r="G372" s="9">
        <f>IF(8811-A372&gt;$I$29,$O$29+$P$29*SIN($S$29-$T$29*(A372-$A$228)/$P$29),erreur)</f>
        <v>334.38091423234982</v>
      </c>
      <c r="H372" s="3"/>
    </row>
    <row r="373" spans="1:8" x14ac:dyDescent="0.3">
      <c r="A373" s="20">
        <f t="shared" si="32"/>
        <v>367</v>
      </c>
      <c r="B373" s="9">
        <v>356.40915755704464</v>
      </c>
      <c r="C373" s="9">
        <v>334.38978066739946</v>
      </c>
      <c r="D373" s="25">
        <v>27</v>
      </c>
      <c r="E373" s="25">
        <v>145</v>
      </c>
      <c r="F373" s="9">
        <f>IF($A373&lt;=$J$8,$O$8+$P$8*SIN($Q$8+$R$8*($A373-$A$346)/$P$8),erreur)</f>
        <v>356.40915755704464</v>
      </c>
      <c r="G373" s="9">
        <f>IF(8811-A373&gt;$I$29,$O$29+$P$29*SIN($S$29-$T$29*(A373-$A$228)/$P$29),erreur)</f>
        <v>334.38978066739946</v>
      </c>
      <c r="H373" s="3"/>
    </row>
    <row r="374" spans="1:8" x14ac:dyDescent="0.3">
      <c r="A374" s="20">
        <f t="shared" si="32"/>
        <v>368</v>
      </c>
      <c r="B374" s="9">
        <v>356.36635723081235</v>
      </c>
      <c r="C374" s="9">
        <v>334.39857965286501</v>
      </c>
      <c r="D374" s="25">
        <v>28</v>
      </c>
      <c r="E374" s="25">
        <v>146</v>
      </c>
      <c r="F374" s="9">
        <f>IF($A374&lt;=$J$8,$O$8+$P$8*SIN($Q$8+$R$8*($A374-$A$346)/$P$8),erreur)</f>
        <v>356.36635723081235</v>
      </c>
      <c r="G374" s="9">
        <f>IF(8811-A374&gt;$I$29,$O$29+$P$29*SIN($S$29-$T$29*(A374-$A$228)/$P$29),erreur)</f>
        <v>334.39857965286501</v>
      </c>
      <c r="H374" s="3"/>
    </row>
    <row r="375" spans="1:8" x14ac:dyDescent="0.3">
      <c r="A375" s="20">
        <f t="shared" si="32"/>
        <v>369</v>
      </c>
      <c r="B375" s="9">
        <v>356.32388825829094</v>
      </c>
      <c r="C375" s="9">
        <v>334.40731118870463</v>
      </c>
      <c r="D375" s="25">
        <v>29</v>
      </c>
      <c r="E375" s="25">
        <v>147</v>
      </c>
      <c r="F375" s="9">
        <f>IF($A375&lt;=$J$8,$O$8+$P$8*SIN($Q$8+$R$8*($A375-$A$346)/$P$8),erreur)</f>
        <v>356.32388825829094</v>
      </c>
      <c r="G375" s="9">
        <f>IF(8811-A375&gt;$I$29,$O$29+$P$29*SIN($S$29-$T$29*(A375-$A$228)/$P$29),erreur)</f>
        <v>334.40731118870463</v>
      </c>
      <c r="H375" s="3"/>
    </row>
    <row r="376" spans="1:8" x14ac:dyDescent="0.3">
      <c r="A376" s="20">
        <f t="shared" si="32"/>
        <v>370</v>
      </c>
      <c r="B376" s="9">
        <v>356.28175064415154</v>
      </c>
      <c r="C376" s="9">
        <v>334.41597527488193</v>
      </c>
      <c r="D376" s="25">
        <v>30</v>
      </c>
      <c r="E376" s="25">
        <v>148</v>
      </c>
      <c r="F376" s="9">
        <f>IF($A376&lt;=$J$8,$O$8+$P$8*SIN($Q$8+$R$8*($A376-$A$346)/$P$8),erreur)</f>
        <v>356.28175064415154</v>
      </c>
      <c r="G376" s="9">
        <f>IF(8811-A376&gt;$I$29,$O$29+$P$29*SIN($S$29-$T$29*(A376-$A$228)/$P$29),erreur)</f>
        <v>334.41597527488193</v>
      </c>
      <c r="H376" s="3"/>
    </row>
    <row r="377" spans="1:8" x14ac:dyDescent="0.3">
      <c r="A377" s="20">
        <f t="shared" si="32"/>
        <v>371</v>
      </c>
      <c r="B377" s="9">
        <v>356.23994439302896</v>
      </c>
      <c r="C377" s="9">
        <v>334.42457191135691</v>
      </c>
      <c r="D377" s="25">
        <v>31</v>
      </c>
      <c r="E377" s="25">
        <v>149</v>
      </c>
      <c r="F377" s="9">
        <f>IF($A377&lt;=$J$8,$O$8+$P$8*SIN($Q$8+$R$8*($A377-$A$346)/$P$8),erreur)</f>
        <v>356.23994439302896</v>
      </c>
      <c r="G377" s="9">
        <f>IF(8811-A377&gt;$I$29,$O$29+$P$29*SIN($S$29-$T$29*(A377-$A$228)/$P$29),erreur)</f>
        <v>334.42457191135691</v>
      </c>
      <c r="H377" s="3"/>
    </row>
    <row r="378" spans="1:8" x14ac:dyDescent="0.3">
      <c r="A378" s="20">
        <f t="shared" si="32"/>
        <v>372</v>
      </c>
      <c r="B378" s="9">
        <v>356.19846950952206</v>
      </c>
      <c r="C378" s="9">
        <v>334.43310109808954</v>
      </c>
      <c r="D378" s="25">
        <v>32</v>
      </c>
      <c r="E378" s="25">
        <v>150</v>
      </c>
      <c r="F378" s="9">
        <f>IF($A378&lt;=$J$8,$O$8+$P$8*SIN($Q$8+$R$8*($A378-$A$346)/$P$8),erreur)</f>
        <v>356.19846950952206</v>
      </c>
      <c r="G378" s="9">
        <f>IF(8811-A378&gt;$I$29,$O$29+$P$29*SIN($S$29-$T$29*(A378-$A$228)/$P$29),erreur)</f>
        <v>334.43310109808954</v>
      </c>
      <c r="H378" s="3"/>
    </row>
    <row r="379" spans="1:8" x14ac:dyDescent="0.3">
      <c r="A379" s="20">
        <f t="shared" si="32"/>
        <v>373</v>
      </c>
      <c r="B379" s="9">
        <v>356.1573259981933</v>
      </c>
      <c r="C379" s="9">
        <v>334.4415628350398</v>
      </c>
      <c r="D379" s="25">
        <v>33</v>
      </c>
      <c r="E379" s="25">
        <v>151</v>
      </c>
      <c r="F379" s="9">
        <f>IF($A379&lt;=$J$8,$O$8+$P$8*SIN($Q$8+$R$8*($A379-$A$346)/$P$8),erreur)</f>
        <v>356.1573259981933</v>
      </c>
      <c r="G379" s="9">
        <f>IF(8811-A379&gt;$I$29,$O$29+$P$29*SIN($S$29-$T$29*(A379-$A$228)/$P$29),erreur)</f>
        <v>334.4415628350398</v>
      </c>
      <c r="H379" s="3"/>
    </row>
    <row r="380" spans="1:8" x14ac:dyDescent="0.3">
      <c r="A380" s="20">
        <f t="shared" si="32"/>
        <v>374</v>
      </c>
      <c r="B380" s="9">
        <v>356.11651386356698</v>
      </c>
      <c r="C380" s="9">
        <v>334.44995712217133</v>
      </c>
      <c r="D380" s="25">
        <v>34</v>
      </c>
      <c r="E380" s="25">
        <v>152</v>
      </c>
      <c r="F380" s="9">
        <f>IF($A380&lt;=$J$8,$O$8+$P$8*SIN($Q$8+$R$8*($A380-$A$346)/$P$8),erreur)</f>
        <v>356.11651386356698</v>
      </c>
      <c r="G380" s="9">
        <f>IF(8811-A380&gt;$I$29,$O$29+$P$29*SIN($S$29-$T$29*(A380-$A$228)/$P$29),erreur)</f>
        <v>334.44995712217133</v>
      </c>
      <c r="H380" s="3"/>
    </row>
    <row r="381" spans="1:8" x14ac:dyDescent="0.3">
      <c r="A381" s="20">
        <f t="shared" si="32"/>
        <v>375</v>
      </c>
      <c r="B381" s="9">
        <v>356.07603311013372</v>
      </c>
      <c r="C381" s="9">
        <v>334.45828395944773</v>
      </c>
      <c r="D381" s="25">
        <v>35</v>
      </c>
      <c r="E381" s="25">
        <v>153</v>
      </c>
      <c r="F381" s="9">
        <f>IF($A381&lt;=$J$8,$O$8+$P$8*SIN($Q$8+$R$8*($A381-$A$346)/$P$8),erreur)</f>
        <v>356.07603311013372</v>
      </c>
      <c r="G381" s="9">
        <f>IF(8811-A381&gt;$I$29,$O$29+$P$29*SIN($S$29-$T$29*(A381-$A$228)/$P$29),erreur)</f>
        <v>334.45828395944773</v>
      </c>
      <c r="H381" s="3"/>
    </row>
    <row r="382" spans="1:8" x14ac:dyDescent="0.3">
      <c r="A382" s="20">
        <f t="shared" si="32"/>
        <v>376</v>
      </c>
      <c r="B382" s="9">
        <v>356.0358837423455</v>
      </c>
      <c r="C382" s="9">
        <v>334.46654334682535</v>
      </c>
      <c r="D382" s="25">
        <v>36</v>
      </c>
      <c r="E382" s="25">
        <v>154</v>
      </c>
      <c r="F382" s="9">
        <f>IF($A382&lt;=$J$8,$O$8+$P$8*SIN($Q$8+$R$8*($A382-$A$346)/$P$8),erreur)</f>
        <v>356.0358837423455</v>
      </c>
      <c r="G382" s="9">
        <f>IF(8811-A382&gt;$I$29,$O$29+$P$29*SIN($S$29-$T$29*(A382-$A$228)/$P$29),erreur)</f>
        <v>334.46654334682535</v>
      </c>
      <c r="H382" s="3"/>
    </row>
    <row r="383" spans="1:8" x14ac:dyDescent="0.3">
      <c r="A383" s="20">
        <f t="shared" si="32"/>
        <v>377</v>
      </c>
      <c r="B383" s="9">
        <v>355.99606576461838</v>
      </c>
      <c r="C383" s="9">
        <v>334.47473528427145</v>
      </c>
      <c r="D383" s="25">
        <v>37</v>
      </c>
      <c r="E383" s="25">
        <v>155</v>
      </c>
      <c r="F383" s="9">
        <f>IF($A383&lt;=$J$8,$O$8+$P$8*SIN($Q$8+$R$8*($A383-$A$346)/$P$8),erreur)</f>
        <v>355.99606576461838</v>
      </c>
      <c r="G383" s="9">
        <f>IF(8811-A383&gt;$I$29,$O$29+$P$29*SIN($S$29-$T$29*(A383-$A$228)/$P$29),erreur)</f>
        <v>334.47473528427145</v>
      </c>
      <c r="H383" s="3"/>
    </row>
    <row r="384" spans="1:8" x14ac:dyDescent="0.3">
      <c r="A384" s="20">
        <f t="shared" si="32"/>
        <v>378</v>
      </c>
      <c r="B384" s="9">
        <v>355.95657918133202</v>
      </c>
      <c r="C384" s="9">
        <v>334.48285977174601</v>
      </c>
      <c r="D384" s="25">
        <v>38</v>
      </c>
      <c r="E384" s="25">
        <v>156</v>
      </c>
      <c r="F384" s="9">
        <f>IF($A384&lt;=$J$8,$O$8+$P$8*SIN($Q$8+$R$8*($A384-$A$346)/$P$8),erreur)</f>
        <v>355.95657918133202</v>
      </c>
      <c r="G384" s="9">
        <f>IF(8811-A384&gt;$I$29,$O$29+$P$29*SIN($S$29-$T$29*(A384-$A$228)/$P$29),erreur)</f>
        <v>334.48285977174601</v>
      </c>
      <c r="H384" s="3"/>
    </row>
    <row r="385" spans="1:8" x14ac:dyDescent="0.3">
      <c r="A385" s="20">
        <f t="shared" si="32"/>
        <v>379</v>
      </c>
      <c r="B385" s="9">
        <v>355.91742399683062</v>
      </c>
      <c r="C385" s="9">
        <v>334.49091680921447</v>
      </c>
      <c r="D385" s="25">
        <v>39</v>
      </c>
      <c r="E385" s="25">
        <v>157</v>
      </c>
      <c r="F385" s="9">
        <f>IF($A385&lt;=$J$8,$O$8+$P$8*SIN($Q$8+$R$8*($A385-$A$346)/$P$8),erreur)</f>
        <v>355.91742399683062</v>
      </c>
      <c r="G385" s="9">
        <f>IF(8811-A385&gt;$I$29,$O$29+$P$29*SIN($S$29-$T$29*(A385-$A$228)/$P$29),erreur)</f>
        <v>334.49091680921447</v>
      </c>
      <c r="H385" s="3"/>
    </row>
    <row r="386" spans="1:8" x14ac:dyDescent="0.3">
      <c r="A386" s="20">
        <f t="shared" si="32"/>
        <v>380</v>
      </c>
      <c r="B386" s="9">
        <v>355.87860021542019</v>
      </c>
      <c r="C386" s="9">
        <v>334.49890639663863</v>
      </c>
      <c r="D386" s="25">
        <v>40</v>
      </c>
      <c r="E386" s="25">
        <v>158</v>
      </c>
      <c r="F386" s="9">
        <f>IF($A386&lt;=$J$8,$O$8+$P$8*SIN($Q$8+$R$8*($A386-$A$346)/$P$8),erreur)</f>
        <v>355.87860021542019</v>
      </c>
      <c r="G386" s="9">
        <f>IF(8811-A386&gt;$I$29,$O$29+$P$29*SIN($S$29-$T$29*(A386-$A$228)/$P$29),erreur)</f>
        <v>334.49890639663863</v>
      </c>
      <c r="H386" s="35">
        <v>355.45</v>
      </c>
    </row>
    <row r="387" spans="1:8" x14ac:dyDescent="0.3">
      <c r="A387" s="20">
        <f t="shared" si="32"/>
        <v>381</v>
      </c>
      <c r="B387" s="9">
        <v>355.84010784137172</v>
      </c>
      <c r="C387" s="9">
        <v>334.5068285339803</v>
      </c>
      <c r="D387" s="25">
        <v>41</v>
      </c>
      <c r="E387" s="25">
        <v>159</v>
      </c>
      <c r="F387" s="9">
        <f>IF($A387&lt;=$J$8,$O$8+$P$8*SIN($Q$8+$R$8*($A387-$A$346)/$P$8),erreur)</f>
        <v>355.84010784137172</v>
      </c>
      <c r="G387" s="9">
        <f>IF(8811-A387&gt;$I$29,$O$29+$P$29*SIN($S$29-$T$29*(A387-$A$228)/$P$29),erreur)</f>
        <v>334.5068285339803</v>
      </c>
      <c r="H387" s="3"/>
    </row>
    <row r="388" spans="1:8" x14ac:dyDescent="0.3">
      <c r="A388" s="20">
        <f t="shared" si="32"/>
        <v>382</v>
      </c>
      <c r="B388" s="9">
        <v>355.8019468789189</v>
      </c>
      <c r="C388" s="9">
        <v>334.51468322120854</v>
      </c>
      <c r="D388" s="25">
        <v>42</v>
      </c>
      <c r="E388" s="25">
        <v>160</v>
      </c>
      <c r="F388" s="9">
        <f>IF($A388&lt;=$J$8,$O$8+$P$8*SIN($Q$8+$R$8*($A388-$A$346)/$P$8),erreur)</f>
        <v>355.8019468789189</v>
      </c>
      <c r="G388" s="9">
        <f>IF(8811-A388&gt;$I$29,$O$29+$P$29*SIN($S$29-$T$29*(A388-$A$228)/$P$29),erreur)</f>
        <v>334.51468322120854</v>
      </c>
      <c r="H388" s="3"/>
    </row>
    <row r="389" spans="1:8" x14ac:dyDescent="0.3">
      <c r="A389" s="20">
        <f t="shared" si="32"/>
        <v>383</v>
      </c>
      <c r="B389" s="9">
        <v>355.76411733225905</v>
      </c>
      <c r="C389" s="9">
        <v>334.52247045828335</v>
      </c>
      <c r="D389" s="25">
        <v>43</v>
      </c>
      <c r="E389" s="25">
        <v>161</v>
      </c>
      <c r="F389" s="9">
        <f>IF($A389&lt;=$J$8,$O$8+$P$8*SIN($Q$8+$R$8*($A389-$A$346)/$P$8),erreur)</f>
        <v>355.76411733225905</v>
      </c>
      <c r="G389" s="9">
        <f>IF(8811-A389&gt;$I$29,$O$29+$P$29*SIN($S$29-$T$29*(A389-$A$228)/$P$29),erreur)</f>
        <v>334.52247045828335</v>
      </c>
      <c r="H389" s="3"/>
    </row>
    <row r="390" spans="1:8" x14ac:dyDescent="0.3">
      <c r="A390" s="20">
        <f t="shared" si="32"/>
        <v>384</v>
      </c>
      <c r="B390" s="9">
        <v>355.72661920555402</v>
      </c>
      <c r="C390" s="9">
        <v>334.53019024517198</v>
      </c>
      <c r="D390" s="25">
        <v>44</v>
      </c>
      <c r="E390" s="25">
        <v>162</v>
      </c>
      <c r="F390" s="9">
        <f>IF($A390&lt;=$J$8,$O$8+$P$8*SIN($Q$8+$R$8*($A390-$A$346)/$P$8),erreur)</f>
        <v>355.72661920555402</v>
      </c>
      <c r="G390" s="9">
        <f>IF(8811-A390&gt;$I$29,$O$29+$P$29*SIN($S$29-$T$29*(A390-$A$228)/$P$29),erreur)</f>
        <v>334.53019024517198</v>
      </c>
      <c r="H390" s="3"/>
    </row>
    <row r="391" spans="1:8" x14ac:dyDescent="0.3">
      <c r="A391" s="20">
        <f t="shared" si="32"/>
        <v>385</v>
      </c>
      <c r="B391" s="9">
        <v>355.68945250292791</v>
      </c>
      <c r="C391" s="9">
        <v>334.53784258183441</v>
      </c>
      <c r="D391" s="25">
        <v>45</v>
      </c>
      <c r="E391" s="25">
        <v>163</v>
      </c>
      <c r="F391" s="9">
        <f>IF($A391&lt;=$J$8,$O$8+$P$8*SIN($Q$8+$R$8*($A391-$A$346)/$P$8),erreur)</f>
        <v>355.68945250292791</v>
      </c>
      <c r="G391" s="9">
        <f>IF(8811-A391&gt;$I$29,$O$29+$P$29*SIN($S$29-$T$29*(A391-$A$228)/$P$29),erreur)</f>
        <v>334.53784258183441</v>
      </c>
      <c r="H391" s="3"/>
    </row>
    <row r="392" spans="1:8" x14ac:dyDescent="0.3">
      <c r="A392" s="20">
        <f t="shared" ref="A392:A455" si="34">ROW()-6</f>
        <v>386</v>
      </c>
      <c r="B392" s="9">
        <v>355.65261722846844</v>
      </c>
      <c r="C392" s="9">
        <v>334.54542746824154</v>
      </c>
      <c r="D392" s="25">
        <v>46</v>
      </c>
      <c r="E392" s="25">
        <v>164</v>
      </c>
      <c r="F392" s="9">
        <f>IF($A392&lt;=$J$8,$O$8+$P$8*SIN($Q$8+$R$8*($A392-$A$346)/$P$8),erreur)</f>
        <v>355.65261722846844</v>
      </c>
      <c r="G392" s="9">
        <f>IF(8811-A392&gt;$I$29,$O$29+$P$29*SIN($S$29-$T$29*(A392-$A$228)/$P$29),erreur)</f>
        <v>334.54542746824154</v>
      </c>
      <c r="H392" s="3"/>
    </row>
    <row r="393" spans="1:8" x14ac:dyDescent="0.3">
      <c r="A393" s="20">
        <f t="shared" si="34"/>
        <v>387</v>
      </c>
      <c r="B393" s="9">
        <v>355.61611338622743</v>
      </c>
      <c r="C393" s="9">
        <v>334.55294490435881</v>
      </c>
      <c r="D393" s="25">
        <v>47</v>
      </c>
      <c r="E393" s="25">
        <v>165</v>
      </c>
      <c r="F393" s="9">
        <f>IF($A393&lt;=$J$8,$O$8+$P$8*SIN($Q$8+$R$8*($A393-$A$346)/$P$8),erreur)</f>
        <v>355.61611338622743</v>
      </c>
      <c r="G393" s="9">
        <f>IF(8811-A393&gt;$I$29,$O$29+$P$29*SIN($S$29-$T$29*(A393-$A$228)/$P$29),erreur)</f>
        <v>334.55294490435881</v>
      </c>
      <c r="H393" s="3"/>
    </row>
    <row r="394" spans="1:8" x14ac:dyDescent="0.3">
      <c r="A394" s="20">
        <f t="shared" si="34"/>
        <v>388</v>
      </c>
      <c r="B394" s="9">
        <v>355.57994098022118</v>
      </c>
      <c r="C394" s="9">
        <v>334.5603948901462</v>
      </c>
      <c r="D394" s="25">
        <v>48</v>
      </c>
      <c r="E394" s="25">
        <v>166</v>
      </c>
      <c r="F394" s="9">
        <f>IF($A394&lt;=$J$8,$O$8+$P$8*SIN($Q$8+$R$8*($A394-$A$346)/$P$8),erreur)</f>
        <v>355.57994098022118</v>
      </c>
      <c r="G394" s="9">
        <f>IF(8811-A394&gt;$I$29,$O$29+$P$29*SIN($S$29-$T$29*(A394-$A$228)/$P$29),erreur)</f>
        <v>334.5603948901462</v>
      </c>
      <c r="H394" s="3"/>
    </row>
    <row r="395" spans="1:8" x14ac:dyDescent="0.3">
      <c r="A395" s="20">
        <f t="shared" si="34"/>
        <v>389</v>
      </c>
      <c r="B395" s="9">
        <v>355.54410001442784</v>
      </c>
      <c r="C395" s="9">
        <v>334.5677774255746</v>
      </c>
      <c r="D395" s="25">
        <v>49</v>
      </c>
      <c r="E395" s="25">
        <v>167</v>
      </c>
      <c r="F395" s="9">
        <f>IF($A395&lt;=$J$8,$O$8+$P$8*SIN($Q$8+$R$8*($A395-$A$346)/$P$8),erreur)</f>
        <v>355.54410001442784</v>
      </c>
      <c r="G395" s="9">
        <f>IF(8811-A395&gt;$I$29,$O$29+$P$29*SIN($S$29-$T$29*(A395-$A$228)/$P$29),erreur)</f>
        <v>334.5677774255746</v>
      </c>
      <c r="H395" s="3"/>
    </row>
    <row r="396" spans="1:8" x14ac:dyDescent="0.3">
      <c r="A396" s="20">
        <f t="shared" si="34"/>
        <v>390</v>
      </c>
      <c r="B396" s="9">
        <v>355.50859049278915</v>
      </c>
      <c r="C396" s="9">
        <v>334.57509251060947</v>
      </c>
      <c r="D396" s="25">
        <v>50</v>
      </c>
      <c r="E396" s="25">
        <v>168</v>
      </c>
      <c r="F396" s="9">
        <f>IF($A396&lt;=$J$8,$O$8+$P$8*SIN($Q$8+$R$8*($A396-$A$346)/$P$8),erreur)</f>
        <v>355.50859049278915</v>
      </c>
      <c r="G396" s="9">
        <f>IF(8811-A396&gt;$I$29,$O$29+$P$29*SIN($S$29-$T$29*(A396-$A$228)/$P$29),erreur)</f>
        <v>334.57509251060947</v>
      </c>
      <c r="H396" s="3"/>
    </row>
    <row r="397" spans="1:8" x14ac:dyDescent="0.3">
      <c r="A397" s="20">
        <f t="shared" si="34"/>
        <v>391</v>
      </c>
      <c r="B397" s="9">
        <v>355.4734124192114</v>
      </c>
      <c r="C397" s="9">
        <v>334.58234014521986</v>
      </c>
      <c r="D397" s="25">
        <v>51</v>
      </c>
      <c r="E397" s="25">
        <v>169</v>
      </c>
      <c r="F397" s="9">
        <f>IF($A397&lt;=$J$8,$O$8+$P$8*SIN($Q$8+$R$8*($A397-$A$346)/$P$8),erreur)</f>
        <v>355.4734124192114</v>
      </c>
      <c r="G397" s="9">
        <f>IF(8811-A397&gt;$I$29,$O$29+$P$29*SIN($S$29-$T$29*(A397-$A$228)/$P$29),erreur)</f>
        <v>334.58234014521986</v>
      </c>
      <c r="H397" s="3"/>
    </row>
    <row r="398" spans="1:8" x14ac:dyDescent="0.3">
      <c r="A398" s="20">
        <f t="shared" si="34"/>
        <v>392</v>
      </c>
      <c r="B398" s="9">
        <v>355.43856579756493</v>
      </c>
      <c r="C398" s="9">
        <v>334.58952032936577</v>
      </c>
      <c r="D398" s="25">
        <v>52</v>
      </c>
      <c r="E398" s="25">
        <v>170</v>
      </c>
      <c r="F398" s="9">
        <f>IF($A398&lt;=$J$8,$O$8+$P$8*SIN($Q$8+$R$8*($A398-$A$346)/$P$8),erreur)</f>
        <v>355.43856579756493</v>
      </c>
      <c r="G398" s="9">
        <f>IF(8811-A398&gt;$I$29,$O$29+$P$29*SIN($S$29-$T$29*(A398-$A$228)/$P$29),erreur)</f>
        <v>334.58952032936577</v>
      </c>
      <c r="H398" s="3"/>
    </row>
    <row r="399" spans="1:8" x14ac:dyDescent="0.3">
      <c r="A399" s="20">
        <f t="shared" si="34"/>
        <v>393</v>
      </c>
      <c r="B399" s="9">
        <v>355.404050631681</v>
      </c>
      <c r="C399" s="9">
        <v>334.59663306302173</v>
      </c>
      <c r="D399" s="25">
        <v>53</v>
      </c>
      <c r="E399" s="25">
        <v>171</v>
      </c>
      <c r="F399" s="9">
        <f>IF($A399&lt;=$J$8,$O$8+$P$8*SIN($Q$8+$R$8*($A399-$A$346)/$P$8),erreur)</f>
        <v>355.404050631681</v>
      </c>
      <c r="G399" s="9">
        <f>IF(8811-A399&gt;$I$29,$O$29+$P$29*SIN($S$29-$T$29*(A399-$A$228)/$P$29),erreur)</f>
        <v>334.59663306302173</v>
      </c>
      <c r="H399" s="3"/>
    </row>
    <row r="400" spans="1:8" x14ac:dyDescent="0.3">
      <c r="A400" s="20">
        <f t="shared" si="34"/>
        <v>394</v>
      </c>
      <c r="B400" s="9">
        <v>355.3698669253572</v>
      </c>
      <c r="C400" s="9">
        <v>334.60367834615317</v>
      </c>
      <c r="D400" s="25">
        <v>54</v>
      </c>
      <c r="E400" s="25">
        <v>172</v>
      </c>
      <c r="F400" s="9">
        <f>IF($A400&lt;=$J$8,$O$8+$P$8*SIN($Q$8+$R$8*($A400-$A$346)/$P$8),erreur)</f>
        <v>355.3698669253572</v>
      </c>
      <c r="G400" s="9">
        <f>IF(8811-A400&gt;$I$29,$O$29+$P$29*SIN($S$29-$T$29*(A400-$A$228)/$P$29),erreur)</f>
        <v>334.60367834615317</v>
      </c>
      <c r="H400" s="3"/>
    </row>
    <row r="401" spans="1:8" x14ac:dyDescent="0.3">
      <c r="A401" s="20">
        <f t="shared" si="34"/>
        <v>395</v>
      </c>
      <c r="B401" s="9">
        <v>355.33601468235383</v>
      </c>
      <c r="C401" s="9">
        <v>334.61065617872555</v>
      </c>
      <c r="D401" s="25">
        <v>55</v>
      </c>
      <c r="E401" s="25">
        <v>173</v>
      </c>
      <c r="F401" s="9">
        <f>IF($A401&lt;=$J$8,$O$8+$P$8*SIN($Q$8+$R$8*($A401-$A$346)/$P$8),erreur)</f>
        <v>355.33601468235383</v>
      </c>
      <c r="G401" s="9">
        <f>IF(8811-A401&gt;$I$29,$O$29+$P$29*SIN($S$29-$T$29*(A401-$A$228)/$P$29),erreur)</f>
        <v>334.61065617872555</v>
      </c>
      <c r="H401" s="3"/>
    </row>
    <row r="402" spans="1:8" x14ac:dyDescent="0.3">
      <c r="A402" s="20">
        <f t="shared" si="34"/>
        <v>396</v>
      </c>
      <c r="B402" s="9">
        <v>355.30249390639347</v>
      </c>
      <c r="C402" s="9">
        <v>334.61756656071157</v>
      </c>
      <c r="D402" s="25">
        <v>56</v>
      </c>
      <c r="E402" s="25">
        <v>174</v>
      </c>
      <c r="F402" s="9">
        <f>IF($A402&lt;=$J$8,$O$8+$P$8*SIN($Q$8+$R$8*($A402-$A$346)/$P$8),erreur)</f>
        <v>355.30249390639347</v>
      </c>
      <c r="G402" s="9">
        <f>IF(8811-A402&gt;$I$29,$O$29+$P$29*SIN($S$29-$T$29*(A402-$A$228)/$P$29),erreur)</f>
        <v>334.61756656071157</v>
      </c>
      <c r="H402" s="3"/>
    </row>
    <row r="403" spans="1:8" x14ac:dyDescent="0.3">
      <c r="A403" s="20">
        <f t="shared" si="34"/>
        <v>397</v>
      </c>
      <c r="B403" s="9">
        <v>355.26930460116409</v>
      </c>
      <c r="C403" s="9">
        <v>334.62440949207485</v>
      </c>
      <c r="D403" s="25">
        <v>57</v>
      </c>
      <c r="E403" s="25">
        <v>175</v>
      </c>
      <c r="F403" s="9">
        <f>IF($A403&lt;=$J$8,$O$8+$P$8*SIN($Q$8+$R$8*($A403-$A$346)/$P$8),erreur)</f>
        <v>355.26930460116409</v>
      </c>
      <c r="G403" s="9">
        <f>IF(8811-A403&gt;$I$29,$O$29+$P$29*SIN($S$29-$T$29*(A403-$A$228)/$P$29),erreur)</f>
        <v>334.62440949207485</v>
      </c>
      <c r="H403" s="3"/>
    </row>
    <row r="404" spans="1:8" x14ac:dyDescent="0.3">
      <c r="A404" s="20">
        <f t="shared" si="34"/>
        <v>398</v>
      </c>
      <c r="B404" s="9">
        <v>355.23644677031598</v>
      </c>
      <c r="C404" s="9">
        <v>334.63118497278629</v>
      </c>
      <c r="D404" s="25">
        <v>58</v>
      </c>
      <c r="E404" s="25">
        <v>176</v>
      </c>
      <c r="F404" s="9">
        <f>IF($A404&lt;=$J$8,$O$8+$P$8*SIN($Q$8+$R$8*($A404-$A$346)/$P$8),erreur)</f>
        <v>355.23644677031598</v>
      </c>
      <c r="G404" s="9">
        <f>IF(8811-A404&gt;$I$29,$O$29+$P$29*SIN($S$29-$T$29*(A404-$A$228)/$P$29),erreur)</f>
        <v>334.63118497278629</v>
      </c>
      <c r="H404" s="3"/>
    </row>
    <row r="405" spans="1:8" x14ac:dyDescent="0.3">
      <c r="A405" s="20">
        <f t="shared" si="34"/>
        <v>399</v>
      </c>
      <c r="B405" s="9">
        <v>355.20392041746345</v>
      </c>
      <c r="C405" s="9">
        <v>334.6378930028186</v>
      </c>
      <c r="D405" s="25">
        <v>59</v>
      </c>
      <c r="E405" s="25">
        <v>177</v>
      </c>
      <c r="F405" s="9">
        <f>IF($A405&lt;=$J$8,$O$8+$P$8*SIN($Q$8+$R$8*($A405-$A$346)/$P$8),erreur)</f>
        <v>355.20392041746345</v>
      </c>
      <c r="G405" s="9">
        <f>IF(8811-A405&gt;$I$29,$O$29+$P$29*SIN($S$29-$T$29*(A405-$A$228)/$P$29),erreur)</f>
        <v>334.6378930028186</v>
      </c>
      <c r="H405" s="3"/>
    </row>
    <row r="406" spans="1:8" x14ac:dyDescent="0.3">
      <c r="A406" s="20">
        <f t="shared" si="34"/>
        <v>400</v>
      </c>
      <c r="B406" s="9">
        <v>355.17172554618401</v>
      </c>
      <c r="C406" s="9">
        <v>334.64453358213723</v>
      </c>
      <c r="D406" s="25">
        <v>60</v>
      </c>
      <c r="E406" s="25">
        <v>178</v>
      </c>
      <c r="F406" s="9">
        <f>IF($A406&lt;=$J$8,$O$8+$P$8*SIN($Q$8+$R$8*($A406-$A$346)/$P$8),erreur)</f>
        <v>355.17172554618401</v>
      </c>
      <c r="G406" s="9">
        <f>IF(8811-A406&gt;$I$29,$O$29+$P$29*SIN($S$29-$T$29*(A406-$A$228)/$P$29),erreur)</f>
        <v>334.64453358213723</v>
      </c>
      <c r="H406" s="35">
        <v>354.48</v>
      </c>
    </row>
    <row r="407" spans="1:8" x14ac:dyDescent="0.3">
      <c r="A407" s="20">
        <f t="shared" si="34"/>
        <v>401</v>
      </c>
      <c r="B407" s="9">
        <v>355.13986216001967</v>
      </c>
      <c r="C407" s="9">
        <v>334.65110671071125</v>
      </c>
      <c r="D407" s="25">
        <v>61</v>
      </c>
      <c r="E407" s="25">
        <v>179</v>
      </c>
      <c r="F407" s="9">
        <f>IF($A407&lt;=$J$8,$O$8+$P$8*SIN($Q$8+$R$8*($A407-$A$346)/$P$8),erreur)</f>
        <v>355.13986216001967</v>
      </c>
      <c r="G407" s="9">
        <f>IF(8811-A407&gt;$I$29,$O$29+$P$29*SIN($S$29-$T$29*(A407-$A$228)/$P$29),erreur)</f>
        <v>334.65110671071125</v>
      </c>
      <c r="H407" s="3"/>
    </row>
    <row r="408" spans="1:8" x14ac:dyDescent="0.3">
      <c r="A408" s="20">
        <f t="shared" si="34"/>
        <v>402</v>
      </c>
      <c r="B408" s="9">
        <v>355.10833026247428</v>
      </c>
      <c r="C408" s="9">
        <v>334.65761238851337</v>
      </c>
      <c r="D408" s="25">
        <v>62</v>
      </c>
      <c r="E408" s="25">
        <v>180</v>
      </c>
      <c r="F408" s="9">
        <f>IF($A408&lt;=$J$8,$O$8+$P$8*SIN($Q$8+$R$8*($A408-$A$346)/$P$8),erreur)</f>
        <v>355.10833026247428</v>
      </c>
      <c r="G408" s="9">
        <f>IF(8811-A408&gt;$I$29,$O$29+$P$29*SIN($S$29-$T$29*(A408-$A$228)/$P$29),erreur)</f>
        <v>334.65761238851337</v>
      </c>
      <c r="H408" s="3"/>
    </row>
    <row r="409" spans="1:8" x14ac:dyDescent="0.3">
      <c r="A409" s="20">
        <f t="shared" si="34"/>
        <v>403</v>
      </c>
      <c r="B409" s="9">
        <v>355.07712985701664</v>
      </c>
      <c r="C409" s="9">
        <v>334.66405061551268</v>
      </c>
      <c r="D409" s="25">
        <v>63</v>
      </c>
      <c r="E409" s="25">
        <v>181</v>
      </c>
      <c r="F409" s="9">
        <f>IF($A409&lt;=$J$8,$O$8+$P$8*SIN($Q$8+$R$8*($A409-$A$346)/$P$8),erreur)</f>
        <v>355.07712985701664</v>
      </c>
      <c r="G409" s="9">
        <f>IF(8811-A409&gt;$I$29,$O$29+$P$29*SIN($S$29-$T$29*(A409-$A$228)/$P$29),erreur)</f>
        <v>334.66405061551268</v>
      </c>
      <c r="H409" s="3"/>
    </row>
    <row r="410" spans="1:8" x14ac:dyDescent="0.3">
      <c r="A410" s="20">
        <f t="shared" si="34"/>
        <v>404</v>
      </c>
      <c r="B410" s="9">
        <v>355.04626094707828</v>
      </c>
      <c r="C410" s="9">
        <v>334.67042139168188</v>
      </c>
      <c r="D410" s="25">
        <v>64</v>
      </c>
      <c r="E410" s="25">
        <v>182</v>
      </c>
      <c r="F410" s="9">
        <f>IF($A410&lt;=$J$8,$O$8+$P$8*SIN($Q$8+$R$8*($A410-$A$346)/$P$8),erreur)</f>
        <v>355.04626094707828</v>
      </c>
      <c r="G410" s="9">
        <f>IF(8811-A410&gt;$I$29,$O$29+$P$29*SIN($S$29-$T$29*(A410-$A$228)/$P$29),erreur)</f>
        <v>334.67042139168188</v>
      </c>
      <c r="H410" s="3"/>
    </row>
    <row r="411" spans="1:8" x14ac:dyDescent="0.3">
      <c r="A411" s="20">
        <f t="shared" si="34"/>
        <v>405</v>
      </c>
      <c r="B411" s="9">
        <v>355.0157235360557</v>
      </c>
      <c r="C411" s="9">
        <v>334.67672471698825</v>
      </c>
      <c r="D411" s="25">
        <v>65</v>
      </c>
      <c r="E411" s="25">
        <v>183</v>
      </c>
      <c r="F411" s="9">
        <f>IF($A411&lt;=$J$8,$O$8+$P$8*SIN($Q$8+$R$8*($A411-$A$346)/$P$8),erreur)</f>
        <v>355.0157235360557</v>
      </c>
      <c r="G411" s="9">
        <f>IF(8811-A411&gt;$I$29,$O$29+$P$29*SIN($S$29-$T$29*(A411-$A$228)/$P$29),erreur)</f>
        <v>334.67672471698825</v>
      </c>
      <c r="H411" s="3"/>
    </row>
    <row r="412" spans="1:8" x14ac:dyDescent="0.3">
      <c r="A412" s="20">
        <f t="shared" si="34"/>
        <v>406</v>
      </c>
      <c r="B412" s="9">
        <v>354.98551762730676</v>
      </c>
      <c r="C412" s="9">
        <v>334.6829605914063</v>
      </c>
      <c r="D412" s="25">
        <v>66</v>
      </c>
      <c r="E412" s="25">
        <v>184</v>
      </c>
      <c r="F412" s="9">
        <f>IF($A412&lt;=$J$8,$O$8+$P$8*SIN($Q$8+$R$8*($A412-$A$346)/$P$8),erreur)</f>
        <v>354.98551762730676</v>
      </c>
      <c r="G412" s="9">
        <f>IF(8811-A412&gt;$I$29,$O$29+$P$29*SIN($S$29-$T$29*(A412-$A$228)/$P$29),erreur)</f>
        <v>334.6829605914063</v>
      </c>
      <c r="H412" s="3"/>
    </row>
    <row r="413" spans="1:8" x14ac:dyDescent="0.3">
      <c r="A413" s="20">
        <f t="shared" si="34"/>
        <v>407</v>
      </c>
      <c r="B413" s="9">
        <v>354.95564322415476</v>
      </c>
      <c r="C413" s="9">
        <v>334.68912901490694</v>
      </c>
      <c r="D413" s="25">
        <v>67</v>
      </c>
      <c r="E413" s="25">
        <v>185</v>
      </c>
      <c r="F413" s="9">
        <f>IF($A413&lt;=$J$8,$O$8+$P$8*SIN($Q$8+$R$8*($A413-$A$346)/$P$8),erreur)</f>
        <v>354.95564322415476</v>
      </c>
      <c r="G413" s="9">
        <f>IF(8811-A413&gt;$I$29,$O$29+$P$29*SIN($S$29-$T$29*(A413-$A$228)/$P$29),erreur)</f>
        <v>334.68912901490694</v>
      </c>
      <c r="H413" s="3"/>
    </row>
    <row r="414" spans="1:8" x14ac:dyDescent="0.3">
      <c r="A414" s="20">
        <f t="shared" si="34"/>
        <v>408</v>
      </c>
      <c r="B414" s="9">
        <v>354.92610032988523</v>
      </c>
      <c r="C414" s="9">
        <v>334.69522998745924</v>
      </c>
      <c r="D414" s="25">
        <v>68</v>
      </c>
      <c r="E414" s="25">
        <v>186</v>
      </c>
      <c r="F414" s="9">
        <f>IF($A414&lt;=$J$8,$O$8+$P$8*SIN($Q$8+$R$8*($A414-$A$346)/$P$8),erreur)</f>
        <v>354.92610032988523</v>
      </c>
      <c r="G414" s="9">
        <f>IF(8811-A414&gt;$I$29,$O$29+$P$29*SIN($S$29-$T$29*(A414-$A$228)/$P$29),erreur)</f>
        <v>334.69522998745924</v>
      </c>
      <c r="H414" s="3"/>
    </row>
    <row r="415" spans="1:8" x14ac:dyDescent="0.3">
      <c r="A415" s="20">
        <f t="shared" si="34"/>
        <v>409</v>
      </c>
      <c r="B415" s="9">
        <v>354.89688894774736</v>
      </c>
      <c r="C415" s="9">
        <v>334.70126350904138</v>
      </c>
      <c r="D415" s="25">
        <v>69</v>
      </c>
      <c r="E415" s="25">
        <v>187</v>
      </c>
      <c r="F415" s="9">
        <f>IF($A415&lt;=$J$8,$O$8+$P$8*SIN($Q$8+$R$8*($A415-$A$346)/$P$8),erreur)</f>
        <v>354.89688894774736</v>
      </c>
      <c r="G415" s="9">
        <f>IF(8811-A415&gt;$I$29,$O$29+$P$29*SIN($S$29-$T$29*(A415-$A$228)/$P$29),erreur)</f>
        <v>334.70126350904138</v>
      </c>
      <c r="H415" s="3"/>
    </row>
    <row r="416" spans="1:8" x14ac:dyDescent="0.3">
      <c r="A416" s="20">
        <f t="shared" si="34"/>
        <v>410</v>
      </c>
      <c r="B416" s="9">
        <v>354.86800908095529</v>
      </c>
      <c r="C416" s="9">
        <v>334.70722957962062</v>
      </c>
      <c r="D416" s="25">
        <v>70</v>
      </c>
      <c r="E416" s="25">
        <v>188</v>
      </c>
      <c r="F416" s="9">
        <f>IF($A416&lt;=$J$8,$O$8+$P$8*SIN($Q$8+$R$8*($A416-$A$346)/$P$8),erreur)</f>
        <v>354.86800908095529</v>
      </c>
      <c r="G416" s="9">
        <f>IF(8811-A416&gt;$I$29,$O$29+$P$29*SIN($S$29-$T$29*(A416-$A$228)/$P$29),erreur)</f>
        <v>334.70722957962062</v>
      </c>
      <c r="H416" s="3"/>
    </row>
    <row r="417" spans="1:8" x14ac:dyDescent="0.3">
      <c r="A417" s="20">
        <f t="shared" si="34"/>
        <v>411</v>
      </c>
      <c r="B417" s="9">
        <v>354.83946073268544</v>
      </c>
      <c r="C417" s="9">
        <v>334.71312819917148</v>
      </c>
      <c r="D417" s="25">
        <v>71</v>
      </c>
      <c r="E417" s="25">
        <v>189</v>
      </c>
      <c r="F417" s="9">
        <f>IF($A417&lt;=$J$8,$O$8+$P$8*SIN($Q$8+$R$8*($A417-$A$346)/$P$8),erreur)</f>
        <v>354.83946073268544</v>
      </c>
      <c r="G417" s="9">
        <f>IF(8811-A417&gt;$I$29,$O$29+$P$29*SIN($S$29-$T$29*(A417-$A$228)/$P$29),erreur)</f>
        <v>334.71312819917148</v>
      </c>
      <c r="H417" s="3"/>
    </row>
    <row r="418" spans="1:8" x14ac:dyDescent="0.3">
      <c r="A418" s="20">
        <f t="shared" si="34"/>
        <v>412</v>
      </c>
      <c r="B418" s="9">
        <v>354.81124390607692</v>
      </c>
      <c r="C418" s="9">
        <v>334.7189593676685</v>
      </c>
      <c r="D418" s="25">
        <v>72</v>
      </c>
      <c r="E418" s="25">
        <v>190</v>
      </c>
      <c r="F418" s="9">
        <f>IF($A418&lt;=$J$8,$O$8+$P$8*SIN($Q$8+$R$8*($A418-$A$346)/$P$8),erreur)</f>
        <v>354.81124390607692</v>
      </c>
      <c r="G418" s="9">
        <f>IF(8811-A418&gt;$I$29,$O$29+$P$29*SIN($S$29-$T$29*(A418-$A$228)/$P$29),erreur)</f>
        <v>334.7189593676685</v>
      </c>
      <c r="H418" s="3"/>
    </row>
    <row r="419" spans="1:8" x14ac:dyDescent="0.3">
      <c r="A419" s="20">
        <f t="shared" si="34"/>
        <v>413</v>
      </c>
      <c r="B419" s="9">
        <v>354.78335860423476</v>
      </c>
      <c r="C419" s="9">
        <v>334.72472308508259</v>
      </c>
      <c r="D419" s="25">
        <v>73</v>
      </c>
      <c r="E419" s="25">
        <v>191</v>
      </c>
      <c r="F419" s="9">
        <f>IF($A419&lt;=$J$8,$O$8+$P$8*SIN($Q$8+$R$8*($A419-$A$346)/$P$8),erreur)</f>
        <v>354.78335860423476</v>
      </c>
      <c r="G419" s="9">
        <f>IF(8811-A419&gt;$I$29,$O$29+$P$29*SIN($S$29-$T$29*(A419-$A$228)/$P$29),erreur)</f>
        <v>334.72472308508259</v>
      </c>
      <c r="H419" s="3"/>
    </row>
    <row r="420" spans="1:8" x14ac:dyDescent="0.3">
      <c r="A420" s="20">
        <f t="shared" si="34"/>
        <v>414</v>
      </c>
      <c r="B420" s="9">
        <v>354.75580483022577</v>
      </c>
      <c r="C420" s="9">
        <v>334.73041935139008</v>
      </c>
      <c r="D420" s="25">
        <v>74</v>
      </c>
      <c r="E420" s="25">
        <v>192</v>
      </c>
      <c r="F420" s="9">
        <f>IF($A420&lt;=$J$8,$O$8+$P$8*SIN($Q$8+$R$8*($A420-$A$346)/$P$8),erreur)</f>
        <v>354.75580483022577</v>
      </c>
      <c r="G420" s="9">
        <f>IF(8811-A420&gt;$I$29,$O$29+$P$29*SIN($S$29-$T$29*(A420-$A$228)/$P$29),erreur)</f>
        <v>334.73041935139008</v>
      </c>
      <c r="H420" s="3"/>
    </row>
    <row r="421" spans="1:8" x14ac:dyDescent="0.3">
      <c r="A421" s="20">
        <f t="shared" si="34"/>
        <v>415</v>
      </c>
      <c r="B421" s="9">
        <v>354.72858258707993</v>
      </c>
      <c r="C421" s="9">
        <v>334.73604816656371</v>
      </c>
      <c r="D421" s="25">
        <v>75</v>
      </c>
      <c r="E421" s="25">
        <v>193</v>
      </c>
      <c r="F421" s="9">
        <f>IF($A421&lt;=$J$8,$O$8+$P$8*SIN($Q$8+$R$8*($A421-$A$346)/$P$8),erreur)</f>
        <v>354.72858258707993</v>
      </c>
      <c r="G421" s="9">
        <f>IF(8811-A421&gt;$I$29,$O$29+$P$29*SIN($S$29-$T$29*(A421-$A$228)/$P$29),erreur)</f>
        <v>334.73604816656371</v>
      </c>
      <c r="H421" s="3"/>
    </row>
    <row r="422" spans="1:8" x14ac:dyDescent="0.3">
      <c r="A422" s="20">
        <f t="shared" si="34"/>
        <v>416</v>
      </c>
      <c r="B422" s="9">
        <v>354.70169187779311</v>
      </c>
      <c r="C422" s="9">
        <v>334.74160953057799</v>
      </c>
      <c r="D422" s="25">
        <v>76</v>
      </c>
      <c r="E422" s="25">
        <v>194</v>
      </c>
      <c r="F422" s="9">
        <f>IF($A422&lt;=$J$8,$O$8+$P$8*SIN($Q$8+$R$8*($A422-$A$346)/$P$8),erreur)</f>
        <v>354.70169187779311</v>
      </c>
      <c r="G422" s="9">
        <f>IF(8811-A422&gt;$I$29,$O$29+$P$29*SIN($S$29-$T$29*(A422-$A$228)/$P$29),erreur)</f>
        <v>334.74160953057799</v>
      </c>
      <c r="H422" s="3"/>
    </row>
    <row r="423" spans="1:8" x14ac:dyDescent="0.3">
      <c r="A423" s="20">
        <f t="shared" si="34"/>
        <v>417</v>
      </c>
      <c r="B423" s="9">
        <v>354.67513270532208</v>
      </c>
      <c r="C423" s="9">
        <v>334.74710344340565</v>
      </c>
      <c r="D423" s="25">
        <v>77</v>
      </c>
      <c r="E423" s="25">
        <v>195</v>
      </c>
      <c r="F423" s="9">
        <f>IF($A423&lt;=$J$8,$O$8+$P$8*SIN($Q$8+$R$8*($A423-$A$346)/$P$8),erreur)</f>
        <v>354.67513270532208</v>
      </c>
      <c r="G423" s="9">
        <f>IF(8811-A423&gt;$I$29,$O$29+$P$29*SIN($S$29-$T$29*(A423-$A$228)/$P$29),erreur)</f>
        <v>334.74710344340565</v>
      </c>
      <c r="H423" s="3"/>
    </row>
    <row r="424" spans="1:8" x14ac:dyDescent="0.3">
      <c r="A424" s="20">
        <f t="shared" si="34"/>
        <v>418</v>
      </c>
      <c r="B424" s="9">
        <v>354.64890507258815</v>
      </c>
      <c r="C424" s="9">
        <v>334.75252990502668</v>
      </c>
      <c r="D424" s="25">
        <v>78</v>
      </c>
      <c r="E424" s="25">
        <v>196</v>
      </c>
      <c r="F424" s="9">
        <f>IF($A424&lt;=$J$8,$O$8+$P$8*SIN($Q$8+$R$8*($A424-$A$346)/$P$8),erreur)</f>
        <v>354.64890507258815</v>
      </c>
      <c r="G424" s="9">
        <f>IF(8811-A424&gt;$I$29,$O$29+$P$29*SIN($S$29-$T$29*(A424-$A$228)/$P$29),erreur)</f>
        <v>334.75252990502668</v>
      </c>
      <c r="H424" s="3"/>
    </row>
    <row r="425" spans="1:8" x14ac:dyDescent="0.3">
      <c r="A425" s="20">
        <f t="shared" si="34"/>
        <v>419</v>
      </c>
      <c r="B425" s="9">
        <v>354.62300898247668</v>
      </c>
      <c r="C425" s="9">
        <v>334.75788891541197</v>
      </c>
      <c r="D425" s="25">
        <v>79</v>
      </c>
      <c r="E425" s="25">
        <v>197</v>
      </c>
      <c r="F425" s="9">
        <f>IF($A425&lt;=$J$8,$O$8+$P$8*SIN($Q$8+$R$8*($A425-$A$346)/$P$8),erreur)</f>
        <v>354.62300898247668</v>
      </c>
      <c r="G425" s="9">
        <f>IF(8811-A425&gt;$I$29,$O$29+$P$29*SIN($S$29-$T$29*(A425-$A$228)/$P$29),erreur)</f>
        <v>334.75788891541197</v>
      </c>
      <c r="H425" s="3"/>
    </row>
    <row r="426" spans="1:8" x14ac:dyDescent="0.3">
      <c r="A426" s="20">
        <f t="shared" si="34"/>
        <v>420</v>
      </c>
      <c r="B426" s="9">
        <v>354.5974444378362</v>
      </c>
      <c r="C426" s="9">
        <v>334.76318047453788</v>
      </c>
      <c r="D426" s="25">
        <v>80</v>
      </c>
      <c r="E426" s="25">
        <v>198</v>
      </c>
      <c r="F426" s="9">
        <f>IF($A426&lt;=$J$8,$O$8+$P$8*SIN($Q$8+$R$8*($A426-$A$346)/$P$8),erreur)</f>
        <v>354.5974444378362</v>
      </c>
      <c r="G426" s="9">
        <f>IF(8811-A426&gt;$I$29,$O$29+$P$29*SIN($S$29-$T$29*(A426-$A$228)/$P$29),erreur)</f>
        <v>334.76318047453788</v>
      </c>
      <c r="H426" s="35">
        <v>353.81</v>
      </c>
    </row>
    <row r="427" spans="1:8" x14ac:dyDescent="0.3">
      <c r="A427" s="20">
        <f t="shared" si="34"/>
        <v>421</v>
      </c>
      <c r="B427" s="9">
        <v>354.57221144147843</v>
      </c>
      <c r="C427" s="9">
        <v>334.76840458238257</v>
      </c>
      <c r="D427" s="25">
        <v>81</v>
      </c>
      <c r="E427" s="25">
        <v>199</v>
      </c>
      <c r="F427" s="9">
        <f>IF($A427&lt;=$J$8,$O$8+$P$8*SIN($Q$8+$R$8*($A427-$A$346)/$P$8),erreur)</f>
        <v>354.57221144147843</v>
      </c>
      <c r="G427" s="9">
        <f>IF(8811-A427&gt;$I$29,$O$29+$P$29*SIN($S$29-$T$29*(A427-$A$228)/$P$29),erreur)</f>
        <v>334.76840458238257</v>
      </c>
      <c r="H427" s="3"/>
    </row>
    <row r="428" spans="1:8" x14ac:dyDescent="0.3">
      <c r="A428" s="20">
        <f t="shared" si="34"/>
        <v>422</v>
      </c>
      <c r="B428" s="9">
        <v>354.54730999617868</v>
      </c>
      <c r="C428" s="9">
        <v>334.77356123892059</v>
      </c>
      <c r="D428" s="25">
        <v>82</v>
      </c>
      <c r="E428" s="25">
        <v>200</v>
      </c>
      <c r="F428" s="9">
        <f>IF($A428&lt;=$J$8,$O$8+$P$8*SIN($Q$8+$R$8*($A428-$A$346)/$P$8),erreur)</f>
        <v>354.54730999617868</v>
      </c>
      <c r="G428" s="9">
        <f>IF(8811-A428&gt;$I$29,$O$29+$P$29*SIN($S$29-$T$29*(A428-$A$228)/$P$29),erreur)</f>
        <v>334.77356123892059</v>
      </c>
      <c r="H428" s="3"/>
    </row>
    <row r="429" spans="1:8" x14ac:dyDescent="0.3">
      <c r="A429" s="20">
        <f t="shared" si="34"/>
        <v>423</v>
      </c>
      <c r="B429" s="9">
        <v>354.52274010467636</v>
      </c>
      <c r="C429" s="9">
        <v>334.77865044412829</v>
      </c>
      <c r="D429" s="25">
        <v>83</v>
      </c>
      <c r="E429" s="25">
        <v>201</v>
      </c>
      <c r="F429" s="9">
        <f>IF($A429&lt;=$J$8,$O$8+$P$8*SIN($Q$8+$R$8*($A429-$A$346)/$P$8),erreur)</f>
        <v>354.52274010467636</v>
      </c>
      <c r="G429" s="9">
        <f>IF(8811-A429&gt;$I$29,$O$29+$P$29*SIN($S$29-$T$29*(A429-$A$228)/$P$29),erreur)</f>
        <v>334.77865044412829</v>
      </c>
      <c r="H429" s="3"/>
    </row>
    <row r="430" spans="1:8" x14ac:dyDescent="0.3">
      <c r="A430" s="20">
        <f t="shared" si="34"/>
        <v>424</v>
      </c>
      <c r="B430" s="9">
        <v>354.49850176967402</v>
      </c>
      <c r="C430" s="9">
        <v>334.78367219798201</v>
      </c>
      <c r="D430" s="25">
        <v>84</v>
      </c>
      <c r="E430" s="25">
        <v>202</v>
      </c>
      <c r="F430" s="9">
        <f>IF($A430&lt;=$J$8,$O$8+$P$8*SIN($Q$8+$R$8*($A430-$A$346)/$P$8),erreur)</f>
        <v>354.49850176967402</v>
      </c>
      <c r="G430" s="9">
        <f>IF(8811-A430&gt;$I$29,$O$29+$P$29*SIN($S$29-$T$29*(A430-$A$228)/$P$29),erreur)</f>
        <v>334.78367219798201</v>
      </c>
      <c r="H430" s="3"/>
    </row>
    <row r="431" spans="1:8" x14ac:dyDescent="0.3">
      <c r="A431" s="20">
        <f t="shared" si="34"/>
        <v>425</v>
      </c>
      <c r="B431" s="9">
        <v>354.4745949938374</v>
      </c>
      <c r="C431" s="9">
        <v>334.78862650046176</v>
      </c>
      <c r="D431" s="25">
        <v>85</v>
      </c>
      <c r="E431" s="25">
        <v>203</v>
      </c>
      <c r="F431" s="9">
        <f>IF($A431&lt;=$J$8,$O$8+$P$8*SIN($Q$8+$R$8*($A431-$A$346)/$P$8),erreur)</f>
        <v>354.4745949938374</v>
      </c>
      <c r="G431" s="9">
        <f>IF(8811-A431&gt;$I$29,$O$29+$P$29*SIN($S$29-$T$29*(A431-$A$228)/$P$29),erreur)</f>
        <v>334.78862650046176</v>
      </c>
      <c r="H431" s="3"/>
    </row>
    <row r="432" spans="1:8" x14ac:dyDescent="0.3">
      <c r="A432" s="20">
        <f t="shared" si="34"/>
        <v>426</v>
      </c>
      <c r="B432" s="9">
        <v>354.4510197797963</v>
      </c>
      <c r="C432" s="9">
        <v>334.79351335154024</v>
      </c>
      <c r="D432" s="25">
        <v>86</v>
      </c>
      <c r="E432" s="25">
        <v>204</v>
      </c>
      <c r="F432" s="9">
        <f>IF($A432&lt;=$J$8,$O$8+$P$8*SIN($Q$8+$R$8*($A432-$A$346)/$P$8),erreur)</f>
        <v>354.4510197797963</v>
      </c>
      <c r="G432" s="9">
        <f>IF(8811-A432&gt;$I$29,$O$29+$P$29*SIN($S$29-$T$29*(A432-$A$228)/$P$29),erreur)</f>
        <v>334.79351335154024</v>
      </c>
      <c r="H432" s="3"/>
    </row>
    <row r="433" spans="1:8" x14ac:dyDescent="0.3">
      <c r="A433" s="20">
        <f t="shared" si="34"/>
        <v>427</v>
      </c>
      <c r="B433" s="9">
        <v>354.42777613014459</v>
      </c>
      <c r="C433" s="9">
        <v>334.79833275119927</v>
      </c>
      <c r="D433" s="25">
        <v>87</v>
      </c>
      <c r="E433" s="25">
        <v>205</v>
      </c>
      <c r="F433" s="9">
        <f>IF($A433&lt;=$J$8,$O$8+$P$8*SIN($Q$8+$R$8*($A433-$A$346)/$P$8),erreur)</f>
        <v>354.42777613014459</v>
      </c>
      <c r="G433" s="9">
        <f>IF(8811-A433&gt;$I$29,$O$29+$P$29*SIN($S$29-$T$29*(A433-$A$228)/$P$29),erreur)</f>
        <v>334.79833275119927</v>
      </c>
      <c r="H433" s="3"/>
    </row>
    <row r="434" spans="1:8" x14ac:dyDescent="0.3">
      <c r="A434" s="20">
        <f t="shared" si="34"/>
        <v>428</v>
      </c>
      <c r="B434" s="9">
        <v>354.40486404743751</v>
      </c>
      <c r="C434" s="9">
        <v>334.80308469941519</v>
      </c>
      <c r="D434" s="25">
        <v>88</v>
      </c>
      <c r="E434" s="25">
        <v>206</v>
      </c>
      <c r="F434" s="9">
        <f>IF($A434&lt;=$J$8,$O$8+$P$8*SIN($Q$8+$R$8*($A434-$A$346)/$P$8),erreur)</f>
        <v>354.40486404743751</v>
      </c>
      <c r="G434" s="9">
        <f>IF(8811-A434&gt;$I$29,$O$29+$P$29*SIN($S$29-$T$29*(A434-$A$228)/$P$29),erreur)</f>
        <v>334.80308469941519</v>
      </c>
      <c r="H434" s="3"/>
    </row>
    <row r="435" spans="1:8" x14ac:dyDescent="0.3">
      <c r="A435" s="20">
        <f t="shared" si="34"/>
        <v>429</v>
      </c>
      <c r="B435" s="9">
        <v>354.38228353419663</v>
      </c>
      <c r="C435" s="9">
        <v>334.80776919616801</v>
      </c>
      <c r="D435" s="25">
        <v>89</v>
      </c>
      <c r="E435" s="25">
        <v>207</v>
      </c>
      <c r="F435" s="9">
        <f>IF($A435&lt;=$J$8,$O$8+$P$8*SIN($Q$8+$R$8*($A435-$A$346)/$P$8),erreur)</f>
        <v>354.38228353419663</v>
      </c>
      <c r="G435" s="9">
        <f>IF(8811-A435&gt;$I$29,$O$29+$P$29*SIN($S$29-$T$29*(A435-$A$228)/$P$29),erreur)</f>
        <v>334.80776919616801</v>
      </c>
      <c r="H435" s="3"/>
    </row>
    <row r="436" spans="1:8" x14ac:dyDescent="0.3">
      <c r="A436" s="20">
        <f t="shared" si="34"/>
        <v>430</v>
      </c>
      <c r="B436" s="9">
        <v>354.36003459290532</v>
      </c>
      <c r="C436" s="9">
        <v>334.81238624143407</v>
      </c>
      <c r="D436" s="25">
        <v>90</v>
      </c>
      <c r="E436" s="25">
        <v>208</v>
      </c>
      <c r="F436" s="9">
        <f>IF($A436&lt;=$J$8,$O$8+$P$8*SIN($Q$8+$R$8*($A436-$A$346)/$P$8),erreur)</f>
        <v>354.36003459290532</v>
      </c>
      <c r="G436" s="9">
        <f>IF(8811-A436&gt;$I$29,$O$29+$P$29*SIN($S$29-$T$29*(A436-$A$228)/$P$29),erreur)</f>
        <v>334.81238624143407</v>
      </c>
      <c r="H436" s="3"/>
    </row>
    <row r="437" spans="1:8" x14ac:dyDescent="0.3">
      <c r="A437" s="20">
        <f t="shared" si="34"/>
        <v>431</v>
      </c>
      <c r="B437" s="9">
        <v>354.33811722601058</v>
      </c>
      <c r="C437" s="9">
        <v>334.81693583519518</v>
      </c>
      <c r="D437" s="25">
        <v>91</v>
      </c>
      <c r="E437" s="25">
        <v>209</v>
      </c>
      <c r="F437" s="9">
        <f>IF($A437&lt;=$J$8,$O$8+$P$8*SIN($Q$8+$R$8*($A437-$A$346)/$P$8),erreur)</f>
        <v>354.33811722601058</v>
      </c>
      <c r="G437" s="9">
        <f>IF(8811-A437&gt;$I$29,$O$29+$P$29*SIN($S$29-$T$29*(A437-$A$228)/$P$29),erreur)</f>
        <v>334.81693583519518</v>
      </c>
      <c r="H437" s="3"/>
    </row>
    <row r="438" spans="1:8" x14ac:dyDescent="0.3">
      <c r="A438" s="20">
        <f t="shared" si="34"/>
        <v>432</v>
      </c>
      <c r="B438" s="9">
        <v>354.31653143592303</v>
      </c>
      <c r="C438" s="9">
        <v>334.82141797742588</v>
      </c>
      <c r="D438" s="25">
        <v>92</v>
      </c>
      <c r="E438" s="25">
        <v>210</v>
      </c>
      <c r="F438" s="9">
        <f>IF($A438&lt;=$J$8,$O$8+$P$8*SIN($Q$8+$R$8*($A438-$A$346)/$P$8),erreur)</f>
        <v>354.31653143592303</v>
      </c>
      <c r="G438" s="9">
        <f>IF(8811-A438&gt;$I$29,$O$29+$P$29*SIN($S$29-$T$29*(A438-$A$228)/$P$29),erreur)</f>
        <v>334.82141797742588</v>
      </c>
      <c r="H438" s="3"/>
    </row>
    <row r="439" spans="1:8" x14ac:dyDescent="0.3">
      <c r="A439" s="20">
        <f t="shared" si="34"/>
        <v>433</v>
      </c>
      <c r="B439" s="9">
        <v>354.2952772250178</v>
      </c>
      <c r="C439" s="9">
        <v>334.82583266811162</v>
      </c>
      <c r="D439" s="25">
        <v>93</v>
      </c>
      <c r="E439" s="25">
        <v>211</v>
      </c>
      <c r="F439" s="9">
        <f>IF($A439&lt;=$J$8,$O$8+$P$8*SIN($Q$8+$R$8*($A439-$A$346)/$P$8),erreur)</f>
        <v>354.2952772250178</v>
      </c>
      <c r="G439" s="9">
        <f>IF(8811-A439&gt;$I$29,$O$29+$P$29*SIN($S$29-$T$29*(A439-$A$228)/$P$29),erreur)</f>
        <v>334.82583266811162</v>
      </c>
      <c r="H439" s="3"/>
    </row>
    <row r="440" spans="1:8" x14ac:dyDescent="0.3">
      <c r="A440" s="20">
        <f t="shared" si="34"/>
        <v>434</v>
      </c>
      <c r="B440" s="9">
        <v>354.27435459563185</v>
      </c>
      <c r="C440" s="9">
        <v>334.83017990722692</v>
      </c>
      <c r="D440" s="25">
        <v>94</v>
      </c>
      <c r="E440" s="25">
        <v>212</v>
      </c>
      <c r="F440" s="9">
        <f>IF($A440&lt;=$J$8,$O$8+$P$8*SIN($Q$8+$R$8*($A440-$A$346)/$P$8),erreur)</f>
        <v>354.27435459563185</v>
      </c>
      <c r="G440" s="9">
        <f>IF(8811-A440&gt;$I$29,$O$29+$P$29*SIN($S$29-$T$29*(A440-$A$228)/$P$29),erreur)</f>
        <v>334.83017990722692</v>
      </c>
      <c r="H440" s="3"/>
    </row>
    <row r="441" spans="1:8" x14ac:dyDescent="0.3">
      <c r="A441" s="20">
        <f t="shared" si="34"/>
        <v>435</v>
      </c>
      <c r="B441" s="9">
        <v>354.25376355006711</v>
      </c>
      <c r="C441" s="9">
        <v>334.83445969475724</v>
      </c>
      <c r="D441" s="25">
        <v>95</v>
      </c>
      <c r="E441" s="25">
        <v>213</v>
      </c>
      <c r="F441" s="9">
        <f>IF($A441&lt;=$J$8,$O$8+$P$8*SIN($Q$8+$R$8*($A441-$A$346)/$P$8),erreur)</f>
        <v>354.25376355006711</v>
      </c>
      <c r="G441" s="9">
        <f>IF(8811-A441&gt;$I$29,$O$29+$P$29*SIN($S$29-$T$29*(A441-$A$228)/$P$29),erreur)</f>
        <v>334.83445969475724</v>
      </c>
      <c r="H441" s="3"/>
    </row>
    <row r="442" spans="1:8" x14ac:dyDescent="0.3">
      <c r="A442" s="20">
        <f t="shared" si="34"/>
        <v>436</v>
      </c>
      <c r="B442" s="9">
        <v>354.23350409058821</v>
      </c>
      <c r="C442" s="9">
        <v>334.83867203068075</v>
      </c>
      <c r="D442" s="25">
        <v>96</v>
      </c>
      <c r="E442" s="25">
        <v>214</v>
      </c>
      <c r="F442" s="9">
        <f>IF($A442&lt;=$J$8,$O$8+$P$8*SIN($Q$8+$R$8*($A442-$A$346)/$P$8),erreur)</f>
        <v>354.23350409058821</v>
      </c>
      <c r="G442" s="9">
        <f>IF(8811-A442&gt;$I$29,$O$29+$P$29*SIN($S$29-$T$29*(A442-$A$228)/$P$29),erreur)</f>
        <v>334.83867203068075</v>
      </c>
      <c r="H442" s="3"/>
    </row>
    <row r="443" spans="1:8" x14ac:dyDescent="0.3">
      <c r="A443" s="20">
        <f t="shared" si="34"/>
        <v>437</v>
      </c>
      <c r="B443" s="9">
        <v>354.21357621942389</v>
      </c>
      <c r="C443" s="9">
        <v>334.84281691497563</v>
      </c>
      <c r="D443" s="25">
        <v>97</v>
      </c>
      <c r="E443" s="25">
        <v>215</v>
      </c>
      <c r="F443" s="9">
        <f>IF($A443&lt;=$J$8,$O$8+$P$8*SIN($Q$8+$R$8*($A443-$A$346)/$P$8),erreur)</f>
        <v>354.21357621942389</v>
      </c>
      <c r="G443" s="9">
        <f>IF(8811-A443&gt;$I$29,$O$29+$P$29*SIN($S$29-$T$29*(A443-$A$228)/$P$29),erreur)</f>
        <v>334.84281691497563</v>
      </c>
      <c r="H443" s="3"/>
    </row>
    <row r="444" spans="1:8" x14ac:dyDescent="0.3">
      <c r="A444" s="20">
        <f t="shared" si="34"/>
        <v>438</v>
      </c>
      <c r="B444" s="9">
        <v>354.19397993876646</v>
      </c>
      <c r="C444" s="9">
        <v>334.84689434762731</v>
      </c>
      <c r="D444" s="25">
        <v>98</v>
      </c>
      <c r="E444" s="25">
        <v>216</v>
      </c>
      <c r="F444" s="9">
        <f>IF($A444&lt;=$J$8,$O$8+$P$8*SIN($Q$8+$R$8*($A444-$A$346)/$P$8),erreur)</f>
        <v>354.19397993876646</v>
      </c>
      <c r="G444" s="9">
        <f>IF(8811-A444&gt;$I$29,$O$29+$P$29*SIN($S$29-$T$29*(A444-$A$228)/$P$29),erreur)</f>
        <v>334.84689434762731</v>
      </c>
      <c r="H444" s="3"/>
    </row>
    <row r="445" spans="1:8" x14ac:dyDescent="0.3">
      <c r="A445" s="20">
        <f t="shared" si="34"/>
        <v>439</v>
      </c>
      <c r="B445" s="9">
        <v>354.17471525077053</v>
      </c>
      <c r="C445" s="9">
        <v>334.85090432861398</v>
      </c>
      <c r="D445" s="25">
        <v>99</v>
      </c>
      <c r="E445" s="25">
        <v>217</v>
      </c>
      <c r="F445" s="9">
        <f>IF($A445&lt;=$J$8,$O$8+$P$8*SIN($Q$8+$R$8*($A445-$A$346)/$P$8),erreur)</f>
        <v>354.17471525077053</v>
      </c>
      <c r="G445" s="9">
        <f>IF(8811-A445&gt;$I$29,$O$29+$P$29*SIN($S$29-$T$29*(A445-$A$228)/$P$29),erreur)</f>
        <v>334.85090432861398</v>
      </c>
      <c r="H445" s="3"/>
    </row>
    <row r="446" spans="1:8" x14ac:dyDescent="0.3">
      <c r="A446" s="20">
        <f t="shared" si="34"/>
        <v>440</v>
      </c>
      <c r="B446" s="9">
        <v>354.15578215755522</v>
      </c>
      <c r="C446" s="9">
        <v>334.85484685791926</v>
      </c>
      <c r="D446" s="25">
        <v>100</v>
      </c>
      <c r="E446" s="25">
        <v>218</v>
      </c>
      <c r="F446" s="9">
        <f>IF($A446&lt;=$J$8,$O$8+$P$8*SIN($Q$8+$R$8*($A446-$A$346)/$P$8),erreur)</f>
        <v>354.15578215755522</v>
      </c>
      <c r="G446" s="9">
        <f>IF(8811-A446&gt;$I$29,$O$29+$P$29*SIN($S$29-$T$29*(A446-$A$228)/$P$29),erreur)</f>
        <v>334.85484685791926</v>
      </c>
      <c r="H446" s="35">
        <v>353.43</v>
      </c>
    </row>
    <row r="447" spans="1:8" x14ac:dyDescent="0.3">
      <c r="A447" s="20">
        <f t="shared" si="34"/>
        <v>441</v>
      </c>
      <c r="B447" s="9">
        <v>354.13718066120373</v>
      </c>
      <c r="C447" s="9">
        <v>334.85872193552495</v>
      </c>
      <c r="D447" s="25">
        <v>101</v>
      </c>
      <c r="E447" s="25">
        <v>219</v>
      </c>
      <c r="F447" s="9">
        <f>IF($A447&lt;=$J$8,$O$8+$P$8*SIN($Q$8+$R$8*($A447-$A$346)/$P$8),erreur)</f>
        <v>354.13718066120373</v>
      </c>
      <c r="G447" s="9">
        <f>IF(8811-A447&gt;$I$29,$O$29+$P$29*SIN($S$29-$T$29*(A447-$A$228)/$P$29),erreur)</f>
        <v>334.85872193552495</v>
      </c>
      <c r="H447" s="3"/>
    </row>
    <row r="448" spans="1:8" x14ac:dyDescent="0.3">
      <c r="A448" s="20">
        <f t="shared" si="34"/>
        <v>442</v>
      </c>
      <c r="B448" s="9">
        <v>354.11891076376196</v>
      </c>
      <c r="C448" s="9">
        <v>334.86252956141288</v>
      </c>
      <c r="D448" s="25">
        <v>102</v>
      </c>
      <c r="E448" s="25">
        <v>220</v>
      </c>
      <c r="F448" s="9">
        <f>IF($A448&lt;=$J$8,$O$8+$P$8*SIN($Q$8+$R$8*($A448-$A$346)/$P$8),erreur)</f>
        <v>354.11891076376196</v>
      </c>
      <c r="G448" s="9">
        <f>IF(8811-A448&gt;$I$29,$O$29+$P$29*SIN($S$29-$T$29*(A448-$A$228)/$P$29),erreur)</f>
        <v>334.86252956141288</v>
      </c>
      <c r="H448" s="3"/>
    </row>
    <row r="449" spans="1:8" x14ac:dyDescent="0.3">
      <c r="A449" s="20">
        <f t="shared" si="34"/>
        <v>443</v>
      </c>
      <c r="B449" s="9">
        <v>354.10097246723944</v>
      </c>
      <c r="C449" s="9">
        <v>334.86626973556486</v>
      </c>
      <c r="D449" s="25">
        <v>103</v>
      </c>
      <c r="E449" s="25">
        <v>221</v>
      </c>
      <c r="F449" s="9">
        <f>IF($A449&lt;=$J$8,$O$8+$P$8*SIN($Q$8+$R$8*($A449-$A$346)/$P$8),erreur)</f>
        <v>354.10097246723944</v>
      </c>
      <c r="G449" s="9">
        <f>IF(8811-A449&gt;$I$29,$O$29+$P$29*SIN($S$29-$T$29*(A449-$A$228)/$P$29),erreur)</f>
        <v>334.86626973556486</v>
      </c>
      <c r="H449" s="3"/>
    </row>
    <row r="450" spans="1:8" x14ac:dyDescent="0.3">
      <c r="A450" s="20">
        <f t="shared" si="34"/>
        <v>444</v>
      </c>
      <c r="B450" s="9">
        <v>354.08336577360888</v>
      </c>
      <c r="C450" s="9">
        <v>334.86994245796814</v>
      </c>
      <c r="D450" s="25">
        <v>104</v>
      </c>
      <c r="E450" s="25">
        <v>222</v>
      </c>
      <c r="F450" s="9">
        <f>IF($A450&lt;=$J$8,$O$8+$P$8*SIN($Q$8+$R$8*($A450-$A$346)/$P$8),erreur)</f>
        <v>354.08336577360888</v>
      </c>
      <c r="G450" s="9">
        <f>IF(8811-A450&gt;$I$29,$O$29+$P$29*SIN($S$29-$T$29*(A450-$A$228)/$P$29),erreur)</f>
        <v>334.86994245796814</v>
      </c>
      <c r="H450" s="3"/>
    </row>
    <row r="451" spans="1:8" x14ac:dyDescent="0.3">
      <c r="A451" s="20">
        <f t="shared" si="34"/>
        <v>445</v>
      </c>
      <c r="B451" s="9">
        <v>354.06609068480748</v>
      </c>
      <c r="C451" s="9">
        <v>334.87366245796812</v>
      </c>
      <c r="D451" s="25">
        <v>105</v>
      </c>
      <c r="E451" s="8">
        <v>1</v>
      </c>
      <c r="F451" s="9">
        <f>IF($A451&lt;=$J$8,$O$8+$P$8*SIN($Q$8+$R$8*($A451-$A$346)/$P$8),erreur)</f>
        <v>354.06609068480748</v>
      </c>
      <c r="G451" s="9">
        <f>IF(8811-A451&gt;$I$28,G450+(A451-A450)*$M$28,"erreur")</f>
        <v>334.87366245796812</v>
      </c>
      <c r="H451" s="3"/>
    </row>
    <row r="452" spans="1:8" x14ac:dyDescent="0.3">
      <c r="A452" s="20">
        <f t="shared" si="34"/>
        <v>446</v>
      </c>
      <c r="B452" s="9">
        <v>354.04914720273473</v>
      </c>
      <c r="C452" s="9">
        <v>334.87738245796811</v>
      </c>
      <c r="D452" s="25">
        <v>106</v>
      </c>
      <c r="E452" s="8">
        <v>2</v>
      </c>
      <c r="F452" s="9">
        <f>IF($A452&lt;=$J$8,$O$8+$P$8*SIN($Q$8+$R$8*($A452-$A$346)/$P$8),erreur)</f>
        <v>354.04914720273473</v>
      </c>
      <c r="G452" s="9">
        <f t="shared" ref="G452:G515" si="35">IF(8811-A452&gt;$I$28,G451+(A452-A451)*$M$28,"erreur")</f>
        <v>334.87738245796811</v>
      </c>
      <c r="H452" s="3"/>
    </row>
    <row r="453" spans="1:8" x14ac:dyDescent="0.3">
      <c r="A453" s="20">
        <f t="shared" si="34"/>
        <v>447</v>
      </c>
      <c r="B453" s="9">
        <v>354.03253532925555</v>
      </c>
      <c r="C453" s="9">
        <v>334.8811024579681</v>
      </c>
      <c r="D453" s="25">
        <v>107</v>
      </c>
      <c r="E453" s="8">
        <v>3</v>
      </c>
      <c r="F453" s="9">
        <f>IF($A453&lt;=$J$8,$O$8+$P$8*SIN($Q$8+$R$8*($A453-$A$346)/$P$8),erreur)</f>
        <v>354.03253532925555</v>
      </c>
      <c r="G453" s="9">
        <f t="shared" si="35"/>
        <v>334.8811024579681</v>
      </c>
      <c r="H453" s="3"/>
    </row>
    <row r="454" spans="1:8" x14ac:dyDescent="0.3">
      <c r="A454" s="20">
        <f t="shared" si="34"/>
        <v>448</v>
      </c>
      <c r="B454" s="9">
        <v>354.01625506619575</v>
      </c>
      <c r="C454" s="9">
        <v>334.88482245796808</v>
      </c>
      <c r="D454" s="25">
        <v>108</v>
      </c>
      <c r="E454" s="8">
        <v>4</v>
      </c>
      <c r="F454" s="9">
        <f>IF($A454&lt;=$J$8,$O$8+$P$8*SIN($Q$8+$R$8*($A454-$A$346)/$P$8),erreur)</f>
        <v>354.01625506619575</v>
      </c>
      <c r="G454" s="9">
        <f t="shared" si="35"/>
        <v>334.88482245796808</v>
      </c>
      <c r="H454" s="3"/>
    </row>
    <row r="455" spans="1:8" x14ac:dyDescent="0.3">
      <c r="A455" s="20">
        <f t="shared" si="34"/>
        <v>449</v>
      </c>
      <c r="B455" s="9">
        <v>354.0003064153475</v>
      </c>
      <c r="C455" s="9">
        <v>334.88854245796807</v>
      </c>
      <c r="D455" s="25">
        <v>109</v>
      </c>
      <c r="E455" s="8">
        <v>5</v>
      </c>
      <c r="F455" s="9">
        <f>IF($A455&lt;=$J$8,$O$8+$P$8*SIN($Q$8+$R$8*($A455-$A$346)/$P$8),erreur)</f>
        <v>354.0003064153475</v>
      </c>
      <c r="G455" s="9">
        <f t="shared" si="35"/>
        <v>334.88854245796807</v>
      </c>
      <c r="H455" s="3"/>
    </row>
    <row r="456" spans="1:8" x14ac:dyDescent="0.3">
      <c r="A456" s="20">
        <f t="shared" ref="A456:A519" si="36">ROW()-6</f>
        <v>450</v>
      </c>
      <c r="B456" s="9">
        <v>353.98468937846337</v>
      </c>
      <c r="C456" s="9">
        <v>334.89226245796806</v>
      </c>
      <c r="D456" s="25">
        <v>110</v>
      </c>
      <c r="E456" s="8">
        <v>6</v>
      </c>
      <c r="F456" s="9">
        <f>IF($A456&lt;=$J$8,$O$8+$P$8*SIN($Q$8+$R$8*($A456-$A$346)/$P$8),erreur)</f>
        <v>353.98468937846337</v>
      </c>
      <c r="G456" s="9">
        <f t="shared" si="35"/>
        <v>334.89226245796806</v>
      </c>
      <c r="H456" s="3"/>
    </row>
    <row r="457" spans="1:8" x14ac:dyDescent="0.3">
      <c r="A457" s="20">
        <f t="shared" si="36"/>
        <v>451</v>
      </c>
      <c r="B457" s="9">
        <v>353.96940395726278</v>
      </c>
      <c r="C457" s="9">
        <v>334.89598245796805</v>
      </c>
      <c r="D457" s="25">
        <v>111</v>
      </c>
      <c r="E457" s="8">
        <v>7</v>
      </c>
      <c r="F457" s="9">
        <f>IF($A457&lt;=$J$8,$O$8+$P$8*SIN($Q$8+$R$8*($A457-$A$346)/$P$8),erreur)</f>
        <v>353.96940395726278</v>
      </c>
      <c r="G457" s="9">
        <f t="shared" si="35"/>
        <v>334.89598245796805</v>
      </c>
      <c r="H457" s="3"/>
    </row>
    <row r="458" spans="1:8" x14ac:dyDescent="0.3">
      <c r="A458" s="20">
        <f t="shared" si="36"/>
        <v>452</v>
      </c>
      <c r="B458" s="9">
        <v>353.95445015342602</v>
      </c>
      <c r="C458" s="9">
        <v>334.89970245796803</v>
      </c>
      <c r="D458" s="25">
        <v>112</v>
      </c>
      <c r="E458" s="8">
        <v>8</v>
      </c>
      <c r="F458" s="9">
        <f>IF($A458&lt;=$J$8,$O$8+$P$8*SIN($Q$8+$R$8*($A458-$A$346)/$P$8),erreur)</f>
        <v>353.95445015342602</v>
      </c>
      <c r="G458" s="9">
        <f t="shared" si="35"/>
        <v>334.89970245796803</v>
      </c>
      <c r="H458" s="3"/>
    </row>
    <row r="459" spans="1:8" x14ac:dyDescent="0.3">
      <c r="A459" s="20">
        <f t="shared" si="36"/>
        <v>453</v>
      </c>
      <c r="B459" s="9">
        <v>353.93982796859882</v>
      </c>
      <c r="C459" s="9">
        <v>334.90342245796802</v>
      </c>
      <c r="D459" s="25">
        <v>113</v>
      </c>
      <c r="E459" s="8">
        <v>9</v>
      </c>
      <c r="F459" s="9">
        <f>IF($A459&lt;=$J$8,$O$8+$P$8*SIN($Q$8+$R$8*($A459-$A$346)/$P$8),erreur)</f>
        <v>353.93982796859882</v>
      </c>
      <c r="G459" s="9">
        <f t="shared" si="35"/>
        <v>334.90342245796802</v>
      </c>
      <c r="H459" s="3"/>
    </row>
    <row r="460" spans="1:8" x14ac:dyDescent="0.3">
      <c r="A460" s="20">
        <f t="shared" si="36"/>
        <v>454</v>
      </c>
      <c r="B460" s="9">
        <v>353.92553740438871</v>
      </c>
      <c r="C460" s="9">
        <v>334.90714245796801</v>
      </c>
      <c r="D460" s="25">
        <v>114</v>
      </c>
      <c r="E460" s="8">
        <v>10</v>
      </c>
      <c r="F460" s="9">
        <f>IF($A460&lt;=$J$8,$O$8+$P$8*SIN($Q$8+$R$8*($A460-$A$346)/$P$8),erreur)</f>
        <v>353.92553740438871</v>
      </c>
      <c r="G460" s="9">
        <f t="shared" si="35"/>
        <v>334.90714245796801</v>
      </c>
      <c r="H460" s="3"/>
    </row>
    <row r="461" spans="1:8" x14ac:dyDescent="0.3">
      <c r="A461" s="20">
        <f t="shared" si="36"/>
        <v>455</v>
      </c>
      <c r="B461" s="9">
        <v>353.9115784623682</v>
      </c>
      <c r="C461" s="9">
        <v>334.91086245796799</v>
      </c>
      <c r="D461" s="25">
        <v>115</v>
      </c>
      <c r="E461" s="8">
        <v>11</v>
      </c>
      <c r="F461" s="9">
        <f>IF($A461&lt;=$J$8,$O$8+$P$8*SIN($Q$8+$R$8*($A461-$A$346)/$P$8),erreur)</f>
        <v>353.9115784623682</v>
      </c>
      <c r="G461" s="9">
        <f t="shared" si="35"/>
        <v>334.91086245796799</v>
      </c>
      <c r="H461" s="3"/>
    </row>
    <row r="462" spans="1:8" x14ac:dyDescent="0.3">
      <c r="A462" s="20">
        <f t="shared" si="36"/>
        <v>456</v>
      </c>
      <c r="B462" s="9">
        <v>353.89795114407207</v>
      </c>
      <c r="C462" s="9">
        <v>334.91458245796798</v>
      </c>
      <c r="D462" s="25">
        <v>116</v>
      </c>
      <c r="E462" s="8">
        <v>12</v>
      </c>
      <c r="F462" s="9">
        <f>IF($A462&lt;=$J$8,$O$8+$P$8*SIN($Q$8+$R$8*($A462-$A$346)/$P$8),erreur)</f>
        <v>353.89795114407207</v>
      </c>
      <c r="G462" s="9">
        <f t="shared" si="35"/>
        <v>334.91458245796798</v>
      </c>
      <c r="H462" s="3"/>
    </row>
    <row r="463" spans="1:8" x14ac:dyDescent="0.3">
      <c r="A463" s="20">
        <f t="shared" si="36"/>
        <v>457</v>
      </c>
      <c r="B463" s="9">
        <v>353.88465545099962</v>
      </c>
      <c r="C463" s="9">
        <v>334.91830245796797</v>
      </c>
      <c r="D463" s="25">
        <v>117</v>
      </c>
      <c r="E463" s="8">
        <v>13</v>
      </c>
      <c r="F463" s="9">
        <f>IF($A463&lt;=$J$8,$O$8+$P$8*SIN($Q$8+$R$8*($A463-$A$346)/$P$8),erreur)</f>
        <v>353.88465545099962</v>
      </c>
      <c r="G463" s="9">
        <f t="shared" si="35"/>
        <v>334.91830245796797</v>
      </c>
      <c r="H463" s="3"/>
    </row>
    <row r="464" spans="1:8" x14ac:dyDescent="0.3">
      <c r="A464" s="20">
        <f t="shared" si="36"/>
        <v>458</v>
      </c>
      <c r="B464" s="9">
        <v>353.87169138461331</v>
      </c>
      <c r="C464" s="9">
        <v>334.92202245796796</v>
      </c>
      <c r="D464" s="25">
        <v>118</v>
      </c>
      <c r="E464" s="8">
        <v>14</v>
      </c>
      <c r="F464" s="9">
        <f>IF($A464&lt;=$J$8,$O$8+$P$8*SIN($Q$8+$R$8*($A464-$A$346)/$P$8),erreur)</f>
        <v>353.87169138461331</v>
      </c>
      <c r="G464" s="9">
        <f t="shared" si="35"/>
        <v>334.92202245796796</v>
      </c>
      <c r="H464" s="3"/>
    </row>
    <row r="465" spans="1:8" x14ac:dyDescent="0.3">
      <c r="A465" s="20">
        <f t="shared" si="36"/>
        <v>459</v>
      </c>
      <c r="B465" s="9">
        <v>353.85905894633925</v>
      </c>
      <c r="C465" s="9">
        <v>334.92574245796794</v>
      </c>
      <c r="D465" s="25">
        <v>119</v>
      </c>
      <c r="E465" s="8">
        <v>15</v>
      </c>
      <c r="F465" s="9">
        <f>IF($A465&lt;=$J$8,$O$8+$P$8*SIN($Q$8+$R$8*($A465-$A$346)/$P$8),erreur)</f>
        <v>353.85905894633925</v>
      </c>
      <c r="G465" s="9">
        <f t="shared" si="35"/>
        <v>334.92574245796794</v>
      </c>
      <c r="H465" s="3"/>
    </row>
    <row r="466" spans="1:8" x14ac:dyDescent="0.3">
      <c r="A466" s="20">
        <f t="shared" si="36"/>
        <v>460</v>
      </c>
      <c r="B466" s="9">
        <v>353.84675813756667</v>
      </c>
      <c r="C466" s="9">
        <v>334.92946245796793</v>
      </c>
      <c r="D466" s="25">
        <v>120</v>
      </c>
      <c r="E466" s="8">
        <v>16</v>
      </c>
      <c r="F466" s="9">
        <f>IF($A466&lt;=$J$8,$O$8+$P$8*SIN($Q$8+$R$8*($A466-$A$346)/$P$8),erreur)</f>
        <v>353.84675813756667</v>
      </c>
      <c r="G466" s="9">
        <f t="shared" si="35"/>
        <v>334.92946245796793</v>
      </c>
      <c r="H466" s="35">
        <v>353.27</v>
      </c>
    </row>
    <row r="467" spans="1:8" x14ac:dyDescent="0.3">
      <c r="A467" s="20">
        <f t="shared" si="36"/>
        <v>461</v>
      </c>
      <c r="B467" s="9">
        <v>353.83478895964936</v>
      </c>
      <c r="C467" s="9">
        <v>334.93318245796792</v>
      </c>
      <c r="D467" s="25">
        <v>121</v>
      </c>
      <c r="E467" s="8">
        <v>17</v>
      </c>
      <c r="F467" s="9">
        <f>IF($A467&lt;=$J$8,$O$8+$P$8*SIN($Q$8+$R$8*($A467-$A$346)/$P$8),erreur)</f>
        <v>353.83478895964936</v>
      </c>
      <c r="G467" s="9">
        <f t="shared" si="35"/>
        <v>334.93318245796792</v>
      </c>
      <c r="H467" s="3"/>
    </row>
    <row r="468" spans="1:8" x14ac:dyDescent="0.3">
      <c r="A468" s="20">
        <f t="shared" si="36"/>
        <v>462</v>
      </c>
      <c r="B468" s="9">
        <v>353.82315141390245</v>
      </c>
      <c r="C468" s="9">
        <v>334.9369024579679</v>
      </c>
      <c r="D468" s="25">
        <v>122</v>
      </c>
      <c r="E468" s="8">
        <v>18</v>
      </c>
      <c r="F468" s="9">
        <f>IF($A468&lt;=$J$8,$O$8+$P$8*SIN($Q$8+$R$8*($A468-$A$346)/$P$8),erreur)</f>
        <v>353.82315141390245</v>
      </c>
      <c r="G468" s="9">
        <f t="shared" si="35"/>
        <v>334.9369024579679</v>
      </c>
      <c r="H468" s="3"/>
    </row>
    <row r="469" spans="1:8" x14ac:dyDescent="0.3">
      <c r="A469" s="20">
        <f t="shared" si="36"/>
        <v>463</v>
      </c>
      <c r="B469" s="9">
        <v>353.81184550160697</v>
      </c>
      <c r="C469" s="9">
        <v>334.94062245796789</v>
      </c>
      <c r="D469" s="25">
        <v>123</v>
      </c>
      <c r="E469" s="8">
        <v>19</v>
      </c>
      <c r="F469" s="9">
        <f>IF($A469&lt;=$J$8,$O$8+$P$8*SIN($Q$8+$R$8*($A469-$A$346)/$P$8),erreur)</f>
        <v>353.81184550160697</v>
      </c>
      <c r="G469" s="9">
        <f t="shared" si="35"/>
        <v>334.94062245796789</v>
      </c>
      <c r="H469" s="3"/>
    </row>
    <row r="470" spans="1:8" x14ac:dyDescent="0.3">
      <c r="A470" s="20">
        <f t="shared" si="36"/>
        <v>464</v>
      </c>
      <c r="B470" s="9">
        <v>353.8008712240071</v>
      </c>
      <c r="C470" s="9">
        <v>334.94434245796788</v>
      </c>
      <c r="D470" s="25">
        <v>124</v>
      </c>
      <c r="E470" s="8">
        <v>20</v>
      </c>
      <c r="F470" s="9">
        <f>IF($A470&lt;=$J$8,$O$8+$P$8*SIN($Q$8+$R$8*($A470-$A$346)/$P$8),erreur)</f>
        <v>353.8008712240071</v>
      </c>
      <c r="G470" s="9">
        <f t="shared" si="35"/>
        <v>334.94434245796788</v>
      </c>
      <c r="H470" s="3"/>
    </row>
    <row r="471" spans="1:8" x14ac:dyDescent="0.3">
      <c r="A471" s="20">
        <f t="shared" si="36"/>
        <v>465</v>
      </c>
      <c r="B471" s="9">
        <v>353.79022858230837</v>
      </c>
      <c r="C471" s="9">
        <v>334.94806245796786</v>
      </c>
      <c r="D471" s="25">
        <v>125</v>
      </c>
      <c r="E471" s="8">
        <v>21</v>
      </c>
      <c r="F471" s="9">
        <f>IF($A471&lt;=$J$8,$O$8+$P$8*SIN($Q$8+$R$8*($A471-$A$346)/$P$8),erreur)</f>
        <v>353.79022858230837</v>
      </c>
      <c r="G471" s="9">
        <f t="shared" si="35"/>
        <v>334.94806245796786</v>
      </c>
      <c r="H471" s="3"/>
    </row>
    <row r="472" spans="1:8" x14ac:dyDescent="0.3">
      <c r="A472" s="20">
        <f t="shared" si="36"/>
        <v>466</v>
      </c>
      <c r="B472" s="9">
        <v>353.77991757768268</v>
      </c>
      <c r="C472" s="9">
        <v>334.95178245796785</v>
      </c>
      <c r="D472" s="25">
        <v>126</v>
      </c>
      <c r="E472" s="8">
        <v>22</v>
      </c>
      <c r="F472" s="9">
        <f>IF($A472&lt;=$J$8,$O$8+$P$8*SIN($Q$8+$R$8*($A472-$A$346)/$P$8),erreur)</f>
        <v>353.77991757768268</v>
      </c>
      <c r="G472" s="9">
        <f t="shared" si="35"/>
        <v>334.95178245796785</v>
      </c>
      <c r="H472" s="3"/>
    </row>
    <row r="473" spans="1:8" x14ac:dyDescent="0.3">
      <c r="A473" s="20">
        <f t="shared" si="36"/>
        <v>467</v>
      </c>
      <c r="B473" s="9">
        <v>353.76993821126371</v>
      </c>
      <c r="C473" s="9">
        <v>334.95550245796784</v>
      </c>
      <c r="D473" s="25">
        <v>127</v>
      </c>
      <c r="E473" s="8">
        <v>23</v>
      </c>
      <c r="F473" s="9">
        <f>IF($A473&lt;=$J$8,$O$8+$P$8*SIN($Q$8+$R$8*($A473-$A$346)/$P$8),erreur)</f>
        <v>353.76993821126371</v>
      </c>
      <c r="G473" s="9">
        <f t="shared" si="35"/>
        <v>334.95550245796784</v>
      </c>
      <c r="H473" s="3"/>
    </row>
    <row r="474" spans="1:8" x14ac:dyDescent="0.3">
      <c r="A474" s="20">
        <f t="shared" si="36"/>
        <v>468</v>
      </c>
      <c r="B474" s="9">
        <v>353.76029048414921</v>
      </c>
      <c r="C474" s="9">
        <v>334.95922245796783</v>
      </c>
      <c r="D474" s="25">
        <v>128</v>
      </c>
      <c r="E474" s="8">
        <v>24</v>
      </c>
      <c r="F474" s="9">
        <f>IF($A474&lt;=$J$8,$O$8+$P$8*SIN($Q$8+$R$8*($A474-$A$346)/$P$8),erreur)</f>
        <v>353.76029048414921</v>
      </c>
      <c r="G474" s="9">
        <f t="shared" si="35"/>
        <v>334.95922245796783</v>
      </c>
      <c r="H474" s="3"/>
    </row>
    <row r="475" spans="1:8" x14ac:dyDescent="0.3">
      <c r="A475" s="20">
        <f t="shared" si="36"/>
        <v>469</v>
      </c>
      <c r="B475" s="9">
        <v>353.75097439740057</v>
      </c>
      <c r="C475" s="9">
        <v>334.96294245796781</v>
      </c>
      <c r="D475" s="25">
        <v>129</v>
      </c>
      <c r="E475" s="8">
        <v>25</v>
      </c>
      <c r="F475" s="9">
        <f>IF($A475&lt;=$J$8,$O$8+$P$8*SIN($Q$8+$R$8*($A475-$A$346)/$P$8),erreur)</f>
        <v>353.75097439740057</v>
      </c>
      <c r="G475" s="9">
        <f t="shared" si="35"/>
        <v>334.96294245796781</v>
      </c>
      <c r="H475" s="3"/>
    </row>
    <row r="476" spans="1:8" x14ac:dyDescent="0.3">
      <c r="A476" s="20">
        <f t="shared" si="36"/>
        <v>470</v>
      </c>
      <c r="B476" s="9">
        <v>353.74198995204188</v>
      </c>
      <c r="C476" s="9">
        <v>334.9666624579678</v>
      </c>
      <c r="D476" s="25">
        <v>130</v>
      </c>
      <c r="E476" s="8">
        <v>26</v>
      </c>
      <c r="F476" s="9">
        <f>IF($A476&lt;=$J$8,$O$8+$P$8*SIN($Q$8+$R$8*($A476-$A$346)/$P$8),erreur)</f>
        <v>353.74198995204188</v>
      </c>
      <c r="G476" s="9">
        <f t="shared" si="35"/>
        <v>334.9666624579678</v>
      </c>
      <c r="H476" s="3"/>
    </row>
    <row r="477" spans="1:8" x14ac:dyDescent="0.3">
      <c r="A477" s="20">
        <f t="shared" si="36"/>
        <v>471</v>
      </c>
      <c r="B477" s="9">
        <v>353.73333714906221</v>
      </c>
      <c r="C477" s="9">
        <v>334.97038245796779</v>
      </c>
      <c r="D477" s="25">
        <v>131</v>
      </c>
      <c r="E477" s="8">
        <v>27</v>
      </c>
      <c r="F477" s="9">
        <f>IF($A477&lt;=$J$8,$O$8+$P$8*SIN($Q$8+$R$8*($A477-$A$346)/$P$8),erreur)</f>
        <v>353.73333714906221</v>
      </c>
      <c r="G477" s="9">
        <f t="shared" si="35"/>
        <v>334.97038245796779</v>
      </c>
      <c r="H477" s="3"/>
    </row>
    <row r="478" spans="1:8" x14ac:dyDescent="0.3">
      <c r="A478" s="20">
        <f t="shared" si="36"/>
        <v>472</v>
      </c>
      <c r="B478" s="9">
        <v>353.7250159894129</v>
      </c>
      <c r="C478" s="9">
        <v>334.97410245796777</v>
      </c>
      <c r="D478" s="25">
        <v>132</v>
      </c>
      <c r="E478" s="8">
        <v>28</v>
      </c>
      <c r="F478" s="9">
        <f>IF($A478&lt;=$J$8,$O$8+$P$8*SIN($Q$8+$R$8*($A478-$A$346)/$P$8),erreur)</f>
        <v>353.7250159894129</v>
      </c>
      <c r="G478" s="9">
        <f t="shared" si="35"/>
        <v>334.97410245796777</v>
      </c>
      <c r="H478" s="3"/>
    </row>
    <row r="479" spans="1:8" x14ac:dyDescent="0.3">
      <c r="A479" s="20">
        <f t="shared" si="36"/>
        <v>473</v>
      </c>
      <c r="B479" s="9">
        <v>353.71702647400934</v>
      </c>
      <c r="C479" s="9">
        <v>334.97782245796776</v>
      </c>
      <c r="D479" s="25">
        <v>133</v>
      </c>
      <c r="E479" s="8">
        <v>29</v>
      </c>
      <c r="F479" s="9">
        <f>IF($A479&lt;=$J$8,$O$8+$P$8*SIN($Q$8+$R$8*($A479-$A$346)/$P$8),erreur)</f>
        <v>353.71702647400934</v>
      </c>
      <c r="G479" s="9">
        <f t="shared" si="35"/>
        <v>334.97782245796776</v>
      </c>
      <c r="H479" s="3"/>
    </row>
    <row r="480" spans="1:8" x14ac:dyDescent="0.3">
      <c r="A480" s="20">
        <f t="shared" si="36"/>
        <v>474</v>
      </c>
      <c r="B480" s="9">
        <v>353.70936860373013</v>
      </c>
      <c r="C480" s="9">
        <v>334.98154245796775</v>
      </c>
      <c r="D480" s="25">
        <v>134</v>
      </c>
      <c r="E480" s="8">
        <v>30</v>
      </c>
      <c r="F480" s="9">
        <f>IF($A480&lt;=$J$8,$O$8+$P$8*SIN($Q$8+$R$8*($A480-$A$346)/$P$8),erreur)</f>
        <v>353.70936860373013</v>
      </c>
      <c r="G480" s="9">
        <f t="shared" si="35"/>
        <v>334.98154245796775</v>
      </c>
      <c r="H480" s="3"/>
    </row>
    <row r="481" spans="1:8" x14ac:dyDescent="0.3">
      <c r="A481" s="20">
        <f t="shared" si="36"/>
        <v>475</v>
      </c>
      <c r="B481" s="9">
        <v>353.70204237941789</v>
      </c>
      <c r="C481" s="9">
        <v>334.98526245796774</v>
      </c>
      <c r="D481" s="25">
        <v>135</v>
      </c>
      <c r="E481" s="8">
        <v>31</v>
      </c>
      <c r="F481" s="9">
        <f>IF($A481&lt;=$J$8,$O$8+$P$8*SIN($Q$8+$R$8*($A481-$A$346)/$P$8),erreur)</f>
        <v>353.70204237941789</v>
      </c>
      <c r="G481" s="9">
        <f t="shared" si="35"/>
        <v>334.98526245796774</v>
      </c>
      <c r="H481" s="3"/>
    </row>
    <row r="482" spans="1:8" x14ac:dyDescent="0.3">
      <c r="A482" s="20">
        <f t="shared" si="36"/>
        <v>476</v>
      </c>
      <c r="B482" s="9">
        <v>353.69504780187845</v>
      </c>
      <c r="C482" s="9">
        <v>334.98898245796772</v>
      </c>
      <c r="D482" s="25">
        <v>136</v>
      </c>
      <c r="E482" s="8">
        <v>32</v>
      </c>
      <c r="F482" s="9">
        <f>IF($A482&lt;=$J$8,$O$8+$P$8*SIN($Q$8+$R$8*($A482-$A$346)/$P$8),erreur)</f>
        <v>353.69504780187845</v>
      </c>
      <c r="G482" s="9">
        <f t="shared" si="35"/>
        <v>334.98898245796772</v>
      </c>
      <c r="H482" s="3"/>
    </row>
    <row r="483" spans="1:8" x14ac:dyDescent="0.3">
      <c r="A483" s="20">
        <f t="shared" si="36"/>
        <v>477</v>
      </c>
      <c r="B483" s="9">
        <v>353.68838487188123</v>
      </c>
      <c r="C483" s="9">
        <v>334.99270245796771</v>
      </c>
      <c r="D483" s="25">
        <v>137</v>
      </c>
      <c r="E483" s="8">
        <v>33</v>
      </c>
      <c r="F483" s="9">
        <f>IF($A483&lt;=$J$8,$O$8+$P$8*SIN($Q$8+$R$8*($A483-$A$346)/$P$8),erreur)</f>
        <v>353.68838487188123</v>
      </c>
      <c r="G483" s="9">
        <f t="shared" si="35"/>
        <v>334.99270245796771</v>
      </c>
      <c r="H483" s="3"/>
    </row>
    <row r="484" spans="1:8" x14ac:dyDescent="0.3">
      <c r="A484" s="20">
        <f t="shared" si="36"/>
        <v>478</v>
      </c>
      <c r="B484" s="9">
        <v>353.68205359015838</v>
      </c>
      <c r="C484" s="9">
        <v>334.9964224579677</v>
      </c>
      <c r="D484" s="25">
        <v>138</v>
      </c>
      <c r="E484" s="8">
        <v>34</v>
      </c>
      <c r="F484" s="9">
        <f>IF($A484&lt;=$J$8,$O$8+$P$8*SIN($Q$8+$R$8*($A484-$A$346)/$P$8),erreur)</f>
        <v>353.68205359015838</v>
      </c>
      <c r="G484" s="9">
        <f t="shared" si="35"/>
        <v>334.9964224579677</v>
      </c>
      <c r="H484" s="3"/>
    </row>
    <row r="485" spans="1:8" x14ac:dyDescent="0.3">
      <c r="A485" s="20">
        <f t="shared" si="36"/>
        <v>479</v>
      </c>
      <c r="B485" s="9">
        <v>353.67605395740748</v>
      </c>
      <c r="C485" s="9">
        <v>335.00014245796768</v>
      </c>
      <c r="D485" s="25">
        <v>139</v>
      </c>
      <c r="E485" s="8">
        <v>35</v>
      </c>
      <c r="F485" s="9">
        <f>IF($A485&lt;=$J$8,$O$8+$P$8*SIN($Q$8+$R$8*($A485-$A$346)/$P$8),erreur)</f>
        <v>353.67605395740748</v>
      </c>
      <c r="G485" s="9">
        <f t="shared" si="35"/>
        <v>335.00014245796768</v>
      </c>
      <c r="H485" s="3"/>
    </row>
    <row r="486" spans="1:8" x14ac:dyDescent="0.3">
      <c r="A486" s="20">
        <f t="shared" si="36"/>
        <v>480</v>
      </c>
      <c r="B486" s="13">
        <v>353.67038597428746</v>
      </c>
      <c r="C486" s="9">
        <v>335.00386245796767</v>
      </c>
      <c r="D486" s="25">
        <v>140</v>
      </c>
      <c r="E486" s="8">
        <v>36</v>
      </c>
      <c r="F486" s="9">
        <f>IF($A486&lt;=$J$8,$O$8+$P$8*SIN($Q$8+$R$8*($A486-$A$346)/$P$8),erreur)</f>
        <v>353.67038597428746</v>
      </c>
      <c r="G486" s="9">
        <f t="shared" si="35"/>
        <v>335.00386245796767</v>
      </c>
      <c r="H486" s="35">
        <v>353.34</v>
      </c>
    </row>
    <row r="487" spans="1:8" x14ac:dyDescent="0.3">
      <c r="A487" s="20">
        <f t="shared" si="36"/>
        <v>481</v>
      </c>
      <c r="B487" s="9">
        <v>353.66536597428745</v>
      </c>
      <c r="C487" s="9">
        <v>335.00758245796766</v>
      </c>
      <c r="D487" s="25">
        <v>1</v>
      </c>
      <c r="E487" s="8">
        <v>37</v>
      </c>
      <c r="F487" s="9">
        <f>IF($A487&lt;=$J$9,F486+($A487-$A486)*$L$9,"erreur")</f>
        <v>353.66536597428745</v>
      </c>
      <c r="G487" s="9">
        <f t="shared" si="35"/>
        <v>335.00758245796766</v>
      </c>
      <c r="H487" s="3"/>
    </row>
    <row r="488" spans="1:8" x14ac:dyDescent="0.3">
      <c r="A488" s="20">
        <f t="shared" si="36"/>
        <v>482</v>
      </c>
      <c r="B488" s="9">
        <v>353.66034597428745</v>
      </c>
      <c r="C488" s="9">
        <v>335.01130245796764</v>
      </c>
      <c r="D488" s="25">
        <v>2</v>
      </c>
      <c r="E488" s="8">
        <v>38</v>
      </c>
      <c r="F488" s="9">
        <f t="shared" ref="F488:F551" si="37">IF($A488&lt;=$J$9,F487+($A488-$A487)*$L$9,"erreur")</f>
        <v>353.66034597428745</v>
      </c>
      <c r="G488" s="9">
        <f t="shared" si="35"/>
        <v>335.01130245796764</v>
      </c>
      <c r="H488" s="3"/>
    </row>
    <row r="489" spans="1:8" x14ac:dyDescent="0.3">
      <c r="A489" s="20">
        <f t="shared" si="36"/>
        <v>483</v>
      </c>
      <c r="B489" s="9">
        <v>353.65532597428745</v>
      </c>
      <c r="C489" s="9">
        <v>335.01502245796763</v>
      </c>
      <c r="D489" s="25">
        <v>3</v>
      </c>
      <c r="E489" s="8">
        <v>39</v>
      </c>
      <c r="F489" s="9">
        <f t="shared" si="37"/>
        <v>353.65532597428745</v>
      </c>
      <c r="G489" s="9">
        <f t="shared" si="35"/>
        <v>335.01502245796763</v>
      </c>
      <c r="H489" s="3"/>
    </row>
    <row r="490" spans="1:8" x14ac:dyDescent="0.3">
      <c r="A490" s="20">
        <f t="shared" si="36"/>
        <v>484</v>
      </c>
      <c r="B490" s="9">
        <v>353.65030597428745</v>
      </c>
      <c r="C490" s="9">
        <v>335.01874245796762</v>
      </c>
      <c r="D490" s="25">
        <v>4</v>
      </c>
      <c r="E490" s="8">
        <v>40</v>
      </c>
      <c r="F490" s="9">
        <f t="shared" si="37"/>
        <v>353.65030597428745</v>
      </c>
      <c r="G490" s="9">
        <f t="shared" si="35"/>
        <v>335.01874245796762</v>
      </c>
      <c r="H490" s="35">
        <v>353.37</v>
      </c>
    </row>
    <row r="491" spans="1:8" x14ac:dyDescent="0.3">
      <c r="A491" s="20">
        <f t="shared" si="36"/>
        <v>485</v>
      </c>
      <c r="B491" s="9">
        <v>353.64528597428745</v>
      </c>
      <c r="C491" s="9">
        <v>335.02246245796761</v>
      </c>
      <c r="D491" s="25">
        <v>5</v>
      </c>
      <c r="E491" s="8">
        <v>41</v>
      </c>
      <c r="F491" s="9">
        <f t="shared" si="37"/>
        <v>353.64528597428745</v>
      </c>
      <c r="G491" s="9">
        <f t="shared" si="35"/>
        <v>335.02246245796761</v>
      </c>
      <c r="H491" s="3"/>
    </row>
    <row r="492" spans="1:8" x14ac:dyDescent="0.3">
      <c r="A492" s="20">
        <f t="shared" si="36"/>
        <v>486</v>
      </c>
      <c r="B492" s="9">
        <v>353.64026597428744</v>
      </c>
      <c r="C492" s="9">
        <v>335.02618245796759</v>
      </c>
      <c r="D492" s="25">
        <v>6</v>
      </c>
      <c r="E492" s="8">
        <v>42</v>
      </c>
      <c r="F492" s="9">
        <f t="shared" si="37"/>
        <v>353.64026597428744</v>
      </c>
      <c r="G492" s="9">
        <f t="shared" si="35"/>
        <v>335.02618245796759</v>
      </c>
      <c r="H492" s="3"/>
    </row>
    <row r="493" spans="1:8" x14ac:dyDescent="0.3">
      <c r="A493" s="20">
        <f t="shared" si="36"/>
        <v>487</v>
      </c>
      <c r="B493" s="9">
        <v>353.63524597428744</v>
      </c>
      <c r="C493" s="9">
        <v>335.02990245796758</v>
      </c>
      <c r="D493" s="25">
        <v>7</v>
      </c>
      <c r="E493" s="8">
        <v>43</v>
      </c>
      <c r="F493" s="9">
        <f t="shared" si="37"/>
        <v>353.63524597428744</v>
      </c>
      <c r="G493" s="9">
        <f t="shared" si="35"/>
        <v>335.02990245796758</v>
      </c>
      <c r="H493" s="3"/>
    </row>
    <row r="494" spans="1:8" x14ac:dyDescent="0.3">
      <c r="A494" s="20">
        <f t="shared" si="36"/>
        <v>488</v>
      </c>
      <c r="B494" s="9">
        <v>353.63022597428744</v>
      </c>
      <c r="C494" s="9">
        <v>335.03362245796757</v>
      </c>
      <c r="D494" s="25">
        <v>8</v>
      </c>
      <c r="E494" s="8">
        <v>44</v>
      </c>
      <c r="F494" s="9">
        <f t="shared" si="37"/>
        <v>353.63022597428744</v>
      </c>
      <c r="G494" s="9">
        <f t="shared" si="35"/>
        <v>335.03362245796757</v>
      </c>
      <c r="H494" s="3"/>
    </row>
    <row r="495" spans="1:8" x14ac:dyDescent="0.3">
      <c r="A495" s="20">
        <f t="shared" si="36"/>
        <v>489</v>
      </c>
      <c r="B495" s="9">
        <v>353.62520597428744</v>
      </c>
      <c r="C495" s="9">
        <v>335.03734245796755</v>
      </c>
      <c r="D495" s="25">
        <v>9</v>
      </c>
      <c r="E495" s="8">
        <v>45</v>
      </c>
      <c r="F495" s="9">
        <f t="shared" si="37"/>
        <v>353.62520597428744</v>
      </c>
      <c r="G495" s="9">
        <f t="shared" si="35"/>
        <v>335.03734245796755</v>
      </c>
      <c r="H495" s="3"/>
    </row>
    <row r="496" spans="1:8" x14ac:dyDescent="0.3">
      <c r="A496" s="20">
        <f t="shared" si="36"/>
        <v>490</v>
      </c>
      <c r="B496" s="9">
        <v>353.62018597428744</v>
      </c>
      <c r="C496" s="9">
        <v>335.04106245796754</v>
      </c>
      <c r="D496" s="25">
        <v>10</v>
      </c>
      <c r="E496" s="8">
        <v>46</v>
      </c>
      <c r="F496" s="9">
        <f t="shared" si="37"/>
        <v>353.62018597428744</v>
      </c>
      <c r="G496" s="9">
        <f t="shared" si="35"/>
        <v>335.04106245796754</v>
      </c>
      <c r="H496" s="3"/>
    </row>
    <row r="497" spans="1:8" x14ac:dyDescent="0.3">
      <c r="A497" s="20">
        <f t="shared" si="36"/>
        <v>491</v>
      </c>
      <c r="B497" s="9">
        <v>353.61516597428744</v>
      </c>
      <c r="C497" s="9">
        <v>335.04478245796753</v>
      </c>
      <c r="D497" s="25">
        <v>11</v>
      </c>
      <c r="E497" s="8">
        <v>47</v>
      </c>
      <c r="F497" s="9">
        <f t="shared" si="37"/>
        <v>353.61516597428744</v>
      </c>
      <c r="G497" s="9">
        <f t="shared" si="35"/>
        <v>335.04478245796753</v>
      </c>
      <c r="H497" s="3"/>
    </row>
    <row r="498" spans="1:8" x14ac:dyDescent="0.3">
      <c r="A498" s="20">
        <f t="shared" si="36"/>
        <v>492</v>
      </c>
      <c r="B498" s="9">
        <v>353.61014597428743</v>
      </c>
      <c r="C498" s="9">
        <v>335.04850245796752</v>
      </c>
      <c r="D498" s="25">
        <v>12</v>
      </c>
      <c r="E498" s="8">
        <v>48</v>
      </c>
      <c r="F498" s="9">
        <f t="shared" si="37"/>
        <v>353.61014597428743</v>
      </c>
      <c r="G498" s="9">
        <f t="shared" si="35"/>
        <v>335.04850245796752</v>
      </c>
      <c r="H498" s="3"/>
    </row>
    <row r="499" spans="1:8" x14ac:dyDescent="0.3">
      <c r="A499" s="20">
        <f t="shared" si="36"/>
        <v>493</v>
      </c>
      <c r="B499" s="9">
        <v>353.60512597428743</v>
      </c>
      <c r="C499" s="9">
        <v>335.0522224579675</v>
      </c>
      <c r="D499" s="25">
        <v>13</v>
      </c>
      <c r="E499" s="8">
        <v>49</v>
      </c>
      <c r="F499" s="9">
        <f t="shared" si="37"/>
        <v>353.60512597428743</v>
      </c>
      <c r="G499" s="9">
        <f t="shared" si="35"/>
        <v>335.0522224579675</v>
      </c>
      <c r="H499" s="3"/>
    </row>
    <row r="500" spans="1:8" x14ac:dyDescent="0.3">
      <c r="A500" s="20">
        <f t="shared" si="36"/>
        <v>494</v>
      </c>
      <c r="B500" s="9">
        <v>353.60010597428743</v>
      </c>
      <c r="C500" s="9">
        <v>335.05594245796749</v>
      </c>
      <c r="D500" s="25">
        <v>14</v>
      </c>
      <c r="E500" s="8">
        <v>50</v>
      </c>
      <c r="F500" s="9">
        <f t="shared" si="37"/>
        <v>353.60010597428743</v>
      </c>
      <c r="G500" s="9">
        <f t="shared" si="35"/>
        <v>335.05594245796749</v>
      </c>
      <c r="H500" s="3"/>
    </row>
    <row r="501" spans="1:8" x14ac:dyDescent="0.3">
      <c r="A501" s="20">
        <f t="shared" si="36"/>
        <v>495</v>
      </c>
      <c r="B501" s="9">
        <v>353.59508597428743</v>
      </c>
      <c r="C501" s="9">
        <v>335.05966245796748</v>
      </c>
      <c r="D501" s="25">
        <v>15</v>
      </c>
      <c r="E501" s="8">
        <v>51</v>
      </c>
      <c r="F501" s="9">
        <f t="shared" si="37"/>
        <v>353.59508597428743</v>
      </c>
      <c r="G501" s="9">
        <f t="shared" si="35"/>
        <v>335.05966245796748</v>
      </c>
      <c r="H501" s="3"/>
    </row>
    <row r="502" spans="1:8" x14ac:dyDescent="0.3">
      <c r="A502" s="20">
        <f t="shared" si="36"/>
        <v>496</v>
      </c>
      <c r="B502" s="9">
        <v>353.59006597428743</v>
      </c>
      <c r="C502" s="9">
        <v>335.06338245796746</v>
      </c>
      <c r="D502" s="25">
        <v>16</v>
      </c>
      <c r="E502" s="8">
        <v>52</v>
      </c>
      <c r="F502" s="9">
        <f t="shared" si="37"/>
        <v>353.59006597428743</v>
      </c>
      <c r="G502" s="9">
        <f t="shared" si="35"/>
        <v>335.06338245796746</v>
      </c>
      <c r="H502" s="3"/>
    </row>
    <row r="503" spans="1:8" x14ac:dyDescent="0.3">
      <c r="A503" s="20">
        <f t="shared" si="36"/>
        <v>497</v>
      </c>
      <c r="B503" s="9">
        <v>353.58504597428742</v>
      </c>
      <c r="C503" s="9">
        <v>335.06710245796745</v>
      </c>
      <c r="D503" s="25">
        <v>17</v>
      </c>
      <c r="E503" s="8">
        <v>53</v>
      </c>
      <c r="F503" s="9">
        <f t="shared" si="37"/>
        <v>353.58504597428742</v>
      </c>
      <c r="G503" s="9">
        <f t="shared" si="35"/>
        <v>335.06710245796745</v>
      </c>
      <c r="H503" s="3"/>
    </row>
    <row r="504" spans="1:8" x14ac:dyDescent="0.3">
      <c r="A504" s="20">
        <f t="shared" si="36"/>
        <v>498</v>
      </c>
      <c r="B504" s="9">
        <v>353.58002597428742</v>
      </c>
      <c r="C504" s="9">
        <v>335.07082245796744</v>
      </c>
      <c r="D504" s="25">
        <v>18</v>
      </c>
      <c r="E504" s="8">
        <v>54</v>
      </c>
      <c r="F504" s="9">
        <f t="shared" si="37"/>
        <v>353.58002597428742</v>
      </c>
      <c r="G504" s="9">
        <f t="shared" si="35"/>
        <v>335.07082245796744</v>
      </c>
      <c r="H504" s="3"/>
    </row>
    <row r="505" spans="1:8" x14ac:dyDescent="0.3">
      <c r="A505" s="20">
        <f t="shared" si="36"/>
        <v>499</v>
      </c>
      <c r="B505" s="9">
        <v>353.57500597428742</v>
      </c>
      <c r="C505" s="9">
        <v>335.07454245796742</v>
      </c>
      <c r="D505" s="25">
        <v>19</v>
      </c>
      <c r="E505" s="8">
        <v>55</v>
      </c>
      <c r="F505" s="9">
        <f t="shared" si="37"/>
        <v>353.57500597428742</v>
      </c>
      <c r="G505" s="9">
        <f t="shared" si="35"/>
        <v>335.07454245796742</v>
      </c>
      <c r="H505" s="3"/>
    </row>
    <row r="506" spans="1:8" x14ac:dyDescent="0.3">
      <c r="A506" s="20">
        <f t="shared" si="36"/>
        <v>500</v>
      </c>
      <c r="B506" s="9">
        <v>353.56998597428742</v>
      </c>
      <c r="C506" s="9">
        <v>335.07826245796741</v>
      </c>
      <c r="D506" s="25">
        <v>20</v>
      </c>
      <c r="E506" s="8">
        <v>56</v>
      </c>
      <c r="F506" s="9">
        <f t="shared" si="37"/>
        <v>353.56998597428742</v>
      </c>
      <c r="G506" s="9">
        <f t="shared" si="35"/>
        <v>335.07826245796741</v>
      </c>
      <c r="H506" s="35">
        <v>353.49</v>
      </c>
    </row>
    <row r="507" spans="1:8" x14ac:dyDescent="0.3">
      <c r="A507" s="20">
        <f t="shared" si="36"/>
        <v>501</v>
      </c>
      <c r="B507" s="9">
        <v>353.56496597428742</v>
      </c>
      <c r="C507" s="9">
        <v>335.0819824579674</v>
      </c>
      <c r="D507" s="25">
        <v>21</v>
      </c>
      <c r="E507" s="8">
        <v>57</v>
      </c>
      <c r="F507" s="9">
        <f t="shared" si="37"/>
        <v>353.56496597428742</v>
      </c>
      <c r="G507" s="9">
        <f t="shared" si="35"/>
        <v>335.0819824579674</v>
      </c>
      <c r="H507" s="3"/>
    </row>
    <row r="508" spans="1:8" x14ac:dyDescent="0.3">
      <c r="A508" s="20">
        <f t="shared" si="36"/>
        <v>502</v>
      </c>
      <c r="B508" s="9">
        <v>353.55994597428742</v>
      </c>
      <c r="C508" s="9">
        <v>335.08570245796739</v>
      </c>
      <c r="D508" s="25">
        <v>22</v>
      </c>
      <c r="E508" s="8">
        <v>58</v>
      </c>
      <c r="F508" s="9">
        <f t="shared" si="37"/>
        <v>353.55994597428742</v>
      </c>
      <c r="G508" s="9">
        <f t="shared" si="35"/>
        <v>335.08570245796739</v>
      </c>
      <c r="H508" s="3"/>
    </row>
    <row r="509" spans="1:8" x14ac:dyDescent="0.3">
      <c r="A509" s="20">
        <f t="shared" si="36"/>
        <v>503</v>
      </c>
      <c r="B509" s="9">
        <v>353.55492597428741</v>
      </c>
      <c r="C509" s="9">
        <v>335.08942245796737</v>
      </c>
      <c r="D509" s="25">
        <v>23</v>
      </c>
      <c r="E509" s="8">
        <v>59</v>
      </c>
      <c r="F509" s="9">
        <f t="shared" si="37"/>
        <v>353.55492597428741</v>
      </c>
      <c r="G509" s="9">
        <f t="shared" si="35"/>
        <v>335.08942245796737</v>
      </c>
      <c r="H509" s="3"/>
    </row>
    <row r="510" spans="1:8" x14ac:dyDescent="0.3">
      <c r="A510" s="20">
        <f t="shared" si="36"/>
        <v>504</v>
      </c>
      <c r="B510" s="9">
        <v>353.54990597428741</v>
      </c>
      <c r="C510" s="9">
        <v>335.09314245796736</v>
      </c>
      <c r="D510" s="25">
        <v>24</v>
      </c>
      <c r="E510" s="8">
        <v>60</v>
      </c>
      <c r="F510" s="9">
        <f t="shared" si="37"/>
        <v>353.54990597428741</v>
      </c>
      <c r="G510" s="9">
        <f t="shared" si="35"/>
        <v>335.09314245796736</v>
      </c>
      <c r="H510" s="3"/>
    </row>
    <row r="511" spans="1:8" x14ac:dyDescent="0.3">
      <c r="A511" s="20">
        <f t="shared" si="36"/>
        <v>505</v>
      </c>
      <c r="B511" s="9">
        <v>353.54488597428741</v>
      </c>
      <c r="C511" s="9">
        <v>335.09686245796735</v>
      </c>
      <c r="D511" s="25">
        <v>25</v>
      </c>
      <c r="E511" s="8">
        <v>61</v>
      </c>
      <c r="F511" s="9">
        <f t="shared" si="37"/>
        <v>353.54488597428741</v>
      </c>
      <c r="G511" s="9">
        <f t="shared" si="35"/>
        <v>335.09686245796735</v>
      </c>
      <c r="H511" s="3"/>
    </row>
    <row r="512" spans="1:8" x14ac:dyDescent="0.3">
      <c r="A512" s="20">
        <f t="shared" si="36"/>
        <v>506</v>
      </c>
      <c r="B512" s="9">
        <v>353.53986597428741</v>
      </c>
      <c r="C512" s="9">
        <v>335.10058245796733</v>
      </c>
      <c r="D512" s="25">
        <v>26</v>
      </c>
      <c r="E512" s="8">
        <v>62</v>
      </c>
      <c r="F512" s="9">
        <f t="shared" si="37"/>
        <v>353.53986597428741</v>
      </c>
      <c r="G512" s="9">
        <f t="shared" si="35"/>
        <v>335.10058245796733</v>
      </c>
      <c r="H512" s="3"/>
    </row>
    <row r="513" spans="1:8" x14ac:dyDescent="0.3">
      <c r="A513" s="20">
        <f t="shared" si="36"/>
        <v>507</v>
      </c>
      <c r="B513" s="9">
        <v>353.53484597428741</v>
      </c>
      <c r="C513" s="9">
        <v>335.10430245796732</v>
      </c>
      <c r="D513" s="25">
        <v>27</v>
      </c>
      <c r="E513" s="8">
        <v>63</v>
      </c>
      <c r="F513" s="9">
        <f t="shared" si="37"/>
        <v>353.53484597428741</v>
      </c>
      <c r="G513" s="9">
        <f t="shared" si="35"/>
        <v>335.10430245796732</v>
      </c>
      <c r="H513" s="3"/>
    </row>
    <row r="514" spans="1:8" x14ac:dyDescent="0.3">
      <c r="A514" s="20">
        <f t="shared" si="36"/>
        <v>508</v>
      </c>
      <c r="B514" s="9">
        <v>353.52982597428741</v>
      </c>
      <c r="C514" s="9">
        <v>335.10802245796731</v>
      </c>
      <c r="D514" s="25">
        <v>28</v>
      </c>
      <c r="E514" s="8">
        <v>64</v>
      </c>
      <c r="F514" s="9">
        <f t="shared" si="37"/>
        <v>353.52982597428741</v>
      </c>
      <c r="G514" s="9">
        <f t="shared" si="35"/>
        <v>335.10802245796731</v>
      </c>
      <c r="H514" s="3"/>
    </row>
    <row r="515" spans="1:8" x14ac:dyDescent="0.3">
      <c r="A515" s="20">
        <f t="shared" si="36"/>
        <v>509</v>
      </c>
      <c r="B515" s="9">
        <v>353.5248059742874</v>
      </c>
      <c r="C515" s="9">
        <v>335.1117424579673</v>
      </c>
      <c r="D515" s="25">
        <v>29</v>
      </c>
      <c r="E515" s="8">
        <v>65</v>
      </c>
      <c r="F515" s="9">
        <f t="shared" si="37"/>
        <v>353.5248059742874</v>
      </c>
      <c r="G515" s="9">
        <f t="shared" si="35"/>
        <v>335.1117424579673</v>
      </c>
      <c r="H515" s="3"/>
    </row>
    <row r="516" spans="1:8" x14ac:dyDescent="0.3">
      <c r="A516" s="20">
        <f t="shared" si="36"/>
        <v>510</v>
      </c>
      <c r="B516" s="9">
        <v>353.5197859742874</v>
      </c>
      <c r="C516" s="9">
        <v>335.11546245796728</v>
      </c>
      <c r="D516" s="25">
        <v>30</v>
      </c>
      <c r="E516" s="8">
        <v>66</v>
      </c>
      <c r="F516" s="9">
        <f t="shared" si="37"/>
        <v>353.5197859742874</v>
      </c>
      <c r="G516" s="9">
        <f t="shared" ref="G516:G579" si="38">IF(8811-A516&gt;$I$28,G515+(A516-A515)*$M$28,"erreur")</f>
        <v>335.11546245796728</v>
      </c>
      <c r="H516" s="3"/>
    </row>
    <row r="517" spans="1:8" x14ac:dyDescent="0.3">
      <c r="A517" s="20">
        <f t="shared" si="36"/>
        <v>511</v>
      </c>
      <c r="B517" s="9">
        <v>353.5147659742874</v>
      </c>
      <c r="C517" s="9">
        <v>335.11918245796727</v>
      </c>
      <c r="D517" s="25">
        <v>31</v>
      </c>
      <c r="E517" s="8">
        <v>67</v>
      </c>
      <c r="F517" s="9">
        <f t="shared" si="37"/>
        <v>353.5147659742874</v>
      </c>
      <c r="G517" s="9">
        <f t="shared" si="38"/>
        <v>335.11918245796727</v>
      </c>
      <c r="H517" s="3"/>
    </row>
    <row r="518" spans="1:8" x14ac:dyDescent="0.3">
      <c r="A518" s="20">
        <f t="shared" si="36"/>
        <v>512</v>
      </c>
      <c r="B518" s="9">
        <v>353.5097459742874</v>
      </c>
      <c r="C518" s="9">
        <v>335.12290245796726</v>
      </c>
      <c r="D518" s="25">
        <v>32</v>
      </c>
      <c r="E518" s="8">
        <v>68</v>
      </c>
      <c r="F518" s="9">
        <f t="shared" si="37"/>
        <v>353.5097459742874</v>
      </c>
      <c r="G518" s="9">
        <f t="shared" si="38"/>
        <v>335.12290245796726</v>
      </c>
      <c r="H518" s="3"/>
    </row>
    <row r="519" spans="1:8" x14ac:dyDescent="0.3">
      <c r="A519" s="20">
        <f t="shared" si="36"/>
        <v>513</v>
      </c>
      <c r="B519" s="9">
        <v>353.5047259742874</v>
      </c>
      <c r="C519" s="9">
        <v>335.12662245796724</v>
      </c>
      <c r="D519" s="25">
        <v>33</v>
      </c>
      <c r="E519" s="8">
        <v>69</v>
      </c>
      <c r="F519" s="9">
        <f t="shared" si="37"/>
        <v>353.5047259742874</v>
      </c>
      <c r="G519" s="9">
        <f t="shared" si="38"/>
        <v>335.12662245796724</v>
      </c>
      <c r="H519" s="3"/>
    </row>
    <row r="520" spans="1:8" x14ac:dyDescent="0.3">
      <c r="A520" s="20">
        <f t="shared" ref="A520:A583" si="39">ROW()-6</f>
        <v>514</v>
      </c>
      <c r="B520" s="9">
        <v>353.49970597428739</v>
      </c>
      <c r="C520" s="9">
        <v>335.13034245796723</v>
      </c>
      <c r="D520" s="25">
        <v>34</v>
      </c>
      <c r="E520" s="8">
        <v>70</v>
      </c>
      <c r="F520" s="9">
        <f t="shared" si="37"/>
        <v>353.49970597428739</v>
      </c>
      <c r="G520" s="9">
        <f t="shared" si="38"/>
        <v>335.13034245796723</v>
      </c>
      <c r="H520" s="3"/>
    </row>
    <row r="521" spans="1:8" x14ac:dyDescent="0.3">
      <c r="A521" s="20">
        <f t="shared" si="39"/>
        <v>515</v>
      </c>
      <c r="B521" s="9">
        <v>353.49468597428739</v>
      </c>
      <c r="C521" s="9">
        <v>335.13406245796722</v>
      </c>
      <c r="D521" s="25">
        <v>35</v>
      </c>
      <c r="E521" s="8">
        <v>71</v>
      </c>
      <c r="F521" s="9">
        <f t="shared" si="37"/>
        <v>353.49468597428739</v>
      </c>
      <c r="G521" s="9">
        <f t="shared" si="38"/>
        <v>335.13406245796722</v>
      </c>
      <c r="H521" s="3"/>
    </row>
    <row r="522" spans="1:8" x14ac:dyDescent="0.3">
      <c r="A522" s="20">
        <f t="shared" si="39"/>
        <v>516</v>
      </c>
      <c r="B522" s="9">
        <v>353.48966597428739</v>
      </c>
      <c r="C522" s="9">
        <v>335.13778245796721</v>
      </c>
      <c r="D522" s="25">
        <v>36</v>
      </c>
      <c r="E522" s="8">
        <v>72</v>
      </c>
      <c r="F522" s="9">
        <f t="shared" si="37"/>
        <v>353.48966597428739</v>
      </c>
      <c r="G522" s="9">
        <f t="shared" si="38"/>
        <v>335.13778245796721</v>
      </c>
      <c r="H522" s="3"/>
    </row>
    <row r="523" spans="1:8" x14ac:dyDescent="0.3">
      <c r="A523" s="20">
        <f t="shared" si="39"/>
        <v>517</v>
      </c>
      <c r="B523" s="9">
        <v>353.48464597428739</v>
      </c>
      <c r="C523" s="9">
        <v>335.14150245796719</v>
      </c>
      <c r="D523" s="25">
        <v>37</v>
      </c>
      <c r="E523" s="8">
        <v>73</v>
      </c>
      <c r="F523" s="9">
        <f t="shared" si="37"/>
        <v>353.48464597428739</v>
      </c>
      <c r="G523" s="9">
        <f t="shared" si="38"/>
        <v>335.14150245796719</v>
      </c>
      <c r="H523" s="3"/>
    </row>
    <row r="524" spans="1:8" x14ac:dyDescent="0.3">
      <c r="A524" s="20">
        <f t="shared" si="39"/>
        <v>518</v>
      </c>
      <c r="B524" s="9">
        <v>353.47962597428739</v>
      </c>
      <c r="C524" s="9">
        <v>335.14522245796718</v>
      </c>
      <c r="D524" s="25">
        <v>38</v>
      </c>
      <c r="E524" s="8">
        <v>74</v>
      </c>
      <c r="F524" s="9">
        <f t="shared" si="37"/>
        <v>353.47962597428739</v>
      </c>
      <c r="G524" s="9">
        <f t="shared" si="38"/>
        <v>335.14522245796718</v>
      </c>
      <c r="H524" s="3"/>
    </row>
    <row r="525" spans="1:8" x14ac:dyDescent="0.3">
      <c r="A525" s="20">
        <f t="shared" si="39"/>
        <v>519</v>
      </c>
      <c r="B525" s="9">
        <v>353.47460597428739</v>
      </c>
      <c r="C525" s="9">
        <v>335.14894245796717</v>
      </c>
      <c r="D525" s="25">
        <v>39</v>
      </c>
      <c r="E525" s="8">
        <v>75</v>
      </c>
      <c r="F525" s="9">
        <f t="shared" si="37"/>
        <v>353.47460597428739</v>
      </c>
      <c r="G525" s="9">
        <f t="shared" si="38"/>
        <v>335.14894245796717</v>
      </c>
      <c r="H525" s="3"/>
    </row>
    <row r="526" spans="1:8" x14ac:dyDescent="0.3">
      <c r="A526" s="20">
        <f t="shared" si="39"/>
        <v>520</v>
      </c>
      <c r="B526" s="9">
        <v>353.46958597428738</v>
      </c>
      <c r="C526" s="9">
        <v>335.15266245796715</v>
      </c>
      <c r="D526" s="25">
        <v>40</v>
      </c>
      <c r="E526" s="8">
        <v>76</v>
      </c>
      <c r="F526" s="9">
        <f t="shared" si="37"/>
        <v>353.46958597428738</v>
      </c>
      <c r="G526" s="9">
        <f t="shared" si="38"/>
        <v>335.15266245796715</v>
      </c>
      <c r="H526" s="35">
        <v>353.55</v>
      </c>
    </row>
    <row r="527" spans="1:8" x14ac:dyDescent="0.3">
      <c r="A527" s="20">
        <f t="shared" si="39"/>
        <v>521</v>
      </c>
      <c r="B527" s="9">
        <v>353.46456597428738</v>
      </c>
      <c r="C527" s="9">
        <v>335.15638245796714</v>
      </c>
      <c r="D527" s="25">
        <v>41</v>
      </c>
      <c r="E527" s="8">
        <v>77</v>
      </c>
      <c r="F527" s="9">
        <f t="shared" si="37"/>
        <v>353.46456597428738</v>
      </c>
      <c r="G527" s="9">
        <f t="shared" si="38"/>
        <v>335.15638245796714</v>
      </c>
      <c r="H527" s="3"/>
    </row>
    <row r="528" spans="1:8" x14ac:dyDescent="0.3">
      <c r="A528" s="20">
        <f t="shared" si="39"/>
        <v>522</v>
      </c>
      <c r="B528" s="9">
        <v>353.45954597428738</v>
      </c>
      <c r="C528" s="9">
        <v>335.16010245796713</v>
      </c>
      <c r="D528" s="25">
        <v>42</v>
      </c>
      <c r="E528" s="8">
        <v>78</v>
      </c>
      <c r="F528" s="9">
        <f t="shared" si="37"/>
        <v>353.45954597428738</v>
      </c>
      <c r="G528" s="9">
        <f t="shared" si="38"/>
        <v>335.16010245796713</v>
      </c>
      <c r="H528" s="3"/>
    </row>
    <row r="529" spans="1:8" x14ac:dyDescent="0.3">
      <c r="A529" s="20">
        <f t="shared" si="39"/>
        <v>523</v>
      </c>
      <c r="B529" s="9">
        <v>353.45452597428738</v>
      </c>
      <c r="C529" s="9">
        <v>335.16382245796711</v>
      </c>
      <c r="D529" s="25">
        <v>43</v>
      </c>
      <c r="E529" s="8">
        <v>79</v>
      </c>
      <c r="F529" s="9">
        <f t="shared" si="37"/>
        <v>353.45452597428738</v>
      </c>
      <c r="G529" s="9">
        <f t="shared" si="38"/>
        <v>335.16382245796711</v>
      </c>
      <c r="H529" s="3"/>
    </row>
    <row r="530" spans="1:8" x14ac:dyDescent="0.3">
      <c r="A530" s="20">
        <f t="shared" si="39"/>
        <v>524</v>
      </c>
      <c r="B530" s="9">
        <v>353.44950597428738</v>
      </c>
      <c r="C530" s="9">
        <v>335.1675424579671</v>
      </c>
      <c r="D530" s="25">
        <v>44</v>
      </c>
      <c r="E530" s="8">
        <v>80</v>
      </c>
      <c r="F530" s="9">
        <f t="shared" si="37"/>
        <v>353.44950597428738</v>
      </c>
      <c r="G530" s="9">
        <f t="shared" si="38"/>
        <v>335.1675424579671</v>
      </c>
      <c r="H530" s="3"/>
    </row>
    <row r="531" spans="1:8" x14ac:dyDescent="0.3">
      <c r="A531" s="20">
        <f t="shared" si="39"/>
        <v>525</v>
      </c>
      <c r="B531" s="9">
        <v>353.44448597428737</v>
      </c>
      <c r="C531" s="9">
        <v>335.17126245796709</v>
      </c>
      <c r="D531" s="25">
        <v>45</v>
      </c>
      <c r="E531" s="8">
        <v>81</v>
      </c>
      <c r="F531" s="9">
        <f t="shared" si="37"/>
        <v>353.44448597428737</v>
      </c>
      <c r="G531" s="9">
        <f t="shared" si="38"/>
        <v>335.17126245796709</v>
      </c>
      <c r="H531" s="3"/>
    </row>
    <row r="532" spans="1:8" x14ac:dyDescent="0.3">
      <c r="A532" s="20">
        <f t="shared" si="39"/>
        <v>526</v>
      </c>
      <c r="B532" s="9">
        <v>353.43946597428737</v>
      </c>
      <c r="C532" s="9">
        <v>335.17498245796708</v>
      </c>
      <c r="D532" s="25">
        <v>46</v>
      </c>
      <c r="E532" s="8">
        <v>82</v>
      </c>
      <c r="F532" s="9">
        <f t="shared" si="37"/>
        <v>353.43946597428737</v>
      </c>
      <c r="G532" s="9">
        <f t="shared" si="38"/>
        <v>335.17498245796708</v>
      </c>
      <c r="H532" s="3"/>
    </row>
    <row r="533" spans="1:8" x14ac:dyDescent="0.3">
      <c r="A533" s="20">
        <f t="shared" si="39"/>
        <v>527</v>
      </c>
      <c r="B533" s="9">
        <v>353.43444597428737</v>
      </c>
      <c r="C533" s="9">
        <v>335.17870245796706</v>
      </c>
      <c r="D533" s="25">
        <v>47</v>
      </c>
      <c r="E533" s="8">
        <v>83</v>
      </c>
      <c r="F533" s="9">
        <f t="shared" si="37"/>
        <v>353.43444597428737</v>
      </c>
      <c r="G533" s="9">
        <f t="shared" si="38"/>
        <v>335.17870245796706</v>
      </c>
      <c r="H533" s="3"/>
    </row>
    <row r="534" spans="1:8" x14ac:dyDescent="0.3">
      <c r="A534" s="20">
        <f t="shared" si="39"/>
        <v>528</v>
      </c>
      <c r="B534" s="9">
        <v>353.42942597428737</v>
      </c>
      <c r="C534" s="9">
        <v>335.18242245796705</v>
      </c>
      <c r="D534" s="25">
        <v>48</v>
      </c>
      <c r="E534" s="8">
        <v>84</v>
      </c>
      <c r="F534" s="9">
        <f t="shared" si="37"/>
        <v>353.42942597428737</v>
      </c>
      <c r="G534" s="9">
        <f t="shared" si="38"/>
        <v>335.18242245796705</v>
      </c>
      <c r="H534" s="3"/>
    </row>
    <row r="535" spans="1:8" x14ac:dyDescent="0.3">
      <c r="A535" s="20">
        <f t="shared" si="39"/>
        <v>529</v>
      </c>
      <c r="B535" s="9">
        <v>353.42440597428737</v>
      </c>
      <c r="C535" s="9">
        <v>335.18614245796704</v>
      </c>
      <c r="D535" s="25">
        <v>49</v>
      </c>
      <c r="E535" s="8">
        <v>85</v>
      </c>
      <c r="F535" s="9">
        <f t="shared" si="37"/>
        <v>353.42440597428737</v>
      </c>
      <c r="G535" s="9">
        <f t="shared" si="38"/>
        <v>335.18614245796704</v>
      </c>
      <c r="H535" s="3"/>
    </row>
    <row r="536" spans="1:8" x14ac:dyDescent="0.3">
      <c r="A536" s="20">
        <f t="shared" si="39"/>
        <v>530</v>
      </c>
      <c r="B536" s="9">
        <v>353.41938597428737</v>
      </c>
      <c r="C536" s="9">
        <v>335.18986245796702</v>
      </c>
      <c r="D536" s="25">
        <v>50</v>
      </c>
      <c r="E536" s="8">
        <v>86</v>
      </c>
      <c r="F536" s="9">
        <f t="shared" si="37"/>
        <v>353.41938597428737</v>
      </c>
      <c r="G536" s="9">
        <f t="shared" si="38"/>
        <v>335.18986245796702</v>
      </c>
      <c r="H536" s="3"/>
    </row>
    <row r="537" spans="1:8" x14ac:dyDescent="0.3">
      <c r="A537" s="20">
        <f t="shared" si="39"/>
        <v>531</v>
      </c>
      <c r="B537" s="9">
        <v>353.41436597428736</v>
      </c>
      <c r="C537" s="9">
        <v>335.19358245796701</v>
      </c>
      <c r="D537" s="25">
        <v>51</v>
      </c>
      <c r="E537" s="8">
        <v>87</v>
      </c>
      <c r="F537" s="9">
        <f t="shared" si="37"/>
        <v>353.41436597428736</v>
      </c>
      <c r="G537" s="9">
        <f t="shared" si="38"/>
        <v>335.19358245796701</v>
      </c>
      <c r="H537" s="3"/>
    </row>
    <row r="538" spans="1:8" x14ac:dyDescent="0.3">
      <c r="A538" s="20">
        <f t="shared" si="39"/>
        <v>532</v>
      </c>
      <c r="B538" s="9">
        <v>353.40934597428736</v>
      </c>
      <c r="C538" s="9">
        <v>335.197302457967</v>
      </c>
      <c r="D538" s="25">
        <v>52</v>
      </c>
      <c r="E538" s="8">
        <v>88</v>
      </c>
      <c r="F538" s="9">
        <f t="shared" si="37"/>
        <v>353.40934597428736</v>
      </c>
      <c r="G538" s="9">
        <f t="shared" si="38"/>
        <v>335.197302457967</v>
      </c>
      <c r="H538" s="3"/>
    </row>
    <row r="539" spans="1:8" x14ac:dyDescent="0.3">
      <c r="A539" s="20">
        <f t="shared" si="39"/>
        <v>533</v>
      </c>
      <c r="B539" s="9">
        <v>353.40432597428736</v>
      </c>
      <c r="C539" s="9">
        <v>335.20102245796699</v>
      </c>
      <c r="D539" s="25">
        <v>53</v>
      </c>
      <c r="E539" s="8">
        <v>89</v>
      </c>
      <c r="F539" s="9">
        <f t="shared" si="37"/>
        <v>353.40432597428736</v>
      </c>
      <c r="G539" s="9">
        <f t="shared" si="38"/>
        <v>335.20102245796699</v>
      </c>
      <c r="H539" s="3"/>
    </row>
    <row r="540" spans="1:8" x14ac:dyDescent="0.3">
      <c r="A540" s="20">
        <f t="shared" si="39"/>
        <v>534</v>
      </c>
      <c r="B540" s="9">
        <v>353.39930597428736</v>
      </c>
      <c r="C540" s="9">
        <v>335.20474245796697</v>
      </c>
      <c r="D540" s="25">
        <v>54</v>
      </c>
      <c r="E540" s="8">
        <v>90</v>
      </c>
      <c r="F540" s="9">
        <f t="shared" si="37"/>
        <v>353.39930597428736</v>
      </c>
      <c r="G540" s="9">
        <f t="shared" si="38"/>
        <v>335.20474245796697</v>
      </c>
      <c r="H540" s="3"/>
    </row>
    <row r="541" spans="1:8" x14ac:dyDescent="0.3">
      <c r="A541" s="20">
        <f t="shared" si="39"/>
        <v>535</v>
      </c>
      <c r="B541" s="9">
        <v>353.39428597428736</v>
      </c>
      <c r="C541" s="9">
        <v>335.20846245796696</v>
      </c>
      <c r="D541" s="25">
        <v>55</v>
      </c>
      <c r="E541" s="8">
        <v>91</v>
      </c>
      <c r="F541" s="9">
        <f t="shared" si="37"/>
        <v>353.39428597428736</v>
      </c>
      <c r="G541" s="9">
        <f t="shared" si="38"/>
        <v>335.20846245796696</v>
      </c>
      <c r="H541" s="3"/>
    </row>
    <row r="542" spans="1:8" x14ac:dyDescent="0.3">
      <c r="A542" s="20">
        <f t="shared" si="39"/>
        <v>536</v>
      </c>
      <c r="B542" s="9">
        <v>353.38926597428735</v>
      </c>
      <c r="C542" s="9">
        <v>335.21218245796695</v>
      </c>
      <c r="D542" s="25">
        <v>56</v>
      </c>
      <c r="E542" s="8">
        <v>92</v>
      </c>
      <c r="F542" s="9">
        <f t="shared" si="37"/>
        <v>353.38926597428735</v>
      </c>
      <c r="G542" s="9">
        <f t="shared" si="38"/>
        <v>335.21218245796695</v>
      </c>
      <c r="H542" s="3"/>
    </row>
    <row r="543" spans="1:8" x14ac:dyDescent="0.3">
      <c r="A543" s="20">
        <f t="shared" si="39"/>
        <v>537</v>
      </c>
      <c r="B543" s="9">
        <v>353.38424597428735</v>
      </c>
      <c r="C543" s="9">
        <v>335.21590245796693</v>
      </c>
      <c r="D543" s="25">
        <v>57</v>
      </c>
      <c r="E543" s="8">
        <v>93</v>
      </c>
      <c r="F543" s="9">
        <f t="shared" si="37"/>
        <v>353.38424597428735</v>
      </c>
      <c r="G543" s="9">
        <f t="shared" si="38"/>
        <v>335.21590245796693</v>
      </c>
      <c r="H543" s="3"/>
    </row>
    <row r="544" spans="1:8" x14ac:dyDescent="0.3">
      <c r="A544" s="20">
        <f t="shared" si="39"/>
        <v>538</v>
      </c>
      <c r="B544" s="9">
        <v>353.37922597428735</v>
      </c>
      <c r="C544" s="9">
        <v>335.21962245796692</v>
      </c>
      <c r="D544" s="25">
        <v>58</v>
      </c>
      <c r="E544" s="8">
        <v>94</v>
      </c>
      <c r="F544" s="9">
        <f t="shared" si="37"/>
        <v>353.37922597428735</v>
      </c>
      <c r="G544" s="9">
        <f t="shared" si="38"/>
        <v>335.21962245796692</v>
      </c>
      <c r="H544" s="3"/>
    </row>
    <row r="545" spans="1:8" x14ac:dyDescent="0.3">
      <c r="A545" s="20">
        <f t="shared" si="39"/>
        <v>539</v>
      </c>
      <c r="B545" s="9">
        <v>353.37420597428735</v>
      </c>
      <c r="C545" s="9">
        <v>335.22334245796691</v>
      </c>
      <c r="D545" s="25">
        <v>59</v>
      </c>
      <c r="E545" s="8">
        <v>95</v>
      </c>
      <c r="F545" s="9">
        <f t="shared" si="37"/>
        <v>353.37420597428735</v>
      </c>
      <c r="G545" s="9">
        <f t="shared" si="38"/>
        <v>335.22334245796691</v>
      </c>
      <c r="H545" s="3"/>
    </row>
    <row r="546" spans="1:8" x14ac:dyDescent="0.3">
      <c r="A546" s="20">
        <f t="shared" si="39"/>
        <v>540</v>
      </c>
      <c r="B546" s="9">
        <v>353.36918597428735</v>
      </c>
      <c r="C546" s="9">
        <v>335.22706245796689</v>
      </c>
      <c r="D546" s="25">
        <v>60</v>
      </c>
      <c r="E546" s="8">
        <v>96</v>
      </c>
      <c r="F546" s="9">
        <f t="shared" si="37"/>
        <v>353.36918597428735</v>
      </c>
      <c r="G546" s="9">
        <f t="shared" si="38"/>
        <v>335.22706245796689</v>
      </c>
      <c r="H546" s="35">
        <v>353.6</v>
      </c>
    </row>
    <row r="547" spans="1:8" x14ac:dyDescent="0.3">
      <c r="A547" s="20">
        <f t="shared" si="39"/>
        <v>541</v>
      </c>
      <c r="B547" s="9">
        <v>353.36416597428735</v>
      </c>
      <c r="C547" s="9">
        <v>335.23078245796688</v>
      </c>
      <c r="D547" s="25">
        <v>61</v>
      </c>
      <c r="E547" s="8">
        <v>97</v>
      </c>
      <c r="F547" s="9">
        <f t="shared" si="37"/>
        <v>353.36416597428735</v>
      </c>
      <c r="G547" s="9">
        <f t="shared" si="38"/>
        <v>335.23078245796688</v>
      </c>
      <c r="H547" s="3"/>
    </row>
    <row r="548" spans="1:8" x14ac:dyDescent="0.3">
      <c r="A548" s="20">
        <f t="shared" si="39"/>
        <v>542</v>
      </c>
      <c r="B548" s="9">
        <v>353.35914597428734</v>
      </c>
      <c r="C548" s="9">
        <v>335.23450245796687</v>
      </c>
      <c r="D548" s="25">
        <v>62</v>
      </c>
      <c r="E548" s="8">
        <v>98</v>
      </c>
      <c r="F548" s="9">
        <f t="shared" si="37"/>
        <v>353.35914597428734</v>
      </c>
      <c r="G548" s="9">
        <f t="shared" si="38"/>
        <v>335.23450245796687</v>
      </c>
      <c r="H548" s="3"/>
    </row>
    <row r="549" spans="1:8" x14ac:dyDescent="0.3">
      <c r="A549" s="20">
        <f t="shared" si="39"/>
        <v>543</v>
      </c>
      <c r="B549" s="9">
        <v>353.35412597428734</v>
      </c>
      <c r="C549" s="9">
        <v>335.23822245796686</v>
      </c>
      <c r="D549" s="25">
        <v>63</v>
      </c>
      <c r="E549" s="8">
        <v>99</v>
      </c>
      <c r="F549" s="9">
        <f t="shared" si="37"/>
        <v>353.35412597428734</v>
      </c>
      <c r="G549" s="9">
        <f t="shared" si="38"/>
        <v>335.23822245796686</v>
      </c>
      <c r="H549" s="3"/>
    </row>
    <row r="550" spans="1:8" x14ac:dyDescent="0.3">
      <c r="A550" s="20">
        <f t="shared" si="39"/>
        <v>544</v>
      </c>
      <c r="B550" s="9">
        <v>353.34910597428734</v>
      </c>
      <c r="C550" s="9">
        <v>335.24194245796684</v>
      </c>
      <c r="D550" s="25">
        <v>64</v>
      </c>
      <c r="E550" s="8">
        <v>100</v>
      </c>
      <c r="F550" s="9">
        <f t="shared" si="37"/>
        <v>353.34910597428734</v>
      </c>
      <c r="G550" s="9">
        <f t="shared" si="38"/>
        <v>335.24194245796684</v>
      </c>
      <c r="H550" s="3"/>
    </row>
    <row r="551" spans="1:8" x14ac:dyDescent="0.3">
      <c r="A551" s="20">
        <f t="shared" si="39"/>
        <v>545</v>
      </c>
      <c r="B551" s="9">
        <v>353.34408597428734</v>
      </c>
      <c r="C551" s="9">
        <v>335.24566245796683</v>
      </c>
      <c r="D551" s="25">
        <v>65</v>
      </c>
      <c r="E551" s="8">
        <v>101</v>
      </c>
      <c r="F551" s="9">
        <f t="shared" si="37"/>
        <v>353.34408597428734</v>
      </c>
      <c r="G551" s="9">
        <f t="shared" si="38"/>
        <v>335.24566245796683</v>
      </c>
      <c r="H551" s="3"/>
    </row>
    <row r="552" spans="1:8" x14ac:dyDescent="0.3">
      <c r="A552" s="20">
        <f t="shared" si="39"/>
        <v>546</v>
      </c>
      <c r="B552" s="9">
        <v>353.33906597428734</v>
      </c>
      <c r="C552" s="9">
        <v>335.24938245796682</v>
      </c>
      <c r="D552" s="25">
        <v>66</v>
      </c>
      <c r="E552" s="8">
        <v>102</v>
      </c>
      <c r="F552" s="9">
        <f t="shared" ref="F552:F615" si="40">IF($A552&lt;=$J$9,F551+($A552-$A551)*$L$9,"erreur")</f>
        <v>353.33906597428734</v>
      </c>
      <c r="G552" s="9">
        <f t="shared" si="38"/>
        <v>335.24938245796682</v>
      </c>
      <c r="H552" s="3"/>
    </row>
    <row r="553" spans="1:8" x14ac:dyDescent="0.3">
      <c r="A553" s="20">
        <f t="shared" si="39"/>
        <v>547</v>
      </c>
      <c r="B553" s="9">
        <v>353.33404597428733</v>
      </c>
      <c r="C553" s="9">
        <v>335.2531024579668</v>
      </c>
      <c r="D553" s="25">
        <v>67</v>
      </c>
      <c r="E553" s="8">
        <v>103</v>
      </c>
      <c r="F553" s="9">
        <f t="shared" si="40"/>
        <v>353.33404597428733</v>
      </c>
      <c r="G553" s="9">
        <f t="shared" si="38"/>
        <v>335.2531024579668</v>
      </c>
      <c r="H553" s="3"/>
    </row>
    <row r="554" spans="1:8" x14ac:dyDescent="0.3">
      <c r="A554" s="20">
        <f t="shared" si="39"/>
        <v>548</v>
      </c>
      <c r="B554" s="9">
        <v>353.32902597428733</v>
      </c>
      <c r="C554" s="9">
        <v>335.25682245796679</v>
      </c>
      <c r="D554" s="25">
        <v>68</v>
      </c>
      <c r="E554" s="8">
        <v>104</v>
      </c>
      <c r="F554" s="9">
        <f t="shared" si="40"/>
        <v>353.32902597428733</v>
      </c>
      <c r="G554" s="9">
        <f t="shared" si="38"/>
        <v>335.25682245796679</v>
      </c>
      <c r="H554" s="3"/>
    </row>
    <row r="555" spans="1:8" x14ac:dyDescent="0.3">
      <c r="A555" s="20">
        <f t="shared" si="39"/>
        <v>549</v>
      </c>
      <c r="B555" s="9">
        <v>353.32400597428733</v>
      </c>
      <c r="C555" s="9">
        <v>335.26054245796678</v>
      </c>
      <c r="D555" s="25">
        <v>69</v>
      </c>
      <c r="E555" s="8">
        <v>105</v>
      </c>
      <c r="F555" s="9">
        <f t="shared" si="40"/>
        <v>353.32400597428733</v>
      </c>
      <c r="G555" s="9">
        <f t="shared" si="38"/>
        <v>335.26054245796678</v>
      </c>
      <c r="H555" s="3"/>
    </row>
    <row r="556" spans="1:8" x14ac:dyDescent="0.3">
      <c r="A556" s="20">
        <f t="shared" si="39"/>
        <v>550</v>
      </c>
      <c r="B556" s="9">
        <v>353.31898597428733</v>
      </c>
      <c r="C556" s="9">
        <v>335.26426245796677</v>
      </c>
      <c r="D556" s="25">
        <v>70</v>
      </c>
      <c r="E556" s="8">
        <v>106</v>
      </c>
      <c r="F556" s="9">
        <f t="shared" si="40"/>
        <v>353.31898597428733</v>
      </c>
      <c r="G556" s="9">
        <f t="shared" si="38"/>
        <v>335.26426245796677</v>
      </c>
      <c r="H556" s="3"/>
    </row>
    <row r="557" spans="1:8" x14ac:dyDescent="0.3">
      <c r="A557" s="20">
        <f t="shared" si="39"/>
        <v>551</v>
      </c>
      <c r="B557" s="9">
        <v>353.31396597428733</v>
      </c>
      <c r="C557" s="9">
        <v>335.26798245796675</v>
      </c>
      <c r="D557" s="25">
        <v>71</v>
      </c>
      <c r="E557" s="8">
        <v>107</v>
      </c>
      <c r="F557" s="9">
        <f t="shared" si="40"/>
        <v>353.31396597428733</v>
      </c>
      <c r="G557" s="9">
        <f t="shared" si="38"/>
        <v>335.26798245796675</v>
      </c>
      <c r="H557" s="3"/>
    </row>
    <row r="558" spans="1:8" x14ac:dyDescent="0.3">
      <c r="A558" s="20">
        <f t="shared" si="39"/>
        <v>552</v>
      </c>
      <c r="B558" s="9">
        <v>353.30894597428733</v>
      </c>
      <c r="C558" s="9">
        <v>335.27170245796674</v>
      </c>
      <c r="D558" s="25">
        <v>72</v>
      </c>
      <c r="E558" s="8">
        <v>108</v>
      </c>
      <c r="F558" s="9">
        <f t="shared" si="40"/>
        <v>353.30894597428733</v>
      </c>
      <c r="G558" s="9">
        <f t="shared" si="38"/>
        <v>335.27170245796674</v>
      </c>
      <c r="H558" s="3"/>
    </row>
    <row r="559" spans="1:8" x14ac:dyDescent="0.3">
      <c r="A559" s="20">
        <f t="shared" si="39"/>
        <v>553</v>
      </c>
      <c r="B559" s="9">
        <v>353.30392597428732</v>
      </c>
      <c r="C559" s="9">
        <v>335.27542245796673</v>
      </c>
      <c r="D559" s="25">
        <v>73</v>
      </c>
      <c r="E559" s="8">
        <v>109</v>
      </c>
      <c r="F559" s="9">
        <f t="shared" si="40"/>
        <v>353.30392597428732</v>
      </c>
      <c r="G559" s="9">
        <f t="shared" si="38"/>
        <v>335.27542245796673</v>
      </c>
      <c r="H559" s="3"/>
    </row>
    <row r="560" spans="1:8" x14ac:dyDescent="0.3">
      <c r="A560" s="20">
        <f t="shared" si="39"/>
        <v>554</v>
      </c>
      <c r="B560" s="9">
        <v>353.29890597428732</v>
      </c>
      <c r="C560" s="9">
        <v>335.27914245796671</v>
      </c>
      <c r="D560" s="25">
        <v>74</v>
      </c>
      <c r="E560" s="8">
        <v>110</v>
      </c>
      <c r="F560" s="9">
        <f t="shared" si="40"/>
        <v>353.29890597428732</v>
      </c>
      <c r="G560" s="9">
        <f t="shared" si="38"/>
        <v>335.27914245796671</v>
      </c>
      <c r="H560" s="3"/>
    </row>
    <row r="561" spans="1:8" x14ac:dyDescent="0.3">
      <c r="A561" s="20">
        <f t="shared" si="39"/>
        <v>555</v>
      </c>
      <c r="B561" s="9">
        <v>353.29388597428732</v>
      </c>
      <c r="C561" s="9">
        <v>335.2828624579667</v>
      </c>
      <c r="D561" s="25">
        <v>75</v>
      </c>
      <c r="E561" s="8">
        <v>111</v>
      </c>
      <c r="F561" s="9">
        <f t="shared" si="40"/>
        <v>353.29388597428732</v>
      </c>
      <c r="G561" s="9">
        <f t="shared" si="38"/>
        <v>335.2828624579667</v>
      </c>
      <c r="H561" s="3"/>
    </row>
    <row r="562" spans="1:8" x14ac:dyDescent="0.3">
      <c r="A562" s="20">
        <f t="shared" si="39"/>
        <v>556</v>
      </c>
      <c r="B562" s="9">
        <v>353.28886597428732</v>
      </c>
      <c r="C562" s="9">
        <v>335.28658245796669</v>
      </c>
      <c r="D562" s="25">
        <v>76</v>
      </c>
      <c r="E562" s="8">
        <v>112</v>
      </c>
      <c r="F562" s="9">
        <f t="shared" si="40"/>
        <v>353.28886597428732</v>
      </c>
      <c r="G562" s="9">
        <f t="shared" si="38"/>
        <v>335.28658245796669</v>
      </c>
      <c r="H562" s="3"/>
    </row>
    <row r="563" spans="1:8" x14ac:dyDescent="0.3">
      <c r="A563" s="20">
        <f t="shared" si="39"/>
        <v>557</v>
      </c>
      <c r="B563" s="9">
        <v>353.28384597428732</v>
      </c>
      <c r="C563" s="9">
        <v>335.29030245796667</v>
      </c>
      <c r="D563" s="25">
        <v>77</v>
      </c>
      <c r="E563" s="8">
        <v>113</v>
      </c>
      <c r="F563" s="9">
        <f t="shared" si="40"/>
        <v>353.28384597428732</v>
      </c>
      <c r="G563" s="9">
        <f t="shared" si="38"/>
        <v>335.29030245796667</v>
      </c>
      <c r="H563" s="3"/>
    </row>
    <row r="564" spans="1:8" x14ac:dyDescent="0.3">
      <c r="A564" s="20">
        <f t="shared" si="39"/>
        <v>558</v>
      </c>
      <c r="B564" s="9">
        <v>353.27882597428732</v>
      </c>
      <c r="C564" s="9">
        <v>335.29402245796666</v>
      </c>
      <c r="D564" s="25">
        <v>78</v>
      </c>
      <c r="E564" s="8">
        <v>114</v>
      </c>
      <c r="F564" s="9">
        <f t="shared" si="40"/>
        <v>353.27882597428732</v>
      </c>
      <c r="G564" s="9">
        <f t="shared" si="38"/>
        <v>335.29402245796666</v>
      </c>
      <c r="H564" s="3"/>
    </row>
    <row r="565" spans="1:8" x14ac:dyDescent="0.3">
      <c r="A565" s="20">
        <f t="shared" si="39"/>
        <v>559</v>
      </c>
      <c r="B565" s="9">
        <v>353.27380597428731</v>
      </c>
      <c r="C565" s="9">
        <v>335.29774245796665</v>
      </c>
      <c r="D565" s="25">
        <v>79</v>
      </c>
      <c r="E565" s="8">
        <v>115</v>
      </c>
      <c r="F565" s="9">
        <f t="shared" si="40"/>
        <v>353.27380597428731</v>
      </c>
      <c r="G565" s="9">
        <f t="shared" si="38"/>
        <v>335.29774245796665</v>
      </c>
      <c r="H565" s="3"/>
    </row>
    <row r="566" spans="1:8" x14ac:dyDescent="0.3">
      <c r="A566" s="20">
        <f t="shared" si="39"/>
        <v>560</v>
      </c>
      <c r="B566" s="9">
        <v>353.26878597428731</v>
      </c>
      <c r="C566" s="9">
        <v>335.30146245796664</v>
      </c>
      <c r="D566" s="25">
        <v>80</v>
      </c>
      <c r="E566" s="8">
        <v>116</v>
      </c>
      <c r="F566" s="9">
        <f t="shared" si="40"/>
        <v>353.26878597428731</v>
      </c>
      <c r="G566" s="9">
        <f t="shared" si="38"/>
        <v>335.30146245796664</v>
      </c>
      <c r="H566" s="35">
        <v>353.88</v>
      </c>
    </row>
    <row r="567" spans="1:8" x14ac:dyDescent="0.3">
      <c r="A567" s="20">
        <f t="shared" si="39"/>
        <v>561</v>
      </c>
      <c r="B567" s="9">
        <v>353.26376597428731</v>
      </c>
      <c r="C567" s="9">
        <v>335.30518245796662</v>
      </c>
      <c r="D567" s="25">
        <v>81</v>
      </c>
      <c r="E567" s="8">
        <v>117</v>
      </c>
      <c r="F567" s="9">
        <f t="shared" si="40"/>
        <v>353.26376597428731</v>
      </c>
      <c r="G567" s="9">
        <f t="shared" si="38"/>
        <v>335.30518245796662</v>
      </c>
      <c r="H567" s="3"/>
    </row>
    <row r="568" spans="1:8" x14ac:dyDescent="0.3">
      <c r="A568" s="20">
        <f t="shared" si="39"/>
        <v>562</v>
      </c>
      <c r="B568" s="9">
        <v>353.25874597428731</v>
      </c>
      <c r="C568" s="9">
        <v>335.30890245796661</v>
      </c>
      <c r="D568" s="25">
        <v>82</v>
      </c>
      <c r="E568" s="8">
        <v>118</v>
      </c>
      <c r="F568" s="9">
        <f t="shared" si="40"/>
        <v>353.25874597428731</v>
      </c>
      <c r="G568" s="9">
        <f t="shared" si="38"/>
        <v>335.30890245796661</v>
      </c>
      <c r="H568" s="3"/>
    </row>
    <row r="569" spans="1:8" x14ac:dyDescent="0.3">
      <c r="A569" s="20">
        <f t="shared" si="39"/>
        <v>563</v>
      </c>
      <c r="B569" s="9">
        <v>353.25372597428731</v>
      </c>
      <c r="C569" s="9">
        <v>335.3126224579666</v>
      </c>
      <c r="D569" s="25">
        <v>83</v>
      </c>
      <c r="E569" s="8">
        <v>119</v>
      </c>
      <c r="F569" s="9">
        <f t="shared" si="40"/>
        <v>353.25372597428731</v>
      </c>
      <c r="G569" s="9">
        <f t="shared" si="38"/>
        <v>335.3126224579666</v>
      </c>
      <c r="H569" s="3"/>
    </row>
    <row r="570" spans="1:8" x14ac:dyDescent="0.3">
      <c r="A570" s="20">
        <f t="shared" si="39"/>
        <v>564</v>
      </c>
      <c r="B570" s="9">
        <v>353.2487059742873</v>
      </c>
      <c r="C570" s="9">
        <v>335.31634245796658</v>
      </c>
      <c r="D570" s="25">
        <v>84</v>
      </c>
      <c r="E570" s="8">
        <v>120</v>
      </c>
      <c r="F570" s="9">
        <f t="shared" si="40"/>
        <v>353.2487059742873</v>
      </c>
      <c r="G570" s="9">
        <f t="shared" si="38"/>
        <v>335.31634245796658</v>
      </c>
      <c r="H570" s="3"/>
    </row>
    <row r="571" spans="1:8" x14ac:dyDescent="0.3">
      <c r="A571" s="20">
        <f t="shared" si="39"/>
        <v>565</v>
      </c>
      <c r="B571" s="9">
        <v>353.2436859742873</v>
      </c>
      <c r="C571" s="9">
        <v>335.32006245796657</v>
      </c>
      <c r="D571" s="25">
        <v>85</v>
      </c>
      <c r="E571" s="8">
        <v>121</v>
      </c>
      <c r="F571" s="9">
        <f t="shared" si="40"/>
        <v>353.2436859742873</v>
      </c>
      <c r="G571" s="9">
        <f t="shared" si="38"/>
        <v>335.32006245796657</v>
      </c>
      <c r="H571" s="3"/>
    </row>
    <row r="572" spans="1:8" x14ac:dyDescent="0.3">
      <c r="A572" s="20">
        <f t="shared" si="39"/>
        <v>566</v>
      </c>
      <c r="B572" s="9">
        <v>353.2386659742873</v>
      </c>
      <c r="C572" s="9">
        <v>335.32378245796656</v>
      </c>
      <c r="D572" s="25">
        <v>86</v>
      </c>
      <c r="E572" s="8">
        <v>122</v>
      </c>
      <c r="F572" s="9">
        <f t="shared" si="40"/>
        <v>353.2386659742873</v>
      </c>
      <c r="G572" s="9">
        <f t="shared" si="38"/>
        <v>335.32378245796656</v>
      </c>
      <c r="H572" s="3"/>
    </row>
    <row r="573" spans="1:8" x14ac:dyDescent="0.3">
      <c r="A573" s="20">
        <f t="shared" si="39"/>
        <v>567</v>
      </c>
      <c r="B573" s="9">
        <v>353.2336459742873</v>
      </c>
      <c r="C573" s="9">
        <v>335.32750245796655</v>
      </c>
      <c r="D573" s="25">
        <v>87</v>
      </c>
      <c r="E573" s="8">
        <v>123</v>
      </c>
      <c r="F573" s="9">
        <f t="shared" si="40"/>
        <v>353.2336459742873</v>
      </c>
      <c r="G573" s="9">
        <f t="shared" si="38"/>
        <v>335.32750245796655</v>
      </c>
      <c r="H573" s="3"/>
    </row>
    <row r="574" spans="1:8" x14ac:dyDescent="0.3">
      <c r="A574" s="20">
        <f t="shared" si="39"/>
        <v>568</v>
      </c>
      <c r="B574" s="9">
        <v>353.2286259742873</v>
      </c>
      <c r="C574" s="9">
        <v>335.33122245796653</v>
      </c>
      <c r="D574" s="25">
        <v>88</v>
      </c>
      <c r="E574" s="8">
        <v>124</v>
      </c>
      <c r="F574" s="9">
        <f t="shared" si="40"/>
        <v>353.2286259742873</v>
      </c>
      <c r="G574" s="9">
        <f t="shared" si="38"/>
        <v>335.33122245796653</v>
      </c>
      <c r="H574" s="3"/>
    </row>
    <row r="575" spans="1:8" x14ac:dyDescent="0.3">
      <c r="A575" s="20">
        <f t="shared" si="39"/>
        <v>569</v>
      </c>
      <c r="B575" s="9">
        <v>353.2236059742873</v>
      </c>
      <c r="C575" s="9">
        <v>335.33494245796652</v>
      </c>
      <c r="D575" s="25">
        <v>89</v>
      </c>
      <c r="E575" s="8">
        <v>125</v>
      </c>
      <c r="F575" s="9">
        <f t="shared" si="40"/>
        <v>353.2236059742873</v>
      </c>
      <c r="G575" s="9">
        <f t="shared" si="38"/>
        <v>335.33494245796652</v>
      </c>
      <c r="H575" s="3"/>
    </row>
    <row r="576" spans="1:8" x14ac:dyDescent="0.3">
      <c r="A576" s="20">
        <f t="shared" si="39"/>
        <v>570</v>
      </c>
      <c r="B576" s="9">
        <v>353.21858597428729</v>
      </c>
      <c r="C576" s="9">
        <v>335.33866245796651</v>
      </c>
      <c r="D576" s="25">
        <v>90</v>
      </c>
      <c r="E576" s="8">
        <v>126</v>
      </c>
      <c r="F576" s="9">
        <f t="shared" si="40"/>
        <v>353.21858597428729</v>
      </c>
      <c r="G576" s="9">
        <f t="shared" si="38"/>
        <v>335.33866245796651</v>
      </c>
      <c r="H576" s="3"/>
    </row>
    <row r="577" spans="1:8" x14ac:dyDescent="0.3">
      <c r="A577" s="20">
        <f t="shared" si="39"/>
        <v>571</v>
      </c>
      <c r="B577" s="9">
        <v>353.21356597428729</v>
      </c>
      <c r="C577" s="9">
        <v>335.34238245796649</v>
      </c>
      <c r="D577" s="25">
        <v>91</v>
      </c>
      <c r="E577" s="8">
        <v>127</v>
      </c>
      <c r="F577" s="9">
        <f t="shared" si="40"/>
        <v>353.21356597428729</v>
      </c>
      <c r="G577" s="9">
        <f t="shared" si="38"/>
        <v>335.34238245796649</v>
      </c>
      <c r="H577" s="3"/>
    </row>
    <row r="578" spans="1:8" x14ac:dyDescent="0.3">
      <c r="A578" s="20">
        <f t="shared" si="39"/>
        <v>572</v>
      </c>
      <c r="B578" s="9">
        <v>353.20854597428729</v>
      </c>
      <c r="C578" s="9">
        <v>335.34610245796648</v>
      </c>
      <c r="D578" s="25">
        <v>92</v>
      </c>
      <c r="E578" s="8">
        <v>128</v>
      </c>
      <c r="F578" s="9">
        <f t="shared" si="40"/>
        <v>353.20854597428729</v>
      </c>
      <c r="G578" s="9">
        <f t="shared" si="38"/>
        <v>335.34610245796648</v>
      </c>
      <c r="H578" s="3"/>
    </row>
    <row r="579" spans="1:8" x14ac:dyDescent="0.3">
      <c r="A579" s="20">
        <f t="shared" si="39"/>
        <v>573</v>
      </c>
      <c r="B579" s="9">
        <v>353.20352597428729</v>
      </c>
      <c r="C579" s="9">
        <v>335.34982245796647</v>
      </c>
      <c r="D579" s="25">
        <v>93</v>
      </c>
      <c r="E579" s="8">
        <v>129</v>
      </c>
      <c r="F579" s="9">
        <f t="shared" si="40"/>
        <v>353.20352597428729</v>
      </c>
      <c r="G579" s="9">
        <f t="shared" si="38"/>
        <v>335.34982245796647</v>
      </c>
      <c r="H579" s="3"/>
    </row>
    <row r="580" spans="1:8" x14ac:dyDescent="0.3">
      <c r="A580" s="20">
        <f t="shared" si="39"/>
        <v>574</v>
      </c>
      <c r="B580" s="9">
        <v>353.19850597428729</v>
      </c>
      <c r="C580" s="9">
        <v>335.35354245796646</v>
      </c>
      <c r="D580" s="25">
        <v>94</v>
      </c>
      <c r="E580" s="8">
        <v>130</v>
      </c>
      <c r="F580" s="9">
        <f t="shared" si="40"/>
        <v>353.19850597428729</v>
      </c>
      <c r="G580" s="9">
        <f t="shared" ref="G580:G643" si="41">IF(8811-A580&gt;$I$28,G579+(A580-A579)*$M$28,"erreur")</f>
        <v>335.35354245796646</v>
      </c>
      <c r="H580" s="3"/>
    </row>
    <row r="581" spans="1:8" x14ac:dyDescent="0.3">
      <c r="A581" s="20">
        <f t="shared" si="39"/>
        <v>575</v>
      </c>
      <c r="B581" s="9">
        <v>353.19348597428728</v>
      </c>
      <c r="C581" s="9">
        <v>335.35726245796644</v>
      </c>
      <c r="D581" s="25">
        <v>95</v>
      </c>
      <c r="E581" s="8">
        <v>131</v>
      </c>
      <c r="F581" s="9">
        <f t="shared" si="40"/>
        <v>353.19348597428728</v>
      </c>
      <c r="G581" s="9">
        <f t="shared" si="41"/>
        <v>335.35726245796644</v>
      </c>
      <c r="H581" s="3"/>
    </row>
    <row r="582" spans="1:8" x14ac:dyDescent="0.3">
      <c r="A582" s="20">
        <f t="shared" si="39"/>
        <v>576</v>
      </c>
      <c r="B582" s="9">
        <v>353.18846597428728</v>
      </c>
      <c r="C582" s="9">
        <v>335.36098245796643</v>
      </c>
      <c r="D582" s="25">
        <v>96</v>
      </c>
      <c r="E582" s="8">
        <v>132</v>
      </c>
      <c r="F582" s="9">
        <f t="shared" si="40"/>
        <v>353.18846597428728</v>
      </c>
      <c r="G582" s="9">
        <f t="shared" si="41"/>
        <v>335.36098245796643</v>
      </c>
      <c r="H582" s="3"/>
    </row>
    <row r="583" spans="1:8" x14ac:dyDescent="0.3">
      <c r="A583" s="20">
        <f t="shared" si="39"/>
        <v>577</v>
      </c>
      <c r="B583" s="9">
        <v>353.18344597428728</v>
      </c>
      <c r="C583" s="9">
        <v>335.36470245796642</v>
      </c>
      <c r="D583" s="25">
        <v>97</v>
      </c>
      <c r="E583" s="8">
        <v>133</v>
      </c>
      <c r="F583" s="9">
        <f t="shared" si="40"/>
        <v>353.18344597428728</v>
      </c>
      <c r="G583" s="9">
        <f t="shared" si="41"/>
        <v>335.36470245796642</v>
      </c>
      <c r="H583" s="3"/>
    </row>
    <row r="584" spans="1:8" x14ac:dyDescent="0.3">
      <c r="A584" s="20">
        <f t="shared" ref="A584:A647" si="42">ROW()-6</f>
        <v>578</v>
      </c>
      <c r="B584" s="9">
        <v>353.17842597428728</v>
      </c>
      <c r="C584" s="9">
        <v>335.3684224579664</v>
      </c>
      <c r="D584" s="25">
        <v>98</v>
      </c>
      <c r="E584" s="8">
        <v>134</v>
      </c>
      <c r="F584" s="9">
        <f t="shared" si="40"/>
        <v>353.17842597428728</v>
      </c>
      <c r="G584" s="9">
        <f t="shared" si="41"/>
        <v>335.3684224579664</v>
      </c>
      <c r="H584" s="3"/>
    </row>
    <row r="585" spans="1:8" x14ac:dyDescent="0.3">
      <c r="A585" s="20">
        <f t="shared" si="42"/>
        <v>579</v>
      </c>
      <c r="B585" s="9">
        <v>353.17340597428728</v>
      </c>
      <c r="C585" s="9">
        <v>335.37214245796639</v>
      </c>
      <c r="D585" s="25">
        <v>99</v>
      </c>
      <c r="E585" s="8">
        <v>135</v>
      </c>
      <c r="F585" s="9">
        <f t="shared" si="40"/>
        <v>353.17340597428728</v>
      </c>
      <c r="G585" s="9">
        <f t="shared" si="41"/>
        <v>335.37214245796639</v>
      </c>
      <c r="H585" s="3"/>
    </row>
    <row r="586" spans="1:8" x14ac:dyDescent="0.3">
      <c r="A586" s="20">
        <f t="shared" si="42"/>
        <v>580</v>
      </c>
      <c r="B586" s="9">
        <v>353.16838597428728</v>
      </c>
      <c r="C586" s="9">
        <v>335.37586245796638</v>
      </c>
      <c r="D586" s="25">
        <v>100</v>
      </c>
      <c r="E586" s="8">
        <v>136</v>
      </c>
      <c r="F586" s="9">
        <f t="shared" si="40"/>
        <v>353.16838597428728</v>
      </c>
      <c r="G586" s="9">
        <f t="shared" si="41"/>
        <v>335.37586245796638</v>
      </c>
      <c r="H586" s="35">
        <v>354.38</v>
      </c>
    </row>
    <row r="587" spans="1:8" x14ac:dyDescent="0.3">
      <c r="A587" s="20">
        <f t="shared" si="42"/>
        <v>581</v>
      </c>
      <c r="B587" s="9">
        <v>353.16336597428727</v>
      </c>
      <c r="C587" s="9">
        <v>335.37958245796636</v>
      </c>
      <c r="D587" s="25">
        <v>101</v>
      </c>
      <c r="E587" s="8">
        <v>137</v>
      </c>
      <c r="F587" s="9">
        <f t="shared" si="40"/>
        <v>353.16336597428727</v>
      </c>
      <c r="G587" s="9">
        <f t="shared" si="41"/>
        <v>335.37958245796636</v>
      </c>
      <c r="H587" s="3"/>
    </row>
    <row r="588" spans="1:8" x14ac:dyDescent="0.3">
      <c r="A588" s="20">
        <f t="shared" si="42"/>
        <v>582</v>
      </c>
      <c r="B588" s="9">
        <v>353.15834597428727</v>
      </c>
      <c r="C588" s="9">
        <v>335.38330245796635</v>
      </c>
      <c r="D588" s="25">
        <v>102</v>
      </c>
      <c r="E588" s="8">
        <v>138</v>
      </c>
      <c r="F588" s="9">
        <f t="shared" si="40"/>
        <v>353.15834597428727</v>
      </c>
      <c r="G588" s="9">
        <f t="shared" si="41"/>
        <v>335.38330245796635</v>
      </c>
      <c r="H588" s="3"/>
    </row>
    <row r="589" spans="1:8" x14ac:dyDescent="0.3">
      <c r="A589" s="20">
        <f t="shared" si="42"/>
        <v>583</v>
      </c>
      <c r="B589" s="9">
        <v>353.15332597428727</v>
      </c>
      <c r="C589" s="9">
        <v>335.38702245796634</v>
      </c>
      <c r="D589" s="25">
        <v>103</v>
      </c>
      <c r="E589" s="8">
        <v>139</v>
      </c>
      <c r="F589" s="9">
        <f t="shared" si="40"/>
        <v>353.15332597428727</v>
      </c>
      <c r="G589" s="9">
        <f t="shared" si="41"/>
        <v>335.38702245796634</v>
      </c>
      <c r="H589" s="3"/>
    </row>
    <row r="590" spans="1:8" x14ac:dyDescent="0.3">
      <c r="A590" s="20">
        <f t="shared" si="42"/>
        <v>584</v>
      </c>
      <c r="B590" s="9">
        <v>353.14830597428727</v>
      </c>
      <c r="C590" s="9">
        <v>335.39074245796633</v>
      </c>
      <c r="D590" s="25">
        <v>104</v>
      </c>
      <c r="E590" s="8">
        <v>140</v>
      </c>
      <c r="F590" s="9">
        <f t="shared" si="40"/>
        <v>353.14830597428727</v>
      </c>
      <c r="G590" s="9">
        <f t="shared" si="41"/>
        <v>335.39074245796633</v>
      </c>
      <c r="H590" s="3"/>
    </row>
    <row r="591" spans="1:8" x14ac:dyDescent="0.3">
      <c r="A591" s="20">
        <f t="shared" si="42"/>
        <v>585</v>
      </c>
      <c r="B591" s="9">
        <v>353.14328597428727</v>
      </c>
      <c r="C591" s="9">
        <v>335.39446245796631</v>
      </c>
      <c r="D591" s="25">
        <v>105</v>
      </c>
      <c r="E591" s="8">
        <v>141</v>
      </c>
      <c r="F591" s="9">
        <f t="shared" si="40"/>
        <v>353.14328597428727</v>
      </c>
      <c r="G591" s="9">
        <f t="shared" si="41"/>
        <v>335.39446245796631</v>
      </c>
      <c r="H591" s="3"/>
    </row>
    <row r="592" spans="1:8" x14ac:dyDescent="0.3">
      <c r="A592" s="20">
        <f t="shared" si="42"/>
        <v>586</v>
      </c>
      <c r="B592" s="9">
        <v>353.13826597428726</v>
      </c>
      <c r="C592" s="9">
        <v>335.3981824579663</v>
      </c>
      <c r="D592" s="25">
        <v>106</v>
      </c>
      <c r="E592" s="8">
        <v>142</v>
      </c>
      <c r="F592" s="9">
        <f t="shared" si="40"/>
        <v>353.13826597428726</v>
      </c>
      <c r="G592" s="9">
        <f t="shared" si="41"/>
        <v>335.3981824579663</v>
      </c>
      <c r="H592" s="3"/>
    </row>
    <row r="593" spans="1:8" x14ac:dyDescent="0.3">
      <c r="A593" s="20">
        <f t="shared" si="42"/>
        <v>587</v>
      </c>
      <c r="B593" s="9">
        <v>353.13324597428726</v>
      </c>
      <c r="C593" s="9">
        <v>335.40190245796629</v>
      </c>
      <c r="D593" s="25">
        <v>107</v>
      </c>
      <c r="E593" s="8">
        <v>143</v>
      </c>
      <c r="F593" s="9">
        <f t="shared" si="40"/>
        <v>353.13324597428726</v>
      </c>
      <c r="G593" s="9">
        <f t="shared" si="41"/>
        <v>335.40190245796629</v>
      </c>
      <c r="H593" s="3"/>
    </row>
    <row r="594" spans="1:8" x14ac:dyDescent="0.3">
      <c r="A594" s="20">
        <f t="shared" si="42"/>
        <v>588</v>
      </c>
      <c r="B594" s="9">
        <v>353.12822597428726</v>
      </c>
      <c r="C594" s="9">
        <v>335.40562245796627</v>
      </c>
      <c r="D594" s="25">
        <v>108</v>
      </c>
      <c r="E594" s="8">
        <v>144</v>
      </c>
      <c r="F594" s="9">
        <f t="shared" si="40"/>
        <v>353.12822597428726</v>
      </c>
      <c r="G594" s="9">
        <f t="shared" si="41"/>
        <v>335.40562245796627</v>
      </c>
      <c r="H594" s="3"/>
    </row>
    <row r="595" spans="1:8" x14ac:dyDescent="0.3">
      <c r="A595" s="20">
        <f t="shared" si="42"/>
        <v>589</v>
      </c>
      <c r="B595" s="9">
        <v>353.12320597428726</v>
      </c>
      <c r="C595" s="9">
        <v>335.40934245796626</v>
      </c>
      <c r="D595" s="25">
        <v>109</v>
      </c>
      <c r="E595" s="8">
        <v>145</v>
      </c>
      <c r="F595" s="9">
        <f t="shared" si="40"/>
        <v>353.12320597428726</v>
      </c>
      <c r="G595" s="9">
        <f t="shared" si="41"/>
        <v>335.40934245796626</v>
      </c>
      <c r="H595" s="3"/>
    </row>
    <row r="596" spans="1:8" x14ac:dyDescent="0.3">
      <c r="A596" s="20">
        <f t="shared" si="42"/>
        <v>590</v>
      </c>
      <c r="B596" s="9">
        <v>353.11818597428726</v>
      </c>
      <c r="C596" s="9">
        <v>335.41306245796625</v>
      </c>
      <c r="D596" s="25">
        <v>110</v>
      </c>
      <c r="E596" s="8">
        <v>146</v>
      </c>
      <c r="F596" s="9">
        <f t="shared" si="40"/>
        <v>353.11818597428726</v>
      </c>
      <c r="G596" s="9">
        <f t="shared" si="41"/>
        <v>335.41306245796625</v>
      </c>
      <c r="H596" s="3"/>
    </row>
    <row r="597" spans="1:8" x14ac:dyDescent="0.3">
      <c r="A597" s="20">
        <f t="shared" si="42"/>
        <v>591</v>
      </c>
      <c r="B597" s="9">
        <v>353.11316597428726</v>
      </c>
      <c r="C597" s="9">
        <v>335.41678245796624</v>
      </c>
      <c r="D597" s="25">
        <v>111</v>
      </c>
      <c r="E597" s="8">
        <v>147</v>
      </c>
      <c r="F597" s="9">
        <f t="shared" si="40"/>
        <v>353.11316597428726</v>
      </c>
      <c r="G597" s="9">
        <f t="shared" si="41"/>
        <v>335.41678245796624</v>
      </c>
      <c r="H597" s="3"/>
    </row>
    <row r="598" spans="1:8" x14ac:dyDescent="0.3">
      <c r="A598" s="20">
        <f t="shared" si="42"/>
        <v>592</v>
      </c>
      <c r="B598" s="9">
        <v>353.10814597428725</v>
      </c>
      <c r="C598" s="9">
        <v>335.42050245796622</v>
      </c>
      <c r="D598" s="25">
        <v>112</v>
      </c>
      <c r="E598" s="8">
        <v>148</v>
      </c>
      <c r="F598" s="9">
        <f t="shared" si="40"/>
        <v>353.10814597428725</v>
      </c>
      <c r="G598" s="9">
        <f t="shared" si="41"/>
        <v>335.42050245796622</v>
      </c>
      <c r="H598" s="3"/>
    </row>
    <row r="599" spans="1:8" x14ac:dyDescent="0.3">
      <c r="A599" s="20">
        <f t="shared" si="42"/>
        <v>593</v>
      </c>
      <c r="B599" s="9">
        <v>353.10312597428725</v>
      </c>
      <c r="C599" s="9">
        <v>335.42422245796621</v>
      </c>
      <c r="D599" s="25">
        <v>113</v>
      </c>
      <c r="E599" s="8">
        <v>149</v>
      </c>
      <c r="F599" s="9">
        <f t="shared" si="40"/>
        <v>353.10312597428725</v>
      </c>
      <c r="G599" s="9">
        <f t="shared" si="41"/>
        <v>335.42422245796621</v>
      </c>
      <c r="H599" s="3"/>
    </row>
    <row r="600" spans="1:8" x14ac:dyDescent="0.3">
      <c r="A600" s="20">
        <f t="shared" si="42"/>
        <v>594</v>
      </c>
      <c r="B600" s="9">
        <v>353.09810597428725</v>
      </c>
      <c r="C600" s="9">
        <v>335.4279424579662</v>
      </c>
      <c r="D600" s="25">
        <v>114</v>
      </c>
      <c r="E600" s="8">
        <v>150</v>
      </c>
      <c r="F600" s="9">
        <f t="shared" si="40"/>
        <v>353.09810597428725</v>
      </c>
      <c r="G600" s="9">
        <f t="shared" si="41"/>
        <v>335.4279424579662</v>
      </c>
      <c r="H600" s="3"/>
    </row>
    <row r="601" spans="1:8" x14ac:dyDescent="0.3">
      <c r="A601" s="20">
        <f t="shared" si="42"/>
        <v>595</v>
      </c>
      <c r="B601" s="9">
        <v>353.09308597428725</v>
      </c>
      <c r="C601" s="9">
        <v>335.43166245796618</v>
      </c>
      <c r="D601" s="25">
        <v>115</v>
      </c>
      <c r="E601" s="8">
        <v>151</v>
      </c>
      <c r="F601" s="9">
        <f t="shared" si="40"/>
        <v>353.09308597428725</v>
      </c>
      <c r="G601" s="9">
        <f t="shared" si="41"/>
        <v>335.43166245796618</v>
      </c>
      <c r="H601" s="3"/>
    </row>
    <row r="602" spans="1:8" x14ac:dyDescent="0.3">
      <c r="A602" s="20">
        <f t="shared" si="42"/>
        <v>596</v>
      </c>
      <c r="B602" s="9">
        <v>353.08806597428725</v>
      </c>
      <c r="C602" s="9">
        <v>335.43538245796617</v>
      </c>
      <c r="D602" s="25">
        <v>116</v>
      </c>
      <c r="E602" s="8">
        <v>152</v>
      </c>
      <c r="F602" s="9">
        <f t="shared" si="40"/>
        <v>353.08806597428725</v>
      </c>
      <c r="G602" s="9">
        <f t="shared" si="41"/>
        <v>335.43538245796617</v>
      </c>
      <c r="H602" s="3"/>
    </row>
    <row r="603" spans="1:8" x14ac:dyDescent="0.3">
      <c r="A603" s="20">
        <f t="shared" si="42"/>
        <v>597</v>
      </c>
      <c r="B603" s="9">
        <v>353.08304597428724</v>
      </c>
      <c r="C603" s="9">
        <v>335.43910245796616</v>
      </c>
      <c r="D603" s="25">
        <v>117</v>
      </c>
      <c r="E603" s="8">
        <v>153</v>
      </c>
      <c r="F603" s="9">
        <f t="shared" si="40"/>
        <v>353.08304597428724</v>
      </c>
      <c r="G603" s="9">
        <f t="shared" si="41"/>
        <v>335.43910245796616</v>
      </c>
      <c r="H603" s="3"/>
    </row>
    <row r="604" spans="1:8" x14ac:dyDescent="0.3">
      <c r="A604" s="20">
        <f t="shared" si="42"/>
        <v>598</v>
      </c>
      <c r="B604" s="9">
        <v>353.07802597428724</v>
      </c>
      <c r="C604" s="9">
        <v>335.44282245796614</v>
      </c>
      <c r="D604" s="25">
        <v>118</v>
      </c>
      <c r="E604" s="8">
        <v>154</v>
      </c>
      <c r="F604" s="9">
        <f t="shared" si="40"/>
        <v>353.07802597428724</v>
      </c>
      <c r="G604" s="9">
        <f t="shared" si="41"/>
        <v>335.44282245796614</v>
      </c>
      <c r="H604" s="3"/>
    </row>
    <row r="605" spans="1:8" x14ac:dyDescent="0.3">
      <c r="A605" s="20">
        <f t="shared" si="42"/>
        <v>599</v>
      </c>
      <c r="B605" s="9">
        <v>353.07300597428724</v>
      </c>
      <c r="C605" s="9">
        <v>335.44654245796613</v>
      </c>
      <c r="D605" s="25">
        <v>119</v>
      </c>
      <c r="E605" s="8">
        <v>155</v>
      </c>
      <c r="F605" s="9">
        <f t="shared" si="40"/>
        <v>353.07300597428724</v>
      </c>
      <c r="G605" s="9">
        <f t="shared" si="41"/>
        <v>335.44654245796613</v>
      </c>
      <c r="H605" s="3"/>
    </row>
    <row r="606" spans="1:8" x14ac:dyDescent="0.3">
      <c r="A606" s="20">
        <f t="shared" si="42"/>
        <v>600</v>
      </c>
      <c r="B606" s="9">
        <v>353.06798597428724</v>
      </c>
      <c r="C606" s="9">
        <v>335.45026245796612</v>
      </c>
      <c r="D606" s="25">
        <v>120</v>
      </c>
      <c r="E606" s="8">
        <v>156</v>
      </c>
      <c r="F606" s="9">
        <f t="shared" si="40"/>
        <v>353.06798597428724</v>
      </c>
      <c r="G606" s="9">
        <f t="shared" si="41"/>
        <v>335.45026245796612</v>
      </c>
      <c r="H606" s="35">
        <v>355.02</v>
      </c>
    </row>
    <row r="607" spans="1:8" x14ac:dyDescent="0.3">
      <c r="A607" s="20">
        <f t="shared" si="42"/>
        <v>601</v>
      </c>
      <c r="B607" s="9">
        <v>353.06296597428724</v>
      </c>
      <c r="C607" s="9">
        <v>335.45398245796611</v>
      </c>
      <c r="D607" s="25">
        <v>121</v>
      </c>
      <c r="E607" s="8">
        <v>157</v>
      </c>
      <c r="F607" s="9">
        <f t="shared" si="40"/>
        <v>353.06296597428724</v>
      </c>
      <c r="G607" s="9">
        <f t="shared" si="41"/>
        <v>335.45398245796611</v>
      </c>
      <c r="H607" s="3"/>
    </row>
    <row r="608" spans="1:8" x14ac:dyDescent="0.3">
      <c r="A608" s="20">
        <f t="shared" si="42"/>
        <v>602</v>
      </c>
      <c r="B608" s="9">
        <v>353.05794597428724</v>
      </c>
      <c r="C608" s="9">
        <v>335.45770245796609</v>
      </c>
      <c r="D608" s="25">
        <v>122</v>
      </c>
      <c r="E608" s="8">
        <v>158</v>
      </c>
      <c r="F608" s="9">
        <f t="shared" si="40"/>
        <v>353.05794597428724</v>
      </c>
      <c r="G608" s="9">
        <f t="shared" si="41"/>
        <v>335.45770245796609</v>
      </c>
      <c r="H608" s="3"/>
    </row>
    <row r="609" spans="1:8" x14ac:dyDescent="0.3">
      <c r="A609" s="20">
        <f t="shared" si="42"/>
        <v>603</v>
      </c>
      <c r="B609" s="9">
        <v>353.05292597428723</v>
      </c>
      <c r="C609" s="9">
        <v>335.46142245796608</v>
      </c>
      <c r="D609" s="25">
        <v>123</v>
      </c>
      <c r="E609" s="8">
        <v>159</v>
      </c>
      <c r="F609" s="9">
        <f t="shared" si="40"/>
        <v>353.05292597428723</v>
      </c>
      <c r="G609" s="9">
        <f t="shared" si="41"/>
        <v>335.46142245796608</v>
      </c>
      <c r="H609" s="3"/>
    </row>
    <row r="610" spans="1:8" x14ac:dyDescent="0.3">
      <c r="A610" s="20">
        <f t="shared" si="42"/>
        <v>604</v>
      </c>
      <c r="B610" s="9">
        <v>353.04790597428723</v>
      </c>
      <c r="C610" s="9">
        <v>335.46514245796607</v>
      </c>
      <c r="D610" s="25">
        <v>124</v>
      </c>
      <c r="E610" s="8">
        <v>160</v>
      </c>
      <c r="F610" s="9">
        <f t="shared" si="40"/>
        <v>353.04790597428723</v>
      </c>
      <c r="G610" s="9">
        <f t="shared" si="41"/>
        <v>335.46514245796607</v>
      </c>
      <c r="H610" s="3"/>
    </row>
    <row r="611" spans="1:8" x14ac:dyDescent="0.3">
      <c r="A611" s="20">
        <f t="shared" si="42"/>
        <v>605</v>
      </c>
      <c r="B611" s="9">
        <v>353.04288597428723</v>
      </c>
      <c r="C611" s="9">
        <v>335.46886245796605</v>
      </c>
      <c r="D611" s="25">
        <v>125</v>
      </c>
      <c r="E611" s="8">
        <v>161</v>
      </c>
      <c r="F611" s="9">
        <f t="shared" si="40"/>
        <v>353.04288597428723</v>
      </c>
      <c r="G611" s="9">
        <f t="shared" si="41"/>
        <v>335.46886245796605</v>
      </c>
      <c r="H611" s="3"/>
    </row>
    <row r="612" spans="1:8" x14ac:dyDescent="0.3">
      <c r="A612" s="20">
        <f t="shared" si="42"/>
        <v>606</v>
      </c>
      <c r="B612" s="9">
        <v>353.03786597428723</v>
      </c>
      <c r="C612" s="9">
        <v>335.47258245796604</v>
      </c>
      <c r="D612" s="25">
        <v>126</v>
      </c>
      <c r="E612" s="8">
        <v>162</v>
      </c>
      <c r="F612" s="9">
        <f t="shared" si="40"/>
        <v>353.03786597428723</v>
      </c>
      <c r="G612" s="9">
        <f t="shared" si="41"/>
        <v>335.47258245796604</v>
      </c>
      <c r="H612" s="3"/>
    </row>
    <row r="613" spans="1:8" x14ac:dyDescent="0.3">
      <c r="A613" s="20">
        <f t="shared" si="42"/>
        <v>607</v>
      </c>
      <c r="B613" s="9">
        <v>353.03284597428723</v>
      </c>
      <c r="C613" s="9">
        <v>335.47630245796603</v>
      </c>
      <c r="D613" s="25">
        <v>127</v>
      </c>
      <c r="E613" s="8">
        <v>163</v>
      </c>
      <c r="F613" s="9">
        <f t="shared" si="40"/>
        <v>353.03284597428723</v>
      </c>
      <c r="G613" s="9">
        <f t="shared" si="41"/>
        <v>335.47630245796603</v>
      </c>
      <c r="H613" s="3"/>
    </row>
    <row r="614" spans="1:8" x14ac:dyDescent="0.3">
      <c r="A614" s="20">
        <f t="shared" si="42"/>
        <v>608</v>
      </c>
      <c r="B614" s="9">
        <v>353.02782597428723</v>
      </c>
      <c r="C614" s="9">
        <v>335.48002245796602</v>
      </c>
      <c r="D614" s="25">
        <v>128</v>
      </c>
      <c r="E614" s="8">
        <v>164</v>
      </c>
      <c r="F614" s="9">
        <f t="shared" si="40"/>
        <v>353.02782597428723</v>
      </c>
      <c r="G614" s="9">
        <f t="shared" si="41"/>
        <v>335.48002245796602</v>
      </c>
      <c r="H614" s="3"/>
    </row>
    <row r="615" spans="1:8" x14ac:dyDescent="0.3">
      <c r="A615" s="20">
        <f t="shared" si="42"/>
        <v>609</v>
      </c>
      <c r="B615" s="9">
        <v>353.02280597428722</v>
      </c>
      <c r="C615" s="9">
        <v>335.483742457966</v>
      </c>
      <c r="D615" s="25">
        <v>129</v>
      </c>
      <c r="E615" s="8">
        <v>165</v>
      </c>
      <c r="F615" s="9">
        <f t="shared" si="40"/>
        <v>353.02280597428722</v>
      </c>
      <c r="G615" s="9">
        <f t="shared" si="41"/>
        <v>335.483742457966</v>
      </c>
      <c r="H615" s="3"/>
    </row>
    <row r="616" spans="1:8" x14ac:dyDescent="0.3">
      <c r="A616" s="20">
        <f t="shared" si="42"/>
        <v>610</v>
      </c>
      <c r="B616" s="9">
        <v>353.01778597428722</v>
      </c>
      <c r="C616" s="9">
        <v>335.48746245796599</v>
      </c>
      <c r="D616" s="25">
        <v>130</v>
      </c>
      <c r="E616" s="8">
        <v>166</v>
      </c>
      <c r="F616" s="9">
        <f t="shared" ref="F616:F679" si="43">IF($A616&lt;=$J$9,F615+($A616-$A615)*$L$9,"erreur")</f>
        <v>353.01778597428722</v>
      </c>
      <c r="G616" s="9">
        <f t="shared" si="41"/>
        <v>335.48746245796599</v>
      </c>
      <c r="H616" s="3"/>
    </row>
    <row r="617" spans="1:8" x14ac:dyDescent="0.3">
      <c r="A617" s="20">
        <f t="shared" si="42"/>
        <v>611</v>
      </c>
      <c r="B617" s="9">
        <v>353.01276597428722</v>
      </c>
      <c r="C617" s="9">
        <v>335.49118245796598</v>
      </c>
      <c r="D617" s="25">
        <v>131</v>
      </c>
      <c r="E617" s="8">
        <v>167</v>
      </c>
      <c r="F617" s="9">
        <f t="shared" si="43"/>
        <v>353.01276597428722</v>
      </c>
      <c r="G617" s="9">
        <f t="shared" si="41"/>
        <v>335.49118245796598</v>
      </c>
      <c r="H617" s="3"/>
    </row>
    <row r="618" spans="1:8" x14ac:dyDescent="0.3">
      <c r="A618" s="20">
        <f t="shared" si="42"/>
        <v>612</v>
      </c>
      <c r="B618" s="9">
        <v>353.00774597428722</v>
      </c>
      <c r="C618" s="9">
        <v>335.49490245796596</v>
      </c>
      <c r="D618" s="25">
        <v>132</v>
      </c>
      <c r="E618" s="8">
        <v>168</v>
      </c>
      <c r="F618" s="9">
        <f t="shared" si="43"/>
        <v>353.00774597428722</v>
      </c>
      <c r="G618" s="9">
        <f t="shared" si="41"/>
        <v>335.49490245796596</v>
      </c>
      <c r="H618" s="3"/>
    </row>
    <row r="619" spans="1:8" x14ac:dyDescent="0.3">
      <c r="A619" s="20">
        <f t="shared" si="42"/>
        <v>613</v>
      </c>
      <c r="B619" s="9">
        <v>353.00272597428722</v>
      </c>
      <c r="C619" s="9">
        <v>335.49862245796595</v>
      </c>
      <c r="D619" s="25">
        <v>133</v>
      </c>
      <c r="E619" s="8">
        <v>169</v>
      </c>
      <c r="F619" s="9">
        <f t="shared" si="43"/>
        <v>353.00272597428722</v>
      </c>
      <c r="G619" s="9">
        <f t="shared" si="41"/>
        <v>335.49862245796595</v>
      </c>
      <c r="H619" s="3"/>
    </row>
    <row r="620" spans="1:8" x14ac:dyDescent="0.3">
      <c r="A620" s="20">
        <f t="shared" si="42"/>
        <v>614</v>
      </c>
      <c r="B620" s="9">
        <v>352.99770597428721</v>
      </c>
      <c r="C620" s="9">
        <v>335.50234245796594</v>
      </c>
      <c r="D620" s="25">
        <v>134</v>
      </c>
      <c r="E620" s="8">
        <v>170</v>
      </c>
      <c r="F620" s="9">
        <f t="shared" si="43"/>
        <v>352.99770597428721</v>
      </c>
      <c r="G620" s="9">
        <f t="shared" si="41"/>
        <v>335.50234245796594</v>
      </c>
      <c r="H620" s="3"/>
    </row>
    <row r="621" spans="1:8" x14ac:dyDescent="0.3">
      <c r="A621" s="20">
        <f t="shared" si="42"/>
        <v>615</v>
      </c>
      <c r="B621" s="9">
        <v>352.99268597428721</v>
      </c>
      <c r="C621" s="9">
        <v>335.50606245796592</v>
      </c>
      <c r="D621" s="25">
        <v>135</v>
      </c>
      <c r="E621" s="8">
        <v>171</v>
      </c>
      <c r="F621" s="9">
        <f t="shared" si="43"/>
        <v>352.99268597428721</v>
      </c>
      <c r="G621" s="9">
        <f t="shared" si="41"/>
        <v>335.50606245796592</v>
      </c>
      <c r="H621" s="3"/>
    </row>
    <row r="622" spans="1:8" x14ac:dyDescent="0.3">
      <c r="A622" s="20">
        <f t="shared" si="42"/>
        <v>616</v>
      </c>
      <c r="B622" s="9">
        <v>352.98766597428721</v>
      </c>
      <c r="C622" s="9">
        <v>335.50978245796591</v>
      </c>
      <c r="D622" s="25">
        <v>136</v>
      </c>
      <c r="E622" s="8">
        <v>172</v>
      </c>
      <c r="F622" s="9">
        <f t="shared" si="43"/>
        <v>352.98766597428721</v>
      </c>
      <c r="G622" s="9">
        <f t="shared" si="41"/>
        <v>335.50978245796591</v>
      </c>
      <c r="H622" s="3"/>
    </row>
    <row r="623" spans="1:8" x14ac:dyDescent="0.3">
      <c r="A623" s="20">
        <f t="shared" si="42"/>
        <v>617</v>
      </c>
      <c r="B623" s="9">
        <v>352.98264597428721</v>
      </c>
      <c r="C623" s="9">
        <v>335.5135024579659</v>
      </c>
      <c r="D623" s="25">
        <v>137</v>
      </c>
      <c r="E623" s="8">
        <v>173</v>
      </c>
      <c r="F623" s="9">
        <f t="shared" si="43"/>
        <v>352.98264597428721</v>
      </c>
      <c r="G623" s="9">
        <f t="shared" si="41"/>
        <v>335.5135024579659</v>
      </c>
      <c r="H623" s="3"/>
    </row>
    <row r="624" spans="1:8" x14ac:dyDescent="0.3">
      <c r="A624" s="20">
        <f t="shared" si="42"/>
        <v>618</v>
      </c>
      <c r="B624" s="9">
        <v>352.97762597428721</v>
      </c>
      <c r="C624" s="9">
        <v>335.51722245796589</v>
      </c>
      <c r="D624" s="25">
        <v>138</v>
      </c>
      <c r="E624" s="8">
        <v>174</v>
      </c>
      <c r="F624" s="9">
        <f t="shared" si="43"/>
        <v>352.97762597428721</v>
      </c>
      <c r="G624" s="9">
        <f t="shared" si="41"/>
        <v>335.51722245796589</v>
      </c>
      <c r="H624" s="3"/>
    </row>
    <row r="625" spans="1:8" x14ac:dyDescent="0.3">
      <c r="A625" s="20">
        <f t="shared" si="42"/>
        <v>619</v>
      </c>
      <c r="B625" s="9">
        <v>352.97260597428721</v>
      </c>
      <c r="C625" s="9">
        <v>335.52094245796587</v>
      </c>
      <c r="D625" s="25">
        <v>139</v>
      </c>
      <c r="E625" s="8">
        <v>175</v>
      </c>
      <c r="F625" s="9">
        <f t="shared" si="43"/>
        <v>352.97260597428721</v>
      </c>
      <c r="G625" s="9">
        <f t="shared" si="41"/>
        <v>335.52094245796587</v>
      </c>
      <c r="H625" s="3"/>
    </row>
    <row r="626" spans="1:8" x14ac:dyDescent="0.3">
      <c r="A626" s="20">
        <f t="shared" si="42"/>
        <v>620</v>
      </c>
      <c r="B626" s="9">
        <v>352.9675859742872</v>
      </c>
      <c r="C626" s="9">
        <v>335.52466245796586</v>
      </c>
      <c r="D626" s="25">
        <v>140</v>
      </c>
      <c r="E626" s="8">
        <v>176</v>
      </c>
      <c r="F626" s="9">
        <f t="shared" si="43"/>
        <v>352.9675859742872</v>
      </c>
      <c r="G626" s="9">
        <f t="shared" si="41"/>
        <v>335.52466245796586</v>
      </c>
      <c r="H626" s="35">
        <v>355.04</v>
      </c>
    </row>
    <row r="627" spans="1:8" x14ac:dyDescent="0.3">
      <c r="A627" s="20">
        <f t="shared" si="42"/>
        <v>621</v>
      </c>
      <c r="B627" s="9">
        <v>352.9625659742872</v>
      </c>
      <c r="C627" s="9">
        <v>335.52838245796585</v>
      </c>
      <c r="D627" s="25">
        <v>141</v>
      </c>
      <c r="E627" s="8">
        <v>177</v>
      </c>
      <c r="F627" s="9">
        <f t="shared" si="43"/>
        <v>352.9625659742872</v>
      </c>
      <c r="G627" s="9">
        <f t="shared" si="41"/>
        <v>335.52838245796585</v>
      </c>
      <c r="H627" s="3"/>
    </row>
    <row r="628" spans="1:8" x14ac:dyDescent="0.3">
      <c r="A628" s="20">
        <f t="shared" si="42"/>
        <v>622</v>
      </c>
      <c r="B628" s="9">
        <v>352.9575459742872</v>
      </c>
      <c r="C628" s="9">
        <v>335.53210245796583</v>
      </c>
      <c r="D628" s="25">
        <v>142</v>
      </c>
      <c r="E628" s="8">
        <v>178</v>
      </c>
      <c r="F628" s="9">
        <f t="shared" si="43"/>
        <v>352.9575459742872</v>
      </c>
      <c r="G628" s="9">
        <f t="shared" si="41"/>
        <v>335.53210245796583</v>
      </c>
      <c r="H628" s="3"/>
    </row>
    <row r="629" spans="1:8" x14ac:dyDescent="0.3">
      <c r="A629" s="20">
        <f t="shared" si="42"/>
        <v>623</v>
      </c>
      <c r="B629" s="9">
        <v>352.9525259742872</v>
      </c>
      <c r="C629" s="9">
        <v>335.53582245796582</v>
      </c>
      <c r="D629" s="25">
        <v>143</v>
      </c>
      <c r="E629" s="8">
        <v>179</v>
      </c>
      <c r="F629" s="9">
        <f t="shared" si="43"/>
        <v>352.9525259742872</v>
      </c>
      <c r="G629" s="9">
        <f t="shared" si="41"/>
        <v>335.53582245796582</v>
      </c>
      <c r="H629" s="3"/>
    </row>
    <row r="630" spans="1:8" x14ac:dyDescent="0.3">
      <c r="A630" s="20">
        <f t="shared" si="42"/>
        <v>624</v>
      </c>
      <c r="B630" s="9">
        <v>352.9475059742872</v>
      </c>
      <c r="C630" s="9">
        <v>335.53954245796581</v>
      </c>
      <c r="D630" s="25">
        <v>144</v>
      </c>
      <c r="E630" s="8">
        <v>180</v>
      </c>
      <c r="F630" s="9">
        <f t="shared" si="43"/>
        <v>352.9475059742872</v>
      </c>
      <c r="G630" s="9">
        <f t="shared" si="41"/>
        <v>335.53954245796581</v>
      </c>
      <c r="H630" s="3"/>
    </row>
    <row r="631" spans="1:8" x14ac:dyDescent="0.3">
      <c r="A631" s="20">
        <f t="shared" si="42"/>
        <v>625</v>
      </c>
      <c r="B631" s="9">
        <v>352.94248597428719</v>
      </c>
      <c r="C631" s="9">
        <v>335.5432624579658</v>
      </c>
      <c r="D631" s="25">
        <v>145</v>
      </c>
      <c r="E631" s="8">
        <v>181</v>
      </c>
      <c r="F631" s="9">
        <f t="shared" si="43"/>
        <v>352.94248597428719</v>
      </c>
      <c r="G631" s="9">
        <f t="shared" si="41"/>
        <v>335.5432624579658</v>
      </c>
      <c r="H631" s="3"/>
    </row>
    <row r="632" spans="1:8" x14ac:dyDescent="0.3">
      <c r="A632" s="20">
        <f t="shared" si="42"/>
        <v>626</v>
      </c>
      <c r="B632" s="9">
        <v>352.93746597428719</v>
      </c>
      <c r="C632" s="9">
        <v>335.54698245796578</v>
      </c>
      <c r="D632" s="25">
        <v>146</v>
      </c>
      <c r="E632" s="8">
        <v>182</v>
      </c>
      <c r="F632" s="9">
        <f t="shared" si="43"/>
        <v>352.93746597428719</v>
      </c>
      <c r="G632" s="9">
        <f t="shared" si="41"/>
        <v>335.54698245796578</v>
      </c>
      <c r="H632" s="3"/>
    </row>
    <row r="633" spans="1:8" x14ac:dyDescent="0.3">
      <c r="A633" s="20">
        <f t="shared" si="42"/>
        <v>627</v>
      </c>
      <c r="B633" s="9">
        <v>352.93244597428719</v>
      </c>
      <c r="C633" s="9">
        <v>335.55070245796577</v>
      </c>
      <c r="D633" s="25">
        <v>147</v>
      </c>
      <c r="E633" s="8">
        <v>183</v>
      </c>
      <c r="F633" s="9">
        <f t="shared" si="43"/>
        <v>352.93244597428719</v>
      </c>
      <c r="G633" s="9">
        <f t="shared" si="41"/>
        <v>335.55070245796577</v>
      </c>
      <c r="H633" s="3"/>
    </row>
    <row r="634" spans="1:8" x14ac:dyDescent="0.3">
      <c r="A634" s="20">
        <f t="shared" si="42"/>
        <v>628</v>
      </c>
      <c r="B634" s="9">
        <v>352.92742597428719</v>
      </c>
      <c r="C634" s="9">
        <v>335.55442245796576</v>
      </c>
      <c r="D634" s="25">
        <v>148</v>
      </c>
      <c r="E634" s="8">
        <v>184</v>
      </c>
      <c r="F634" s="9">
        <f t="shared" si="43"/>
        <v>352.92742597428719</v>
      </c>
      <c r="G634" s="9">
        <f t="shared" si="41"/>
        <v>335.55442245796576</v>
      </c>
      <c r="H634" s="3"/>
    </row>
    <row r="635" spans="1:8" x14ac:dyDescent="0.3">
      <c r="A635" s="20">
        <f t="shared" si="42"/>
        <v>629</v>
      </c>
      <c r="B635" s="9">
        <v>352.92240597428719</v>
      </c>
      <c r="C635" s="9">
        <v>335.55814245796574</v>
      </c>
      <c r="D635" s="25">
        <v>149</v>
      </c>
      <c r="E635" s="8">
        <v>185</v>
      </c>
      <c r="F635" s="9">
        <f t="shared" si="43"/>
        <v>352.92240597428719</v>
      </c>
      <c r="G635" s="9">
        <f t="shared" si="41"/>
        <v>335.55814245796574</v>
      </c>
      <c r="H635" s="3"/>
    </row>
    <row r="636" spans="1:8" x14ac:dyDescent="0.3">
      <c r="A636" s="20">
        <f t="shared" si="42"/>
        <v>630</v>
      </c>
      <c r="B636" s="9">
        <v>352.91738597428719</v>
      </c>
      <c r="C636" s="9">
        <v>335.56186245796573</v>
      </c>
      <c r="D636" s="25">
        <v>150</v>
      </c>
      <c r="E636" s="8">
        <v>186</v>
      </c>
      <c r="F636" s="9">
        <f t="shared" si="43"/>
        <v>352.91738597428719</v>
      </c>
      <c r="G636" s="9">
        <f t="shared" si="41"/>
        <v>335.56186245796573</v>
      </c>
      <c r="H636" s="3"/>
    </row>
    <row r="637" spans="1:8" x14ac:dyDescent="0.3">
      <c r="A637" s="20">
        <f t="shared" si="42"/>
        <v>631</v>
      </c>
      <c r="B637" s="9">
        <v>352.91236597428718</v>
      </c>
      <c r="C637" s="9">
        <v>335.56558245796572</v>
      </c>
      <c r="D637" s="25">
        <v>151</v>
      </c>
      <c r="E637" s="8">
        <v>187</v>
      </c>
      <c r="F637" s="9">
        <f t="shared" si="43"/>
        <v>352.91236597428718</v>
      </c>
      <c r="G637" s="9">
        <f t="shared" si="41"/>
        <v>335.56558245796572</v>
      </c>
      <c r="H637" s="3"/>
    </row>
    <row r="638" spans="1:8" x14ac:dyDescent="0.3">
      <c r="A638" s="20">
        <f t="shared" si="42"/>
        <v>632</v>
      </c>
      <c r="B638" s="9">
        <v>352.90734597428718</v>
      </c>
      <c r="C638" s="9">
        <v>335.5693024579657</v>
      </c>
      <c r="D638" s="25">
        <v>152</v>
      </c>
      <c r="E638" s="8">
        <v>188</v>
      </c>
      <c r="F638" s="9">
        <f t="shared" si="43"/>
        <v>352.90734597428718</v>
      </c>
      <c r="G638" s="9">
        <f t="shared" si="41"/>
        <v>335.5693024579657</v>
      </c>
      <c r="H638" s="3"/>
    </row>
    <row r="639" spans="1:8" x14ac:dyDescent="0.3">
      <c r="A639" s="20">
        <f t="shared" si="42"/>
        <v>633</v>
      </c>
      <c r="B639" s="9">
        <v>352.90232597428718</v>
      </c>
      <c r="C639" s="9">
        <v>335.57302245796569</v>
      </c>
      <c r="D639" s="25">
        <v>153</v>
      </c>
      <c r="E639" s="8">
        <v>189</v>
      </c>
      <c r="F639" s="9">
        <f t="shared" si="43"/>
        <v>352.90232597428718</v>
      </c>
      <c r="G639" s="9">
        <f t="shared" si="41"/>
        <v>335.57302245796569</v>
      </c>
      <c r="H639" s="3"/>
    </row>
    <row r="640" spans="1:8" x14ac:dyDescent="0.3">
      <c r="A640" s="20">
        <f t="shared" si="42"/>
        <v>634</v>
      </c>
      <c r="B640" s="9">
        <v>352.89730597428718</v>
      </c>
      <c r="C640" s="9">
        <v>335.57674245796568</v>
      </c>
      <c r="D640" s="25">
        <v>154</v>
      </c>
      <c r="E640" s="8">
        <v>190</v>
      </c>
      <c r="F640" s="9">
        <f t="shared" si="43"/>
        <v>352.89730597428718</v>
      </c>
      <c r="G640" s="9">
        <f t="shared" si="41"/>
        <v>335.57674245796568</v>
      </c>
      <c r="H640" s="3"/>
    </row>
    <row r="641" spans="1:8" x14ac:dyDescent="0.3">
      <c r="A641" s="20">
        <f t="shared" si="42"/>
        <v>635</v>
      </c>
      <c r="B641" s="9">
        <v>352.89228597428718</v>
      </c>
      <c r="C641" s="9">
        <v>335.58046245796567</v>
      </c>
      <c r="D641" s="25">
        <v>155</v>
      </c>
      <c r="E641" s="8">
        <v>191</v>
      </c>
      <c r="F641" s="9">
        <f t="shared" si="43"/>
        <v>352.89228597428718</v>
      </c>
      <c r="G641" s="9">
        <f t="shared" si="41"/>
        <v>335.58046245796567</v>
      </c>
      <c r="H641" s="3"/>
    </row>
    <row r="642" spans="1:8" x14ac:dyDescent="0.3">
      <c r="A642" s="20">
        <f t="shared" si="42"/>
        <v>636</v>
      </c>
      <c r="B642" s="9">
        <v>352.88726597428717</v>
      </c>
      <c r="C642" s="9">
        <v>335.58418245796565</v>
      </c>
      <c r="D642" s="25">
        <v>156</v>
      </c>
      <c r="E642" s="8">
        <v>192</v>
      </c>
      <c r="F642" s="9">
        <f t="shared" si="43"/>
        <v>352.88726597428717</v>
      </c>
      <c r="G642" s="9">
        <f t="shared" si="41"/>
        <v>335.58418245796565</v>
      </c>
      <c r="H642" s="3"/>
    </row>
    <row r="643" spans="1:8" x14ac:dyDescent="0.3">
      <c r="A643" s="20">
        <f t="shared" si="42"/>
        <v>637</v>
      </c>
      <c r="B643" s="9">
        <v>352.88224597428717</v>
      </c>
      <c r="C643" s="9">
        <v>335.58790245796564</v>
      </c>
      <c r="D643" s="25">
        <v>157</v>
      </c>
      <c r="E643" s="8">
        <v>193</v>
      </c>
      <c r="F643" s="9">
        <f t="shared" si="43"/>
        <v>352.88224597428717</v>
      </c>
      <c r="G643" s="9">
        <f t="shared" si="41"/>
        <v>335.58790245796564</v>
      </c>
      <c r="H643" s="3"/>
    </row>
    <row r="644" spans="1:8" x14ac:dyDescent="0.3">
      <c r="A644" s="20">
        <f t="shared" si="42"/>
        <v>638</v>
      </c>
      <c r="B644" s="9">
        <v>352.87722597428717</v>
      </c>
      <c r="C644" s="9">
        <v>335.59162245796563</v>
      </c>
      <c r="D644" s="25">
        <v>158</v>
      </c>
      <c r="E644" s="8">
        <v>194</v>
      </c>
      <c r="F644" s="9">
        <f t="shared" si="43"/>
        <v>352.87722597428717</v>
      </c>
      <c r="G644" s="9">
        <f t="shared" ref="G644:G707" si="44">IF(8811-A644&gt;$I$28,G643+(A644-A643)*$M$28,"erreur")</f>
        <v>335.59162245796563</v>
      </c>
      <c r="H644" s="3"/>
    </row>
    <row r="645" spans="1:8" x14ac:dyDescent="0.3">
      <c r="A645" s="20">
        <f t="shared" si="42"/>
        <v>639</v>
      </c>
      <c r="B645" s="9">
        <v>352.87220597428717</v>
      </c>
      <c r="C645" s="9">
        <v>335.59534245796561</v>
      </c>
      <c r="D645" s="25">
        <v>159</v>
      </c>
      <c r="E645" s="8">
        <v>195</v>
      </c>
      <c r="F645" s="9">
        <f t="shared" si="43"/>
        <v>352.87220597428717</v>
      </c>
      <c r="G645" s="9">
        <f t="shared" si="44"/>
        <v>335.59534245796561</v>
      </c>
      <c r="H645" s="3"/>
    </row>
    <row r="646" spans="1:8" x14ac:dyDescent="0.3">
      <c r="A646" s="20">
        <f t="shared" si="42"/>
        <v>640</v>
      </c>
      <c r="B646" s="9">
        <v>352.86718597428717</v>
      </c>
      <c r="C646" s="9">
        <v>335.5990624579656</v>
      </c>
      <c r="D646" s="25">
        <v>160</v>
      </c>
      <c r="E646" s="8">
        <v>196</v>
      </c>
      <c r="F646" s="9">
        <f t="shared" si="43"/>
        <v>352.86718597428717</v>
      </c>
      <c r="G646" s="9">
        <f t="shared" si="44"/>
        <v>335.5990624579656</v>
      </c>
      <c r="H646" s="35">
        <v>355.28</v>
      </c>
    </row>
    <row r="647" spans="1:8" x14ac:dyDescent="0.3">
      <c r="A647" s="20">
        <f t="shared" si="42"/>
        <v>641</v>
      </c>
      <c r="B647" s="9">
        <v>352.86216597428717</v>
      </c>
      <c r="C647" s="9">
        <v>335.60278245796559</v>
      </c>
      <c r="D647" s="25">
        <v>161</v>
      </c>
      <c r="E647" s="8">
        <v>197</v>
      </c>
      <c r="F647" s="9">
        <f t="shared" si="43"/>
        <v>352.86216597428717</v>
      </c>
      <c r="G647" s="9">
        <f t="shared" si="44"/>
        <v>335.60278245796559</v>
      </c>
      <c r="H647" s="3"/>
    </row>
    <row r="648" spans="1:8" x14ac:dyDescent="0.3">
      <c r="A648" s="20">
        <f t="shared" ref="A648:A711" si="45">ROW()-6</f>
        <v>642</v>
      </c>
      <c r="B648" s="9">
        <v>352.85714597428716</v>
      </c>
      <c r="C648" s="9">
        <v>335.60650245796558</v>
      </c>
      <c r="D648" s="25">
        <v>162</v>
      </c>
      <c r="E648" s="8">
        <v>198</v>
      </c>
      <c r="F648" s="9">
        <f t="shared" si="43"/>
        <v>352.85714597428716</v>
      </c>
      <c r="G648" s="9">
        <f t="shared" si="44"/>
        <v>335.60650245796558</v>
      </c>
      <c r="H648" s="3"/>
    </row>
    <row r="649" spans="1:8" x14ac:dyDescent="0.3">
      <c r="A649" s="20">
        <f t="shared" si="45"/>
        <v>643</v>
      </c>
      <c r="B649" s="9">
        <v>352.85212597428716</v>
      </c>
      <c r="C649" s="9">
        <v>335.61022245796556</v>
      </c>
      <c r="D649" s="25">
        <v>163</v>
      </c>
      <c r="E649" s="8">
        <v>199</v>
      </c>
      <c r="F649" s="9">
        <f t="shared" si="43"/>
        <v>352.85212597428716</v>
      </c>
      <c r="G649" s="9">
        <f t="shared" si="44"/>
        <v>335.61022245796556</v>
      </c>
      <c r="H649" s="3"/>
    </row>
    <row r="650" spans="1:8" x14ac:dyDescent="0.3">
      <c r="A650" s="20">
        <f t="shared" si="45"/>
        <v>644</v>
      </c>
      <c r="B650" s="9">
        <v>352.84710597428716</v>
      </c>
      <c r="C650" s="9">
        <v>335.61394245796555</v>
      </c>
      <c r="D650" s="25">
        <v>164</v>
      </c>
      <c r="E650" s="8">
        <v>200</v>
      </c>
      <c r="F650" s="9">
        <f t="shared" si="43"/>
        <v>352.84710597428716</v>
      </c>
      <c r="G650" s="9">
        <f t="shared" si="44"/>
        <v>335.61394245796555</v>
      </c>
      <c r="H650" s="3"/>
    </row>
    <row r="651" spans="1:8" x14ac:dyDescent="0.3">
      <c r="A651" s="20">
        <f t="shared" si="45"/>
        <v>645</v>
      </c>
      <c r="B651" s="9">
        <v>352.84208597428716</v>
      </c>
      <c r="C651" s="9">
        <v>335.61766245796554</v>
      </c>
      <c r="D651" s="25">
        <v>165</v>
      </c>
      <c r="E651" s="8">
        <v>201</v>
      </c>
      <c r="F651" s="9">
        <f t="shared" si="43"/>
        <v>352.84208597428716</v>
      </c>
      <c r="G651" s="9">
        <f t="shared" si="44"/>
        <v>335.61766245796554</v>
      </c>
      <c r="H651" s="3"/>
    </row>
    <row r="652" spans="1:8" x14ac:dyDescent="0.3">
      <c r="A652" s="20">
        <f t="shared" si="45"/>
        <v>646</v>
      </c>
      <c r="B652" s="9">
        <v>352.83706597428716</v>
      </c>
      <c r="C652" s="9">
        <v>335.62138245796552</v>
      </c>
      <c r="D652" s="25">
        <v>166</v>
      </c>
      <c r="E652" s="8">
        <v>202</v>
      </c>
      <c r="F652" s="9">
        <f t="shared" si="43"/>
        <v>352.83706597428716</v>
      </c>
      <c r="G652" s="9">
        <f t="shared" si="44"/>
        <v>335.62138245796552</v>
      </c>
      <c r="H652" s="3"/>
    </row>
    <row r="653" spans="1:8" x14ac:dyDescent="0.3">
      <c r="A653" s="20">
        <f t="shared" si="45"/>
        <v>647</v>
      </c>
      <c r="B653" s="9">
        <v>352.83204597428715</v>
      </c>
      <c r="C653" s="9">
        <v>335.62510245796551</v>
      </c>
      <c r="D653" s="25">
        <v>167</v>
      </c>
      <c r="E653" s="8">
        <v>203</v>
      </c>
      <c r="F653" s="9">
        <f t="shared" si="43"/>
        <v>352.83204597428715</v>
      </c>
      <c r="G653" s="9">
        <f t="shared" si="44"/>
        <v>335.62510245796551</v>
      </c>
      <c r="H653" s="3"/>
    </row>
    <row r="654" spans="1:8" x14ac:dyDescent="0.3">
      <c r="A654" s="20">
        <f t="shared" si="45"/>
        <v>648</v>
      </c>
      <c r="B654" s="9">
        <v>352.82702597428715</v>
      </c>
      <c r="C654" s="9">
        <v>335.6288224579655</v>
      </c>
      <c r="D654" s="25">
        <v>168</v>
      </c>
      <c r="E654" s="8">
        <v>204</v>
      </c>
      <c r="F654" s="9">
        <f t="shared" si="43"/>
        <v>352.82702597428715</v>
      </c>
      <c r="G654" s="9">
        <f t="shared" si="44"/>
        <v>335.6288224579655</v>
      </c>
      <c r="H654" s="3"/>
    </row>
    <row r="655" spans="1:8" x14ac:dyDescent="0.3">
      <c r="A655" s="20">
        <f t="shared" si="45"/>
        <v>649</v>
      </c>
      <c r="B655" s="9">
        <v>352.82200597428715</v>
      </c>
      <c r="C655" s="9">
        <v>335.63254245796549</v>
      </c>
      <c r="D655" s="25">
        <v>169</v>
      </c>
      <c r="E655" s="8">
        <v>205</v>
      </c>
      <c r="F655" s="9">
        <f t="shared" si="43"/>
        <v>352.82200597428715</v>
      </c>
      <c r="G655" s="9">
        <f t="shared" si="44"/>
        <v>335.63254245796549</v>
      </c>
      <c r="H655" s="3"/>
    </row>
    <row r="656" spans="1:8" x14ac:dyDescent="0.3">
      <c r="A656" s="20">
        <f t="shared" si="45"/>
        <v>650</v>
      </c>
      <c r="B656" s="9">
        <v>352.81698597428715</v>
      </c>
      <c r="C656" s="9">
        <v>335.63626245796547</v>
      </c>
      <c r="D656" s="25">
        <v>170</v>
      </c>
      <c r="E656" s="8">
        <v>206</v>
      </c>
      <c r="F656" s="9">
        <f t="shared" si="43"/>
        <v>352.81698597428715</v>
      </c>
      <c r="G656" s="9">
        <f t="shared" si="44"/>
        <v>335.63626245796547</v>
      </c>
      <c r="H656" s="3"/>
    </row>
    <row r="657" spans="1:8" x14ac:dyDescent="0.3">
      <c r="A657" s="20">
        <f t="shared" si="45"/>
        <v>651</v>
      </c>
      <c r="B657" s="9">
        <v>352.81196597428715</v>
      </c>
      <c r="C657" s="9">
        <v>335.63998245796546</v>
      </c>
      <c r="D657" s="25">
        <v>171</v>
      </c>
      <c r="E657" s="8">
        <v>207</v>
      </c>
      <c r="F657" s="9">
        <f t="shared" si="43"/>
        <v>352.81196597428715</v>
      </c>
      <c r="G657" s="9">
        <f t="shared" si="44"/>
        <v>335.63998245796546</v>
      </c>
      <c r="H657" s="3"/>
    </row>
    <row r="658" spans="1:8" x14ac:dyDescent="0.3">
      <c r="A658" s="20">
        <f t="shared" si="45"/>
        <v>652</v>
      </c>
      <c r="B658" s="9">
        <v>352.80694597428715</v>
      </c>
      <c r="C658" s="9">
        <v>335.64370245796545</v>
      </c>
      <c r="D658" s="25">
        <v>172</v>
      </c>
      <c r="E658" s="8">
        <v>208</v>
      </c>
      <c r="F658" s="9">
        <f t="shared" si="43"/>
        <v>352.80694597428715</v>
      </c>
      <c r="G658" s="9">
        <f t="shared" si="44"/>
        <v>335.64370245796545</v>
      </c>
      <c r="H658" s="3"/>
    </row>
    <row r="659" spans="1:8" x14ac:dyDescent="0.3">
      <c r="A659" s="20">
        <f t="shared" si="45"/>
        <v>653</v>
      </c>
      <c r="B659" s="9">
        <v>352.80192597428714</v>
      </c>
      <c r="C659" s="9">
        <v>335.64742245796543</v>
      </c>
      <c r="D659" s="25">
        <v>173</v>
      </c>
      <c r="E659" s="8">
        <v>209</v>
      </c>
      <c r="F659" s="9">
        <f t="shared" si="43"/>
        <v>352.80192597428714</v>
      </c>
      <c r="G659" s="9">
        <f t="shared" si="44"/>
        <v>335.64742245796543</v>
      </c>
      <c r="H659" s="3"/>
    </row>
    <row r="660" spans="1:8" x14ac:dyDescent="0.3">
      <c r="A660" s="20">
        <f t="shared" si="45"/>
        <v>654</v>
      </c>
      <c r="B660" s="9">
        <v>352.79690597428714</v>
      </c>
      <c r="C660" s="9">
        <v>335.65114245796542</v>
      </c>
      <c r="D660" s="25">
        <v>174</v>
      </c>
      <c r="E660" s="8">
        <v>210</v>
      </c>
      <c r="F660" s="9">
        <f t="shared" si="43"/>
        <v>352.79690597428714</v>
      </c>
      <c r="G660" s="9">
        <f t="shared" si="44"/>
        <v>335.65114245796542</v>
      </c>
      <c r="H660" s="3"/>
    </row>
    <row r="661" spans="1:8" x14ac:dyDescent="0.3">
      <c r="A661" s="20">
        <f t="shared" si="45"/>
        <v>655</v>
      </c>
      <c r="B661" s="9">
        <v>352.79188597428714</v>
      </c>
      <c r="C661" s="9">
        <v>335.65486245796541</v>
      </c>
      <c r="D661" s="25">
        <v>175</v>
      </c>
      <c r="E661" s="8">
        <v>211</v>
      </c>
      <c r="F661" s="9">
        <f t="shared" si="43"/>
        <v>352.79188597428714</v>
      </c>
      <c r="G661" s="9">
        <f t="shared" si="44"/>
        <v>335.65486245796541</v>
      </c>
      <c r="H661" s="3"/>
    </row>
    <row r="662" spans="1:8" x14ac:dyDescent="0.3">
      <c r="A662" s="20">
        <f t="shared" si="45"/>
        <v>656</v>
      </c>
      <c r="B662" s="9">
        <v>352.78686597428714</v>
      </c>
      <c r="C662" s="9">
        <v>335.65858245796539</v>
      </c>
      <c r="D662" s="25">
        <v>176</v>
      </c>
      <c r="E662" s="8">
        <v>212</v>
      </c>
      <c r="F662" s="9">
        <f t="shared" si="43"/>
        <v>352.78686597428714</v>
      </c>
      <c r="G662" s="9">
        <f t="shared" si="44"/>
        <v>335.65858245796539</v>
      </c>
      <c r="H662" s="3"/>
    </row>
    <row r="663" spans="1:8" x14ac:dyDescent="0.3">
      <c r="A663" s="20">
        <f t="shared" si="45"/>
        <v>657</v>
      </c>
      <c r="B663" s="9">
        <v>352.78184597428714</v>
      </c>
      <c r="C663" s="9">
        <v>335.66230245796538</v>
      </c>
      <c r="D663" s="25">
        <v>177</v>
      </c>
      <c r="E663" s="8">
        <v>213</v>
      </c>
      <c r="F663" s="9">
        <f t="shared" si="43"/>
        <v>352.78184597428714</v>
      </c>
      <c r="G663" s="9">
        <f t="shared" si="44"/>
        <v>335.66230245796538</v>
      </c>
      <c r="H663" s="3"/>
    </row>
    <row r="664" spans="1:8" x14ac:dyDescent="0.3">
      <c r="A664" s="20">
        <f t="shared" si="45"/>
        <v>658</v>
      </c>
      <c r="B664" s="9">
        <v>352.77682597428714</v>
      </c>
      <c r="C664" s="9">
        <v>335.66602245796537</v>
      </c>
      <c r="D664" s="25">
        <v>178</v>
      </c>
      <c r="E664" s="8">
        <v>214</v>
      </c>
      <c r="F664" s="9">
        <f t="shared" si="43"/>
        <v>352.77682597428714</v>
      </c>
      <c r="G664" s="9">
        <f t="shared" si="44"/>
        <v>335.66602245796537</v>
      </c>
      <c r="H664" s="3"/>
    </row>
    <row r="665" spans="1:8" x14ac:dyDescent="0.3">
      <c r="A665" s="20">
        <f t="shared" si="45"/>
        <v>659</v>
      </c>
      <c r="B665" s="9">
        <v>352.77180597428713</v>
      </c>
      <c r="C665" s="9">
        <v>335.66974245796536</v>
      </c>
      <c r="D665" s="25">
        <v>179</v>
      </c>
      <c r="E665" s="8">
        <v>215</v>
      </c>
      <c r="F665" s="9">
        <f t="shared" si="43"/>
        <v>352.77180597428713</v>
      </c>
      <c r="G665" s="9">
        <f t="shared" si="44"/>
        <v>335.66974245796536</v>
      </c>
      <c r="H665" s="3"/>
    </row>
    <row r="666" spans="1:8" x14ac:dyDescent="0.3">
      <c r="A666" s="20">
        <f t="shared" si="45"/>
        <v>660</v>
      </c>
      <c r="B666" s="9">
        <v>352.76678597428713</v>
      </c>
      <c r="C666" s="9">
        <v>335.67346245796534</v>
      </c>
      <c r="D666" s="25">
        <v>180</v>
      </c>
      <c r="E666" s="8">
        <v>216</v>
      </c>
      <c r="F666" s="9">
        <f t="shared" si="43"/>
        <v>352.76678597428713</v>
      </c>
      <c r="G666" s="9">
        <f t="shared" si="44"/>
        <v>335.67346245796534</v>
      </c>
      <c r="H666" s="35">
        <v>354.42</v>
      </c>
    </row>
    <row r="667" spans="1:8" x14ac:dyDescent="0.3">
      <c r="A667" s="20">
        <f t="shared" si="45"/>
        <v>661</v>
      </c>
      <c r="B667" s="9">
        <v>352.76176597428713</v>
      </c>
      <c r="C667" s="9">
        <v>335.67718245796533</v>
      </c>
      <c r="D667" s="25">
        <v>181</v>
      </c>
      <c r="E667" s="8">
        <v>217</v>
      </c>
      <c r="F667" s="9">
        <f t="shared" si="43"/>
        <v>352.76176597428713</v>
      </c>
      <c r="G667" s="9">
        <f t="shared" si="44"/>
        <v>335.67718245796533</v>
      </c>
      <c r="H667" s="3"/>
    </row>
    <row r="668" spans="1:8" x14ac:dyDescent="0.3">
      <c r="A668" s="20">
        <f t="shared" si="45"/>
        <v>662</v>
      </c>
      <c r="B668" s="9">
        <v>352.75674597428713</v>
      </c>
      <c r="C668" s="9">
        <v>335.68090245796532</v>
      </c>
      <c r="D668" s="25">
        <v>182</v>
      </c>
      <c r="E668" s="8">
        <v>218</v>
      </c>
      <c r="F668" s="9">
        <f t="shared" si="43"/>
        <v>352.75674597428713</v>
      </c>
      <c r="G668" s="9">
        <f t="shared" si="44"/>
        <v>335.68090245796532</v>
      </c>
      <c r="H668" s="3"/>
    </row>
    <row r="669" spans="1:8" x14ac:dyDescent="0.3">
      <c r="A669" s="20">
        <f t="shared" si="45"/>
        <v>663</v>
      </c>
      <c r="B669" s="9">
        <v>352.75172597428713</v>
      </c>
      <c r="C669" s="9">
        <v>335.6846224579653</v>
      </c>
      <c r="D669" s="25">
        <v>183</v>
      </c>
      <c r="E669" s="8">
        <v>219</v>
      </c>
      <c r="F669" s="9">
        <f t="shared" si="43"/>
        <v>352.75172597428713</v>
      </c>
      <c r="G669" s="9">
        <f t="shared" si="44"/>
        <v>335.6846224579653</v>
      </c>
      <c r="H669" s="3"/>
    </row>
    <row r="670" spans="1:8" x14ac:dyDescent="0.3">
      <c r="A670" s="20">
        <f t="shared" si="45"/>
        <v>664</v>
      </c>
      <c r="B670" s="9">
        <v>352.74670597428712</v>
      </c>
      <c r="C670" s="9">
        <v>335.68834245796529</v>
      </c>
      <c r="D670" s="25">
        <v>184</v>
      </c>
      <c r="E670" s="8">
        <v>220</v>
      </c>
      <c r="F670" s="9">
        <f t="shared" si="43"/>
        <v>352.74670597428712</v>
      </c>
      <c r="G670" s="9">
        <f t="shared" si="44"/>
        <v>335.68834245796529</v>
      </c>
      <c r="H670" s="3"/>
    </row>
    <row r="671" spans="1:8" x14ac:dyDescent="0.3">
      <c r="A671" s="20">
        <f t="shared" si="45"/>
        <v>665</v>
      </c>
      <c r="B671" s="9">
        <v>352.74168597428712</v>
      </c>
      <c r="C671" s="9">
        <v>335.69206245796528</v>
      </c>
      <c r="D671" s="25">
        <v>185</v>
      </c>
      <c r="E671" s="8">
        <v>221</v>
      </c>
      <c r="F671" s="9">
        <f t="shared" si="43"/>
        <v>352.74168597428712</v>
      </c>
      <c r="G671" s="9">
        <f t="shared" si="44"/>
        <v>335.69206245796528</v>
      </c>
      <c r="H671" s="3"/>
    </row>
    <row r="672" spans="1:8" x14ac:dyDescent="0.3">
      <c r="A672" s="20">
        <f t="shared" si="45"/>
        <v>666</v>
      </c>
      <c r="B672" s="9">
        <v>352.73666597428712</v>
      </c>
      <c r="C672" s="9">
        <v>335.69578245796527</v>
      </c>
      <c r="D672" s="25">
        <v>186</v>
      </c>
      <c r="E672" s="8">
        <v>222</v>
      </c>
      <c r="F672" s="9">
        <f t="shared" si="43"/>
        <v>352.73666597428712</v>
      </c>
      <c r="G672" s="9">
        <f t="shared" si="44"/>
        <v>335.69578245796527</v>
      </c>
      <c r="H672" s="3"/>
    </row>
    <row r="673" spans="1:8" x14ac:dyDescent="0.3">
      <c r="A673" s="20">
        <f t="shared" si="45"/>
        <v>667</v>
      </c>
      <c r="B673" s="9">
        <v>352.73164597428712</v>
      </c>
      <c r="C673" s="9">
        <v>335.69950245796525</v>
      </c>
      <c r="D673" s="25">
        <v>187</v>
      </c>
      <c r="E673" s="8">
        <v>223</v>
      </c>
      <c r="F673" s="9">
        <f t="shared" si="43"/>
        <v>352.73164597428712</v>
      </c>
      <c r="G673" s="9">
        <f t="shared" si="44"/>
        <v>335.69950245796525</v>
      </c>
      <c r="H673" s="3"/>
    </row>
    <row r="674" spans="1:8" x14ac:dyDescent="0.3">
      <c r="A674" s="20">
        <f t="shared" si="45"/>
        <v>668</v>
      </c>
      <c r="B674" s="9">
        <v>352.72662597428712</v>
      </c>
      <c r="C674" s="9">
        <v>335.70322245796524</v>
      </c>
      <c r="D674" s="25">
        <v>188</v>
      </c>
      <c r="E674" s="8">
        <v>224</v>
      </c>
      <c r="F674" s="9">
        <f t="shared" si="43"/>
        <v>352.72662597428712</v>
      </c>
      <c r="G674" s="9">
        <f t="shared" si="44"/>
        <v>335.70322245796524</v>
      </c>
      <c r="H674" s="3"/>
    </row>
    <row r="675" spans="1:8" x14ac:dyDescent="0.3">
      <c r="A675" s="20">
        <f t="shared" si="45"/>
        <v>669</v>
      </c>
      <c r="B675" s="9">
        <v>352.72160597428712</v>
      </c>
      <c r="C675" s="9">
        <v>335.70694245796523</v>
      </c>
      <c r="D675" s="25">
        <v>189</v>
      </c>
      <c r="E675" s="8">
        <v>225</v>
      </c>
      <c r="F675" s="9">
        <f t="shared" si="43"/>
        <v>352.72160597428712</v>
      </c>
      <c r="G675" s="9">
        <f t="shared" si="44"/>
        <v>335.70694245796523</v>
      </c>
      <c r="H675" s="3"/>
    </row>
    <row r="676" spans="1:8" x14ac:dyDescent="0.3">
      <c r="A676" s="20">
        <f t="shared" si="45"/>
        <v>670</v>
      </c>
      <c r="B676" s="9">
        <v>352.71658597428711</v>
      </c>
      <c r="C676" s="9">
        <v>335.71066245796521</v>
      </c>
      <c r="D676" s="25">
        <v>190</v>
      </c>
      <c r="E676" s="8">
        <v>226</v>
      </c>
      <c r="F676" s="9">
        <f t="shared" si="43"/>
        <v>352.71658597428711</v>
      </c>
      <c r="G676" s="9">
        <f t="shared" si="44"/>
        <v>335.71066245796521</v>
      </c>
      <c r="H676" s="3"/>
    </row>
    <row r="677" spans="1:8" x14ac:dyDescent="0.3">
      <c r="A677" s="20">
        <f t="shared" si="45"/>
        <v>671</v>
      </c>
      <c r="B677" s="9">
        <v>352.71156597428711</v>
      </c>
      <c r="C677" s="9">
        <v>335.7143824579652</v>
      </c>
      <c r="D677" s="25">
        <v>191</v>
      </c>
      <c r="E677" s="8">
        <v>227</v>
      </c>
      <c r="F677" s="9">
        <f t="shared" si="43"/>
        <v>352.71156597428711</v>
      </c>
      <c r="G677" s="9">
        <f t="shared" si="44"/>
        <v>335.7143824579652</v>
      </c>
      <c r="H677" s="3"/>
    </row>
    <row r="678" spans="1:8" x14ac:dyDescent="0.3">
      <c r="A678" s="20">
        <f t="shared" si="45"/>
        <v>672</v>
      </c>
      <c r="B678" s="9">
        <v>352.70654597428711</v>
      </c>
      <c r="C678" s="9">
        <v>335.71810245796519</v>
      </c>
      <c r="D678" s="25">
        <v>192</v>
      </c>
      <c r="E678" s="8">
        <v>228</v>
      </c>
      <c r="F678" s="9">
        <f t="shared" si="43"/>
        <v>352.70654597428711</v>
      </c>
      <c r="G678" s="9">
        <f t="shared" si="44"/>
        <v>335.71810245796519</v>
      </c>
      <c r="H678" s="3"/>
    </row>
    <row r="679" spans="1:8" x14ac:dyDescent="0.3">
      <c r="A679" s="20">
        <f t="shared" si="45"/>
        <v>673</v>
      </c>
      <c r="B679" s="9">
        <v>352.70152597428711</v>
      </c>
      <c r="C679" s="9">
        <v>335.72182245796517</v>
      </c>
      <c r="D679" s="25">
        <v>193</v>
      </c>
      <c r="E679" s="8">
        <v>229</v>
      </c>
      <c r="F679" s="9">
        <f t="shared" si="43"/>
        <v>352.70152597428711</v>
      </c>
      <c r="G679" s="9">
        <f t="shared" si="44"/>
        <v>335.72182245796517</v>
      </c>
      <c r="H679" s="3"/>
    </row>
    <row r="680" spans="1:8" x14ac:dyDescent="0.3">
      <c r="A680" s="20">
        <f t="shared" si="45"/>
        <v>674</v>
      </c>
      <c r="B680" s="9">
        <v>352.69650597428711</v>
      </c>
      <c r="C680" s="9">
        <v>335.72554245796516</v>
      </c>
      <c r="D680" s="25">
        <v>194</v>
      </c>
      <c r="E680" s="8">
        <v>230</v>
      </c>
      <c r="F680" s="9">
        <f t="shared" ref="F680:F717" si="46">IF($A680&lt;=$J$9,F679+($A680-$A679)*$L$9,"erreur")</f>
        <v>352.69650597428711</v>
      </c>
      <c r="G680" s="9">
        <f t="shared" si="44"/>
        <v>335.72554245796516</v>
      </c>
      <c r="H680" s="3"/>
    </row>
    <row r="681" spans="1:8" x14ac:dyDescent="0.3">
      <c r="A681" s="20">
        <f t="shared" si="45"/>
        <v>675</v>
      </c>
      <c r="B681" s="9">
        <v>352.6914859742871</v>
      </c>
      <c r="C681" s="9">
        <v>335.72926245796515</v>
      </c>
      <c r="D681" s="25">
        <v>195</v>
      </c>
      <c r="E681" s="8">
        <v>231</v>
      </c>
      <c r="F681" s="9">
        <f t="shared" si="46"/>
        <v>352.6914859742871</v>
      </c>
      <c r="G681" s="9">
        <f t="shared" si="44"/>
        <v>335.72926245796515</v>
      </c>
      <c r="H681" s="3"/>
    </row>
    <row r="682" spans="1:8" x14ac:dyDescent="0.3">
      <c r="A682" s="20">
        <f t="shared" si="45"/>
        <v>676</v>
      </c>
      <c r="B682" s="9">
        <v>352.6864659742871</v>
      </c>
      <c r="C682" s="9">
        <v>335.73298245796514</v>
      </c>
      <c r="D682" s="25">
        <v>196</v>
      </c>
      <c r="E682" s="8">
        <v>232</v>
      </c>
      <c r="F682" s="9">
        <f t="shared" si="46"/>
        <v>352.6864659742871</v>
      </c>
      <c r="G682" s="9">
        <f t="shared" si="44"/>
        <v>335.73298245796514</v>
      </c>
      <c r="H682" s="3"/>
    </row>
    <row r="683" spans="1:8" x14ac:dyDescent="0.3">
      <c r="A683" s="20">
        <f t="shared" si="45"/>
        <v>677</v>
      </c>
      <c r="B683" s="9">
        <v>352.6814459742871</v>
      </c>
      <c r="C683" s="9">
        <v>335.73670245796512</v>
      </c>
      <c r="D683" s="25">
        <v>197</v>
      </c>
      <c r="E683" s="8">
        <v>233</v>
      </c>
      <c r="F683" s="9">
        <f t="shared" si="46"/>
        <v>352.6814459742871</v>
      </c>
      <c r="G683" s="9">
        <f t="shared" si="44"/>
        <v>335.73670245796512</v>
      </c>
      <c r="H683" s="3"/>
    </row>
    <row r="684" spans="1:8" x14ac:dyDescent="0.3">
      <c r="A684" s="20">
        <f t="shared" si="45"/>
        <v>678</v>
      </c>
      <c r="B684" s="9">
        <v>352.6764259742871</v>
      </c>
      <c r="C684" s="9">
        <v>335.74042245796511</v>
      </c>
      <c r="D684" s="25">
        <v>198</v>
      </c>
      <c r="E684" s="8">
        <v>234</v>
      </c>
      <c r="F684" s="9">
        <f t="shared" si="46"/>
        <v>352.6764259742871</v>
      </c>
      <c r="G684" s="9">
        <f t="shared" si="44"/>
        <v>335.74042245796511</v>
      </c>
      <c r="H684" s="3"/>
    </row>
    <row r="685" spans="1:8" x14ac:dyDescent="0.3">
      <c r="A685" s="20">
        <f t="shared" si="45"/>
        <v>679</v>
      </c>
      <c r="B685" s="9">
        <v>352.6714059742871</v>
      </c>
      <c r="C685" s="9">
        <v>335.7441424579651</v>
      </c>
      <c r="D685" s="25">
        <v>199</v>
      </c>
      <c r="E685" s="8">
        <v>235</v>
      </c>
      <c r="F685" s="9">
        <f t="shared" si="46"/>
        <v>352.6714059742871</v>
      </c>
      <c r="G685" s="9">
        <f t="shared" si="44"/>
        <v>335.7441424579651</v>
      </c>
      <c r="H685" s="3"/>
    </row>
    <row r="686" spans="1:8" x14ac:dyDescent="0.3">
      <c r="A686" s="20">
        <f t="shared" si="45"/>
        <v>680</v>
      </c>
      <c r="B686" s="9">
        <v>352.6663859742871</v>
      </c>
      <c r="C686" s="9">
        <v>335.74786245796508</v>
      </c>
      <c r="D686" s="25">
        <v>200</v>
      </c>
      <c r="E686" s="8">
        <v>236</v>
      </c>
      <c r="F686" s="9">
        <f t="shared" si="46"/>
        <v>352.6663859742871</v>
      </c>
      <c r="G686" s="9">
        <f t="shared" si="44"/>
        <v>335.74786245796508</v>
      </c>
      <c r="H686" s="35">
        <v>353.44</v>
      </c>
    </row>
    <row r="687" spans="1:8" x14ac:dyDescent="0.3">
      <c r="A687" s="20">
        <f t="shared" si="45"/>
        <v>681</v>
      </c>
      <c r="B687" s="9">
        <v>352.66136597428709</v>
      </c>
      <c r="C687" s="9">
        <v>335.75158245796507</v>
      </c>
      <c r="D687" s="25">
        <v>201</v>
      </c>
      <c r="E687" s="8">
        <v>237</v>
      </c>
      <c r="F687" s="9">
        <f t="shared" si="46"/>
        <v>352.66136597428709</v>
      </c>
      <c r="G687" s="9">
        <f t="shared" si="44"/>
        <v>335.75158245796507</v>
      </c>
      <c r="H687" s="3"/>
    </row>
    <row r="688" spans="1:8" x14ac:dyDescent="0.3">
      <c r="A688" s="20">
        <f t="shared" si="45"/>
        <v>682</v>
      </c>
      <c r="B688" s="9">
        <v>352.65634597428709</v>
      </c>
      <c r="C688" s="9">
        <v>335.75530245796506</v>
      </c>
      <c r="D688" s="25">
        <v>202</v>
      </c>
      <c r="E688" s="8">
        <v>238</v>
      </c>
      <c r="F688" s="9">
        <f t="shared" si="46"/>
        <v>352.65634597428709</v>
      </c>
      <c r="G688" s="9">
        <f t="shared" si="44"/>
        <v>335.75530245796506</v>
      </c>
      <c r="H688" s="3"/>
    </row>
    <row r="689" spans="1:8" x14ac:dyDescent="0.3">
      <c r="A689" s="20">
        <f t="shared" si="45"/>
        <v>683</v>
      </c>
      <c r="B689" s="9">
        <v>352.65132597428709</v>
      </c>
      <c r="C689" s="9">
        <v>335.75902245796505</v>
      </c>
      <c r="D689" s="25">
        <v>203</v>
      </c>
      <c r="E689" s="8">
        <v>239</v>
      </c>
      <c r="F689" s="9">
        <f t="shared" si="46"/>
        <v>352.65132597428709</v>
      </c>
      <c r="G689" s="9">
        <f t="shared" si="44"/>
        <v>335.75902245796505</v>
      </c>
      <c r="H689" s="3"/>
    </row>
    <row r="690" spans="1:8" x14ac:dyDescent="0.3">
      <c r="A690" s="20">
        <f t="shared" si="45"/>
        <v>684</v>
      </c>
      <c r="B690" s="9">
        <v>352.64630597428709</v>
      </c>
      <c r="C690" s="9">
        <v>335.76274245796503</v>
      </c>
      <c r="D690" s="25">
        <v>204</v>
      </c>
      <c r="E690" s="8">
        <v>240</v>
      </c>
      <c r="F690" s="9">
        <f t="shared" si="46"/>
        <v>352.64630597428709</v>
      </c>
      <c r="G690" s="9">
        <f t="shared" si="44"/>
        <v>335.76274245796503</v>
      </c>
      <c r="H690" s="3"/>
    </row>
    <row r="691" spans="1:8" x14ac:dyDescent="0.3">
      <c r="A691" s="20">
        <f t="shared" si="45"/>
        <v>685</v>
      </c>
      <c r="B691" s="9">
        <v>352.64128597428709</v>
      </c>
      <c r="C691" s="9">
        <v>335.76646245796502</v>
      </c>
      <c r="D691" s="25">
        <v>205</v>
      </c>
      <c r="E691" s="8">
        <v>241</v>
      </c>
      <c r="F691" s="9">
        <f t="shared" si="46"/>
        <v>352.64128597428709</v>
      </c>
      <c r="G691" s="9">
        <f t="shared" si="44"/>
        <v>335.76646245796502</v>
      </c>
      <c r="H691" s="3"/>
    </row>
    <row r="692" spans="1:8" x14ac:dyDescent="0.3">
      <c r="A692" s="20">
        <f t="shared" si="45"/>
        <v>686</v>
      </c>
      <c r="B692" s="9">
        <v>352.63626597428708</v>
      </c>
      <c r="C692" s="9">
        <v>335.77018245796501</v>
      </c>
      <c r="D692" s="25">
        <v>206</v>
      </c>
      <c r="E692" s="8">
        <v>242</v>
      </c>
      <c r="F692" s="9">
        <f t="shared" si="46"/>
        <v>352.63626597428708</v>
      </c>
      <c r="G692" s="9">
        <f t="shared" si="44"/>
        <v>335.77018245796501</v>
      </c>
      <c r="H692" s="3"/>
    </row>
    <row r="693" spans="1:8" x14ac:dyDescent="0.3">
      <c r="A693" s="20">
        <f t="shared" si="45"/>
        <v>687</v>
      </c>
      <c r="B693" s="9">
        <v>352.63124597428708</v>
      </c>
      <c r="C693" s="9">
        <v>335.77390245796499</v>
      </c>
      <c r="D693" s="25">
        <v>207</v>
      </c>
      <c r="E693" s="8">
        <v>243</v>
      </c>
      <c r="F693" s="9">
        <f t="shared" si="46"/>
        <v>352.63124597428708</v>
      </c>
      <c r="G693" s="9">
        <f t="shared" si="44"/>
        <v>335.77390245796499</v>
      </c>
      <c r="H693" s="3"/>
    </row>
    <row r="694" spans="1:8" x14ac:dyDescent="0.3">
      <c r="A694" s="20">
        <f t="shared" si="45"/>
        <v>688</v>
      </c>
      <c r="B694" s="9">
        <v>352.62622597428708</v>
      </c>
      <c r="C694" s="9">
        <v>335.77762245796498</v>
      </c>
      <c r="D694" s="25">
        <v>208</v>
      </c>
      <c r="E694" s="8">
        <v>244</v>
      </c>
      <c r="F694" s="9">
        <f t="shared" si="46"/>
        <v>352.62622597428708</v>
      </c>
      <c r="G694" s="9">
        <f t="shared" si="44"/>
        <v>335.77762245796498</v>
      </c>
      <c r="H694" s="3"/>
    </row>
    <row r="695" spans="1:8" x14ac:dyDescent="0.3">
      <c r="A695" s="20">
        <f t="shared" si="45"/>
        <v>689</v>
      </c>
      <c r="B695" s="9">
        <v>352.62120597428708</v>
      </c>
      <c r="C695" s="9">
        <v>335.78134245796497</v>
      </c>
      <c r="D695" s="25">
        <v>209</v>
      </c>
      <c r="E695" s="8">
        <v>245</v>
      </c>
      <c r="F695" s="9">
        <f t="shared" si="46"/>
        <v>352.62120597428708</v>
      </c>
      <c r="G695" s="9">
        <f t="shared" si="44"/>
        <v>335.78134245796497</v>
      </c>
      <c r="H695" s="3"/>
    </row>
    <row r="696" spans="1:8" x14ac:dyDescent="0.3">
      <c r="A696" s="20">
        <f t="shared" si="45"/>
        <v>690</v>
      </c>
      <c r="B696" s="9">
        <v>352.61618597428708</v>
      </c>
      <c r="C696" s="9">
        <v>335.78506245796495</v>
      </c>
      <c r="D696" s="25">
        <v>210</v>
      </c>
      <c r="E696" s="8">
        <v>246</v>
      </c>
      <c r="F696" s="9">
        <f t="shared" si="46"/>
        <v>352.61618597428708</v>
      </c>
      <c r="G696" s="9">
        <f t="shared" si="44"/>
        <v>335.78506245796495</v>
      </c>
      <c r="H696" s="3"/>
    </row>
    <row r="697" spans="1:8" x14ac:dyDescent="0.3">
      <c r="A697" s="20">
        <f t="shared" si="45"/>
        <v>691</v>
      </c>
      <c r="B697" s="9">
        <v>352.61116597428708</v>
      </c>
      <c r="C697" s="9">
        <v>335.78878245796494</v>
      </c>
      <c r="D697" s="25">
        <v>211</v>
      </c>
      <c r="E697" s="8">
        <v>247</v>
      </c>
      <c r="F697" s="9">
        <f t="shared" si="46"/>
        <v>352.61116597428708</v>
      </c>
      <c r="G697" s="9">
        <f t="shared" si="44"/>
        <v>335.78878245796494</v>
      </c>
      <c r="H697" s="3"/>
    </row>
    <row r="698" spans="1:8" x14ac:dyDescent="0.3">
      <c r="A698" s="20">
        <f t="shared" si="45"/>
        <v>692</v>
      </c>
      <c r="B698" s="9">
        <v>352.60614597428707</v>
      </c>
      <c r="C698" s="9">
        <v>335.79250245796493</v>
      </c>
      <c r="D698" s="25">
        <v>212</v>
      </c>
      <c r="E698" s="8">
        <v>248</v>
      </c>
      <c r="F698" s="9">
        <f t="shared" si="46"/>
        <v>352.60614597428707</v>
      </c>
      <c r="G698" s="9">
        <f t="shared" si="44"/>
        <v>335.79250245796493</v>
      </c>
      <c r="H698" s="3"/>
    </row>
    <row r="699" spans="1:8" x14ac:dyDescent="0.3">
      <c r="A699" s="20">
        <f t="shared" si="45"/>
        <v>693</v>
      </c>
      <c r="B699" s="9">
        <v>352.60112597428707</v>
      </c>
      <c r="C699" s="9">
        <v>335.79622245796492</v>
      </c>
      <c r="D699" s="25">
        <v>213</v>
      </c>
      <c r="E699" s="8">
        <v>249</v>
      </c>
      <c r="F699" s="9">
        <f t="shared" si="46"/>
        <v>352.60112597428707</v>
      </c>
      <c r="G699" s="9">
        <f t="shared" si="44"/>
        <v>335.79622245796492</v>
      </c>
      <c r="H699" s="3"/>
    </row>
    <row r="700" spans="1:8" x14ac:dyDescent="0.3">
      <c r="A700" s="20">
        <f t="shared" si="45"/>
        <v>694</v>
      </c>
      <c r="B700" s="9">
        <v>352.59610597428707</v>
      </c>
      <c r="C700" s="9">
        <v>335.7999424579649</v>
      </c>
      <c r="D700" s="25">
        <v>214</v>
      </c>
      <c r="E700" s="8">
        <v>250</v>
      </c>
      <c r="F700" s="9">
        <f t="shared" si="46"/>
        <v>352.59610597428707</v>
      </c>
      <c r="G700" s="9">
        <f t="shared" si="44"/>
        <v>335.7999424579649</v>
      </c>
      <c r="H700" s="3"/>
    </row>
    <row r="701" spans="1:8" x14ac:dyDescent="0.3">
      <c r="A701" s="20">
        <f t="shared" si="45"/>
        <v>695</v>
      </c>
      <c r="B701" s="9">
        <v>352.59108597428707</v>
      </c>
      <c r="C701" s="9">
        <v>335.80366245796489</v>
      </c>
      <c r="D701" s="25">
        <v>215</v>
      </c>
      <c r="E701" s="8">
        <v>251</v>
      </c>
      <c r="F701" s="9">
        <f t="shared" si="46"/>
        <v>352.59108597428707</v>
      </c>
      <c r="G701" s="9">
        <f t="shared" si="44"/>
        <v>335.80366245796489</v>
      </c>
      <c r="H701" s="3"/>
    </row>
    <row r="702" spans="1:8" x14ac:dyDescent="0.3">
      <c r="A702" s="20">
        <f t="shared" si="45"/>
        <v>696</v>
      </c>
      <c r="B702" s="9">
        <v>352.58606597428707</v>
      </c>
      <c r="C702" s="9">
        <v>335.80738245796488</v>
      </c>
      <c r="D702" s="25">
        <v>216</v>
      </c>
      <c r="E702" s="8">
        <v>252</v>
      </c>
      <c r="F702" s="9">
        <f t="shared" si="46"/>
        <v>352.58606597428707</v>
      </c>
      <c r="G702" s="9">
        <f t="shared" si="44"/>
        <v>335.80738245796488</v>
      </c>
      <c r="H702" s="3"/>
    </row>
    <row r="703" spans="1:8" x14ac:dyDescent="0.3">
      <c r="A703" s="20">
        <f t="shared" si="45"/>
        <v>697</v>
      </c>
      <c r="B703" s="9">
        <v>352.58104597428706</v>
      </c>
      <c r="C703" s="9">
        <v>335.81110245796486</v>
      </c>
      <c r="D703" s="25">
        <v>217</v>
      </c>
      <c r="E703" s="8">
        <v>253</v>
      </c>
      <c r="F703" s="9">
        <f t="shared" si="46"/>
        <v>352.58104597428706</v>
      </c>
      <c r="G703" s="9">
        <f t="shared" si="44"/>
        <v>335.81110245796486</v>
      </c>
      <c r="H703" s="3"/>
    </row>
    <row r="704" spans="1:8" x14ac:dyDescent="0.3">
      <c r="A704" s="20">
        <f t="shared" si="45"/>
        <v>698</v>
      </c>
      <c r="B704" s="9">
        <v>352.57602597428706</v>
      </c>
      <c r="C704" s="9">
        <v>335.81482245796485</v>
      </c>
      <c r="D704" s="25">
        <v>218</v>
      </c>
      <c r="E704" s="8">
        <v>254</v>
      </c>
      <c r="F704" s="9">
        <f t="shared" si="46"/>
        <v>352.57602597428706</v>
      </c>
      <c r="G704" s="9">
        <f t="shared" si="44"/>
        <v>335.81482245796485</v>
      </c>
      <c r="H704" s="3"/>
    </row>
    <row r="705" spans="1:8" x14ac:dyDescent="0.3">
      <c r="A705" s="20">
        <f t="shared" si="45"/>
        <v>699</v>
      </c>
      <c r="B705" s="9">
        <v>352.57100597428706</v>
      </c>
      <c r="C705" s="9">
        <v>335.81854245796484</v>
      </c>
      <c r="D705" s="25">
        <v>219</v>
      </c>
      <c r="E705" s="8">
        <v>255</v>
      </c>
      <c r="F705" s="9">
        <f t="shared" si="46"/>
        <v>352.57100597428706</v>
      </c>
      <c r="G705" s="9">
        <f t="shared" si="44"/>
        <v>335.81854245796484</v>
      </c>
      <c r="H705" s="3"/>
    </row>
    <row r="706" spans="1:8" x14ac:dyDescent="0.3">
      <c r="A706" s="20">
        <f t="shared" si="45"/>
        <v>700</v>
      </c>
      <c r="B706" s="9">
        <v>352.56598597428706</v>
      </c>
      <c r="C706" s="9">
        <v>335.82226245796483</v>
      </c>
      <c r="D706" s="25">
        <v>220</v>
      </c>
      <c r="E706" s="8">
        <v>256</v>
      </c>
      <c r="F706" s="9">
        <f t="shared" si="46"/>
        <v>352.56598597428706</v>
      </c>
      <c r="G706" s="9">
        <f t="shared" si="44"/>
        <v>335.82226245796483</v>
      </c>
      <c r="H706" s="35">
        <v>352.84</v>
      </c>
    </row>
    <row r="707" spans="1:8" x14ac:dyDescent="0.3">
      <c r="A707" s="20">
        <f t="shared" si="45"/>
        <v>701</v>
      </c>
      <c r="B707" s="9">
        <v>352.56096597428706</v>
      </c>
      <c r="C707" s="9">
        <v>335.82598245796481</v>
      </c>
      <c r="D707" s="25">
        <v>221</v>
      </c>
      <c r="E707" s="8">
        <v>257</v>
      </c>
      <c r="F707" s="9">
        <f t="shared" si="46"/>
        <v>352.56096597428706</v>
      </c>
      <c r="G707" s="9">
        <f t="shared" si="44"/>
        <v>335.82598245796481</v>
      </c>
      <c r="H707" s="3"/>
    </row>
    <row r="708" spans="1:8" x14ac:dyDescent="0.3">
      <c r="A708" s="20">
        <f t="shared" si="45"/>
        <v>702</v>
      </c>
      <c r="B708" s="9">
        <v>352.55594597428706</v>
      </c>
      <c r="C708" s="9">
        <v>335.8297024579648</v>
      </c>
      <c r="D708" s="25">
        <v>222</v>
      </c>
      <c r="E708" s="8">
        <v>258</v>
      </c>
      <c r="F708" s="9">
        <f t="shared" si="46"/>
        <v>352.55594597428706</v>
      </c>
      <c r="G708" s="9">
        <f t="shared" ref="G708:G771" si="47">IF(8811-A708&gt;$I$28,G707+(A708-A707)*$M$28,"erreur")</f>
        <v>335.8297024579648</v>
      </c>
      <c r="H708" s="3"/>
    </row>
    <row r="709" spans="1:8" x14ac:dyDescent="0.3">
      <c r="A709" s="20">
        <f t="shared" si="45"/>
        <v>703</v>
      </c>
      <c r="B709" s="9">
        <v>352.55092597428705</v>
      </c>
      <c r="C709" s="9">
        <v>335.83342245796479</v>
      </c>
      <c r="D709" s="25">
        <v>223</v>
      </c>
      <c r="E709" s="8">
        <v>259</v>
      </c>
      <c r="F709" s="9">
        <f t="shared" si="46"/>
        <v>352.55092597428705</v>
      </c>
      <c r="G709" s="9">
        <f t="shared" si="47"/>
        <v>335.83342245796479</v>
      </c>
      <c r="H709" s="3"/>
    </row>
    <row r="710" spans="1:8" x14ac:dyDescent="0.3">
      <c r="A710" s="20">
        <f t="shared" si="45"/>
        <v>704</v>
      </c>
      <c r="B710" s="9">
        <v>352.54590597428705</v>
      </c>
      <c r="C710" s="9">
        <v>335.83714245796477</v>
      </c>
      <c r="D710" s="25">
        <v>224</v>
      </c>
      <c r="E710" s="8">
        <v>260</v>
      </c>
      <c r="F710" s="9">
        <f t="shared" si="46"/>
        <v>352.54590597428705</v>
      </c>
      <c r="G710" s="9">
        <f t="shared" si="47"/>
        <v>335.83714245796477</v>
      </c>
      <c r="H710" s="35">
        <v>352.75</v>
      </c>
    </row>
    <row r="711" spans="1:8" x14ac:dyDescent="0.3">
      <c r="A711" s="20">
        <f t="shared" si="45"/>
        <v>705</v>
      </c>
      <c r="B711" s="9">
        <v>352.54088597428705</v>
      </c>
      <c r="C711" s="9">
        <v>335.84086245796476</v>
      </c>
      <c r="D711" s="25">
        <v>225</v>
      </c>
      <c r="E711" s="8">
        <v>261</v>
      </c>
      <c r="F711" s="9">
        <f t="shared" si="46"/>
        <v>352.54088597428705</v>
      </c>
      <c r="G711" s="9">
        <f t="shared" si="47"/>
        <v>335.84086245796476</v>
      </c>
      <c r="H711" s="3"/>
    </row>
    <row r="712" spans="1:8" x14ac:dyDescent="0.3">
      <c r="A712" s="20">
        <f t="shared" ref="A712:A775" si="48">ROW()-6</f>
        <v>706</v>
      </c>
      <c r="B712" s="9">
        <v>352.53586597428705</v>
      </c>
      <c r="C712" s="9">
        <v>335.84458245796475</v>
      </c>
      <c r="D712" s="25">
        <v>226</v>
      </c>
      <c r="E712" s="8">
        <v>262</v>
      </c>
      <c r="F712" s="9">
        <f t="shared" si="46"/>
        <v>352.53586597428705</v>
      </c>
      <c r="G712" s="9">
        <f t="shared" si="47"/>
        <v>335.84458245796475</v>
      </c>
      <c r="H712" s="3"/>
    </row>
    <row r="713" spans="1:8" x14ac:dyDescent="0.3">
      <c r="A713" s="20">
        <f t="shared" si="48"/>
        <v>707</v>
      </c>
      <c r="B713" s="9">
        <v>352.53084597428705</v>
      </c>
      <c r="C713" s="9">
        <v>335.84830245796473</v>
      </c>
      <c r="D713" s="25">
        <v>227</v>
      </c>
      <c r="E713" s="8">
        <v>263</v>
      </c>
      <c r="F713" s="9">
        <f t="shared" si="46"/>
        <v>352.53084597428705</v>
      </c>
      <c r="G713" s="9">
        <f t="shared" si="47"/>
        <v>335.84830245796473</v>
      </c>
      <c r="H713" s="3"/>
    </row>
    <row r="714" spans="1:8" x14ac:dyDescent="0.3">
      <c r="A714" s="20">
        <f t="shared" si="48"/>
        <v>708</v>
      </c>
      <c r="B714" s="9">
        <v>352.52582597428705</v>
      </c>
      <c r="C714" s="9">
        <v>335.85202245796472</v>
      </c>
      <c r="D714" s="25">
        <v>228</v>
      </c>
      <c r="E714" s="8">
        <v>264</v>
      </c>
      <c r="F714" s="9">
        <f t="shared" si="46"/>
        <v>352.52582597428705</v>
      </c>
      <c r="G714" s="9">
        <f t="shared" si="47"/>
        <v>335.85202245796472</v>
      </c>
      <c r="H714" s="3"/>
    </row>
    <row r="715" spans="1:8" x14ac:dyDescent="0.3">
      <c r="A715" s="20">
        <f t="shared" si="48"/>
        <v>709</v>
      </c>
      <c r="B715" s="9">
        <v>352.52080597428704</v>
      </c>
      <c r="C715" s="9">
        <v>335.85574245796471</v>
      </c>
      <c r="D715" s="25">
        <v>229</v>
      </c>
      <c r="E715" s="8">
        <v>265</v>
      </c>
      <c r="F715" s="9">
        <f t="shared" si="46"/>
        <v>352.52080597428704</v>
      </c>
      <c r="G715" s="9">
        <f t="shared" si="47"/>
        <v>335.85574245796471</v>
      </c>
      <c r="H715" s="3"/>
    </row>
    <row r="716" spans="1:8" x14ac:dyDescent="0.3">
      <c r="A716" s="20">
        <f t="shared" si="48"/>
        <v>710</v>
      </c>
      <c r="B716" s="9">
        <v>352.51578597428704</v>
      </c>
      <c r="C716" s="9">
        <v>335.8594624579647</v>
      </c>
      <c r="D716" s="25">
        <v>230</v>
      </c>
      <c r="E716" s="8">
        <v>266</v>
      </c>
      <c r="F716" s="9">
        <f t="shared" si="46"/>
        <v>352.51578597428704</v>
      </c>
      <c r="G716" s="9">
        <f t="shared" si="47"/>
        <v>335.8594624579647</v>
      </c>
      <c r="H716" s="3"/>
    </row>
    <row r="717" spans="1:8" x14ac:dyDescent="0.3">
      <c r="A717" s="20">
        <f t="shared" si="48"/>
        <v>711</v>
      </c>
      <c r="B717" s="13">
        <v>352.51076597428704</v>
      </c>
      <c r="C717" s="9">
        <v>335.86318245796468</v>
      </c>
      <c r="D717" s="25">
        <v>231</v>
      </c>
      <c r="E717" s="8">
        <v>267</v>
      </c>
      <c r="F717" s="9">
        <f t="shared" si="46"/>
        <v>352.51076597428704</v>
      </c>
      <c r="G717" s="9">
        <f t="shared" si="47"/>
        <v>335.86318245796468</v>
      </c>
      <c r="H717" s="35">
        <v>352.33</v>
      </c>
    </row>
    <row r="718" spans="1:8" x14ac:dyDescent="0.3">
      <c r="A718" s="20">
        <f t="shared" si="48"/>
        <v>712</v>
      </c>
      <c r="B718" s="9">
        <v>352.50505402135786</v>
      </c>
      <c r="C718" s="9">
        <v>335.86690245796467</v>
      </c>
      <c r="D718" s="25">
        <v>1</v>
      </c>
      <c r="E718" s="8">
        <v>268</v>
      </c>
      <c r="F718" s="9">
        <f>IF($A718&lt;=$J$10,$O$10+$P$10*SIN($Q$10+$R$10*($A718-$A$717)/$P$10),erreur)</f>
        <v>352.50505402135786</v>
      </c>
      <c r="G718" s="9">
        <f t="shared" si="47"/>
        <v>335.86690245796467</v>
      </c>
      <c r="H718" s="3"/>
    </row>
    <row r="719" spans="1:8" x14ac:dyDescent="0.3">
      <c r="A719" s="20">
        <f t="shared" si="48"/>
        <v>713</v>
      </c>
      <c r="B719" s="9">
        <v>352.50003401546564</v>
      </c>
      <c r="C719" s="9">
        <v>335.87062245796466</v>
      </c>
      <c r="D719" s="25">
        <v>2</v>
      </c>
      <c r="E719" s="8">
        <v>269</v>
      </c>
      <c r="F719" s="9">
        <f>IF($A719&lt;=$J$10,$O$10+$P$10*SIN($Q$10+$R$10*($A719-$A$717)/$P$10),erreur)</f>
        <v>352.50003401546564</v>
      </c>
      <c r="G719" s="9">
        <f t="shared" si="47"/>
        <v>335.87062245796466</v>
      </c>
      <c r="H719" s="3"/>
    </row>
    <row r="720" spans="1:8" x14ac:dyDescent="0.3">
      <c r="A720" s="20">
        <f t="shared" si="48"/>
        <v>714</v>
      </c>
      <c r="B720" s="9">
        <v>352.49493998234902</v>
      </c>
      <c r="C720" s="9">
        <v>335.87434245796464</v>
      </c>
      <c r="D720" s="25">
        <v>3</v>
      </c>
      <c r="E720" s="8">
        <v>270</v>
      </c>
      <c r="F720" s="9">
        <f>IF($A720&lt;=$J$10,$O$10+$P$10*SIN($Q$10+$R$10*($A720-$A$717)/$P$10),erreur)</f>
        <v>352.49493998234902</v>
      </c>
      <c r="G720" s="9">
        <f t="shared" si="47"/>
        <v>335.87434245796464</v>
      </c>
      <c r="H720" s="3"/>
    </row>
    <row r="721" spans="1:8" x14ac:dyDescent="0.3">
      <c r="A721" s="20">
        <f t="shared" si="48"/>
        <v>715</v>
      </c>
      <c r="B721" s="9">
        <v>352.48977192203893</v>
      </c>
      <c r="C721" s="9">
        <v>335.87806245796463</v>
      </c>
      <c r="D721" s="25">
        <v>4</v>
      </c>
      <c r="E721" s="8">
        <v>271</v>
      </c>
      <c r="F721" s="9">
        <f>IF($A721&lt;=$J$10,$O$10+$P$10*SIN($Q$10+$R$10*($A721-$A$717)/$P$10),erreur)</f>
        <v>352.48977192203893</v>
      </c>
      <c r="G721" s="9">
        <f t="shared" si="47"/>
        <v>335.87806245796463</v>
      </c>
      <c r="H721" s="3"/>
    </row>
    <row r="722" spans="1:8" x14ac:dyDescent="0.3">
      <c r="A722" s="20">
        <f t="shared" si="48"/>
        <v>716</v>
      </c>
      <c r="B722" s="9">
        <v>352.48452983456264</v>
      </c>
      <c r="C722" s="9">
        <v>335.88178245796462</v>
      </c>
      <c r="D722" s="25">
        <v>5</v>
      </c>
      <c r="E722" s="8">
        <v>272</v>
      </c>
      <c r="F722" s="9">
        <f>IF($A722&lt;=$J$10,$O$10+$P$10*SIN($Q$10+$R$10*($A722-$A$717)/$P$10),erreur)</f>
        <v>352.48452983456264</v>
      </c>
      <c r="G722" s="9">
        <f t="shared" si="47"/>
        <v>335.88178245796462</v>
      </c>
      <c r="H722" s="3"/>
    </row>
    <row r="723" spans="1:8" x14ac:dyDescent="0.3">
      <c r="A723" s="20">
        <f t="shared" si="48"/>
        <v>717</v>
      </c>
      <c r="B723" s="9">
        <v>352.47921371994744</v>
      </c>
      <c r="C723" s="9">
        <v>335.88550245796461</v>
      </c>
      <c r="D723" s="25">
        <v>6</v>
      </c>
      <c r="E723" s="8">
        <v>273</v>
      </c>
      <c r="F723" s="9">
        <f>IF($A723&lt;=$J$10,$O$10+$P$10*SIN($Q$10+$R$10*($A723-$A$717)/$P$10),erreur)</f>
        <v>352.47921371994744</v>
      </c>
      <c r="G723" s="9">
        <f t="shared" si="47"/>
        <v>335.88550245796461</v>
      </c>
      <c r="H723" s="3"/>
    </row>
    <row r="724" spans="1:8" x14ac:dyDescent="0.3">
      <c r="A724" s="20">
        <f t="shared" si="48"/>
        <v>718</v>
      </c>
      <c r="B724" s="9">
        <v>352.47382357822426</v>
      </c>
      <c r="C724" s="9">
        <v>335.88922245796459</v>
      </c>
      <c r="D724" s="25">
        <v>7</v>
      </c>
      <c r="E724" s="8">
        <v>274</v>
      </c>
      <c r="F724" s="9">
        <f>IF($A724&lt;=$J$10,$O$10+$P$10*SIN($Q$10+$R$10*($A724-$A$717)/$P$10),erreur)</f>
        <v>352.47382357822426</v>
      </c>
      <c r="G724" s="9">
        <f t="shared" si="47"/>
        <v>335.88922245796459</v>
      </c>
      <c r="H724" s="3"/>
    </row>
    <row r="725" spans="1:8" x14ac:dyDescent="0.3">
      <c r="A725" s="20">
        <f t="shared" si="48"/>
        <v>719</v>
      </c>
      <c r="B725" s="9">
        <v>352.46835940942219</v>
      </c>
      <c r="C725" s="9">
        <v>335.89294245796458</v>
      </c>
      <c r="D725" s="25">
        <v>8</v>
      </c>
      <c r="E725" s="8">
        <v>275</v>
      </c>
      <c r="F725" s="9">
        <f>IF($A725&lt;=$J$10,$O$10+$P$10*SIN($Q$10+$R$10*($A725-$A$717)/$P$10),erreur)</f>
        <v>352.46835940942219</v>
      </c>
      <c r="G725" s="9">
        <f t="shared" si="47"/>
        <v>335.89294245796458</v>
      </c>
      <c r="H725" s="3"/>
    </row>
    <row r="726" spans="1:8" x14ac:dyDescent="0.3">
      <c r="A726" s="20">
        <f t="shared" si="48"/>
        <v>720</v>
      </c>
      <c r="B726" s="9">
        <v>352.46282121357035</v>
      </c>
      <c r="C726" s="9">
        <v>335.89666245796457</v>
      </c>
      <c r="D726" s="25">
        <v>9</v>
      </c>
      <c r="E726" s="8">
        <v>276</v>
      </c>
      <c r="F726" s="9">
        <f>IF($A726&lt;=$J$10,$O$10+$P$10*SIN($Q$10+$R$10*($A726-$A$717)/$P$10),erreur)</f>
        <v>352.46282121357035</v>
      </c>
      <c r="G726" s="9">
        <f t="shared" si="47"/>
        <v>335.89666245796457</v>
      </c>
      <c r="H726" s="35">
        <v>351.81</v>
      </c>
    </row>
    <row r="727" spans="1:8" x14ac:dyDescent="0.3">
      <c r="A727" s="20">
        <f t="shared" si="48"/>
        <v>721</v>
      </c>
      <c r="B727" s="9">
        <v>352.45720899069966</v>
      </c>
      <c r="C727" s="9">
        <v>335.90038245796455</v>
      </c>
      <c r="D727" s="25">
        <v>10</v>
      </c>
      <c r="E727" s="8">
        <v>277</v>
      </c>
      <c r="F727" s="9">
        <f>IF($A727&lt;=$J$10,$O$10+$P$10*SIN($Q$10+$R$10*($A727-$A$717)/$P$10),erreur)</f>
        <v>352.45720899069966</v>
      </c>
      <c r="G727" s="9">
        <f t="shared" si="47"/>
        <v>335.90038245796455</v>
      </c>
      <c r="H727" s="3"/>
    </row>
    <row r="728" spans="1:8" x14ac:dyDescent="0.3">
      <c r="A728" s="20">
        <f t="shared" si="48"/>
        <v>722</v>
      </c>
      <c r="B728" s="9">
        <v>352.45152274084103</v>
      </c>
      <c r="C728" s="9">
        <v>335.90410245796454</v>
      </c>
      <c r="D728" s="25">
        <v>11</v>
      </c>
      <c r="E728" s="8">
        <v>278</v>
      </c>
      <c r="F728" s="9">
        <f>IF($A728&lt;=$J$10,$O$10+$P$10*SIN($Q$10+$R$10*($A728-$A$717)/$P$10),erreur)</f>
        <v>352.45152274084103</v>
      </c>
      <c r="G728" s="9">
        <f t="shared" si="47"/>
        <v>335.90410245796454</v>
      </c>
      <c r="H728" s="3"/>
    </row>
    <row r="729" spans="1:8" x14ac:dyDescent="0.3">
      <c r="A729" s="20">
        <f t="shared" si="48"/>
        <v>723</v>
      </c>
      <c r="B729" s="9">
        <v>352.44576246402721</v>
      </c>
      <c r="C729" s="9">
        <v>335.90782245796453</v>
      </c>
      <c r="D729" s="25">
        <v>12</v>
      </c>
      <c r="E729" s="8">
        <v>279</v>
      </c>
      <c r="F729" s="9">
        <f>IF($A729&lt;=$J$10,$O$10+$P$10*SIN($Q$10+$R$10*($A729-$A$717)/$P$10),erreur)</f>
        <v>352.44576246402721</v>
      </c>
      <c r="G729" s="9">
        <f t="shared" si="47"/>
        <v>335.90782245796453</v>
      </c>
      <c r="H729" s="3"/>
    </row>
    <row r="730" spans="1:8" x14ac:dyDescent="0.3">
      <c r="A730" s="20">
        <f t="shared" si="48"/>
        <v>724</v>
      </c>
      <c r="B730" s="9">
        <v>352.43992816028731</v>
      </c>
      <c r="C730" s="9">
        <v>335.91154245796452</v>
      </c>
      <c r="D730" s="25">
        <v>13</v>
      </c>
      <c r="E730" s="8">
        <v>280</v>
      </c>
      <c r="F730" s="9">
        <f>IF($A730&lt;=$J$10,$O$10+$P$10*SIN($Q$10+$R$10*($A730-$A$717)/$P$10),erreur)</f>
        <v>352.43992816028731</v>
      </c>
      <c r="G730" s="9">
        <f t="shared" si="47"/>
        <v>335.91154245796452</v>
      </c>
      <c r="H730" s="3"/>
    </row>
    <row r="731" spans="1:8" x14ac:dyDescent="0.3">
      <c r="A731" s="20">
        <f t="shared" si="48"/>
        <v>725</v>
      </c>
      <c r="B731" s="9">
        <v>352.43401982965224</v>
      </c>
      <c r="C731" s="9">
        <v>335.9152624579645</v>
      </c>
      <c r="D731" s="25">
        <v>14</v>
      </c>
      <c r="E731" s="8">
        <v>281</v>
      </c>
      <c r="F731" s="9">
        <f>IF($A731&lt;=$J$10,$O$10+$P$10*SIN($Q$10+$R$10*($A731-$A$717)/$P$10),erreur)</f>
        <v>352.43401982965224</v>
      </c>
      <c r="G731" s="9">
        <f t="shared" si="47"/>
        <v>335.9152624579645</v>
      </c>
      <c r="H731" s="3"/>
    </row>
    <row r="732" spans="1:8" x14ac:dyDescent="0.3">
      <c r="A732" s="20">
        <f t="shared" si="48"/>
        <v>726</v>
      </c>
      <c r="B732" s="9">
        <v>352.42803747215839</v>
      </c>
      <c r="C732" s="9">
        <v>335.91898245796449</v>
      </c>
      <c r="D732" s="25">
        <v>15</v>
      </c>
      <c r="E732" s="8">
        <v>282</v>
      </c>
      <c r="F732" s="9">
        <f>IF($A732&lt;=$J$10,$O$10+$P$10*SIN($Q$10+$R$10*($A732-$A$717)/$P$10),erreur)</f>
        <v>352.42803747215839</v>
      </c>
      <c r="G732" s="9">
        <f t="shared" si="47"/>
        <v>335.91898245796449</v>
      </c>
      <c r="H732" s="3"/>
    </row>
    <row r="733" spans="1:8" x14ac:dyDescent="0.3">
      <c r="A733" s="20">
        <f t="shared" si="48"/>
        <v>727</v>
      </c>
      <c r="B733" s="9">
        <v>352.42198108783487</v>
      </c>
      <c r="C733" s="9">
        <v>335.92270245796448</v>
      </c>
      <c r="D733" s="25">
        <v>16</v>
      </c>
      <c r="E733" s="8">
        <v>283</v>
      </c>
      <c r="F733" s="9">
        <f>IF($A733&lt;=$J$10,$O$10+$P$10*SIN($Q$10+$R$10*($A733-$A$717)/$P$10),erreur)</f>
        <v>352.42198108783487</v>
      </c>
      <c r="G733" s="9">
        <f t="shared" si="47"/>
        <v>335.92270245796448</v>
      </c>
      <c r="H733" s="3"/>
    </row>
    <row r="734" spans="1:8" x14ac:dyDescent="0.3">
      <c r="A734" s="20">
        <f t="shared" si="48"/>
        <v>728</v>
      </c>
      <c r="B734" s="9">
        <v>352.41585067671804</v>
      </c>
      <c r="C734" s="9">
        <v>335.92642245796446</v>
      </c>
      <c r="D734" s="25">
        <v>17</v>
      </c>
      <c r="E734" s="8">
        <v>284</v>
      </c>
      <c r="F734" s="9">
        <f>IF($A734&lt;=$J$10,$O$10+$P$10*SIN($Q$10+$R$10*($A734-$A$717)/$P$10),erreur)</f>
        <v>352.41585067671804</v>
      </c>
      <c r="G734" s="9">
        <f t="shared" si="47"/>
        <v>335.92642245796446</v>
      </c>
      <c r="H734" s="3"/>
    </row>
    <row r="735" spans="1:8" x14ac:dyDescent="0.3">
      <c r="A735" s="20">
        <f t="shared" si="48"/>
        <v>729</v>
      </c>
      <c r="B735" s="9">
        <v>352.40964623883701</v>
      </c>
      <c r="C735" s="9">
        <v>335.93014245796445</v>
      </c>
      <c r="D735" s="25">
        <v>18</v>
      </c>
      <c r="E735" s="8">
        <v>285</v>
      </c>
      <c r="F735" s="9">
        <f>IF($A735&lt;=$J$10,$O$10+$P$10*SIN($Q$10+$R$10*($A735-$A$717)/$P$10),erreur)</f>
        <v>352.40964623883701</v>
      </c>
      <c r="G735" s="9">
        <f t="shared" si="47"/>
        <v>335.93014245796445</v>
      </c>
      <c r="H735" s="3"/>
    </row>
    <row r="736" spans="1:8" x14ac:dyDescent="0.3">
      <c r="A736" s="20">
        <f t="shared" si="48"/>
        <v>730</v>
      </c>
      <c r="B736" s="9">
        <v>352.40336777423181</v>
      </c>
      <c r="C736" s="9">
        <v>335.93386245796444</v>
      </c>
      <c r="D736" s="25">
        <v>19</v>
      </c>
      <c r="E736" s="8">
        <v>286</v>
      </c>
      <c r="F736" s="9">
        <f>IF($A736&lt;=$J$10,$O$10+$P$10*SIN($Q$10+$R$10*($A736-$A$717)/$P$10),erreur)</f>
        <v>352.40336777423181</v>
      </c>
      <c r="G736" s="9">
        <f t="shared" si="47"/>
        <v>335.93386245796444</v>
      </c>
      <c r="H736" s="3"/>
    </row>
    <row r="737" spans="1:8" x14ac:dyDescent="0.3">
      <c r="A737" s="20">
        <f t="shared" si="48"/>
        <v>731</v>
      </c>
      <c r="B737" s="9">
        <v>352.39701528293153</v>
      </c>
      <c r="C737" s="9">
        <v>335.93758245796442</v>
      </c>
      <c r="D737" s="25">
        <v>20</v>
      </c>
      <c r="E737" s="8">
        <v>287</v>
      </c>
      <c r="F737" s="9">
        <f>IF($A737&lt;=$J$10,$O$10+$P$10*SIN($Q$10+$R$10*($A737-$A$717)/$P$10),erreur)</f>
        <v>352.39701528293153</v>
      </c>
      <c r="G737" s="9">
        <f t="shared" si="47"/>
        <v>335.93758245796442</v>
      </c>
      <c r="H737" s="3"/>
    </row>
    <row r="738" spans="1:8" x14ac:dyDescent="0.3">
      <c r="A738" s="20">
        <f t="shared" si="48"/>
        <v>732</v>
      </c>
      <c r="B738" s="9">
        <v>352.39058876497256</v>
      </c>
      <c r="C738" s="9">
        <v>335.94130245796441</v>
      </c>
      <c r="D738" s="25">
        <v>21</v>
      </c>
      <c r="E738" s="8">
        <v>288</v>
      </c>
      <c r="F738" s="9">
        <f>IF($A738&lt;=$J$10,$O$10+$P$10*SIN($Q$10+$R$10*($A738-$A$717)/$P$10),erreur)</f>
        <v>352.39058876497256</v>
      </c>
      <c r="G738" s="9">
        <f t="shared" si="47"/>
        <v>335.94130245796441</v>
      </c>
      <c r="H738" s="3"/>
    </row>
    <row r="739" spans="1:8" x14ac:dyDescent="0.3">
      <c r="A739" s="20">
        <f t="shared" si="48"/>
        <v>733</v>
      </c>
      <c r="B739" s="9">
        <v>352.38408822039128</v>
      </c>
      <c r="C739" s="9">
        <v>335.9450224579644</v>
      </c>
      <c r="D739" s="25">
        <v>22</v>
      </c>
      <c r="E739" s="8">
        <v>289</v>
      </c>
      <c r="F739" s="9">
        <f>IF($A739&lt;=$J$10,$O$10+$P$10*SIN($Q$10+$R$10*($A739-$A$717)/$P$10),erreur)</f>
        <v>352.38408822039128</v>
      </c>
      <c r="G739" s="9">
        <f t="shared" si="47"/>
        <v>335.9450224579644</v>
      </c>
      <c r="H739" s="3"/>
    </row>
    <row r="740" spans="1:8" x14ac:dyDescent="0.3">
      <c r="A740" s="20">
        <f t="shared" si="48"/>
        <v>734</v>
      </c>
      <c r="B740" s="9">
        <v>352.37751364922588</v>
      </c>
      <c r="C740" s="9">
        <v>335.94874245796439</v>
      </c>
      <c r="D740" s="25">
        <v>23</v>
      </c>
      <c r="E740" s="8">
        <v>290</v>
      </c>
      <c r="F740" s="9">
        <f>IF($A740&lt;=$J$10,$O$10+$P$10*SIN($Q$10+$R$10*($A740-$A$717)/$P$10),erreur)</f>
        <v>352.37751364922588</v>
      </c>
      <c r="G740" s="9">
        <f t="shared" si="47"/>
        <v>335.94874245796439</v>
      </c>
      <c r="H740" s="3"/>
    </row>
    <row r="741" spans="1:8" x14ac:dyDescent="0.3">
      <c r="A741" s="20">
        <f t="shared" si="48"/>
        <v>735</v>
      </c>
      <c r="B741" s="9">
        <v>352.37086505150546</v>
      </c>
      <c r="C741" s="9">
        <v>335.95246245796437</v>
      </c>
      <c r="D741" s="25">
        <v>24</v>
      </c>
      <c r="E741" s="8">
        <v>291</v>
      </c>
      <c r="F741" s="9">
        <f>IF($A741&lt;=$J$10,$O$10+$P$10*SIN($Q$10+$R$10*($A741-$A$717)/$P$10),erreur)</f>
        <v>352.37086505150546</v>
      </c>
      <c r="G741" s="9">
        <f t="shared" si="47"/>
        <v>335.95246245796437</v>
      </c>
      <c r="H741" s="3"/>
    </row>
    <row r="742" spans="1:8" x14ac:dyDescent="0.3">
      <c r="A742" s="20">
        <f t="shared" si="48"/>
        <v>736</v>
      </c>
      <c r="B742" s="9">
        <v>352.36414242727187</v>
      </c>
      <c r="C742" s="9">
        <v>335.95618245796436</v>
      </c>
      <c r="D742" s="25">
        <v>25</v>
      </c>
      <c r="E742" s="8">
        <v>292</v>
      </c>
      <c r="F742" s="9">
        <f>IF($A742&lt;=$J$10,$O$10+$P$10*SIN($Q$10+$R$10*($A742-$A$717)/$P$10),erreur)</f>
        <v>352.36414242727187</v>
      </c>
      <c r="G742" s="9">
        <f t="shared" si="47"/>
        <v>335.95618245796436</v>
      </c>
      <c r="H742" s="3"/>
    </row>
    <row r="743" spans="1:8" x14ac:dyDescent="0.3">
      <c r="A743" s="20">
        <f t="shared" si="48"/>
        <v>737</v>
      </c>
      <c r="B743" s="9">
        <v>352.35734577655785</v>
      </c>
      <c r="C743" s="9">
        <v>335.95990245796435</v>
      </c>
      <c r="D743" s="25">
        <v>26</v>
      </c>
      <c r="E743" s="8">
        <v>293</v>
      </c>
      <c r="F743" s="9">
        <f>IF($A743&lt;=$J$10,$O$10+$P$10*SIN($Q$10+$R$10*($A743-$A$717)/$P$10),erreur)</f>
        <v>352.35734577655785</v>
      </c>
      <c r="G743" s="9">
        <f t="shared" si="47"/>
        <v>335.95990245796435</v>
      </c>
      <c r="H743" s="3"/>
    </row>
    <row r="744" spans="1:8" x14ac:dyDescent="0.3">
      <c r="A744" s="20">
        <f t="shared" si="48"/>
        <v>738</v>
      </c>
      <c r="B744" s="9">
        <v>352.35047509940705</v>
      </c>
      <c r="C744" s="9">
        <v>335.96362245796433</v>
      </c>
      <c r="D744" s="25">
        <v>27</v>
      </c>
      <c r="E744" s="8">
        <v>294</v>
      </c>
      <c r="F744" s="9">
        <f>IF($A744&lt;=$J$10,$O$10+$P$10*SIN($Q$10+$R$10*($A744-$A$717)/$P$10),erreur)</f>
        <v>352.35047509940705</v>
      </c>
      <c r="G744" s="9">
        <f t="shared" si="47"/>
        <v>335.96362245796433</v>
      </c>
      <c r="H744" s="3"/>
    </row>
    <row r="745" spans="1:8" x14ac:dyDescent="0.3">
      <c r="A745" s="20">
        <f t="shared" si="48"/>
        <v>739</v>
      </c>
      <c r="B745" s="9">
        <v>352.34353039585039</v>
      </c>
      <c r="C745" s="9">
        <v>335.96734245796432</v>
      </c>
      <c r="D745" s="25">
        <v>28</v>
      </c>
      <c r="E745" s="8">
        <v>295</v>
      </c>
      <c r="F745" s="9">
        <f>IF($A745&lt;=$J$10,$O$10+$P$10*SIN($Q$10+$R$10*($A745-$A$717)/$P$10),erreur)</f>
        <v>352.34353039585039</v>
      </c>
      <c r="G745" s="9">
        <f t="shared" si="47"/>
        <v>335.96734245796432</v>
      </c>
      <c r="H745" s="3"/>
    </row>
    <row r="746" spans="1:8" x14ac:dyDescent="0.3">
      <c r="A746" s="20">
        <f t="shared" si="48"/>
        <v>740</v>
      </c>
      <c r="B746" s="9">
        <v>352.33651166592972</v>
      </c>
      <c r="C746" s="9">
        <v>335.97106245796431</v>
      </c>
      <c r="D746" s="25">
        <v>29</v>
      </c>
      <c r="E746" s="8">
        <v>296</v>
      </c>
      <c r="F746" s="9">
        <f>IF($A746&lt;=$J$10,$O$10+$P$10*SIN($Q$10+$R$10*($A746-$A$717)/$P$10),erreur)</f>
        <v>352.33651166592972</v>
      </c>
      <c r="G746" s="9">
        <f t="shared" si="47"/>
        <v>335.97106245796431</v>
      </c>
      <c r="H746" s="35">
        <v>351.95</v>
      </c>
    </row>
    <row r="747" spans="1:8" x14ac:dyDescent="0.3">
      <c r="A747" s="20">
        <f t="shared" si="48"/>
        <v>741</v>
      </c>
      <c r="B747" s="9">
        <v>352.32941890968141</v>
      </c>
      <c r="C747" s="9">
        <v>335.9747824579643</v>
      </c>
      <c r="D747" s="25">
        <v>30</v>
      </c>
      <c r="E747" s="8">
        <v>297</v>
      </c>
      <c r="F747" s="9">
        <f>IF($A747&lt;=$J$10,$O$10+$P$10*SIN($Q$10+$R$10*($A747-$A$717)/$P$10),erreur)</f>
        <v>352.32941890968141</v>
      </c>
      <c r="G747" s="9">
        <f t="shared" si="47"/>
        <v>335.9747824579643</v>
      </c>
      <c r="H747" s="3"/>
    </row>
    <row r="748" spans="1:8" x14ac:dyDescent="0.3">
      <c r="A748" s="20">
        <f t="shared" si="48"/>
        <v>742</v>
      </c>
      <c r="B748" s="9">
        <v>352.32225212714548</v>
      </c>
      <c r="C748" s="9">
        <v>335.97850245796428</v>
      </c>
      <c r="D748" s="25">
        <v>31</v>
      </c>
      <c r="E748" s="8">
        <v>298</v>
      </c>
      <c r="F748" s="9">
        <f>IF($A748&lt;=$J$10,$O$10+$P$10*SIN($Q$10+$R$10*($A748-$A$717)/$P$10),erreur)</f>
        <v>352.32225212714548</v>
      </c>
      <c r="G748" s="9">
        <f t="shared" si="47"/>
        <v>335.97850245796428</v>
      </c>
      <c r="H748" s="3"/>
    </row>
    <row r="749" spans="1:8" x14ac:dyDescent="0.3">
      <c r="A749" s="20">
        <f t="shared" si="48"/>
        <v>743</v>
      </c>
      <c r="B749" s="9">
        <v>352.31501131836194</v>
      </c>
      <c r="C749" s="9">
        <v>335.98222245796427</v>
      </c>
      <c r="D749" s="25">
        <v>32</v>
      </c>
      <c r="E749" s="8">
        <v>299</v>
      </c>
      <c r="F749" s="9">
        <f>IF($A749&lt;=$J$10,$O$10+$P$10*SIN($Q$10+$R$10*($A749-$A$717)/$P$10),erreur)</f>
        <v>352.31501131836194</v>
      </c>
      <c r="G749" s="9">
        <f t="shared" si="47"/>
        <v>335.98222245796427</v>
      </c>
      <c r="H749" s="3"/>
    </row>
    <row r="750" spans="1:8" x14ac:dyDescent="0.3">
      <c r="A750" s="20">
        <f t="shared" si="48"/>
        <v>744</v>
      </c>
      <c r="B750" s="9">
        <v>352.307696483369</v>
      </c>
      <c r="C750" s="9">
        <v>335.98594245796426</v>
      </c>
      <c r="D750" s="25">
        <v>33</v>
      </c>
      <c r="E750" s="8">
        <v>300</v>
      </c>
      <c r="F750" s="9">
        <f>IF($A750&lt;=$J$10,$O$10+$P$10*SIN($Q$10+$R$10*($A750-$A$717)/$P$10),erreur)</f>
        <v>352.307696483369</v>
      </c>
      <c r="G750" s="9">
        <f t="shared" si="47"/>
        <v>335.98594245796426</v>
      </c>
      <c r="H750" s="3"/>
    </row>
    <row r="751" spans="1:8" x14ac:dyDescent="0.3">
      <c r="A751" s="20">
        <f t="shared" si="48"/>
        <v>745</v>
      </c>
      <c r="B751" s="9">
        <v>352.30030762220849</v>
      </c>
      <c r="C751" s="9">
        <v>335.98966245796424</v>
      </c>
      <c r="D751" s="25">
        <v>34</v>
      </c>
      <c r="E751" s="8">
        <v>301</v>
      </c>
      <c r="F751" s="9">
        <f>IF($A751&lt;=$J$10,$O$10+$P$10*SIN($Q$10+$R$10*($A751-$A$717)/$P$10),erreur)</f>
        <v>352.30030762220849</v>
      </c>
      <c r="G751" s="9">
        <f t="shared" si="47"/>
        <v>335.98966245796424</v>
      </c>
      <c r="H751" s="3"/>
    </row>
    <row r="752" spans="1:8" x14ac:dyDescent="0.3">
      <c r="A752" s="20">
        <f t="shared" si="48"/>
        <v>746</v>
      </c>
      <c r="B752" s="9">
        <v>352.29284473491862</v>
      </c>
      <c r="C752" s="9">
        <v>335.99338245796423</v>
      </c>
      <c r="D752" s="25">
        <v>35</v>
      </c>
      <c r="E752" s="8">
        <v>302</v>
      </c>
      <c r="F752" s="9">
        <f>IF($A752&lt;=$J$10,$O$10+$P$10*SIN($Q$10+$R$10*($A752-$A$717)/$P$10),erreur)</f>
        <v>352.29284473491862</v>
      </c>
      <c r="G752" s="9">
        <f t="shared" si="47"/>
        <v>335.99338245796423</v>
      </c>
      <c r="H752" s="3"/>
    </row>
    <row r="753" spans="1:8" x14ac:dyDescent="0.3">
      <c r="A753" s="20">
        <f t="shared" si="48"/>
        <v>747</v>
      </c>
      <c r="B753" s="9">
        <v>352.28530782154121</v>
      </c>
      <c r="C753" s="9">
        <v>335.99710245796422</v>
      </c>
      <c r="D753" s="25">
        <v>36</v>
      </c>
      <c r="E753" s="8">
        <v>303</v>
      </c>
      <c r="F753" s="9">
        <f>IF($A753&lt;=$J$10,$O$10+$P$10*SIN($Q$10+$R$10*($A753-$A$717)/$P$10),erreur)</f>
        <v>352.28530782154121</v>
      </c>
      <c r="G753" s="9">
        <f t="shared" si="47"/>
        <v>335.99710245796422</v>
      </c>
      <c r="H753" s="3"/>
    </row>
    <row r="754" spans="1:8" x14ac:dyDescent="0.3">
      <c r="A754" s="20">
        <f t="shared" si="48"/>
        <v>748</v>
      </c>
      <c r="B754" s="9">
        <v>352.27769688211993</v>
      </c>
      <c r="C754" s="9">
        <v>336.0008224579642</v>
      </c>
      <c r="D754" s="25">
        <v>37</v>
      </c>
      <c r="E754" s="8">
        <v>304</v>
      </c>
      <c r="F754" s="9">
        <f>IF($A754&lt;=$J$10,$O$10+$P$10*SIN($Q$10+$R$10*($A754-$A$717)/$P$10),erreur)</f>
        <v>352.27769688211993</v>
      </c>
      <c r="G754" s="9">
        <f t="shared" si="47"/>
        <v>336.0008224579642</v>
      </c>
      <c r="H754" s="3"/>
    </row>
    <row r="755" spans="1:8" x14ac:dyDescent="0.3">
      <c r="A755" s="20">
        <f t="shared" si="48"/>
        <v>749</v>
      </c>
      <c r="B755" s="9">
        <v>352.27001191669115</v>
      </c>
      <c r="C755" s="9">
        <v>336.00454245796419</v>
      </c>
      <c r="D755" s="25">
        <v>38</v>
      </c>
      <c r="E755" s="8">
        <v>305</v>
      </c>
      <c r="F755" s="9">
        <f>IF($A755&lt;=$J$10,$O$10+$P$10*SIN($Q$10+$R$10*($A755-$A$717)/$P$10),erreur)</f>
        <v>352.27001191669115</v>
      </c>
      <c r="G755" s="9">
        <f t="shared" si="47"/>
        <v>336.00454245796419</v>
      </c>
      <c r="H755" s="3"/>
    </row>
    <row r="756" spans="1:8" x14ac:dyDescent="0.3">
      <c r="A756" s="20">
        <f t="shared" si="48"/>
        <v>750</v>
      </c>
      <c r="B756" s="9">
        <v>352.26225292530216</v>
      </c>
      <c r="C756" s="9">
        <v>336.00826245796418</v>
      </c>
      <c r="D756" s="25">
        <v>39</v>
      </c>
      <c r="E756" s="8">
        <v>306</v>
      </c>
      <c r="F756" s="9">
        <f>IF($A756&lt;=$J$10,$O$10+$P$10*SIN($Q$10+$R$10*($A756-$A$717)/$P$10),erreur)</f>
        <v>352.26225292530216</v>
      </c>
      <c r="G756" s="9">
        <f t="shared" si="47"/>
        <v>336.00826245796418</v>
      </c>
      <c r="H756" s="3"/>
    </row>
    <row r="757" spans="1:8" x14ac:dyDescent="0.3">
      <c r="A757" s="20">
        <f t="shared" si="48"/>
        <v>751</v>
      </c>
      <c r="B757" s="9">
        <v>352.254419907993</v>
      </c>
      <c r="C757" s="9">
        <v>336.01198245796417</v>
      </c>
      <c r="D757" s="25">
        <v>40</v>
      </c>
      <c r="E757" s="8">
        <v>307</v>
      </c>
      <c r="F757" s="9">
        <f>IF($A757&lt;=$J$10,$O$10+$P$10*SIN($Q$10+$R$10*($A757-$A$717)/$P$10),erreur)</f>
        <v>352.254419907993</v>
      </c>
      <c r="G757" s="9">
        <f t="shared" si="47"/>
        <v>336.01198245796417</v>
      </c>
      <c r="H757" s="3"/>
    </row>
    <row r="758" spans="1:8" x14ac:dyDescent="0.3">
      <c r="A758" s="20">
        <f t="shared" si="48"/>
        <v>752</v>
      </c>
      <c r="B758" s="9">
        <v>352.2465128648073</v>
      </c>
      <c r="C758" s="9">
        <v>336.01570245796415</v>
      </c>
      <c r="D758" s="25">
        <v>41</v>
      </c>
      <c r="E758" s="8">
        <v>308</v>
      </c>
      <c r="F758" s="9">
        <f>IF($A758&lt;=$J$10,$O$10+$P$10*SIN($Q$10+$R$10*($A758-$A$717)/$P$10),erreur)</f>
        <v>352.2465128648073</v>
      </c>
      <c r="G758" s="9">
        <f t="shared" si="47"/>
        <v>336.01570245796415</v>
      </c>
      <c r="H758" s="3"/>
    </row>
    <row r="759" spans="1:8" x14ac:dyDescent="0.3">
      <c r="A759" s="20">
        <f t="shared" si="48"/>
        <v>753</v>
      </c>
      <c r="B759" s="9">
        <v>352.23853179578873</v>
      </c>
      <c r="C759" s="9">
        <v>336.01942245796414</v>
      </c>
      <c r="D759" s="25">
        <v>42</v>
      </c>
      <c r="E759" s="8">
        <v>309</v>
      </c>
      <c r="F759" s="9">
        <f>IF($A759&lt;=$J$10,$O$10+$P$10*SIN($Q$10+$R$10*($A759-$A$717)/$P$10),erreur)</f>
        <v>352.23853179578873</v>
      </c>
      <c r="G759" s="9">
        <f t="shared" si="47"/>
        <v>336.01942245796414</v>
      </c>
      <c r="H759" s="3"/>
    </row>
    <row r="760" spans="1:8" x14ac:dyDescent="0.3">
      <c r="A760" s="20">
        <f t="shared" si="48"/>
        <v>754</v>
      </c>
      <c r="B760" s="9">
        <v>352.23047670098094</v>
      </c>
      <c r="C760" s="9">
        <v>336.02314245796413</v>
      </c>
      <c r="D760" s="25">
        <v>43</v>
      </c>
      <c r="E760" s="8">
        <v>310</v>
      </c>
      <c r="F760" s="9">
        <f>IF($A760&lt;=$J$10,$O$10+$P$10*SIN($Q$10+$R$10*($A760-$A$717)/$P$10),erreur)</f>
        <v>352.23047670098094</v>
      </c>
      <c r="G760" s="9">
        <f t="shared" si="47"/>
        <v>336.02314245796413</v>
      </c>
      <c r="H760" s="3"/>
    </row>
    <row r="761" spans="1:8" x14ac:dyDescent="0.3">
      <c r="A761" s="20">
        <f t="shared" si="48"/>
        <v>755</v>
      </c>
      <c r="B761" s="9">
        <v>352.22234758042578</v>
      </c>
      <c r="C761" s="9">
        <v>336.02686245796411</v>
      </c>
      <c r="D761" s="25">
        <v>44</v>
      </c>
      <c r="E761" s="8">
        <v>311</v>
      </c>
      <c r="F761" s="9">
        <f>IF($A761&lt;=$J$10,$O$10+$P$10*SIN($Q$10+$R$10*($A761-$A$717)/$P$10),erreur)</f>
        <v>352.22234758042578</v>
      </c>
      <c r="G761" s="9">
        <f t="shared" si="47"/>
        <v>336.02686245796411</v>
      </c>
      <c r="H761" s="3"/>
    </row>
    <row r="762" spans="1:8" x14ac:dyDescent="0.3">
      <c r="A762" s="20">
        <f t="shared" si="48"/>
        <v>756</v>
      </c>
      <c r="B762" s="9">
        <v>352.21414443417052</v>
      </c>
      <c r="C762" s="9">
        <v>336.0305824579641</v>
      </c>
      <c r="D762" s="25">
        <v>45</v>
      </c>
      <c r="E762" s="8">
        <v>312</v>
      </c>
      <c r="F762" s="9">
        <f>IF($A762&lt;=$J$10,$O$10+$P$10*SIN($Q$10+$R$10*($A762-$A$717)/$P$10),erreur)</f>
        <v>352.21414443417052</v>
      </c>
      <c r="G762" s="9">
        <f t="shared" si="47"/>
        <v>336.0305824579641</v>
      </c>
      <c r="H762" s="3"/>
    </row>
    <row r="763" spans="1:8" x14ac:dyDescent="0.3">
      <c r="A763" s="20">
        <f t="shared" si="48"/>
        <v>757</v>
      </c>
      <c r="B763" s="9">
        <v>352.20586726226065</v>
      </c>
      <c r="C763" s="9">
        <v>336.03430245796409</v>
      </c>
      <c r="D763" s="25">
        <v>46</v>
      </c>
      <c r="E763" s="8">
        <v>313</v>
      </c>
      <c r="F763" s="9">
        <f>IF($A763&lt;=$J$10,$O$10+$P$10*SIN($Q$10+$R$10*($A763-$A$717)/$P$10),erreur)</f>
        <v>352.20586726226065</v>
      </c>
      <c r="G763" s="9">
        <f t="shared" si="47"/>
        <v>336.03430245796409</v>
      </c>
      <c r="H763" s="3"/>
    </row>
    <row r="764" spans="1:8" x14ac:dyDescent="0.3">
      <c r="A764" s="20">
        <f t="shared" si="48"/>
        <v>758</v>
      </c>
      <c r="B764" s="9">
        <v>352.19751606473801</v>
      </c>
      <c r="C764" s="9">
        <v>336.03802245796408</v>
      </c>
      <c r="D764" s="25">
        <v>47</v>
      </c>
      <c r="E764" s="8">
        <v>314</v>
      </c>
      <c r="F764" s="9">
        <f>IF($A764&lt;=$J$10,$O$10+$P$10*SIN($Q$10+$R$10*($A764-$A$717)/$P$10),erreur)</f>
        <v>352.19751606473801</v>
      </c>
      <c r="G764" s="9">
        <f t="shared" si="47"/>
        <v>336.03802245796408</v>
      </c>
      <c r="H764" s="3"/>
    </row>
    <row r="765" spans="1:8" x14ac:dyDescent="0.3">
      <c r="A765" s="20">
        <f t="shared" si="48"/>
        <v>759</v>
      </c>
      <c r="B765" s="9">
        <v>352.1890908416517</v>
      </c>
      <c r="C765" s="9">
        <v>336.04174245796406</v>
      </c>
      <c r="D765" s="25">
        <v>48</v>
      </c>
      <c r="E765" s="8">
        <v>315</v>
      </c>
      <c r="F765" s="9">
        <f>IF($A765&lt;=$J$10,$O$10+$P$10*SIN($Q$10+$R$10*($A765-$A$717)/$P$10),erreur)</f>
        <v>352.1890908416517</v>
      </c>
      <c r="G765" s="9">
        <f t="shared" si="47"/>
        <v>336.04174245796406</v>
      </c>
      <c r="H765" s="3"/>
    </row>
    <row r="766" spans="1:8" x14ac:dyDescent="0.3">
      <c r="A766" s="20">
        <f t="shared" si="48"/>
        <v>760</v>
      </c>
      <c r="B766" s="9">
        <v>352.18059159304721</v>
      </c>
      <c r="C766" s="9">
        <v>336.04546245796405</v>
      </c>
      <c r="D766" s="25">
        <v>49</v>
      </c>
      <c r="E766" s="8">
        <v>316</v>
      </c>
      <c r="F766" s="9">
        <f>IF($A766&lt;=$J$10,$O$10+$P$10*SIN($Q$10+$R$10*($A766-$A$717)/$P$10),erreur)</f>
        <v>352.18059159304721</v>
      </c>
      <c r="G766" s="9">
        <f t="shared" si="47"/>
        <v>336.04546245796405</v>
      </c>
      <c r="H766" s="35">
        <v>352.05</v>
      </c>
    </row>
    <row r="767" spans="1:8" x14ac:dyDescent="0.3">
      <c r="A767" s="20">
        <f t="shared" si="48"/>
        <v>761</v>
      </c>
      <c r="B767" s="9">
        <v>352.17201831897</v>
      </c>
      <c r="C767" s="9">
        <v>336.04918245796404</v>
      </c>
      <c r="D767" s="25">
        <v>50</v>
      </c>
      <c r="E767" s="8">
        <v>317</v>
      </c>
      <c r="F767" s="9">
        <f>IF($A767&lt;=$J$10,$O$10+$P$10*SIN($Q$10+$R$10*($A767-$A$717)/$P$10),erreur)</f>
        <v>352.17201831897</v>
      </c>
      <c r="G767" s="9">
        <f t="shared" si="47"/>
        <v>336.04918245796404</v>
      </c>
      <c r="H767" s="3"/>
    </row>
    <row r="768" spans="1:8" x14ac:dyDescent="0.3">
      <c r="A768" s="20">
        <f t="shared" si="48"/>
        <v>762</v>
      </c>
      <c r="B768" s="9">
        <v>352.16337101946738</v>
      </c>
      <c r="C768" s="9">
        <v>336.05290245796402</v>
      </c>
      <c r="D768" s="25">
        <v>51</v>
      </c>
      <c r="E768" s="8">
        <v>318</v>
      </c>
      <c r="F768" s="9">
        <f>IF($A768&lt;=$J$10,$O$10+$P$10*SIN($Q$10+$R$10*($A768-$A$717)/$P$10),erreur)</f>
        <v>352.16337101946738</v>
      </c>
      <c r="G768" s="9">
        <f t="shared" si="47"/>
        <v>336.05290245796402</v>
      </c>
      <c r="H768" s="3"/>
    </row>
    <row r="769" spans="1:8" x14ac:dyDescent="0.3">
      <c r="A769" s="20">
        <f t="shared" si="48"/>
        <v>763</v>
      </c>
      <c r="B769" s="9">
        <v>352.15464969458662</v>
      </c>
      <c r="C769" s="9">
        <v>336.05662245796401</v>
      </c>
      <c r="D769" s="25">
        <v>52</v>
      </c>
      <c r="E769" s="8">
        <v>319</v>
      </c>
      <c r="F769" s="9">
        <f>IF($A769&lt;=$J$10,$O$10+$P$10*SIN($Q$10+$R$10*($A769-$A$717)/$P$10),erreur)</f>
        <v>352.15464969458662</v>
      </c>
      <c r="G769" s="9">
        <f t="shared" si="47"/>
        <v>336.05662245796401</v>
      </c>
      <c r="H769" s="3"/>
    </row>
    <row r="770" spans="1:8" x14ac:dyDescent="0.3">
      <c r="A770" s="20">
        <f t="shared" si="48"/>
        <v>764</v>
      </c>
      <c r="B770" s="9">
        <v>352.14585434437686</v>
      </c>
      <c r="C770" s="9">
        <v>336.060342457964</v>
      </c>
      <c r="D770" s="25">
        <v>53</v>
      </c>
      <c r="E770" s="8">
        <v>320</v>
      </c>
      <c r="F770" s="9">
        <f>IF($A770&lt;=$J$10,$O$10+$P$10*SIN($Q$10+$R$10*($A770-$A$717)/$P$10),erreur)</f>
        <v>352.14585434437686</v>
      </c>
      <c r="G770" s="9">
        <f t="shared" si="47"/>
        <v>336.060342457964</v>
      </c>
      <c r="H770" s="3"/>
    </row>
    <row r="771" spans="1:8" x14ac:dyDescent="0.3">
      <c r="A771" s="20">
        <f t="shared" si="48"/>
        <v>765</v>
      </c>
      <c r="B771" s="9">
        <v>352.13698496888537</v>
      </c>
      <c r="C771" s="9">
        <v>336.06406245796398</v>
      </c>
      <c r="D771" s="25">
        <v>54</v>
      </c>
      <c r="E771" s="8">
        <v>321</v>
      </c>
      <c r="F771" s="9">
        <f>IF($A771&lt;=$J$10,$O$10+$P$10*SIN($Q$10+$R$10*($A771-$A$717)/$P$10),erreur)</f>
        <v>352.13698496888537</v>
      </c>
      <c r="G771" s="9">
        <f t="shared" si="47"/>
        <v>336.06406245796398</v>
      </c>
      <c r="H771" s="3"/>
    </row>
    <row r="772" spans="1:8" x14ac:dyDescent="0.3">
      <c r="A772" s="20">
        <f t="shared" si="48"/>
        <v>766</v>
      </c>
      <c r="B772" s="9">
        <v>352.12804156815946</v>
      </c>
      <c r="C772" s="9">
        <v>336.06778245796397</v>
      </c>
      <c r="D772" s="25">
        <v>55</v>
      </c>
      <c r="E772" s="8">
        <v>322</v>
      </c>
      <c r="F772" s="9">
        <f>IF($A772&lt;=$J$10,$O$10+$P$10*SIN($Q$10+$R$10*($A772-$A$717)/$P$10),erreur)</f>
        <v>352.12804156815946</v>
      </c>
      <c r="G772" s="9">
        <f t="shared" ref="G772:G835" si="49">IF(8811-A772&gt;$I$28,G771+(A772-A771)*$M$28,"erreur")</f>
        <v>336.06778245796397</v>
      </c>
      <c r="H772" s="3"/>
    </row>
    <row r="773" spans="1:8" x14ac:dyDescent="0.3">
      <c r="A773" s="20">
        <f t="shared" si="48"/>
        <v>767</v>
      </c>
      <c r="B773" s="9">
        <v>352.11902414225005</v>
      </c>
      <c r="C773" s="9">
        <v>336.07150245796396</v>
      </c>
      <c r="D773" s="25">
        <v>56</v>
      </c>
      <c r="E773" s="8">
        <v>323</v>
      </c>
      <c r="F773" s="9">
        <f>IF($A773&lt;=$J$10,$O$10+$P$10*SIN($Q$10+$R$10*($A773-$A$717)/$P$10),erreur)</f>
        <v>352.11902414225005</v>
      </c>
      <c r="G773" s="9">
        <f t="shared" si="49"/>
        <v>336.07150245796396</v>
      </c>
      <c r="H773" s="3"/>
    </row>
    <row r="774" spans="1:8" x14ac:dyDescent="0.3">
      <c r="A774" s="20">
        <f t="shared" si="48"/>
        <v>768</v>
      </c>
      <c r="B774" s="9">
        <v>352.10993269120627</v>
      </c>
      <c r="C774" s="9">
        <v>336.07522245796395</v>
      </c>
      <c r="D774" s="25">
        <v>57</v>
      </c>
      <c r="E774" s="8">
        <v>324</v>
      </c>
      <c r="F774" s="9">
        <f>IF($A774&lt;=$J$10,$O$10+$P$10*SIN($Q$10+$R$10*($A774-$A$717)/$P$10),erreur)</f>
        <v>352.10993269120627</v>
      </c>
      <c r="G774" s="9">
        <f t="shared" si="49"/>
        <v>336.07522245796395</v>
      </c>
      <c r="H774" s="3"/>
    </row>
    <row r="775" spans="1:8" x14ac:dyDescent="0.3">
      <c r="A775" s="20">
        <f t="shared" si="48"/>
        <v>769</v>
      </c>
      <c r="B775" s="9">
        <v>352.10076721507721</v>
      </c>
      <c r="C775" s="9">
        <v>336.07894245796393</v>
      </c>
      <c r="D775" s="25">
        <v>58</v>
      </c>
      <c r="E775" s="8">
        <v>325</v>
      </c>
      <c r="F775" s="9">
        <f>IF($A775&lt;=$J$10,$O$10+$P$10*SIN($Q$10+$R$10*($A775-$A$717)/$P$10),erreur)</f>
        <v>352.10076721507721</v>
      </c>
      <c r="G775" s="9">
        <f t="shared" si="49"/>
        <v>336.07894245796393</v>
      </c>
      <c r="H775" s="3"/>
    </row>
    <row r="776" spans="1:8" x14ac:dyDescent="0.3">
      <c r="A776" s="20">
        <f t="shared" ref="A776:A839" si="50">ROW()-6</f>
        <v>770</v>
      </c>
      <c r="B776" s="9">
        <v>352.09152771391382</v>
      </c>
      <c r="C776" s="9">
        <v>336.08266245796392</v>
      </c>
      <c r="D776" s="25">
        <v>59</v>
      </c>
      <c r="E776" s="8">
        <v>326</v>
      </c>
      <c r="F776" s="9">
        <f>IF($A776&lt;=$J$10,$O$10+$P$10*SIN($Q$10+$R$10*($A776-$A$717)/$P$10),erreur)</f>
        <v>352.09152771391382</v>
      </c>
      <c r="G776" s="9">
        <f t="shared" si="49"/>
        <v>336.08266245796392</v>
      </c>
      <c r="H776" s="3"/>
    </row>
    <row r="777" spans="1:8" x14ac:dyDescent="0.3">
      <c r="A777" s="20">
        <f t="shared" si="50"/>
        <v>771</v>
      </c>
      <c r="B777" s="9">
        <v>352.08221418776702</v>
      </c>
      <c r="C777" s="9">
        <v>336.08638245796391</v>
      </c>
      <c r="D777" s="25">
        <v>60</v>
      </c>
      <c r="E777" s="8">
        <v>327</v>
      </c>
      <c r="F777" s="9">
        <f>IF($A777&lt;=$J$10,$O$10+$P$10*SIN($Q$10+$R$10*($A777-$A$717)/$P$10),erreur)</f>
        <v>352.08221418776702</v>
      </c>
      <c r="G777" s="9">
        <f t="shared" si="49"/>
        <v>336.08638245796391</v>
      </c>
      <c r="H777" s="3"/>
    </row>
    <row r="778" spans="1:8" x14ac:dyDescent="0.3">
      <c r="A778" s="20">
        <f t="shared" si="50"/>
        <v>772</v>
      </c>
      <c r="B778" s="9">
        <v>352.07282663668593</v>
      </c>
      <c r="C778" s="9">
        <v>336.09010245796389</v>
      </c>
      <c r="D778" s="25">
        <v>61</v>
      </c>
      <c r="E778" s="8">
        <v>328</v>
      </c>
      <c r="F778" s="9">
        <f>IF($A778&lt;=$J$10,$O$10+$P$10*SIN($Q$10+$R$10*($A778-$A$717)/$P$10),erreur)</f>
        <v>352.07282663668593</v>
      </c>
      <c r="G778" s="9">
        <f t="shared" si="49"/>
        <v>336.09010245796389</v>
      </c>
      <c r="H778" s="3"/>
    </row>
    <row r="779" spans="1:8" x14ac:dyDescent="0.3">
      <c r="A779" s="20">
        <f t="shared" si="50"/>
        <v>773</v>
      </c>
      <c r="B779" s="9">
        <v>352.0633650607233</v>
      </c>
      <c r="C779" s="9">
        <v>336.09382245796388</v>
      </c>
      <c r="D779" s="25">
        <v>62</v>
      </c>
      <c r="E779" s="8">
        <v>329</v>
      </c>
      <c r="F779" s="9">
        <f>IF($A779&lt;=$J$10,$O$10+$P$10*SIN($Q$10+$R$10*($A779-$A$717)/$P$10),erreur)</f>
        <v>352.0633650607233</v>
      </c>
      <c r="G779" s="9">
        <f t="shared" si="49"/>
        <v>336.09382245796388</v>
      </c>
      <c r="H779" s="3"/>
    </row>
    <row r="780" spans="1:8" x14ac:dyDescent="0.3">
      <c r="A780" s="20">
        <f t="shared" si="50"/>
        <v>774</v>
      </c>
      <c r="B780" s="9">
        <v>352.05382945993188</v>
      </c>
      <c r="C780" s="9">
        <v>336.09754245796387</v>
      </c>
      <c r="D780" s="25">
        <v>63</v>
      </c>
      <c r="E780" s="8">
        <v>330</v>
      </c>
      <c r="F780" s="9">
        <f>IF($A780&lt;=$J$10,$O$10+$P$10*SIN($Q$10+$R$10*($A780-$A$717)/$P$10),erreur)</f>
        <v>352.05382945993188</v>
      </c>
      <c r="G780" s="9">
        <f t="shared" si="49"/>
        <v>336.09754245796387</v>
      </c>
      <c r="H780" s="3"/>
    </row>
    <row r="781" spans="1:8" x14ac:dyDescent="0.3">
      <c r="A781" s="20">
        <f t="shared" si="50"/>
        <v>775</v>
      </c>
      <c r="B781" s="9">
        <v>352.04421983436259</v>
      </c>
      <c r="C781" s="9">
        <v>336.10126245796386</v>
      </c>
      <c r="D781" s="25">
        <v>64</v>
      </c>
      <c r="E781" s="8">
        <v>331</v>
      </c>
      <c r="F781" s="9">
        <f>IF($A781&lt;=$J$10,$O$10+$P$10*SIN($Q$10+$R$10*($A781-$A$717)/$P$10),erreur)</f>
        <v>352.04421983436259</v>
      </c>
      <c r="G781" s="9">
        <f t="shared" si="49"/>
        <v>336.10126245796386</v>
      </c>
      <c r="H781" s="3"/>
    </row>
    <row r="782" spans="1:8" x14ac:dyDescent="0.3">
      <c r="A782" s="20">
        <f t="shared" si="50"/>
        <v>776</v>
      </c>
      <c r="B782" s="9">
        <v>352.03453618407002</v>
      </c>
      <c r="C782" s="9">
        <v>336.10498245796384</v>
      </c>
      <c r="D782" s="25">
        <v>65</v>
      </c>
      <c r="E782" s="8">
        <v>332</v>
      </c>
      <c r="F782" s="9">
        <f>IF($A782&lt;=$J$10,$O$10+$P$10*SIN($Q$10+$R$10*($A782-$A$717)/$P$10),erreur)</f>
        <v>352.03453618407002</v>
      </c>
      <c r="G782" s="9">
        <f t="shared" si="49"/>
        <v>336.10498245796384</v>
      </c>
      <c r="H782" s="3"/>
    </row>
    <row r="783" spans="1:8" x14ac:dyDescent="0.3">
      <c r="A783" s="20">
        <f t="shared" si="50"/>
        <v>777</v>
      </c>
      <c r="B783" s="9">
        <v>352.02477850910327</v>
      </c>
      <c r="C783" s="9">
        <v>336.10870245796383</v>
      </c>
      <c r="D783" s="25">
        <v>66</v>
      </c>
      <c r="E783" s="8">
        <v>333</v>
      </c>
      <c r="F783" s="9">
        <f>IF($A783&lt;=$J$10,$O$10+$P$10*SIN($Q$10+$R$10*($A783-$A$717)/$P$10),erreur)</f>
        <v>352.02477850910327</v>
      </c>
      <c r="G783" s="9">
        <f t="shared" si="49"/>
        <v>336.10870245796383</v>
      </c>
      <c r="H783" s="3"/>
    </row>
    <row r="784" spans="1:8" x14ac:dyDescent="0.3">
      <c r="A784" s="20">
        <f t="shared" si="50"/>
        <v>778</v>
      </c>
      <c r="B784" s="9">
        <v>352.01494680951873</v>
      </c>
      <c r="C784" s="9">
        <v>336.11242245796382</v>
      </c>
      <c r="D784" s="25">
        <v>67</v>
      </c>
      <c r="E784" s="8">
        <v>334</v>
      </c>
      <c r="F784" s="9">
        <f>IF($A784&lt;=$J$10,$O$10+$P$10*SIN($Q$10+$R$10*($A784-$A$717)/$P$10),erreur)</f>
        <v>352.01494680951873</v>
      </c>
      <c r="G784" s="9">
        <f t="shared" si="49"/>
        <v>336.11242245796382</v>
      </c>
      <c r="H784" s="3"/>
    </row>
    <row r="785" spans="1:8" x14ac:dyDescent="0.3">
      <c r="A785" s="20">
        <f t="shared" si="50"/>
        <v>779</v>
      </c>
      <c r="B785" s="9">
        <v>352.00504108537098</v>
      </c>
      <c r="C785" s="9">
        <v>336.1161424579638</v>
      </c>
      <c r="D785" s="25">
        <v>68</v>
      </c>
      <c r="E785" s="8">
        <v>335</v>
      </c>
      <c r="F785" s="9">
        <f>IF($A785&lt;=$J$10,$O$10+$P$10*SIN($Q$10+$R$10*($A785-$A$717)/$P$10),erreur)</f>
        <v>352.00504108537098</v>
      </c>
      <c r="G785" s="9">
        <f t="shared" si="49"/>
        <v>336.1161424579638</v>
      </c>
      <c r="H785" s="3"/>
    </row>
    <row r="786" spans="1:8" x14ac:dyDescent="0.3">
      <c r="A786" s="20">
        <f t="shared" si="50"/>
        <v>780</v>
      </c>
      <c r="B786" s="9">
        <v>351.99506133671275</v>
      </c>
      <c r="C786" s="9">
        <v>336.11986245796379</v>
      </c>
      <c r="D786" s="25">
        <v>69</v>
      </c>
      <c r="E786" s="8">
        <v>336</v>
      </c>
      <c r="F786" s="9">
        <f>IF($A786&lt;=$J$10,$O$10+$P$10*SIN($Q$10+$R$10*($A786-$A$717)/$P$10),erreur)</f>
        <v>351.99506133671275</v>
      </c>
      <c r="G786" s="9">
        <f t="shared" si="49"/>
        <v>336.11986245796379</v>
      </c>
      <c r="H786" s="35">
        <v>352.27</v>
      </c>
    </row>
    <row r="787" spans="1:8" x14ac:dyDescent="0.3">
      <c r="A787" s="20">
        <f t="shared" si="50"/>
        <v>781</v>
      </c>
      <c r="B787" s="9">
        <v>351.98500756359863</v>
      </c>
      <c r="C787" s="9">
        <v>336.12358245796378</v>
      </c>
      <c r="D787" s="25">
        <v>70</v>
      </c>
      <c r="E787" s="8">
        <v>337</v>
      </c>
      <c r="F787" s="9">
        <f>IF($A787&lt;=$J$10,$O$10+$P$10*SIN($Q$10+$R$10*($A787-$A$717)/$P$10),erreur)</f>
        <v>351.98500756359863</v>
      </c>
      <c r="G787" s="9">
        <f t="shared" si="49"/>
        <v>336.12358245796378</v>
      </c>
      <c r="H787" s="3"/>
    </row>
    <row r="788" spans="1:8" x14ac:dyDescent="0.3">
      <c r="A788" s="20">
        <f t="shared" si="50"/>
        <v>782</v>
      </c>
      <c r="B788" s="9">
        <v>351.974879766085</v>
      </c>
      <c r="C788" s="9">
        <v>336.12730245796376</v>
      </c>
      <c r="D788" s="25">
        <v>71</v>
      </c>
      <c r="E788" s="8">
        <v>338</v>
      </c>
      <c r="F788" s="9">
        <f>IF($A788&lt;=$J$10,$O$10+$P$10*SIN($Q$10+$R$10*($A788-$A$717)/$P$10),erreur)</f>
        <v>351.974879766085</v>
      </c>
      <c r="G788" s="9">
        <f t="shared" si="49"/>
        <v>336.12730245796376</v>
      </c>
      <c r="H788" s="3"/>
    </row>
    <row r="789" spans="1:8" x14ac:dyDescent="0.3">
      <c r="A789" s="20">
        <f t="shared" si="50"/>
        <v>783</v>
      </c>
      <c r="B789" s="9">
        <v>351.96467794422642</v>
      </c>
      <c r="C789" s="9">
        <v>336.13102245796375</v>
      </c>
      <c r="D789" s="25">
        <v>72</v>
      </c>
      <c r="E789" s="8">
        <v>339</v>
      </c>
      <c r="F789" s="9">
        <f>IF($A789&lt;=$J$10,$O$10+$P$10*SIN($Q$10+$R$10*($A789-$A$717)/$P$10),erreur)</f>
        <v>351.96467794422642</v>
      </c>
      <c r="G789" s="9">
        <f t="shared" si="49"/>
        <v>336.13102245796375</v>
      </c>
      <c r="H789" s="3"/>
    </row>
    <row r="790" spans="1:8" x14ac:dyDescent="0.3">
      <c r="A790" s="20">
        <f t="shared" si="50"/>
        <v>784</v>
      </c>
      <c r="B790" s="9">
        <v>351.95440209807748</v>
      </c>
      <c r="C790" s="9">
        <v>336.13474245796374</v>
      </c>
      <c r="D790" s="25">
        <v>73</v>
      </c>
      <c r="E790" s="8">
        <v>340</v>
      </c>
      <c r="F790" s="9">
        <f>IF($A790&lt;=$J$10,$O$10+$P$10*SIN($Q$10+$R$10*($A790-$A$717)/$P$10),erreur)</f>
        <v>351.95440209807748</v>
      </c>
      <c r="G790" s="9">
        <f t="shared" si="49"/>
        <v>336.13474245796374</v>
      </c>
      <c r="H790" s="3"/>
    </row>
    <row r="791" spans="1:8" x14ac:dyDescent="0.3">
      <c r="A791" s="20">
        <f t="shared" si="50"/>
        <v>785</v>
      </c>
      <c r="B791" s="9">
        <v>351.94405222769819</v>
      </c>
      <c r="C791" s="9">
        <v>336.13846245796373</v>
      </c>
      <c r="D791" s="25">
        <v>74</v>
      </c>
      <c r="E791" s="8">
        <v>341</v>
      </c>
      <c r="F791" s="9">
        <f>IF($A791&lt;=$J$10,$O$10+$P$10*SIN($Q$10+$R$10*($A791-$A$717)/$P$10),erreur)</f>
        <v>351.94405222769819</v>
      </c>
      <c r="G791" s="9">
        <f t="shared" si="49"/>
        <v>336.13846245796373</v>
      </c>
      <c r="H791" s="3"/>
    </row>
    <row r="792" spans="1:8" x14ac:dyDescent="0.3">
      <c r="A792" s="20">
        <f t="shared" si="50"/>
        <v>786</v>
      </c>
      <c r="B792" s="9">
        <v>351.93362833314131</v>
      </c>
      <c r="C792" s="9">
        <v>336.14218245796371</v>
      </c>
      <c r="D792" s="25">
        <v>75</v>
      </c>
      <c r="E792" s="8">
        <v>342</v>
      </c>
      <c r="F792" s="9">
        <f>IF($A792&lt;=$J$10,$O$10+$P$10*SIN($Q$10+$R$10*($A792-$A$717)/$P$10),erreur)</f>
        <v>351.93362833314131</v>
      </c>
      <c r="G792" s="9">
        <f t="shared" si="49"/>
        <v>336.14218245796371</v>
      </c>
      <c r="H792" s="3"/>
    </row>
    <row r="793" spans="1:8" x14ac:dyDescent="0.3">
      <c r="A793" s="20">
        <f t="shared" si="50"/>
        <v>787</v>
      </c>
      <c r="B793" s="9">
        <v>351.92313041446687</v>
      </c>
      <c r="C793" s="9">
        <v>336.1459024579637</v>
      </c>
      <c r="D793" s="25">
        <v>76</v>
      </c>
      <c r="E793" s="8">
        <v>343</v>
      </c>
      <c r="F793" s="9">
        <f>IF($A793&lt;=$J$10,$O$10+$P$10*SIN($Q$10+$R$10*($A793-$A$717)/$P$10),erreur)</f>
        <v>351.92313041446687</v>
      </c>
      <c r="G793" s="9">
        <f t="shared" si="49"/>
        <v>336.1459024579637</v>
      </c>
      <c r="H793" s="3"/>
    </row>
    <row r="794" spans="1:8" x14ac:dyDescent="0.3">
      <c r="A794" s="20">
        <f t="shared" si="50"/>
        <v>788</v>
      </c>
      <c r="B794" s="9">
        <v>351.91255847172943</v>
      </c>
      <c r="C794" s="9">
        <v>336.14962245796369</v>
      </c>
      <c r="D794" s="25">
        <v>77</v>
      </c>
      <c r="E794" s="8">
        <v>344</v>
      </c>
      <c r="F794" s="9">
        <f>IF($A794&lt;=$J$10,$O$10+$P$10*SIN($Q$10+$R$10*($A794-$A$717)/$P$10),erreur)</f>
        <v>351.91255847172943</v>
      </c>
      <c r="G794" s="9">
        <f t="shared" si="49"/>
        <v>336.14962245796369</v>
      </c>
      <c r="H794" s="3"/>
    </row>
    <row r="795" spans="1:8" x14ac:dyDescent="0.3">
      <c r="A795" s="20">
        <f t="shared" si="50"/>
        <v>789</v>
      </c>
      <c r="B795" s="9">
        <v>351.90191250499265</v>
      </c>
      <c r="C795" s="9">
        <v>336.15334245796367</v>
      </c>
      <c r="D795" s="25">
        <v>78</v>
      </c>
      <c r="E795" s="8">
        <v>345</v>
      </c>
      <c r="F795" s="9">
        <f>IF($A795&lt;=$J$10,$O$10+$P$10*SIN($Q$10+$R$10*($A795-$A$717)/$P$10),erreur)</f>
        <v>351.90191250499265</v>
      </c>
      <c r="G795" s="9">
        <f t="shared" si="49"/>
        <v>336.15334245796367</v>
      </c>
      <c r="H795" s="3"/>
    </row>
    <row r="796" spans="1:8" x14ac:dyDescent="0.3">
      <c r="A796" s="20">
        <f t="shared" si="50"/>
        <v>790</v>
      </c>
      <c r="B796" s="9">
        <v>351.89119251430748</v>
      </c>
      <c r="C796" s="9">
        <v>336.15706245796366</v>
      </c>
      <c r="D796" s="25">
        <v>79</v>
      </c>
      <c r="E796" s="8">
        <v>346</v>
      </c>
      <c r="F796" s="9">
        <f>IF($A796&lt;=$J$10,$O$10+$P$10*SIN($Q$10+$R$10*($A796-$A$717)/$P$10),erreur)</f>
        <v>351.89119251430748</v>
      </c>
      <c r="G796" s="9">
        <f t="shared" si="49"/>
        <v>336.15706245796366</v>
      </c>
      <c r="H796" s="3"/>
    </row>
    <row r="797" spans="1:8" x14ac:dyDescent="0.3">
      <c r="A797" s="20">
        <f t="shared" si="50"/>
        <v>791</v>
      </c>
      <c r="B797" s="9">
        <v>351.88039849973575</v>
      </c>
      <c r="C797" s="9">
        <v>336.16078245796365</v>
      </c>
      <c r="D797" s="25">
        <v>80</v>
      </c>
      <c r="E797" s="8">
        <v>347</v>
      </c>
      <c r="F797" s="9">
        <f>IF($A797&lt;=$J$10,$O$10+$P$10*SIN($Q$10+$R$10*($A797-$A$717)/$P$10),erreur)</f>
        <v>351.88039849973575</v>
      </c>
      <c r="G797" s="9">
        <f t="shared" si="49"/>
        <v>336.16078245796365</v>
      </c>
      <c r="H797" s="3"/>
    </row>
    <row r="798" spans="1:8" x14ac:dyDescent="0.3">
      <c r="A798" s="20">
        <f t="shared" si="50"/>
        <v>792</v>
      </c>
      <c r="B798" s="9">
        <v>351.86953046133931</v>
      </c>
      <c r="C798" s="9">
        <v>336.16450245796364</v>
      </c>
      <c r="D798" s="25">
        <v>81</v>
      </c>
      <c r="E798" s="8">
        <v>348</v>
      </c>
      <c r="F798" s="9">
        <f>IF($A798&lt;=$J$10,$O$10+$P$10*SIN($Q$10+$R$10*($A798-$A$717)/$P$10),erreur)</f>
        <v>351.86953046133931</v>
      </c>
      <c r="G798" s="9">
        <f t="shared" si="49"/>
        <v>336.16450245796364</v>
      </c>
      <c r="H798" s="3"/>
    </row>
    <row r="799" spans="1:8" x14ac:dyDescent="0.3">
      <c r="A799" s="20">
        <f t="shared" si="50"/>
        <v>793</v>
      </c>
      <c r="B799" s="9">
        <v>351.85858839917455</v>
      </c>
      <c r="C799" s="9">
        <v>336.16822245796362</v>
      </c>
      <c r="D799" s="25">
        <v>82</v>
      </c>
      <c r="E799" s="8">
        <v>349</v>
      </c>
      <c r="F799" s="9">
        <f>IF($A799&lt;=$J$10,$O$10+$P$10*SIN($Q$10+$R$10*($A799-$A$717)/$P$10),erreur)</f>
        <v>351.85858839917455</v>
      </c>
      <c r="G799" s="9">
        <f t="shared" si="49"/>
        <v>336.16822245796362</v>
      </c>
      <c r="H799" s="3"/>
    </row>
    <row r="800" spans="1:8" x14ac:dyDescent="0.3">
      <c r="A800" s="20">
        <f t="shared" si="50"/>
        <v>794</v>
      </c>
      <c r="B800" s="9">
        <v>351.8475723133015</v>
      </c>
      <c r="C800" s="9">
        <v>336.17194245796361</v>
      </c>
      <c r="D800" s="25">
        <v>83</v>
      </c>
      <c r="E800" s="8">
        <v>350</v>
      </c>
      <c r="F800" s="9">
        <f>IF($A800&lt;=$J$10,$O$10+$P$10*SIN($Q$10+$R$10*($A800-$A$717)/$P$10),erreur)</f>
        <v>351.8475723133015</v>
      </c>
      <c r="G800" s="9">
        <f t="shared" si="49"/>
        <v>336.17194245796361</v>
      </c>
      <c r="H800" s="3"/>
    </row>
    <row r="801" spans="1:8" x14ac:dyDescent="0.3">
      <c r="A801" s="20">
        <f t="shared" si="50"/>
        <v>795</v>
      </c>
      <c r="B801" s="9">
        <v>351.83648220378382</v>
      </c>
      <c r="C801" s="9">
        <v>336.1756624579636</v>
      </c>
      <c r="D801" s="25">
        <v>84</v>
      </c>
      <c r="E801" s="8">
        <v>351</v>
      </c>
      <c r="F801" s="9">
        <f>IF($A801&lt;=$J$10,$O$10+$P$10*SIN($Q$10+$R$10*($A801-$A$717)/$P$10),erreur)</f>
        <v>351.83648220378382</v>
      </c>
      <c r="G801" s="9">
        <f t="shared" si="49"/>
        <v>336.1756624579636</v>
      </c>
      <c r="H801" s="3"/>
    </row>
    <row r="802" spans="1:8" x14ac:dyDescent="0.3">
      <c r="A802" s="20">
        <f t="shared" si="50"/>
        <v>796</v>
      </c>
      <c r="B802" s="9">
        <v>351.82531807067789</v>
      </c>
      <c r="C802" s="9">
        <v>336.17938245796358</v>
      </c>
      <c r="D802" s="25">
        <v>85</v>
      </c>
      <c r="E802" s="8">
        <v>352</v>
      </c>
      <c r="F802" s="9">
        <f>IF($A802&lt;=$J$10,$O$10+$P$10*SIN($Q$10+$R$10*($A802-$A$717)/$P$10),erreur)</f>
        <v>351.82531807067789</v>
      </c>
      <c r="G802" s="9">
        <f t="shared" si="49"/>
        <v>336.17938245796358</v>
      </c>
      <c r="H802" s="3"/>
    </row>
    <row r="803" spans="1:8" x14ac:dyDescent="0.3">
      <c r="A803" s="20">
        <f t="shared" si="50"/>
        <v>797</v>
      </c>
      <c r="B803" s="9">
        <v>351.81407991404558</v>
      </c>
      <c r="C803" s="9">
        <v>336.18310245796357</v>
      </c>
      <c r="D803" s="25">
        <v>86</v>
      </c>
      <c r="E803" s="8">
        <v>353</v>
      </c>
      <c r="F803" s="9">
        <f>IF($A803&lt;=$J$10,$O$10+$P$10*SIN($Q$10+$R$10*($A803-$A$717)/$P$10),erreur)</f>
        <v>351.81407991404558</v>
      </c>
      <c r="G803" s="9">
        <f t="shared" si="49"/>
        <v>336.18310245796357</v>
      </c>
      <c r="H803" s="3"/>
    </row>
    <row r="804" spans="1:8" x14ac:dyDescent="0.3">
      <c r="A804" s="20">
        <f t="shared" si="50"/>
        <v>798</v>
      </c>
      <c r="B804" s="9">
        <v>351.80276773395235</v>
      </c>
      <c r="C804" s="9">
        <v>336.18682245796356</v>
      </c>
      <c r="D804" s="25">
        <v>87</v>
      </c>
      <c r="E804" s="8">
        <v>354</v>
      </c>
      <c r="F804" s="9">
        <f>IF($A804&lt;=$J$10,$O$10+$P$10*SIN($Q$10+$R$10*($A804-$A$717)/$P$10),erreur)</f>
        <v>351.80276773395235</v>
      </c>
      <c r="G804" s="9">
        <f t="shared" si="49"/>
        <v>336.18682245796356</v>
      </c>
      <c r="H804" s="3"/>
    </row>
    <row r="805" spans="1:8" x14ac:dyDescent="0.3">
      <c r="A805" s="20">
        <f t="shared" si="50"/>
        <v>799</v>
      </c>
      <c r="B805" s="9">
        <v>351.79138153045642</v>
      </c>
      <c r="C805" s="9">
        <v>336.19054245796355</v>
      </c>
      <c r="D805" s="25">
        <v>88</v>
      </c>
      <c r="E805" s="8">
        <v>355</v>
      </c>
      <c r="F805" s="9">
        <f>IF($A805&lt;=$J$10,$O$10+$P$10*SIN($Q$10+$R$10*($A805-$A$717)/$P$10),erreur)</f>
        <v>351.79138153045642</v>
      </c>
      <c r="G805" s="9">
        <f t="shared" si="49"/>
        <v>336.19054245796355</v>
      </c>
      <c r="H805" s="3"/>
    </row>
    <row r="806" spans="1:8" x14ac:dyDescent="0.3">
      <c r="A806" s="20">
        <f t="shared" si="50"/>
        <v>800</v>
      </c>
      <c r="B806" s="9">
        <v>351.77992130361963</v>
      </c>
      <c r="C806" s="9">
        <v>336.19426245796353</v>
      </c>
      <c r="D806" s="25">
        <v>89</v>
      </c>
      <c r="E806" s="8">
        <v>356</v>
      </c>
      <c r="F806" s="9">
        <f>IF($A806&lt;=$J$10,$O$10+$P$10*SIN($Q$10+$R$10*($A806-$A$717)/$P$10),erreur)</f>
        <v>351.77992130361963</v>
      </c>
      <c r="G806" s="9">
        <f t="shared" si="49"/>
        <v>336.19426245796353</v>
      </c>
      <c r="H806" s="35">
        <v>352.55</v>
      </c>
    </row>
    <row r="807" spans="1:8" x14ac:dyDescent="0.3">
      <c r="A807" s="20">
        <f t="shared" si="50"/>
        <v>801</v>
      </c>
      <c r="B807" s="9">
        <v>351.76838705350929</v>
      </c>
      <c r="C807" s="9">
        <v>336.19798245796352</v>
      </c>
      <c r="D807" s="25">
        <v>90</v>
      </c>
      <c r="E807" s="8">
        <v>357</v>
      </c>
      <c r="F807" s="9">
        <f>IF($A807&lt;=$J$10,$O$10+$P$10*SIN($Q$10+$R$10*($A807-$A$717)/$P$10),erreur)</f>
        <v>351.76838705350929</v>
      </c>
      <c r="G807" s="9">
        <f t="shared" si="49"/>
        <v>336.19798245796352</v>
      </c>
      <c r="H807" s="3"/>
    </row>
    <row r="808" spans="1:8" x14ac:dyDescent="0.3">
      <c r="A808" s="20">
        <f t="shared" si="50"/>
        <v>802</v>
      </c>
      <c r="B808" s="9">
        <v>351.75677878018359</v>
      </c>
      <c r="C808" s="9">
        <v>336.20170245796351</v>
      </c>
      <c r="D808" s="25">
        <v>91</v>
      </c>
      <c r="E808" s="8">
        <v>358</v>
      </c>
      <c r="F808" s="9">
        <f>IF($A808&lt;=$J$10,$O$10+$P$10*SIN($Q$10+$R$10*($A808-$A$717)/$P$10),erreur)</f>
        <v>351.75677878018359</v>
      </c>
      <c r="G808" s="9">
        <f t="shared" si="49"/>
        <v>336.20170245796351</v>
      </c>
      <c r="H808" s="3"/>
    </row>
    <row r="809" spans="1:8" x14ac:dyDescent="0.3">
      <c r="A809" s="20">
        <f t="shared" si="50"/>
        <v>803</v>
      </c>
      <c r="B809" s="9">
        <v>351.74509648370804</v>
      </c>
      <c r="C809" s="9">
        <v>336.20542245796349</v>
      </c>
      <c r="D809" s="25">
        <v>92</v>
      </c>
      <c r="E809" s="8">
        <v>359</v>
      </c>
      <c r="F809" s="9">
        <f>IF($A809&lt;=$J$10,$O$10+$P$10*SIN($Q$10+$R$10*($A809-$A$717)/$P$10),erreur)</f>
        <v>351.74509648370804</v>
      </c>
      <c r="G809" s="9">
        <f t="shared" si="49"/>
        <v>336.20542245796349</v>
      </c>
      <c r="H809" s="3"/>
    </row>
    <row r="810" spans="1:8" x14ac:dyDescent="0.3">
      <c r="A810" s="20">
        <f t="shared" si="50"/>
        <v>804</v>
      </c>
      <c r="B810" s="9">
        <v>351.73334016414992</v>
      </c>
      <c r="C810" s="9">
        <v>336.20914245796348</v>
      </c>
      <c r="D810" s="25">
        <v>93</v>
      </c>
      <c r="E810" s="8">
        <v>360</v>
      </c>
      <c r="F810" s="9">
        <f>IF($A810&lt;=$J$10,$O$10+$P$10*SIN($Q$10+$R$10*($A810-$A$717)/$P$10),erreur)</f>
        <v>351.73334016414992</v>
      </c>
      <c r="G810" s="9">
        <f t="shared" si="49"/>
        <v>336.20914245796348</v>
      </c>
      <c r="H810" s="3"/>
    </row>
    <row r="811" spans="1:8" x14ac:dyDescent="0.3">
      <c r="A811" s="20">
        <f t="shared" si="50"/>
        <v>805</v>
      </c>
      <c r="B811" s="9">
        <v>351.72150982156927</v>
      </c>
      <c r="C811" s="9">
        <v>336.21286245796347</v>
      </c>
      <c r="D811" s="25">
        <v>94</v>
      </c>
      <c r="E811" s="8">
        <v>361</v>
      </c>
      <c r="F811" s="9">
        <f>IF($A811&lt;=$J$10,$O$10+$P$10*SIN($Q$10+$R$10*($A811-$A$717)/$P$10),erreur)</f>
        <v>351.72150982156927</v>
      </c>
      <c r="G811" s="9">
        <f t="shared" si="49"/>
        <v>336.21286245796347</v>
      </c>
      <c r="H811" s="3"/>
    </row>
    <row r="812" spans="1:8" x14ac:dyDescent="0.3">
      <c r="A812" s="20">
        <f t="shared" si="50"/>
        <v>806</v>
      </c>
      <c r="B812" s="9">
        <v>351.70960545602975</v>
      </c>
      <c r="C812" s="9">
        <v>336.21658245796345</v>
      </c>
      <c r="D812" s="25">
        <v>95</v>
      </c>
      <c r="E812" s="8">
        <v>362</v>
      </c>
      <c r="F812" s="9">
        <f>IF($A812&lt;=$J$10,$O$10+$P$10*SIN($Q$10+$R$10*($A812-$A$717)/$P$10),erreur)</f>
        <v>351.70960545602975</v>
      </c>
      <c r="G812" s="9">
        <f t="shared" si="49"/>
        <v>336.21658245796345</v>
      </c>
      <c r="H812" s="3"/>
    </row>
    <row r="813" spans="1:8" x14ac:dyDescent="0.3">
      <c r="A813" s="20">
        <f t="shared" si="50"/>
        <v>807</v>
      </c>
      <c r="B813" s="9">
        <v>351.6976270676023</v>
      </c>
      <c r="C813" s="9">
        <v>336.22030245796344</v>
      </c>
      <c r="D813" s="25">
        <v>96</v>
      </c>
      <c r="E813" s="8">
        <v>363</v>
      </c>
      <c r="F813" s="9">
        <f>IF($A813&lt;=$J$10,$O$10+$P$10*SIN($Q$10+$R$10*($A813-$A$717)/$P$10),erreur)</f>
        <v>351.6976270676023</v>
      </c>
      <c r="G813" s="9">
        <f t="shared" si="49"/>
        <v>336.22030245796344</v>
      </c>
      <c r="H813" s="3"/>
    </row>
    <row r="814" spans="1:8" x14ac:dyDescent="0.3">
      <c r="A814" s="20">
        <f t="shared" si="50"/>
        <v>808</v>
      </c>
      <c r="B814" s="9">
        <v>351.68557465634876</v>
      </c>
      <c r="C814" s="9">
        <v>336.22402245796343</v>
      </c>
      <c r="D814" s="25">
        <v>97</v>
      </c>
      <c r="E814" s="8">
        <v>364</v>
      </c>
      <c r="F814" s="9">
        <f>IF($A814&lt;=$J$10,$O$10+$P$10*SIN($Q$10+$R$10*($A814-$A$717)/$P$10),erreur)</f>
        <v>351.68557465634876</v>
      </c>
      <c r="G814" s="9">
        <f t="shared" si="49"/>
        <v>336.22402245796343</v>
      </c>
      <c r="H814" s="3"/>
    </row>
    <row r="815" spans="1:8" x14ac:dyDescent="0.3">
      <c r="A815" s="20">
        <f t="shared" si="50"/>
        <v>809</v>
      </c>
      <c r="B815" s="9">
        <v>351.67344822233645</v>
      </c>
      <c r="C815" s="9">
        <v>336.22774245796342</v>
      </c>
      <c r="D815" s="25">
        <v>98</v>
      </c>
      <c r="E815" s="8">
        <v>365</v>
      </c>
      <c r="F815" s="9">
        <f>IF($A815&lt;=$J$10,$O$10+$P$10*SIN($Q$10+$R$10*($A815-$A$717)/$P$10),erreur)</f>
        <v>351.67344822233645</v>
      </c>
      <c r="G815" s="9">
        <f t="shared" si="49"/>
        <v>336.22774245796342</v>
      </c>
      <c r="H815" s="3"/>
    </row>
    <row r="816" spans="1:8" x14ac:dyDescent="0.3">
      <c r="A816" s="20">
        <f t="shared" si="50"/>
        <v>810</v>
      </c>
      <c r="B816" s="9">
        <v>351.66124776562901</v>
      </c>
      <c r="C816" s="9">
        <v>336.2314624579634</v>
      </c>
      <c r="D816" s="25">
        <v>99</v>
      </c>
      <c r="E816" s="8">
        <v>366</v>
      </c>
      <c r="F816" s="9">
        <f>IF($A816&lt;=$J$10,$O$10+$P$10*SIN($Q$10+$R$10*($A816-$A$717)/$P$10),erreur)</f>
        <v>351.66124776562901</v>
      </c>
      <c r="G816" s="9">
        <f t="shared" si="49"/>
        <v>336.2314624579634</v>
      </c>
      <c r="H816" s="3"/>
    </row>
    <row r="817" spans="1:8" x14ac:dyDescent="0.3">
      <c r="A817" s="20">
        <f t="shared" si="50"/>
        <v>811</v>
      </c>
      <c r="B817" s="9">
        <v>351.64897328629741</v>
      </c>
      <c r="C817" s="9">
        <v>336.23518245796339</v>
      </c>
      <c r="D817" s="25">
        <v>100</v>
      </c>
      <c r="E817" s="8">
        <v>367</v>
      </c>
      <c r="F817" s="9">
        <f>IF($A817&lt;=$J$10,$O$10+$P$10*SIN($Q$10+$R$10*($A817-$A$717)/$P$10),erreur)</f>
        <v>351.64897328629741</v>
      </c>
      <c r="G817" s="9">
        <f t="shared" si="49"/>
        <v>336.23518245796339</v>
      </c>
      <c r="H817" s="3"/>
    </row>
    <row r="818" spans="1:8" x14ac:dyDescent="0.3">
      <c r="A818" s="20">
        <f t="shared" si="50"/>
        <v>812</v>
      </c>
      <c r="B818" s="9">
        <v>351.6366247844071</v>
      </c>
      <c r="C818" s="9">
        <v>336.23890245796338</v>
      </c>
      <c r="D818" s="25">
        <v>101</v>
      </c>
      <c r="E818" s="8">
        <v>368</v>
      </c>
      <c r="F818" s="9">
        <f>IF($A818&lt;=$J$10,$O$10+$P$10*SIN($Q$10+$R$10*($A818-$A$717)/$P$10),erreur)</f>
        <v>351.6366247844071</v>
      </c>
      <c r="G818" s="9">
        <f t="shared" si="49"/>
        <v>336.23890245796338</v>
      </c>
      <c r="H818" s="3"/>
    </row>
    <row r="819" spans="1:8" x14ac:dyDescent="0.3">
      <c r="A819" s="20">
        <f t="shared" si="50"/>
        <v>813</v>
      </c>
      <c r="B819" s="9">
        <v>351.62420226002541</v>
      </c>
      <c r="C819" s="9">
        <v>336.24262245796336</v>
      </c>
      <c r="D819" s="25">
        <v>102</v>
      </c>
      <c r="E819" s="8">
        <v>369</v>
      </c>
      <c r="F819" s="9">
        <f>IF($A819&lt;=$J$10,$O$10+$P$10*SIN($Q$10+$R$10*($A819-$A$717)/$P$10),erreur)</f>
        <v>351.62420226002541</v>
      </c>
      <c r="G819" s="9">
        <f t="shared" si="49"/>
        <v>336.24262245796336</v>
      </c>
      <c r="H819" s="3"/>
    </row>
    <row r="820" spans="1:8" x14ac:dyDescent="0.3">
      <c r="A820" s="20">
        <f t="shared" si="50"/>
        <v>814</v>
      </c>
      <c r="B820" s="9">
        <v>351.61170571321964</v>
      </c>
      <c r="C820" s="9">
        <v>336.24634245796335</v>
      </c>
      <c r="D820" s="25">
        <v>103</v>
      </c>
      <c r="E820" s="8">
        <v>370</v>
      </c>
      <c r="F820" s="9">
        <f>IF($A820&lt;=$J$10,$O$10+$P$10*SIN($Q$10+$R$10*($A820-$A$717)/$P$10),erreur)</f>
        <v>351.61170571321964</v>
      </c>
      <c r="G820" s="9">
        <f t="shared" si="49"/>
        <v>336.24634245796335</v>
      </c>
      <c r="H820" s="3"/>
    </row>
    <row r="821" spans="1:8" x14ac:dyDescent="0.3">
      <c r="A821" s="20">
        <f t="shared" si="50"/>
        <v>815</v>
      </c>
      <c r="B821" s="9">
        <v>351.59913514406071</v>
      </c>
      <c r="C821" s="9">
        <v>336.25006245796334</v>
      </c>
      <c r="D821" s="25">
        <v>104</v>
      </c>
      <c r="E821" s="8">
        <v>371</v>
      </c>
      <c r="F821" s="9">
        <f>IF($A821&lt;=$J$10,$O$10+$P$10*SIN($Q$10+$R$10*($A821-$A$717)/$P$10),erreur)</f>
        <v>351.59913514406071</v>
      </c>
      <c r="G821" s="9">
        <f t="shared" si="49"/>
        <v>336.25006245796334</v>
      </c>
      <c r="H821" s="3"/>
    </row>
    <row r="822" spans="1:8" x14ac:dyDescent="0.3">
      <c r="A822" s="20">
        <f t="shared" si="50"/>
        <v>816</v>
      </c>
      <c r="B822" s="9">
        <v>351.58649055261594</v>
      </c>
      <c r="C822" s="9">
        <v>336.25378245796333</v>
      </c>
      <c r="D822" s="25">
        <v>105</v>
      </c>
      <c r="E822" s="8">
        <v>372</v>
      </c>
      <c r="F822" s="9">
        <f>IF($A822&lt;=$J$10,$O$10+$P$10*SIN($Q$10+$R$10*($A822-$A$717)/$P$10),erreur)</f>
        <v>351.58649055261594</v>
      </c>
      <c r="G822" s="9">
        <f t="shared" si="49"/>
        <v>336.25378245796333</v>
      </c>
      <c r="H822" s="3"/>
    </row>
    <row r="823" spans="1:8" x14ac:dyDescent="0.3">
      <c r="A823" s="20">
        <f t="shared" si="50"/>
        <v>817</v>
      </c>
      <c r="B823" s="9">
        <v>351.57377193895445</v>
      </c>
      <c r="C823" s="9">
        <v>336.25750245796331</v>
      </c>
      <c r="D823" s="25">
        <v>106</v>
      </c>
      <c r="E823" s="8">
        <v>373</v>
      </c>
      <c r="F823" s="9">
        <f>IF($A823&lt;=$J$10,$O$10+$P$10*SIN($Q$10+$R$10*($A823-$A$717)/$P$10),erreur)</f>
        <v>351.57377193895445</v>
      </c>
      <c r="G823" s="9">
        <f t="shared" si="49"/>
        <v>336.25750245796331</v>
      </c>
      <c r="H823" s="3"/>
    </row>
    <row r="824" spans="1:8" x14ac:dyDescent="0.3">
      <c r="A824" s="20">
        <f t="shared" si="50"/>
        <v>818</v>
      </c>
      <c r="B824" s="9">
        <v>351.56097930314536</v>
      </c>
      <c r="C824" s="9">
        <v>336.2612224579633</v>
      </c>
      <c r="D824" s="25">
        <v>107</v>
      </c>
      <c r="E824" s="8">
        <v>374</v>
      </c>
      <c r="F824" s="9">
        <f>IF($A824&lt;=$J$10,$O$10+$P$10*SIN($Q$10+$R$10*($A824-$A$717)/$P$10),erreur)</f>
        <v>351.56097930314536</v>
      </c>
      <c r="G824" s="9">
        <f t="shared" si="49"/>
        <v>336.2612224579633</v>
      </c>
      <c r="H824" s="3"/>
    </row>
    <row r="825" spans="1:8" x14ac:dyDescent="0.3">
      <c r="A825" s="20">
        <f t="shared" si="50"/>
        <v>819</v>
      </c>
      <c r="B825" s="9">
        <v>351.54811264526143</v>
      </c>
      <c r="C825" s="9">
        <v>336.26494245796329</v>
      </c>
      <c r="D825" s="25">
        <v>108</v>
      </c>
      <c r="E825" s="8">
        <v>375</v>
      </c>
      <c r="F825" s="9">
        <f>IF($A825&lt;=$J$10,$O$10+$P$10*SIN($Q$10+$R$10*($A825-$A$717)/$P$10),erreur)</f>
        <v>351.54811264526143</v>
      </c>
      <c r="G825" s="9">
        <f t="shared" si="49"/>
        <v>336.26494245796329</v>
      </c>
      <c r="H825" s="3"/>
    </row>
    <row r="826" spans="1:8" x14ac:dyDescent="0.3">
      <c r="A826" s="20">
        <f t="shared" si="50"/>
        <v>820</v>
      </c>
      <c r="B826" s="9">
        <v>351.53517196537177</v>
      </c>
      <c r="C826" s="9">
        <v>336.26866245796327</v>
      </c>
      <c r="D826" s="25">
        <v>109</v>
      </c>
      <c r="E826" s="8">
        <v>376</v>
      </c>
      <c r="F826" s="9">
        <f>IF($A826&lt;=$J$10,$O$10+$P$10*SIN($Q$10+$R$10*($A826-$A$717)/$P$10),erreur)</f>
        <v>351.53517196537177</v>
      </c>
      <c r="G826" s="9">
        <f t="shared" si="49"/>
        <v>336.26866245796327</v>
      </c>
      <c r="H826" s="35">
        <v>352.82</v>
      </c>
    </row>
    <row r="827" spans="1:8" x14ac:dyDescent="0.3">
      <c r="A827" s="20">
        <f t="shared" si="50"/>
        <v>821</v>
      </c>
      <c r="B827" s="9">
        <v>351.52215726354552</v>
      </c>
      <c r="C827" s="9">
        <v>336.27238245796326</v>
      </c>
      <c r="D827" s="25">
        <v>110</v>
      </c>
      <c r="E827" s="8">
        <v>377</v>
      </c>
      <c r="F827" s="9">
        <f>IF($A827&lt;=$J$10,$O$10+$P$10*SIN($Q$10+$R$10*($A827-$A$717)/$P$10),erreur)</f>
        <v>351.52215726354552</v>
      </c>
      <c r="G827" s="9">
        <f t="shared" si="49"/>
        <v>336.27238245796326</v>
      </c>
      <c r="H827" s="3"/>
    </row>
    <row r="828" spans="1:8" x14ac:dyDescent="0.3">
      <c r="A828" s="20">
        <f t="shared" si="50"/>
        <v>822</v>
      </c>
      <c r="B828" s="9">
        <v>351.50906853985725</v>
      </c>
      <c r="C828" s="9">
        <v>336.27610245796325</v>
      </c>
      <c r="D828" s="25">
        <v>111</v>
      </c>
      <c r="E828" s="8">
        <v>378</v>
      </c>
      <c r="F828" s="9">
        <f>IF($A828&lt;=$J$10,$O$10+$P$10*SIN($Q$10+$R$10*($A828-$A$717)/$P$10),erreur)</f>
        <v>351.50906853985725</v>
      </c>
      <c r="G828" s="9">
        <f t="shared" si="49"/>
        <v>336.27610245796325</v>
      </c>
      <c r="H828" s="3"/>
    </row>
    <row r="829" spans="1:8" x14ac:dyDescent="0.3">
      <c r="A829" s="20">
        <f t="shared" si="50"/>
        <v>823</v>
      </c>
      <c r="B829" s="9">
        <v>351.49590579437609</v>
      </c>
      <c r="C829" s="9">
        <v>336.27982245796323</v>
      </c>
      <c r="D829" s="25">
        <v>112</v>
      </c>
      <c r="E829" s="8">
        <v>379</v>
      </c>
      <c r="F829" s="9">
        <f>IF($A829&lt;=$J$10,$O$10+$P$10*SIN($Q$10+$R$10*($A829-$A$717)/$P$10),erreur)</f>
        <v>351.49590579437609</v>
      </c>
      <c r="G829" s="9">
        <f t="shared" si="49"/>
        <v>336.27982245796323</v>
      </c>
      <c r="H829" s="3"/>
    </row>
    <row r="830" spans="1:8" x14ac:dyDescent="0.3">
      <c r="A830" s="20">
        <f t="shared" si="50"/>
        <v>824</v>
      </c>
      <c r="B830" s="9">
        <v>351.48266902717296</v>
      </c>
      <c r="C830" s="9">
        <v>336.28354245796322</v>
      </c>
      <c r="D830" s="25">
        <v>113</v>
      </c>
      <c r="E830" s="8">
        <v>380</v>
      </c>
      <c r="F830" s="9">
        <f>IF($A830&lt;=$J$10,$O$10+$P$10*SIN($Q$10+$R$10*($A830-$A$717)/$P$10),erreur)</f>
        <v>351.48266902717296</v>
      </c>
      <c r="G830" s="9">
        <f t="shared" si="49"/>
        <v>336.28354245796322</v>
      </c>
      <c r="H830" s="3"/>
    </row>
    <row r="831" spans="1:8" x14ac:dyDescent="0.3">
      <c r="A831" s="20">
        <f t="shared" si="50"/>
        <v>825</v>
      </c>
      <c r="B831" s="9">
        <v>351.46935823832428</v>
      </c>
      <c r="C831" s="9">
        <v>336.28726245796321</v>
      </c>
      <c r="D831" s="25">
        <v>114</v>
      </c>
      <c r="E831" s="8">
        <v>381</v>
      </c>
      <c r="F831" s="9">
        <f>IF($A831&lt;=$J$10,$O$10+$P$10*SIN($Q$10+$R$10*($A831-$A$717)/$P$10),erreur)</f>
        <v>351.46935823832428</v>
      </c>
      <c r="G831" s="9">
        <f t="shared" si="49"/>
        <v>336.28726245796321</v>
      </c>
      <c r="H831" s="3"/>
    </row>
    <row r="832" spans="1:8" x14ac:dyDescent="0.3">
      <c r="A832" s="20">
        <f t="shared" si="50"/>
        <v>826</v>
      </c>
      <c r="B832" s="9">
        <v>351.45597342790097</v>
      </c>
      <c r="C832" s="9">
        <v>336.2909824579632</v>
      </c>
      <c r="D832" s="25">
        <v>115</v>
      </c>
      <c r="E832" s="8">
        <v>382</v>
      </c>
      <c r="F832" s="9">
        <f>IF($A832&lt;=$J$10,$O$10+$P$10*SIN($Q$10+$R$10*($A832-$A$717)/$P$10),erreur)</f>
        <v>351.45597342790097</v>
      </c>
      <c r="G832" s="9">
        <f t="shared" si="49"/>
        <v>336.2909824579632</v>
      </c>
      <c r="H832" s="3"/>
    </row>
    <row r="833" spans="1:8" x14ac:dyDescent="0.3">
      <c r="A833" s="20">
        <f t="shared" si="50"/>
        <v>827</v>
      </c>
      <c r="B833" s="9">
        <v>351.44251459597581</v>
      </c>
      <c r="C833" s="9">
        <v>336.29470245796318</v>
      </c>
      <c r="D833" s="25">
        <v>116</v>
      </c>
      <c r="E833" s="8">
        <v>383</v>
      </c>
      <c r="F833" s="9">
        <f>IF($A833&lt;=$J$10,$O$10+$P$10*SIN($Q$10+$R$10*($A833-$A$717)/$P$10),erreur)</f>
        <v>351.44251459597581</v>
      </c>
      <c r="G833" s="9">
        <f t="shared" si="49"/>
        <v>336.29470245796318</v>
      </c>
      <c r="H833" s="3"/>
    </row>
    <row r="834" spans="1:8" x14ac:dyDescent="0.3">
      <c r="A834" s="20">
        <f t="shared" si="50"/>
        <v>828</v>
      </c>
      <c r="B834" s="9">
        <v>351.42898174262518</v>
      </c>
      <c r="C834" s="9">
        <v>336.29842245796317</v>
      </c>
      <c r="D834" s="25">
        <v>117</v>
      </c>
      <c r="E834" s="8">
        <v>384</v>
      </c>
      <c r="F834" s="9">
        <f>IF($A834&lt;=$J$10,$O$10+$P$10*SIN($Q$10+$R$10*($A834-$A$717)/$P$10),erreur)</f>
        <v>351.42898174262518</v>
      </c>
      <c r="G834" s="9">
        <f t="shared" si="49"/>
        <v>336.29842245796317</v>
      </c>
      <c r="H834" s="3"/>
    </row>
    <row r="835" spans="1:8" x14ac:dyDescent="0.3">
      <c r="A835" s="20">
        <f t="shared" si="50"/>
        <v>829</v>
      </c>
      <c r="B835" s="9">
        <v>351.41537486792004</v>
      </c>
      <c r="C835" s="9">
        <v>336.30214245796316</v>
      </c>
      <c r="D835" s="25">
        <v>118</v>
      </c>
      <c r="E835" s="8">
        <v>385</v>
      </c>
      <c r="F835" s="9">
        <f>IF($A835&lt;=$J$10,$O$10+$P$10*SIN($Q$10+$R$10*($A835-$A$717)/$P$10),erreur)</f>
        <v>351.41537486792004</v>
      </c>
      <c r="G835" s="9">
        <f t="shared" si="49"/>
        <v>336.30214245796316</v>
      </c>
      <c r="H835" s="3"/>
    </row>
    <row r="836" spans="1:8" x14ac:dyDescent="0.3">
      <c r="A836" s="20">
        <f t="shared" si="50"/>
        <v>830</v>
      </c>
      <c r="B836" s="9">
        <v>351.40169397193677</v>
      </c>
      <c r="C836" s="9">
        <v>336.30586245796314</v>
      </c>
      <c r="D836" s="25">
        <v>119</v>
      </c>
      <c r="E836" s="8">
        <v>386</v>
      </c>
      <c r="F836" s="9">
        <f>IF($A836&lt;=$J$10,$O$10+$P$10*SIN($Q$10+$R$10*($A836-$A$717)/$P$10),erreur)</f>
        <v>351.40169397193677</v>
      </c>
      <c r="G836" s="9">
        <f t="shared" ref="G836:G899" si="51">IF(8811-A836&gt;$I$28,G835+(A836-A835)*$M$28,"erreur")</f>
        <v>336.30586245796314</v>
      </c>
      <c r="H836" s="3"/>
    </row>
    <row r="837" spans="1:8" x14ac:dyDescent="0.3">
      <c r="A837" s="20">
        <f t="shared" si="50"/>
        <v>831</v>
      </c>
      <c r="B837" s="9">
        <v>351.38793905474995</v>
      </c>
      <c r="C837" s="9">
        <v>336.30958245796313</v>
      </c>
      <c r="D837" s="25">
        <v>120</v>
      </c>
      <c r="E837" s="8">
        <v>387</v>
      </c>
      <c r="F837" s="9">
        <f>IF($A837&lt;=$J$10,$O$10+$P$10*SIN($Q$10+$R$10*($A837-$A$717)/$P$10),erreur)</f>
        <v>351.38793905474995</v>
      </c>
      <c r="G837" s="9">
        <f t="shared" si="51"/>
        <v>336.30958245796313</v>
      </c>
      <c r="H837" s="3"/>
    </row>
    <row r="838" spans="1:8" x14ac:dyDescent="0.3">
      <c r="A838" s="20">
        <f t="shared" si="50"/>
        <v>832</v>
      </c>
      <c r="B838" s="9">
        <v>351.37411011643417</v>
      </c>
      <c r="C838" s="9">
        <v>336.31330245796312</v>
      </c>
      <c r="D838" s="25">
        <v>121</v>
      </c>
      <c r="E838" s="8">
        <v>388</v>
      </c>
      <c r="F838" s="9">
        <f>IF($A838&lt;=$J$10,$O$10+$P$10*SIN($Q$10+$R$10*($A838-$A$717)/$P$10),erreur)</f>
        <v>351.37411011643417</v>
      </c>
      <c r="G838" s="9">
        <f t="shared" si="51"/>
        <v>336.31330245796312</v>
      </c>
      <c r="H838" s="3"/>
    </row>
    <row r="839" spans="1:8" x14ac:dyDescent="0.3">
      <c r="A839" s="20">
        <f t="shared" si="50"/>
        <v>833</v>
      </c>
      <c r="B839" s="9">
        <v>351.36020715706582</v>
      </c>
      <c r="C839" s="9">
        <v>336.31702245796311</v>
      </c>
      <c r="D839" s="25">
        <v>122</v>
      </c>
      <c r="E839" s="8">
        <v>389</v>
      </c>
      <c r="F839" s="9">
        <f>IF($A839&lt;=$J$10,$O$10+$P$10*SIN($Q$10+$R$10*($A839-$A$717)/$P$10),erreur)</f>
        <v>351.36020715706582</v>
      </c>
      <c r="G839" s="9">
        <f t="shared" si="51"/>
        <v>336.31702245796311</v>
      </c>
      <c r="H839" s="3"/>
    </row>
    <row r="840" spans="1:8" x14ac:dyDescent="0.3">
      <c r="A840" s="20">
        <f t="shared" ref="A840:A903" si="52">ROW()-6</f>
        <v>834</v>
      </c>
      <c r="B840" s="9">
        <v>351.34623017672311</v>
      </c>
      <c r="C840" s="9">
        <v>336.32074245796309</v>
      </c>
      <c r="D840" s="25">
        <v>123</v>
      </c>
      <c r="E840" s="8">
        <v>390</v>
      </c>
      <c r="F840" s="9">
        <f>IF($A840&lt;=$J$10,$O$10+$P$10*SIN($Q$10+$R$10*($A840-$A$717)/$P$10),erreur)</f>
        <v>351.34623017672311</v>
      </c>
      <c r="G840" s="9">
        <f t="shared" si="51"/>
        <v>336.32074245796309</v>
      </c>
      <c r="H840" s="3"/>
    </row>
    <row r="841" spans="1:8" x14ac:dyDescent="0.3">
      <c r="A841" s="20">
        <f t="shared" si="52"/>
        <v>835</v>
      </c>
      <c r="B841" s="9">
        <v>351.33217917547881</v>
      </c>
      <c r="C841" s="9">
        <v>336.32446245796308</v>
      </c>
      <c r="D841" s="25">
        <v>124</v>
      </c>
      <c r="E841" s="8">
        <v>391</v>
      </c>
      <c r="F841" s="9">
        <f>IF($A841&lt;=$J$10,$O$10+$P$10*SIN($Q$10+$R$10*($A841-$A$717)/$P$10),erreur)</f>
        <v>351.33217917547881</v>
      </c>
      <c r="G841" s="9">
        <f t="shared" si="51"/>
        <v>336.32446245796308</v>
      </c>
      <c r="H841" s="3"/>
    </row>
    <row r="842" spans="1:8" x14ac:dyDescent="0.3">
      <c r="A842" s="20">
        <f t="shared" si="52"/>
        <v>836</v>
      </c>
      <c r="B842" s="9">
        <v>351.31805415341296</v>
      </c>
      <c r="C842" s="9">
        <v>336.32818245796307</v>
      </c>
      <c r="D842" s="25">
        <v>125</v>
      </c>
      <c r="E842" s="8">
        <v>392</v>
      </c>
      <c r="F842" s="9">
        <f>IF($A842&lt;=$J$10,$O$10+$P$10*SIN($Q$10+$R$10*($A842-$A$717)/$P$10),erreur)</f>
        <v>351.31805415341296</v>
      </c>
      <c r="G842" s="9">
        <f t="shared" si="51"/>
        <v>336.32818245796307</v>
      </c>
      <c r="H842" s="3"/>
    </row>
    <row r="843" spans="1:8" x14ac:dyDescent="0.3">
      <c r="A843" s="20">
        <f t="shared" si="52"/>
        <v>837</v>
      </c>
      <c r="B843" s="9">
        <v>351.30385511060013</v>
      </c>
      <c r="C843" s="9">
        <v>336.33190245796305</v>
      </c>
      <c r="D843" s="25">
        <v>126</v>
      </c>
      <c r="E843" s="8">
        <v>393</v>
      </c>
      <c r="F843" s="9">
        <f>IF($A843&lt;=$J$10,$O$10+$P$10*SIN($Q$10+$R$10*($A843-$A$717)/$P$10),erreur)</f>
        <v>351.30385511060013</v>
      </c>
      <c r="G843" s="9">
        <f t="shared" si="51"/>
        <v>336.33190245796305</v>
      </c>
      <c r="H843" s="35">
        <v>352.35</v>
      </c>
    </row>
    <row r="844" spans="1:8" x14ac:dyDescent="0.3">
      <c r="A844" s="20">
        <f t="shared" si="52"/>
        <v>838</v>
      </c>
      <c r="B844" s="9">
        <v>351.28958204712217</v>
      </c>
      <c r="C844" s="9">
        <v>336.33562245796304</v>
      </c>
      <c r="D844" s="25">
        <v>127</v>
      </c>
      <c r="E844" s="8">
        <v>394</v>
      </c>
      <c r="F844" s="9">
        <f>IF($A844&lt;=$J$10,$O$10+$P$10*SIN($Q$10+$R$10*($A844-$A$717)/$P$10),erreur)</f>
        <v>351.28958204712217</v>
      </c>
      <c r="G844" s="9">
        <f t="shared" si="51"/>
        <v>336.33562245796304</v>
      </c>
      <c r="H844" s="3"/>
    </row>
    <row r="845" spans="1:8" x14ac:dyDescent="0.3">
      <c r="A845" s="20">
        <f t="shared" si="52"/>
        <v>839</v>
      </c>
      <c r="B845" s="9">
        <v>351.27523496305366</v>
      </c>
      <c r="C845" s="9">
        <v>336.33934245796303</v>
      </c>
      <c r="D845" s="25">
        <v>128</v>
      </c>
      <c r="E845" s="8">
        <v>395</v>
      </c>
      <c r="F845" s="9">
        <f>IF($A845&lt;=$J$10,$O$10+$P$10*SIN($Q$10+$R$10*($A845-$A$717)/$P$10),erreur)</f>
        <v>351.27523496305366</v>
      </c>
      <c r="G845" s="9">
        <f t="shared" si="51"/>
        <v>336.33934245796303</v>
      </c>
      <c r="H845" s="3"/>
    </row>
    <row r="846" spans="1:8" x14ac:dyDescent="0.3">
      <c r="A846" s="20">
        <f t="shared" si="52"/>
        <v>840</v>
      </c>
      <c r="B846" s="9">
        <v>351.26081385847283</v>
      </c>
      <c r="C846" s="9">
        <v>336.34306245796301</v>
      </c>
      <c r="D846" s="25">
        <v>129</v>
      </c>
      <c r="E846" s="8">
        <v>396</v>
      </c>
      <c r="F846" s="9">
        <f>IF($A846&lt;=$J$10,$O$10+$P$10*SIN($Q$10+$R$10*($A846-$A$717)/$P$10),erreur)</f>
        <v>351.26081385847283</v>
      </c>
      <c r="G846" s="9">
        <f t="shared" si="51"/>
        <v>336.34306245796301</v>
      </c>
      <c r="H846" s="35">
        <v>352.12</v>
      </c>
    </row>
    <row r="847" spans="1:8" x14ac:dyDescent="0.3">
      <c r="A847" s="20">
        <f t="shared" si="52"/>
        <v>841</v>
      </c>
      <c r="B847" s="9">
        <v>351.24631873346152</v>
      </c>
      <c r="C847" s="9">
        <v>336.346782457963</v>
      </c>
      <c r="D847" s="25">
        <v>130</v>
      </c>
      <c r="E847" s="8">
        <v>397</v>
      </c>
      <c r="F847" s="9">
        <f>IF($A847&lt;=$J$10,$O$10+$P$10*SIN($Q$10+$R$10*($A847-$A$717)/$P$10),erreur)</f>
        <v>351.24631873346152</v>
      </c>
      <c r="G847" s="9">
        <f t="shared" si="51"/>
        <v>336.346782457963</v>
      </c>
      <c r="H847" s="3"/>
    </row>
    <row r="848" spans="1:8" x14ac:dyDescent="0.3">
      <c r="A848" s="20">
        <f t="shared" si="52"/>
        <v>842</v>
      </c>
      <c r="B848" s="9">
        <v>351.23174958809977</v>
      </c>
      <c r="C848" s="9">
        <v>336.35050245796299</v>
      </c>
      <c r="D848" s="25">
        <v>131</v>
      </c>
      <c r="E848" s="8">
        <v>398</v>
      </c>
      <c r="F848" s="9">
        <f>IF($A848&lt;=$J$10,$O$10+$P$10*SIN($Q$10+$R$10*($A848-$A$717)/$P$10),erreur)</f>
        <v>351.23174958809977</v>
      </c>
      <c r="G848" s="9">
        <f t="shared" si="51"/>
        <v>336.35050245796299</v>
      </c>
      <c r="H848" s="3"/>
    </row>
    <row r="849" spans="1:8" x14ac:dyDescent="0.3">
      <c r="A849" s="20">
        <f t="shared" si="52"/>
        <v>843</v>
      </c>
      <c r="B849" s="9">
        <v>351.2171064224658</v>
      </c>
      <c r="C849" s="9">
        <v>336.35422245796298</v>
      </c>
      <c r="D849" s="25">
        <v>132</v>
      </c>
      <c r="E849" s="8">
        <v>399</v>
      </c>
      <c r="F849" s="9">
        <f>IF($A849&lt;=$J$10,$O$10+$P$10*SIN($Q$10+$R$10*($A849-$A$717)/$P$10),erreur)</f>
        <v>351.2171064224658</v>
      </c>
      <c r="G849" s="9">
        <f t="shared" si="51"/>
        <v>336.35422245796298</v>
      </c>
      <c r="H849" s="3"/>
    </row>
    <row r="850" spans="1:8" x14ac:dyDescent="0.3">
      <c r="A850" s="20">
        <f t="shared" si="52"/>
        <v>844</v>
      </c>
      <c r="B850" s="9">
        <v>351.20238923663783</v>
      </c>
      <c r="C850" s="9">
        <v>336.35794245796296</v>
      </c>
      <c r="D850" s="25">
        <v>133</v>
      </c>
      <c r="E850" s="8">
        <v>400</v>
      </c>
      <c r="F850" s="9">
        <f>IF($A850&lt;=$J$10,$O$10+$P$10*SIN($Q$10+$R$10*($A850-$A$717)/$P$10),erreur)</f>
        <v>351.20238923663783</v>
      </c>
      <c r="G850" s="9">
        <f t="shared" si="51"/>
        <v>336.35794245796296</v>
      </c>
      <c r="H850" s="3"/>
    </row>
    <row r="851" spans="1:8" x14ac:dyDescent="0.3">
      <c r="A851" s="20">
        <f t="shared" si="52"/>
        <v>845</v>
      </c>
      <c r="B851" s="9">
        <v>351.18759803069952</v>
      </c>
      <c r="C851" s="9">
        <v>336.36166245796295</v>
      </c>
      <c r="D851" s="25">
        <v>134</v>
      </c>
      <c r="E851" s="8">
        <v>401</v>
      </c>
      <c r="F851" s="9">
        <f>IF($A851&lt;=$J$10,$O$10+$P$10*SIN($Q$10+$R$10*($A851-$A$717)/$P$10),erreur)</f>
        <v>351.18759803069952</v>
      </c>
      <c r="G851" s="9">
        <f t="shared" si="51"/>
        <v>336.36166245796295</v>
      </c>
      <c r="H851" s="3"/>
    </row>
    <row r="852" spans="1:8" x14ac:dyDescent="0.3">
      <c r="A852" s="20">
        <f t="shared" si="52"/>
        <v>846</v>
      </c>
      <c r="B852" s="9">
        <v>351.17273280473091</v>
      </c>
      <c r="C852" s="9">
        <v>336.36538245796294</v>
      </c>
      <c r="D852" s="25">
        <v>135</v>
      </c>
      <c r="E852" s="8">
        <v>402</v>
      </c>
      <c r="F852" s="9">
        <f>IF($A852&lt;=$J$10,$O$10+$P$10*SIN($Q$10+$R$10*($A852-$A$717)/$P$10),erreur)</f>
        <v>351.17273280473091</v>
      </c>
      <c r="G852" s="9">
        <f t="shared" si="51"/>
        <v>336.36538245796294</v>
      </c>
      <c r="H852" s="3"/>
    </row>
    <row r="853" spans="1:8" x14ac:dyDescent="0.3">
      <c r="A853" s="20">
        <f t="shared" si="52"/>
        <v>847</v>
      </c>
      <c r="B853" s="9">
        <v>351.15779355881386</v>
      </c>
      <c r="C853" s="9">
        <v>336.36910245796292</v>
      </c>
      <c r="D853" s="25">
        <v>136</v>
      </c>
      <c r="E853" s="8">
        <v>403</v>
      </c>
      <c r="F853" s="9">
        <f>IF($A853&lt;=$J$10,$O$10+$P$10*SIN($Q$10+$R$10*($A853-$A$717)/$P$10),erreur)</f>
        <v>351.15779355881386</v>
      </c>
      <c r="G853" s="9">
        <f t="shared" si="51"/>
        <v>336.36910245796292</v>
      </c>
      <c r="H853" s="3"/>
    </row>
    <row r="854" spans="1:8" x14ac:dyDescent="0.3">
      <c r="A854" s="20">
        <f t="shared" si="52"/>
        <v>848</v>
      </c>
      <c r="B854" s="9">
        <v>351.14278029302841</v>
      </c>
      <c r="C854" s="9">
        <v>336.37282245796291</v>
      </c>
      <c r="D854" s="25">
        <v>137</v>
      </c>
      <c r="E854" s="8">
        <v>404</v>
      </c>
      <c r="F854" s="9">
        <f>IF($A854&lt;=$J$10,$O$10+$P$10*SIN($Q$10+$R$10*($A854-$A$717)/$P$10),erreur)</f>
        <v>351.14278029302841</v>
      </c>
      <c r="G854" s="9">
        <f t="shared" si="51"/>
        <v>336.37282245796291</v>
      </c>
      <c r="H854" s="3"/>
    </row>
    <row r="855" spans="1:8" x14ac:dyDescent="0.3">
      <c r="A855" s="20">
        <f t="shared" si="52"/>
        <v>849</v>
      </c>
      <c r="B855" s="9">
        <v>351.12769300745822</v>
      </c>
      <c r="C855" s="9">
        <v>336.3765424579629</v>
      </c>
      <c r="D855" s="25">
        <v>138</v>
      </c>
      <c r="E855" s="8">
        <v>405</v>
      </c>
      <c r="F855" s="9">
        <f>IF($A855&lt;=$J$10,$O$10+$P$10*SIN($Q$10+$R$10*($A855-$A$717)/$P$10),erreur)</f>
        <v>351.12769300745822</v>
      </c>
      <c r="G855" s="9">
        <f t="shared" si="51"/>
        <v>336.3765424579629</v>
      </c>
      <c r="H855" s="3"/>
    </row>
    <row r="856" spans="1:8" x14ac:dyDescent="0.3">
      <c r="A856" s="20">
        <f t="shared" si="52"/>
        <v>850</v>
      </c>
      <c r="B856" s="9">
        <v>351.11253170218515</v>
      </c>
      <c r="C856" s="9">
        <v>336.38026245796289</v>
      </c>
      <c r="D856" s="25">
        <v>139</v>
      </c>
      <c r="E856" s="8">
        <v>406</v>
      </c>
      <c r="F856" s="9">
        <f>IF($A856&lt;=$J$10,$O$10+$P$10*SIN($Q$10+$R$10*($A856-$A$717)/$P$10),erreur)</f>
        <v>351.11253170218515</v>
      </c>
      <c r="G856" s="9">
        <f t="shared" si="51"/>
        <v>336.38026245796289</v>
      </c>
      <c r="H856" s="3"/>
    </row>
    <row r="857" spans="1:8" x14ac:dyDescent="0.3">
      <c r="A857" s="20">
        <f t="shared" si="52"/>
        <v>851</v>
      </c>
      <c r="B857" s="9">
        <v>351.09729637729652</v>
      </c>
      <c r="C857" s="9">
        <v>336.38398245796287</v>
      </c>
      <c r="D857" s="25">
        <v>140</v>
      </c>
      <c r="E857" s="8">
        <v>407</v>
      </c>
      <c r="F857" s="9">
        <f>IF($A857&lt;=$J$10,$O$10+$P$10*SIN($Q$10+$R$10*($A857-$A$717)/$P$10),erreur)</f>
        <v>351.09729637729652</v>
      </c>
      <c r="G857" s="9">
        <f t="shared" si="51"/>
        <v>336.38398245796287</v>
      </c>
      <c r="H857" s="3"/>
    </row>
    <row r="858" spans="1:8" x14ac:dyDescent="0.3">
      <c r="A858" s="20">
        <f t="shared" si="52"/>
        <v>852</v>
      </c>
      <c r="B858" s="9">
        <v>351.08198703287053</v>
      </c>
      <c r="C858" s="9">
        <v>336.38770245796286</v>
      </c>
      <c r="D858" s="25">
        <v>141</v>
      </c>
      <c r="E858" s="8">
        <v>408</v>
      </c>
      <c r="F858" s="9">
        <f>IF($A858&lt;=$J$10,$O$10+$P$10*SIN($Q$10+$R$10*($A858-$A$717)/$P$10),erreur)</f>
        <v>351.08198703287053</v>
      </c>
      <c r="G858" s="9">
        <f t="shared" si="51"/>
        <v>336.38770245796286</v>
      </c>
      <c r="H858" s="3"/>
    </row>
    <row r="859" spans="1:8" x14ac:dyDescent="0.3">
      <c r="A859" s="20">
        <f t="shared" si="52"/>
        <v>853</v>
      </c>
      <c r="B859" s="9">
        <v>351.06660366899268</v>
      </c>
      <c r="C859" s="9">
        <v>336.39142245796285</v>
      </c>
      <c r="D859" s="25">
        <v>142</v>
      </c>
      <c r="E859" s="8">
        <v>409</v>
      </c>
      <c r="F859" s="9">
        <f>IF($A859&lt;=$J$10,$O$10+$P$10*SIN($Q$10+$R$10*($A859-$A$717)/$P$10),erreur)</f>
        <v>351.06660366899268</v>
      </c>
      <c r="G859" s="9">
        <f t="shared" si="51"/>
        <v>336.39142245796285</v>
      </c>
      <c r="H859" s="3"/>
    </row>
    <row r="860" spans="1:8" x14ac:dyDescent="0.3">
      <c r="A860" s="20">
        <f t="shared" si="52"/>
        <v>854</v>
      </c>
      <c r="B860" s="9">
        <v>351.05114628574665</v>
      </c>
      <c r="C860" s="9">
        <v>336.39514245796283</v>
      </c>
      <c r="D860" s="25">
        <v>143</v>
      </c>
      <c r="E860" s="8">
        <v>410</v>
      </c>
      <c r="F860" s="9">
        <f>IF($A860&lt;=$J$10,$O$10+$P$10*SIN($Q$10+$R$10*($A860-$A$717)/$P$10),erreur)</f>
        <v>351.05114628574665</v>
      </c>
      <c r="G860" s="9">
        <f t="shared" si="51"/>
        <v>336.39514245796283</v>
      </c>
      <c r="H860" s="3"/>
    </row>
    <row r="861" spans="1:8" x14ac:dyDescent="0.3">
      <c r="A861" s="20">
        <f t="shared" si="52"/>
        <v>855</v>
      </c>
      <c r="B861" s="9">
        <v>351.03561488321975</v>
      </c>
      <c r="C861" s="9">
        <v>336.39886245796282</v>
      </c>
      <c r="D861" s="25">
        <v>144</v>
      </c>
      <c r="E861" s="8">
        <v>411</v>
      </c>
      <c r="F861" s="9">
        <f>IF($A861&lt;=$J$10,$O$10+$P$10*SIN($Q$10+$R$10*($A861-$A$717)/$P$10),erreur)</f>
        <v>351.03561488321975</v>
      </c>
      <c r="G861" s="9">
        <f t="shared" si="51"/>
        <v>336.39886245796282</v>
      </c>
      <c r="H861" s="3"/>
    </row>
    <row r="862" spans="1:8" x14ac:dyDescent="0.3">
      <c r="A862" s="20">
        <f t="shared" si="52"/>
        <v>856</v>
      </c>
      <c r="B862" s="9">
        <v>351.02000946149565</v>
      </c>
      <c r="C862" s="9">
        <v>336.40258245796281</v>
      </c>
      <c r="D862" s="25">
        <v>145</v>
      </c>
      <c r="E862" s="8">
        <v>412</v>
      </c>
      <c r="F862" s="9">
        <f>IF($A862&lt;=$J$10,$O$10+$P$10*SIN($Q$10+$R$10*($A862-$A$717)/$P$10),erreur)</f>
        <v>351.02000946149565</v>
      </c>
      <c r="G862" s="9">
        <f t="shared" si="51"/>
        <v>336.40258245796281</v>
      </c>
      <c r="H862" s="3"/>
    </row>
    <row r="863" spans="1:8" x14ac:dyDescent="0.3">
      <c r="A863" s="20">
        <f t="shared" si="52"/>
        <v>857</v>
      </c>
      <c r="B863" s="9">
        <v>351.00433002065802</v>
      </c>
      <c r="C863" s="9">
        <v>336.40630245796279</v>
      </c>
      <c r="D863" s="25">
        <v>146</v>
      </c>
      <c r="E863" s="8">
        <v>413</v>
      </c>
      <c r="F863" s="9">
        <f>IF($A863&lt;=$J$10,$O$10+$P$10*SIN($Q$10+$R$10*($A863-$A$717)/$P$10),erreur)</f>
        <v>351.00433002065802</v>
      </c>
      <c r="G863" s="9">
        <f t="shared" si="51"/>
        <v>336.40630245796279</v>
      </c>
      <c r="H863" s="3"/>
    </row>
    <row r="864" spans="1:8" x14ac:dyDescent="0.3">
      <c r="A864" s="20">
        <f t="shared" si="52"/>
        <v>858</v>
      </c>
      <c r="B864" s="9">
        <v>350.98857656079599</v>
      </c>
      <c r="C864" s="9">
        <v>336.41002245796278</v>
      </c>
      <c r="D864" s="25">
        <v>147</v>
      </c>
      <c r="E864" s="8">
        <v>414</v>
      </c>
      <c r="F864" s="9">
        <f>IF($A864&lt;=$J$10,$O$10+$P$10*SIN($Q$10+$R$10*($A864-$A$717)/$P$10),erreur)</f>
        <v>350.98857656079599</v>
      </c>
      <c r="G864" s="9">
        <f t="shared" si="51"/>
        <v>336.41002245796278</v>
      </c>
      <c r="H864" s="3"/>
    </row>
    <row r="865" spans="1:8" x14ac:dyDescent="0.3">
      <c r="A865" s="20">
        <f t="shared" si="52"/>
        <v>859</v>
      </c>
      <c r="B865" s="9">
        <v>350.97274908199142</v>
      </c>
      <c r="C865" s="9">
        <v>336.41374245796277</v>
      </c>
      <c r="D865" s="25">
        <v>148</v>
      </c>
      <c r="E865" s="8">
        <v>415</v>
      </c>
      <c r="F865" s="9">
        <f>IF($A865&lt;=$J$10,$O$10+$P$10*SIN($Q$10+$R$10*($A865-$A$717)/$P$10),erreur)</f>
        <v>350.97274908199142</v>
      </c>
      <c r="G865" s="9">
        <f t="shared" si="51"/>
        <v>336.41374245796277</v>
      </c>
      <c r="H865" s="3"/>
    </row>
    <row r="866" spans="1:8" x14ac:dyDescent="0.3">
      <c r="A866" s="20">
        <f t="shared" si="52"/>
        <v>860</v>
      </c>
      <c r="B866" s="9">
        <v>350.95684758433708</v>
      </c>
      <c r="C866" s="9">
        <v>336.41746245796276</v>
      </c>
      <c r="D866" s="25">
        <v>149</v>
      </c>
      <c r="E866" s="8">
        <v>416</v>
      </c>
      <c r="F866" s="9">
        <f>IF($A866&lt;=$J$10,$O$10+$P$10*SIN($Q$10+$R$10*($A866-$A$717)/$P$10),erreur)</f>
        <v>350.95684758433708</v>
      </c>
      <c r="G866" s="9">
        <f t="shared" si="51"/>
        <v>336.41746245796276</v>
      </c>
      <c r="H866" s="35">
        <v>351.25</v>
      </c>
    </row>
    <row r="867" spans="1:8" x14ac:dyDescent="0.3">
      <c r="A867" s="20">
        <f t="shared" si="52"/>
        <v>861</v>
      </c>
      <c r="B867" s="9">
        <v>350.94087206791664</v>
      </c>
      <c r="C867" s="9">
        <v>336.42118245796274</v>
      </c>
      <c r="D867" s="25">
        <v>150</v>
      </c>
      <c r="E867" s="8">
        <v>417</v>
      </c>
      <c r="F867" s="9">
        <f>IF($A867&lt;=$J$10,$O$10+$P$10*SIN($Q$10+$R$10*($A867-$A$717)/$P$10),erreur)</f>
        <v>350.94087206791664</v>
      </c>
      <c r="G867" s="9">
        <f t="shared" si="51"/>
        <v>336.42118245796274</v>
      </c>
      <c r="H867" s="3"/>
    </row>
    <row r="868" spans="1:8" x14ac:dyDescent="0.3">
      <c r="A868" s="20">
        <f t="shared" si="52"/>
        <v>862</v>
      </c>
      <c r="B868" s="9">
        <v>350.9248225328156</v>
      </c>
      <c r="C868" s="9">
        <v>336.42490245796273</v>
      </c>
      <c r="D868" s="25">
        <v>151</v>
      </c>
      <c r="E868" s="8">
        <v>418</v>
      </c>
      <c r="F868" s="9">
        <f>IF($A868&lt;=$J$10,$O$10+$P$10*SIN($Q$10+$R$10*($A868-$A$717)/$P$10),erreur)</f>
        <v>350.9248225328156</v>
      </c>
      <c r="G868" s="9">
        <f t="shared" si="51"/>
        <v>336.42490245796273</v>
      </c>
      <c r="H868" s="3"/>
    </row>
    <row r="869" spans="1:8" x14ac:dyDescent="0.3">
      <c r="A869" s="20">
        <f t="shared" si="52"/>
        <v>863</v>
      </c>
      <c r="B869" s="9">
        <v>350.90869897912671</v>
      </c>
      <c r="C869" s="9">
        <v>336.42862245796272</v>
      </c>
      <c r="D869" s="25">
        <v>152</v>
      </c>
      <c r="E869" s="8">
        <v>419</v>
      </c>
      <c r="F869" s="9">
        <f>IF($A869&lt;=$J$10,$O$10+$P$10*SIN($Q$10+$R$10*($A869-$A$717)/$P$10),erreur)</f>
        <v>350.90869897912671</v>
      </c>
      <c r="G869" s="9">
        <f t="shared" si="51"/>
        <v>336.42862245796272</v>
      </c>
      <c r="H869" s="3"/>
    </row>
    <row r="870" spans="1:8" x14ac:dyDescent="0.3">
      <c r="A870" s="20">
        <f t="shared" si="52"/>
        <v>864</v>
      </c>
      <c r="B870" s="9">
        <v>350.89250140693548</v>
      </c>
      <c r="C870" s="9">
        <v>336.4323424579627</v>
      </c>
      <c r="D870" s="25">
        <v>153</v>
      </c>
      <c r="E870" s="8">
        <v>420</v>
      </c>
      <c r="F870" s="9">
        <f>IF($A870&lt;=$J$10,$O$10+$P$10*SIN($Q$10+$R$10*($A870-$A$717)/$P$10),erreur)</f>
        <v>350.89250140693548</v>
      </c>
      <c r="G870" s="9">
        <f t="shared" si="51"/>
        <v>336.4323424579627</v>
      </c>
      <c r="H870" s="3"/>
    </row>
    <row r="871" spans="1:8" x14ac:dyDescent="0.3">
      <c r="A871" s="20">
        <f t="shared" si="52"/>
        <v>865</v>
      </c>
      <c r="B871" s="9">
        <v>350.87622981632921</v>
      </c>
      <c r="C871" s="9">
        <v>336.43606245796269</v>
      </c>
      <c r="D871" s="25">
        <v>154</v>
      </c>
      <c r="E871" s="8">
        <v>421</v>
      </c>
      <c r="F871" s="9">
        <f>IF($A871&lt;=$J$10,$O$10+$P$10*SIN($Q$10+$R$10*($A871-$A$717)/$P$10),erreur)</f>
        <v>350.87622981632921</v>
      </c>
      <c r="G871" s="9">
        <f t="shared" si="51"/>
        <v>336.43606245796269</v>
      </c>
      <c r="H871" s="3"/>
    </row>
    <row r="872" spans="1:8" x14ac:dyDescent="0.3">
      <c r="A872" s="20">
        <f t="shared" si="52"/>
        <v>866</v>
      </c>
      <c r="B872" s="9">
        <v>350.85988420740068</v>
      </c>
      <c r="C872" s="9">
        <v>336.43978245796268</v>
      </c>
      <c r="D872" s="25">
        <v>155</v>
      </c>
      <c r="E872" s="8">
        <v>422</v>
      </c>
      <c r="F872" s="9">
        <f>IF($A872&lt;=$J$10,$O$10+$P$10*SIN($Q$10+$R$10*($A872-$A$717)/$P$10),erreur)</f>
        <v>350.85988420740068</v>
      </c>
      <c r="G872" s="9">
        <f t="shared" si="51"/>
        <v>336.43978245796268</v>
      </c>
      <c r="H872" s="3"/>
    </row>
    <row r="873" spans="1:8" x14ac:dyDescent="0.3">
      <c r="A873" s="20">
        <f t="shared" si="52"/>
        <v>867</v>
      </c>
      <c r="B873" s="9">
        <v>350.84346458023902</v>
      </c>
      <c r="C873" s="9">
        <v>336.44350245796267</v>
      </c>
      <c r="D873" s="25">
        <v>156</v>
      </c>
      <c r="E873" s="8">
        <v>423</v>
      </c>
      <c r="F873" s="9">
        <f>IF($A873&lt;=$J$10,$O$10+$P$10*SIN($Q$10+$R$10*($A873-$A$717)/$P$10),erreur)</f>
        <v>350.84346458023902</v>
      </c>
      <c r="G873" s="9">
        <f t="shared" si="51"/>
        <v>336.44350245796267</v>
      </c>
      <c r="H873" s="3"/>
    </row>
    <row r="874" spans="1:8" x14ac:dyDescent="0.3">
      <c r="A874" s="20">
        <f t="shared" si="52"/>
        <v>868</v>
      </c>
      <c r="B874" s="9">
        <v>350.82697093493152</v>
      </c>
      <c r="C874" s="9">
        <v>336.44722245796265</v>
      </c>
      <c r="D874" s="25">
        <v>157</v>
      </c>
      <c r="E874" s="8">
        <v>424</v>
      </c>
      <c r="F874" s="9">
        <f>IF($A874&lt;=$J$10,$O$10+$P$10*SIN($Q$10+$R$10*($A874-$A$717)/$P$10),erreur)</f>
        <v>350.82697093493152</v>
      </c>
      <c r="G874" s="9">
        <f t="shared" si="51"/>
        <v>336.44722245796265</v>
      </c>
      <c r="H874" s="3"/>
    </row>
    <row r="875" spans="1:8" x14ac:dyDescent="0.3">
      <c r="A875" s="20">
        <f t="shared" si="52"/>
        <v>869</v>
      </c>
      <c r="B875" s="9">
        <v>350.81040327156916</v>
      </c>
      <c r="C875" s="9">
        <v>336.45094245796264</v>
      </c>
      <c r="D875" s="25">
        <v>158</v>
      </c>
      <c r="E875" s="8">
        <v>425</v>
      </c>
      <c r="F875" s="9">
        <f>IF($A875&lt;=$J$10,$O$10+$P$10*SIN($Q$10+$R$10*($A875-$A$717)/$P$10),erreur)</f>
        <v>350.81040327156916</v>
      </c>
      <c r="G875" s="9">
        <f t="shared" si="51"/>
        <v>336.45094245796264</v>
      </c>
      <c r="H875" s="3"/>
    </row>
    <row r="876" spans="1:8" x14ac:dyDescent="0.3">
      <c r="A876" s="20">
        <f t="shared" si="52"/>
        <v>870</v>
      </c>
      <c r="B876" s="9">
        <v>350.79376159024287</v>
      </c>
      <c r="C876" s="9">
        <v>336.45466245796263</v>
      </c>
      <c r="D876" s="25">
        <v>159</v>
      </c>
      <c r="E876" s="8">
        <v>426</v>
      </c>
      <c r="F876" s="9">
        <f>IF($A876&lt;=$J$10,$O$10+$P$10*SIN($Q$10+$R$10*($A876-$A$717)/$P$10),erreur)</f>
        <v>350.79376159024287</v>
      </c>
      <c r="G876" s="9">
        <f t="shared" si="51"/>
        <v>336.45466245796263</v>
      </c>
      <c r="H876" s="3"/>
    </row>
    <row r="877" spans="1:8" x14ac:dyDescent="0.3">
      <c r="A877" s="20">
        <f t="shared" si="52"/>
        <v>871</v>
      </c>
      <c r="B877" s="9">
        <v>350.77704589104724</v>
      </c>
      <c r="C877" s="9">
        <v>336.45838245796261</v>
      </c>
      <c r="D877" s="25">
        <v>160</v>
      </c>
      <c r="E877" s="8">
        <v>427</v>
      </c>
      <c r="F877" s="9">
        <f>IF($A877&lt;=$J$10,$O$10+$P$10*SIN($Q$10+$R$10*($A877-$A$717)/$P$10),erreur)</f>
        <v>350.77704589104724</v>
      </c>
      <c r="G877" s="9">
        <f t="shared" si="51"/>
        <v>336.45838245796261</v>
      </c>
      <c r="H877" s="3"/>
    </row>
    <row r="878" spans="1:8" x14ac:dyDescent="0.3">
      <c r="A878" s="20">
        <f t="shared" si="52"/>
        <v>872</v>
      </c>
      <c r="B878" s="9">
        <v>350.76025617406958</v>
      </c>
      <c r="C878" s="9">
        <v>336.4621024579626</v>
      </c>
      <c r="D878" s="25">
        <v>161</v>
      </c>
      <c r="E878" s="8">
        <v>428</v>
      </c>
      <c r="F878" s="9">
        <f>IF($A878&lt;=$J$10,$O$10+$P$10*SIN($Q$10+$R$10*($A878-$A$717)/$P$10),erreur)</f>
        <v>350.76025617406958</v>
      </c>
      <c r="G878" s="9">
        <f t="shared" si="51"/>
        <v>336.4621024579626</v>
      </c>
      <c r="H878" s="3"/>
    </row>
    <row r="879" spans="1:8" x14ac:dyDescent="0.3">
      <c r="A879" s="20">
        <f t="shared" si="52"/>
        <v>873</v>
      </c>
      <c r="B879" s="9">
        <v>350.74339243940267</v>
      </c>
      <c r="C879" s="9">
        <v>336.46582245796259</v>
      </c>
      <c r="D879" s="25">
        <v>162</v>
      </c>
      <c r="E879" s="8">
        <v>429</v>
      </c>
      <c r="F879" s="9">
        <f>IF($A879&lt;=$J$10,$O$10+$P$10*SIN($Q$10+$R$10*($A879-$A$717)/$P$10),erreur)</f>
        <v>350.74339243940267</v>
      </c>
      <c r="G879" s="9">
        <f t="shared" si="51"/>
        <v>336.46582245796259</v>
      </c>
      <c r="H879" s="3"/>
    </row>
    <row r="880" spans="1:8" x14ac:dyDescent="0.3">
      <c r="A880" s="20">
        <f t="shared" si="52"/>
        <v>874</v>
      </c>
      <c r="B880" s="9">
        <v>350.72645468714109</v>
      </c>
      <c r="C880" s="9">
        <v>336.46954245796258</v>
      </c>
      <c r="D880" s="25">
        <v>163</v>
      </c>
      <c r="E880" s="8">
        <v>430</v>
      </c>
      <c r="F880" s="9">
        <f>IF($A880&lt;=$J$10,$O$10+$P$10*SIN($Q$10+$R$10*($A880-$A$717)/$P$10),erreur)</f>
        <v>350.72645468714109</v>
      </c>
      <c r="G880" s="9">
        <f t="shared" si="51"/>
        <v>336.46954245796258</v>
      </c>
      <c r="H880" s="3"/>
    </row>
    <row r="881" spans="1:8" x14ac:dyDescent="0.3">
      <c r="A881" s="20">
        <f t="shared" si="52"/>
        <v>875</v>
      </c>
      <c r="B881" s="9">
        <v>350.70944291737578</v>
      </c>
      <c r="C881" s="9">
        <v>336.47326245796256</v>
      </c>
      <c r="D881" s="25">
        <v>164</v>
      </c>
      <c r="E881" s="8">
        <v>431</v>
      </c>
      <c r="F881" s="9">
        <f>IF($A881&lt;=$J$10,$O$10+$P$10*SIN($Q$10+$R$10*($A881-$A$717)/$P$10),erreur)</f>
        <v>350.70944291737578</v>
      </c>
      <c r="G881" s="9">
        <f t="shared" si="51"/>
        <v>336.47326245796256</v>
      </c>
      <c r="H881" s="3"/>
    </row>
    <row r="882" spans="1:8" x14ac:dyDescent="0.3">
      <c r="A882" s="20">
        <f t="shared" si="52"/>
        <v>876</v>
      </c>
      <c r="B882" s="9">
        <v>350.69235713019953</v>
      </c>
      <c r="C882" s="9">
        <v>336.47698245796255</v>
      </c>
      <c r="D882" s="25">
        <v>165</v>
      </c>
      <c r="E882" s="8">
        <v>432</v>
      </c>
      <c r="F882" s="9">
        <f>IF($A882&lt;=$J$10,$O$10+$P$10*SIN($Q$10+$R$10*($A882-$A$717)/$P$10),erreur)</f>
        <v>350.69235713019953</v>
      </c>
      <c r="G882" s="9">
        <f t="shared" si="51"/>
        <v>336.47698245796255</v>
      </c>
      <c r="H882" s="3"/>
    </row>
    <row r="883" spans="1:8" x14ac:dyDescent="0.3">
      <c r="A883" s="20">
        <f t="shared" si="52"/>
        <v>877</v>
      </c>
      <c r="B883" s="9">
        <v>350.67519732570872</v>
      </c>
      <c r="C883" s="9">
        <v>336.48070245796254</v>
      </c>
      <c r="D883" s="25">
        <v>166</v>
      </c>
      <c r="E883" s="8">
        <v>433</v>
      </c>
      <c r="F883" s="9">
        <f>IF($A883&lt;=$J$10,$O$10+$P$10*SIN($Q$10+$R$10*($A883-$A$717)/$P$10),erreur)</f>
        <v>350.67519732570872</v>
      </c>
      <c r="G883" s="9">
        <f t="shared" si="51"/>
        <v>336.48070245796254</v>
      </c>
      <c r="H883" s="3"/>
    </row>
    <row r="884" spans="1:8" x14ac:dyDescent="0.3">
      <c r="A884" s="20">
        <f t="shared" si="52"/>
        <v>878</v>
      </c>
      <c r="B884" s="9">
        <v>350.65796350399614</v>
      </c>
      <c r="C884" s="9">
        <v>336.48442245796252</v>
      </c>
      <c r="D884" s="25">
        <v>167</v>
      </c>
      <c r="E884" s="8">
        <v>434</v>
      </c>
      <c r="F884" s="9">
        <f>IF($A884&lt;=$J$10,$O$10+$P$10*SIN($Q$10+$R$10*($A884-$A$717)/$P$10),erreur)</f>
        <v>350.65796350399614</v>
      </c>
      <c r="G884" s="9">
        <f t="shared" si="51"/>
        <v>336.48442245796252</v>
      </c>
      <c r="H884" s="3"/>
    </row>
    <row r="885" spans="1:8" x14ac:dyDescent="0.3">
      <c r="A885" s="20">
        <f t="shared" si="52"/>
        <v>879</v>
      </c>
      <c r="B885" s="9">
        <v>350.64065566515274</v>
      </c>
      <c r="C885" s="9">
        <v>336.48814245796251</v>
      </c>
      <c r="D885" s="25">
        <v>168</v>
      </c>
      <c r="E885" s="8">
        <v>435</v>
      </c>
      <c r="F885" s="9">
        <f>IF($A885&lt;=$J$10,$O$10+$P$10*SIN($Q$10+$R$10*($A885-$A$717)/$P$10),erreur)</f>
        <v>350.64065566515274</v>
      </c>
      <c r="G885" s="9">
        <f t="shared" si="51"/>
        <v>336.48814245796251</v>
      </c>
      <c r="H885" s="3"/>
    </row>
    <row r="886" spans="1:8" x14ac:dyDescent="0.3">
      <c r="A886" s="20">
        <f t="shared" si="52"/>
        <v>880</v>
      </c>
      <c r="B886" s="9">
        <v>350.62327380927854</v>
      </c>
      <c r="C886" s="9">
        <v>336.4918624579625</v>
      </c>
      <c r="D886" s="25">
        <v>169</v>
      </c>
      <c r="E886" s="8">
        <v>436</v>
      </c>
      <c r="F886" s="9">
        <f>IF($A886&lt;=$J$10,$O$10+$P$10*SIN($Q$10+$R$10*($A886-$A$717)/$P$10),erreur)</f>
        <v>350.62327380927854</v>
      </c>
      <c r="G886" s="9">
        <f t="shared" si="51"/>
        <v>336.4918624579625</v>
      </c>
      <c r="H886" s="35">
        <v>352.89</v>
      </c>
    </row>
    <row r="887" spans="1:8" x14ac:dyDescent="0.3">
      <c r="A887" s="20">
        <f t="shared" si="52"/>
        <v>881</v>
      </c>
      <c r="B887" s="9">
        <v>350.60581793646452</v>
      </c>
      <c r="C887" s="9">
        <v>336.49558245796248</v>
      </c>
      <c r="D887" s="25">
        <v>170</v>
      </c>
      <c r="E887" s="8">
        <v>437</v>
      </c>
      <c r="F887" s="9">
        <f>IF($A887&lt;=$J$10,$O$10+$P$10*SIN($Q$10+$R$10*($A887-$A$717)/$P$10),erreur)</f>
        <v>350.60581793646452</v>
      </c>
      <c r="G887" s="9">
        <f t="shared" si="51"/>
        <v>336.49558245796248</v>
      </c>
      <c r="H887" s="3"/>
    </row>
    <row r="888" spans="1:8" x14ac:dyDescent="0.3">
      <c r="A888" s="20">
        <f t="shared" si="52"/>
        <v>882</v>
      </c>
      <c r="B888" s="9">
        <v>350.58828804681252</v>
      </c>
      <c r="C888" s="9">
        <v>336.49930245796247</v>
      </c>
      <c r="D888" s="25">
        <v>171</v>
      </c>
      <c r="E888" s="8">
        <v>438</v>
      </c>
      <c r="F888" s="9">
        <f>IF($A888&lt;=$J$10,$O$10+$P$10*SIN($Q$10+$R$10*($A888-$A$717)/$P$10),erreur)</f>
        <v>350.58828804681252</v>
      </c>
      <c r="G888" s="9">
        <f t="shared" si="51"/>
        <v>336.49930245796247</v>
      </c>
      <c r="H888" s="3"/>
    </row>
    <row r="889" spans="1:8" x14ac:dyDescent="0.3">
      <c r="A889" s="20">
        <f t="shared" si="52"/>
        <v>883</v>
      </c>
      <c r="B889" s="9">
        <v>350.57068414040987</v>
      </c>
      <c r="C889" s="9">
        <v>336.50302245796246</v>
      </c>
      <c r="D889" s="25">
        <v>172</v>
      </c>
      <c r="E889" s="8">
        <v>439</v>
      </c>
      <c r="F889" s="9">
        <f>IF($A889&lt;=$J$10,$O$10+$P$10*SIN($Q$10+$R$10*($A889-$A$717)/$P$10),erreur)</f>
        <v>350.57068414040987</v>
      </c>
      <c r="G889" s="9">
        <f t="shared" si="51"/>
        <v>336.50302245796246</v>
      </c>
      <c r="H889" s="3"/>
    </row>
    <row r="890" spans="1:8" x14ac:dyDescent="0.3">
      <c r="A890" s="20">
        <f t="shared" si="52"/>
        <v>884</v>
      </c>
      <c r="B890" s="9">
        <v>350.55300621736023</v>
      </c>
      <c r="C890" s="9">
        <v>336.50674245796245</v>
      </c>
      <c r="D890" s="25">
        <v>173</v>
      </c>
      <c r="E890" s="8">
        <v>440</v>
      </c>
      <c r="F890" s="9">
        <f>IF($A890&lt;=$J$10,$O$10+$P$10*SIN($Q$10+$R$10*($A890-$A$717)/$P$10),erreur)</f>
        <v>350.55300621736023</v>
      </c>
      <c r="G890" s="9">
        <f t="shared" si="51"/>
        <v>336.50674245796245</v>
      </c>
      <c r="H890" s="3"/>
    </row>
    <row r="891" spans="1:8" x14ac:dyDescent="0.3">
      <c r="A891" s="20">
        <f t="shared" si="52"/>
        <v>885</v>
      </c>
      <c r="B891" s="9">
        <v>350.53525427775821</v>
      </c>
      <c r="C891" s="9">
        <v>336.51046245796243</v>
      </c>
      <c r="D891" s="25">
        <v>174</v>
      </c>
      <c r="E891" s="8">
        <v>441</v>
      </c>
      <c r="F891" s="9">
        <f>IF($A891&lt;=$J$10,$O$10+$P$10*SIN($Q$10+$R$10*($A891-$A$717)/$P$10),erreur)</f>
        <v>350.53525427775821</v>
      </c>
      <c r="G891" s="9">
        <f t="shared" si="51"/>
        <v>336.51046245796243</v>
      </c>
      <c r="H891" s="3"/>
    </row>
    <row r="892" spans="1:8" x14ac:dyDescent="0.3">
      <c r="A892" s="20">
        <f t="shared" si="52"/>
        <v>886</v>
      </c>
      <c r="B892" s="9">
        <v>350.51742832169839</v>
      </c>
      <c r="C892" s="9">
        <v>336.51418245796242</v>
      </c>
      <c r="D892" s="25">
        <v>175</v>
      </c>
      <c r="E892" s="8">
        <v>442</v>
      </c>
      <c r="F892" s="9">
        <f>IF($A892&lt;=$J$10,$O$10+$P$10*SIN($Q$10+$R$10*($A892-$A$717)/$P$10),erreur)</f>
        <v>350.51742832169839</v>
      </c>
      <c r="G892" s="9">
        <f t="shared" si="51"/>
        <v>336.51418245796242</v>
      </c>
      <c r="H892" s="3"/>
    </row>
    <row r="893" spans="1:8" x14ac:dyDescent="0.3">
      <c r="A893" s="20">
        <f t="shared" si="52"/>
        <v>887</v>
      </c>
      <c r="B893" s="9">
        <v>350.49952834928445</v>
      </c>
      <c r="C893" s="9">
        <v>336.51790245796241</v>
      </c>
      <c r="D893" s="25">
        <v>176</v>
      </c>
      <c r="E893" s="8">
        <v>443</v>
      </c>
      <c r="F893" s="9">
        <f>IF($A893&lt;=$J$10,$O$10+$P$10*SIN($Q$10+$R$10*($A893-$A$717)/$P$10),erreur)</f>
        <v>350.49952834928445</v>
      </c>
      <c r="G893" s="9">
        <f t="shared" si="51"/>
        <v>336.51790245796241</v>
      </c>
      <c r="H893" s="3"/>
    </row>
    <row r="894" spans="1:8" x14ac:dyDescent="0.3">
      <c r="A894" s="20">
        <f t="shared" si="52"/>
        <v>888</v>
      </c>
      <c r="B894" s="9">
        <v>350.48155436060915</v>
      </c>
      <c r="C894" s="9">
        <v>336.52162245796239</v>
      </c>
      <c r="D894" s="25">
        <v>177</v>
      </c>
      <c r="E894" s="8">
        <v>444</v>
      </c>
      <c r="F894" s="9">
        <f>IF($A894&lt;=$J$10,$O$10+$P$10*SIN($Q$10+$R$10*($A894-$A$717)/$P$10),erreur)</f>
        <v>350.48155436060915</v>
      </c>
      <c r="G894" s="9">
        <f t="shared" si="51"/>
        <v>336.52162245796239</v>
      </c>
      <c r="H894" s="3"/>
    </row>
    <row r="895" spans="1:8" x14ac:dyDescent="0.3">
      <c r="A895" s="20">
        <f t="shared" si="52"/>
        <v>889</v>
      </c>
      <c r="B895" s="9">
        <v>350.46350635577073</v>
      </c>
      <c r="C895" s="9">
        <v>336.52534245796238</v>
      </c>
      <c r="D895" s="25">
        <v>178</v>
      </c>
      <c r="E895" s="8">
        <v>445</v>
      </c>
      <c r="F895" s="9">
        <f>IF($A895&lt;=$J$10,$O$10+$P$10*SIN($Q$10+$R$10*($A895-$A$717)/$P$10),erreur)</f>
        <v>350.46350635577073</v>
      </c>
      <c r="G895" s="9">
        <f t="shared" si="51"/>
        <v>336.52534245796238</v>
      </c>
      <c r="H895" s="3"/>
    </row>
    <row r="896" spans="1:8" x14ac:dyDescent="0.3">
      <c r="A896" s="20">
        <f t="shared" si="52"/>
        <v>890</v>
      </c>
      <c r="B896" s="9">
        <v>350.44538433487287</v>
      </c>
      <c r="C896" s="9">
        <v>336.52906245796237</v>
      </c>
      <c r="D896" s="25">
        <v>179</v>
      </c>
      <c r="E896" s="8">
        <v>446</v>
      </c>
      <c r="F896" s="9">
        <f>IF($A896&lt;=$J$10,$O$10+$P$10*SIN($Q$10+$R$10*($A896-$A$717)/$P$10),erreur)</f>
        <v>350.44538433487287</v>
      </c>
      <c r="G896" s="9">
        <f t="shared" si="51"/>
        <v>336.52906245796237</v>
      </c>
      <c r="H896" s="3"/>
    </row>
    <row r="897" spans="1:8" x14ac:dyDescent="0.3">
      <c r="A897" s="20">
        <f t="shared" si="52"/>
        <v>891</v>
      </c>
      <c r="B897" s="9">
        <v>350.42718829801197</v>
      </c>
      <c r="C897" s="9">
        <v>336.53278245796236</v>
      </c>
      <c r="D897" s="25">
        <v>180</v>
      </c>
      <c r="E897" s="8">
        <v>447</v>
      </c>
      <c r="F897" s="9">
        <f>IF($A897&lt;=$J$10,$O$10+$P$10*SIN($Q$10+$R$10*($A897-$A$717)/$P$10),erreur)</f>
        <v>350.42718829801197</v>
      </c>
      <c r="G897" s="9">
        <f t="shared" si="51"/>
        <v>336.53278245796236</v>
      </c>
      <c r="H897" s="3"/>
    </row>
    <row r="898" spans="1:8" x14ac:dyDescent="0.3">
      <c r="A898" s="20">
        <f t="shared" si="52"/>
        <v>892</v>
      </c>
      <c r="B898" s="9">
        <v>350.40891824528626</v>
      </c>
      <c r="C898" s="9">
        <v>336.53650245796234</v>
      </c>
      <c r="D898" s="25">
        <v>181</v>
      </c>
      <c r="E898" s="8">
        <v>448</v>
      </c>
      <c r="F898" s="9">
        <f>IF($A898&lt;=$J$10,$O$10+$P$10*SIN($Q$10+$R$10*($A898-$A$717)/$P$10),erreur)</f>
        <v>350.40891824528626</v>
      </c>
      <c r="G898" s="9">
        <f t="shared" si="51"/>
        <v>336.53650245796234</v>
      </c>
      <c r="H898" s="3"/>
    </row>
    <row r="899" spans="1:8" x14ac:dyDescent="0.3">
      <c r="A899" s="20">
        <f t="shared" si="52"/>
        <v>893</v>
      </c>
      <c r="B899" s="9">
        <v>350.39057417679942</v>
      </c>
      <c r="C899" s="9">
        <v>336.54022245796233</v>
      </c>
      <c r="D899" s="25">
        <v>182</v>
      </c>
      <c r="E899" s="8">
        <v>449</v>
      </c>
      <c r="F899" s="9">
        <f>IF($A899&lt;=$J$10,$O$10+$P$10*SIN($Q$10+$R$10*($A899-$A$717)/$P$10),erreur)</f>
        <v>350.39057417679942</v>
      </c>
      <c r="G899" s="9">
        <f t="shared" si="51"/>
        <v>336.54022245796233</v>
      </c>
      <c r="H899" s="3"/>
    </row>
    <row r="900" spans="1:8" x14ac:dyDescent="0.3">
      <c r="A900" s="20">
        <f t="shared" si="52"/>
        <v>894</v>
      </c>
      <c r="B900" s="9">
        <v>350.37215609264786</v>
      </c>
      <c r="C900" s="9">
        <v>336.54394245796232</v>
      </c>
      <c r="D900" s="25">
        <v>183</v>
      </c>
      <c r="E900" s="8">
        <v>450</v>
      </c>
      <c r="F900" s="9">
        <f>IF($A900&lt;=$J$10,$O$10+$P$10*SIN($Q$10+$R$10*($A900-$A$717)/$P$10),erreur)</f>
        <v>350.37215609264786</v>
      </c>
      <c r="G900" s="9">
        <f t="shared" ref="G900:G963" si="53">IF(8811-A900&gt;$I$28,G899+(A900-A899)*$M$28,"erreur")</f>
        <v>336.54394245796232</v>
      </c>
      <c r="H900" s="3"/>
    </row>
    <row r="901" spans="1:8" x14ac:dyDescent="0.3">
      <c r="A901" s="20">
        <f t="shared" si="52"/>
        <v>895</v>
      </c>
      <c r="B901" s="9">
        <v>350.35366399293525</v>
      </c>
      <c r="C901" s="9">
        <v>336.5476624579623</v>
      </c>
      <c r="D901" s="25">
        <v>184</v>
      </c>
      <c r="E901" s="8">
        <v>451</v>
      </c>
      <c r="F901" s="9">
        <f>IF($A901&lt;=$J$10,$O$10+$P$10*SIN($Q$10+$R$10*($A901-$A$717)/$P$10),erreur)</f>
        <v>350.35366399293525</v>
      </c>
      <c r="G901" s="9">
        <f t="shared" si="53"/>
        <v>336.5476624579623</v>
      </c>
      <c r="H901" s="3"/>
    </row>
    <row r="902" spans="1:8" x14ac:dyDescent="0.3">
      <c r="A902" s="20">
        <f t="shared" si="52"/>
        <v>896</v>
      </c>
      <c r="B902" s="9">
        <v>350.33509787776347</v>
      </c>
      <c r="C902" s="9">
        <v>336.55138245796229</v>
      </c>
      <c r="D902" s="25">
        <v>185</v>
      </c>
      <c r="E902" s="8">
        <v>452</v>
      </c>
      <c r="F902" s="9">
        <f>IF($A902&lt;=$J$10,$O$10+$P$10*SIN($Q$10+$R$10*($A902-$A$717)/$P$10),erreur)</f>
        <v>350.33509787776347</v>
      </c>
      <c r="G902" s="9">
        <f t="shared" si="53"/>
        <v>336.55138245796229</v>
      </c>
      <c r="H902" s="3"/>
    </row>
    <row r="903" spans="1:8" x14ac:dyDescent="0.3">
      <c r="A903" s="20">
        <f t="shared" si="52"/>
        <v>897</v>
      </c>
      <c r="B903" s="9">
        <v>350.31645774723256</v>
      </c>
      <c r="C903" s="9">
        <v>336.55510245796228</v>
      </c>
      <c r="D903" s="25">
        <v>186</v>
      </c>
      <c r="E903" s="8">
        <v>453</v>
      </c>
      <c r="F903" s="9">
        <f>IF($A903&lt;=$J$10,$O$10+$P$10*SIN($Q$10+$R$10*($A903-$A$717)/$P$10),erreur)</f>
        <v>350.31645774723256</v>
      </c>
      <c r="G903" s="9">
        <f t="shared" si="53"/>
        <v>336.55510245796228</v>
      </c>
      <c r="H903" s="3"/>
    </row>
    <row r="904" spans="1:8" x14ac:dyDescent="0.3">
      <c r="A904" s="20">
        <f t="shared" ref="A904:A967" si="54">ROW()-6</f>
        <v>898</v>
      </c>
      <c r="B904" s="9">
        <v>350.29774360144438</v>
      </c>
      <c r="C904" s="9">
        <v>336.55882245796226</v>
      </c>
      <c r="D904" s="25">
        <v>187</v>
      </c>
      <c r="E904" s="8">
        <v>454</v>
      </c>
      <c r="F904" s="9">
        <f>IF($A904&lt;=$J$10,$O$10+$P$10*SIN($Q$10+$R$10*($A904-$A$717)/$P$10),erreur)</f>
        <v>350.29774360144438</v>
      </c>
      <c r="G904" s="9">
        <f t="shared" si="53"/>
        <v>336.55882245796226</v>
      </c>
      <c r="H904" s="3"/>
    </row>
    <row r="905" spans="1:8" x14ac:dyDescent="0.3">
      <c r="A905" s="20">
        <f t="shared" si="54"/>
        <v>899</v>
      </c>
      <c r="B905" s="9">
        <v>350.27895544050443</v>
      </c>
      <c r="C905" s="9">
        <v>336.56254245796225</v>
      </c>
      <c r="D905" s="25">
        <v>188</v>
      </c>
      <c r="E905" s="8">
        <v>455</v>
      </c>
      <c r="F905" s="9">
        <f>IF($A905&lt;=$J$10,$O$10+$P$10*SIN($Q$10+$R$10*($A905-$A$717)/$P$10),erreur)</f>
        <v>350.27895544050443</v>
      </c>
      <c r="G905" s="9">
        <f t="shared" si="53"/>
        <v>336.56254245796225</v>
      </c>
      <c r="H905" s="3"/>
    </row>
    <row r="906" spans="1:8" x14ac:dyDescent="0.3">
      <c r="A906" s="20">
        <f t="shared" si="54"/>
        <v>900</v>
      </c>
      <c r="B906" s="13">
        <v>350.26009326451276</v>
      </c>
      <c r="C906" s="9">
        <v>336.56626245796224</v>
      </c>
      <c r="D906" s="25">
        <v>189</v>
      </c>
      <c r="E906" s="8">
        <v>456</v>
      </c>
      <c r="F906" s="9">
        <f>IF($A906&lt;=$J$10,$O$10+$P$10*SIN($Q$10+$R$10*($A906-$A$717)/$P$10),erreur)</f>
        <v>350.26009326451276</v>
      </c>
      <c r="G906" s="9">
        <f t="shared" si="53"/>
        <v>336.56626245796224</v>
      </c>
      <c r="H906" s="35">
        <v>353.73</v>
      </c>
    </row>
    <row r="907" spans="1:8" x14ac:dyDescent="0.3">
      <c r="A907" s="20">
        <f t="shared" si="54"/>
        <v>901</v>
      </c>
      <c r="B907" s="9">
        <v>350.24126326451278</v>
      </c>
      <c r="C907" s="9">
        <v>336.56998245796223</v>
      </c>
      <c r="D907" s="25">
        <v>1</v>
      </c>
      <c r="E907" s="8">
        <v>457</v>
      </c>
      <c r="F907" s="9">
        <f>IF($A907&lt;=$J$11,F906+($A907-$A906)*$L$11,"erreur")</f>
        <v>350.24126326451278</v>
      </c>
      <c r="G907" s="9">
        <f t="shared" si="53"/>
        <v>336.56998245796223</v>
      </c>
      <c r="H907" s="3"/>
    </row>
    <row r="908" spans="1:8" x14ac:dyDescent="0.3">
      <c r="A908" s="20">
        <f t="shared" si="54"/>
        <v>902</v>
      </c>
      <c r="B908" s="9">
        <v>350.2224332645128</v>
      </c>
      <c r="C908" s="9">
        <v>336.57370245796221</v>
      </c>
      <c r="D908" s="25">
        <v>2</v>
      </c>
      <c r="E908" s="8">
        <v>458</v>
      </c>
      <c r="F908" s="9">
        <f t="shared" ref="F908:F971" si="55">IF($A908&lt;=$J$11,F907+($A908-$A907)*$L$11,"erreur")</f>
        <v>350.2224332645128</v>
      </c>
      <c r="G908" s="9">
        <f t="shared" si="53"/>
        <v>336.57370245796221</v>
      </c>
      <c r="H908" s="3"/>
    </row>
    <row r="909" spans="1:8" x14ac:dyDescent="0.3">
      <c r="A909" s="20">
        <f t="shared" si="54"/>
        <v>903</v>
      </c>
      <c r="B909" s="9">
        <v>350.20360326451282</v>
      </c>
      <c r="C909" s="9">
        <v>336.5774224579622</v>
      </c>
      <c r="D909" s="25">
        <v>3</v>
      </c>
      <c r="E909" s="8">
        <v>459</v>
      </c>
      <c r="F909" s="9">
        <f t="shared" si="55"/>
        <v>350.20360326451282</v>
      </c>
      <c r="G909" s="9">
        <f t="shared" si="53"/>
        <v>336.5774224579622</v>
      </c>
      <c r="H909" s="3"/>
    </row>
    <row r="910" spans="1:8" x14ac:dyDescent="0.3">
      <c r="A910" s="20">
        <f t="shared" si="54"/>
        <v>904</v>
      </c>
      <c r="B910" s="9">
        <v>350.18477326451284</v>
      </c>
      <c r="C910" s="9">
        <v>336.58114245796219</v>
      </c>
      <c r="D910" s="25">
        <v>4</v>
      </c>
      <c r="E910" s="8">
        <v>460</v>
      </c>
      <c r="F910" s="9">
        <f t="shared" si="55"/>
        <v>350.18477326451284</v>
      </c>
      <c r="G910" s="9">
        <f t="shared" si="53"/>
        <v>336.58114245796219</v>
      </c>
      <c r="H910" s="3"/>
    </row>
    <row r="911" spans="1:8" x14ac:dyDescent="0.3">
      <c r="A911" s="20">
        <f t="shared" si="54"/>
        <v>905</v>
      </c>
      <c r="B911" s="9">
        <v>350.16594326451286</v>
      </c>
      <c r="C911" s="9">
        <v>336.58486245796217</v>
      </c>
      <c r="D911" s="25">
        <v>5</v>
      </c>
      <c r="E911" s="8">
        <v>461</v>
      </c>
      <c r="F911" s="9">
        <f t="shared" si="55"/>
        <v>350.16594326451286</v>
      </c>
      <c r="G911" s="9">
        <f t="shared" si="53"/>
        <v>336.58486245796217</v>
      </c>
      <c r="H911" s="3"/>
    </row>
    <row r="912" spans="1:8" x14ac:dyDescent="0.3">
      <c r="A912" s="20">
        <f t="shared" si="54"/>
        <v>906</v>
      </c>
      <c r="B912" s="9">
        <v>350.14711326451288</v>
      </c>
      <c r="C912" s="9">
        <v>336.58858245796216</v>
      </c>
      <c r="D912" s="25">
        <v>6</v>
      </c>
      <c r="E912" s="8">
        <v>462</v>
      </c>
      <c r="F912" s="9">
        <f t="shared" si="55"/>
        <v>350.14711326451288</v>
      </c>
      <c r="G912" s="9">
        <f t="shared" si="53"/>
        <v>336.58858245796216</v>
      </c>
      <c r="H912" s="3"/>
    </row>
    <row r="913" spans="1:8" x14ac:dyDescent="0.3">
      <c r="A913" s="20">
        <f t="shared" si="54"/>
        <v>907</v>
      </c>
      <c r="B913" s="9">
        <v>350.1282832645129</v>
      </c>
      <c r="C913" s="9">
        <v>336.59230245796215</v>
      </c>
      <c r="D913" s="25">
        <v>7</v>
      </c>
      <c r="E913" s="8">
        <v>463</v>
      </c>
      <c r="F913" s="9">
        <f t="shared" si="55"/>
        <v>350.1282832645129</v>
      </c>
      <c r="G913" s="9">
        <f t="shared" si="53"/>
        <v>336.59230245796215</v>
      </c>
      <c r="H913" s="3"/>
    </row>
    <row r="914" spans="1:8" x14ac:dyDescent="0.3">
      <c r="A914" s="20">
        <f t="shared" si="54"/>
        <v>908</v>
      </c>
      <c r="B914" s="9">
        <v>350.10945326451292</v>
      </c>
      <c r="C914" s="9">
        <v>336.59602245796214</v>
      </c>
      <c r="D914" s="25">
        <v>8</v>
      </c>
      <c r="E914" s="8">
        <v>464</v>
      </c>
      <c r="F914" s="9">
        <f t="shared" si="55"/>
        <v>350.10945326451292</v>
      </c>
      <c r="G914" s="9">
        <f t="shared" si="53"/>
        <v>336.59602245796214</v>
      </c>
      <c r="H914" s="3"/>
    </row>
    <row r="915" spans="1:8" x14ac:dyDescent="0.3">
      <c r="A915" s="20">
        <f t="shared" si="54"/>
        <v>909</v>
      </c>
      <c r="B915" s="9">
        <v>350.09062326451294</v>
      </c>
      <c r="C915" s="9">
        <v>336.59974245796212</v>
      </c>
      <c r="D915" s="25">
        <v>9</v>
      </c>
      <c r="E915" s="8">
        <v>465</v>
      </c>
      <c r="F915" s="9">
        <f t="shared" si="55"/>
        <v>350.09062326451294</v>
      </c>
      <c r="G915" s="9">
        <f t="shared" si="53"/>
        <v>336.59974245796212</v>
      </c>
      <c r="H915" s="3"/>
    </row>
    <row r="916" spans="1:8" x14ac:dyDescent="0.3">
      <c r="A916" s="20">
        <f t="shared" si="54"/>
        <v>910</v>
      </c>
      <c r="B916" s="9">
        <v>350.07179326451296</v>
      </c>
      <c r="C916" s="9">
        <v>336.60346245796211</v>
      </c>
      <c r="D916" s="25">
        <v>10</v>
      </c>
      <c r="E916" s="8">
        <v>466</v>
      </c>
      <c r="F916" s="9">
        <f t="shared" si="55"/>
        <v>350.07179326451296</v>
      </c>
      <c r="G916" s="9">
        <f t="shared" si="53"/>
        <v>336.60346245796211</v>
      </c>
      <c r="H916" s="3"/>
    </row>
    <row r="917" spans="1:8" x14ac:dyDescent="0.3">
      <c r="A917" s="20">
        <f t="shared" si="54"/>
        <v>911</v>
      </c>
      <c r="B917" s="9">
        <v>350.05296326451298</v>
      </c>
      <c r="C917" s="9">
        <v>336.6071824579621</v>
      </c>
      <c r="D917" s="25">
        <v>11</v>
      </c>
      <c r="E917" s="8">
        <v>467</v>
      </c>
      <c r="F917" s="9">
        <f t="shared" si="55"/>
        <v>350.05296326451298</v>
      </c>
      <c r="G917" s="9">
        <f t="shared" si="53"/>
        <v>336.6071824579621</v>
      </c>
      <c r="H917" s="3"/>
    </row>
    <row r="918" spans="1:8" x14ac:dyDescent="0.3">
      <c r="A918" s="20">
        <f t="shared" si="54"/>
        <v>912</v>
      </c>
      <c r="B918" s="9">
        <v>350.034133264513</v>
      </c>
      <c r="C918" s="9">
        <v>336.61090245796208</v>
      </c>
      <c r="D918" s="25">
        <v>12</v>
      </c>
      <c r="E918" s="8">
        <v>468</v>
      </c>
      <c r="F918" s="9">
        <f t="shared" si="55"/>
        <v>350.034133264513</v>
      </c>
      <c r="G918" s="9">
        <f t="shared" si="53"/>
        <v>336.61090245796208</v>
      </c>
      <c r="H918" s="3"/>
    </row>
    <row r="919" spans="1:8" x14ac:dyDescent="0.3">
      <c r="A919" s="20">
        <f t="shared" si="54"/>
        <v>913</v>
      </c>
      <c r="B919" s="9">
        <v>350.01530326451302</v>
      </c>
      <c r="C919" s="9">
        <v>336.61462245796207</v>
      </c>
      <c r="D919" s="25">
        <v>13</v>
      </c>
      <c r="E919" s="8">
        <v>469</v>
      </c>
      <c r="F919" s="9">
        <f t="shared" si="55"/>
        <v>350.01530326451302</v>
      </c>
      <c r="G919" s="9">
        <f t="shared" si="53"/>
        <v>336.61462245796207</v>
      </c>
      <c r="H919" s="3"/>
    </row>
    <row r="920" spans="1:8" x14ac:dyDescent="0.3">
      <c r="A920" s="20">
        <f t="shared" si="54"/>
        <v>914</v>
      </c>
      <c r="B920" s="9">
        <v>349.99647326451304</v>
      </c>
      <c r="C920" s="9">
        <v>336.61834245796206</v>
      </c>
      <c r="D920" s="25">
        <v>14</v>
      </c>
      <c r="E920" s="8">
        <v>470</v>
      </c>
      <c r="F920" s="9">
        <f t="shared" si="55"/>
        <v>349.99647326451304</v>
      </c>
      <c r="G920" s="9">
        <f t="shared" si="53"/>
        <v>336.61834245796206</v>
      </c>
      <c r="H920" s="3"/>
    </row>
    <row r="921" spans="1:8" x14ac:dyDescent="0.3">
      <c r="A921" s="20">
        <f t="shared" si="54"/>
        <v>915</v>
      </c>
      <c r="B921" s="9">
        <v>349.97764326451306</v>
      </c>
      <c r="C921" s="9">
        <v>336.62206245796204</v>
      </c>
      <c r="D921" s="25">
        <v>15</v>
      </c>
      <c r="E921" s="8">
        <v>471</v>
      </c>
      <c r="F921" s="9">
        <f t="shared" si="55"/>
        <v>349.97764326451306</v>
      </c>
      <c r="G921" s="9">
        <f t="shared" si="53"/>
        <v>336.62206245796204</v>
      </c>
      <c r="H921" s="3"/>
    </row>
    <row r="922" spans="1:8" x14ac:dyDescent="0.3">
      <c r="A922" s="20">
        <f t="shared" si="54"/>
        <v>916</v>
      </c>
      <c r="B922" s="9">
        <v>349.95881326451308</v>
      </c>
      <c r="C922" s="9">
        <v>336.62578245796203</v>
      </c>
      <c r="D922" s="25">
        <v>16</v>
      </c>
      <c r="E922" s="8">
        <v>472</v>
      </c>
      <c r="F922" s="9">
        <f t="shared" si="55"/>
        <v>349.95881326451308</v>
      </c>
      <c r="G922" s="9">
        <f t="shared" si="53"/>
        <v>336.62578245796203</v>
      </c>
      <c r="H922" s="3"/>
    </row>
    <row r="923" spans="1:8" x14ac:dyDescent="0.3">
      <c r="A923" s="20">
        <f t="shared" si="54"/>
        <v>917</v>
      </c>
      <c r="B923" s="9">
        <v>349.9399832645131</v>
      </c>
      <c r="C923" s="9">
        <v>336.62950245796202</v>
      </c>
      <c r="D923" s="25">
        <v>17</v>
      </c>
      <c r="E923" s="8">
        <v>473</v>
      </c>
      <c r="F923" s="9">
        <f t="shared" si="55"/>
        <v>349.9399832645131</v>
      </c>
      <c r="G923" s="9">
        <f t="shared" si="53"/>
        <v>336.62950245796202</v>
      </c>
      <c r="H923" s="3"/>
    </row>
    <row r="924" spans="1:8" x14ac:dyDescent="0.3">
      <c r="A924" s="20">
        <f t="shared" si="54"/>
        <v>918</v>
      </c>
      <c r="B924" s="9">
        <v>349.92115326451312</v>
      </c>
      <c r="C924" s="9">
        <v>336.63322245796201</v>
      </c>
      <c r="D924" s="25">
        <v>18</v>
      </c>
      <c r="E924" s="8">
        <v>474</v>
      </c>
      <c r="F924" s="9">
        <f t="shared" si="55"/>
        <v>349.92115326451312</v>
      </c>
      <c r="G924" s="9">
        <f t="shared" si="53"/>
        <v>336.63322245796201</v>
      </c>
      <c r="H924" s="3"/>
    </row>
    <row r="925" spans="1:8" x14ac:dyDescent="0.3">
      <c r="A925" s="20">
        <f t="shared" si="54"/>
        <v>919</v>
      </c>
      <c r="B925" s="9">
        <v>349.90232326451314</v>
      </c>
      <c r="C925" s="9">
        <v>336.63694245796199</v>
      </c>
      <c r="D925" s="25">
        <v>19</v>
      </c>
      <c r="E925" s="8">
        <v>475</v>
      </c>
      <c r="F925" s="9">
        <f t="shared" si="55"/>
        <v>349.90232326451314</v>
      </c>
      <c r="G925" s="9">
        <f t="shared" si="53"/>
        <v>336.63694245796199</v>
      </c>
      <c r="H925" s="3"/>
    </row>
    <row r="926" spans="1:8" x14ac:dyDescent="0.3">
      <c r="A926" s="20">
        <f t="shared" si="54"/>
        <v>920</v>
      </c>
      <c r="B926" s="9">
        <v>349.88349326451316</v>
      </c>
      <c r="C926" s="9">
        <v>336.64066245796198</v>
      </c>
      <c r="D926" s="25">
        <v>20</v>
      </c>
      <c r="E926" s="8">
        <v>476</v>
      </c>
      <c r="F926" s="9">
        <f t="shared" si="55"/>
        <v>349.88349326451316</v>
      </c>
      <c r="G926" s="9">
        <f t="shared" si="53"/>
        <v>336.64066245796198</v>
      </c>
      <c r="H926" s="35">
        <v>354.96</v>
      </c>
    </row>
    <row r="927" spans="1:8" x14ac:dyDescent="0.3">
      <c r="A927" s="20">
        <f t="shared" si="54"/>
        <v>921</v>
      </c>
      <c r="B927" s="9">
        <v>349.86466326451318</v>
      </c>
      <c r="C927" s="9">
        <v>336.64438245796197</v>
      </c>
      <c r="D927" s="25">
        <v>21</v>
      </c>
      <c r="E927" s="8">
        <v>477</v>
      </c>
      <c r="F927" s="9">
        <f t="shared" si="55"/>
        <v>349.86466326451318</v>
      </c>
      <c r="G927" s="9">
        <f t="shared" si="53"/>
        <v>336.64438245796197</v>
      </c>
      <c r="H927" s="3"/>
    </row>
    <row r="928" spans="1:8" x14ac:dyDescent="0.3">
      <c r="A928" s="20">
        <f t="shared" si="54"/>
        <v>922</v>
      </c>
      <c r="B928" s="9">
        <v>349.8458332645132</v>
      </c>
      <c r="C928" s="9">
        <v>336.64810245796195</v>
      </c>
      <c r="D928" s="25">
        <v>22</v>
      </c>
      <c r="E928" s="8">
        <v>478</v>
      </c>
      <c r="F928" s="9">
        <f t="shared" si="55"/>
        <v>349.8458332645132</v>
      </c>
      <c r="G928" s="9">
        <f t="shared" si="53"/>
        <v>336.64810245796195</v>
      </c>
      <c r="H928" s="3"/>
    </row>
    <row r="929" spans="1:8" x14ac:dyDescent="0.3">
      <c r="A929" s="20">
        <f t="shared" si="54"/>
        <v>923</v>
      </c>
      <c r="B929" s="9">
        <v>349.82700326451322</v>
      </c>
      <c r="C929" s="9">
        <v>336.65182245796194</v>
      </c>
      <c r="D929" s="25">
        <v>23</v>
      </c>
      <c r="E929" s="8">
        <v>479</v>
      </c>
      <c r="F929" s="9">
        <f t="shared" si="55"/>
        <v>349.82700326451322</v>
      </c>
      <c r="G929" s="9">
        <f t="shared" si="53"/>
        <v>336.65182245796194</v>
      </c>
      <c r="H929" s="3"/>
    </row>
    <row r="930" spans="1:8" x14ac:dyDescent="0.3">
      <c r="A930" s="20">
        <f t="shared" si="54"/>
        <v>924</v>
      </c>
      <c r="B930" s="9">
        <v>349.80817326451324</v>
      </c>
      <c r="C930" s="9">
        <v>336.65554245796193</v>
      </c>
      <c r="D930" s="25">
        <v>24</v>
      </c>
      <c r="E930" s="8">
        <v>480</v>
      </c>
      <c r="F930" s="9">
        <f t="shared" si="55"/>
        <v>349.80817326451324</v>
      </c>
      <c r="G930" s="9">
        <f t="shared" si="53"/>
        <v>336.65554245796193</v>
      </c>
      <c r="H930" s="3"/>
    </row>
    <row r="931" spans="1:8" x14ac:dyDescent="0.3">
      <c r="A931" s="20">
        <f t="shared" si="54"/>
        <v>925</v>
      </c>
      <c r="B931" s="9">
        <v>349.78934326451326</v>
      </c>
      <c r="C931" s="9">
        <v>336.65926245796192</v>
      </c>
      <c r="D931" s="25">
        <v>25</v>
      </c>
      <c r="E931" s="8">
        <v>481</v>
      </c>
      <c r="F931" s="9">
        <f t="shared" si="55"/>
        <v>349.78934326451326</v>
      </c>
      <c r="G931" s="9">
        <f t="shared" si="53"/>
        <v>336.65926245796192</v>
      </c>
      <c r="H931" s="3"/>
    </row>
    <row r="932" spans="1:8" x14ac:dyDescent="0.3">
      <c r="A932" s="20">
        <f t="shared" si="54"/>
        <v>926</v>
      </c>
      <c r="B932" s="9">
        <v>349.77051326451328</v>
      </c>
      <c r="C932" s="9">
        <v>336.6629824579619</v>
      </c>
      <c r="D932" s="25">
        <v>26</v>
      </c>
      <c r="E932" s="8">
        <v>482</v>
      </c>
      <c r="F932" s="9">
        <f t="shared" si="55"/>
        <v>349.77051326451328</v>
      </c>
      <c r="G932" s="9">
        <f t="shared" si="53"/>
        <v>336.6629824579619</v>
      </c>
      <c r="H932" s="3"/>
    </row>
    <row r="933" spans="1:8" x14ac:dyDescent="0.3">
      <c r="A933" s="20">
        <f t="shared" si="54"/>
        <v>927</v>
      </c>
      <c r="B933" s="9">
        <v>349.7516832645133</v>
      </c>
      <c r="C933" s="9">
        <v>336.66670245796189</v>
      </c>
      <c r="D933" s="25">
        <v>27</v>
      </c>
      <c r="E933" s="8">
        <v>483</v>
      </c>
      <c r="F933" s="9">
        <f t="shared" si="55"/>
        <v>349.7516832645133</v>
      </c>
      <c r="G933" s="9">
        <f t="shared" si="53"/>
        <v>336.66670245796189</v>
      </c>
      <c r="H933" s="3"/>
    </row>
    <row r="934" spans="1:8" x14ac:dyDescent="0.3">
      <c r="A934" s="20">
        <f t="shared" si="54"/>
        <v>928</v>
      </c>
      <c r="B934" s="9">
        <v>349.73285326451332</v>
      </c>
      <c r="C934" s="9">
        <v>336.67042245796188</v>
      </c>
      <c r="D934" s="25">
        <v>28</v>
      </c>
      <c r="E934" s="8">
        <v>484</v>
      </c>
      <c r="F934" s="9">
        <f t="shared" si="55"/>
        <v>349.73285326451332</v>
      </c>
      <c r="G934" s="9">
        <f t="shared" si="53"/>
        <v>336.67042245796188</v>
      </c>
      <c r="H934" s="3"/>
    </row>
    <row r="935" spans="1:8" x14ac:dyDescent="0.3">
      <c r="A935" s="20">
        <f t="shared" si="54"/>
        <v>929</v>
      </c>
      <c r="B935" s="9">
        <v>349.71402326451334</v>
      </c>
      <c r="C935" s="9">
        <v>336.67414245796186</v>
      </c>
      <c r="D935" s="25">
        <v>29</v>
      </c>
      <c r="E935" s="8">
        <v>485</v>
      </c>
      <c r="F935" s="9">
        <f t="shared" si="55"/>
        <v>349.71402326451334</v>
      </c>
      <c r="G935" s="9">
        <f t="shared" si="53"/>
        <v>336.67414245796186</v>
      </c>
      <c r="H935" s="3"/>
    </row>
    <row r="936" spans="1:8" x14ac:dyDescent="0.3">
      <c r="A936" s="20">
        <f t="shared" si="54"/>
        <v>930</v>
      </c>
      <c r="B936" s="9">
        <v>349.69519326451336</v>
      </c>
      <c r="C936" s="9">
        <v>336.67786245796185</v>
      </c>
      <c r="D936" s="25">
        <v>30</v>
      </c>
      <c r="E936" s="8">
        <v>486</v>
      </c>
      <c r="F936" s="9">
        <f t="shared" si="55"/>
        <v>349.69519326451336</v>
      </c>
      <c r="G936" s="9">
        <f t="shared" si="53"/>
        <v>336.67786245796185</v>
      </c>
      <c r="H936" s="3"/>
    </row>
    <row r="937" spans="1:8" x14ac:dyDescent="0.3">
      <c r="A937" s="20">
        <f t="shared" si="54"/>
        <v>931</v>
      </c>
      <c r="B937" s="9">
        <v>349.67636326451338</v>
      </c>
      <c r="C937" s="9">
        <v>336.68158245796184</v>
      </c>
      <c r="D937" s="25">
        <v>31</v>
      </c>
      <c r="E937" s="8">
        <v>487</v>
      </c>
      <c r="F937" s="9">
        <f t="shared" si="55"/>
        <v>349.67636326451338</v>
      </c>
      <c r="G937" s="9">
        <f t="shared" si="53"/>
        <v>336.68158245796184</v>
      </c>
      <c r="H937" s="3"/>
    </row>
    <row r="938" spans="1:8" x14ac:dyDescent="0.3">
      <c r="A938" s="20">
        <f t="shared" si="54"/>
        <v>932</v>
      </c>
      <c r="B938" s="9">
        <v>349.6575332645134</v>
      </c>
      <c r="C938" s="9">
        <v>336.68530245796182</v>
      </c>
      <c r="D938" s="25">
        <v>32</v>
      </c>
      <c r="E938" s="8">
        <v>488</v>
      </c>
      <c r="F938" s="9">
        <f t="shared" si="55"/>
        <v>349.6575332645134</v>
      </c>
      <c r="G938" s="9">
        <f t="shared" si="53"/>
        <v>336.68530245796182</v>
      </c>
      <c r="H938" s="3"/>
    </row>
    <row r="939" spans="1:8" x14ac:dyDescent="0.3">
      <c r="A939" s="20">
        <f t="shared" si="54"/>
        <v>933</v>
      </c>
      <c r="B939" s="9">
        <v>349.63870326451342</v>
      </c>
      <c r="C939" s="9">
        <v>336.68902245796181</v>
      </c>
      <c r="D939" s="25">
        <v>33</v>
      </c>
      <c r="E939" s="8">
        <v>489</v>
      </c>
      <c r="F939" s="9">
        <f t="shared" si="55"/>
        <v>349.63870326451342</v>
      </c>
      <c r="G939" s="9">
        <f t="shared" si="53"/>
        <v>336.68902245796181</v>
      </c>
      <c r="H939" s="3"/>
    </row>
    <row r="940" spans="1:8" x14ac:dyDescent="0.3">
      <c r="A940" s="20">
        <f t="shared" si="54"/>
        <v>934</v>
      </c>
      <c r="B940" s="9">
        <v>349.61987326451344</v>
      </c>
      <c r="C940" s="9">
        <v>336.6927424579618</v>
      </c>
      <c r="D940" s="25">
        <v>34</v>
      </c>
      <c r="E940" s="8">
        <v>490</v>
      </c>
      <c r="F940" s="9">
        <f t="shared" si="55"/>
        <v>349.61987326451344</v>
      </c>
      <c r="G940" s="9">
        <f t="shared" si="53"/>
        <v>336.6927424579618</v>
      </c>
      <c r="H940" s="3"/>
    </row>
    <row r="941" spans="1:8" x14ac:dyDescent="0.3">
      <c r="A941" s="20">
        <f t="shared" si="54"/>
        <v>935</v>
      </c>
      <c r="B941" s="9">
        <v>349.60104326451346</v>
      </c>
      <c r="C941" s="9">
        <v>336.69646245796179</v>
      </c>
      <c r="D941" s="25">
        <v>35</v>
      </c>
      <c r="E941" s="8">
        <v>491</v>
      </c>
      <c r="F941" s="9">
        <f t="shared" si="55"/>
        <v>349.60104326451346</v>
      </c>
      <c r="G941" s="9">
        <f t="shared" si="53"/>
        <v>336.69646245796179</v>
      </c>
      <c r="H941" s="3"/>
    </row>
    <row r="942" spans="1:8" x14ac:dyDescent="0.3">
      <c r="A942" s="20">
        <f t="shared" si="54"/>
        <v>936</v>
      </c>
      <c r="B942" s="9">
        <v>349.58221326451348</v>
      </c>
      <c r="C942" s="9">
        <v>336.70018245796177</v>
      </c>
      <c r="D942" s="25">
        <v>36</v>
      </c>
      <c r="E942" s="8">
        <v>492</v>
      </c>
      <c r="F942" s="9">
        <f t="shared" si="55"/>
        <v>349.58221326451348</v>
      </c>
      <c r="G942" s="9">
        <f t="shared" si="53"/>
        <v>336.70018245796177</v>
      </c>
      <c r="H942" s="3"/>
    </row>
    <row r="943" spans="1:8" x14ac:dyDescent="0.3">
      <c r="A943" s="20">
        <f t="shared" si="54"/>
        <v>937</v>
      </c>
      <c r="B943" s="9">
        <v>349.5633832645135</v>
      </c>
      <c r="C943" s="9">
        <v>336.70390245796176</v>
      </c>
      <c r="D943" s="25">
        <v>37</v>
      </c>
      <c r="E943" s="8">
        <v>493</v>
      </c>
      <c r="F943" s="9">
        <f t="shared" si="55"/>
        <v>349.5633832645135</v>
      </c>
      <c r="G943" s="9">
        <f t="shared" si="53"/>
        <v>336.70390245796176</v>
      </c>
      <c r="H943" s="3"/>
    </row>
    <row r="944" spans="1:8" x14ac:dyDescent="0.3">
      <c r="A944" s="20">
        <f t="shared" si="54"/>
        <v>938</v>
      </c>
      <c r="B944" s="9">
        <v>349.54455326451352</v>
      </c>
      <c r="C944" s="9">
        <v>336.70762245796175</v>
      </c>
      <c r="D944" s="25">
        <v>38</v>
      </c>
      <c r="E944" s="8">
        <v>494</v>
      </c>
      <c r="F944" s="9">
        <f t="shared" si="55"/>
        <v>349.54455326451352</v>
      </c>
      <c r="G944" s="9">
        <f t="shared" si="53"/>
        <v>336.70762245796175</v>
      </c>
      <c r="H944" s="3"/>
    </row>
    <row r="945" spans="1:8" x14ac:dyDescent="0.3">
      <c r="A945" s="20">
        <f t="shared" si="54"/>
        <v>939</v>
      </c>
      <c r="B945" s="9">
        <v>349.52572326451354</v>
      </c>
      <c r="C945" s="9">
        <v>336.71134245796173</v>
      </c>
      <c r="D945" s="25">
        <v>39</v>
      </c>
      <c r="E945" s="8">
        <v>495</v>
      </c>
      <c r="F945" s="9">
        <f t="shared" si="55"/>
        <v>349.52572326451354</v>
      </c>
      <c r="G945" s="9">
        <f t="shared" si="53"/>
        <v>336.71134245796173</v>
      </c>
      <c r="H945" s="3"/>
    </row>
    <row r="946" spans="1:8" x14ac:dyDescent="0.3">
      <c r="A946" s="20">
        <f t="shared" si="54"/>
        <v>940</v>
      </c>
      <c r="B946" s="9">
        <v>349.50689326451356</v>
      </c>
      <c r="C946" s="9">
        <v>336.71506245796172</v>
      </c>
      <c r="D946" s="25">
        <v>40</v>
      </c>
      <c r="E946" s="8">
        <v>496</v>
      </c>
      <c r="F946" s="9">
        <f t="shared" si="55"/>
        <v>349.50689326451356</v>
      </c>
      <c r="G946" s="9">
        <f t="shared" si="53"/>
        <v>336.71506245796172</v>
      </c>
      <c r="H946" s="35">
        <v>356.42</v>
      </c>
    </row>
    <row r="947" spans="1:8" x14ac:dyDescent="0.3">
      <c r="A947" s="20">
        <f t="shared" si="54"/>
        <v>941</v>
      </c>
      <c r="B947" s="9">
        <v>349.48806326451358</v>
      </c>
      <c r="C947" s="9">
        <v>336.71878245796171</v>
      </c>
      <c r="D947" s="25">
        <v>41</v>
      </c>
      <c r="E947" s="8">
        <v>497</v>
      </c>
      <c r="F947" s="9">
        <f t="shared" si="55"/>
        <v>349.48806326451358</v>
      </c>
      <c r="G947" s="9">
        <f t="shared" si="53"/>
        <v>336.71878245796171</v>
      </c>
      <c r="H947" s="3"/>
    </row>
    <row r="948" spans="1:8" x14ac:dyDescent="0.3">
      <c r="A948" s="20">
        <f t="shared" si="54"/>
        <v>942</v>
      </c>
      <c r="B948" s="9">
        <v>349.4692332645136</v>
      </c>
      <c r="C948" s="9">
        <v>336.7225024579617</v>
      </c>
      <c r="D948" s="25">
        <v>42</v>
      </c>
      <c r="E948" s="8">
        <v>498</v>
      </c>
      <c r="F948" s="9">
        <f t="shared" si="55"/>
        <v>349.4692332645136</v>
      </c>
      <c r="G948" s="9">
        <f t="shared" si="53"/>
        <v>336.7225024579617</v>
      </c>
      <c r="H948" s="3"/>
    </row>
    <row r="949" spans="1:8" x14ac:dyDescent="0.3">
      <c r="A949" s="20">
        <f t="shared" si="54"/>
        <v>943</v>
      </c>
      <c r="B949" s="9">
        <v>349.45040326451362</v>
      </c>
      <c r="C949" s="9">
        <v>336.72622245796168</v>
      </c>
      <c r="D949" s="25">
        <v>43</v>
      </c>
      <c r="E949" s="8">
        <v>499</v>
      </c>
      <c r="F949" s="9">
        <f t="shared" si="55"/>
        <v>349.45040326451362</v>
      </c>
      <c r="G949" s="9">
        <f t="shared" si="53"/>
        <v>336.72622245796168</v>
      </c>
      <c r="H949" s="3"/>
    </row>
    <row r="950" spans="1:8" x14ac:dyDescent="0.3">
      <c r="A950" s="20">
        <f t="shared" si="54"/>
        <v>944</v>
      </c>
      <c r="B950" s="9">
        <v>349.43157326451364</v>
      </c>
      <c r="C950" s="9">
        <v>336.72994245796167</v>
      </c>
      <c r="D950" s="25">
        <v>44</v>
      </c>
      <c r="E950" s="8">
        <v>500</v>
      </c>
      <c r="F950" s="9">
        <f t="shared" si="55"/>
        <v>349.43157326451364</v>
      </c>
      <c r="G950" s="9">
        <f t="shared" si="53"/>
        <v>336.72994245796167</v>
      </c>
      <c r="H950" s="3"/>
    </row>
    <row r="951" spans="1:8" x14ac:dyDescent="0.3">
      <c r="A951" s="20">
        <f t="shared" si="54"/>
        <v>945</v>
      </c>
      <c r="B951" s="9">
        <v>349.41274326451367</v>
      </c>
      <c r="C951" s="9">
        <v>336.73366245796166</v>
      </c>
      <c r="D951" s="25">
        <v>45</v>
      </c>
      <c r="E951" s="8">
        <v>501</v>
      </c>
      <c r="F951" s="9">
        <f t="shared" si="55"/>
        <v>349.41274326451367</v>
      </c>
      <c r="G951" s="9">
        <f t="shared" si="53"/>
        <v>336.73366245796166</v>
      </c>
      <c r="H951" s="3"/>
    </row>
    <row r="952" spans="1:8" x14ac:dyDescent="0.3">
      <c r="A952" s="20">
        <f t="shared" si="54"/>
        <v>946</v>
      </c>
      <c r="B952" s="9">
        <v>349.39391326451369</v>
      </c>
      <c r="C952" s="9">
        <v>336.73738245796164</v>
      </c>
      <c r="D952" s="25">
        <v>46</v>
      </c>
      <c r="E952" s="8">
        <v>502</v>
      </c>
      <c r="F952" s="9">
        <f t="shared" si="55"/>
        <v>349.39391326451369</v>
      </c>
      <c r="G952" s="9">
        <f t="shared" si="53"/>
        <v>336.73738245796164</v>
      </c>
      <c r="H952" s="3"/>
    </row>
    <row r="953" spans="1:8" x14ac:dyDescent="0.3">
      <c r="A953" s="20">
        <f t="shared" si="54"/>
        <v>947</v>
      </c>
      <c r="B953" s="9">
        <v>349.37508326451371</v>
      </c>
      <c r="C953" s="9">
        <v>336.74110245796163</v>
      </c>
      <c r="D953" s="25">
        <v>47</v>
      </c>
      <c r="E953" s="8">
        <v>503</v>
      </c>
      <c r="F953" s="9">
        <f t="shared" si="55"/>
        <v>349.37508326451371</v>
      </c>
      <c r="G953" s="9">
        <f t="shared" si="53"/>
        <v>336.74110245796163</v>
      </c>
      <c r="H953" s="3"/>
    </row>
    <row r="954" spans="1:8" x14ac:dyDescent="0.3">
      <c r="A954" s="20">
        <f t="shared" si="54"/>
        <v>948</v>
      </c>
      <c r="B954" s="9">
        <v>349.35625326451373</v>
      </c>
      <c r="C954" s="9">
        <v>336.74482245796162</v>
      </c>
      <c r="D954" s="25">
        <v>48</v>
      </c>
      <c r="E954" s="8">
        <v>504</v>
      </c>
      <c r="F954" s="9">
        <f t="shared" si="55"/>
        <v>349.35625326451373</v>
      </c>
      <c r="G954" s="9">
        <f t="shared" si="53"/>
        <v>336.74482245796162</v>
      </c>
      <c r="H954" s="3"/>
    </row>
    <row r="955" spans="1:8" x14ac:dyDescent="0.3">
      <c r="A955" s="20">
        <f t="shared" si="54"/>
        <v>949</v>
      </c>
      <c r="B955" s="9">
        <v>349.33742326451375</v>
      </c>
      <c r="C955" s="9">
        <v>336.74854245796161</v>
      </c>
      <c r="D955" s="25">
        <v>49</v>
      </c>
      <c r="E955" s="8">
        <v>505</v>
      </c>
      <c r="F955" s="9">
        <f t="shared" si="55"/>
        <v>349.33742326451375</v>
      </c>
      <c r="G955" s="9">
        <f t="shared" si="53"/>
        <v>336.74854245796161</v>
      </c>
      <c r="H955" s="3"/>
    </row>
    <row r="956" spans="1:8" x14ac:dyDescent="0.3">
      <c r="A956" s="20">
        <f t="shared" si="54"/>
        <v>950</v>
      </c>
      <c r="B956" s="9">
        <v>349.31859326451377</v>
      </c>
      <c r="C956" s="9">
        <v>336.75226245796159</v>
      </c>
      <c r="D956" s="25">
        <v>50</v>
      </c>
      <c r="E956" s="8">
        <v>506</v>
      </c>
      <c r="F956" s="9">
        <f t="shared" si="55"/>
        <v>349.31859326451377</v>
      </c>
      <c r="G956" s="9">
        <f t="shared" si="53"/>
        <v>336.75226245796159</v>
      </c>
      <c r="H956" s="3"/>
    </row>
    <row r="957" spans="1:8" x14ac:dyDescent="0.3">
      <c r="A957" s="20">
        <f t="shared" si="54"/>
        <v>951</v>
      </c>
      <c r="B957" s="9">
        <v>349.29976326451379</v>
      </c>
      <c r="C957" s="9">
        <v>336.75598245796158</v>
      </c>
      <c r="D957" s="25">
        <v>51</v>
      </c>
      <c r="E957" s="8">
        <v>507</v>
      </c>
      <c r="F957" s="9">
        <f t="shared" si="55"/>
        <v>349.29976326451379</v>
      </c>
      <c r="G957" s="9">
        <f t="shared" si="53"/>
        <v>336.75598245796158</v>
      </c>
      <c r="H957" s="3"/>
    </row>
    <row r="958" spans="1:8" x14ac:dyDescent="0.3">
      <c r="A958" s="20">
        <f t="shared" si="54"/>
        <v>952</v>
      </c>
      <c r="B958" s="9">
        <v>349.28093326451381</v>
      </c>
      <c r="C958" s="9">
        <v>336.75970245796157</v>
      </c>
      <c r="D958" s="25">
        <v>52</v>
      </c>
      <c r="E958" s="8">
        <v>508</v>
      </c>
      <c r="F958" s="9">
        <f t="shared" si="55"/>
        <v>349.28093326451381</v>
      </c>
      <c r="G958" s="9">
        <f t="shared" si="53"/>
        <v>336.75970245796157</v>
      </c>
      <c r="H958" s="3"/>
    </row>
    <row r="959" spans="1:8" x14ac:dyDescent="0.3">
      <c r="A959" s="20">
        <f t="shared" si="54"/>
        <v>953</v>
      </c>
      <c r="B959" s="9">
        <v>349.26210326451383</v>
      </c>
      <c r="C959" s="9">
        <v>336.76342245796155</v>
      </c>
      <c r="D959" s="25">
        <v>53</v>
      </c>
      <c r="E959" s="8">
        <v>509</v>
      </c>
      <c r="F959" s="9">
        <f t="shared" si="55"/>
        <v>349.26210326451383</v>
      </c>
      <c r="G959" s="9">
        <f t="shared" si="53"/>
        <v>336.76342245796155</v>
      </c>
      <c r="H959" s="3"/>
    </row>
    <row r="960" spans="1:8" x14ac:dyDescent="0.3">
      <c r="A960" s="20">
        <f t="shared" si="54"/>
        <v>954</v>
      </c>
      <c r="B960" s="9">
        <v>349.24327326451385</v>
      </c>
      <c r="C960" s="9">
        <v>336.76714245796154</v>
      </c>
      <c r="D960" s="25">
        <v>54</v>
      </c>
      <c r="E960" s="8">
        <v>510</v>
      </c>
      <c r="F960" s="9">
        <f t="shared" si="55"/>
        <v>349.24327326451385</v>
      </c>
      <c r="G960" s="9">
        <f t="shared" si="53"/>
        <v>336.76714245796154</v>
      </c>
      <c r="H960" s="3"/>
    </row>
    <row r="961" spans="1:8" x14ac:dyDescent="0.3">
      <c r="A961" s="20">
        <f t="shared" si="54"/>
        <v>955</v>
      </c>
      <c r="B961" s="9">
        <v>349.22444326451387</v>
      </c>
      <c r="C961" s="9">
        <v>336.77086245796153</v>
      </c>
      <c r="D961" s="25">
        <v>55</v>
      </c>
      <c r="E961" s="8">
        <v>511</v>
      </c>
      <c r="F961" s="9">
        <f t="shared" si="55"/>
        <v>349.22444326451387</v>
      </c>
      <c r="G961" s="9">
        <f t="shared" si="53"/>
        <v>336.77086245796153</v>
      </c>
      <c r="H961" s="3"/>
    </row>
    <row r="962" spans="1:8" x14ac:dyDescent="0.3">
      <c r="A962" s="20">
        <f t="shared" si="54"/>
        <v>956</v>
      </c>
      <c r="B962" s="9">
        <v>349.20561326451389</v>
      </c>
      <c r="C962" s="9">
        <v>336.77458245796151</v>
      </c>
      <c r="D962" s="25">
        <v>56</v>
      </c>
      <c r="E962" s="8">
        <v>512</v>
      </c>
      <c r="F962" s="9">
        <f t="shared" si="55"/>
        <v>349.20561326451389</v>
      </c>
      <c r="G962" s="9">
        <f t="shared" si="53"/>
        <v>336.77458245796151</v>
      </c>
      <c r="H962" s="3"/>
    </row>
    <row r="963" spans="1:8" x14ac:dyDescent="0.3">
      <c r="A963" s="20">
        <f t="shared" si="54"/>
        <v>957</v>
      </c>
      <c r="B963" s="9">
        <v>349.18678326451391</v>
      </c>
      <c r="C963" s="9">
        <v>336.7783024579615</v>
      </c>
      <c r="D963" s="25">
        <v>57</v>
      </c>
      <c r="E963" s="8">
        <v>513</v>
      </c>
      <c r="F963" s="9">
        <f t="shared" si="55"/>
        <v>349.18678326451391</v>
      </c>
      <c r="G963" s="9">
        <f t="shared" si="53"/>
        <v>336.7783024579615</v>
      </c>
      <c r="H963" s="3"/>
    </row>
    <row r="964" spans="1:8" x14ac:dyDescent="0.3">
      <c r="A964" s="20">
        <f t="shared" si="54"/>
        <v>958</v>
      </c>
      <c r="B964" s="9">
        <v>349.16795326451393</v>
      </c>
      <c r="C964" s="9">
        <v>336.78202245796149</v>
      </c>
      <c r="D964" s="25">
        <v>58</v>
      </c>
      <c r="E964" s="8">
        <v>514</v>
      </c>
      <c r="F964" s="9">
        <f t="shared" si="55"/>
        <v>349.16795326451393</v>
      </c>
      <c r="G964" s="9">
        <f t="shared" ref="G964:G1027" si="56">IF(8811-A964&gt;$I$28,G963+(A964-A963)*$M$28,"erreur")</f>
        <v>336.78202245796149</v>
      </c>
      <c r="H964" s="3"/>
    </row>
    <row r="965" spans="1:8" x14ac:dyDescent="0.3">
      <c r="A965" s="20">
        <f t="shared" si="54"/>
        <v>959</v>
      </c>
      <c r="B965" s="9">
        <v>349.14912326451395</v>
      </c>
      <c r="C965" s="9">
        <v>336.78574245796148</v>
      </c>
      <c r="D965" s="25">
        <v>59</v>
      </c>
      <c r="E965" s="8">
        <v>515</v>
      </c>
      <c r="F965" s="9">
        <f t="shared" si="55"/>
        <v>349.14912326451395</v>
      </c>
      <c r="G965" s="9">
        <f t="shared" si="56"/>
        <v>336.78574245796148</v>
      </c>
      <c r="H965" s="3"/>
    </row>
    <row r="966" spans="1:8" x14ac:dyDescent="0.3">
      <c r="A966" s="20">
        <f t="shared" si="54"/>
        <v>960</v>
      </c>
      <c r="B966" s="9">
        <v>349.13029326451397</v>
      </c>
      <c r="C966" s="9">
        <v>336.78946245796146</v>
      </c>
      <c r="D966" s="25">
        <v>60</v>
      </c>
      <c r="E966" s="8">
        <v>516</v>
      </c>
      <c r="F966" s="9">
        <f t="shared" si="55"/>
        <v>349.13029326451397</v>
      </c>
      <c r="G966" s="9">
        <f t="shared" si="56"/>
        <v>336.78946245796146</v>
      </c>
      <c r="H966" s="35">
        <v>357.69</v>
      </c>
    </row>
    <row r="967" spans="1:8" x14ac:dyDescent="0.3">
      <c r="A967" s="20">
        <f t="shared" si="54"/>
        <v>961</v>
      </c>
      <c r="B967" s="9">
        <v>349.11146326451399</v>
      </c>
      <c r="C967" s="9">
        <v>336.79318245796145</v>
      </c>
      <c r="D967" s="25">
        <v>61</v>
      </c>
      <c r="E967" s="8">
        <v>517</v>
      </c>
      <c r="F967" s="9">
        <f t="shared" si="55"/>
        <v>349.11146326451399</v>
      </c>
      <c r="G967" s="9">
        <f t="shared" si="56"/>
        <v>336.79318245796145</v>
      </c>
      <c r="H967" s="3"/>
    </row>
    <row r="968" spans="1:8" x14ac:dyDescent="0.3">
      <c r="A968" s="20">
        <f t="shared" ref="A968:A1031" si="57">ROW()-6</f>
        <v>962</v>
      </c>
      <c r="B968" s="9">
        <v>349.09263326451401</v>
      </c>
      <c r="C968" s="9">
        <v>336.79690245796144</v>
      </c>
      <c r="D968" s="25">
        <v>62</v>
      </c>
      <c r="E968" s="8">
        <v>518</v>
      </c>
      <c r="F968" s="9">
        <f t="shared" si="55"/>
        <v>349.09263326451401</v>
      </c>
      <c r="G968" s="9">
        <f t="shared" si="56"/>
        <v>336.79690245796144</v>
      </c>
      <c r="H968" s="3"/>
    </row>
    <row r="969" spans="1:8" x14ac:dyDescent="0.3">
      <c r="A969" s="20">
        <f t="shared" si="57"/>
        <v>963</v>
      </c>
      <c r="B969" s="9">
        <v>349.07380326451403</v>
      </c>
      <c r="C969" s="9">
        <v>336.80062245796142</v>
      </c>
      <c r="D969" s="25">
        <v>63</v>
      </c>
      <c r="E969" s="8">
        <v>519</v>
      </c>
      <c r="F969" s="9">
        <f t="shared" si="55"/>
        <v>349.07380326451403</v>
      </c>
      <c r="G969" s="9">
        <f t="shared" si="56"/>
        <v>336.80062245796142</v>
      </c>
      <c r="H969" s="3"/>
    </row>
    <row r="970" spans="1:8" x14ac:dyDescent="0.3">
      <c r="A970" s="20">
        <f t="shared" si="57"/>
        <v>964</v>
      </c>
      <c r="B970" s="9">
        <v>349.05497326451405</v>
      </c>
      <c r="C970" s="9">
        <v>336.80434245796141</v>
      </c>
      <c r="D970" s="25">
        <v>64</v>
      </c>
      <c r="E970" s="8">
        <v>520</v>
      </c>
      <c r="F970" s="9">
        <f t="shared" si="55"/>
        <v>349.05497326451405</v>
      </c>
      <c r="G970" s="9">
        <f t="shared" si="56"/>
        <v>336.80434245796141</v>
      </c>
      <c r="H970" s="3"/>
    </row>
    <row r="971" spans="1:8" x14ac:dyDescent="0.3">
      <c r="A971" s="20">
        <f t="shared" si="57"/>
        <v>965</v>
      </c>
      <c r="B971" s="9">
        <v>349.03614326451407</v>
      </c>
      <c r="C971" s="9">
        <v>336.8080624579614</v>
      </c>
      <c r="D971" s="25">
        <v>65</v>
      </c>
      <c r="E971" s="8">
        <v>521</v>
      </c>
      <c r="F971" s="9">
        <f t="shared" si="55"/>
        <v>349.03614326451407</v>
      </c>
      <c r="G971" s="9">
        <f t="shared" si="56"/>
        <v>336.8080624579614</v>
      </c>
      <c r="H971" s="3"/>
    </row>
    <row r="972" spans="1:8" x14ac:dyDescent="0.3">
      <c r="A972" s="20">
        <f t="shared" si="57"/>
        <v>966</v>
      </c>
      <c r="B972" s="9">
        <v>349.01731326451409</v>
      </c>
      <c r="C972" s="9">
        <v>336.81178245796139</v>
      </c>
      <c r="D972" s="25">
        <v>66</v>
      </c>
      <c r="E972" s="8">
        <v>522</v>
      </c>
      <c r="F972" s="9">
        <f t="shared" ref="F972:F1035" si="58">IF($A972&lt;=$J$11,F971+($A972-$A971)*$L$11,"erreur")</f>
        <v>349.01731326451409</v>
      </c>
      <c r="G972" s="9">
        <f t="shared" si="56"/>
        <v>336.81178245796139</v>
      </c>
      <c r="H972" s="3"/>
    </row>
    <row r="973" spans="1:8" x14ac:dyDescent="0.3">
      <c r="A973" s="20">
        <f t="shared" si="57"/>
        <v>967</v>
      </c>
      <c r="B973" s="9">
        <v>348.99848326451411</v>
      </c>
      <c r="C973" s="9">
        <v>336.81550245796137</v>
      </c>
      <c r="D973" s="25">
        <v>67</v>
      </c>
      <c r="E973" s="8">
        <v>523</v>
      </c>
      <c r="F973" s="9">
        <f t="shared" si="58"/>
        <v>348.99848326451411</v>
      </c>
      <c r="G973" s="9">
        <f t="shared" si="56"/>
        <v>336.81550245796137</v>
      </c>
      <c r="H973" s="3"/>
    </row>
    <row r="974" spans="1:8" x14ac:dyDescent="0.3">
      <c r="A974" s="20">
        <f t="shared" si="57"/>
        <v>968</v>
      </c>
      <c r="B974" s="9">
        <v>348.97965326451413</v>
      </c>
      <c r="C974" s="9">
        <v>336.81922245796136</v>
      </c>
      <c r="D974" s="25">
        <v>68</v>
      </c>
      <c r="E974" s="8">
        <v>524</v>
      </c>
      <c r="F974" s="9">
        <f t="shared" si="58"/>
        <v>348.97965326451413</v>
      </c>
      <c r="G974" s="9">
        <f t="shared" si="56"/>
        <v>336.81922245796136</v>
      </c>
      <c r="H974" s="3"/>
    </row>
    <row r="975" spans="1:8" x14ac:dyDescent="0.3">
      <c r="A975" s="20">
        <f t="shared" si="57"/>
        <v>969</v>
      </c>
      <c r="B975" s="9">
        <v>348.96082326451415</v>
      </c>
      <c r="C975" s="9">
        <v>336.82294245796135</v>
      </c>
      <c r="D975" s="25">
        <v>69</v>
      </c>
      <c r="E975" s="8">
        <v>525</v>
      </c>
      <c r="F975" s="9">
        <f t="shared" si="58"/>
        <v>348.96082326451415</v>
      </c>
      <c r="G975" s="9">
        <f t="shared" si="56"/>
        <v>336.82294245796135</v>
      </c>
      <c r="H975" s="3"/>
    </row>
    <row r="976" spans="1:8" x14ac:dyDescent="0.3">
      <c r="A976" s="20">
        <f t="shared" si="57"/>
        <v>970</v>
      </c>
      <c r="B976" s="9">
        <v>348.94199326451417</v>
      </c>
      <c r="C976" s="9">
        <v>336.82666245796133</v>
      </c>
      <c r="D976" s="25">
        <v>70</v>
      </c>
      <c r="E976" s="8">
        <v>526</v>
      </c>
      <c r="F976" s="9">
        <f t="shared" si="58"/>
        <v>348.94199326451417</v>
      </c>
      <c r="G976" s="9">
        <f t="shared" si="56"/>
        <v>336.82666245796133</v>
      </c>
      <c r="H976" s="3"/>
    </row>
    <row r="977" spans="1:8" x14ac:dyDescent="0.3">
      <c r="A977" s="20">
        <f t="shared" si="57"/>
        <v>971</v>
      </c>
      <c r="B977" s="9">
        <v>348.92316326451419</v>
      </c>
      <c r="C977" s="9">
        <v>336.83038245796132</v>
      </c>
      <c r="D977" s="25">
        <v>71</v>
      </c>
      <c r="E977" s="8">
        <v>527</v>
      </c>
      <c r="F977" s="9">
        <f t="shared" si="58"/>
        <v>348.92316326451419</v>
      </c>
      <c r="G977" s="9">
        <f t="shared" si="56"/>
        <v>336.83038245796132</v>
      </c>
      <c r="H977" s="3"/>
    </row>
    <row r="978" spans="1:8" x14ac:dyDescent="0.3">
      <c r="A978" s="20">
        <f t="shared" si="57"/>
        <v>972</v>
      </c>
      <c r="B978" s="9">
        <v>348.90433326451421</v>
      </c>
      <c r="C978" s="9">
        <v>336.83410245796131</v>
      </c>
      <c r="D978" s="25">
        <v>72</v>
      </c>
      <c r="E978" s="8">
        <v>528</v>
      </c>
      <c r="F978" s="9">
        <f t="shared" si="58"/>
        <v>348.90433326451421</v>
      </c>
      <c r="G978" s="9">
        <f t="shared" si="56"/>
        <v>336.83410245796131</v>
      </c>
      <c r="H978" s="3"/>
    </row>
    <row r="979" spans="1:8" x14ac:dyDescent="0.3">
      <c r="A979" s="20">
        <f t="shared" si="57"/>
        <v>973</v>
      </c>
      <c r="B979" s="9">
        <v>348.88550326451423</v>
      </c>
      <c r="C979" s="9">
        <v>336.83782245796129</v>
      </c>
      <c r="D979" s="25">
        <v>73</v>
      </c>
      <c r="E979" s="8">
        <v>529</v>
      </c>
      <c r="F979" s="9">
        <f t="shared" si="58"/>
        <v>348.88550326451423</v>
      </c>
      <c r="G979" s="9">
        <f t="shared" si="56"/>
        <v>336.83782245796129</v>
      </c>
      <c r="H979" s="3"/>
    </row>
    <row r="980" spans="1:8" x14ac:dyDescent="0.3">
      <c r="A980" s="20">
        <f t="shared" si="57"/>
        <v>974</v>
      </c>
      <c r="B980" s="9">
        <v>348.86667326451425</v>
      </c>
      <c r="C980" s="9">
        <v>336.84154245796128</v>
      </c>
      <c r="D980" s="25">
        <v>74</v>
      </c>
      <c r="E980" s="8">
        <v>530</v>
      </c>
      <c r="F980" s="9">
        <f t="shared" si="58"/>
        <v>348.86667326451425</v>
      </c>
      <c r="G980" s="9">
        <f t="shared" si="56"/>
        <v>336.84154245796128</v>
      </c>
      <c r="H980" s="3"/>
    </row>
    <row r="981" spans="1:8" x14ac:dyDescent="0.3">
      <c r="A981" s="20">
        <f t="shared" si="57"/>
        <v>975</v>
      </c>
      <c r="B981" s="9">
        <v>348.84784326451427</v>
      </c>
      <c r="C981" s="9">
        <v>336.84526245796127</v>
      </c>
      <c r="D981" s="25">
        <v>75</v>
      </c>
      <c r="E981" s="8">
        <v>531</v>
      </c>
      <c r="F981" s="9">
        <f t="shared" si="58"/>
        <v>348.84784326451427</v>
      </c>
      <c r="G981" s="9">
        <f t="shared" si="56"/>
        <v>336.84526245796127</v>
      </c>
      <c r="H981" s="3"/>
    </row>
    <row r="982" spans="1:8" x14ac:dyDescent="0.3">
      <c r="A982" s="20">
        <f t="shared" si="57"/>
        <v>976</v>
      </c>
      <c r="B982" s="9">
        <v>348.82901326451429</v>
      </c>
      <c r="C982" s="9">
        <v>336.84898245796126</v>
      </c>
      <c r="D982" s="25">
        <v>76</v>
      </c>
      <c r="E982" s="8">
        <v>532</v>
      </c>
      <c r="F982" s="9">
        <f t="shared" si="58"/>
        <v>348.82901326451429</v>
      </c>
      <c r="G982" s="9">
        <f t="shared" si="56"/>
        <v>336.84898245796126</v>
      </c>
      <c r="H982" s="3"/>
    </row>
    <row r="983" spans="1:8" x14ac:dyDescent="0.3">
      <c r="A983" s="20">
        <f t="shared" si="57"/>
        <v>977</v>
      </c>
      <c r="B983" s="9">
        <v>348.81018326451431</v>
      </c>
      <c r="C983" s="9">
        <v>336.85270245796124</v>
      </c>
      <c r="D983" s="25">
        <v>77</v>
      </c>
      <c r="E983" s="8">
        <v>533</v>
      </c>
      <c r="F983" s="9">
        <f t="shared" si="58"/>
        <v>348.81018326451431</v>
      </c>
      <c r="G983" s="9">
        <f t="shared" si="56"/>
        <v>336.85270245796124</v>
      </c>
      <c r="H983" s="3"/>
    </row>
    <row r="984" spans="1:8" x14ac:dyDescent="0.3">
      <c r="A984" s="20">
        <f t="shared" si="57"/>
        <v>978</v>
      </c>
      <c r="B984" s="9">
        <v>348.79135326451433</v>
      </c>
      <c r="C984" s="9">
        <v>336.85642245796123</v>
      </c>
      <c r="D984" s="25">
        <v>78</v>
      </c>
      <c r="E984" s="8">
        <v>534</v>
      </c>
      <c r="F984" s="9">
        <f t="shared" si="58"/>
        <v>348.79135326451433</v>
      </c>
      <c r="G984" s="9">
        <f t="shared" si="56"/>
        <v>336.85642245796123</v>
      </c>
      <c r="H984" s="3"/>
    </row>
    <row r="985" spans="1:8" x14ac:dyDescent="0.3">
      <c r="A985" s="20">
        <f t="shared" si="57"/>
        <v>979</v>
      </c>
      <c r="B985" s="9">
        <v>348.77252326451435</v>
      </c>
      <c r="C985" s="9">
        <v>336.86014245796122</v>
      </c>
      <c r="D985" s="25">
        <v>79</v>
      </c>
      <c r="E985" s="8">
        <v>535</v>
      </c>
      <c r="F985" s="9">
        <f t="shared" si="58"/>
        <v>348.77252326451435</v>
      </c>
      <c r="G985" s="9">
        <f t="shared" si="56"/>
        <v>336.86014245796122</v>
      </c>
      <c r="H985" s="3"/>
    </row>
    <row r="986" spans="1:8" x14ac:dyDescent="0.3">
      <c r="A986" s="20">
        <f t="shared" si="57"/>
        <v>980</v>
      </c>
      <c r="B986" s="9">
        <v>348.75369326451437</v>
      </c>
      <c r="C986" s="9">
        <v>336.8638624579612</v>
      </c>
      <c r="D986" s="25">
        <v>80</v>
      </c>
      <c r="E986" s="8">
        <v>536</v>
      </c>
      <c r="F986" s="9">
        <f t="shared" si="58"/>
        <v>348.75369326451437</v>
      </c>
      <c r="G986" s="9">
        <f t="shared" si="56"/>
        <v>336.8638624579612</v>
      </c>
      <c r="H986" s="35">
        <v>357.91</v>
      </c>
    </row>
    <row r="987" spans="1:8" x14ac:dyDescent="0.3">
      <c r="A987" s="20">
        <f t="shared" si="57"/>
        <v>981</v>
      </c>
      <c r="B987" s="9">
        <v>348.73486326451439</v>
      </c>
      <c r="C987" s="9">
        <v>336.86758245796119</v>
      </c>
      <c r="D987" s="25">
        <v>81</v>
      </c>
      <c r="E987" s="8">
        <v>537</v>
      </c>
      <c r="F987" s="9">
        <f t="shared" si="58"/>
        <v>348.73486326451439</v>
      </c>
      <c r="G987" s="9">
        <f t="shared" si="56"/>
        <v>336.86758245796119</v>
      </c>
      <c r="H987" s="3"/>
    </row>
    <row r="988" spans="1:8" x14ac:dyDescent="0.3">
      <c r="A988" s="20">
        <f t="shared" si="57"/>
        <v>982</v>
      </c>
      <c r="B988" s="9">
        <v>348.71603326451441</v>
      </c>
      <c r="C988" s="9">
        <v>336.87130245796118</v>
      </c>
      <c r="D988" s="25">
        <v>82</v>
      </c>
      <c r="E988" s="8">
        <v>538</v>
      </c>
      <c r="F988" s="9">
        <f t="shared" si="58"/>
        <v>348.71603326451441</v>
      </c>
      <c r="G988" s="9">
        <f t="shared" si="56"/>
        <v>336.87130245796118</v>
      </c>
      <c r="H988" s="3"/>
    </row>
    <row r="989" spans="1:8" x14ac:dyDescent="0.3">
      <c r="A989" s="20">
        <f t="shared" si="57"/>
        <v>983</v>
      </c>
      <c r="B989" s="9">
        <v>348.69720326451443</v>
      </c>
      <c r="C989" s="9">
        <v>336.87502245796117</v>
      </c>
      <c r="D989" s="25">
        <v>83</v>
      </c>
      <c r="E989" s="8">
        <v>539</v>
      </c>
      <c r="F989" s="9">
        <f t="shared" si="58"/>
        <v>348.69720326451443</v>
      </c>
      <c r="G989" s="9">
        <f t="shared" si="56"/>
        <v>336.87502245796117</v>
      </c>
      <c r="H989" s="3"/>
    </row>
    <row r="990" spans="1:8" x14ac:dyDescent="0.3">
      <c r="A990" s="20">
        <f t="shared" si="57"/>
        <v>984</v>
      </c>
      <c r="B990" s="9">
        <v>348.67837326451445</v>
      </c>
      <c r="C990" s="9">
        <v>336.87874245796115</v>
      </c>
      <c r="D990" s="25">
        <v>84</v>
      </c>
      <c r="E990" s="8">
        <v>540</v>
      </c>
      <c r="F990" s="9">
        <f t="shared" si="58"/>
        <v>348.67837326451445</v>
      </c>
      <c r="G990" s="9">
        <f t="shared" si="56"/>
        <v>336.87874245796115</v>
      </c>
      <c r="H990" s="3"/>
    </row>
    <row r="991" spans="1:8" x14ac:dyDescent="0.3">
      <c r="A991" s="20">
        <f t="shared" si="57"/>
        <v>985</v>
      </c>
      <c r="B991" s="9">
        <v>348.65954326451447</v>
      </c>
      <c r="C991" s="9">
        <v>336.88246245796114</v>
      </c>
      <c r="D991" s="25">
        <v>85</v>
      </c>
      <c r="E991" s="8">
        <v>541</v>
      </c>
      <c r="F991" s="9">
        <f t="shared" si="58"/>
        <v>348.65954326451447</v>
      </c>
      <c r="G991" s="9">
        <f t="shared" si="56"/>
        <v>336.88246245796114</v>
      </c>
      <c r="H991" s="3"/>
    </row>
    <row r="992" spans="1:8" x14ac:dyDescent="0.3">
      <c r="A992" s="20">
        <f t="shared" si="57"/>
        <v>986</v>
      </c>
      <c r="B992" s="9">
        <v>348.64071326451449</v>
      </c>
      <c r="C992" s="9">
        <v>336.88618245796113</v>
      </c>
      <c r="D992" s="25">
        <v>86</v>
      </c>
      <c r="E992" s="8">
        <v>542</v>
      </c>
      <c r="F992" s="9">
        <f t="shared" si="58"/>
        <v>348.64071326451449</v>
      </c>
      <c r="G992" s="9">
        <f t="shared" si="56"/>
        <v>336.88618245796113</v>
      </c>
      <c r="H992" s="3"/>
    </row>
    <row r="993" spans="1:8" x14ac:dyDescent="0.3">
      <c r="A993" s="20">
        <f t="shared" si="57"/>
        <v>987</v>
      </c>
      <c r="B993" s="9">
        <v>348.62188326451451</v>
      </c>
      <c r="C993" s="9">
        <v>336.88990245796111</v>
      </c>
      <c r="D993" s="25">
        <v>87</v>
      </c>
      <c r="E993" s="8">
        <v>543</v>
      </c>
      <c r="F993" s="9">
        <f t="shared" si="58"/>
        <v>348.62188326451451</v>
      </c>
      <c r="G993" s="9">
        <f t="shared" si="56"/>
        <v>336.88990245796111</v>
      </c>
      <c r="H993" s="3"/>
    </row>
    <row r="994" spans="1:8" x14ac:dyDescent="0.3">
      <c r="A994" s="20">
        <f t="shared" si="57"/>
        <v>988</v>
      </c>
      <c r="B994" s="9">
        <v>348.60305326451453</v>
      </c>
      <c r="C994" s="9">
        <v>336.8936224579611</v>
      </c>
      <c r="D994" s="25">
        <v>88</v>
      </c>
      <c r="E994" s="8">
        <v>544</v>
      </c>
      <c r="F994" s="9">
        <f t="shared" si="58"/>
        <v>348.60305326451453</v>
      </c>
      <c r="G994" s="9">
        <f t="shared" si="56"/>
        <v>336.8936224579611</v>
      </c>
      <c r="H994" s="3"/>
    </row>
    <row r="995" spans="1:8" x14ac:dyDescent="0.3">
      <c r="A995" s="20">
        <f t="shared" si="57"/>
        <v>989</v>
      </c>
      <c r="B995" s="9">
        <v>348.58422326451455</v>
      </c>
      <c r="C995" s="9">
        <v>336.89734245796109</v>
      </c>
      <c r="D995" s="25">
        <v>89</v>
      </c>
      <c r="E995" s="8">
        <v>545</v>
      </c>
      <c r="F995" s="9">
        <f t="shared" si="58"/>
        <v>348.58422326451455</v>
      </c>
      <c r="G995" s="9">
        <f t="shared" si="56"/>
        <v>336.89734245796109</v>
      </c>
      <c r="H995" s="3"/>
    </row>
    <row r="996" spans="1:8" x14ac:dyDescent="0.3">
      <c r="A996" s="20">
        <f t="shared" si="57"/>
        <v>990</v>
      </c>
      <c r="B996" s="9">
        <v>348.56539326451457</v>
      </c>
      <c r="C996" s="9">
        <v>336.90106245796107</v>
      </c>
      <c r="D996" s="25">
        <v>90</v>
      </c>
      <c r="E996" s="8">
        <v>546</v>
      </c>
      <c r="F996" s="9">
        <f t="shared" si="58"/>
        <v>348.56539326451457</v>
      </c>
      <c r="G996" s="9">
        <f t="shared" si="56"/>
        <v>336.90106245796107</v>
      </c>
      <c r="H996" s="3"/>
    </row>
    <row r="997" spans="1:8" x14ac:dyDescent="0.3">
      <c r="A997" s="20">
        <f t="shared" si="57"/>
        <v>991</v>
      </c>
      <c r="B997" s="9">
        <v>348.54656326451459</v>
      </c>
      <c r="C997" s="9">
        <v>336.90478245796106</v>
      </c>
      <c r="D997" s="25">
        <v>91</v>
      </c>
      <c r="E997" s="8">
        <v>547</v>
      </c>
      <c r="F997" s="9">
        <f t="shared" si="58"/>
        <v>348.54656326451459</v>
      </c>
      <c r="G997" s="9">
        <f t="shared" si="56"/>
        <v>336.90478245796106</v>
      </c>
      <c r="H997" s="3"/>
    </row>
    <row r="998" spans="1:8" x14ac:dyDescent="0.3">
      <c r="A998" s="20">
        <f t="shared" si="57"/>
        <v>992</v>
      </c>
      <c r="B998" s="9">
        <v>348.52773326451461</v>
      </c>
      <c r="C998" s="9">
        <v>336.90850245796105</v>
      </c>
      <c r="D998" s="25">
        <v>92</v>
      </c>
      <c r="E998" s="8">
        <v>548</v>
      </c>
      <c r="F998" s="9">
        <f t="shared" si="58"/>
        <v>348.52773326451461</v>
      </c>
      <c r="G998" s="9">
        <f t="shared" si="56"/>
        <v>336.90850245796105</v>
      </c>
      <c r="H998" s="3"/>
    </row>
    <row r="999" spans="1:8" x14ac:dyDescent="0.3">
      <c r="A999" s="20">
        <f t="shared" si="57"/>
        <v>993</v>
      </c>
      <c r="B999" s="9">
        <v>348.50890326451463</v>
      </c>
      <c r="C999" s="9">
        <v>336.91222245796104</v>
      </c>
      <c r="D999" s="25">
        <v>93</v>
      </c>
      <c r="E999" s="8">
        <v>549</v>
      </c>
      <c r="F999" s="9">
        <f t="shared" si="58"/>
        <v>348.50890326451463</v>
      </c>
      <c r="G999" s="9">
        <f t="shared" si="56"/>
        <v>336.91222245796104</v>
      </c>
      <c r="H999" s="3"/>
    </row>
    <row r="1000" spans="1:8" x14ac:dyDescent="0.3">
      <c r="A1000" s="20">
        <f t="shared" si="57"/>
        <v>994</v>
      </c>
      <c r="B1000" s="9">
        <v>348.49007326451465</v>
      </c>
      <c r="C1000" s="9">
        <v>336.91594245796102</v>
      </c>
      <c r="D1000" s="25">
        <v>94</v>
      </c>
      <c r="E1000" s="8">
        <v>550</v>
      </c>
      <c r="F1000" s="9">
        <f t="shared" si="58"/>
        <v>348.49007326451465</v>
      </c>
      <c r="G1000" s="9">
        <f t="shared" si="56"/>
        <v>336.91594245796102</v>
      </c>
      <c r="H1000" s="3"/>
    </row>
    <row r="1001" spans="1:8" x14ac:dyDescent="0.3">
      <c r="A1001" s="20">
        <f t="shared" si="57"/>
        <v>995</v>
      </c>
      <c r="B1001" s="9">
        <v>348.47124326451467</v>
      </c>
      <c r="C1001" s="9">
        <v>336.91966245796101</v>
      </c>
      <c r="D1001" s="25">
        <v>95</v>
      </c>
      <c r="E1001" s="8">
        <v>551</v>
      </c>
      <c r="F1001" s="9">
        <f t="shared" si="58"/>
        <v>348.47124326451467</v>
      </c>
      <c r="G1001" s="9">
        <f t="shared" si="56"/>
        <v>336.91966245796101</v>
      </c>
      <c r="H1001" s="3"/>
    </row>
    <row r="1002" spans="1:8" x14ac:dyDescent="0.3">
      <c r="A1002" s="20">
        <f t="shared" si="57"/>
        <v>996</v>
      </c>
      <c r="B1002" s="9">
        <v>348.45241326451469</v>
      </c>
      <c r="C1002" s="9">
        <v>336.923382457961</v>
      </c>
      <c r="D1002" s="25">
        <v>96</v>
      </c>
      <c r="E1002" s="8">
        <v>552</v>
      </c>
      <c r="F1002" s="9">
        <f t="shared" si="58"/>
        <v>348.45241326451469</v>
      </c>
      <c r="G1002" s="9">
        <f t="shared" si="56"/>
        <v>336.923382457961</v>
      </c>
      <c r="H1002" s="3"/>
    </row>
    <row r="1003" spans="1:8" x14ac:dyDescent="0.3">
      <c r="A1003" s="20">
        <f t="shared" si="57"/>
        <v>997</v>
      </c>
      <c r="B1003" s="9">
        <v>348.43358326451471</v>
      </c>
      <c r="C1003" s="9">
        <v>336.92710245796098</v>
      </c>
      <c r="D1003" s="25">
        <v>97</v>
      </c>
      <c r="E1003" s="8">
        <v>553</v>
      </c>
      <c r="F1003" s="9">
        <f t="shared" si="58"/>
        <v>348.43358326451471</v>
      </c>
      <c r="G1003" s="9">
        <f t="shared" si="56"/>
        <v>336.92710245796098</v>
      </c>
      <c r="H1003" s="3"/>
    </row>
    <row r="1004" spans="1:8" x14ac:dyDescent="0.3">
      <c r="A1004" s="20">
        <f t="shared" si="57"/>
        <v>998</v>
      </c>
      <c r="B1004" s="9">
        <v>348.41475326451473</v>
      </c>
      <c r="C1004" s="9">
        <v>336.93082245796097</v>
      </c>
      <c r="D1004" s="25">
        <v>98</v>
      </c>
      <c r="E1004" s="8">
        <v>554</v>
      </c>
      <c r="F1004" s="9">
        <f t="shared" si="58"/>
        <v>348.41475326451473</v>
      </c>
      <c r="G1004" s="9">
        <f t="shared" si="56"/>
        <v>336.93082245796097</v>
      </c>
      <c r="H1004" s="3"/>
    </row>
    <row r="1005" spans="1:8" x14ac:dyDescent="0.3">
      <c r="A1005" s="20">
        <f t="shared" si="57"/>
        <v>999</v>
      </c>
      <c r="B1005" s="9">
        <v>348.39592326451475</v>
      </c>
      <c r="C1005" s="9">
        <v>336.93454245796096</v>
      </c>
      <c r="D1005" s="25">
        <v>99</v>
      </c>
      <c r="E1005" s="8">
        <v>555</v>
      </c>
      <c r="F1005" s="9">
        <f t="shared" si="58"/>
        <v>348.39592326451475</v>
      </c>
      <c r="G1005" s="9">
        <f t="shared" si="56"/>
        <v>336.93454245796096</v>
      </c>
      <c r="H1005" s="3"/>
    </row>
    <row r="1006" spans="1:8" x14ac:dyDescent="0.3">
      <c r="A1006" s="20">
        <f t="shared" si="57"/>
        <v>1000</v>
      </c>
      <c r="B1006" s="9">
        <v>348.37709326451477</v>
      </c>
      <c r="C1006" s="9">
        <v>336.93826245796095</v>
      </c>
      <c r="D1006" s="25">
        <v>100</v>
      </c>
      <c r="E1006" s="8">
        <v>556</v>
      </c>
      <c r="F1006" s="9">
        <f t="shared" si="58"/>
        <v>348.37709326451477</v>
      </c>
      <c r="G1006" s="9">
        <f t="shared" si="56"/>
        <v>336.93826245796095</v>
      </c>
      <c r="H1006" s="35">
        <v>357.66</v>
      </c>
    </row>
    <row r="1007" spans="1:8" x14ac:dyDescent="0.3">
      <c r="A1007" s="20">
        <f t="shared" si="57"/>
        <v>1001</v>
      </c>
      <c r="B1007" s="9">
        <v>348.35826326451479</v>
      </c>
      <c r="C1007" s="9">
        <v>336.94198245796093</v>
      </c>
      <c r="D1007" s="25">
        <v>101</v>
      </c>
      <c r="E1007" s="8">
        <v>557</v>
      </c>
      <c r="F1007" s="9">
        <f t="shared" si="58"/>
        <v>348.35826326451479</v>
      </c>
      <c r="G1007" s="9">
        <f t="shared" si="56"/>
        <v>336.94198245796093</v>
      </c>
      <c r="H1007" s="3"/>
    </row>
    <row r="1008" spans="1:8" x14ac:dyDescent="0.3">
      <c r="A1008" s="20">
        <f t="shared" si="57"/>
        <v>1002</v>
      </c>
      <c r="B1008" s="9">
        <v>348.33943326451481</v>
      </c>
      <c r="C1008" s="9">
        <v>336.94570245796092</v>
      </c>
      <c r="D1008" s="25">
        <v>102</v>
      </c>
      <c r="E1008" s="8">
        <v>558</v>
      </c>
      <c r="F1008" s="9">
        <f t="shared" si="58"/>
        <v>348.33943326451481</v>
      </c>
      <c r="G1008" s="9">
        <f t="shared" si="56"/>
        <v>336.94570245796092</v>
      </c>
      <c r="H1008" s="3"/>
    </row>
    <row r="1009" spans="1:8" x14ac:dyDescent="0.3">
      <c r="A1009" s="20">
        <f t="shared" si="57"/>
        <v>1003</v>
      </c>
      <c r="B1009" s="9">
        <v>348.32060326451483</v>
      </c>
      <c r="C1009" s="9">
        <v>336.94942245796091</v>
      </c>
      <c r="D1009" s="25">
        <v>103</v>
      </c>
      <c r="E1009" s="8">
        <v>559</v>
      </c>
      <c r="F1009" s="9">
        <f t="shared" si="58"/>
        <v>348.32060326451483</v>
      </c>
      <c r="G1009" s="9">
        <f t="shared" si="56"/>
        <v>336.94942245796091</v>
      </c>
      <c r="H1009" s="3"/>
    </row>
    <row r="1010" spans="1:8" x14ac:dyDescent="0.3">
      <c r="A1010" s="20">
        <f t="shared" si="57"/>
        <v>1004</v>
      </c>
      <c r="B1010" s="9">
        <v>348.30177326451485</v>
      </c>
      <c r="C1010" s="9">
        <v>336.95314245796089</v>
      </c>
      <c r="D1010" s="25">
        <v>104</v>
      </c>
      <c r="E1010" s="8">
        <v>560</v>
      </c>
      <c r="F1010" s="9">
        <f t="shared" si="58"/>
        <v>348.30177326451485</v>
      </c>
      <c r="G1010" s="9">
        <f t="shared" si="56"/>
        <v>336.95314245796089</v>
      </c>
      <c r="H1010" s="3"/>
    </row>
    <row r="1011" spans="1:8" x14ac:dyDescent="0.3">
      <c r="A1011" s="20">
        <f t="shared" si="57"/>
        <v>1005</v>
      </c>
      <c r="B1011" s="9">
        <v>348.28294326451487</v>
      </c>
      <c r="C1011" s="9">
        <v>336.95686245796088</v>
      </c>
      <c r="D1011" s="25">
        <v>105</v>
      </c>
      <c r="E1011" s="8">
        <v>561</v>
      </c>
      <c r="F1011" s="9">
        <f t="shared" si="58"/>
        <v>348.28294326451487</v>
      </c>
      <c r="G1011" s="9">
        <f t="shared" si="56"/>
        <v>336.95686245796088</v>
      </c>
      <c r="H1011" s="3"/>
    </row>
    <row r="1012" spans="1:8" x14ac:dyDescent="0.3">
      <c r="A1012" s="20">
        <f t="shared" si="57"/>
        <v>1006</v>
      </c>
      <c r="B1012" s="9">
        <v>348.26411326451489</v>
      </c>
      <c r="C1012" s="9">
        <v>336.96058245796087</v>
      </c>
      <c r="D1012" s="25">
        <v>106</v>
      </c>
      <c r="E1012" s="8">
        <v>562</v>
      </c>
      <c r="F1012" s="9">
        <f t="shared" si="58"/>
        <v>348.26411326451489</v>
      </c>
      <c r="G1012" s="9">
        <f t="shared" si="56"/>
        <v>336.96058245796087</v>
      </c>
      <c r="H1012" s="3"/>
    </row>
    <row r="1013" spans="1:8" x14ac:dyDescent="0.3">
      <c r="A1013" s="20">
        <f t="shared" si="57"/>
        <v>1007</v>
      </c>
      <c r="B1013" s="9">
        <v>348.24528326451491</v>
      </c>
      <c r="C1013" s="9">
        <v>336.96430245796086</v>
      </c>
      <c r="D1013" s="25">
        <v>107</v>
      </c>
      <c r="E1013" s="8">
        <v>563</v>
      </c>
      <c r="F1013" s="9">
        <f t="shared" si="58"/>
        <v>348.24528326451491</v>
      </c>
      <c r="G1013" s="9">
        <f t="shared" si="56"/>
        <v>336.96430245796086</v>
      </c>
      <c r="H1013" s="3"/>
    </row>
    <row r="1014" spans="1:8" x14ac:dyDescent="0.3">
      <c r="A1014" s="20">
        <f t="shared" si="57"/>
        <v>1008</v>
      </c>
      <c r="B1014" s="9">
        <v>348.22645326451493</v>
      </c>
      <c r="C1014" s="9">
        <v>336.96802245796084</v>
      </c>
      <c r="D1014" s="25">
        <v>108</v>
      </c>
      <c r="E1014" s="8">
        <v>564</v>
      </c>
      <c r="F1014" s="9">
        <f t="shared" si="58"/>
        <v>348.22645326451493</v>
      </c>
      <c r="G1014" s="9">
        <f t="shared" si="56"/>
        <v>336.96802245796084</v>
      </c>
      <c r="H1014" s="3"/>
    </row>
    <row r="1015" spans="1:8" x14ac:dyDescent="0.3">
      <c r="A1015" s="20">
        <f t="shared" si="57"/>
        <v>1009</v>
      </c>
      <c r="B1015" s="9">
        <v>348.20762326451495</v>
      </c>
      <c r="C1015" s="9">
        <v>336.97174245796083</v>
      </c>
      <c r="D1015" s="25">
        <v>109</v>
      </c>
      <c r="E1015" s="8">
        <v>565</v>
      </c>
      <c r="F1015" s="9">
        <f t="shared" si="58"/>
        <v>348.20762326451495</v>
      </c>
      <c r="G1015" s="9">
        <f t="shared" si="56"/>
        <v>336.97174245796083</v>
      </c>
      <c r="H1015" s="3"/>
    </row>
    <row r="1016" spans="1:8" x14ac:dyDescent="0.3">
      <c r="A1016" s="20">
        <f t="shared" si="57"/>
        <v>1010</v>
      </c>
      <c r="B1016" s="9">
        <v>348.18879326451497</v>
      </c>
      <c r="C1016" s="9">
        <v>336.97546245796082</v>
      </c>
      <c r="D1016" s="25">
        <v>110</v>
      </c>
      <c r="E1016" s="8">
        <v>566</v>
      </c>
      <c r="F1016" s="9">
        <f t="shared" si="58"/>
        <v>348.18879326451497</v>
      </c>
      <c r="G1016" s="9">
        <f t="shared" si="56"/>
        <v>336.97546245796082</v>
      </c>
      <c r="H1016" s="3"/>
    </row>
    <row r="1017" spans="1:8" x14ac:dyDescent="0.3">
      <c r="A1017" s="20">
        <f t="shared" si="57"/>
        <v>1011</v>
      </c>
      <c r="B1017" s="9">
        <v>348.16996326451499</v>
      </c>
      <c r="C1017" s="9">
        <v>336.9791824579608</v>
      </c>
      <c r="D1017" s="25">
        <v>111</v>
      </c>
      <c r="E1017" s="8">
        <v>567</v>
      </c>
      <c r="F1017" s="9">
        <f t="shared" si="58"/>
        <v>348.16996326451499</v>
      </c>
      <c r="G1017" s="9">
        <f t="shared" si="56"/>
        <v>336.9791824579608</v>
      </c>
      <c r="H1017" s="3"/>
    </row>
    <row r="1018" spans="1:8" x14ac:dyDescent="0.3">
      <c r="A1018" s="20">
        <f t="shared" si="57"/>
        <v>1012</v>
      </c>
      <c r="B1018" s="9">
        <v>348.15113326451501</v>
      </c>
      <c r="C1018" s="9">
        <v>336.98290245796079</v>
      </c>
      <c r="D1018" s="25">
        <v>112</v>
      </c>
      <c r="E1018" s="8">
        <v>568</v>
      </c>
      <c r="F1018" s="9">
        <f t="shared" si="58"/>
        <v>348.15113326451501</v>
      </c>
      <c r="G1018" s="9">
        <f t="shared" si="56"/>
        <v>336.98290245796079</v>
      </c>
      <c r="H1018" s="3"/>
    </row>
    <row r="1019" spans="1:8" x14ac:dyDescent="0.3">
      <c r="A1019" s="20">
        <f t="shared" si="57"/>
        <v>1013</v>
      </c>
      <c r="B1019" s="9">
        <v>348.13230326451503</v>
      </c>
      <c r="C1019" s="9">
        <v>336.98662245796078</v>
      </c>
      <c r="D1019" s="25">
        <v>113</v>
      </c>
      <c r="E1019" s="8">
        <v>569</v>
      </c>
      <c r="F1019" s="9">
        <f t="shared" si="58"/>
        <v>348.13230326451503</v>
      </c>
      <c r="G1019" s="9">
        <f t="shared" si="56"/>
        <v>336.98662245796078</v>
      </c>
      <c r="H1019" s="3"/>
    </row>
    <row r="1020" spans="1:8" x14ac:dyDescent="0.3">
      <c r="A1020" s="20">
        <f t="shared" si="57"/>
        <v>1014</v>
      </c>
      <c r="B1020" s="9">
        <v>348.11347326451505</v>
      </c>
      <c r="C1020" s="9">
        <v>336.99034245796076</v>
      </c>
      <c r="D1020" s="25">
        <v>114</v>
      </c>
      <c r="E1020" s="8">
        <v>570</v>
      </c>
      <c r="F1020" s="9">
        <f t="shared" si="58"/>
        <v>348.11347326451505</v>
      </c>
      <c r="G1020" s="9">
        <f t="shared" si="56"/>
        <v>336.99034245796076</v>
      </c>
      <c r="H1020" s="3"/>
    </row>
    <row r="1021" spans="1:8" x14ac:dyDescent="0.3">
      <c r="A1021" s="20">
        <f t="shared" si="57"/>
        <v>1015</v>
      </c>
      <c r="B1021" s="9">
        <v>348.09464326451507</v>
      </c>
      <c r="C1021" s="9">
        <v>336.99406245796075</v>
      </c>
      <c r="D1021" s="25">
        <v>115</v>
      </c>
      <c r="E1021" s="8">
        <v>571</v>
      </c>
      <c r="F1021" s="9">
        <f t="shared" si="58"/>
        <v>348.09464326451507</v>
      </c>
      <c r="G1021" s="9">
        <f t="shared" si="56"/>
        <v>336.99406245796075</v>
      </c>
      <c r="H1021" s="3"/>
    </row>
    <row r="1022" spans="1:8" x14ac:dyDescent="0.3">
      <c r="A1022" s="20">
        <f t="shared" si="57"/>
        <v>1016</v>
      </c>
      <c r="B1022" s="9">
        <v>348.07581326451509</v>
      </c>
      <c r="C1022" s="9">
        <v>336.99778245796074</v>
      </c>
      <c r="D1022" s="25">
        <v>116</v>
      </c>
      <c r="E1022" s="8">
        <v>572</v>
      </c>
      <c r="F1022" s="9">
        <f t="shared" si="58"/>
        <v>348.07581326451509</v>
      </c>
      <c r="G1022" s="9">
        <f t="shared" si="56"/>
        <v>336.99778245796074</v>
      </c>
      <c r="H1022" s="3"/>
    </row>
    <row r="1023" spans="1:8" x14ac:dyDescent="0.3">
      <c r="A1023" s="20">
        <f t="shared" si="57"/>
        <v>1017</v>
      </c>
      <c r="B1023" s="9">
        <v>348.05698326451511</v>
      </c>
      <c r="C1023" s="9">
        <v>337.00150245796073</v>
      </c>
      <c r="D1023" s="25">
        <v>117</v>
      </c>
      <c r="E1023" s="8">
        <v>573</v>
      </c>
      <c r="F1023" s="9">
        <f t="shared" si="58"/>
        <v>348.05698326451511</v>
      </c>
      <c r="G1023" s="9">
        <f t="shared" si="56"/>
        <v>337.00150245796073</v>
      </c>
      <c r="H1023" s="3"/>
    </row>
    <row r="1024" spans="1:8" x14ac:dyDescent="0.3">
      <c r="A1024" s="20">
        <f t="shared" si="57"/>
        <v>1018</v>
      </c>
      <c r="B1024" s="9">
        <v>348.03815326451513</v>
      </c>
      <c r="C1024" s="9">
        <v>337.00522245796071</v>
      </c>
      <c r="D1024" s="25">
        <v>118</v>
      </c>
      <c r="E1024" s="8">
        <v>574</v>
      </c>
      <c r="F1024" s="9">
        <f t="shared" si="58"/>
        <v>348.03815326451513</v>
      </c>
      <c r="G1024" s="9">
        <f t="shared" si="56"/>
        <v>337.00522245796071</v>
      </c>
      <c r="H1024" s="3"/>
    </row>
    <row r="1025" spans="1:8" x14ac:dyDescent="0.3">
      <c r="A1025" s="20">
        <f t="shared" si="57"/>
        <v>1019</v>
      </c>
      <c r="B1025" s="9">
        <v>348.01932326451515</v>
      </c>
      <c r="C1025" s="9">
        <v>337.0089424579607</v>
      </c>
      <c r="D1025" s="25">
        <v>119</v>
      </c>
      <c r="E1025" s="8">
        <v>575</v>
      </c>
      <c r="F1025" s="9">
        <f t="shared" si="58"/>
        <v>348.01932326451515</v>
      </c>
      <c r="G1025" s="9">
        <f t="shared" si="56"/>
        <v>337.0089424579607</v>
      </c>
      <c r="H1025" s="3"/>
    </row>
    <row r="1026" spans="1:8" x14ac:dyDescent="0.3">
      <c r="A1026" s="20">
        <f t="shared" si="57"/>
        <v>1020</v>
      </c>
      <c r="B1026" s="9">
        <v>348.00049326451517</v>
      </c>
      <c r="C1026" s="9">
        <v>337.01266245796069</v>
      </c>
      <c r="D1026" s="25">
        <v>120</v>
      </c>
      <c r="E1026" s="8">
        <v>576</v>
      </c>
      <c r="F1026" s="9">
        <f t="shared" si="58"/>
        <v>348.00049326451517</v>
      </c>
      <c r="G1026" s="9">
        <f t="shared" si="56"/>
        <v>337.01266245796069</v>
      </c>
      <c r="H1026" s="35">
        <v>357.25</v>
      </c>
    </row>
    <row r="1027" spans="1:8" x14ac:dyDescent="0.3">
      <c r="A1027" s="20">
        <f t="shared" si="57"/>
        <v>1021</v>
      </c>
      <c r="B1027" s="9">
        <v>347.98166326451519</v>
      </c>
      <c r="C1027" s="9">
        <v>337.01638245796067</v>
      </c>
      <c r="D1027" s="25">
        <v>121</v>
      </c>
      <c r="E1027" s="8">
        <v>577</v>
      </c>
      <c r="F1027" s="9">
        <f t="shared" si="58"/>
        <v>347.98166326451519</v>
      </c>
      <c r="G1027" s="9">
        <f t="shared" si="56"/>
        <v>337.01638245796067</v>
      </c>
      <c r="H1027" s="3"/>
    </row>
    <row r="1028" spans="1:8" x14ac:dyDescent="0.3">
      <c r="A1028" s="20">
        <f t="shared" si="57"/>
        <v>1022</v>
      </c>
      <c r="B1028" s="9">
        <v>347.96283326451521</v>
      </c>
      <c r="C1028" s="9">
        <v>337.02010245796066</v>
      </c>
      <c r="D1028" s="25">
        <v>122</v>
      </c>
      <c r="E1028" s="8">
        <v>578</v>
      </c>
      <c r="F1028" s="9">
        <f t="shared" si="58"/>
        <v>347.96283326451521</v>
      </c>
      <c r="G1028" s="9">
        <f t="shared" ref="G1028:G1091" si="59">IF(8811-A1028&gt;$I$28,G1027+(A1028-A1027)*$M$28,"erreur")</f>
        <v>337.02010245796066</v>
      </c>
      <c r="H1028" s="3"/>
    </row>
    <row r="1029" spans="1:8" x14ac:dyDescent="0.3">
      <c r="A1029" s="20">
        <f t="shared" si="57"/>
        <v>1023</v>
      </c>
      <c r="B1029" s="9">
        <v>347.94400326451523</v>
      </c>
      <c r="C1029" s="9">
        <v>337.02382245796065</v>
      </c>
      <c r="D1029" s="25">
        <v>123</v>
      </c>
      <c r="E1029" s="8">
        <v>579</v>
      </c>
      <c r="F1029" s="9">
        <f t="shared" si="58"/>
        <v>347.94400326451523</v>
      </c>
      <c r="G1029" s="9">
        <f t="shared" si="59"/>
        <v>337.02382245796065</v>
      </c>
      <c r="H1029" s="3"/>
    </row>
    <row r="1030" spans="1:8" x14ac:dyDescent="0.3">
      <c r="A1030" s="20">
        <f t="shared" si="57"/>
        <v>1024</v>
      </c>
      <c r="B1030" s="9">
        <v>347.92517326451525</v>
      </c>
      <c r="C1030" s="9">
        <v>337.02754245796064</v>
      </c>
      <c r="D1030" s="25">
        <v>124</v>
      </c>
      <c r="E1030" s="8">
        <v>580</v>
      </c>
      <c r="F1030" s="9">
        <f t="shared" si="58"/>
        <v>347.92517326451525</v>
      </c>
      <c r="G1030" s="9">
        <f t="shared" si="59"/>
        <v>337.02754245796064</v>
      </c>
      <c r="H1030" s="3"/>
    </row>
    <row r="1031" spans="1:8" x14ac:dyDescent="0.3">
      <c r="A1031" s="20">
        <f t="shared" si="57"/>
        <v>1025</v>
      </c>
      <c r="B1031" s="9">
        <v>347.90634326451527</v>
      </c>
      <c r="C1031" s="9">
        <v>337.03126245796062</v>
      </c>
      <c r="D1031" s="25">
        <v>125</v>
      </c>
      <c r="E1031" s="8">
        <v>581</v>
      </c>
      <c r="F1031" s="9">
        <f t="shared" si="58"/>
        <v>347.90634326451527</v>
      </c>
      <c r="G1031" s="9">
        <f t="shared" si="59"/>
        <v>337.03126245796062</v>
      </c>
      <c r="H1031" s="3"/>
    </row>
    <row r="1032" spans="1:8" x14ac:dyDescent="0.3">
      <c r="A1032" s="20">
        <f t="shared" ref="A1032:A1095" si="60">ROW()-6</f>
        <v>1026</v>
      </c>
      <c r="B1032" s="9">
        <v>347.88751326451529</v>
      </c>
      <c r="C1032" s="9">
        <v>337.03498245796061</v>
      </c>
      <c r="D1032" s="25">
        <v>126</v>
      </c>
      <c r="E1032" s="8">
        <v>582</v>
      </c>
      <c r="F1032" s="9">
        <f t="shared" si="58"/>
        <v>347.88751326451529</v>
      </c>
      <c r="G1032" s="9">
        <f t="shared" si="59"/>
        <v>337.03498245796061</v>
      </c>
      <c r="H1032" s="3"/>
    </row>
    <row r="1033" spans="1:8" x14ac:dyDescent="0.3">
      <c r="A1033" s="20">
        <f t="shared" si="60"/>
        <v>1027</v>
      </c>
      <c r="B1033" s="9">
        <v>347.86868326451531</v>
      </c>
      <c r="C1033" s="9">
        <v>337.0387024579606</v>
      </c>
      <c r="D1033" s="25">
        <v>127</v>
      </c>
      <c r="E1033" s="8">
        <v>583</v>
      </c>
      <c r="F1033" s="9">
        <f t="shared" si="58"/>
        <v>347.86868326451531</v>
      </c>
      <c r="G1033" s="9">
        <f t="shared" si="59"/>
        <v>337.0387024579606</v>
      </c>
      <c r="H1033" s="3"/>
    </row>
    <row r="1034" spans="1:8" x14ac:dyDescent="0.3">
      <c r="A1034" s="20">
        <f t="shared" si="60"/>
        <v>1028</v>
      </c>
      <c r="B1034" s="9">
        <v>347.84985326451533</v>
      </c>
      <c r="C1034" s="9">
        <v>337.04242245796058</v>
      </c>
      <c r="D1034" s="25">
        <v>128</v>
      </c>
      <c r="E1034" s="8">
        <v>584</v>
      </c>
      <c r="F1034" s="9">
        <f t="shared" si="58"/>
        <v>347.84985326451533</v>
      </c>
      <c r="G1034" s="9">
        <f t="shared" si="59"/>
        <v>337.04242245796058</v>
      </c>
      <c r="H1034" s="3"/>
    </row>
    <row r="1035" spans="1:8" x14ac:dyDescent="0.3">
      <c r="A1035" s="20">
        <f t="shared" si="60"/>
        <v>1029</v>
      </c>
      <c r="B1035" s="9">
        <v>347.83102326451535</v>
      </c>
      <c r="C1035" s="9">
        <v>337.04614245796057</v>
      </c>
      <c r="D1035" s="25">
        <v>129</v>
      </c>
      <c r="E1035" s="8">
        <v>585</v>
      </c>
      <c r="F1035" s="9">
        <f t="shared" si="58"/>
        <v>347.83102326451535</v>
      </c>
      <c r="G1035" s="9">
        <f t="shared" si="59"/>
        <v>337.04614245796057</v>
      </c>
      <c r="H1035" s="3"/>
    </row>
    <row r="1036" spans="1:8" x14ac:dyDescent="0.3">
      <c r="A1036" s="20">
        <f t="shared" si="60"/>
        <v>1030</v>
      </c>
      <c r="B1036" s="9">
        <v>347.81219326451537</v>
      </c>
      <c r="C1036" s="9">
        <v>337.04986245796056</v>
      </c>
      <c r="D1036" s="25">
        <v>130</v>
      </c>
      <c r="E1036" s="8">
        <v>586</v>
      </c>
      <c r="F1036" s="9">
        <f t="shared" ref="F1036:F1099" si="61">IF($A1036&lt;=$J$11,F1035+($A1036-$A1035)*$L$11,"erreur")</f>
        <v>347.81219326451537</v>
      </c>
      <c r="G1036" s="9">
        <f t="shared" si="59"/>
        <v>337.04986245796056</v>
      </c>
      <c r="H1036" s="3"/>
    </row>
    <row r="1037" spans="1:8" x14ac:dyDescent="0.3">
      <c r="A1037" s="20">
        <f t="shared" si="60"/>
        <v>1031</v>
      </c>
      <c r="B1037" s="9">
        <v>347.79336326451539</v>
      </c>
      <c r="C1037" s="9">
        <v>337.05358245796054</v>
      </c>
      <c r="D1037" s="25">
        <v>131</v>
      </c>
      <c r="E1037" s="8">
        <v>587</v>
      </c>
      <c r="F1037" s="9">
        <f t="shared" si="61"/>
        <v>347.79336326451539</v>
      </c>
      <c r="G1037" s="9">
        <f t="shared" si="59"/>
        <v>337.05358245796054</v>
      </c>
      <c r="H1037" s="3"/>
    </row>
    <row r="1038" spans="1:8" x14ac:dyDescent="0.3">
      <c r="A1038" s="20">
        <f t="shared" si="60"/>
        <v>1032</v>
      </c>
      <c r="B1038" s="9">
        <v>347.77453326451541</v>
      </c>
      <c r="C1038" s="9">
        <v>337.05730245796053</v>
      </c>
      <c r="D1038" s="25">
        <v>132</v>
      </c>
      <c r="E1038" s="8">
        <v>588</v>
      </c>
      <c r="F1038" s="9">
        <f t="shared" si="61"/>
        <v>347.77453326451541</v>
      </c>
      <c r="G1038" s="9">
        <f t="shared" si="59"/>
        <v>337.05730245796053</v>
      </c>
      <c r="H1038" s="3"/>
    </row>
    <row r="1039" spans="1:8" x14ac:dyDescent="0.3">
      <c r="A1039" s="20">
        <f t="shared" si="60"/>
        <v>1033</v>
      </c>
      <c r="B1039" s="9">
        <v>347.75570326451543</v>
      </c>
      <c r="C1039" s="9">
        <v>337.06102245796052</v>
      </c>
      <c r="D1039" s="25">
        <v>133</v>
      </c>
      <c r="E1039" s="8">
        <v>589</v>
      </c>
      <c r="F1039" s="9">
        <f t="shared" si="61"/>
        <v>347.75570326451543</v>
      </c>
      <c r="G1039" s="9">
        <f t="shared" si="59"/>
        <v>337.06102245796052</v>
      </c>
      <c r="H1039" s="3"/>
    </row>
    <row r="1040" spans="1:8" x14ac:dyDescent="0.3">
      <c r="A1040" s="20">
        <f t="shared" si="60"/>
        <v>1034</v>
      </c>
      <c r="B1040" s="9">
        <v>347.73687326451545</v>
      </c>
      <c r="C1040" s="9">
        <v>337.06474245796051</v>
      </c>
      <c r="D1040" s="25">
        <v>134</v>
      </c>
      <c r="E1040" s="8">
        <v>590</v>
      </c>
      <c r="F1040" s="9">
        <f t="shared" si="61"/>
        <v>347.73687326451545</v>
      </c>
      <c r="G1040" s="9">
        <f t="shared" si="59"/>
        <v>337.06474245796051</v>
      </c>
      <c r="H1040" s="35"/>
    </row>
    <row r="1041" spans="1:8" x14ac:dyDescent="0.3">
      <c r="A1041" s="20">
        <f t="shared" si="60"/>
        <v>1035</v>
      </c>
      <c r="B1041" s="9">
        <v>347.71804326451547</v>
      </c>
      <c r="C1041" s="9">
        <v>337.06846245796049</v>
      </c>
      <c r="D1041" s="25">
        <v>135</v>
      </c>
      <c r="E1041" s="8">
        <v>591</v>
      </c>
      <c r="F1041" s="9">
        <f t="shared" si="61"/>
        <v>347.71804326451547</v>
      </c>
      <c r="G1041" s="9">
        <f t="shared" si="59"/>
        <v>337.06846245796049</v>
      </c>
      <c r="H1041" s="3"/>
    </row>
    <row r="1042" spans="1:8" x14ac:dyDescent="0.3">
      <c r="A1042" s="20">
        <f t="shared" si="60"/>
        <v>1036</v>
      </c>
      <c r="B1042" s="9">
        <v>347.69921326451549</v>
      </c>
      <c r="C1042" s="9">
        <v>337.07218245796048</v>
      </c>
      <c r="D1042" s="25">
        <v>136</v>
      </c>
      <c r="E1042" s="8">
        <v>592</v>
      </c>
      <c r="F1042" s="9">
        <f t="shared" si="61"/>
        <v>347.69921326451549</v>
      </c>
      <c r="G1042" s="9">
        <f t="shared" si="59"/>
        <v>337.07218245796048</v>
      </c>
      <c r="H1042" s="3"/>
    </row>
    <row r="1043" spans="1:8" x14ac:dyDescent="0.3">
      <c r="A1043" s="20">
        <f t="shared" si="60"/>
        <v>1037</v>
      </c>
      <c r="B1043" s="9">
        <v>347.68038326451551</v>
      </c>
      <c r="C1043" s="9">
        <v>337.07590245796047</v>
      </c>
      <c r="D1043" s="25">
        <v>137</v>
      </c>
      <c r="E1043" s="8">
        <v>593</v>
      </c>
      <c r="F1043" s="9">
        <f t="shared" si="61"/>
        <v>347.68038326451551</v>
      </c>
      <c r="G1043" s="9">
        <f t="shared" si="59"/>
        <v>337.07590245796047</v>
      </c>
      <c r="H1043" s="3"/>
    </row>
    <row r="1044" spans="1:8" x14ac:dyDescent="0.3">
      <c r="A1044" s="20">
        <f t="shared" si="60"/>
        <v>1038</v>
      </c>
      <c r="B1044" s="9">
        <v>347.66155326451553</v>
      </c>
      <c r="C1044" s="9">
        <v>337.07962245796045</v>
      </c>
      <c r="D1044" s="25">
        <v>138</v>
      </c>
      <c r="E1044" s="8">
        <v>594</v>
      </c>
      <c r="F1044" s="9">
        <f t="shared" si="61"/>
        <v>347.66155326451553</v>
      </c>
      <c r="G1044" s="9">
        <f t="shared" si="59"/>
        <v>337.07962245796045</v>
      </c>
      <c r="H1044" s="3"/>
    </row>
    <row r="1045" spans="1:8" x14ac:dyDescent="0.3">
      <c r="A1045" s="20">
        <f t="shared" si="60"/>
        <v>1039</v>
      </c>
      <c r="B1045" s="9">
        <v>347.64272326451555</v>
      </c>
      <c r="C1045" s="9">
        <v>337.08334245796044</v>
      </c>
      <c r="D1045" s="25">
        <v>139</v>
      </c>
      <c r="E1045" s="8">
        <v>595</v>
      </c>
      <c r="F1045" s="9">
        <f t="shared" si="61"/>
        <v>347.64272326451555</v>
      </c>
      <c r="G1045" s="9">
        <f t="shared" si="59"/>
        <v>337.08334245796044</v>
      </c>
      <c r="H1045" s="3"/>
    </row>
    <row r="1046" spans="1:8" x14ac:dyDescent="0.3">
      <c r="A1046" s="20">
        <f t="shared" si="60"/>
        <v>1040</v>
      </c>
      <c r="B1046" s="9">
        <v>347.62389326451557</v>
      </c>
      <c r="C1046" s="9">
        <v>337.08706245796043</v>
      </c>
      <c r="D1046" s="25">
        <v>140</v>
      </c>
      <c r="E1046" s="8">
        <v>596</v>
      </c>
      <c r="F1046" s="9">
        <f t="shared" si="61"/>
        <v>347.62389326451557</v>
      </c>
      <c r="G1046" s="9">
        <f t="shared" si="59"/>
        <v>337.08706245796043</v>
      </c>
      <c r="H1046" s="35">
        <v>356.71</v>
      </c>
    </row>
    <row r="1047" spans="1:8" x14ac:dyDescent="0.3">
      <c r="A1047" s="20">
        <f t="shared" si="60"/>
        <v>1041</v>
      </c>
      <c r="B1047" s="9">
        <v>347.60506326451559</v>
      </c>
      <c r="C1047" s="9">
        <v>337.09078245796042</v>
      </c>
      <c r="D1047" s="25">
        <v>141</v>
      </c>
      <c r="E1047" s="8">
        <v>597</v>
      </c>
      <c r="F1047" s="9">
        <f t="shared" si="61"/>
        <v>347.60506326451559</v>
      </c>
      <c r="G1047" s="9">
        <f t="shared" si="59"/>
        <v>337.09078245796042</v>
      </c>
      <c r="H1047" s="3"/>
    </row>
    <row r="1048" spans="1:8" x14ac:dyDescent="0.3">
      <c r="A1048" s="20">
        <f t="shared" si="60"/>
        <v>1042</v>
      </c>
      <c r="B1048" s="9">
        <v>347.58623326451561</v>
      </c>
      <c r="C1048" s="9">
        <v>337.0945024579604</v>
      </c>
      <c r="D1048" s="25">
        <v>142</v>
      </c>
      <c r="E1048" s="8">
        <v>598</v>
      </c>
      <c r="F1048" s="9">
        <f t="shared" si="61"/>
        <v>347.58623326451561</v>
      </c>
      <c r="G1048" s="9">
        <f t="shared" si="59"/>
        <v>337.0945024579604</v>
      </c>
      <c r="H1048" s="3"/>
    </row>
    <row r="1049" spans="1:8" x14ac:dyDescent="0.3">
      <c r="A1049" s="20">
        <f t="shared" si="60"/>
        <v>1043</v>
      </c>
      <c r="B1049" s="9">
        <v>347.56740326451563</v>
      </c>
      <c r="C1049" s="9">
        <v>337.09822245796039</v>
      </c>
      <c r="D1049" s="25">
        <v>143</v>
      </c>
      <c r="E1049" s="8">
        <v>599</v>
      </c>
      <c r="F1049" s="9">
        <f t="shared" si="61"/>
        <v>347.56740326451563</v>
      </c>
      <c r="G1049" s="9">
        <f t="shared" si="59"/>
        <v>337.09822245796039</v>
      </c>
      <c r="H1049" s="3"/>
    </row>
    <row r="1050" spans="1:8" x14ac:dyDescent="0.3">
      <c r="A1050" s="20">
        <f t="shared" si="60"/>
        <v>1044</v>
      </c>
      <c r="B1050" s="9">
        <v>347.54857326451565</v>
      </c>
      <c r="C1050" s="9">
        <v>337.10194245796038</v>
      </c>
      <c r="D1050" s="25">
        <v>144</v>
      </c>
      <c r="E1050" s="8">
        <v>600</v>
      </c>
      <c r="F1050" s="9">
        <f t="shared" si="61"/>
        <v>347.54857326451565</v>
      </c>
      <c r="G1050" s="9">
        <f t="shared" si="59"/>
        <v>337.10194245796038</v>
      </c>
      <c r="H1050" s="3"/>
    </row>
    <row r="1051" spans="1:8" x14ac:dyDescent="0.3">
      <c r="A1051" s="20">
        <f t="shared" si="60"/>
        <v>1045</v>
      </c>
      <c r="B1051" s="9">
        <v>347.52974326451567</v>
      </c>
      <c r="C1051" s="9">
        <v>337.10566245796036</v>
      </c>
      <c r="D1051" s="25">
        <v>145</v>
      </c>
      <c r="E1051" s="8">
        <v>601</v>
      </c>
      <c r="F1051" s="9">
        <f t="shared" si="61"/>
        <v>347.52974326451567</v>
      </c>
      <c r="G1051" s="9">
        <f t="shared" si="59"/>
        <v>337.10566245796036</v>
      </c>
      <c r="H1051" s="3"/>
    </row>
    <row r="1052" spans="1:8" x14ac:dyDescent="0.3">
      <c r="A1052" s="20">
        <f t="shared" si="60"/>
        <v>1046</v>
      </c>
      <c r="B1052" s="9">
        <v>347.51091326451569</v>
      </c>
      <c r="C1052" s="9">
        <v>337.10938245796035</v>
      </c>
      <c r="D1052" s="25">
        <v>146</v>
      </c>
      <c r="E1052" s="8">
        <v>602</v>
      </c>
      <c r="F1052" s="9">
        <f t="shared" si="61"/>
        <v>347.51091326451569</v>
      </c>
      <c r="G1052" s="9">
        <f t="shared" si="59"/>
        <v>337.10938245796035</v>
      </c>
      <c r="H1052" s="3"/>
    </row>
    <row r="1053" spans="1:8" x14ac:dyDescent="0.3">
      <c r="A1053" s="20">
        <f t="shared" si="60"/>
        <v>1047</v>
      </c>
      <c r="B1053" s="9">
        <v>347.49208326451571</v>
      </c>
      <c r="C1053" s="9">
        <v>337.11310245796034</v>
      </c>
      <c r="D1053" s="25">
        <v>147</v>
      </c>
      <c r="E1053" s="8">
        <v>603</v>
      </c>
      <c r="F1053" s="9">
        <f t="shared" si="61"/>
        <v>347.49208326451571</v>
      </c>
      <c r="G1053" s="9">
        <f t="shared" si="59"/>
        <v>337.11310245796034</v>
      </c>
      <c r="H1053" s="3"/>
    </row>
    <row r="1054" spans="1:8" x14ac:dyDescent="0.3">
      <c r="A1054" s="20">
        <f t="shared" si="60"/>
        <v>1048</v>
      </c>
      <c r="B1054" s="9">
        <v>347.47325326451573</v>
      </c>
      <c r="C1054" s="9">
        <v>337.11682245796032</v>
      </c>
      <c r="D1054" s="25">
        <v>148</v>
      </c>
      <c r="E1054" s="8">
        <v>604</v>
      </c>
      <c r="F1054" s="9">
        <f t="shared" si="61"/>
        <v>347.47325326451573</v>
      </c>
      <c r="G1054" s="9">
        <f t="shared" si="59"/>
        <v>337.11682245796032</v>
      </c>
      <c r="H1054" s="3"/>
    </row>
    <row r="1055" spans="1:8" x14ac:dyDescent="0.3">
      <c r="A1055" s="20">
        <f t="shared" si="60"/>
        <v>1049</v>
      </c>
      <c r="B1055" s="9">
        <v>347.45442326451575</v>
      </c>
      <c r="C1055" s="9">
        <v>337.12054245796031</v>
      </c>
      <c r="D1055" s="25">
        <v>149</v>
      </c>
      <c r="E1055" s="8">
        <v>605</v>
      </c>
      <c r="F1055" s="9">
        <f t="shared" si="61"/>
        <v>347.45442326451575</v>
      </c>
      <c r="G1055" s="9">
        <f t="shared" si="59"/>
        <v>337.12054245796031</v>
      </c>
      <c r="H1055" s="3"/>
    </row>
    <row r="1056" spans="1:8" x14ac:dyDescent="0.3">
      <c r="A1056" s="20">
        <f t="shared" si="60"/>
        <v>1050</v>
      </c>
      <c r="B1056" s="9">
        <v>347.43559326451577</v>
      </c>
      <c r="C1056" s="9">
        <v>337.1242624579603</v>
      </c>
      <c r="D1056" s="25">
        <v>150</v>
      </c>
      <c r="E1056" s="8">
        <v>606</v>
      </c>
      <c r="F1056" s="9">
        <f t="shared" si="61"/>
        <v>347.43559326451577</v>
      </c>
      <c r="G1056" s="9">
        <f t="shared" si="59"/>
        <v>337.1242624579603</v>
      </c>
      <c r="H1056" s="3"/>
    </row>
    <row r="1057" spans="1:8" x14ac:dyDescent="0.3">
      <c r="A1057" s="20">
        <f t="shared" si="60"/>
        <v>1051</v>
      </c>
      <c r="B1057" s="9">
        <v>347.41676326451579</v>
      </c>
      <c r="C1057" s="9">
        <v>337.12798245796029</v>
      </c>
      <c r="D1057" s="25">
        <v>151</v>
      </c>
      <c r="E1057" s="8">
        <v>607</v>
      </c>
      <c r="F1057" s="9">
        <f t="shared" si="61"/>
        <v>347.41676326451579</v>
      </c>
      <c r="G1057" s="9">
        <f t="shared" si="59"/>
        <v>337.12798245796029</v>
      </c>
      <c r="H1057" s="3"/>
    </row>
    <row r="1058" spans="1:8" x14ac:dyDescent="0.3">
      <c r="A1058" s="20">
        <f t="shared" si="60"/>
        <v>1052</v>
      </c>
      <c r="B1058" s="9">
        <v>347.39793326451581</v>
      </c>
      <c r="C1058" s="9">
        <v>337.13170245796027</v>
      </c>
      <c r="D1058" s="25">
        <v>152</v>
      </c>
      <c r="E1058" s="8">
        <v>608</v>
      </c>
      <c r="F1058" s="9">
        <f t="shared" si="61"/>
        <v>347.39793326451581</v>
      </c>
      <c r="G1058" s="9">
        <f t="shared" si="59"/>
        <v>337.13170245796027</v>
      </c>
      <c r="H1058" s="3"/>
    </row>
    <row r="1059" spans="1:8" x14ac:dyDescent="0.3">
      <c r="A1059" s="20">
        <f t="shared" si="60"/>
        <v>1053</v>
      </c>
      <c r="B1059" s="9">
        <v>347.37910326451583</v>
      </c>
      <c r="C1059" s="9">
        <v>337.13542245796026</v>
      </c>
      <c r="D1059" s="25">
        <v>153</v>
      </c>
      <c r="E1059" s="8">
        <v>609</v>
      </c>
      <c r="F1059" s="9">
        <f t="shared" si="61"/>
        <v>347.37910326451583</v>
      </c>
      <c r="G1059" s="9">
        <f t="shared" si="59"/>
        <v>337.13542245796026</v>
      </c>
      <c r="H1059" s="3"/>
    </row>
    <row r="1060" spans="1:8" x14ac:dyDescent="0.3">
      <c r="A1060" s="20">
        <f t="shared" si="60"/>
        <v>1054</v>
      </c>
      <c r="B1060" s="9">
        <v>347.36027326451585</v>
      </c>
      <c r="C1060" s="9">
        <v>337.13914245796025</v>
      </c>
      <c r="D1060" s="25">
        <v>154</v>
      </c>
      <c r="E1060" s="8">
        <v>610</v>
      </c>
      <c r="F1060" s="9">
        <f t="shared" si="61"/>
        <v>347.36027326451585</v>
      </c>
      <c r="G1060" s="9">
        <f t="shared" si="59"/>
        <v>337.13914245796025</v>
      </c>
      <c r="H1060" s="3"/>
    </row>
    <row r="1061" spans="1:8" x14ac:dyDescent="0.3">
      <c r="A1061" s="20">
        <f t="shared" si="60"/>
        <v>1055</v>
      </c>
      <c r="B1061" s="9">
        <v>347.34144326451587</v>
      </c>
      <c r="C1061" s="9">
        <v>337.14286245796023</v>
      </c>
      <c r="D1061" s="25">
        <v>155</v>
      </c>
      <c r="E1061" s="8">
        <v>611</v>
      </c>
      <c r="F1061" s="9">
        <f t="shared" si="61"/>
        <v>347.34144326451587</v>
      </c>
      <c r="G1061" s="9">
        <f t="shared" si="59"/>
        <v>337.14286245796023</v>
      </c>
      <c r="H1061" s="3"/>
    </row>
    <row r="1062" spans="1:8" x14ac:dyDescent="0.3">
      <c r="A1062" s="20">
        <f t="shared" si="60"/>
        <v>1056</v>
      </c>
      <c r="B1062" s="9">
        <v>347.32261326451589</v>
      </c>
      <c r="C1062" s="9">
        <v>337.14658245796022</v>
      </c>
      <c r="D1062" s="25">
        <v>156</v>
      </c>
      <c r="E1062" s="8">
        <v>612</v>
      </c>
      <c r="F1062" s="9">
        <f t="shared" si="61"/>
        <v>347.32261326451589</v>
      </c>
      <c r="G1062" s="9">
        <f t="shared" si="59"/>
        <v>337.14658245796022</v>
      </c>
      <c r="H1062" s="3"/>
    </row>
    <row r="1063" spans="1:8" x14ac:dyDescent="0.3">
      <c r="A1063" s="20">
        <f t="shared" si="60"/>
        <v>1057</v>
      </c>
      <c r="B1063" s="9">
        <v>347.30378326451591</v>
      </c>
      <c r="C1063" s="9">
        <v>337.15030245796021</v>
      </c>
      <c r="D1063" s="25">
        <v>157</v>
      </c>
      <c r="E1063" s="8">
        <v>613</v>
      </c>
      <c r="F1063" s="9">
        <f t="shared" si="61"/>
        <v>347.30378326451591</v>
      </c>
      <c r="G1063" s="9">
        <f t="shared" si="59"/>
        <v>337.15030245796021</v>
      </c>
      <c r="H1063" s="3"/>
    </row>
    <row r="1064" spans="1:8" x14ac:dyDescent="0.3">
      <c r="A1064" s="20">
        <f t="shared" si="60"/>
        <v>1058</v>
      </c>
      <c r="B1064" s="9">
        <v>347.28495326451593</v>
      </c>
      <c r="C1064" s="9">
        <v>337.1540224579602</v>
      </c>
      <c r="D1064" s="25">
        <v>158</v>
      </c>
      <c r="E1064" s="8">
        <v>614</v>
      </c>
      <c r="F1064" s="9">
        <f t="shared" si="61"/>
        <v>347.28495326451593</v>
      </c>
      <c r="G1064" s="9">
        <f t="shared" si="59"/>
        <v>337.1540224579602</v>
      </c>
      <c r="H1064" s="3"/>
    </row>
    <row r="1065" spans="1:8" x14ac:dyDescent="0.3">
      <c r="A1065" s="20">
        <f t="shared" si="60"/>
        <v>1059</v>
      </c>
      <c r="B1065" s="9">
        <v>347.26612326451595</v>
      </c>
      <c r="C1065" s="9">
        <v>337.15774245796018</v>
      </c>
      <c r="D1065" s="25">
        <v>159</v>
      </c>
      <c r="E1065" s="8">
        <v>615</v>
      </c>
      <c r="F1065" s="9">
        <f t="shared" si="61"/>
        <v>347.26612326451595</v>
      </c>
      <c r="G1065" s="9">
        <f t="shared" si="59"/>
        <v>337.15774245796018</v>
      </c>
      <c r="H1065" s="3"/>
    </row>
    <row r="1066" spans="1:8" x14ac:dyDescent="0.3">
      <c r="A1066" s="20">
        <f t="shared" si="60"/>
        <v>1060</v>
      </c>
      <c r="B1066" s="9">
        <v>347.24729326451597</v>
      </c>
      <c r="C1066" s="9">
        <v>337.16146245796017</v>
      </c>
      <c r="D1066" s="25">
        <v>160</v>
      </c>
      <c r="E1066" s="8">
        <v>616</v>
      </c>
      <c r="F1066" s="9">
        <f t="shared" si="61"/>
        <v>347.24729326451597</v>
      </c>
      <c r="G1066" s="9">
        <f t="shared" si="59"/>
        <v>337.16146245796017</v>
      </c>
      <c r="H1066" s="35">
        <v>355.88</v>
      </c>
    </row>
    <row r="1067" spans="1:8" x14ac:dyDescent="0.3">
      <c r="A1067" s="20">
        <f t="shared" si="60"/>
        <v>1061</v>
      </c>
      <c r="B1067" s="9">
        <v>347.22846326451599</v>
      </c>
      <c r="C1067" s="9">
        <v>337.16518245796016</v>
      </c>
      <c r="D1067" s="25">
        <v>161</v>
      </c>
      <c r="E1067" s="8">
        <v>617</v>
      </c>
      <c r="F1067" s="9">
        <f t="shared" si="61"/>
        <v>347.22846326451599</v>
      </c>
      <c r="G1067" s="9">
        <f t="shared" si="59"/>
        <v>337.16518245796016</v>
      </c>
      <c r="H1067" s="3"/>
    </row>
    <row r="1068" spans="1:8" x14ac:dyDescent="0.3">
      <c r="A1068" s="20">
        <f t="shared" si="60"/>
        <v>1062</v>
      </c>
      <c r="B1068" s="9">
        <v>347.20963326451601</v>
      </c>
      <c r="C1068" s="9">
        <v>337.16890245796014</v>
      </c>
      <c r="D1068" s="25">
        <v>162</v>
      </c>
      <c r="E1068" s="8">
        <v>618</v>
      </c>
      <c r="F1068" s="9">
        <f t="shared" si="61"/>
        <v>347.20963326451601</v>
      </c>
      <c r="G1068" s="9">
        <f t="shared" si="59"/>
        <v>337.16890245796014</v>
      </c>
      <c r="H1068" s="3"/>
    </row>
    <row r="1069" spans="1:8" x14ac:dyDescent="0.3">
      <c r="A1069" s="20">
        <f t="shared" si="60"/>
        <v>1063</v>
      </c>
      <c r="B1069" s="9">
        <v>347.19080326451603</v>
      </c>
      <c r="C1069" s="9">
        <v>337.17262245796013</v>
      </c>
      <c r="D1069" s="25">
        <v>163</v>
      </c>
      <c r="E1069" s="8">
        <v>619</v>
      </c>
      <c r="F1069" s="9">
        <f t="shared" si="61"/>
        <v>347.19080326451603</v>
      </c>
      <c r="G1069" s="9">
        <f t="shared" si="59"/>
        <v>337.17262245796013</v>
      </c>
      <c r="H1069" s="3"/>
    </row>
    <row r="1070" spans="1:8" x14ac:dyDescent="0.3">
      <c r="A1070" s="20">
        <f t="shared" si="60"/>
        <v>1064</v>
      </c>
      <c r="B1070" s="9">
        <v>347.17197326451605</v>
      </c>
      <c r="C1070" s="9">
        <v>337.17634245796012</v>
      </c>
      <c r="D1070" s="25">
        <v>164</v>
      </c>
      <c r="E1070" s="8">
        <v>620</v>
      </c>
      <c r="F1070" s="9">
        <f t="shared" si="61"/>
        <v>347.17197326451605</v>
      </c>
      <c r="G1070" s="9">
        <f t="shared" si="59"/>
        <v>337.17634245796012</v>
      </c>
      <c r="H1070" s="3"/>
    </row>
    <row r="1071" spans="1:8" x14ac:dyDescent="0.3">
      <c r="A1071" s="20">
        <f t="shared" si="60"/>
        <v>1065</v>
      </c>
      <c r="B1071" s="9">
        <v>347.15314326451607</v>
      </c>
      <c r="C1071" s="9">
        <v>337.1800624579601</v>
      </c>
      <c r="D1071" s="25">
        <v>165</v>
      </c>
      <c r="E1071" s="8">
        <v>621</v>
      </c>
      <c r="F1071" s="9">
        <f t="shared" si="61"/>
        <v>347.15314326451607</v>
      </c>
      <c r="G1071" s="9">
        <f t="shared" si="59"/>
        <v>337.1800624579601</v>
      </c>
      <c r="H1071" s="3"/>
    </row>
    <row r="1072" spans="1:8" x14ac:dyDescent="0.3">
      <c r="A1072" s="20">
        <f t="shared" si="60"/>
        <v>1066</v>
      </c>
      <c r="B1072" s="9">
        <v>347.13431326451609</v>
      </c>
      <c r="C1072" s="9">
        <v>337.18378245796009</v>
      </c>
      <c r="D1072" s="25">
        <v>166</v>
      </c>
      <c r="E1072" s="8">
        <v>622</v>
      </c>
      <c r="F1072" s="9">
        <f t="shared" si="61"/>
        <v>347.13431326451609</v>
      </c>
      <c r="G1072" s="9">
        <f t="shared" si="59"/>
        <v>337.18378245796009</v>
      </c>
      <c r="H1072" s="3"/>
    </row>
    <row r="1073" spans="1:8" x14ac:dyDescent="0.3">
      <c r="A1073" s="20">
        <f t="shared" si="60"/>
        <v>1067</v>
      </c>
      <c r="B1073" s="9">
        <v>347.11548326451612</v>
      </c>
      <c r="C1073" s="9">
        <v>337.18750245796008</v>
      </c>
      <c r="D1073" s="25">
        <v>167</v>
      </c>
      <c r="E1073" s="8">
        <v>623</v>
      </c>
      <c r="F1073" s="9">
        <f t="shared" si="61"/>
        <v>347.11548326451612</v>
      </c>
      <c r="G1073" s="9">
        <f t="shared" si="59"/>
        <v>337.18750245796008</v>
      </c>
      <c r="H1073" s="3"/>
    </row>
    <row r="1074" spans="1:8" x14ac:dyDescent="0.3">
      <c r="A1074" s="20">
        <f t="shared" si="60"/>
        <v>1068</v>
      </c>
      <c r="B1074" s="9">
        <v>347.09665326451614</v>
      </c>
      <c r="C1074" s="9">
        <v>337.19122245796007</v>
      </c>
      <c r="D1074" s="25">
        <v>168</v>
      </c>
      <c r="E1074" s="8">
        <v>624</v>
      </c>
      <c r="F1074" s="9">
        <f t="shared" si="61"/>
        <v>347.09665326451614</v>
      </c>
      <c r="G1074" s="9">
        <f t="shared" si="59"/>
        <v>337.19122245796007</v>
      </c>
      <c r="H1074" s="3"/>
    </row>
    <row r="1075" spans="1:8" x14ac:dyDescent="0.3">
      <c r="A1075" s="20">
        <f t="shared" si="60"/>
        <v>1069</v>
      </c>
      <c r="B1075" s="9">
        <v>347.07782326451616</v>
      </c>
      <c r="C1075" s="9">
        <v>337.19494245796005</v>
      </c>
      <c r="D1075" s="25">
        <v>169</v>
      </c>
      <c r="E1075" s="8">
        <v>625</v>
      </c>
      <c r="F1075" s="9">
        <f t="shared" si="61"/>
        <v>347.07782326451616</v>
      </c>
      <c r="G1075" s="9">
        <f t="shared" si="59"/>
        <v>337.19494245796005</v>
      </c>
      <c r="H1075" s="3"/>
    </row>
    <row r="1076" spans="1:8" x14ac:dyDescent="0.3">
      <c r="A1076" s="20">
        <f t="shared" si="60"/>
        <v>1070</v>
      </c>
      <c r="B1076" s="9">
        <v>347.05899326451618</v>
      </c>
      <c r="C1076" s="9">
        <v>337.19866245796004</v>
      </c>
      <c r="D1076" s="25">
        <v>170</v>
      </c>
      <c r="E1076" s="8">
        <v>626</v>
      </c>
      <c r="F1076" s="9">
        <f t="shared" si="61"/>
        <v>347.05899326451618</v>
      </c>
      <c r="G1076" s="9">
        <f t="shared" si="59"/>
        <v>337.19866245796004</v>
      </c>
      <c r="H1076" s="3"/>
    </row>
    <row r="1077" spans="1:8" x14ac:dyDescent="0.3">
      <c r="A1077" s="20">
        <f t="shared" si="60"/>
        <v>1071</v>
      </c>
      <c r="B1077" s="9">
        <v>347.0401632645162</v>
      </c>
      <c r="C1077" s="9">
        <v>337.20238245796003</v>
      </c>
      <c r="D1077" s="25">
        <v>171</v>
      </c>
      <c r="E1077" s="8">
        <v>627</v>
      </c>
      <c r="F1077" s="9">
        <f t="shared" si="61"/>
        <v>347.0401632645162</v>
      </c>
      <c r="G1077" s="9">
        <f t="shared" si="59"/>
        <v>337.20238245796003</v>
      </c>
      <c r="H1077" s="3"/>
    </row>
    <row r="1078" spans="1:8" x14ac:dyDescent="0.3">
      <c r="A1078" s="20">
        <f t="shared" si="60"/>
        <v>1072</v>
      </c>
      <c r="B1078" s="9">
        <v>347.02133326451622</v>
      </c>
      <c r="C1078" s="9">
        <v>337.20610245796001</v>
      </c>
      <c r="D1078" s="25">
        <v>172</v>
      </c>
      <c r="E1078" s="8">
        <v>628</v>
      </c>
      <c r="F1078" s="9">
        <f t="shared" si="61"/>
        <v>347.02133326451622</v>
      </c>
      <c r="G1078" s="9">
        <f t="shared" si="59"/>
        <v>337.20610245796001</v>
      </c>
      <c r="H1078" s="3"/>
    </row>
    <row r="1079" spans="1:8" x14ac:dyDescent="0.3">
      <c r="A1079" s="20">
        <f t="shared" si="60"/>
        <v>1073</v>
      </c>
      <c r="B1079" s="9">
        <v>347.00250326451624</v>
      </c>
      <c r="C1079" s="9">
        <v>337.20982245796</v>
      </c>
      <c r="D1079" s="25">
        <v>173</v>
      </c>
      <c r="E1079" s="8">
        <v>629</v>
      </c>
      <c r="F1079" s="9">
        <f t="shared" si="61"/>
        <v>347.00250326451624</v>
      </c>
      <c r="G1079" s="9">
        <f t="shared" si="59"/>
        <v>337.20982245796</v>
      </c>
      <c r="H1079" s="3"/>
    </row>
    <row r="1080" spans="1:8" x14ac:dyDescent="0.3">
      <c r="A1080" s="20">
        <f t="shared" si="60"/>
        <v>1074</v>
      </c>
      <c r="B1080" s="9">
        <v>346.98367326451626</v>
      </c>
      <c r="C1080" s="9">
        <v>337.21354245795999</v>
      </c>
      <c r="D1080" s="25">
        <v>174</v>
      </c>
      <c r="E1080" s="8">
        <v>630</v>
      </c>
      <c r="F1080" s="9">
        <f t="shared" si="61"/>
        <v>346.98367326451626</v>
      </c>
      <c r="G1080" s="9">
        <f t="shared" si="59"/>
        <v>337.21354245795999</v>
      </c>
      <c r="H1080" s="3"/>
    </row>
    <row r="1081" spans="1:8" x14ac:dyDescent="0.3">
      <c r="A1081" s="20">
        <f t="shared" si="60"/>
        <v>1075</v>
      </c>
      <c r="B1081" s="9">
        <v>346.96484326451628</v>
      </c>
      <c r="C1081" s="9">
        <v>337.21726245795998</v>
      </c>
      <c r="D1081" s="25">
        <v>175</v>
      </c>
      <c r="E1081" s="8">
        <v>631</v>
      </c>
      <c r="F1081" s="9">
        <f t="shared" si="61"/>
        <v>346.96484326451628</v>
      </c>
      <c r="G1081" s="9">
        <f t="shared" si="59"/>
        <v>337.21726245795998</v>
      </c>
      <c r="H1081" s="3"/>
    </row>
    <row r="1082" spans="1:8" x14ac:dyDescent="0.3">
      <c r="A1082" s="20">
        <f t="shared" si="60"/>
        <v>1076</v>
      </c>
      <c r="B1082" s="9">
        <v>346.9460132645163</v>
      </c>
      <c r="C1082" s="9">
        <v>337.22098245795996</v>
      </c>
      <c r="D1082" s="25">
        <v>176</v>
      </c>
      <c r="E1082" s="8">
        <v>632</v>
      </c>
      <c r="F1082" s="9">
        <f t="shared" si="61"/>
        <v>346.9460132645163</v>
      </c>
      <c r="G1082" s="9">
        <f t="shared" si="59"/>
        <v>337.22098245795996</v>
      </c>
      <c r="H1082" s="3"/>
    </row>
    <row r="1083" spans="1:8" x14ac:dyDescent="0.3">
      <c r="A1083" s="20">
        <f t="shared" si="60"/>
        <v>1077</v>
      </c>
      <c r="B1083" s="9">
        <v>346.92718326451632</v>
      </c>
      <c r="C1083" s="9">
        <v>337.22470245795995</v>
      </c>
      <c r="D1083" s="25">
        <v>177</v>
      </c>
      <c r="E1083" s="8">
        <v>633</v>
      </c>
      <c r="F1083" s="9">
        <f t="shared" si="61"/>
        <v>346.92718326451632</v>
      </c>
      <c r="G1083" s="9">
        <f t="shared" si="59"/>
        <v>337.22470245795995</v>
      </c>
      <c r="H1083" s="3"/>
    </row>
    <row r="1084" spans="1:8" x14ac:dyDescent="0.3">
      <c r="A1084" s="20">
        <f t="shared" si="60"/>
        <v>1078</v>
      </c>
      <c r="B1084" s="9">
        <v>346.90835326451634</v>
      </c>
      <c r="C1084" s="9">
        <v>337.22842245795994</v>
      </c>
      <c r="D1084" s="25">
        <v>178</v>
      </c>
      <c r="E1084" s="8">
        <v>634</v>
      </c>
      <c r="F1084" s="9">
        <f t="shared" si="61"/>
        <v>346.90835326451634</v>
      </c>
      <c r="G1084" s="9">
        <f t="shared" si="59"/>
        <v>337.22842245795994</v>
      </c>
      <c r="H1084" s="3"/>
    </row>
    <row r="1085" spans="1:8" x14ac:dyDescent="0.3">
      <c r="A1085" s="20">
        <f t="shared" si="60"/>
        <v>1079</v>
      </c>
      <c r="B1085" s="9">
        <v>346.88952326451636</v>
      </c>
      <c r="C1085" s="9">
        <v>337.23214245795992</v>
      </c>
      <c r="D1085" s="25">
        <v>179</v>
      </c>
      <c r="E1085" s="8">
        <v>635</v>
      </c>
      <c r="F1085" s="9">
        <f t="shared" si="61"/>
        <v>346.88952326451636</v>
      </c>
      <c r="G1085" s="9">
        <f t="shared" si="59"/>
        <v>337.23214245795992</v>
      </c>
      <c r="H1085" s="3"/>
    </row>
    <row r="1086" spans="1:8" x14ac:dyDescent="0.3">
      <c r="A1086" s="20">
        <f t="shared" si="60"/>
        <v>1080</v>
      </c>
      <c r="B1086" s="9">
        <v>346.87069326451638</v>
      </c>
      <c r="C1086" s="9">
        <v>337.23586245795991</v>
      </c>
      <c r="D1086" s="25">
        <v>180</v>
      </c>
      <c r="E1086" s="8">
        <v>636</v>
      </c>
      <c r="F1086" s="9">
        <f t="shared" si="61"/>
        <v>346.87069326451638</v>
      </c>
      <c r="G1086" s="9">
        <f t="shared" si="59"/>
        <v>337.23586245795991</v>
      </c>
      <c r="H1086" s="35">
        <v>354.34</v>
      </c>
    </row>
    <row r="1087" spans="1:8" x14ac:dyDescent="0.3">
      <c r="A1087" s="20">
        <f t="shared" si="60"/>
        <v>1081</v>
      </c>
      <c r="B1087" s="9">
        <v>346.8518632645164</v>
      </c>
      <c r="C1087" s="9">
        <v>337.2395824579599</v>
      </c>
      <c r="D1087" s="25">
        <v>181</v>
      </c>
      <c r="E1087" s="8">
        <v>637</v>
      </c>
      <c r="F1087" s="9">
        <f t="shared" si="61"/>
        <v>346.8518632645164</v>
      </c>
      <c r="G1087" s="9">
        <f t="shared" si="59"/>
        <v>337.2395824579599</v>
      </c>
      <c r="H1087" s="3"/>
    </row>
    <row r="1088" spans="1:8" x14ac:dyDescent="0.3">
      <c r="A1088" s="20">
        <f t="shared" si="60"/>
        <v>1082</v>
      </c>
      <c r="B1088" s="9">
        <v>346.83303326451642</v>
      </c>
      <c r="C1088" s="9">
        <v>337.24330245795989</v>
      </c>
      <c r="D1088" s="25">
        <v>182</v>
      </c>
      <c r="E1088" s="8">
        <v>638</v>
      </c>
      <c r="F1088" s="9">
        <f t="shared" si="61"/>
        <v>346.83303326451642</v>
      </c>
      <c r="G1088" s="9">
        <f t="shared" si="59"/>
        <v>337.24330245795989</v>
      </c>
      <c r="H1088" s="3"/>
    </row>
    <row r="1089" spans="1:8" x14ac:dyDescent="0.3">
      <c r="A1089" s="20">
        <f t="shared" si="60"/>
        <v>1083</v>
      </c>
      <c r="B1089" s="9">
        <v>346.81420326451644</v>
      </c>
      <c r="C1089" s="9">
        <v>337.24702245795987</v>
      </c>
      <c r="D1089" s="25">
        <v>183</v>
      </c>
      <c r="E1089" s="8">
        <v>639</v>
      </c>
      <c r="F1089" s="9">
        <f t="shared" si="61"/>
        <v>346.81420326451644</v>
      </c>
      <c r="G1089" s="9">
        <f t="shared" si="59"/>
        <v>337.24702245795987</v>
      </c>
      <c r="H1089" s="3"/>
    </row>
    <row r="1090" spans="1:8" x14ac:dyDescent="0.3">
      <c r="A1090" s="20">
        <f t="shared" si="60"/>
        <v>1084</v>
      </c>
      <c r="B1090" s="9">
        <v>346.79537326451646</v>
      </c>
      <c r="C1090" s="9">
        <v>337.25074245795986</v>
      </c>
      <c r="D1090" s="25">
        <v>184</v>
      </c>
      <c r="E1090" s="8">
        <v>640</v>
      </c>
      <c r="F1090" s="9">
        <f t="shared" si="61"/>
        <v>346.79537326451646</v>
      </c>
      <c r="G1090" s="9">
        <f t="shared" si="59"/>
        <v>337.25074245795986</v>
      </c>
      <c r="H1090" s="3"/>
    </row>
    <row r="1091" spans="1:8" x14ac:dyDescent="0.3">
      <c r="A1091" s="20">
        <f t="shared" si="60"/>
        <v>1085</v>
      </c>
      <c r="B1091" s="9">
        <v>346.77654326451648</v>
      </c>
      <c r="C1091" s="9">
        <v>337.25446245795985</v>
      </c>
      <c r="D1091" s="25">
        <v>185</v>
      </c>
      <c r="E1091" s="8">
        <v>641</v>
      </c>
      <c r="F1091" s="9">
        <f t="shared" si="61"/>
        <v>346.77654326451648</v>
      </c>
      <c r="G1091" s="9">
        <f t="shared" si="59"/>
        <v>337.25446245795985</v>
      </c>
      <c r="H1091" s="3"/>
    </row>
    <row r="1092" spans="1:8" x14ac:dyDescent="0.3">
      <c r="A1092" s="20">
        <f t="shared" si="60"/>
        <v>1086</v>
      </c>
      <c r="B1092" s="9">
        <v>346.7577132645165</v>
      </c>
      <c r="C1092" s="9">
        <v>337.25818245795983</v>
      </c>
      <c r="D1092" s="25">
        <v>186</v>
      </c>
      <c r="E1092" s="8">
        <v>642</v>
      </c>
      <c r="F1092" s="9">
        <f t="shared" si="61"/>
        <v>346.7577132645165</v>
      </c>
      <c r="G1092" s="9">
        <f t="shared" ref="G1092:G1155" si="62">IF(8811-A1092&gt;$I$28,G1091+(A1092-A1091)*$M$28,"erreur")</f>
        <v>337.25818245795983</v>
      </c>
      <c r="H1092" s="3"/>
    </row>
    <row r="1093" spans="1:8" x14ac:dyDescent="0.3">
      <c r="A1093" s="20">
        <f t="shared" si="60"/>
        <v>1087</v>
      </c>
      <c r="B1093" s="9">
        <v>346.73888326451652</v>
      </c>
      <c r="C1093" s="9">
        <v>337.26190245795982</v>
      </c>
      <c r="D1093" s="25">
        <v>187</v>
      </c>
      <c r="E1093" s="8">
        <v>643</v>
      </c>
      <c r="F1093" s="9">
        <f t="shared" si="61"/>
        <v>346.73888326451652</v>
      </c>
      <c r="G1093" s="9">
        <f t="shared" si="62"/>
        <v>337.26190245795982</v>
      </c>
      <c r="H1093" s="3"/>
    </row>
    <row r="1094" spans="1:8" x14ac:dyDescent="0.3">
      <c r="A1094" s="20">
        <f t="shared" si="60"/>
        <v>1088</v>
      </c>
      <c r="B1094" s="9">
        <v>346.72005326451654</v>
      </c>
      <c r="C1094" s="9">
        <v>337.26562245795981</v>
      </c>
      <c r="D1094" s="25">
        <v>188</v>
      </c>
      <c r="E1094" s="8">
        <v>644</v>
      </c>
      <c r="F1094" s="9">
        <f t="shared" si="61"/>
        <v>346.72005326451654</v>
      </c>
      <c r="G1094" s="9">
        <f t="shared" si="62"/>
        <v>337.26562245795981</v>
      </c>
      <c r="H1094" s="3"/>
    </row>
    <row r="1095" spans="1:8" x14ac:dyDescent="0.3">
      <c r="A1095" s="20">
        <f t="shared" si="60"/>
        <v>1089</v>
      </c>
      <c r="B1095" s="9">
        <v>346.70122326451656</v>
      </c>
      <c r="C1095" s="9">
        <v>337.26934245795979</v>
      </c>
      <c r="D1095" s="25">
        <v>189</v>
      </c>
      <c r="E1095" s="8">
        <v>645</v>
      </c>
      <c r="F1095" s="9">
        <f t="shared" si="61"/>
        <v>346.70122326451656</v>
      </c>
      <c r="G1095" s="9">
        <f t="shared" si="62"/>
        <v>337.26934245795979</v>
      </c>
      <c r="H1095" s="3"/>
    </row>
    <row r="1096" spans="1:8" x14ac:dyDescent="0.3">
      <c r="A1096" s="20">
        <f t="shared" ref="A1096:A1159" si="63">ROW()-6</f>
        <v>1090</v>
      </c>
      <c r="B1096" s="9">
        <v>346.68239326451658</v>
      </c>
      <c r="C1096" s="9">
        <v>337.27306245795978</v>
      </c>
      <c r="D1096" s="25">
        <v>190</v>
      </c>
      <c r="E1096" s="8">
        <v>646</v>
      </c>
      <c r="F1096" s="9">
        <f t="shared" si="61"/>
        <v>346.68239326451658</v>
      </c>
      <c r="G1096" s="9">
        <f t="shared" si="62"/>
        <v>337.27306245795978</v>
      </c>
      <c r="H1096" s="3"/>
    </row>
    <row r="1097" spans="1:8" x14ac:dyDescent="0.3">
      <c r="A1097" s="20">
        <f t="shared" si="63"/>
        <v>1091</v>
      </c>
      <c r="B1097" s="9">
        <v>346.6635632645166</v>
      </c>
      <c r="C1097" s="9">
        <v>337.27678245795977</v>
      </c>
      <c r="D1097" s="25">
        <v>191</v>
      </c>
      <c r="E1097" s="8">
        <v>647</v>
      </c>
      <c r="F1097" s="9">
        <f t="shared" si="61"/>
        <v>346.6635632645166</v>
      </c>
      <c r="G1097" s="9">
        <f t="shared" si="62"/>
        <v>337.27678245795977</v>
      </c>
      <c r="H1097" s="3"/>
    </row>
    <row r="1098" spans="1:8" x14ac:dyDescent="0.3">
      <c r="A1098" s="20">
        <f t="shared" si="63"/>
        <v>1092</v>
      </c>
      <c r="B1098" s="9">
        <v>346.64473326451662</v>
      </c>
      <c r="C1098" s="9">
        <v>337.28050245795976</v>
      </c>
      <c r="D1098" s="25">
        <v>192</v>
      </c>
      <c r="E1098" s="8">
        <v>648</v>
      </c>
      <c r="F1098" s="9">
        <f t="shared" si="61"/>
        <v>346.64473326451662</v>
      </c>
      <c r="G1098" s="9">
        <f t="shared" si="62"/>
        <v>337.28050245795976</v>
      </c>
      <c r="H1098" s="3"/>
    </row>
    <row r="1099" spans="1:8" x14ac:dyDescent="0.3">
      <c r="A1099" s="20">
        <f t="shared" si="63"/>
        <v>1093</v>
      </c>
      <c r="B1099" s="9">
        <v>346.62590326451664</v>
      </c>
      <c r="C1099" s="9">
        <v>337.28422245795974</v>
      </c>
      <c r="D1099" s="25">
        <v>193</v>
      </c>
      <c r="E1099" s="8">
        <v>649</v>
      </c>
      <c r="F1099" s="9">
        <f t="shared" si="61"/>
        <v>346.62590326451664</v>
      </c>
      <c r="G1099" s="9">
        <f t="shared" si="62"/>
        <v>337.28422245795974</v>
      </c>
      <c r="H1099" s="3"/>
    </row>
    <row r="1100" spans="1:8" x14ac:dyDescent="0.3">
      <c r="A1100" s="20">
        <f t="shared" si="63"/>
        <v>1094</v>
      </c>
      <c r="B1100" s="9">
        <v>346.60707326451666</v>
      </c>
      <c r="C1100" s="9">
        <v>337.28794245795973</v>
      </c>
      <c r="D1100" s="25">
        <v>194</v>
      </c>
      <c r="E1100" s="8">
        <v>650</v>
      </c>
      <c r="F1100" s="9">
        <f t="shared" ref="F1100:F1163" si="64">IF($A1100&lt;=$J$11,F1099+($A1100-$A1099)*$L$11,"erreur")</f>
        <v>346.60707326451666</v>
      </c>
      <c r="G1100" s="9">
        <f t="shared" si="62"/>
        <v>337.28794245795973</v>
      </c>
      <c r="H1100" s="3"/>
    </row>
    <row r="1101" spans="1:8" x14ac:dyDescent="0.3">
      <c r="A1101" s="20">
        <f t="shared" si="63"/>
        <v>1095</v>
      </c>
      <c r="B1101" s="9">
        <v>346.58824326451668</v>
      </c>
      <c r="C1101" s="9">
        <v>337.29166245795972</v>
      </c>
      <c r="D1101" s="25">
        <v>195</v>
      </c>
      <c r="E1101" s="8">
        <v>651</v>
      </c>
      <c r="F1101" s="9">
        <f t="shared" si="64"/>
        <v>346.58824326451668</v>
      </c>
      <c r="G1101" s="9">
        <f t="shared" si="62"/>
        <v>337.29166245795972</v>
      </c>
      <c r="H1101" s="3"/>
    </row>
    <row r="1102" spans="1:8" x14ac:dyDescent="0.3">
      <c r="A1102" s="20">
        <f t="shared" si="63"/>
        <v>1096</v>
      </c>
      <c r="B1102" s="9">
        <v>346.5694132645167</v>
      </c>
      <c r="C1102" s="9">
        <v>337.2953824579597</v>
      </c>
      <c r="D1102" s="25">
        <v>196</v>
      </c>
      <c r="E1102" s="8">
        <v>652</v>
      </c>
      <c r="F1102" s="9">
        <f t="shared" si="64"/>
        <v>346.5694132645167</v>
      </c>
      <c r="G1102" s="9">
        <f t="shared" si="62"/>
        <v>337.2953824579597</v>
      </c>
      <c r="H1102" s="3"/>
    </row>
    <row r="1103" spans="1:8" x14ac:dyDescent="0.3">
      <c r="A1103" s="20">
        <f t="shared" si="63"/>
        <v>1097</v>
      </c>
      <c r="B1103" s="9">
        <v>346.55058326451672</v>
      </c>
      <c r="C1103" s="9">
        <v>337.29910245795969</v>
      </c>
      <c r="D1103" s="25">
        <v>197</v>
      </c>
      <c r="E1103" s="8">
        <v>653</v>
      </c>
      <c r="F1103" s="9">
        <f t="shared" si="64"/>
        <v>346.55058326451672</v>
      </c>
      <c r="G1103" s="9">
        <f t="shared" si="62"/>
        <v>337.29910245795969</v>
      </c>
      <c r="H1103" s="3"/>
    </row>
    <row r="1104" spans="1:8" x14ac:dyDescent="0.3">
      <c r="A1104" s="20">
        <f t="shared" si="63"/>
        <v>1098</v>
      </c>
      <c r="B1104" s="9">
        <v>346.53175326451674</v>
      </c>
      <c r="C1104" s="9">
        <v>337.30282245795968</v>
      </c>
      <c r="D1104" s="25">
        <v>198</v>
      </c>
      <c r="E1104" s="8">
        <v>654</v>
      </c>
      <c r="F1104" s="9">
        <f t="shared" si="64"/>
        <v>346.53175326451674</v>
      </c>
      <c r="G1104" s="9">
        <f t="shared" si="62"/>
        <v>337.30282245795968</v>
      </c>
      <c r="H1104" s="3"/>
    </row>
    <row r="1105" spans="1:8" x14ac:dyDescent="0.3">
      <c r="A1105" s="20">
        <f t="shared" si="63"/>
        <v>1099</v>
      </c>
      <c r="B1105" s="9">
        <v>346.51292326451676</v>
      </c>
      <c r="C1105" s="9">
        <v>337.30654245795967</v>
      </c>
      <c r="D1105" s="25">
        <v>199</v>
      </c>
      <c r="E1105" s="8">
        <v>655</v>
      </c>
      <c r="F1105" s="9">
        <f t="shared" si="64"/>
        <v>346.51292326451676</v>
      </c>
      <c r="G1105" s="9">
        <f t="shared" si="62"/>
        <v>337.30654245795967</v>
      </c>
      <c r="H1105" s="3"/>
    </row>
    <row r="1106" spans="1:8" x14ac:dyDescent="0.3">
      <c r="A1106" s="20">
        <f t="shared" si="63"/>
        <v>1100</v>
      </c>
      <c r="B1106" s="9">
        <v>346.49409326451678</v>
      </c>
      <c r="C1106" s="9">
        <v>337.31026245795965</v>
      </c>
      <c r="D1106" s="25">
        <v>200</v>
      </c>
      <c r="E1106" s="8">
        <v>656</v>
      </c>
      <c r="F1106" s="9">
        <f t="shared" si="64"/>
        <v>346.49409326451678</v>
      </c>
      <c r="G1106" s="9">
        <f t="shared" si="62"/>
        <v>337.31026245795965</v>
      </c>
      <c r="H1106" s="35">
        <v>352.38</v>
      </c>
    </row>
    <row r="1107" spans="1:8" x14ac:dyDescent="0.3">
      <c r="A1107" s="20">
        <f t="shared" si="63"/>
        <v>1101</v>
      </c>
      <c r="B1107" s="9">
        <v>346.4752632645168</v>
      </c>
      <c r="C1107" s="9">
        <v>337.31398245795964</v>
      </c>
      <c r="D1107" s="25">
        <v>201</v>
      </c>
      <c r="E1107" s="8">
        <v>657</v>
      </c>
      <c r="F1107" s="9">
        <f t="shared" si="64"/>
        <v>346.4752632645168</v>
      </c>
      <c r="G1107" s="9">
        <f t="shared" si="62"/>
        <v>337.31398245795964</v>
      </c>
      <c r="H1107" s="3"/>
    </row>
    <row r="1108" spans="1:8" x14ac:dyDescent="0.3">
      <c r="A1108" s="20">
        <f t="shared" si="63"/>
        <v>1102</v>
      </c>
      <c r="B1108" s="9">
        <v>346.45643326451682</v>
      </c>
      <c r="C1108" s="9">
        <v>337.31770245795963</v>
      </c>
      <c r="D1108" s="25">
        <v>202</v>
      </c>
      <c r="E1108" s="8">
        <v>658</v>
      </c>
      <c r="F1108" s="9">
        <f t="shared" si="64"/>
        <v>346.45643326451682</v>
      </c>
      <c r="G1108" s="9">
        <f t="shared" si="62"/>
        <v>337.31770245795963</v>
      </c>
      <c r="H1108" s="3"/>
    </row>
    <row r="1109" spans="1:8" x14ac:dyDescent="0.3">
      <c r="A1109" s="20">
        <f t="shared" si="63"/>
        <v>1103</v>
      </c>
      <c r="B1109" s="9">
        <v>346.43760326451684</v>
      </c>
      <c r="C1109" s="9">
        <v>337.32142245795961</v>
      </c>
      <c r="D1109" s="25">
        <v>203</v>
      </c>
      <c r="E1109" s="8">
        <v>659</v>
      </c>
      <c r="F1109" s="9">
        <f t="shared" si="64"/>
        <v>346.43760326451684</v>
      </c>
      <c r="G1109" s="9">
        <f t="shared" si="62"/>
        <v>337.32142245795961</v>
      </c>
      <c r="H1109" s="3"/>
    </row>
    <row r="1110" spans="1:8" x14ac:dyDescent="0.3">
      <c r="A1110" s="20">
        <f t="shared" si="63"/>
        <v>1104</v>
      </c>
      <c r="B1110" s="9">
        <v>346.41877326451686</v>
      </c>
      <c r="C1110" s="9">
        <v>337.3251424579596</v>
      </c>
      <c r="D1110" s="25">
        <v>204</v>
      </c>
      <c r="E1110" s="8">
        <v>660</v>
      </c>
      <c r="F1110" s="9">
        <f t="shared" si="64"/>
        <v>346.41877326451686</v>
      </c>
      <c r="G1110" s="9">
        <f t="shared" si="62"/>
        <v>337.3251424579596</v>
      </c>
      <c r="H1110" s="3"/>
    </row>
    <row r="1111" spans="1:8" x14ac:dyDescent="0.3">
      <c r="A1111" s="20">
        <f t="shared" si="63"/>
        <v>1105</v>
      </c>
      <c r="B1111" s="9">
        <v>346.39994326451688</v>
      </c>
      <c r="C1111" s="9">
        <v>337.32886245795959</v>
      </c>
      <c r="D1111" s="25">
        <v>205</v>
      </c>
      <c r="E1111" s="8">
        <v>661</v>
      </c>
      <c r="F1111" s="9">
        <f t="shared" si="64"/>
        <v>346.39994326451688</v>
      </c>
      <c r="G1111" s="9">
        <f t="shared" si="62"/>
        <v>337.32886245795959</v>
      </c>
      <c r="H1111" s="3"/>
    </row>
    <row r="1112" spans="1:8" x14ac:dyDescent="0.3">
      <c r="A1112" s="20">
        <f t="shared" si="63"/>
        <v>1106</v>
      </c>
      <c r="B1112" s="9">
        <v>346.3811132645169</v>
      </c>
      <c r="C1112" s="9">
        <v>337.33258245795957</v>
      </c>
      <c r="D1112" s="25">
        <v>206</v>
      </c>
      <c r="E1112" s="8">
        <v>662</v>
      </c>
      <c r="F1112" s="9">
        <f t="shared" si="64"/>
        <v>346.3811132645169</v>
      </c>
      <c r="G1112" s="9">
        <f t="shared" si="62"/>
        <v>337.33258245795957</v>
      </c>
      <c r="H1112" s="3"/>
    </row>
    <row r="1113" spans="1:8" x14ac:dyDescent="0.3">
      <c r="A1113" s="20">
        <f t="shared" si="63"/>
        <v>1107</v>
      </c>
      <c r="B1113" s="9">
        <v>346.36228326451692</v>
      </c>
      <c r="C1113" s="9">
        <v>337.33630245795956</v>
      </c>
      <c r="D1113" s="25">
        <v>207</v>
      </c>
      <c r="E1113" s="8">
        <v>663</v>
      </c>
      <c r="F1113" s="9">
        <f t="shared" si="64"/>
        <v>346.36228326451692</v>
      </c>
      <c r="G1113" s="9">
        <f t="shared" si="62"/>
        <v>337.33630245795956</v>
      </c>
      <c r="H1113" s="3"/>
    </row>
    <row r="1114" spans="1:8" x14ac:dyDescent="0.3">
      <c r="A1114" s="20">
        <f t="shared" si="63"/>
        <v>1108</v>
      </c>
      <c r="B1114" s="9">
        <v>346.34345326451694</v>
      </c>
      <c r="C1114" s="9">
        <v>337.34002245795955</v>
      </c>
      <c r="D1114" s="25">
        <v>208</v>
      </c>
      <c r="E1114" s="8">
        <v>664</v>
      </c>
      <c r="F1114" s="9">
        <f t="shared" si="64"/>
        <v>346.34345326451694</v>
      </c>
      <c r="G1114" s="9">
        <f t="shared" si="62"/>
        <v>337.34002245795955</v>
      </c>
      <c r="H1114" s="3"/>
    </row>
    <row r="1115" spans="1:8" x14ac:dyDescent="0.3">
      <c r="A1115" s="20">
        <f t="shared" si="63"/>
        <v>1109</v>
      </c>
      <c r="B1115" s="9">
        <v>346.32462326451696</v>
      </c>
      <c r="C1115" s="9">
        <v>337.34374245795954</v>
      </c>
      <c r="D1115" s="25">
        <v>209</v>
      </c>
      <c r="E1115" s="8">
        <v>665</v>
      </c>
      <c r="F1115" s="9">
        <f t="shared" si="64"/>
        <v>346.32462326451696</v>
      </c>
      <c r="G1115" s="9">
        <f t="shared" si="62"/>
        <v>337.34374245795954</v>
      </c>
      <c r="H1115" s="3"/>
    </row>
    <row r="1116" spans="1:8" x14ac:dyDescent="0.3">
      <c r="A1116" s="20">
        <f t="shared" si="63"/>
        <v>1110</v>
      </c>
      <c r="B1116" s="9">
        <v>346.30579326451698</v>
      </c>
      <c r="C1116" s="9">
        <v>337.34746245795952</v>
      </c>
      <c r="D1116" s="25">
        <v>210</v>
      </c>
      <c r="E1116" s="8">
        <v>666</v>
      </c>
      <c r="F1116" s="9">
        <f t="shared" si="64"/>
        <v>346.30579326451698</v>
      </c>
      <c r="G1116" s="9">
        <f t="shared" si="62"/>
        <v>337.34746245795952</v>
      </c>
      <c r="H1116" s="3"/>
    </row>
    <row r="1117" spans="1:8" x14ac:dyDescent="0.3">
      <c r="A1117" s="20">
        <f t="shared" si="63"/>
        <v>1111</v>
      </c>
      <c r="B1117" s="9">
        <v>346.286963264517</v>
      </c>
      <c r="C1117" s="9">
        <v>337.35118245795951</v>
      </c>
      <c r="D1117" s="25">
        <v>211</v>
      </c>
      <c r="E1117" s="8">
        <v>667</v>
      </c>
      <c r="F1117" s="9">
        <f t="shared" si="64"/>
        <v>346.286963264517</v>
      </c>
      <c r="G1117" s="9">
        <f t="shared" si="62"/>
        <v>337.35118245795951</v>
      </c>
      <c r="H1117" s="3"/>
    </row>
    <row r="1118" spans="1:8" x14ac:dyDescent="0.3">
      <c r="A1118" s="20">
        <f t="shared" si="63"/>
        <v>1112</v>
      </c>
      <c r="B1118" s="9">
        <v>346.26813326451702</v>
      </c>
      <c r="C1118" s="9">
        <v>337.3549024579595</v>
      </c>
      <c r="D1118" s="25">
        <v>212</v>
      </c>
      <c r="E1118" s="8">
        <v>668</v>
      </c>
      <c r="F1118" s="9">
        <f t="shared" si="64"/>
        <v>346.26813326451702</v>
      </c>
      <c r="G1118" s="9">
        <f t="shared" si="62"/>
        <v>337.3549024579595</v>
      </c>
      <c r="H1118" s="3"/>
    </row>
    <row r="1119" spans="1:8" x14ac:dyDescent="0.3">
      <c r="A1119" s="20">
        <f t="shared" si="63"/>
        <v>1113</v>
      </c>
      <c r="B1119" s="9">
        <v>346.24930326451704</v>
      </c>
      <c r="C1119" s="9">
        <v>337.35862245795948</v>
      </c>
      <c r="D1119" s="25">
        <v>213</v>
      </c>
      <c r="E1119" s="8">
        <v>669</v>
      </c>
      <c r="F1119" s="9">
        <f t="shared" si="64"/>
        <v>346.24930326451704</v>
      </c>
      <c r="G1119" s="9">
        <f t="shared" si="62"/>
        <v>337.35862245795948</v>
      </c>
      <c r="H1119" s="3"/>
    </row>
    <row r="1120" spans="1:8" x14ac:dyDescent="0.3">
      <c r="A1120" s="20">
        <f t="shared" si="63"/>
        <v>1114</v>
      </c>
      <c r="B1120" s="9">
        <v>346.23047326451706</v>
      </c>
      <c r="C1120" s="9">
        <v>337.36234245795947</v>
      </c>
      <c r="D1120" s="25">
        <v>214</v>
      </c>
      <c r="E1120" s="8">
        <v>670</v>
      </c>
      <c r="F1120" s="9">
        <f t="shared" si="64"/>
        <v>346.23047326451706</v>
      </c>
      <c r="G1120" s="9">
        <f t="shared" si="62"/>
        <v>337.36234245795947</v>
      </c>
      <c r="H1120" s="3"/>
    </row>
    <row r="1121" spans="1:8" x14ac:dyDescent="0.3">
      <c r="A1121" s="20">
        <f t="shared" si="63"/>
        <v>1115</v>
      </c>
      <c r="B1121" s="9">
        <v>346.21164326451708</v>
      </c>
      <c r="C1121" s="9">
        <v>337.36606245795946</v>
      </c>
      <c r="D1121" s="25">
        <v>215</v>
      </c>
      <c r="E1121" s="8">
        <v>671</v>
      </c>
      <c r="F1121" s="9">
        <f t="shared" si="64"/>
        <v>346.21164326451708</v>
      </c>
      <c r="G1121" s="9">
        <f t="shared" si="62"/>
        <v>337.36606245795946</v>
      </c>
      <c r="H1121" s="3"/>
    </row>
    <row r="1122" spans="1:8" x14ac:dyDescent="0.3">
      <c r="A1122" s="20">
        <f t="shared" si="63"/>
        <v>1116</v>
      </c>
      <c r="B1122" s="9">
        <v>346.1928132645171</v>
      </c>
      <c r="C1122" s="9">
        <v>337.36978245795945</v>
      </c>
      <c r="D1122" s="25">
        <v>216</v>
      </c>
      <c r="E1122" s="8">
        <v>672</v>
      </c>
      <c r="F1122" s="9">
        <f t="shared" si="64"/>
        <v>346.1928132645171</v>
      </c>
      <c r="G1122" s="9">
        <f t="shared" si="62"/>
        <v>337.36978245795945</v>
      </c>
      <c r="H1122" s="3"/>
    </row>
    <row r="1123" spans="1:8" x14ac:dyDescent="0.3">
      <c r="A1123" s="20">
        <f t="shared" si="63"/>
        <v>1117</v>
      </c>
      <c r="B1123" s="9">
        <v>346.17398326451712</v>
      </c>
      <c r="C1123" s="9">
        <v>337.37350245795943</v>
      </c>
      <c r="D1123" s="25">
        <v>217</v>
      </c>
      <c r="E1123" s="8">
        <v>673</v>
      </c>
      <c r="F1123" s="9">
        <f t="shared" si="64"/>
        <v>346.17398326451712</v>
      </c>
      <c r="G1123" s="9">
        <f t="shared" si="62"/>
        <v>337.37350245795943</v>
      </c>
      <c r="H1123" s="3"/>
    </row>
    <row r="1124" spans="1:8" x14ac:dyDescent="0.3">
      <c r="A1124" s="20">
        <f t="shared" si="63"/>
        <v>1118</v>
      </c>
      <c r="B1124" s="9">
        <v>346.15515326451714</v>
      </c>
      <c r="C1124" s="9">
        <v>337.37722245795942</v>
      </c>
      <c r="D1124" s="25">
        <v>218</v>
      </c>
      <c r="E1124" s="8">
        <v>674</v>
      </c>
      <c r="F1124" s="9">
        <f t="shared" si="64"/>
        <v>346.15515326451714</v>
      </c>
      <c r="G1124" s="9">
        <f t="shared" si="62"/>
        <v>337.37722245795942</v>
      </c>
      <c r="H1124" s="3"/>
    </row>
    <row r="1125" spans="1:8" x14ac:dyDescent="0.3">
      <c r="A1125" s="20">
        <f t="shared" si="63"/>
        <v>1119</v>
      </c>
      <c r="B1125" s="9">
        <v>346.13632326451716</v>
      </c>
      <c r="C1125" s="9">
        <v>337.38094245795941</v>
      </c>
      <c r="D1125" s="25">
        <v>219</v>
      </c>
      <c r="E1125" s="8">
        <v>675</v>
      </c>
      <c r="F1125" s="9">
        <f t="shared" si="64"/>
        <v>346.13632326451716</v>
      </c>
      <c r="G1125" s="9">
        <f t="shared" si="62"/>
        <v>337.38094245795941</v>
      </c>
      <c r="H1125" s="3"/>
    </row>
    <row r="1126" spans="1:8" x14ac:dyDescent="0.3">
      <c r="A1126" s="20">
        <f t="shared" si="63"/>
        <v>1120</v>
      </c>
      <c r="B1126" s="9">
        <v>346.11749326451718</v>
      </c>
      <c r="C1126" s="9">
        <v>337.38466245795939</v>
      </c>
      <c r="D1126" s="25">
        <v>220</v>
      </c>
      <c r="E1126" s="8">
        <v>676</v>
      </c>
      <c r="F1126" s="9">
        <f t="shared" si="64"/>
        <v>346.11749326451718</v>
      </c>
      <c r="G1126" s="9">
        <f t="shared" si="62"/>
        <v>337.38466245795939</v>
      </c>
      <c r="H1126" s="35">
        <v>350.57</v>
      </c>
    </row>
    <row r="1127" spans="1:8" x14ac:dyDescent="0.3">
      <c r="A1127" s="20">
        <f t="shared" si="63"/>
        <v>1121</v>
      </c>
      <c r="B1127" s="9">
        <v>346.0986632645172</v>
      </c>
      <c r="C1127" s="9">
        <v>337.38838245795938</v>
      </c>
      <c r="D1127" s="25">
        <v>221</v>
      </c>
      <c r="E1127" s="8">
        <v>677</v>
      </c>
      <c r="F1127" s="9">
        <f t="shared" si="64"/>
        <v>346.0986632645172</v>
      </c>
      <c r="G1127" s="9">
        <f t="shared" si="62"/>
        <v>337.38838245795938</v>
      </c>
      <c r="H1127" s="3"/>
    </row>
    <row r="1128" spans="1:8" x14ac:dyDescent="0.3">
      <c r="A1128" s="20">
        <f t="shared" si="63"/>
        <v>1122</v>
      </c>
      <c r="B1128" s="9">
        <v>346.07983326451722</v>
      </c>
      <c r="C1128" s="9">
        <v>337.39210245795937</v>
      </c>
      <c r="D1128" s="25">
        <v>222</v>
      </c>
      <c r="E1128" s="8">
        <v>678</v>
      </c>
      <c r="F1128" s="9">
        <f t="shared" si="64"/>
        <v>346.07983326451722</v>
      </c>
      <c r="G1128" s="9">
        <f t="shared" si="62"/>
        <v>337.39210245795937</v>
      </c>
      <c r="H1128" s="3"/>
    </row>
    <row r="1129" spans="1:8" x14ac:dyDescent="0.3">
      <c r="A1129" s="20">
        <f t="shared" si="63"/>
        <v>1123</v>
      </c>
      <c r="B1129" s="9">
        <v>346.06100326451724</v>
      </c>
      <c r="C1129" s="9">
        <v>337.39582245795935</v>
      </c>
      <c r="D1129" s="25">
        <v>223</v>
      </c>
      <c r="E1129" s="8">
        <v>679</v>
      </c>
      <c r="F1129" s="9">
        <f t="shared" si="64"/>
        <v>346.06100326451724</v>
      </c>
      <c r="G1129" s="9">
        <f t="shared" si="62"/>
        <v>337.39582245795935</v>
      </c>
      <c r="H1129" s="3"/>
    </row>
    <row r="1130" spans="1:8" x14ac:dyDescent="0.3">
      <c r="A1130" s="20">
        <f t="shared" si="63"/>
        <v>1124</v>
      </c>
      <c r="B1130" s="9">
        <v>346.04217326451726</v>
      </c>
      <c r="C1130" s="9">
        <v>337.39954245795934</v>
      </c>
      <c r="D1130" s="25">
        <v>224</v>
      </c>
      <c r="E1130" s="8">
        <v>680</v>
      </c>
      <c r="F1130" s="9">
        <f t="shared" si="64"/>
        <v>346.04217326451726</v>
      </c>
      <c r="G1130" s="9">
        <f t="shared" si="62"/>
        <v>337.39954245795934</v>
      </c>
      <c r="H1130" s="3"/>
    </row>
    <row r="1131" spans="1:8" x14ac:dyDescent="0.3">
      <c r="A1131" s="20">
        <f t="shared" si="63"/>
        <v>1125</v>
      </c>
      <c r="B1131" s="9">
        <v>346.02334326451728</v>
      </c>
      <c r="C1131" s="9">
        <v>337.40326245795933</v>
      </c>
      <c r="D1131" s="25">
        <v>225</v>
      </c>
      <c r="E1131" s="8">
        <v>681</v>
      </c>
      <c r="F1131" s="9">
        <f t="shared" si="64"/>
        <v>346.02334326451728</v>
      </c>
      <c r="G1131" s="9">
        <f t="shared" si="62"/>
        <v>337.40326245795933</v>
      </c>
      <c r="H1131" s="3"/>
    </row>
    <row r="1132" spans="1:8" x14ac:dyDescent="0.3">
      <c r="A1132" s="20">
        <f t="shared" si="63"/>
        <v>1126</v>
      </c>
      <c r="B1132" s="9">
        <v>346.0045132645173</v>
      </c>
      <c r="C1132" s="9">
        <v>337.40698245795932</v>
      </c>
      <c r="D1132" s="25">
        <v>226</v>
      </c>
      <c r="E1132" s="8">
        <v>682</v>
      </c>
      <c r="F1132" s="9">
        <f t="shared" si="64"/>
        <v>346.0045132645173</v>
      </c>
      <c r="G1132" s="9">
        <f t="shared" si="62"/>
        <v>337.40698245795932</v>
      </c>
      <c r="H1132" s="3"/>
    </row>
    <row r="1133" spans="1:8" x14ac:dyDescent="0.3">
      <c r="A1133" s="20">
        <f t="shared" si="63"/>
        <v>1127</v>
      </c>
      <c r="B1133" s="9">
        <v>345.98568326451732</v>
      </c>
      <c r="C1133" s="9">
        <v>337.4107024579593</v>
      </c>
      <c r="D1133" s="25">
        <v>227</v>
      </c>
      <c r="E1133" s="8">
        <v>683</v>
      </c>
      <c r="F1133" s="9">
        <f t="shared" si="64"/>
        <v>345.98568326451732</v>
      </c>
      <c r="G1133" s="9">
        <f t="shared" si="62"/>
        <v>337.4107024579593</v>
      </c>
      <c r="H1133" s="3"/>
    </row>
    <row r="1134" spans="1:8" x14ac:dyDescent="0.3">
      <c r="A1134" s="20">
        <f t="shared" si="63"/>
        <v>1128</v>
      </c>
      <c r="B1134" s="9">
        <v>345.96685326451734</v>
      </c>
      <c r="C1134" s="9">
        <v>337.41442245795929</v>
      </c>
      <c r="D1134" s="25">
        <v>228</v>
      </c>
      <c r="E1134" s="8">
        <v>684</v>
      </c>
      <c r="F1134" s="9">
        <f t="shared" si="64"/>
        <v>345.96685326451734</v>
      </c>
      <c r="G1134" s="9">
        <f t="shared" si="62"/>
        <v>337.41442245795929</v>
      </c>
      <c r="H1134" s="3"/>
    </row>
    <row r="1135" spans="1:8" x14ac:dyDescent="0.3">
      <c r="A1135" s="20">
        <f t="shared" si="63"/>
        <v>1129</v>
      </c>
      <c r="B1135" s="9">
        <v>345.94802326451736</v>
      </c>
      <c r="C1135" s="9">
        <v>337.41814245795928</v>
      </c>
      <c r="D1135" s="25">
        <v>229</v>
      </c>
      <c r="E1135" s="8">
        <v>685</v>
      </c>
      <c r="F1135" s="9">
        <f t="shared" si="64"/>
        <v>345.94802326451736</v>
      </c>
      <c r="G1135" s="9">
        <f t="shared" si="62"/>
        <v>337.41814245795928</v>
      </c>
      <c r="H1135" s="3"/>
    </row>
    <row r="1136" spans="1:8" x14ac:dyDescent="0.3">
      <c r="A1136" s="20">
        <f t="shared" si="63"/>
        <v>1130</v>
      </c>
      <c r="B1136" s="9">
        <v>345.92919326451738</v>
      </c>
      <c r="C1136" s="9">
        <v>337.42186245795926</v>
      </c>
      <c r="D1136" s="25">
        <v>230</v>
      </c>
      <c r="E1136" s="8">
        <v>686</v>
      </c>
      <c r="F1136" s="9">
        <f t="shared" si="64"/>
        <v>345.92919326451738</v>
      </c>
      <c r="G1136" s="9">
        <f t="shared" si="62"/>
        <v>337.42186245795926</v>
      </c>
      <c r="H1136" s="3"/>
    </row>
    <row r="1137" spans="1:8" x14ac:dyDescent="0.3">
      <c r="A1137" s="20">
        <f t="shared" si="63"/>
        <v>1131</v>
      </c>
      <c r="B1137" s="9">
        <v>345.9103632645174</v>
      </c>
      <c r="C1137" s="9">
        <v>337.42558245795925</v>
      </c>
      <c r="D1137" s="25">
        <v>231</v>
      </c>
      <c r="E1137" s="8">
        <v>687</v>
      </c>
      <c r="F1137" s="9">
        <f t="shared" si="64"/>
        <v>345.9103632645174</v>
      </c>
      <c r="G1137" s="9">
        <f t="shared" si="62"/>
        <v>337.42558245795925</v>
      </c>
      <c r="H1137" s="3"/>
    </row>
    <row r="1138" spans="1:8" x14ac:dyDescent="0.3">
      <c r="A1138" s="20">
        <f t="shared" si="63"/>
        <v>1132</v>
      </c>
      <c r="B1138" s="9">
        <v>345.89153326451742</v>
      </c>
      <c r="C1138" s="9">
        <v>337.42930245795924</v>
      </c>
      <c r="D1138" s="25">
        <v>232</v>
      </c>
      <c r="E1138" s="8">
        <v>688</v>
      </c>
      <c r="F1138" s="9">
        <f t="shared" si="64"/>
        <v>345.89153326451742</v>
      </c>
      <c r="G1138" s="9">
        <f t="shared" si="62"/>
        <v>337.42930245795924</v>
      </c>
      <c r="H1138" s="3"/>
    </row>
    <row r="1139" spans="1:8" x14ac:dyDescent="0.3">
      <c r="A1139" s="20">
        <f t="shared" si="63"/>
        <v>1133</v>
      </c>
      <c r="B1139" s="9">
        <v>345.87270326451744</v>
      </c>
      <c r="C1139" s="9">
        <v>337.43302245795923</v>
      </c>
      <c r="D1139" s="25">
        <v>233</v>
      </c>
      <c r="E1139" s="8">
        <v>689</v>
      </c>
      <c r="F1139" s="9">
        <f t="shared" si="64"/>
        <v>345.87270326451744</v>
      </c>
      <c r="G1139" s="9">
        <f t="shared" si="62"/>
        <v>337.43302245795923</v>
      </c>
      <c r="H1139" s="3"/>
    </row>
    <row r="1140" spans="1:8" x14ac:dyDescent="0.3">
      <c r="A1140" s="20">
        <f t="shared" si="63"/>
        <v>1134</v>
      </c>
      <c r="B1140" s="9">
        <v>345.85387326451746</v>
      </c>
      <c r="C1140" s="9">
        <v>337.43674245795921</v>
      </c>
      <c r="D1140" s="25">
        <v>234</v>
      </c>
      <c r="E1140" s="8">
        <v>690</v>
      </c>
      <c r="F1140" s="9">
        <f t="shared" si="64"/>
        <v>345.85387326451746</v>
      </c>
      <c r="G1140" s="9">
        <f t="shared" si="62"/>
        <v>337.43674245795921</v>
      </c>
      <c r="H1140" s="3"/>
    </row>
    <row r="1141" spans="1:8" x14ac:dyDescent="0.3">
      <c r="A1141" s="20">
        <f t="shared" si="63"/>
        <v>1135</v>
      </c>
      <c r="B1141" s="9">
        <v>345.83504326451748</v>
      </c>
      <c r="C1141" s="9">
        <v>337.4404624579592</v>
      </c>
      <c r="D1141" s="25">
        <v>235</v>
      </c>
      <c r="E1141" s="8">
        <v>691</v>
      </c>
      <c r="F1141" s="9">
        <f t="shared" si="64"/>
        <v>345.83504326451748</v>
      </c>
      <c r="G1141" s="9">
        <f t="shared" si="62"/>
        <v>337.4404624579592</v>
      </c>
      <c r="H1141" s="3"/>
    </row>
    <row r="1142" spans="1:8" x14ac:dyDescent="0.3">
      <c r="A1142" s="20">
        <f t="shared" si="63"/>
        <v>1136</v>
      </c>
      <c r="B1142" s="9">
        <v>345.8162132645175</v>
      </c>
      <c r="C1142" s="9">
        <v>337.44418245795919</v>
      </c>
      <c r="D1142" s="25">
        <v>236</v>
      </c>
      <c r="E1142" s="8">
        <v>692</v>
      </c>
      <c r="F1142" s="9">
        <f t="shared" si="64"/>
        <v>345.8162132645175</v>
      </c>
      <c r="G1142" s="9">
        <f t="shared" si="62"/>
        <v>337.44418245795919</v>
      </c>
      <c r="H1142" s="3"/>
    </row>
    <row r="1143" spans="1:8" x14ac:dyDescent="0.3">
      <c r="A1143" s="20">
        <f t="shared" si="63"/>
        <v>1137</v>
      </c>
      <c r="B1143" s="9">
        <v>345.79738326451752</v>
      </c>
      <c r="C1143" s="9">
        <v>337.44790245795917</v>
      </c>
      <c r="D1143" s="25">
        <v>237</v>
      </c>
      <c r="E1143" s="8">
        <v>693</v>
      </c>
      <c r="F1143" s="9">
        <f t="shared" si="64"/>
        <v>345.79738326451752</v>
      </c>
      <c r="G1143" s="9">
        <f t="shared" si="62"/>
        <v>337.44790245795917</v>
      </c>
      <c r="H1143" s="3"/>
    </row>
    <row r="1144" spans="1:8" x14ac:dyDescent="0.3">
      <c r="A1144" s="20">
        <f t="shared" si="63"/>
        <v>1138</v>
      </c>
      <c r="B1144" s="9">
        <v>345.77855326451754</v>
      </c>
      <c r="C1144" s="9">
        <v>337.45162245795916</v>
      </c>
      <c r="D1144" s="25">
        <v>238</v>
      </c>
      <c r="E1144" s="8">
        <v>694</v>
      </c>
      <c r="F1144" s="9">
        <f t="shared" si="64"/>
        <v>345.77855326451754</v>
      </c>
      <c r="G1144" s="9">
        <f t="shared" si="62"/>
        <v>337.45162245795916</v>
      </c>
      <c r="H1144" s="3"/>
    </row>
    <row r="1145" spans="1:8" x14ac:dyDescent="0.3">
      <c r="A1145" s="20">
        <f t="shared" si="63"/>
        <v>1139</v>
      </c>
      <c r="B1145" s="9">
        <v>345.75972326451756</v>
      </c>
      <c r="C1145" s="9">
        <v>337.45534245795915</v>
      </c>
      <c r="D1145" s="25">
        <v>239</v>
      </c>
      <c r="E1145" s="8">
        <v>695</v>
      </c>
      <c r="F1145" s="9">
        <f t="shared" si="64"/>
        <v>345.75972326451756</v>
      </c>
      <c r="G1145" s="9">
        <f t="shared" si="62"/>
        <v>337.45534245795915</v>
      </c>
      <c r="H1145" s="3"/>
    </row>
    <row r="1146" spans="1:8" x14ac:dyDescent="0.3">
      <c r="A1146" s="20">
        <f t="shared" si="63"/>
        <v>1140</v>
      </c>
      <c r="B1146" s="9">
        <v>345.74089326451758</v>
      </c>
      <c r="C1146" s="9">
        <v>337.45906245795913</v>
      </c>
      <c r="D1146" s="25">
        <v>240</v>
      </c>
      <c r="E1146" s="8">
        <v>696</v>
      </c>
      <c r="F1146" s="9">
        <f t="shared" si="64"/>
        <v>345.74089326451758</v>
      </c>
      <c r="G1146" s="9">
        <f t="shared" si="62"/>
        <v>337.45906245795913</v>
      </c>
      <c r="H1146" s="35">
        <v>349.45</v>
      </c>
    </row>
    <row r="1147" spans="1:8" x14ac:dyDescent="0.3">
      <c r="A1147" s="20">
        <f t="shared" si="63"/>
        <v>1141</v>
      </c>
      <c r="B1147" s="9">
        <v>345.7220632645176</v>
      </c>
      <c r="C1147" s="9">
        <v>337.46278245795912</v>
      </c>
      <c r="D1147" s="25">
        <v>241</v>
      </c>
      <c r="E1147" s="8">
        <v>697</v>
      </c>
      <c r="F1147" s="9">
        <f t="shared" si="64"/>
        <v>345.7220632645176</v>
      </c>
      <c r="G1147" s="9">
        <f t="shared" si="62"/>
        <v>337.46278245795912</v>
      </c>
      <c r="H1147" s="3"/>
    </row>
    <row r="1148" spans="1:8" x14ac:dyDescent="0.3">
      <c r="A1148" s="20">
        <f t="shared" si="63"/>
        <v>1142</v>
      </c>
      <c r="B1148" s="9">
        <v>345.70323326451762</v>
      </c>
      <c r="C1148" s="9">
        <v>337.46650245795911</v>
      </c>
      <c r="D1148" s="25">
        <v>242</v>
      </c>
      <c r="E1148" s="8">
        <v>698</v>
      </c>
      <c r="F1148" s="9">
        <f t="shared" si="64"/>
        <v>345.70323326451762</v>
      </c>
      <c r="G1148" s="9">
        <f t="shared" si="62"/>
        <v>337.46650245795911</v>
      </c>
      <c r="H1148" s="3"/>
    </row>
    <row r="1149" spans="1:8" x14ac:dyDescent="0.3">
      <c r="A1149" s="20">
        <f t="shared" si="63"/>
        <v>1143</v>
      </c>
      <c r="B1149" s="9">
        <v>345.68440326451764</v>
      </c>
      <c r="C1149" s="9">
        <v>337.4702224579591</v>
      </c>
      <c r="D1149" s="25">
        <v>243</v>
      </c>
      <c r="E1149" s="8">
        <v>699</v>
      </c>
      <c r="F1149" s="9">
        <f t="shared" si="64"/>
        <v>345.68440326451764</v>
      </c>
      <c r="G1149" s="9">
        <f t="shared" si="62"/>
        <v>337.4702224579591</v>
      </c>
      <c r="H1149" s="3"/>
    </row>
    <row r="1150" spans="1:8" x14ac:dyDescent="0.3">
      <c r="A1150" s="20">
        <f t="shared" si="63"/>
        <v>1144</v>
      </c>
      <c r="B1150" s="9">
        <v>345.66557326451766</v>
      </c>
      <c r="C1150" s="9">
        <v>337.47394245795908</v>
      </c>
      <c r="D1150" s="25">
        <v>244</v>
      </c>
      <c r="E1150" s="8">
        <v>700</v>
      </c>
      <c r="F1150" s="9">
        <f t="shared" si="64"/>
        <v>345.66557326451766</v>
      </c>
      <c r="G1150" s="9">
        <f t="shared" si="62"/>
        <v>337.47394245795908</v>
      </c>
      <c r="H1150" s="3"/>
    </row>
    <row r="1151" spans="1:8" x14ac:dyDescent="0.3">
      <c r="A1151" s="20">
        <f t="shared" si="63"/>
        <v>1145</v>
      </c>
      <c r="B1151" s="9">
        <v>345.64674326451768</v>
      </c>
      <c r="C1151" s="9">
        <v>337.47766245795907</v>
      </c>
      <c r="D1151" s="25">
        <v>245</v>
      </c>
      <c r="E1151" s="8">
        <v>701</v>
      </c>
      <c r="F1151" s="9">
        <f t="shared" si="64"/>
        <v>345.64674326451768</v>
      </c>
      <c r="G1151" s="9">
        <f t="shared" si="62"/>
        <v>337.47766245795907</v>
      </c>
      <c r="H1151" s="3"/>
    </row>
    <row r="1152" spans="1:8" x14ac:dyDescent="0.3">
      <c r="A1152" s="20">
        <f t="shared" si="63"/>
        <v>1146</v>
      </c>
      <c r="B1152" s="9">
        <v>345.6279132645177</v>
      </c>
      <c r="C1152" s="9">
        <v>337.48138245795906</v>
      </c>
      <c r="D1152" s="25">
        <v>246</v>
      </c>
      <c r="E1152" s="8">
        <v>702</v>
      </c>
      <c r="F1152" s="9">
        <f t="shared" si="64"/>
        <v>345.6279132645177</v>
      </c>
      <c r="G1152" s="9">
        <f t="shared" si="62"/>
        <v>337.48138245795906</v>
      </c>
      <c r="H1152" s="3"/>
    </row>
    <row r="1153" spans="1:8" x14ac:dyDescent="0.3">
      <c r="A1153" s="20">
        <f t="shared" si="63"/>
        <v>1147</v>
      </c>
      <c r="B1153" s="9">
        <v>345.60908326451772</v>
      </c>
      <c r="C1153" s="9">
        <v>337.48510245795904</v>
      </c>
      <c r="D1153" s="25">
        <v>247</v>
      </c>
      <c r="E1153" s="8">
        <v>703</v>
      </c>
      <c r="F1153" s="9">
        <f t="shared" si="64"/>
        <v>345.60908326451772</v>
      </c>
      <c r="G1153" s="9">
        <f t="shared" si="62"/>
        <v>337.48510245795904</v>
      </c>
      <c r="H1153" s="3"/>
    </row>
    <row r="1154" spans="1:8" x14ac:dyDescent="0.3">
      <c r="A1154" s="20">
        <f t="shared" si="63"/>
        <v>1148</v>
      </c>
      <c r="B1154" s="9">
        <v>345.59025326451774</v>
      </c>
      <c r="C1154" s="9">
        <v>337.48882245795903</v>
      </c>
      <c r="D1154" s="25">
        <v>248</v>
      </c>
      <c r="E1154" s="8">
        <v>704</v>
      </c>
      <c r="F1154" s="9">
        <f t="shared" si="64"/>
        <v>345.59025326451774</v>
      </c>
      <c r="G1154" s="9">
        <f t="shared" si="62"/>
        <v>337.48882245795903</v>
      </c>
      <c r="H1154" s="3"/>
    </row>
    <row r="1155" spans="1:8" x14ac:dyDescent="0.3">
      <c r="A1155" s="20">
        <f t="shared" si="63"/>
        <v>1149</v>
      </c>
      <c r="B1155" s="9">
        <v>345.57142326451776</v>
      </c>
      <c r="C1155" s="9">
        <v>337.49254245795902</v>
      </c>
      <c r="D1155" s="25">
        <v>249</v>
      </c>
      <c r="E1155" s="8">
        <v>705</v>
      </c>
      <c r="F1155" s="9">
        <f t="shared" si="64"/>
        <v>345.57142326451776</v>
      </c>
      <c r="G1155" s="9">
        <f t="shared" si="62"/>
        <v>337.49254245795902</v>
      </c>
      <c r="H1155" s="3"/>
    </row>
    <row r="1156" spans="1:8" x14ac:dyDescent="0.3">
      <c r="A1156" s="20">
        <f t="shared" si="63"/>
        <v>1150</v>
      </c>
      <c r="B1156" s="9">
        <v>345.55259326451778</v>
      </c>
      <c r="C1156" s="9">
        <v>337.49626245795901</v>
      </c>
      <c r="D1156" s="25">
        <v>250</v>
      </c>
      <c r="E1156" s="8">
        <v>706</v>
      </c>
      <c r="F1156" s="9">
        <f t="shared" si="64"/>
        <v>345.55259326451778</v>
      </c>
      <c r="G1156" s="9">
        <f t="shared" ref="G1156:G1219" si="65">IF(8811-A1156&gt;$I$28,G1155+(A1156-A1155)*$M$28,"erreur")</f>
        <v>337.49626245795901</v>
      </c>
      <c r="H1156" s="3"/>
    </row>
    <row r="1157" spans="1:8" x14ac:dyDescent="0.3">
      <c r="A1157" s="20">
        <f t="shared" si="63"/>
        <v>1151</v>
      </c>
      <c r="B1157" s="9">
        <v>345.5337632645178</v>
      </c>
      <c r="C1157" s="9">
        <v>337.49998245795899</v>
      </c>
      <c r="D1157" s="25">
        <v>251</v>
      </c>
      <c r="E1157" s="8">
        <v>707</v>
      </c>
      <c r="F1157" s="9">
        <f t="shared" si="64"/>
        <v>345.5337632645178</v>
      </c>
      <c r="G1157" s="9">
        <f t="shared" si="65"/>
        <v>337.49998245795899</v>
      </c>
      <c r="H1157" s="3"/>
    </row>
    <row r="1158" spans="1:8" x14ac:dyDescent="0.3">
      <c r="A1158" s="20">
        <f t="shared" si="63"/>
        <v>1152</v>
      </c>
      <c r="B1158" s="9">
        <v>345.51493326451782</v>
      </c>
      <c r="C1158" s="9">
        <v>337.50370245795898</v>
      </c>
      <c r="D1158" s="25">
        <v>252</v>
      </c>
      <c r="E1158" s="8">
        <v>708</v>
      </c>
      <c r="F1158" s="9">
        <f t="shared" si="64"/>
        <v>345.51493326451782</v>
      </c>
      <c r="G1158" s="9">
        <f t="shared" si="65"/>
        <v>337.50370245795898</v>
      </c>
      <c r="H1158" s="3"/>
    </row>
    <row r="1159" spans="1:8" x14ac:dyDescent="0.3">
      <c r="A1159" s="20">
        <f t="shared" si="63"/>
        <v>1153</v>
      </c>
      <c r="B1159" s="9">
        <v>345.49610326451784</v>
      </c>
      <c r="C1159" s="9">
        <v>337.50742245795897</v>
      </c>
      <c r="D1159" s="25">
        <v>253</v>
      </c>
      <c r="E1159" s="8">
        <v>709</v>
      </c>
      <c r="F1159" s="9">
        <f t="shared" si="64"/>
        <v>345.49610326451784</v>
      </c>
      <c r="G1159" s="9">
        <f t="shared" si="65"/>
        <v>337.50742245795897</v>
      </c>
      <c r="H1159" s="3"/>
    </row>
    <row r="1160" spans="1:8" x14ac:dyDescent="0.3">
      <c r="A1160" s="20">
        <f t="shared" ref="A1160:A1223" si="66">ROW()-6</f>
        <v>1154</v>
      </c>
      <c r="B1160" s="9">
        <v>345.47727326451786</v>
      </c>
      <c r="C1160" s="9">
        <v>337.51114245795895</v>
      </c>
      <c r="D1160" s="25">
        <v>254</v>
      </c>
      <c r="E1160" s="8">
        <v>710</v>
      </c>
      <c r="F1160" s="9">
        <f t="shared" si="64"/>
        <v>345.47727326451786</v>
      </c>
      <c r="G1160" s="9">
        <f t="shared" si="65"/>
        <v>337.51114245795895</v>
      </c>
      <c r="H1160" s="3"/>
    </row>
    <row r="1161" spans="1:8" x14ac:dyDescent="0.3">
      <c r="A1161" s="20">
        <f t="shared" si="66"/>
        <v>1155</v>
      </c>
      <c r="B1161" s="9">
        <v>345.45844326451788</v>
      </c>
      <c r="C1161" s="9">
        <v>337.51486245795894</v>
      </c>
      <c r="D1161" s="25">
        <v>255</v>
      </c>
      <c r="E1161" s="8">
        <v>711</v>
      </c>
      <c r="F1161" s="9">
        <f t="shared" si="64"/>
        <v>345.45844326451788</v>
      </c>
      <c r="G1161" s="9">
        <f t="shared" si="65"/>
        <v>337.51486245795894</v>
      </c>
      <c r="H1161" s="3"/>
    </row>
    <row r="1162" spans="1:8" x14ac:dyDescent="0.3">
      <c r="A1162" s="20">
        <f t="shared" si="66"/>
        <v>1156</v>
      </c>
      <c r="B1162" s="9">
        <v>345.4396132645179</v>
      </c>
      <c r="C1162" s="9">
        <v>337.51858245795893</v>
      </c>
      <c r="D1162" s="25">
        <v>256</v>
      </c>
      <c r="E1162" s="8">
        <v>712</v>
      </c>
      <c r="F1162" s="9">
        <f t="shared" si="64"/>
        <v>345.4396132645179</v>
      </c>
      <c r="G1162" s="9">
        <f t="shared" si="65"/>
        <v>337.51858245795893</v>
      </c>
      <c r="H1162" s="3"/>
    </row>
    <row r="1163" spans="1:8" x14ac:dyDescent="0.3">
      <c r="A1163" s="20">
        <f t="shared" si="66"/>
        <v>1157</v>
      </c>
      <c r="B1163" s="9">
        <v>345.42078326451792</v>
      </c>
      <c r="C1163" s="9">
        <v>337.52230245795892</v>
      </c>
      <c r="D1163" s="25">
        <v>257</v>
      </c>
      <c r="E1163" s="8">
        <v>713</v>
      </c>
      <c r="F1163" s="9">
        <f t="shared" si="64"/>
        <v>345.42078326451792</v>
      </c>
      <c r="G1163" s="9">
        <f t="shared" si="65"/>
        <v>337.52230245795892</v>
      </c>
      <c r="H1163" s="3"/>
    </row>
    <row r="1164" spans="1:8" x14ac:dyDescent="0.3">
      <c r="A1164" s="20">
        <f t="shared" si="66"/>
        <v>1158</v>
      </c>
      <c r="B1164" s="9">
        <v>345.40195326451794</v>
      </c>
      <c r="C1164" s="9">
        <v>337.5260224579589</v>
      </c>
      <c r="D1164" s="25">
        <v>258</v>
      </c>
      <c r="E1164" s="8">
        <v>714</v>
      </c>
      <c r="F1164" s="9">
        <f t="shared" ref="F1164:F1227" si="67">IF($A1164&lt;=$J$11,F1163+($A1164-$A1163)*$L$11,"erreur")</f>
        <v>345.40195326451794</v>
      </c>
      <c r="G1164" s="9">
        <f t="shared" si="65"/>
        <v>337.5260224579589</v>
      </c>
      <c r="H1164" s="3"/>
    </row>
    <row r="1165" spans="1:8" x14ac:dyDescent="0.3">
      <c r="A1165" s="20">
        <f t="shared" si="66"/>
        <v>1159</v>
      </c>
      <c r="B1165" s="9">
        <v>345.38312326451796</v>
      </c>
      <c r="C1165" s="9">
        <v>337.52974245795889</v>
      </c>
      <c r="D1165" s="25">
        <v>259</v>
      </c>
      <c r="E1165" s="8">
        <v>715</v>
      </c>
      <c r="F1165" s="9">
        <f t="shared" si="67"/>
        <v>345.38312326451796</v>
      </c>
      <c r="G1165" s="9">
        <f t="shared" si="65"/>
        <v>337.52974245795889</v>
      </c>
      <c r="H1165" s="3"/>
    </row>
    <row r="1166" spans="1:8" x14ac:dyDescent="0.3">
      <c r="A1166" s="20">
        <f t="shared" si="66"/>
        <v>1160</v>
      </c>
      <c r="B1166" s="9">
        <v>345.36429326451798</v>
      </c>
      <c r="C1166" s="9">
        <v>337.53346245795888</v>
      </c>
      <c r="D1166" s="25">
        <v>260</v>
      </c>
      <c r="E1166" s="8">
        <v>716</v>
      </c>
      <c r="F1166" s="9">
        <f t="shared" si="67"/>
        <v>345.36429326451798</v>
      </c>
      <c r="G1166" s="9">
        <f t="shared" si="65"/>
        <v>337.53346245795888</v>
      </c>
      <c r="H1166" s="35">
        <v>347.29</v>
      </c>
    </row>
    <row r="1167" spans="1:8" x14ac:dyDescent="0.3">
      <c r="A1167" s="20">
        <f t="shared" si="66"/>
        <v>1161</v>
      </c>
      <c r="B1167" s="9">
        <v>345.345463264518</v>
      </c>
      <c r="C1167" s="9">
        <v>337.53718245795886</v>
      </c>
      <c r="D1167" s="25">
        <v>261</v>
      </c>
      <c r="E1167" s="8">
        <v>717</v>
      </c>
      <c r="F1167" s="9">
        <f t="shared" si="67"/>
        <v>345.345463264518</v>
      </c>
      <c r="G1167" s="9">
        <f t="shared" si="65"/>
        <v>337.53718245795886</v>
      </c>
      <c r="H1167" s="3"/>
    </row>
    <row r="1168" spans="1:8" x14ac:dyDescent="0.3">
      <c r="A1168" s="20">
        <f t="shared" si="66"/>
        <v>1162</v>
      </c>
      <c r="B1168" s="9">
        <v>345.32663326451802</v>
      </c>
      <c r="C1168" s="9">
        <v>337.54090245795885</v>
      </c>
      <c r="D1168" s="25">
        <v>262</v>
      </c>
      <c r="E1168" s="8">
        <v>718</v>
      </c>
      <c r="F1168" s="9">
        <f t="shared" si="67"/>
        <v>345.32663326451802</v>
      </c>
      <c r="G1168" s="9">
        <f t="shared" si="65"/>
        <v>337.54090245795885</v>
      </c>
      <c r="H1168" s="3"/>
    </row>
    <row r="1169" spans="1:8" x14ac:dyDescent="0.3">
      <c r="A1169" s="20">
        <f t="shared" si="66"/>
        <v>1163</v>
      </c>
      <c r="B1169" s="9">
        <v>345.30780326451804</v>
      </c>
      <c r="C1169" s="9">
        <v>337.54462245795884</v>
      </c>
      <c r="D1169" s="25">
        <v>263</v>
      </c>
      <c r="E1169" s="8">
        <v>719</v>
      </c>
      <c r="F1169" s="9">
        <f t="shared" si="67"/>
        <v>345.30780326451804</v>
      </c>
      <c r="G1169" s="9">
        <f t="shared" si="65"/>
        <v>337.54462245795884</v>
      </c>
      <c r="H1169" s="3"/>
    </row>
    <row r="1170" spans="1:8" x14ac:dyDescent="0.3">
      <c r="A1170" s="20">
        <f t="shared" si="66"/>
        <v>1164</v>
      </c>
      <c r="B1170" s="9">
        <v>345.28897326451806</v>
      </c>
      <c r="C1170" s="9">
        <v>337.54834245795882</v>
      </c>
      <c r="D1170" s="25">
        <v>264</v>
      </c>
      <c r="E1170" s="8">
        <v>720</v>
      </c>
      <c r="F1170" s="9">
        <f t="shared" si="67"/>
        <v>345.28897326451806</v>
      </c>
      <c r="G1170" s="9">
        <f t="shared" si="65"/>
        <v>337.54834245795882</v>
      </c>
      <c r="H1170" s="3"/>
    </row>
    <row r="1171" spans="1:8" x14ac:dyDescent="0.3">
      <c r="A1171" s="20">
        <f t="shared" si="66"/>
        <v>1165</v>
      </c>
      <c r="B1171" s="9">
        <v>345.27014326451808</v>
      </c>
      <c r="C1171" s="9">
        <v>337.55206245795881</v>
      </c>
      <c r="D1171" s="25">
        <v>265</v>
      </c>
      <c r="E1171" s="8">
        <v>721</v>
      </c>
      <c r="F1171" s="9">
        <f t="shared" si="67"/>
        <v>345.27014326451808</v>
      </c>
      <c r="G1171" s="9">
        <f t="shared" si="65"/>
        <v>337.55206245795881</v>
      </c>
      <c r="H1171" s="3"/>
    </row>
    <row r="1172" spans="1:8" x14ac:dyDescent="0.3">
      <c r="A1172" s="20">
        <f t="shared" si="66"/>
        <v>1166</v>
      </c>
      <c r="B1172" s="9">
        <v>345.2513132645181</v>
      </c>
      <c r="C1172" s="9">
        <v>337.5557824579588</v>
      </c>
      <c r="D1172" s="25">
        <v>266</v>
      </c>
      <c r="E1172" s="8">
        <v>722</v>
      </c>
      <c r="F1172" s="9">
        <f t="shared" si="67"/>
        <v>345.2513132645181</v>
      </c>
      <c r="G1172" s="9">
        <f t="shared" si="65"/>
        <v>337.5557824579588</v>
      </c>
      <c r="H1172" s="3"/>
    </row>
    <row r="1173" spans="1:8" x14ac:dyDescent="0.3">
      <c r="A1173" s="20">
        <f t="shared" si="66"/>
        <v>1167</v>
      </c>
      <c r="B1173" s="9">
        <v>345.23248326451812</v>
      </c>
      <c r="C1173" s="9">
        <v>337.55950245795879</v>
      </c>
      <c r="D1173" s="25">
        <v>267</v>
      </c>
      <c r="E1173" s="8">
        <v>723</v>
      </c>
      <c r="F1173" s="9">
        <f t="shared" si="67"/>
        <v>345.23248326451812</v>
      </c>
      <c r="G1173" s="9">
        <f t="shared" si="65"/>
        <v>337.55950245795879</v>
      </c>
      <c r="H1173" s="3"/>
    </row>
    <row r="1174" spans="1:8" x14ac:dyDescent="0.3">
      <c r="A1174" s="20">
        <f t="shared" si="66"/>
        <v>1168</v>
      </c>
      <c r="B1174" s="9">
        <v>345.21365326451814</v>
      </c>
      <c r="C1174" s="9">
        <v>337.56322245795877</v>
      </c>
      <c r="D1174" s="25">
        <v>268</v>
      </c>
      <c r="E1174" s="8">
        <v>724</v>
      </c>
      <c r="F1174" s="9">
        <f t="shared" si="67"/>
        <v>345.21365326451814</v>
      </c>
      <c r="G1174" s="9">
        <f t="shared" si="65"/>
        <v>337.56322245795877</v>
      </c>
      <c r="H1174" s="3"/>
    </row>
    <row r="1175" spans="1:8" x14ac:dyDescent="0.3">
      <c r="A1175" s="20">
        <f t="shared" si="66"/>
        <v>1169</v>
      </c>
      <c r="B1175" s="9">
        <v>345.19482326451816</v>
      </c>
      <c r="C1175" s="9">
        <v>337.56694245795876</v>
      </c>
      <c r="D1175" s="25">
        <v>269</v>
      </c>
      <c r="E1175" s="8">
        <v>725</v>
      </c>
      <c r="F1175" s="9">
        <f t="shared" si="67"/>
        <v>345.19482326451816</v>
      </c>
      <c r="G1175" s="9">
        <f t="shared" si="65"/>
        <v>337.56694245795876</v>
      </c>
      <c r="H1175" s="3"/>
    </row>
    <row r="1176" spans="1:8" x14ac:dyDescent="0.3">
      <c r="A1176" s="20">
        <f t="shared" si="66"/>
        <v>1170</v>
      </c>
      <c r="B1176" s="9">
        <v>345.17599326451818</v>
      </c>
      <c r="C1176" s="9">
        <v>337.57066245795875</v>
      </c>
      <c r="D1176" s="25">
        <v>270</v>
      </c>
      <c r="E1176" s="8">
        <v>726</v>
      </c>
      <c r="F1176" s="9">
        <f t="shared" si="67"/>
        <v>345.17599326451818</v>
      </c>
      <c r="G1176" s="9">
        <f t="shared" si="65"/>
        <v>337.57066245795875</v>
      </c>
      <c r="H1176" s="3"/>
    </row>
    <row r="1177" spans="1:8" x14ac:dyDescent="0.3">
      <c r="A1177" s="20">
        <f t="shared" si="66"/>
        <v>1171</v>
      </c>
      <c r="B1177" s="9">
        <v>345.1571632645182</v>
      </c>
      <c r="C1177" s="9">
        <v>337.57438245795873</v>
      </c>
      <c r="D1177" s="25">
        <v>271</v>
      </c>
      <c r="E1177" s="8">
        <v>727</v>
      </c>
      <c r="F1177" s="9">
        <f t="shared" si="67"/>
        <v>345.1571632645182</v>
      </c>
      <c r="G1177" s="9">
        <f t="shared" si="65"/>
        <v>337.57438245795873</v>
      </c>
      <c r="H1177" s="3"/>
    </row>
    <row r="1178" spans="1:8" x14ac:dyDescent="0.3">
      <c r="A1178" s="20">
        <f t="shared" si="66"/>
        <v>1172</v>
      </c>
      <c r="B1178" s="9">
        <v>345.13833326451822</v>
      </c>
      <c r="C1178" s="9">
        <v>337.57810245795872</v>
      </c>
      <c r="D1178" s="25">
        <v>272</v>
      </c>
      <c r="E1178" s="8">
        <v>728</v>
      </c>
      <c r="F1178" s="9">
        <f t="shared" si="67"/>
        <v>345.13833326451822</v>
      </c>
      <c r="G1178" s="9">
        <f t="shared" si="65"/>
        <v>337.57810245795872</v>
      </c>
      <c r="H1178" s="3"/>
    </row>
    <row r="1179" spans="1:8" x14ac:dyDescent="0.3">
      <c r="A1179" s="20">
        <f t="shared" si="66"/>
        <v>1173</v>
      </c>
      <c r="B1179" s="9">
        <v>345.11950326451824</v>
      </c>
      <c r="C1179" s="9">
        <v>337.58182245795871</v>
      </c>
      <c r="D1179" s="25">
        <v>273</v>
      </c>
      <c r="E1179" s="8">
        <v>729</v>
      </c>
      <c r="F1179" s="9">
        <f t="shared" si="67"/>
        <v>345.11950326451824</v>
      </c>
      <c r="G1179" s="9">
        <f t="shared" si="65"/>
        <v>337.58182245795871</v>
      </c>
      <c r="H1179" s="3"/>
    </row>
    <row r="1180" spans="1:8" x14ac:dyDescent="0.3">
      <c r="A1180" s="20">
        <f t="shared" si="66"/>
        <v>1174</v>
      </c>
      <c r="B1180" s="9">
        <v>345.10067326451826</v>
      </c>
      <c r="C1180" s="9">
        <v>337.5855424579587</v>
      </c>
      <c r="D1180" s="25">
        <v>274</v>
      </c>
      <c r="E1180" s="8">
        <v>730</v>
      </c>
      <c r="F1180" s="9">
        <f t="shared" si="67"/>
        <v>345.10067326451826</v>
      </c>
      <c r="G1180" s="9">
        <f t="shared" si="65"/>
        <v>337.5855424579587</v>
      </c>
      <c r="H1180" s="3"/>
    </row>
    <row r="1181" spans="1:8" x14ac:dyDescent="0.3">
      <c r="A1181" s="20">
        <f t="shared" si="66"/>
        <v>1175</v>
      </c>
      <c r="B1181" s="9">
        <v>345.08184326451828</v>
      </c>
      <c r="C1181" s="9">
        <v>337.58926245795868</v>
      </c>
      <c r="D1181" s="25">
        <v>275</v>
      </c>
      <c r="E1181" s="8">
        <v>731</v>
      </c>
      <c r="F1181" s="9">
        <f t="shared" si="67"/>
        <v>345.08184326451828</v>
      </c>
      <c r="G1181" s="9">
        <f t="shared" si="65"/>
        <v>337.58926245795868</v>
      </c>
      <c r="H1181" s="3"/>
    </row>
    <row r="1182" spans="1:8" x14ac:dyDescent="0.3">
      <c r="A1182" s="20">
        <f t="shared" si="66"/>
        <v>1176</v>
      </c>
      <c r="B1182" s="9">
        <v>345.0630132645183</v>
      </c>
      <c r="C1182" s="9">
        <v>337.59298245795867</v>
      </c>
      <c r="D1182" s="25">
        <v>276</v>
      </c>
      <c r="E1182" s="8">
        <v>732</v>
      </c>
      <c r="F1182" s="9">
        <f t="shared" si="67"/>
        <v>345.0630132645183</v>
      </c>
      <c r="G1182" s="9">
        <f t="shared" si="65"/>
        <v>337.59298245795867</v>
      </c>
      <c r="H1182" s="3"/>
    </row>
    <row r="1183" spans="1:8" x14ac:dyDescent="0.3">
      <c r="A1183" s="20">
        <f t="shared" si="66"/>
        <v>1177</v>
      </c>
      <c r="B1183" s="9">
        <v>345.04418326451832</v>
      </c>
      <c r="C1183" s="9">
        <v>337.59670245795866</v>
      </c>
      <c r="D1183" s="25">
        <v>277</v>
      </c>
      <c r="E1183" s="8">
        <v>733</v>
      </c>
      <c r="F1183" s="9">
        <f t="shared" si="67"/>
        <v>345.04418326451832</v>
      </c>
      <c r="G1183" s="9">
        <f t="shared" si="65"/>
        <v>337.59670245795866</v>
      </c>
      <c r="H1183" s="3"/>
    </row>
    <row r="1184" spans="1:8" x14ac:dyDescent="0.3">
      <c r="A1184" s="20">
        <f t="shared" si="66"/>
        <v>1178</v>
      </c>
      <c r="B1184" s="9">
        <v>345.02535326451834</v>
      </c>
      <c r="C1184" s="9">
        <v>337.60042245795864</v>
      </c>
      <c r="D1184" s="25">
        <v>278</v>
      </c>
      <c r="E1184" s="8">
        <v>734</v>
      </c>
      <c r="F1184" s="9">
        <f t="shared" si="67"/>
        <v>345.02535326451834</v>
      </c>
      <c r="G1184" s="9">
        <f t="shared" si="65"/>
        <v>337.60042245795864</v>
      </c>
      <c r="H1184" s="3"/>
    </row>
    <row r="1185" spans="1:8" x14ac:dyDescent="0.3">
      <c r="A1185" s="20">
        <f t="shared" si="66"/>
        <v>1179</v>
      </c>
      <c r="B1185" s="9">
        <v>345.00652326451836</v>
      </c>
      <c r="C1185" s="9">
        <v>337.60414245795863</v>
      </c>
      <c r="D1185" s="25">
        <v>279</v>
      </c>
      <c r="E1185" s="8">
        <v>735</v>
      </c>
      <c r="F1185" s="9">
        <f t="shared" si="67"/>
        <v>345.00652326451836</v>
      </c>
      <c r="G1185" s="9">
        <f t="shared" si="65"/>
        <v>337.60414245795863</v>
      </c>
      <c r="H1185" s="3"/>
    </row>
    <row r="1186" spans="1:8" x14ac:dyDescent="0.3">
      <c r="A1186" s="20">
        <f t="shared" si="66"/>
        <v>1180</v>
      </c>
      <c r="B1186" s="9">
        <v>344.98769326451838</v>
      </c>
      <c r="C1186" s="9">
        <v>337.60786245795862</v>
      </c>
      <c r="D1186" s="25">
        <v>280</v>
      </c>
      <c r="E1186" s="8">
        <v>736</v>
      </c>
      <c r="F1186" s="9">
        <f t="shared" si="67"/>
        <v>344.98769326451838</v>
      </c>
      <c r="G1186" s="9">
        <f t="shared" si="65"/>
        <v>337.60786245795862</v>
      </c>
      <c r="H1186" s="35">
        <v>346.46</v>
      </c>
    </row>
    <row r="1187" spans="1:8" x14ac:dyDescent="0.3">
      <c r="A1187" s="20">
        <f t="shared" si="66"/>
        <v>1181</v>
      </c>
      <c r="B1187" s="9">
        <v>344.9688632645184</v>
      </c>
      <c r="C1187" s="9">
        <v>337.6115824579586</v>
      </c>
      <c r="D1187" s="25">
        <v>281</v>
      </c>
      <c r="E1187" s="8">
        <v>737</v>
      </c>
      <c r="F1187" s="9">
        <f t="shared" si="67"/>
        <v>344.9688632645184</v>
      </c>
      <c r="G1187" s="9">
        <f t="shared" si="65"/>
        <v>337.6115824579586</v>
      </c>
      <c r="H1187" s="3"/>
    </row>
    <row r="1188" spans="1:8" x14ac:dyDescent="0.3">
      <c r="A1188" s="20">
        <f t="shared" si="66"/>
        <v>1182</v>
      </c>
      <c r="B1188" s="9">
        <v>344.95003326451842</v>
      </c>
      <c r="C1188" s="9">
        <v>337.61530245795859</v>
      </c>
      <c r="D1188" s="25">
        <v>282</v>
      </c>
      <c r="E1188" s="8">
        <v>738</v>
      </c>
      <c r="F1188" s="9">
        <f t="shared" si="67"/>
        <v>344.95003326451842</v>
      </c>
      <c r="G1188" s="9">
        <f t="shared" si="65"/>
        <v>337.61530245795859</v>
      </c>
      <c r="H1188" s="3"/>
    </row>
    <row r="1189" spans="1:8" x14ac:dyDescent="0.3">
      <c r="A1189" s="20">
        <f t="shared" si="66"/>
        <v>1183</v>
      </c>
      <c r="B1189" s="9">
        <v>344.93120326451844</v>
      </c>
      <c r="C1189" s="9">
        <v>337.61902245795858</v>
      </c>
      <c r="D1189" s="25">
        <v>283</v>
      </c>
      <c r="E1189" s="8">
        <v>739</v>
      </c>
      <c r="F1189" s="9">
        <f t="shared" si="67"/>
        <v>344.93120326451844</v>
      </c>
      <c r="G1189" s="9">
        <f t="shared" si="65"/>
        <v>337.61902245795858</v>
      </c>
      <c r="H1189" s="3"/>
    </row>
    <row r="1190" spans="1:8" x14ac:dyDescent="0.3">
      <c r="A1190" s="20">
        <f t="shared" si="66"/>
        <v>1184</v>
      </c>
      <c r="B1190" s="9">
        <v>344.91237326451846</v>
      </c>
      <c r="C1190" s="9">
        <v>337.62274245795857</v>
      </c>
      <c r="D1190" s="25">
        <v>284</v>
      </c>
      <c r="E1190" s="8">
        <v>740</v>
      </c>
      <c r="F1190" s="9">
        <f t="shared" si="67"/>
        <v>344.91237326451846</v>
      </c>
      <c r="G1190" s="9">
        <f t="shared" si="65"/>
        <v>337.62274245795857</v>
      </c>
      <c r="H1190" s="3"/>
    </row>
    <row r="1191" spans="1:8" x14ac:dyDescent="0.3">
      <c r="A1191" s="20">
        <f t="shared" si="66"/>
        <v>1185</v>
      </c>
      <c r="B1191" s="9">
        <v>344.89354326451848</v>
      </c>
      <c r="C1191" s="9">
        <v>337.62646245795855</v>
      </c>
      <c r="D1191" s="25">
        <v>285</v>
      </c>
      <c r="E1191" s="8">
        <v>741</v>
      </c>
      <c r="F1191" s="9">
        <f t="shared" si="67"/>
        <v>344.89354326451848</v>
      </c>
      <c r="G1191" s="9">
        <f t="shared" si="65"/>
        <v>337.62646245795855</v>
      </c>
      <c r="H1191" s="3"/>
    </row>
    <row r="1192" spans="1:8" x14ac:dyDescent="0.3">
      <c r="A1192" s="20">
        <f t="shared" si="66"/>
        <v>1186</v>
      </c>
      <c r="B1192" s="9">
        <v>344.8747132645185</v>
      </c>
      <c r="C1192" s="9">
        <v>337.63018245795854</v>
      </c>
      <c r="D1192" s="25">
        <v>286</v>
      </c>
      <c r="E1192" s="8">
        <v>742</v>
      </c>
      <c r="F1192" s="9">
        <f t="shared" si="67"/>
        <v>344.8747132645185</v>
      </c>
      <c r="G1192" s="9">
        <f t="shared" si="65"/>
        <v>337.63018245795854</v>
      </c>
      <c r="H1192" s="3"/>
    </row>
    <row r="1193" spans="1:8" x14ac:dyDescent="0.3">
      <c r="A1193" s="20">
        <f t="shared" si="66"/>
        <v>1187</v>
      </c>
      <c r="B1193" s="9">
        <v>344.85588326451852</v>
      </c>
      <c r="C1193" s="9">
        <v>337.63390245795853</v>
      </c>
      <c r="D1193" s="25">
        <v>287</v>
      </c>
      <c r="E1193" s="8">
        <v>743</v>
      </c>
      <c r="F1193" s="9">
        <f t="shared" si="67"/>
        <v>344.85588326451852</v>
      </c>
      <c r="G1193" s="9">
        <f t="shared" si="65"/>
        <v>337.63390245795853</v>
      </c>
      <c r="H1193" s="3"/>
    </row>
    <row r="1194" spans="1:8" x14ac:dyDescent="0.3">
      <c r="A1194" s="20">
        <f t="shared" si="66"/>
        <v>1188</v>
      </c>
      <c r="B1194" s="9">
        <v>344.83705326451854</v>
      </c>
      <c r="C1194" s="9">
        <v>337.63762245795851</v>
      </c>
      <c r="D1194" s="25">
        <v>288</v>
      </c>
      <c r="E1194" s="8">
        <v>744</v>
      </c>
      <c r="F1194" s="9">
        <f t="shared" si="67"/>
        <v>344.83705326451854</v>
      </c>
      <c r="G1194" s="9">
        <f t="shared" si="65"/>
        <v>337.63762245795851</v>
      </c>
      <c r="H1194" s="3"/>
    </row>
    <row r="1195" spans="1:8" x14ac:dyDescent="0.3">
      <c r="A1195" s="20">
        <f t="shared" si="66"/>
        <v>1189</v>
      </c>
      <c r="B1195" s="9">
        <v>344.81822326451856</v>
      </c>
      <c r="C1195" s="9">
        <v>337.6413424579585</v>
      </c>
      <c r="D1195" s="25">
        <v>289</v>
      </c>
      <c r="E1195" s="8">
        <v>745</v>
      </c>
      <c r="F1195" s="9">
        <f t="shared" si="67"/>
        <v>344.81822326451856</v>
      </c>
      <c r="G1195" s="9">
        <f t="shared" si="65"/>
        <v>337.6413424579585</v>
      </c>
      <c r="H1195" s="3"/>
    </row>
    <row r="1196" spans="1:8" x14ac:dyDescent="0.3">
      <c r="A1196" s="20">
        <f t="shared" si="66"/>
        <v>1190</v>
      </c>
      <c r="B1196" s="9">
        <v>344.79939326451859</v>
      </c>
      <c r="C1196" s="9">
        <v>337.64506245795849</v>
      </c>
      <c r="D1196" s="25">
        <v>290</v>
      </c>
      <c r="E1196" s="8">
        <v>746</v>
      </c>
      <c r="F1196" s="9">
        <f t="shared" si="67"/>
        <v>344.79939326451859</v>
      </c>
      <c r="G1196" s="9">
        <f t="shared" si="65"/>
        <v>337.64506245795849</v>
      </c>
      <c r="H1196" s="3"/>
    </row>
    <row r="1197" spans="1:8" x14ac:dyDescent="0.3">
      <c r="A1197" s="20">
        <f t="shared" si="66"/>
        <v>1191</v>
      </c>
      <c r="B1197" s="9">
        <v>344.78056326451861</v>
      </c>
      <c r="C1197" s="9">
        <v>337.64878245795848</v>
      </c>
      <c r="D1197" s="25">
        <v>291</v>
      </c>
      <c r="E1197" s="8">
        <v>747</v>
      </c>
      <c r="F1197" s="9">
        <f t="shared" si="67"/>
        <v>344.78056326451861</v>
      </c>
      <c r="G1197" s="9">
        <f t="shared" si="65"/>
        <v>337.64878245795848</v>
      </c>
      <c r="H1197" s="3"/>
    </row>
    <row r="1198" spans="1:8" x14ac:dyDescent="0.3">
      <c r="A1198" s="20">
        <f t="shared" si="66"/>
        <v>1192</v>
      </c>
      <c r="B1198" s="9">
        <v>344.76173326451863</v>
      </c>
      <c r="C1198" s="9">
        <v>337.65250245795846</v>
      </c>
      <c r="D1198" s="25">
        <v>292</v>
      </c>
      <c r="E1198" s="8">
        <v>748</v>
      </c>
      <c r="F1198" s="9">
        <f t="shared" si="67"/>
        <v>344.76173326451863</v>
      </c>
      <c r="G1198" s="9">
        <f t="shared" si="65"/>
        <v>337.65250245795846</v>
      </c>
      <c r="H1198" s="3"/>
    </row>
    <row r="1199" spans="1:8" x14ac:dyDescent="0.3">
      <c r="A1199" s="20">
        <f t="shared" si="66"/>
        <v>1193</v>
      </c>
      <c r="B1199" s="9">
        <v>344.74290326451865</v>
      </c>
      <c r="C1199" s="9">
        <v>337.65622245795845</v>
      </c>
      <c r="D1199" s="25">
        <v>293</v>
      </c>
      <c r="E1199" s="8">
        <v>749</v>
      </c>
      <c r="F1199" s="9">
        <f t="shared" si="67"/>
        <v>344.74290326451865</v>
      </c>
      <c r="G1199" s="9">
        <f t="shared" si="65"/>
        <v>337.65622245795845</v>
      </c>
      <c r="H1199" s="3"/>
    </row>
    <row r="1200" spans="1:8" x14ac:dyDescent="0.3">
      <c r="A1200" s="20">
        <f t="shared" si="66"/>
        <v>1194</v>
      </c>
      <c r="B1200" s="9">
        <v>344.72407326451867</v>
      </c>
      <c r="C1200" s="9">
        <v>337.65994245795844</v>
      </c>
      <c r="D1200" s="25">
        <v>294</v>
      </c>
      <c r="E1200" s="8">
        <v>750</v>
      </c>
      <c r="F1200" s="9">
        <f t="shared" si="67"/>
        <v>344.72407326451867</v>
      </c>
      <c r="G1200" s="9">
        <f t="shared" si="65"/>
        <v>337.65994245795844</v>
      </c>
      <c r="H1200" s="3"/>
    </row>
    <row r="1201" spans="1:8" x14ac:dyDescent="0.3">
      <c r="A1201" s="20">
        <f t="shared" si="66"/>
        <v>1195</v>
      </c>
      <c r="B1201" s="9">
        <v>344.70524326451869</v>
      </c>
      <c r="C1201" s="9">
        <v>337.66366245795842</v>
      </c>
      <c r="D1201" s="25">
        <v>295</v>
      </c>
      <c r="E1201" s="8">
        <v>751</v>
      </c>
      <c r="F1201" s="9">
        <f t="shared" si="67"/>
        <v>344.70524326451869</v>
      </c>
      <c r="G1201" s="9">
        <f t="shared" si="65"/>
        <v>337.66366245795842</v>
      </c>
      <c r="H1201" s="3"/>
    </row>
    <row r="1202" spans="1:8" x14ac:dyDescent="0.3">
      <c r="A1202" s="20">
        <f t="shared" si="66"/>
        <v>1196</v>
      </c>
      <c r="B1202" s="9">
        <v>344.68641326451871</v>
      </c>
      <c r="C1202" s="9">
        <v>337.66738245795841</v>
      </c>
      <c r="D1202" s="25">
        <v>296</v>
      </c>
      <c r="E1202" s="8">
        <v>752</v>
      </c>
      <c r="F1202" s="9">
        <f t="shared" si="67"/>
        <v>344.68641326451871</v>
      </c>
      <c r="G1202" s="9">
        <f t="shared" si="65"/>
        <v>337.66738245795841</v>
      </c>
      <c r="H1202" s="3"/>
    </row>
    <row r="1203" spans="1:8" x14ac:dyDescent="0.3">
      <c r="A1203" s="20">
        <f t="shared" si="66"/>
        <v>1197</v>
      </c>
      <c r="B1203" s="9">
        <v>344.66758326451873</v>
      </c>
      <c r="C1203" s="9">
        <v>337.6711024579584</v>
      </c>
      <c r="D1203" s="25">
        <v>297</v>
      </c>
      <c r="E1203" s="8">
        <v>753</v>
      </c>
      <c r="F1203" s="9">
        <f t="shared" si="67"/>
        <v>344.66758326451873</v>
      </c>
      <c r="G1203" s="9">
        <f t="shared" si="65"/>
        <v>337.6711024579584</v>
      </c>
      <c r="H1203" s="3"/>
    </row>
    <row r="1204" spans="1:8" x14ac:dyDescent="0.3">
      <c r="A1204" s="20">
        <f t="shared" si="66"/>
        <v>1198</v>
      </c>
      <c r="B1204" s="9">
        <v>344.64875326451875</v>
      </c>
      <c r="C1204" s="9">
        <v>337.67482245795838</v>
      </c>
      <c r="D1204" s="25">
        <v>298</v>
      </c>
      <c r="E1204" s="8">
        <v>754</v>
      </c>
      <c r="F1204" s="9">
        <f t="shared" si="67"/>
        <v>344.64875326451875</v>
      </c>
      <c r="G1204" s="9">
        <f t="shared" si="65"/>
        <v>337.67482245795838</v>
      </c>
      <c r="H1204" s="3"/>
    </row>
    <row r="1205" spans="1:8" x14ac:dyDescent="0.3">
      <c r="A1205" s="20">
        <f t="shared" si="66"/>
        <v>1199</v>
      </c>
      <c r="B1205" s="9">
        <v>344.62992326451877</v>
      </c>
      <c r="C1205" s="9">
        <v>337.67854245795837</v>
      </c>
      <c r="D1205" s="25">
        <v>299</v>
      </c>
      <c r="E1205" s="8">
        <v>755</v>
      </c>
      <c r="F1205" s="9">
        <f t="shared" si="67"/>
        <v>344.62992326451877</v>
      </c>
      <c r="G1205" s="9">
        <f t="shared" si="65"/>
        <v>337.67854245795837</v>
      </c>
      <c r="H1205" s="3"/>
    </row>
    <row r="1206" spans="1:8" x14ac:dyDescent="0.3">
      <c r="A1206" s="20">
        <f t="shared" si="66"/>
        <v>1200</v>
      </c>
      <c r="B1206" s="9">
        <v>344.61109326451879</v>
      </c>
      <c r="C1206" s="9">
        <v>337.68226245795836</v>
      </c>
      <c r="D1206" s="25">
        <v>300</v>
      </c>
      <c r="E1206" s="8">
        <v>756</v>
      </c>
      <c r="F1206" s="9">
        <f t="shared" si="67"/>
        <v>344.61109326451879</v>
      </c>
      <c r="G1206" s="9">
        <f t="shared" si="65"/>
        <v>337.68226245795836</v>
      </c>
      <c r="H1206" s="35">
        <v>345.93</v>
      </c>
    </row>
    <row r="1207" spans="1:8" x14ac:dyDescent="0.3">
      <c r="A1207" s="20">
        <f t="shared" si="66"/>
        <v>1201</v>
      </c>
      <c r="B1207" s="9">
        <v>344.59226326451881</v>
      </c>
      <c r="C1207" s="9">
        <v>337.68598245795835</v>
      </c>
      <c r="D1207" s="25">
        <v>301</v>
      </c>
      <c r="E1207" s="8">
        <v>757</v>
      </c>
      <c r="F1207" s="9">
        <f t="shared" si="67"/>
        <v>344.59226326451881</v>
      </c>
      <c r="G1207" s="9">
        <f t="shared" si="65"/>
        <v>337.68598245795835</v>
      </c>
      <c r="H1207" s="3"/>
    </row>
    <row r="1208" spans="1:8" x14ac:dyDescent="0.3">
      <c r="A1208" s="20">
        <f t="shared" si="66"/>
        <v>1202</v>
      </c>
      <c r="B1208" s="9">
        <v>344.57343326451883</v>
      </c>
      <c r="C1208" s="9">
        <v>337.68970245795833</v>
      </c>
      <c r="D1208" s="25">
        <v>302</v>
      </c>
      <c r="E1208" s="8">
        <v>758</v>
      </c>
      <c r="F1208" s="9">
        <f t="shared" si="67"/>
        <v>344.57343326451883</v>
      </c>
      <c r="G1208" s="9">
        <f t="shared" si="65"/>
        <v>337.68970245795833</v>
      </c>
      <c r="H1208" s="3"/>
    </row>
    <row r="1209" spans="1:8" x14ac:dyDescent="0.3">
      <c r="A1209" s="20">
        <f t="shared" si="66"/>
        <v>1203</v>
      </c>
      <c r="B1209" s="9">
        <v>344.55460326451885</v>
      </c>
      <c r="C1209" s="9">
        <v>337.69342245795832</v>
      </c>
      <c r="D1209" s="25">
        <v>303</v>
      </c>
      <c r="E1209" s="8">
        <v>759</v>
      </c>
      <c r="F1209" s="9">
        <f t="shared" si="67"/>
        <v>344.55460326451885</v>
      </c>
      <c r="G1209" s="9">
        <f t="shared" si="65"/>
        <v>337.69342245795832</v>
      </c>
      <c r="H1209" s="3"/>
    </row>
    <row r="1210" spans="1:8" x14ac:dyDescent="0.3">
      <c r="A1210" s="20">
        <f t="shared" si="66"/>
        <v>1204</v>
      </c>
      <c r="B1210" s="9">
        <v>344.53577326451887</v>
      </c>
      <c r="C1210" s="9">
        <v>337.69714245795831</v>
      </c>
      <c r="D1210" s="25">
        <v>304</v>
      </c>
      <c r="E1210" s="8">
        <v>760</v>
      </c>
      <c r="F1210" s="9">
        <f t="shared" si="67"/>
        <v>344.53577326451887</v>
      </c>
      <c r="G1210" s="9">
        <f t="shared" si="65"/>
        <v>337.69714245795831</v>
      </c>
      <c r="H1210" s="3"/>
    </row>
    <row r="1211" spans="1:8" x14ac:dyDescent="0.3">
      <c r="A1211" s="20">
        <f t="shared" si="66"/>
        <v>1205</v>
      </c>
      <c r="B1211" s="9">
        <v>344.51694326451889</v>
      </c>
      <c r="C1211" s="9">
        <v>337.70086245795829</v>
      </c>
      <c r="D1211" s="25">
        <v>305</v>
      </c>
      <c r="E1211" s="8">
        <v>761</v>
      </c>
      <c r="F1211" s="9">
        <f t="shared" si="67"/>
        <v>344.51694326451889</v>
      </c>
      <c r="G1211" s="9">
        <f t="shared" si="65"/>
        <v>337.70086245795829</v>
      </c>
      <c r="H1211" s="3"/>
    </row>
    <row r="1212" spans="1:8" x14ac:dyDescent="0.3">
      <c r="A1212" s="20">
        <f t="shared" si="66"/>
        <v>1206</v>
      </c>
      <c r="B1212" s="9">
        <v>344.49811326451891</v>
      </c>
      <c r="C1212" s="9">
        <v>337.70458245795828</v>
      </c>
      <c r="D1212" s="25">
        <v>306</v>
      </c>
      <c r="E1212" s="8">
        <v>762</v>
      </c>
      <c r="F1212" s="9">
        <f t="shared" si="67"/>
        <v>344.49811326451891</v>
      </c>
      <c r="G1212" s="9">
        <f t="shared" si="65"/>
        <v>337.70458245795828</v>
      </c>
      <c r="H1212" s="3"/>
    </row>
    <row r="1213" spans="1:8" x14ac:dyDescent="0.3">
      <c r="A1213" s="20">
        <f t="shared" si="66"/>
        <v>1207</v>
      </c>
      <c r="B1213" s="9">
        <v>344.47928326451893</v>
      </c>
      <c r="C1213" s="9">
        <v>337.70830245795827</v>
      </c>
      <c r="D1213" s="25">
        <v>307</v>
      </c>
      <c r="E1213" s="8">
        <v>763</v>
      </c>
      <c r="F1213" s="9">
        <f t="shared" si="67"/>
        <v>344.47928326451893</v>
      </c>
      <c r="G1213" s="9">
        <f t="shared" si="65"/>
        <v>337.70830245795827</v>
      </c>
      <c r="H1213" s="3"/>
    </row>
    <row r="1214" spans="1:8" x14ac:dyDescent="0.3">
      <c r="A1214" s="20">
        <f t="shared" si="66"/>
        <v>1208</v>
      </c>
      <c r="B1214" s="9">
        <v>344.46045326451895</v>
      </c>
      <c r="C1214" s="9">
        <v>337.71202245795826</v>
      </c>
      <c r="D1214" s="25">
        <v>308</v>
      </c>
      <c r="E1214" s="8">
        <v>764</v>
      </c>
      <c r="F1214" s="9">
        <f t="shared" si="67"/>
        <v>344.46045326451895</v>
      </c>
      <c r="G1214" s="9">
        <f t="shared" si="65"/>
        <v>337.71202245795826</v>
      </c>
      <c r="H1214" s="3"/>
    </row>
    <row r="1215" spans="1:8" x14ac:dyDescent="0.3">
      <c r="A1215" s="20">
        <f t="shared" si="66"/>
        <v>1209</v>
      </c>
      <c r="B1215" s="9">
        <v>344.44162326451897</v>
      </c>
      <c r="C1215" s="9">
        <v>337.71574245795824</v>
      </c>
      <c r="D1215" s="25">
        <v>309</v>
      </c>
      <c r="E1215" s="8">
        <v>765</v>
      </c>
      <c r="F1215" s="9">
        <f t="shared" si="67"/>
        <v>344.44162326451897</v>
      </c>
      <c r="G1215" s="9">
        <f t="shared" si="65"/>
        <v>337.71574245795824</v>
      </c>
      <c r="H1215" s="3"/>
    </row>
    <row r="1216" spans="1:8" x14ac:dyDescent="0.3">
      <c r="A1216" s="20">
        <f t="shared" si="66"/>
        <v>1210</v>
      </c>
      <c r="B1216" s="9">
        <v>344.42279326451899</v>
      </c>
      <c r="C1216" s="9">
        <v>337.71946245795823</v>
      </c>
      <c r="D1216" s="25">
        <v>310</v>
      </c>
      <c r="E1216" s="8">
        <v>766</v>
      </c>
      <c r="F1216" s="9">
        <f t="shared" si="67"/>
        <v>344.42279326451899</v>
      </c>
      <c r="G1216" s="9">
        <f t="shared" si="65"/>
        <v>337.71946245795823</v>
      </c>
      <c r="H1216" s="3"/>
    </row>
    <row r="1217" spans="1:8" x14ac:dyDescent="0.3">
      <c r="A1217" s="20">
        <f t="shared" si="66"/>
        <v>1211</v>
      </c>
      <c r="B1217" s="9">
        <v>344.40396326451901</v>
      </c>
      <c r="C1217" s="9">
        <v>337.72318245795822</v>
      </c>
      <c r="D1217" s="25">
        <v>311</v>
      </c>
      <c r="E1217" s="8">
        <v>767</v>
      </c>
      <c r="F1217" s="9">
        <f t="shared" si="67"/>
        <v>344.40396326451901</v>
      </c>
      <c r="G1217" s="9">
        <f t="shared" si="65"/>
        <v>337.72318245795822</v>
      </c>
      <c r="H1217" s="3"/>
    </row>
    <row r="1218" spans="1:8" x14ac:dyDescent="0.3">
      <c r="A1218" s="20">
        <f t="shared" si="66"/>
        <v>1212</v>
      </c>
      <c r="B1218" s="9">
        <v>344.38513326451903</v>
      </c>
      <c r="C1218" s="9">
        <v>337.7269024579582</v>
      </c>
      <c r="D1218" s="25">
        <v>312</v>
      </c>
      <c r="E1218" s="8">
        <v>768</v>
      </c>
      <c r="F1218" s="9">
        <f t="shared" si="67"/>
        <v>344.38513326451903</v>
      </c>
      <c r="G1218" s="9">
        <f t="shared" si="65"/>
        <v>337.7269024579582</v>
      </c>
      <c r="H1218" s="3"/>
    </row>
    <row r="1219" spans="1:8" x14ac:dyDescent="0.3">
      <c r="A1219" s="20">
        <f t="shared" si="66"/>
        <v>1213</v>
      </c>
      <c r="B1219" s="9">
        <v>344.36630326451905</v>
      </c>
      <c r="C1219" s="9">
        <v>337.73062245795819</v>
      </c>
      <c r="D1219" s="25">
        <v>313</v>
      </c>
      <c r="E1219" s="8">
        <v>769</v>
      </c>
      <c r="F1219" s="9">
        <f t="shared" si="67"/>
        <v>344.36630326451905</v>
      </c>
      <c r="G1219" s="9">
        <f t="shared" si="65"/>
        <v>337.73062245795819</v>
      </c>
      <c r="H1219" s="3"/>
    </row>
    <row r="1220" spans="1:8" x14ac:dyDescent="0.3">
      <c r="A1220" s="20">
        <f t="shared" si="66"/>
        <v>1214</v>
      </c>
      <c r="B1220" s="9">
        <v>344.34747326451907</v>
      </c>
      <c r="C1220" s="9">
        <v>337.73434245795818</v>
      </c>
      <c r="D1220" s="25">
        <v>314</v>
      </c>
      <c r="E1220" s="8">
        <v>770</v>
      </c>
      <c r="F1220" s="9">
        <f t="shared" si="67"/>
        <v>344.34747326451907</v>
      </c>
      <c r="G1220" s="9">
        <f t="shared" ref="G1220:G1283" si="68">IF(8811-A1220&gt;$I$28,G1219+(A1220-A1219)*$M$28,"erreur")</f>
        <v>337.73434245795818</v>
      </c>
      <c r="H1220" s="3"/>
    </row>
    <row r="1221" spans="1:8" x14ac:dyDescent="0.3">
      <c r="A1221" s="20">
        <f t="shared" si="66"/>
        <v>1215</v>
      </c>
      <c r="B1221" s="9">
        <v>344.32864326451909</v>
      </c>
      <c r="C1221" s="9">
        <v>337.73806245795816</v>
      </c>
      <c r="D1221" s="25">
        <v>315</v>
      </c>
      <c r="E1221" s="8">
        <v>771</v>
      </c>
      <c r="F1221" s="9">
        <f t="shared" si="67"/>
        <v>344.32864326451909</v>
      </c>
      <c r="G1221" s="9">
        <f t="shared" si="68"/>
        <v>337.73806245795816</v>
      </c>
      <c r="H1221" s="3"/>
    </row>
    <row r="1222" spans="1:8" x14ac:dyDescent="0.3">
      <c r="A1222" s="20">
        <f t="shared" si="66"/>
        <v>1216</v>
      </c>
      <c r="B1222" s="9">
        <v>344.30981326451911</v>
      </c>
      <c r="C1222" s="9">
        <v>337.74178245795815</v>
      </c>
      <c r="D1222" s="25">
        <v>316</v>
      </c>
      <c r="E1222" s="8">
        <v>772</v>
      </c>
      <c r="F1222" s="9">
        <f t="shared" si="67"/>
        <v>344.30981326451911</v>
      </c>
      <c r="G1222" s="9">
        <f t="shared" si="68"/>
        <v>337.74178245795815</v>
      </c>
      <c r="H1222" s="3"/>
    </row>
    <row r="1223" spans="1:8" x14ac:dyDescent="0.3">
      <c r="A1223" s="20">
        <f t="shared" si="66"/>
        <v>1217</v>
      </c>
      <c r="B1223" s="9">
        <v>344.29098326451913</v>
      </c>
      <c r="C1223" s="9">
        <v>337.74550245795814</v>
      </c>
      <c r="D1223" s="25">
        <v>317</v>
      </c>
      <c r="E1223" s="8">
        <v>773</v>
      </c>
      <c r="F1223" s="9">
        <f t="shared" si="67"/>
        <v>344.29098326451913</v>
      </c>
      <c r="G1223" s="9">
        <f t="shared" si="68"/>
        <v>337.74550245795814</v>
      </c>
      <c r="H1223" s="3"/>
    </row>
    <row r="1224" spans="1:8" x14ac:dyDescent="0.3">
      <c r="A1224" s="20">
        <f t="shared" ref="A1224:A1287" si="69">ROW()-6</f>
        <v>1218</v>
      </c>
      <c r="B1224" s="9">
        <v>344.27215326451915</v>
      </c>
      <c r="C1224" s="9">
        <v>337.74922245795813</v>
      </c>
      <c r="D1224" s="25">
        <v>318</v>
      </c>
      <c r="E1224" s="8">
        <v>774</v>
      </c>
      <c r="F1224" s="9">
        <f t="shared" si="67"/>
        <v>344.27215326451915</v>
      </c>
      <c r="G1224" s="9">
        <f t="shared" si="68"/>
        <v>337.74922245795813</v>
      </c>
      <c r="H1224" s="3"/>
    </row>
    <row r="1225" spans="1:8" x14ac:dyDescent="0.3">
      <c r="A1225" s="20">
        <f t="shared" si="69"/>
        <v>1219</v>
      </c>
      <c r="B1225" s="9">
        <v>344.25332326451917</v>
      </c>
      <c r="C1225" s="9">
        <v>337.75294245795811</v>
      </c>
      <c r="D1225" s="25">
        <v>319</v>
      </c>
      <c r="E1225" s="8">
        <v>775</v>
      </c>
      <c r="F1225" s="9">
        <f t="shared" si="67"/>
        <v>344.25332326451917</v>
      </c>
      <c r="G1225" s="9">
        <f t="shared" si="68"/>
        <v>337.75294245795811</v>
      </c>
      <c r="H1225" s="3"/>
    </row>
    <row r="1226" spans="1:8" x14ac:dyDescent="0.3">
      <c r="A1226" s="20">
        <f t="shared" si="69"/>
        <v>1220</v>
      </c>
      <c r="B1226" s="9">
        <v>344.23449326451919</v>
      </c>
      <c r="C1226" s="9">
        <v>337.7566624579581</v>
      </c>
      <c r="D1226" s="25">
        <v>320</v>
      </c>
      <c r="E1226" s="8">
        <v>776</v>
      </c>
      <c r="F1226" s="9">
        <f t="shared" si="67"/>
        <v>344.23449326451919</v>
      </c>
      <c r="G1226" s="9">
        <f t="shared" si="68"/>
        <v>337.7566624579581</v>
      </c>
      <c r="H1226" s="35">
        <v>345.29</v>
      </c>
    </row>
    <row r="1227" spans="1:8" x14ac:dyDescent="0.3">
      <c r="A1227" s="20">
        <f t="shared" si="69"/>
        <v>1221</v>
      </c>
      <c r="B1227" s="9">
        <v>344.21566326451921</v>
      </c>
      <c r="C1227" s="9">
        <v>337.76038245795809</v>
      </c>
      <c r="D1227" s="25">
        <v>321</v>
      </c>
      <c r="E1227" s="8">
        <v>777</v>
      </c>
      <c r="F1227" s="9">
        <f t="shared" si="67"/>
        <v>344.21566326451921</v>
      </c>
      <c r="G1227" s="9">
        <f t="shared" si="68"/>
        <v>337.76038245795809</v>
      </c>
      <c r="H1227" s="3"/>
    </row>
    <row r="1228" spans="1:8" x14ac:dyDescent="0.3">
      <c r="A1228" s="20">
        <f t="shared" si="69"/>
        <v>1222</v>
      </c>
      <c r="B1228" s="9">
        <v>344.19683326451923</v>
      </c>
      <c r="C1228" s="9">
        <v>337.76410245795807</v>
      </c>
      <c r="D1228" s="25">
        <v>322</v>
      </c>
      <c r="E1228" s="8">
        <v>778</v>
      </c>
      <c r="F1228" s="9">
        <f t="shared" ref="F1228:F1291" si="70">IF($A1228&lt;=$J$11,F1227+($A1228-$A1227)*$L$11,"erreur")</f>
        <v>344.19683326451923</v>
      </c>
      <c r="G1228" s="9">
        <f t="shared" si="68"/>
        <v>337.76410245795807</v>
      </c>
      <c r="H1228" s="3"/>
    </row>
    <row r="1229" spans="1:8" x14ac:dyDescent="0.3">
      <c r="A1229" s="20">
        <f t="shared" si="69"/>
        <v>1223</v>
      </c>
      <c r="B1229" s="9">
        <v>344.17800326451925</v>
      </c>
      <c r="C1229" s="9">
        <v>337.76782245795806</v>
      </c>
      <c r="D1229" s="25">
        <v>323</v>
      </c>
      <c r="E1229" s="8">
        <v>779</v>
      </c>
      <c r="F1229" s="9">
        <f t="shared" si="70"/>
        <v>344.17800326451925</v>
      </c>
      <c r="G1229" s="9">
        <f t="shared" si="68"/>
        <v>337.76782245795806</v>
      </c>
      <c r="H1229" s="3"/>
    </row>
    <row r="1230" spans="1:8" x14ac:dyDescent="0.3">
      <c r="A1230" s="20">
        <f t="shared" si="69"/>
        <v>1224</v>
      </c>
      <c r="B1230" s="9">
        <v>344.15917326451927</v>
      </c>
      <c r="C1230" s="9">
        <v>337.77154245795805</v>
      </c>
      <c r="D1230" s="25">
        <v>324</v>
      </c>
      <c r="E1230" s="8">
        <v>780</v>
      </c>
      <c r="F1230" s="9">
        <f t="shared" si="70"/>
        <v>344.15917326451927</v>
      </c>
      <c r="G1230" s="9">
        <f t="shared" si="68"/>
        <v>337.77154245795805</v>
      </c>
      <c r="H1230" s="3"/>
    </row>
    <row r="1231" spans="1:8" x14ac:dyDescent="0.3">
      <c r="A1231" s="20">
        <f t="shared" si="69"/>
        <v>1225</v>
      </c>
      <c r="B1231" s="9">
        <v>344.14034326451929</v>
      </c>
      <c r="C1231" s="9">
        <v>337.77526245795804</v>
      </c>
      <c r="D1231" s="25">
        <v>325</v>
      </c>
      <c r="E1231" s="8">
        <v>781</v>
      </c>
      <c r="F1231" s="9">
        <f t="shared" si="70"/>
        <v>344.14034326451929</v>
      </c>
      <c r="G1231" s="9">
        <f t="shared" si="68"/>
        <v>337.77526245795804</v>
      </c>
      <c r="H1231" s="3"/>
    </row>
    <row r="1232" spans="1:8" x14ac:dyDescent="0.3">
      <c r="A1232" s="20">
        <f t="shared" si="69"/>
        <v>1226</v>
      </c>
      <c r="B1232" s="9">
        <v>344.12151326451931</v>
      </c>
      <c r="C1232" s="9">
        <v>337.77898245795802</v>
      </c>
      <c r="D1232" s="25">
        <v>326</v>
      </c>
      <c r="E1232" s="8">
        <v>782</v>
      </c>
      <c r="F1232" s="9">
        <f t="shared" si="70"/>
        <v>344.12151326451931</v>
      </c>
      <c r="G1232" s="9">
        <f t="shared" si="68"/>
        <v>337.77898245795802</v>
      </c>
      <c r="H1232" s="3"/>
    </row>
    <row r="1233" spans="1:8" x14ac:dyDescent="0.3">
      <c r="A1233" s="20">
        <f t="shared" si="69"/>
        <v>1227</v>
      </c>
      <c r="B1233" s="9">
        <v>344.10268326451933</v>
      </c>
      <c r="C1233" s="9">
        <v>337.78270245795801</v>
      </c>
      <c r="D1233" s="25">
        <v>327</v>
      </c>
      <c r="E1233" s="8">
        <v>783</v>
      </c>
      <c r="F1233" s="9">
        <f t="shared" si="70"/>
        <v>344.10268326451933</v>
      </c>
      <c r="G1233" s="9">
        <f t="shared" si="68"/>
        <v>337.78270245795801</v>
      </c>
      <c r="H1233" s="3"/>
    </row>
    <row r="1234" spans="1:8" x14ac:dyDescent="0.3">
      <c r="A1234" s="20">
        <f t="shared" si="69"/>
        <v>1228</v>
      </c>
      <c r="B1234" s="9">
        <v>344.08385326451935</v>
      </c>
      <c r="C1234" s="9">
        <v>337.786422457958</v>
      </c>
      <c r="D1234" s="25">
        <v>328</v>
      </c>
      <c r="E1234" s="8">
        <v>784</v>
      </c>
      <c r="F1234" s="9">
        <f t="shared" si="70"/>
        <v>344.08385326451935</v>
      </c>
      <c r="G1234" s="9">
        <f t="shared" si="68"/>
        <v>337.786422457958</v>
      </c>
      <c r="H1234" s="3"/>
    </row>
    <row r="1235" spans="1:8" x14ac:dyDescent="0.3">
      <c r="A1235" s="20">
        <f t="shared" si="69"/>
        <v>1229</v>
      </c>
      <c r="B1235" s="9">
        <v>344.06502326451937</v>
      </c>
      <c r="C1235" s="9">
        <v>337.79014245795798</v>
      </c>
      <c r="D1235" s="25">
        <v>329</v>
      </c>
      <c r="E1235" s="8">
        <v>785</v>
      </c>
      <c r="F1235" s="9">
        <f t="shared" si="70"/>
        <v>344.06502326451937</v>
      </c>
      <c r="G1235" s="9">
        <f t="shared" si="68"/>
        <v>337.79014245795798</v>
      </c>
      <c r="H1235" s="3"/>
    </row>
    <row r="1236" spans="1:8" x14ac:dyDescent="0.3">
      <c r="A1236" s="20">
        <f t="shared" si="69"/>
        <v>1230</v>
      </c>
      <c r="B1236" s="9">
        <v>344.04619326451939</v>
      </c>
      <c r="C1236" s="9">
        <v>337.79386245795797</v>
      </c>
      <c r="D1236" s="25">
        <v>330</v>
      </c>
      <c r="E1236" s="8">
        <v>786</v>
      </c>
      <c r="F1236" s="9">
        <f t="shared" si="70"/>
        <v>344.04619326451939</v>
      </c>
      <c r="G1236" s="9">
        <f t="shared" si="68"/>
        <v>337.79386245795797</v>
      </c>
      <c r="H1236" s="3"/>
    </row>
    <row r="1237" spans="1:8" x14ac:dyDescent="0.3">
      <c r="A1237" s="20">
        <f t="shared" si="69"/>
        <v>1231</v>
      </c>
      <c r="B1237" s="9">
        <v>344.02736326451941</v>
      </c>
      <c r="C1237" s="9">
        <v>337.79758245795796</v>
      </c>
      <c r="D1237" s="25">
        <v>331</v>
      </c>
      <c r="E1237" s="8">
        <v>787</v>
      </c>
      <c r="F1237" s="9">
        <f t="shared" si="70"/>
        <v>344.02736326451941</v>
      </c>
      <c r="G1237" s="9">
        <f t="shared" si="68"/>
        <v>337.79758245795796</v>
      </c>
      <c r="H1237" s="3"/>
    </row>
    <row r="1238" spans="1:8" x14ac:dyDescent="0.3">
      <c r="A1238" s="20">
        <f t="shared" si="69"/>
        <v>1232</v>
      </c>
      <c r="B1238" s="9">
        <v>344.00853326451943</v>
      </c>
      <c r="C1238" s="9">
        <v>337.80130245795795</v>
      </c>
      <c r="D1238" s="25">
        <v>332</v>
      </c>
      <c r="E1238" s="8">
        <v>788</v>
      </c>
      <c r="F1238" s="9">
        <f t="shared" si="70"/>
        <v>344.00853326451943</v>
      </c>
      <c r="G1238" s="9">
        <f t="shared" si="68"/>
        <v>337.80130245795795</v>
      </c>
      <c r="H1238" s="3"/>
    </row>
    <row r="1239" spans="1:8" x14ac:dyDescent="0.3">
      <c r="A1239" s="20">
        <f t="shared" si="69"/>
        <v>1233</v>
      </c>
      <c r="B1239" s="9">
        <v>343.98970326451945</v>
      </c>
      <c r="C1239" s="9">
        <v>337.80502245795793</v>
      </c>
      <c r="D1239" s="25">
        <v>333</v>
      </c>
      <c r="E1239" s="8">
        <v>789</v>
      </c>
      <c r="F1239" s="9">
        <f t="shared" si="70"/>
        <v>343.98970326451945</v>
      </c>
      <c r="G1239" s="9">
        <f t="shared" si="68"/>
        <v>337.80502245795793</v>
      </c>
      <c r="H1239" s="3"/>
    </row>
    <row r="1240" spans="1:8" x14ac:dyDescent="0.3">
      <c r="A1240" s="20">
        <f t="shared" si="69"/>
        <v>1234</v>
      </c>
      <c r="B1240" s="9">
        <v>343.97087326451947</v>
      </c>
      <c r="C1240" s="9">
        <v>337.80874245795792</v>
      </c>
      <c r="D1240" s="25">
        <v>334</v>
      </c>
      <c r="E1240" s="8">
        <v>790</v>
      </c>
      <c r="F1240" s="9">
        <f t="shared" si="70"/>
        <v>343.97087326451947</v>
      </c>
      <c r="G1240" s="9">
        <f t="shared" si="68"/>
        <v>337.80874245795792</v>
      </c>
      <c r="H1240" s="3"/>
    </row>
    <row r="1241" spans="1:8" x14ac:dyDescent="0.3">
      <c r="A1241" s="20">
        <f t="shared" si="69"/>
        <v>1235</v>
      </c>
      <c r="B1241" s="9">
        <v>343.95204326451949</v>
      </c>
      <c r="C1241" s="9">
        <v>337.81246245795791</v>
      </c>
      <c r="D1241" s="25">
        <v>335</v>
      </c>
      <c r="E1241" s="8">
        <v>791</v>
      </c>
      <c r="F1241" s="9">
        <f t="shared" si="70"/>
        <v>343.95204326451949</v>
      </c>
      <c r="G1241" s="9">
        <f t="shared" si="68"/>
        <v>337.81246245795791</v>
      </c>
      <c r="H1241" s="3"/>
    </row>
    <row r="1242" spans="1:8" x14ac:dyDescent="0.3">
      <c r="A1242" s="20">
        <f t="shared" si="69"/>
        <v>1236</v>
      </c>
      <c r="B1242" s="9">
        <v>343.93321326451951</v>
      </c>
      <c r="C1242" s="9">
        <v>337.81618245795789</v>
      </c>
      <c r="D1242" s="25">
        <v>336</v>
      </c>
      <c r="E1242" s="8">
        <v>792</v>
      </c>
      <c r="F1242" s="9">
        <f t="shared" si="70"/>
        <v>343.93321326451951</v>
      </c>
      <c r="G1242" s="9">
        <f t="shared" si="68"/>
        <v>337.81618245795789</v>
      </c>
      <c r="H1242" s="3"/>
    </row>
    <row r="1243" spans="1:8" x14ac:dyDescent="0.3">
      <c r="A1243" s="20">
        <f t="shared" si="69"/>
        <v>1237</v>
      </c>
      <c r="B1243" s="9">
        <v>343.91438326451953</v>
      </c>
      <c r="C1243" s="9">
        <v>337.81990245795788</v>
      </c>
      <c r="D1243" s="25">
        <v>337</v>
      </c>
      <c r="E1243" s="8">
        <v>793</v>
      </c>
      <c r="F1243" s="9">
        <f t="shared" si="70"/>
        <v>343.91438326451953</v>
      </c>
      <c r="G1243" s="9">
        <f t="shared" si="68"/>
        <v>337.81990245795788</v>
      </c>
      <c r="H1243" s="3"/>
    </row>
    <row r="1244" spans="1:8" x14ac:dyDescent="0.3">
      <c r="A1244" s="20">
        <f t="shared" si="69"/>
        <v>1238</v>
      </c>
      <c r="B1244" s="9">
        <v>343.89555326451955</v>
      </c>
      <c r="C1244" s="9">
        <v>337.82362245795787</v>
      </c>
      <c r="D1244" s="25">
        <v>338</v>
      </c>
      <c r="E1244" s="8">
        <v>794</v>
      </c>
      <c r="F1244" s="9">
        <f t="shared" si="70"/>
        <v>343.89555326451955</v>
      </c>
      <c r="G1244" s="9">
        <f t="shared" si="68"/>
        <v>337.82362245795787</v>
      </c>
      <c r="H1244" s="3"/>
    </row>
    <row r="1245" spans="1:8" x14ac:dyDescent="0.3">
      <c r="A1245" s="20">
        <f t="shared" si="69"/>
        <v>1239</v>
      </c>
      <c r="B1245" s="9">
        <v>343.87672326451957</v>
      </c>
      <c r="C1245" s="9">
        <v>337.82734245795785</v>
      </c>
      <c r="D1245" s="25">
        <v>339</v>
      </c>
      <c r="E1245" s="8">
        <v>795</v>
      </c>
      <c r="F1245" s="9">
        <f t="shared" si="70"/>
        <v>343.87672326451957</v>
      </c>
      <c r="G1245" s="9">
        <f t="shared" si="68"/>
        <v>337.82734245795785</v>
      </c>
      <c r="H1245" s="3"/>
    </row>
    <row r="1246" spans="1:8" x14ac:dyDescent="0.3">
      <c r="A1246" s="20">
        <f t="shared" si="69"/>
        <v>1240</v>
      </c>
      <c r="B1246" s="9">
        <v>343.85789326451959</v>
      </c>
      <c r="C1246" s="9">
        <v>337.83106245795784</v>
      </c>
      <c r="D1246" s="25">
        <v>340</v>
      </c>
      <c r="E1246" s="8">
        <v>796</v>
      </c>
      <c r="F1246" s="9">
        <f t="shared" si="70"/>
        <v>343.85789326451959</v>
      </c>
      <c r="G1246" s="9">
        <f t="shared" si="68"/>
        <v>337.83106245795784</v>
      </c>
      <c r="H1246" s="35">
        <v>344.63</v>
      </c>
    </row>
    <row r="1247" spans="1:8" x14ac:dyDescent="0.3">
      <c r="A1247" s="20">
        <f t="shared" si="69"/>
        <v>1241</v>
      </c>
      <c r="B1247" s="9">
        <v>343.83906326451961</v>
      </c>
      <c r="C1247" s="9">
        <v>337.83478245795783</v>
      </c>
      <c r="D1247" s="25">
        <v>341</v>
      </c>
      <c r="E1247" s="8">
        <v>797</v>
      </c>
      <c r="F1247" s="9">
        <f t="shared" si="70"/>
        <v>343.83906326451961</v>
      </c>
      <c r="G1247" s="9">
        <f t="shared" si="68"/>
        <v>337.83478245795783</v>
      </c>
      <c r="H1247" s="3"/>
    </row>
    <row r="1248" spans="1:8" x14ac:dyDescent="0.3">
      <c r="A1248" s="20">
        <f t="shared" si="69"/>
        <v>1242</v>
      </c>
      <c r="B1248" s="9">
        <v>343.82023326451963</v>
      </c>
      <c r="C1248" s="9">
        <v>337.83850245795782</v>
      </c>
      <c r="D1248" s="25">
        <v>342</v>
      </c>
      <c r="E1248" s="8">
        <v>798</v>
      </c>
      <c r="F1248" s="9">
        <f t="shared" si="70"/>
        <v>343.82023326451963</v>
      </c>
      <c r="G1248" s="9">
        <f t="shared" si="68"/>
        <v>337.83850245795782</v>
      </c>
      <c r="H1248" s="3"/>
    </row>
    <row r="1249" spans="1:8" x14ac:dyDescent="0.3">
      <c r="A1249" s="20">
        <f t="shared" si="69"/>
        <v>1243</v>
      </c>
      <c r="B1249" s="9">
        <v>343.80140326451965</v>
      </c>
      <c r="C1249" s="9">
        <v>337.8422224579578</v>
      </c>
      <c r="D1249" s="25">
        <v>343</v>
      </c>
      <c r="E1249" s="8">
        <v>799</v>
      </c>
      <c r="F1249" s="9">
        <f t="shared" si="70"/>
        <v>343.80140326451965</v>
      </c>
      <c r="G1249" s="9">
        <f t="shared" si="68"/>
        <v>337.8422224579578</v>
      </c>
      <c r="H1249" s="3"/>
    </row>
    <row r="1250" spans="1:8" x14ac:dyDescent="0.3">
      <c r="A1250" s="20">
        <f t="shared" si="69"/>
        <v>1244</v>
      </c>
      <c r="B1250" s="9">
        <v>343.78257326451967</v>
      </c>
      <c r="C1250" s="9">
        <v>337.84594245795779</v>
      </c>
      <c r="D1250" s="25">
        <v>344</v>
      </c>
      <c r="E1250" s="8">
        <v>800</v>
      </c>
      <c r="F1250" s="9">
        <f t="shared" si="70"/>
        <v>343.78257326451967</v>
      </c>
      <c r="G1250" s="9">
        <f t="shared" si="68"/>
        <v>337.84594245795779</v>
      </c>
      <c r="H1250" s="3"/>
    </row>
    <row r="1251" spans="1:8" x14ac:dyDescent="0.3">
      <c r="A1251" s="20">
        <f t="shared" si="69"/>
        <v>1245</v>
      </c>
      <c r="B1251" s="9">
        <v>343.76374326451969</v>
      </c>
      <c r="C1251" s="9">
        <v>337.84966245795778</v>
      </c>
      <c r="D1251" s="25">
        <v>345</v>
      </c>
      <c r="E1251" s="8">
        <v>801</v>
      </c>
      <c r="F1251" s="9">
        <f t="shared" si="70"/>
        <v>343.76374326451969</v>
      </c>
      <c r="G1251" s="9">
        <f t="shared" si="68"/>
        <v>337.84966245795778</v>
      </c>
      <c r="H1251" s="3"/>
    </row>
    <row r="1252" spans="1:8" x14ac:dyDescent="0.3">
      <c r="A1252" s="20">
        <f t="shared" si="69"/>
        <v>1246</v>
      </c>
      <c r="B1252" s="9">
        <v>343.74491326451971</v>
      </c>
      <c r="C1252" s="9">
        <v>337.85338245795776</v>
      </c>
      <c r="D1252" s="25">
        <v>346</v>
      </c>
      <c r="E1252" s="8">
        <v>802</v>
      </c>
      <c r="F1252" s="9">
        <f t="shared" si="70"/>
        <v>343.74491326451971</v>
      </c>
      <c r="G1252" s="9">
        <f t="shared" si="68"/>
        <v>337.85338245795776</v>
      </c>
      <c r="H1252" s="3"/>
    </row>
    <row r="1253" spans="1:8" x14ac:dyDescent="0.3">
      <c r="A1253" s="20">
        <f t="shared" si="69"/>
        <v>1247</v>
      </c>
      <c r="B1253" s="9">
        <v>343.72608326451973</v>
      </c>
      <c r="C1253" s="9">
        <v>337.85710245795775</v>
      </c>
      <c r="D1253" s="25">
        <v>347</v>
      </c>
      <c r="E1253" s="8">
        <v>803</v>
      </c>
      <c r="F1253" s="9">
        <f t="shared" si="70"/>
        <v>343.72608326451973</v>
      </c>
      <c r="G1253" s="9">
        <f t="shared" si="68"/>
        <v>337.85710245795775</v>
      </c>
      <c r="H1253" s="3"/>
    </row>
    <row r="1254" spans="1:8" x14ac:dyDescent="0.3">
      <c r="A1254" s="20">
        <f t="shared" si="69"/>
        <v>1248</v>
      </c>
      <c r="B1254" s="9">
        <v>343.70725326451975</v>
      </c>
      <c r="C1254" s="9">
        <v>337.86082245795774</v>
      </c>
      <c r="D1254" s="25">
        <v>348</v>
      </c>
      <c r="E1254" s="8">
        <v>804</v>
      </c>
      <c r="F1254" s="9">
        <f t="shared" si="70"/>
        <v>343.70725326451975</v>
      </c>
      <c r="G1254" s="9">
        <f t="shared" si="68"/>
        <v>337.86082245795774</v>
      </c>
      <c r="H1254" s="3"/>
    </row>
    <row r="1255" spans="1:8" x14ac:dyDescent="0.3">
      <c r="A1255" s="20">
        <f t="shared" si="69"/>
        <v>1249</v>
      </c>
      <c r="B1255" s="9">
        <v>343.68842326451977</v>
      </c>
      <c r="C1255" s="9">
        <v>337.86454245795773</v>
      </c>
      <c r="D1255" s="25">
        <v>349</v>
      </c>
      <c r="E1255" s="8">
        <v>805</v>
      </c>
      <c r="F1255" s="9">
        <f t="shared" si="70"/>
        <v>343.68842326451977</v>
      </c>
      <c r="G1255" s="9">
        <f t="shared" si="68"/>
        <v>337.86454245795773</v>
      </c>
      <c r="H1255" s="3"/>
    </row>
    <row r="1256" spans="1:8" x14ac:dyDescent="0.3">
      <c r="A1256" s="20">
        <f t="shared" si="69"/>
        <v>1250</v>
      </c>
      <c r="B1256" s="9">
        <v>343.66959326451979</v>
      </c>
      <c r="C1256" s="9">
        <v>337.86826245795771</v>
      </c>
      <c r="D1256" s="25">
        <v>350</v>
      </c>
      <c r="E1256" s="8">
        <v>806</v>
      </c>
      <c r="F1256" s="9">
        <f t="shared" si="70"/>
        <v>343.66959326451979</v>
      </c>
      <c r="G1256" s="9">
        <f t="shared" si="68"/>
        <v>337.86826245795771</v>
      </c>
      <c r="H1256" s="3"/>
    </row>
    <row r="1257" spans="1:8" x14ac:dyDescent="0.3">
      <c r="A1257" s="20">
        <f t="shared" si="69"/>
        <v>1251</v>
      </c>
      <c r="B1257" s="9">
        <v>343.65076326451981</v>
      </c>
      <c r="C1257" s="9">
        <v>337.8719824579577</v>
      </c>
      <c r="D1257" s="25">
        <v>351</v>
      </c>
      <c r="E1257" s="8">
        <v>807</v>
      </c>
      <c r="F1257" s="9">
        <f t="shared" si="70"/>
        <v>343.65076326451981</v>
      </c>
      <c r="G1257" s="9">
        <f t="shared" si="68"/>
        <v>337.8719824579577</v>
      </c>
      <c r="H1257" s="3"/>
    </row>
    <row r="1258" spans="1:8" x14ac:dyDescent="0.3">
      <c r="A1258" s="20">
        <f t="shared" si="69"/>
        <v>1252</v>
      </c>
      <c r="B1258" s="9">
        <v>343.63193326451983</v>
      </c>
      <c r="C1258" s="9">
        <v>337.87570245795769</v>
      </c>
      <c r="D1258" s="25">
        <v>352</v>
      </c>
      <c r="E1258" s="8">
        <v>808</v>
      </c>
      <c r="F1258" s="9">
        <f t="shared" si="70"/>
        <v>343.63193326451983</v>
      </c>
      <c r="G1258" s="9">
        <f t="shared" si="68"/>
        <v>337.87570245795769</v>
      </c>
      <c r="H1258" s="3"/>
    </row>
    <row r="1259" spans="1:8" x14ac:dyDescent="0.3">
      <c r="A1259" s="20">
        <f t="shared" si="69"/>
        <v>1253</v>
      </c>
      <c r="B1259" s="9">
        <v>343.61310326451985</v>
      </c>
      <c r="C1259" s="9">
        <v>337.87942245795767</v>
      </c>
      <c r="D1259" s="25">
        <v>353</v>
      </c>
      <c r="E1259" s="8">
        <v>809</v>
      </c>
      <c r="F1259" s="9">
        <f t="shared" si="70"/>
        <v>343.61310326451985</v>
      </c>
      <c r="G1259" s="9">
        <f t="shared" si="68"/>
        <v>337.87942245795767</v>
      </c>
      <c r="H1259" s="3"/>
    </row>
    <row r="1260" spans="1:8" x14ac:dyDescent="0.3">
      <c r="A1260" s="20">
        <f t="shared" si="69"/>
        <v>1254</v>
      </c>
      <c r="B1260" s="9">
        <v>343.59427326451987</v>
      </c>
      <c r="C1260" s="9">
        <v>337.88314245795766</v>
      </c>
      <c r="D1260" s="25">
        <v>354</v>
      </c>
      <c r="E1260" s="8">
        <v>810</v>
      </c>
      <c r="F1260" s="9">
        <f t="shared" si="70"/>
        <v>343.59427326451987</v>
      </c>
      <c r="G1260" s="9">
        <f t="shared" si="68"/>
        <v>337.88314245795766</v>
      </c>
      <c r="H1260" s="3"/>
    </row>
    <row r="1261" spans="1:8" x14ac:dyDescent="0.3">
      <c r="A1261" s="20">
        <f t="shared" si="69"/>
        <v>1255</v>
      </c>
      <c r="B1261" s="9">
        <v>343.57544326451989</v>
      </c>
      <c r="C1261" s="9">
        <v>337.88686245795765</v>
      </c>
      <c r="D1261" s="25">
        <v>355</v>
      </c>
      <c r="E1261" s="8">
        <v>811</v>
      </c>
      <c r="F1261" s="9">
        <f t="shared" si="70"/>
        <v>343.57544326451989</v>
      </c>
      <c r="G1261" s="9">
        <f t="shared" si="68"/>
        <v>337.88686245795765</v>
      </c>
      <c r="H1261" s="3"/>
    </row>
    <row r="1262" spans="1:8" x14ac:dyDescent="0.3">
      <c r="A1262" s="20">
        <f t="shared" si="69"/>
        <v>1256</v>
      </c>
      <c r="B1262" s="9">
        <v>343.55661326451991</v>
      </c>
      <c r="C1262" s="9">
        <v>337.89058245795763</v>
      </c>
      <c r="D1262" s="25">
        <v>356</v>
      </c>
      <c r="E1262" s="8">
        <v>812</v>
      </c>
      <c r="F1262" s="9">
        <f t="shared" si="70"/>
        <v>343.55661326451991</v>
      </c>
      <c r="G1262" s="9">
        <f t="shared" si="68"/>
        <v>337.89058245795763</v>
      </c>
      <c r="H1262" s="3"/>
    </row>
    <row r="1263" spans="1:8" x14ac:dyDescent="0.3">
      <c r="A1263" s="20">
        <f t="shared" si="69"/>
        <v>1257</v>
      </c>
      <c r="B1263" s="9">
        <v>343.53778326451993</v>
      </c>
      <c r="C1263" s="9">
        <v>337.89430245795762</v>
      </c>
      <c r="D1263" s="25">
        <v>357</v>
      </c>
      <c r="E1263" s="8">
        <v>813</v>
      </c>
      <c r="F1263" s="9">
        <f t="shared" si="70"/>
        <v>343.53778326451993</v>
      </c>
      <c r="G1263" s="9">
        <f t="shared" si="68"/>
        <v>337.89430245795762</v>
      </c>
      <c r="H1263" s="3"/>
    </row>
    <row r="1264" spans="1:8" x14ac:dyDescent="0.3">
      <c r="A1264" s="20">
        <f t="shared" si="69"/>
        <v>1258</v>
      </c>
      <c r="B1264" s="9">
        <v>343.51895326451995</v>
      </c>
      <c r="C1264" s="9">
        <v>337.89802245795761</v>
      </c>
      <c r="D1264" s="25">
        <v>358</v>
      </c>
      <c r="E1264" s="8">
        <v>814</v>
      </c>
      <c r="F1264" s="9">
        <f t="shared" si="70"/>
        <v>343.51895326451995</v>
      </c>
      <c r="G1264" s="9">
        <f t="shared" si="68"/>
        <v>337.89802245795761</v>
      </c>
      <c r="H1264" s="3"/>
    </row>
    <row r="1265" spans="1:8" x14ac:dyDescent="0.3">
      <c r="A1265" s="20">
        <f t="shared" si="69"/>
        <v>1259</v>
      </c>
      <c r="B1265" s="9">
        <v>343.50012326451997</v>
      </c>
      <c r="C1265" s="9">
        <v>337.9017424579576</v>
      </c>
      <c r="D1265" s="25">
        <v>359</v>
      </c>
      <c r="E1265" s="8">
        <v>815</v>
      </c>
      <c r="F1265" s="9">
        <f t="shared" si="70"/>
        <v>343.50012326451997</v>
      </c>
      <c r="G1265" s="9">
        <f t="shared" si="68"/>
        <v>337.9017424579576</v>
      </c>
      <c r="H1265" s="3"/>
    </row>
    <row r="1266" spans="1:8" x14ac:dyDescent="0.3">
      <c r="A1266" s="20">
        <f t="shared" si="69"/>
        <v>1260</v>
      </c>
      <c r="B1266" s="9">
        <v>343.48129326451999</v>
      </c>
      <c r="C1266" s="9">
        <v>337.90546245795758</v>
      </c>
      <c r="D1266" s="25">
        <v>360</v>
      </c>
      <c r="E1266" s="8">
        <v>816</v>
      </c>
      <c r="F1266" s="9">
        <f t="shared" si="70"/>
        <v>343.48129326451999</v>
      </c>
      <c r="G1266" s="9">
        <f t="shared" si="68"/>
        <v>337.90546245795758</v>
      </c>
      <c r="H1266" s="35">
        <v>344.06</v>
      </c>
    </row>
    <row r="1267" spans="1:8" x14ac:dyDescent="0.3">
      <c r="A1267" s="20">
        <f t="shared" si="69"/>
        <v>1261</v>
      </c>
      <c r="B1267" s="9">
        <v>343.46246326452001</v>
      </c>
      <c r="C1267" s="9">
        <v>337.90918245795757</v>
      </c>
      <c r="D1267" s="25">
        <v>361</v>
      </c>
      <c r="E1267" s="8">
        <v>817</v>
      </c>
      <c r="F1267" s="9">
        <f t="shared" si="70"/>
        <v>343.46246326452001</v>
      </c>
      <c r="G1267" s="9">
        <f t="shared" si="68"/>
        <v>337.90918245795757</v>
      </c>
      <c r="H1267" s="3"/>
    </row>
    <row r="1268" spans="1:8" x14ac:dyDescent="0.3">
      <c r="A1268" s="20">
        <f t="shared" si="69"/>
        <v>1262</v>
      </c>
      <c r="B1268" s="9">
        <v>343.44363326452003</v>
      </c>
      <c r="C1268" s="9">
        <v>337.91290245795756</v>
      </c>
      <c r="D1268" s="25">
        <v>362</v>
      </c>
      <c r="E1268" s="8">
        <v>818</v>
      </c>
      <c r="F1268" s="9">
        <f t="shared" si="70"/>
        <v>343.44363326452003</v>
      </c>
      <c r="G1268" s="9">
        <f t="shared" si="68"/>
        <v>337.91290245795756</v>
      </c>
      <c r="H1268" s="3"/>
    </row>
    <row r="1269" spans="1:8" x14ac:dyDescent="0.3">
      <c r="A1269" s="20">
        <f t="shared" si="69"/>
        <v>1263</v>
      </c>
      <c r="B1269" s="9">
        <v>343.42480326452005</v>
      </c>
      <c r="C1269" s="9">
        <v>337.91662245795754</v>
      </c>
      <c r="D1269" s="25">
        <v>363</v>
      </c>
      <c r="E1269" s="8">
        <v>819</v>
      </c>
      <c r="F1269" s="9">
        <f t="shared" si="70"/>
        <v>343.42480326452005</v>
      </c>
      <c r="G1269" s="9">
        <f t="shared" si="68"/>
        <v>337.91662245795754</v>
      </c>
      <c r="H1269" s="3"/>
    </row>
    <row r="1270" spans="1:8" x14ac:dyDescent="0.3">
      <c r="A1270" s="20">
        <f t="shared" si="69"/>
        <v>1264</v>
      </c>
      <c r="B1270" s="9">
        <v>343.40597326452007</v>
      </c>
      <c r="C1270" s="9">
        <v>337.92034245795753</v>
      </c>
      <c r="D1270" s="25">
        <v>364</v>
      </c>
      <c r="E1270" s="8">
        <v>820</v>
      </c>
      <c r="F1270" s="9">
        <f t="shared" si="70"/>
        <v>343.40597326452007</v>
      </c>
      <c r="G1270" s="9">
        <f t="shared" si="68"/>
        <v>337.92034245795753</v>
      </c>
      <c r="H1270" s="3"/>
    </row>
    <row r="1271" spans="1:8" x14ac:dyDescent="0.3">
      <c r="A1271" s="20">
        <f t="shared" si="69"/>
        <v>1265</v>
      </c>
      <c r="B1271" s="9">
        <v>343.38714326452009</v>
      </c>
      <c r="C1271" s="9">
        <v>337.92406245795752</v>
      </c>
      <c r="D1271" s="25">
        <v>365</v>
      </c>
      <c r="E1271" s="8">
        <v>821</v>
      </c>
      <c r="F1271" s="9">
        <f t="shared" si="70"/>
        <v>343.38714326452009</v>
      </c>
      <c r="G1271" s="9">
        <f t="shared" si="68"/>
        <v>337.92406245795752</v>
      </c>
      <c r="H1271" s="3"/>
    </row>
    <row r="1272" spans="1:8" x14ac:dyDescent="0.3">
      <c r="A1272" s="20">
        <f t="shared" si="69"/>
        <v>1266</v>
      </c>
      <c r="B1272" s="9">
        <v>343.36831326452011</v>
      </c>
      <c r="C1272" s="9">
        <v>337.92778245795751</v>
      </c>
      <c r="D1272" s="25">
        <v>366</v>
      </c>
      <c r="E1272" s="8">
        <v>822</v>
      </c>
      <c r="F1272" s="9">
        <f t="shared" si="70"/>
        <v>343.36831326452011</v>
      </c>
      <c r="G1272" s="9">
        <f t="shared" si="68"/>
        <v>337.92778245795751</v>
      </c>
      <c r="H1272" s="3"/>
    </row>
    <row r="1273" spans="1:8" x14ac:dyDescent="0.3">
      <c r="A1273" s="20">
        <f t="shared" si="69"/>
        <v>1267</v>
      </c>
      <c r="B1273" s="9">
        <v>343.34948326452013</v>
      </c>
      <c r="C1273" s="9">
        <v>337.93150245795749</v>
      </c>
      <c r="D1273" s="25">
        <v>367</v>
      </c>
      <c r="E1273" s="8">
        <v>823</v>
      </c>
      <c r="F1273" s="9">
        <f t="shared" si="70"/>
        <v>343.34948326452013</v>
      </c>
      <c r="G1273" s="9">
        <f t="shared" si="68"/>
        <v>337.93150245795749</v>
      </c>
      <c r="H1273" s="3"/>
    </row>
    <row r="1274" spans="1:8" x14ac:dyDescent="0.3">
      <c r="A1274" s="20">
        <f t="shared" si="69"/>
        <v>1268</v>
      </c>
      <c r="B1274" s="9">
        <v>343.33065326452015</v>
      </c>
      <c r="C1274" s="9">
        <v>337.93522245795748</v>
      </c>
      <c r="D1274" s="25">
        <v>368</v>
      </c>
      <c r="E1274" s="8">
        <v>824</v>
      </c>
      <c r="F1274" s="9">
        <f t="shared" si="70"/>
        <v>343.33065326452015</v>
      </c>
      <c r="G1274" s="9">
        <f t="shared" si="68"/>
        <v>337.93522245795748</v>
      </c>
      <c r="H1274" s="3"/>
    </row>
    <row r="1275" spans="1:8" x14ac:dyDescent="0.3">
      <c r="A1275" s="20">
        <f t="shared" si="69"/>
        <v>1269</v>
      </c>
      <c r="B1275" s="9">
        <v>343.31182326452017</v>
      </c>
      <c r="C1275" s="9">
        <v>337.93894245795747</v>
      </c>
      <c r="D1275" s="25">
        <v>369</v>
      </c>
      <c r="E1275" s="8">
        <v>825</v>
      </c>
      <c r="F1275" s="9">
        <f t="shared" si="70"/>
        <v>343.31182326452017</v>
      </c>
      <c r="G1275" s="9">
        <f t="shared" si="68"/>
        <v>337.93894245795747</v>
      </c>
      <c r="H1275" s="3"/>
    </row>
    <row r="1276" spans="1:8" x14ac:dyDescent="0.3">
      <c r="A1276" s="20">
        <f t="shared" si="69"/>
        <v>1270</v>
      </c>
      <c r="B1276" s="9">
        <v>343.29299326452019</v>
      </c>
      <c r="C1276" s="9">
        <v>337.94266245795745</v>
      </c>
      <c r="D1276" s="25">
        <v>370</v>
      </c>
      <c r="E1276" s="8">
        <v>826</v>
      </c>
      <c r="F1276" s="9">
        <f t="shared" si="70"/>
        <v>343.29299326452019</v>
      </c>
      <c r="G1276" s="9">
        <f t="shared" si="68"/>
        <v>337.94266245795745</v>
      </c>
      <c r="H1276" s="3"/>
    </row>
    <row r="1277" spans="1:8" x14ac:dyDescent="0.3">
      <c r="A1277" s="20">
        <f t="shared" si="69"/>
        <v>1271</v>
      </c>
      <c r="B1277" s="9">
        <v>343.27416326452021</v>
      </c>
      <c r="C1277" s="9">
        <v>337.94638245795744</v>
      </c>
      <c r="D1277" s="25">
        <v>371</v>
      </c>
      <c r="E1277" s="8">
        <v>827</v>
      </c>
      <c r="F1277" s="9">
        <f t="shared" si="70"/>
        <v>343.27416326452021</v>
      </c>
      <c r="G1277" s="9">
        <f t="shared" si="68"/>
        <v>337.94638245795744</v>
      </c>
      <c r="H1277" s="3"/>
    </row>
    <row r="1278" spans="1:8" x14ac:dyDescent="0.3">
      <c r="A1278" s="20">
        <f t="shared" si="69"/>
        <v>1272</v>
      </c>
      <c r="B1278" s="9">
        <v>343.25533326452023</v>
      </c>
      <c r="C1278" s="9">
        <v>337.95010245795743</v>
      </c>
      <c r="D1278" s="25">
        <v>372</v>
      </c>
      <c r="E1278" s="8">
        <v>828</v>
      </c>
      <c r="F1278" s="9">
        <f t="shared" si="70"/>
        <v>343.25533326452023</v>
      </c>
      <c r="G1278" s="9">
        <f t="shared" si="68"/>
        <v>337.95010245795743</v>
      </c>
      <c r="H1278" s="3"/>
    </row>
    <row r="1279" spans="1:8" x14ac:dyDescent="0.3">
      <c r="A1279" s="20">
        <f t="shared" si="69"/>
        <v>1273</v>
      </c>
      <c r="B1279" s="9">
        <v>343.23650326452025</v>
      </c>
      <c r="C1279" s="9">
        <v>337.95382245795741</v>
      </c>
      <c r="D1279" s="25">
        <v>373</v>
      </c>
      <c r="E1279" s="8">
        <v>829</v>
      </c>
      <c r="F1279" s="9">
        <f t="shared" si="70"/>
        <v>343.23650326452025</v>
      </c>
      <c r="G1279" s="9">
        <f t="shared" si="68"/>
        <v>337.95382245795741</v>
      </c>
      <c r="H1279" s="3"/>
    </row>
    <row r="1280" spans="1:8" x14ac:dyDescent="0.3">
      <c r="A1280" s="20">
        <f t="shared" si="69"/>
        <v>1274</v>
      </c>
      <c r="B1280" s="9">
        <v>343.21767326452027</v>
      </c>
      <c r="C1280" s="9">
        <v>337.9575424579574</v>
      </c>
      <c r="D1280" s="25">
        <v>374</v>
      </c>
      <c r="E1280" s="8">
        <v>830</v>
      </c>
      <c r="F1280" s="9">
        <f t="shared" si="70"/>
        <v>343.21767326452027</v>
      </c>
      <c r="G1280" s="9">
        <f t="shared" si="68"/>
        <v>337.9575424579574</v>
      </c>
      <c r="H1280" s="3"/>
    </row>
    <row r="1281" spans="1:8" x14ac:dyDescent="0.3">
      <c r="A1281" s="20">
        <f t="shared" si="69"/>
        <v>1275</v>
      </c>
      <c r="B1281" s="9">
        <v>343.19884326452029</v>
      </c>
      <c r="C1281" s="9">
        <v>337.96126245795739</v>
      </c>
      <c r="D1281" s="25">
        <v>375</v>
      </c>
      <c r="E1281" s="8">
        <v>831</v>
      </c>
      <c r="F1281" s="9">
        <f t="shared" si="70"/>
        <v>343.19884326452029</v>
      </c>
      <c r="G1281" s="9">
        <f t="shared" si="68"/>
        <v>337.96126245795739</v>
      </c>
      <c r="H1281" s="3"/>
    </row>
    <row r="1282" spans="1:8" x14ac:dyDescent="0.3">
      <c r="A1282" s="20">
        <f t="shared" si="69"/>
        <v>1276</v>
      </c>
      <c r="B1282" s="9">
        <v>343.18001326452031</v>
      </c>
      <c r="C1282" s="9">
        <v>337.96498245795738</v>
      </c>
      <c r="D1282" s="25">
        <v>376</v>
      </c>
      <c r="E1282" s="8">
        <v>832</v>
      </c>
      <c r="F1282" s="9">
        <f t="shared" si="70"/>
        <v>343.18001326452031</v>
      </c>
      <c r="G1282" s="9">
        <f t="shared" si="68"/>
        <v>337.96498245795738</v>
      </c>
      <c r="H1282" s="3"/>
    </row>
    <row r="1283" spans="1:8" x14ac:dyDescent="0.3">
      <c r="A1283" s="20">
        <f t="shared" si="69"/>
        <v>1277</v>
      </c>
      <c r="B1283" s="9">
        <v>343.16118326452033</v>
      </c>
      <c r="C1283" s="9">
        <v>337.96870245795736</v>
      </c>
      <c r="D1283" s="25">
        <v>377</v>
      </c>
      <c r="E1283" s="8">
        <v>833</v>
      </c>
      <c r="F1283" s="9">
        <f t="shared" si="70"/>
        <v>343.16118326452033</v>
      </c>
      <c r="G1283" s="9">
        <f t="shared" si="68"/>
        <v>337.96870245795736</v>
      </c>
      <c r="H1283" s="3"/>
    </row>
    <row r="1284" spans="1:8" x14ac:dyDescent="0.3">
      <c r="A1284" s="20">
        <f t="shared" si="69"/>
        <v>1278</v>
      </c>
      <c r="B1284" s="9">
        <v>343.14235326452035</v>
      </c>
      <c r="C1284" s="9">
        <v>337.97242245795735</v>
      </c>
      <c r="D1284" s="25">
        <v>378</v>
      </c>
      <c r="E1284" s="8">
        <v>834</v>
      </c>
      <c r="F1284" s="9">
        <f t="shared" si="70"/>
        <v>343.14235326452035</v>
      </c>
      <c r="G1284" s="9">
        <f t="shared" ref="G1284:G1347" si="71">IF(8811-A1284&gt;$I$28,G1283+(A1284-A1283)*$M$28,"erreur")</f>
        <v>337.97242245795735</v>
      </c>
      <c r="H1284" s="3"/>
    </row>
    <row r="1285" spans="1:8" x14ac:dyDescent="0.3">
      <c r="A1285" s="20">
        <f t="shared" si="69"/>
        <v>1279</v>
      </c>
      <c r="B1285" s="9">
        <v>343.12352326452037</v>
      </c>
      <c r="C1285" s="9">
        <v>337.97614245795734</v>
      </c>
      <c r="D1285" s="25">
        <v>379</v>
      </c>
      <c r="E1285" s="8">
        <v>835</v>
      </c>
      <c r="F1285" s="9">
        <f t="shared" si="70"/>
        <v>343.12352326452037</v>
      </c>
      <c r="G1285" s="9">
        <f t="shared" si="71"/>
        <v>337.97614245795734</v>
      </c>
      <c r="H1285" s="3"/>
    </row>
    <row r="1286" spans="1:8" x14ac:dyDescent="0.3">
      <c r="A1286" s="20">
        <f t="shared" si="69"/>
        <v>1280</v>
      </c>
      <c r="B1286" s="9">
        <v>343.10469326452039</v>
      </c>
      <c r="C1286" s="9">
        <v>337.97986245795732</v>
      </c>
      <c r="D1286" s="25">
        <v>380</v>
      </c>
      <c r="E1286" s="8">
        <v>836</v>
      </c>
      <c r="F1286" s="9">
        <f t="shared" si="70"/>
        <v>343.10469326452039</v>
      </c>
      <c r="G1286" s="9">
        <f t="shared" si="71"/>
        <v>337.97986245795732</v>
      </c>
      <c r="H1286" s="35">
        <v>343.54</v>
      </c>
    </row>
    <row r="1287" spans="1:8" x14ac:dyDescent="0.3">
      <c r="A1287" s="20">
        <f t="shared" si="69"/>
        <v>1281</v>
      </c>
      <c r="B1287" s="9">
        <v>343.08586326452041</v>
      </c>
      <c r="C1287" s="9">
        <v>337.98358245795731</v>
      </c>
      <c r="D1287" s="25">
        <v>381</v>
      </c>
      <c r="E1287" s="8">
        <v>837</v>
      </c>
      <c r="F1287" s="9">
        <f t="shared" si="70"/>
        <v>343.08586326452041</v>
      </c>
      <c r="G1287" s="9">
        <f t="shared" si="71"/>
        <v>337.98358245795731</v>
      </c>
      <c r="H1287" s="3"/>
    </row>
    <row r="1288" spans="1:8" x14ac:dyDescent="0.3">
      <c r="A1288" s="20">
        <f t="shared" ref="A1288:A1351" si="72">ROW()-6</f>
        <v>1282</v>
      </c>
      <c r="B1288" s="9">
        <v>343.06703326452043</v>
      </c>
      <c r="C1288" s="9">
        <v>337.9873024579573</v>
      </c>
      <c r="D1288" s="25">
        <v>382</v>
      </c>
      <c r="E1288" s="8">
        <v>838</v>
      </c>
      <c r="F1288" s="9">
        <f t="shared" si="70"/>
        <v>343.06703326452043</v>
      </c>
      <c r="G1288" s="9">
        <f t="shared" si="71"/>
        <v>337.9873024579573</v>
      </c>
      <c r="H1288" s="3"/>
    </row>
    <row r="1289" spans="1:8" x14ac:dyDescent="0.3">
      <c r="A1289" s="20">
        <f t="shared" si="72"/>
        <v>1283</v>
      </c>
      <c r="B1289" s="9">
        <v>343.04820326452045</v>
      </c>
      <c r="C1289" s="9">
        <v>337.99102245795729</v>
      </c>
      <c r="D1289" s="25">
        <v>383</v>
      </c>
      <c r="E1289" s="8">
        <v>839</v>
      </c>
      <c r="F1289" s="9">
        <f t="shared" si="70"/>
        <v>343.04820326452045</v>
      </c>
      <c r="G1289" s="9">
        <f t="shared" si="71"/>
        <v>337.99102245795729</v>
      </c>
      <c r="H1289" s="3"/>
    </row>
    <row r="1290" spans="1:8" x14ac:dyDescent="0.3">
      <c r="A1290" s="20">
        <f t="shared" si="72"/>
        <v>1284</v>
      </c>
      <c r="B1290" s="9">
        <v>343.02937326452047</v>
      </c>
      <c r="C1290" s="9">
        <v>337.99474245795727</v>
      </c>
      <c r="D1290" s="25">
        <v>384</v>
      </c>
      <c r="E1290" s="8">
        <v>840</v>
      </c>
      <c r="F1290" s="9">
        <f t="shared" si="70"/>
        <v>343.02937326452047</v>
      </c>
      <c r="G1290" s="9">
        <f t="shared" si="71"/>
        <v>337.99474245795727</v>
      </c>
      <c r="H1290" s="3"/>
    </row>
    <row r="1291" spans="1:8" x14ac:dyDescent="0.3">
      <c r="A1291" s="20">
        <f t="shared" si="72"/>
        <v>1285</v>
      </c>
      <c r="B1291" s="9">
        <v>343.01054326452049</v>
      </c>
      <c r="C1291" s="9">
        <v>337.99846245795726</v>
      </c>
      <c r="D1291" s="25">
        <v>385</v>
      </c>
      <c r="E1291" s="8">
        <v>841</v>
      </c>
      <c r="F1291" s="9">
        <f t="shared" si="70"/>
        <v>343.01054326452049</v>
      </c>
      <c r="G1291" s="9">
        <f t="shared" si="71"/>
        <v>337.99846245795726</v>
      </c>
      <c r="H1291" s="3"/>
    </row>
    <row r="1292" spans="1:8" x14ac:dyDescent="0.3">
      <c r="A1292" s="20">
        <f t="shared" si="72"/>
        <v>1286</v>
      </c>
      <c r="B1292" s="9">
        <v>342.99171326452051</v>
      </c>
      <c r="C1292" s="9">
        <v>338.00218245795725</v>
      </c>
      <c r="D1292" s="25">
        <v>386</v>
      </c>
      <c r="E1292" s="8">
        <v>842</v>
      </c>
      <c r="F1292" s="9">
        <f t="shared" ref="F1292:F1355" si="73">IF($A1292&lt;=$J$11,F1291+($A1292-$A1291)*$L$11,"erreur")</f>
        <v>342.99171326452051</v>
      </c>
      <c r="G1292" s="9">
        <f t="shared" si="71"/>
        <v>338.00218245795725</v>
      </c>
      <c r="H1292" s="3"/>
    </row>
    <row r="1293" spans="1:8" x14ac:dyDescent="0.3">
      <c r="A1293" s="20">
        <f t="shared" si="72"/>
        <v>1287</v>
      </c>
      <c r="B1293" s="9">
        <v>342.97288326452053</v>
      </c>
      <c r="C1293" s="9">
        <v>338.00590245795723</v>
      </c>
      <c r="D1293" s="25">
        <v>387</v>
      </c>
      <c r="E1293" s="8">
        <v>843</v>
      </c>
      <c r="F1293" s="9">
        <f t="shared" si="73"/>
        <v>342.97288326452053</v>
      </c>
      <c r="G1293" s="9">
        <f t="shared" si="71"/>
        <v>338.00590245795723</v>
      </c>
      <c r="H1293" s="3"/>
    </row>
    <row r="1294" spans="1:8" x14ac:dyDescent="0.3">
      <c r="A1294" s="20">
        <f t="shared" si="72"/>
        <v>1288</v>
      </c>
      <c r="B1294" s="9">
        <v>342.95405326452055</v>
      </c>
      <c r="C1294" s="9">
        <v>338.00962245795722</v>
      </c>
      <c r="D1294" s="25">
        <v>388</v>
      </c>
      <c r="E1294" s="8">
        <v>844</v>
      </c>
      <c r="F1294" s="9">
        <f t="shared" si="73"/>
        <v>342.95405326452055</v>
      </c>
      <c r="G1294" s="9">
        <f t="shared" si="71"/>
        <v>338.00962245795722</v>
      </c>
      <c r="H1294" s="3"/>
    </row>
    <row r="1295" spans="1:8" x14ac:dyDescent="0.3">
      <c r="A1295" s="20">
        <f t="shared" si="72"/>
        <v>1289</v>
      </c>
      <c r="B1295" s="9">
        <v>342.93522326452057</v>
      </c>
      <c r="C1295" s="9">
        <v>338.01334245795721</v>
      </c>
      <c r="D1295" s="25">
        <v>389</v>
      </c>
      <c r="E1295" s="8">
        <v>845</v>
      </c>
      <c r="F1295" s="9">
        <f t="shared" si="73"/>
        <v>342.93522326452057</v>
      </c>
      <c r="G1295" s="9">
        <f t="shared" si="71"/>
        <v>338.01334245795721</v>
      </c>
      <c r="H1295" s="3"/>
    </row>
    <row r="1296" spans="1:8" x14ac:dyDescent="0.3">
      <c r="A1296" s="20">
        <f t="shared" si="72"/>
        <v>1290</v>
      </c>
      <c r="B1296" s="9">
        <v>342.91639326452059</v>
      </c>
      <c r="C1296" s="9">
        <v>338.01706245795719</v>
      </c>
      <c r="D1296" s="25">
        <v>390</v>
      </c>
      <c r="E1296" s="8">
        <v>846</v>
      </c>
      <c r="F1296" s="9">
        <f t="shared" si="73"/>
        <v>342.91639326452059</v>
      </c>
      <c r="G1296" s="9">
        <f t="shared" si="71"/>
        <v>338.01706245795719</v>
      </c>
      <c r="H1296" s="3"/>
    </row>
    <row r="1297" spans="1:8" x14ac:dyDescent="0.3">
      <c r="A1297" s="20">
        <f t="shared" si="72"/>
        <v>1291</v>
      </c>
      <c r="B1297" s="9">
        <v>342.89756326452061</v>
      </c>
      <c r="C1297" s="9">
        <v>338.02078245795718</v>
      </c>
      <c r="D1297" s="25">
        <v>391</v>
      </c>
      <c r="E1297" s="8">
        <v>847</v>
      </c>
      <c r="F1297" s="9">
        <f t="shared" si="73"/>
        <v>342.89756326452061</v>
      </c>
      <c r="G1297" s="9">
        <f t="shared" si="71"/>
        <v>338.02078245795718</v>
      </c>
      <c r="H1297" s="3"/>
    </row>
    <row r="1298" spans="1:8" x14ac:dyDescent="0.3">
      <c r="A1298" s="20">
        <f t="shared" si="72"/>
        <v>1292</v>
      </c>
      <c r="B1298" s="9">
        <v>342.87873326452063</v>
      </c>
      <c r="C1298" s="9">
        <v>338.02450245795717</v>
      </c>
      <c r="D1298" s="25">
        <v>392</v>
      </c>
      <c r="E1298" s="8">
        <v>848</v>
      </c>
      <c r="F1298" s="9">
        <f t="shared" si="73"/>
        <v>342.87873326452063</v>
      </c>
      <c r="G1298" s="9">
        <f t="shared" si="71"/>
        <v>338.02450245795717</v>
      </c>
      <c r="H1298" s="3"/>
    </row>
    <row r="1299" spans="1:8" x14ac:dyDescent="0.3">
      <c r="A1299" s="20">
        <f t="shared" si="72"/>
        <v>1293</v>
      </c>
      <c r="B1299" s="9">
        <v>342.85990326452065</v>
      </c>
      <c r="C1299" s="9">
        <v>338.02822245795716</v>
      </c>
      <c r="D1299" s="25">
        <v>393</v>
      </c>
      <c r="E1299" s="8">
        <v>849</v>
      </c>
      <c r="F1299" s="9">
        <f t="shared" si="73"/>
        <v>342.85990326452065</v>
      </c>
      <c r="G1299" s="9">
        <f t="shared" si="71"/>
        <v>338.02822245795716</v>
      </c>
      <c r="H1299" s="3"/>
    </row>
    <row r="1300" spans="1:8" x14ac:dyDescent="0.3">
      <c r="A1300" s="20">
        <f t="shared" si="72"/>
        <v>1294</v>
      </c>
      <c r="B1300" s="9">
        <v>342.84107326452067</v>
      </c>
      <c r="C1300" s="9">
        <v>338.03194245795714</v>
      </c>
      <c r="D1300" s="25">
        <v>394</v>
      </c>
      <c r="E1300" s="8">
        <v>850</v>
      </c>
      <c r="F1300" s="9">
        <f t="shared" si="73"/>
        <v>342.84107326452067</v>
      </c>
      <c r="G1300" s="9">
        <f t="shared" si="71"/>
        <v>338.03194245795714</v>
      </c>
      <c r="H1300" s="3"/>
    </row>
    <row r="1301" spans="1:8" x14ac:dyDescent="0.3">
      <c r="A1301" s="20">
        <f t="shared" si="72"/>
        <v>1295</v>
      </c>
      <c r="B1301" s="9">
        <v>342.82224326452069</v>
      </c>
      <c r="C1301" s="9">
        <v>338.03566245795713</v>
      </c>
      <c r="D1301" s="25">
        <v>395</v>
      </c>
      <c r="E1301" s="8">
        <v>851</v>
      </c>
      <c r="F1301" s="9">
        <f t="shared" si="73"/>
        <v>342.82224326452069</v>
      </c>
      <c r="G1301" s="9">
        <f t="shared" si="71"/>
        <v>338.03566245795713</v>
      </c>
      <c r="H1301" s="3"/>
    </row>
    <row r="1302" spans="1:8" x14ac:dyDescent="0.3">
      <c r="A1302" s="20">
        <f t="shared" si="72"/>
        <v>1296</v>
      </c>
      <c r="B1302" s="9">
        <v>342.80341326452071</v>
      </c>
      <c r="C1302" s="9">
        <v>338.03938245795712</v>
      </c>
      <c r="D1302" s="25">
        <v>396</v>
      </c>
      <c r="E1302" s="8">
        <v>852</v>
      </c>
      <c r="F1302" s="9">
        <f t="shared" si="73"/>
        <v>342.80341326452071</v>
      </c>
      <c r="G1302" s="9">
        <f t="shared" si="71"/>
        <v>338.03938245795712</v>
      </c>
      <c r="H1302" s="3"/>
    </row>
    <row r="1303" spans="1:8" x14ac:dyDescent="0.3">
      <c r="A1303" s="20">
        <f t="shared" si="72"/>
        <v>1297</v>
      </c>
      <c r="B1303" s="9">
        <v>342.78458326452073</v>
      </c>
      <c r="C1303" s="9">
        <v>338.0431024579571</v>
      </c>
      <c r="D1303" s="25">
        <v>397</v>
      </c>
      <c r="E1303" s="8">
        <v>853</v>
      </c>
      <c r="F1303" s="9">
        <f t="shared" si="73"/>
        <v>342.78458326452073</v>
      </c>
      <c r="G1303" s="9">
        <f t="shared" si="71"/>
        <v>338.0431024579571</v>
      </c>
      <c r="H1303" s="3"/>
    </row>
    <row r="1304" spans="1:8" x14ac:dyDescent="0.3">
      <c r="A1304" s="20">
        <f t="shared" si="72"/>
        <v>1298</v>
      </c>
      <c r="B1304" s="9">
        <v>342.76575326452075</v>
      </c>
      <c r="C1304" s="9">
        <v>338.04682245795709</v>
      </c>
      <c r="D1304" s="25">
        <v>398</v>
      </c>
      <c r="E1304" s="8">
        <v>854</v>
      </c>
      <c r="F1304" s="9">
        <f t="shared" si="73"/>
        <v>342.76575326452075</v>
      </c>
      <c r="G1304" s="9">
        <f t="shared" si="71"/>
        <v>338.04682245795709</v>
      </c>
      <c r="H1304" s="3"/>
    </row>
    <row r="1305" spans="1:8" x14ac:dyDescent="0.3">
      <c r="A1305" s="20">
        <f t="shared" si="72"/>
        <v>1299</v>
      </c>
      <c r="B1305" s="9">
        <v>342.74692326452077</v>
      </c>
      <c r="C1305" s="9">
        <v>338.05054245795708</v>
      </c>
      <c r="D1305" s="25">
        <v>399</v>
      </c>
      <c r="E1305" s="8">
        <v>855</v>
      </c>
      <c r="F1305" s="9">
        <f t="shared" si="73"/>
        <v>342.74692326452077</v>
      </c>
      <c r="G1305" s="9">
        <f t="shared" si="71"/>
        <v>338.05054245795708</v>
      </c>
      <c r="H1305" s="3"/>
    </row>
    <row r="1306" spans="1:8" x14ac:dyDescent="0.3">
      <c r="A1306" s="20">
        <f t="shared" si="72"/>
        <v>1300</v>
      </c>
      <c r="B1306" s="9">
        <v>342.72809326452079</v>
      </c>
      <c r="C1306" s="9">
        <v>338.05426245795707</v>
      </c>
      <c r="D1306" s="25">
        <v>400</v>
      </c>
      <c r="E1306" s="8">
        <v>856</v>
      </c>
      <c r="F1306" s="9">
        <f t="shared" si="73"/>
        <v>342.72809326452079</v>
      </c>
      <c r="G1306" s="9">
        <f t="shared" si="71"/>
        <v>338.05426245795707</v>
      </c>
      <c r="H1306" s="35">
        <v>343.08</v>
      </c>
    </row>
    <row r="1307" spans="1:8" x14ac:dyDescent="0.3">
      <c r="A1307" s="20">
        <f t="shared" si="72"/>
        <v>1301</v>
      </c>
      <c r="B1307" s="9">
        <v>342.70926326452081</v>
      </c>
      <c r="C1307" s="9">
        <v>338.05798245795705</v>
      </c>
      <c r="D1307" s="25">
        <v>401</v>
      </c>
      <c r="E1307" s="8">
        <v>857</v>
      </c>
      <c r="F1307" s="9">
        <f t="shared" si="73"/>
        <v>342.70926326452081</v>
      </c>
      <c r="G1307" s="9">
        <f t="shared" si="71"/>
        <v>338.05798245795705</v>
      </c>
      <c r="H1307" s="3"/>
    </row>
    <row r="1308" spans="1:8" x14ac:dyDescent="0.3">
      <c r="A1308" s="20">
        <f t="shared" si="72"/>
        <v>1302</v>
      </c>
      <c r="B1308" s="9">
        <v>342.69043326452083</v>
      </c>
      <c r="C1308" s="9">
        <v>338.06170245795704</v>
      </c>
      <c r="D1308" s="25">
        <v>402</v>
      </c>
      <c r="E1308" s="8">
        <v>858</v>
      </c>
      <c r="F1308" s="9">
        <f t="shared" si="73"/>
        <v>342.69043326452083</v>
      </c>
      <c r="G1308" s="9">
        <f t="shared" si="71"/>
        <v>338.06170245795704</v>
      </c>
      <c r="H1308" s="3"/>
    </row>
    <row r="1309" spans="1:8" x14ac:dyDescent="0.3">
      <c r="A1309" s="20">
        <f t="shared" si="72"/>
        <v>1303</v>
      </c>
      <c r="B1309" s="9">
        <v>342.67160326452085</v>
      </c>
      <c r="C1309" s="9">
        <v>338.06542245795703</v>
      </c>
      <c r="D1309" s="25">
        <v>403</v>
      </c>
      <c r="E1309" s="8">
        <v>859</v>
      </c>
      <c r="F1309" s="9">
        <f t="shared" si="73"/>
        <v>342.67160326452085</v>
      </c>
      <c r="G1309" s="9">
        <f t="shared" si="71"/>
        <v>338.06542245795703</v>
      </c>
      <c r="H1309" s="3"/>
    </row>
    <row r="1310" spans="1:8" x14ac:dyDescent="0.3">
      <c r="A1310" s="20">
        <f t="shared" si="72"/>
        <v>1304</v>
      </c>
      <c r="B1310" s="9">
        <v>342.65277326452087</v>
      </c>
      <c r="C1310" s="9">
        <v>338.06914245795701</v>
      </c>
      <c r="D1310" s="25">
        <v>404</v>
      </c>
      <c r="E1310" s="8">
        <v>860</v>
      </c>
      <c r="F1310" s="9">
        <f t="shared" si="73"/>
        <v>342.65277326452087</v>
      </c>
      <c r="G1310" s="9">
        <f t="shared" si="71"/>
        <v>338.06914245795701</v>
      </c>
      <c r="H1310" s="3"/>
    </row>
    <row r="1311" spans="1:8" x14ac:dyDescent="0.3">
      <c r="A1311" s="20">
        <f t="shared" si="72"/>
        <v>1305</v>
      </c>
      <c r="B1311" s="9">
        <v>342.63394326452089</v>
      </c>
      <c r="C1311" s="9">
        <v>338.072862457957</v>
      </c>
      <c r="D1311" s="25">
        <v>405</v>
      </c>
      <c r="E1311" s="8">
        <v>861</v>
      </c>
      <c r="F1311" s="9">
        <f t="shared" si="73"/>
        <v>342.63394326452089</v>
      </c>
      <c r="G1311" s="9">
        <f t="shared" si="71"/>
        <v>338.072862457957</v>
      </c>
      <c r="H1311" s="3"/>
    </row>
    <row r="1312" spans="1:8" x14ac:dyDescent="0.3">
      <c r="A1312" s="20">
        <f t="shared" si="72"/>
        <v>1306</v>
      </c>
      <c r="B1312" s="9">
        <v>342.61511326452091</v>
      </c>
      <c r="C1312" s="9">
        <v>338.07658245795699</v>
      </c>
      <c r="D1312" s="25">
        <v>406</v>
      </c>
      <c r="E1312" s="8">
        <v>862</v>
      </c>
      <c r="F1312" s="9">
        <f t="shared" si="73"/>
        <v>342.61511326452091</v>
      </c>
      <c r="G1312" s="9">
        <f t="shared" si="71"/>
        <v>338.07658245795699</v>
      </c>
      <c r="H1312" s="3"/>
    </row>
    <row r="1313" spans="1:8" x14ac:dyDescent="0.3">
      <c r="A1313" s="20">
        <f t="shared" si="72"/>
        <v>1307</v>
      </c>
      <c r="B1313" s="9">
        <v>342.59628326452093</v>
      </c>
      <c r="C1313" s="9">
        <v>338.08030245795698</v>
      </c>
      <c r="D1313" s="25">
        <v>407</v>
      </c>
      <c r="E1313" s="8">
        <v>863</v>
      </c>
      <c r="F1313" s="9">
        <f t="shared" si="73"/>
        <v>342.59628326452093</v>
      </c>
      <c r="G1313" s="9">
        <f t="shared" si="71"/>
        <v>338.08030245795698</v>
      </c>
      <c r="H1313" s="3"/>
    </row>
    <row r="1314" spans="1:8" x14ac:dyDescent="0.3">
      <c r="A1314" s="20">
        <f t="shared" si="72"/>
        <v>1308</v>
      </c>
      <c r="B1314" s="9">
        <v>342.57745326452095</v>
      </c>
      <c r="C1314" s="9">
        <v>338.08402245795696</v>
      </c>
      <c r="D1314" s="25">
        <v>408</v>
      </c>
      <c r="E1314" s="8">
        <v>864</v>
      </c>
      <c r="F1314" s="9">
        <f t="shared" si="73"/>
        <v>342.57745326452095</v>
      </c>
      <c r="G1314" s="9">
        <f t="shared" si="71"/>
        <v>338.08402245795696</v>
      </c>
      <c r="H1314" s="3"/>
    </row>
    <row r="1315" spans="1:8" x14ac:dyDescent="0.3">
      <c r="A1315" s="20">
        <f t="shared" si="72"/>
        <v>1309</v>
      </c>
      <c r="B1315" s="9">
        <v>342.55862326452097</v>
      </c>
      <c r="C1315" s="9">
        <v>338.08774245795695</v>
      </c>
      <c r="D1315" s="25">
        <v>409</v>
      </c>
      <c r="E1315" s="8">
        <v>865</v>
      </c>
      <c r="F1315" s="9">
        <f t="shared" si="73"/>
        <v>342.55862326452097</v>
      </c>
      <c r="G1315" s="9">
        <f t="shared" si="71"/>
        <v>338.08774245795695</v>
      </c>
      <c r="H1315" s="3"/>
    </row>
    <row r="1316" spans="1:8" x14ac:dyDescent="0.3">
      <c r="A1316" s="20">
        <f t="shared" si="72"/>
        <v>1310</v>
      </c>
      <c r="B1316" s="9">
        <v>342.53979326452099</v>
      </c>
      <c r="C1316" s="9">
        <v>338.09146245795694</v>
      </c>
      <c r="D1316" s="25">
        <v>410</v>
      </c>
      <c r="E1316" s="8">
        <v>866</v>
      </c>
      <c r="F1316" s="9">
        <f t="shared" si="73"/>
        <v>342.53979326452099</v>
      </c>
      <c r="G1316" s="9">
        <f t="shared" si="71"/>
        <v>338.09146245795694</v>
      </c>
      <c r="H1316" s="3"/>
    </row>
    <row r="1317" spans="1:8" x14ac:dyDescent="0.3">
      <c r="A1317" s="20">
        <f t="shared" si="72"/>
        <v>1311</v>
      </c>
      <c r="B1317" s="9">
        <v>342.52096326452101</v>
      </c>
      <c r="C1317" s="9">
        <v>338.09518245795692</v>
      </c>
      <c r="D1317" s="25">
        <v>411</v>
      </c>
      <c r="E1317" s="8">
        <v>867</v>
      </c>
      <c r="F1317" s="9">
        <f t="shared" si="73"/>
        <v>342.52096326452101</v>
      </c>
      <c r="G1317" s="9">
        <f t="shared" si="71"/>
        <v>338.09518245795692</v>
      </c>
      <c r="H1317" s="3"/>
    </row>
    <row r="1318" spans="1:8" x14ac:dyDescent="0.3">
      <c r="A1318" s="20">
        <f t="shared" si="72"/>
        <v>1312</v>
      </c>
      <c r="B1318" s="9">
        <v>342.50213326452104</v>
      </c>
      <c r="C1318" s="9">
        <v>338.09890245795691</v>
      </c>
      <c r="D1318" s="25">
        <v>412</v>
      </c>
      <c r="E1318" s="8">
        <v>868</v>
      </c>
      <c r="F1318" s="9">
        <f t="shared" si="73"/>
        <v>342.50213326452104</v>
      </c>
      <c r="G1318" s="9">
        <f t="shared" si="71"/>
        <v>338.09890245795691</v>
      </c>
      <c r="H1318" s="3"/>
    </row>
    <row r="1319" spans="1:8" x14ac:dyDescent="0.3">
      <c r="A1319" s="20">
        <f t="shared" si="72"/>
        <v>1313</v>
      </c>
      <c r="B1319" s="9">
        <v>342.48330326452106</v>
      </c>
      <c r="C1319" s="9">
        <v>338.1026224579569</v>
      </c>
      <c r="D1319" s="25">
        <v>413</v>
      </c>
      <c r="E1319" s="8">
        <v>869</v>
      </c>
      <c r="F1319" s="9">
        <f t="shared" si="73"/>
        <v>342.48330326452106</v>
      </c>
      <c r="G1319" s="9">
        <f t="shared" si="71"/>
        <v>338.1026224579569</v>
      </c>
      <c r="H1319" s="3"/>
    </row>
    <row r="1320" spans="1:8" x14ac:dyDescent="0.3">
      <c r="A1320" s="20">
        <f t="shared" si="72"/>
        <v>1314</v>
      </c>
      <c r="B1320" s="9">
        <v>342.46447326452108</v>
      </c>
      <c r="C1320" s="9">
        <v>338.10634245795688</v>
      </c>
      <c r="D1320" s="25">
        <v>414</v>
      </c>
      <c r="E1320" s="8">
        <v>870</v>
      </c>
      <c r="F1320" s="9">
        <f t="shared" si="73"/>
        <v>342.46447326452108</v>
      </c>
      <c r="G1320" s="9">
        <f t="shared" si="71"/>
        <v>338.10634245795688</v>
      </c>
      <c r="H1320" s="3"/>
    </row>
    <row r="1321" spans="1:8" x14ac:dyDescent="0.3">
      <c r="A1321" s="20">
        <f t="shared" si="72"/>
        <v>1315</v>
      </c>
      <c r="B1321" s="9">
        <v>342.4456432645211</v>
      </c>
      <c r="C1321" s="9">
        <v>338.11006245795687</v>
      </c>
      <c r="D1321" s="25">
        <v>415</v>
      </c>
      <c r="E1321" s="8">
        <v>871</v>
      </c>
      <c r="F1321" s="9">
        <f t="shared" si="73"/>
        <v>342.4456432645211</v>
      </c>
      <c r="G1321" s="9">
        <f t="shared" si="71"/>
        <v>338.11006245795687</v>
      </c>
      <c r="H1321" s="3"/>
    </row>
    <row r="1322" spans="1:8" x14ac:dyDescent="0.3">
      <c r="A1322" s="20">
        <f t="shared" si="72"/>
        <v>1316</v>
      </c>
      <c r="B1322" s="9">
        <v>342.42681326452112</v>
      </c>
      <c r="C1322" s="9">
        <v>338.11378245795686</v>
      </c>
      <c r="D1322" s="25">
        <v>416</v>
      </c>
      <c r="E1322" s="8">
        <v>872</v>
      </c>
      <c r="F1322" s="9">
        <f t="shared" si="73"/>
        <v>342.42681326452112</v>
      </c>
      <c r="G1322" s="9">
        <f t="shared" si="71"/>
        <v>338.11378245795686</v>
      </c>
      <c r="H1322" s="3"/>
    </row>
    <row r="1323" spans="1:8" x14ac:dyDescent="0.3">
      <c r="A1323" s="20">
        <f t="shared" si="72"/>
        <v>1317</v>
      </c>
      <c r="B1323" s="9">
        <v>342.40798326452114</v>
      </c>
      <c r="C1323" s="9">
        <v>338.11750245795685</v>
      </c>
      <c r="D1323" s="25">
        <v>417</v>
      </c>
      <c r="E1323" s="8">
        <v>873</v>
      </c>
      <c r="F1323" s="9">
        <f t="shared" si="73"/>
        <v>342.40798326452114</v>
      </c>
      <c r="G1323" s="9">
        <f t="shared" si="71"/>
        <v>338.11750245795685</v>
      </c>
      <c r="H1323" s="3"/>
    </row>
    <row r="1324" spans="1:8" x14ac:dyDescent="0.3">
      <c r="A1324" s="20">
        <f t="shared" si="72"/>
        <v>1318</v>
      </c>
      <c r="B1324" s="9">
        <v>342.38915326452116</v>
      </c>
      <c r="C1324" s="9">
        <v>338.12122245795683</v>
      </c>
      <c r="D1324" s="25">
        <v>418</v>
      </c>
      <c r="E1324" s="8">
        <v>874</v>
      </c>
      <c r="F1324" s="9">
        <f t="shared" si="73"/>
        <v>342.38915326452116</v>
      </c>
      <c r="G1324" s="9">
        <f t="shared" si="71"/>
        <v>338.12122245795683</v>
      </c>
      <c r="H1324" s="3"/>
    </row>
    <row r="1325" spans="1:8" x14ac:dyDescent="0.3">
      <c r="A1325" s="20">
        <f t="shared" si="72"/>
        <v>1319</v>
      </c>
      <c r="B1325" s="9">
        <v>342.37032326452118</v>
      </c>
      <c r="C1325" s="9">
        <v>338.12494245795682</v>
      </c>
      <c r="D1325" s="25">
        <v>419</v>
      </c>
      <c r="E1325" s="8">
        <v>875</v>
      </c>
      <c r="F1325" s="9">
        <f t="shared" si="73"/>
        <v>342.37032326452118</v>
      </c>
      <c r="G1325" s="9">
        <f t="shared" si="71"/>
        <v>338.12494245795682</v>
      </c>
      <c r="H1325" s="3"/>
    </row>
    <row r="1326" spans="1:8" x14ac:dyDescent="0.3">
      <c r="A1326" s="20">
        <f t="shared" si="72"/>
        <v>1320</v>
      </c>
      <c r="B1326" s="9">
        <v>342.3514932645212</v>
      </c>
      <c r="C1326" s="9">
        <v>338.12866245795681</v>
      </c>
      <c r="D1326" s="25">
        <v>420</v>
      </c>
      <c r="E1326" s="8">
        <v>876</v>
      </c>
      <c r="F1326" s="9">
        <f t="shared" si="73"/>
        <v>342.3514932645212</v>
      </c>
      <c r="G1326" s="9">
        <f t="shared" si="71"/>
        <v>338.12866245795681</v>
      </c>
      <c r="H1326" s="35">
        <v>342.72</v>
      </c>
    </row>
    <row r="1327" spans="1:8" x14ac:dyDescent="0.3">
      <c r="A1327" s="20">
        <f t="shared" si="72"/>
        <v>1321</v>
      </c>
      <c r="B1327" s="9">
        <v>342.33266326452122</v>
      </c>
      <c r="C1327" s="9">
        <v>338.13238245795679</v>
      </c>
      <c r="D1327" s="25">
        <v>421</v>
      </c>
      <c r="E1327" s="8">
        <v>877</v>
      </c>
      <c r="F1327" s="9">
        <f t="shared" si="73"/>
        <v>342.33266326452122</v>
      </c>
      <c r="G1327" s="9">
        <f t="shared" si="71"/>
        <v>338.13238245795679</v>
      </c>
      <c r="H1327" s="3"/>
    </row>
    <row r="1328" spans="1:8" x14ac:dyDescent="0.3">
      <c r="A1328" s="20">
        <f t="shared" si="72"/>
        <v>1322</v>
      </c>
      <c r="B1328" s="9">
        <v>342.31383326452124</v>
      </c>
      <c r="C1328" s="9">
        <v>338.13610245795678</v>
      </c>
      <c r="D1328" s="25">
        <v>422</v>
      </c>
      <c r="E1328" s="8">
        <v>878</v>
      </c>
      <c r="F1328" s="9">
        <f t="shared" si="73"/>
        <v>342.31383326452124</v>
      </c>
      <c r="G1328" s="9">
        <f t="shared" si="71"/>
        <v>338.13610245795678</v>
      </c>
      <c r="H1328" s="3"/>
    </row>
    <row r="1329" spans="1:8" x14ac:dyDescent="0.3">
      <c r="A1329" s="20">
        <f t="shared" si="72"/>
        <v>1323</v>
      </c>
      <c r="B1329" s="9">
        <v>342.29500326452126</v>
      </c>
      <c r="C1329" s="9">
        <v>338.13982245795677</v>
      </c>
      <c r="D1329" s="25">
        <v>423</v>
      </c>
      <c r="E1329" s="8">
        <v>879</v>
      </c>
      <c r="F1329" s="9">
        <f t="shared" si="73"/>
        <v>342.29500326452126</v>
      </c>
      <c r="G1329" s="9">
        <f t="shared" si="71"/>
        <v>338.13982245795677</v>
      </c>
      <c r="H1329" s="3"/>
    </row>
    <row r="1330" spans="1:8" x14ac:dyDescent="0.3">
      <c r="A1330" s="20">
        <f t="shared" si="72"/>
        <v>1324</v>
      </c>
      <c r="B1330" s="9">
        <v>342.27617326452128</v>
      </c>
      <c r="C1330" s="9">
        <v>338.14354245795676</v>
      </c>
      <c r="D1330" s="25">
        <v>424</v>
      </c>
      <c r="E1330" s="8">
        <v>880</v>
      </c>
      <c r="F1330" s="9">
        <f t="shared" si="73"/>
        <v>342.27617326452128</v>
      </c>
      <c r="G1330" s="9">
        <f t="shared" si="71"/>
        <v>338.14354245795676</v>
      </c>
      <c r="H1330" s="3"/>
    </row>
    <row r="1331" spans="1:8" x14ac:dyDescent="0.3">
      <c r="A1331" s="20">
        <f t="shared" si="72"/>
        <v>1325</v>
      </c>
      <c r="B1331" s="9">
        <v>342.2573432645213</v>
      </c>
      <c r="C1331" s="9">
        <v>338.14726245795674</v>
      </c>
      <c r="D1331" s="25">
        <v>425</v>
      </c>
      <c r="E1331" s="8">
        <v>881</v>
      </c>
      <c r="F1331" s="9">
        <f t="shared" si="73"/>
        <v>342.2573432645213</v>
      </c>
      <c r="G1331" s="9">
        <f t="shared" si="71"/>
        <v>338.14726245795674</v>
      </c>
      <c r="H1331" s="3"/>
    </row>
    <row r="1332" spans="1:8" x14ac:dyDescent="0.3">
      <c r="A1332" s="20">
        <f t="shared" si="72"/>
        <v>1326</v>
      </c>
      <c r="B1332" s="9">
        <v>342.23851326452132</v>
      </c>
      <c r="C1332" s="9">
        <v>338.15098245795673</v>
      </c>
      <c r="D1332" s="25">
        <v>426</v>
      </c>
      <c r="E1332" s="8">
        <v>882</v>
      </c>
      <c r="F1332" s="9">
        <f t="shared" si="73"/>
        <v>342.23851326452132</v>
      </c>
      <c r="G1332" s="9">
        <f t="shared" si="71"/>
        <v>338.15098245795673</v>
      </c>
      <c r="H1332" s="3"/>
    </row>
    <row r="1333" spans="1:8" x14ac:dyDescent="0.3">
      <c r="A1333" s="20">
        <f t="shared" si="72"/>
        <v>1327</v>
      </c>
      <c r="B1333" s="9">
        <v>342.21968326452134</v>
      </c>
      <c r="C1333" s="9">
        <v>338.15470245795672</v>
      </c>
      <c r="D1333" s="25">
        <v>427</v>
      </c>
      <c r="E1333" s="8">
        <v>883</v>
      </c>
      <c r="F1333" s="9">
        <f t="shared" si="73"/>
        <v>342.21968326452134</v>
      </c>
      <c r="G1333" s="9">
        <f t="shared" si="71"/>
        <v>338.15470245795672</v>
      </c>
      <c r="H1333" s="3"/>
    </row>
    <row r="1334" spans="1:8" x14ac:dyDescent="0.3">
      <c r="A1334" s="20">
        <f t="shared" si="72"/>
        <v>1328</v>
      </c>
      <c r="B1334" s="9">
        <v>342.20085326452136</v>
      </c>
      <c r="C1334" s="9">
        <v>338.1584224579567</v>
      </c>
      <c r="D1334" s="25">
        <v>428</v>
      </c>
      <c r="E1334" s="8">
        <v>884</v>
      </c>
      <c r="F1334" s="9">
        <f t="shared" si="73"/>
        <v>342.20085326452136</v>
      </c>
      <c r="G1334" s="9">
        <f t="shared" si="71"/>
        <v>338.1584224579567</v>
      </c>
      <c r="H1334" s="3"/>
    </row>
    <row r="1335" spans="1:8" x14ac:dyDescent="0.3">
      <c r="A1335" s="20">
        <f t="shared" si="72"/>
        <v>1329</v>
      </c>
      <c r="B1335" s="9">
        <v>342.18202326452138</v>
      </c>
      <c r="C1335" s="9">
        <v>338.16214245795669</v>
      </c>
      <c r="D1335" s="25">
        <v>429</v>
      </c>
      <c r="E1335" s="8">
        <v>885</v>
      </c>
      <c r="F1335" s="9">
        <f t="shared" si="73"/>
        <v>342.18202326452138</v>
      </c>
      <c r="G1335" s="9">
        <f t="shared" si="71"/>
        <v>338.16214245795669</v>
      </c>
      <c r="H1335" s="3"/>
    </row>
    <row r="1336" spans="1:8" x14ac:dyDescent="0.3">
      <c r="A1336" s="20">
        <f t="shared" si="72"/>
        <v>1330</v>
      </c>
      <c r="B1336" s="9">
        <v>342.1631932645214</v>
      </c>
      <c r="C1336" s="9">
        <v>338.16586245795668</v>
      </c>
      <c r="D1336" s="25">
        <v>430</v>
      </c>
      <c r="E1336" s="8">
        <v>886</v>
      </c>
      <c r="F1336" s="9">
        <f t="shared" si="73"/>
        <v>342.1631932645214</v>
      </c>
      <c r="G1336" s="9">
        <f t="shared" si="71"/>
        <v>338.16586245795668</v>
      </c>
      <c r="H1336" s="3"/>
    </row>
    <row r="1337" spans="1:8" x14ac:dyDescent="0.3">
      <c r="A1337" s="20">
        <f t="shared" si="72"/>
        <v>1331</v>
      </c>
      <c r="B1337" s="9">
        <v>342.14436326452142</v>
      </c>
      <c r="C1337" s="9">
        <v>338.16958245795666</v>
      </c>
      <c r="D1337" s="25">
        <v>431</v>
      </c>
      <c r="E1337" s="8">
        <v>887</v>
      </c>
      <c r="F1337" s="9">
        <f t="shared" si="73"/>
        <v>342.14436326452142</v>
      </c>
      <c r="G1337" s="9">
        <f t="shared" si="71"/>
        <v>338.16958245795666</v>
      </c>
      <c r="H1337" s="3"/>
    </row>
    <row r="1338" spans="1:8" x14ac:dyDescent="0.3">
      <c r="A1338" s="20">
        <f t="shared" si="72"/>
        <v>1332</v>
      </c>
      <c r="B1338" s="9">
        <v>342.12553326452144</v>
      </c>
      <c r="C1338" s="9">
        <v>338.17330245795665</v>
      </c>
      <c r="D1338" s="25">
        <v>432</v>
      </c>
      <c r="E1338" s="8">
        <v>888</v>
      </c>
      <c r="F1338" s="9">
        <f t="shared" si="73"/>
        <v>342.12553326452144</v>
      </c>
      <c r="G1338" s="9">
        <f t="shared" si="71"/>
        <v>338.17330245795665</v>
      </c>
      <c r="H1338" s="3"/>
    </row>
    <row r="1339" spans="1:8" x14ac:dyDescent="0.3">
      <c r="A1339" s="20">
        <f t="shared" si="72"/>
        <v>1333</v>
      </c>
      <c r="B1339" s="9">
        <v>342.10670326452146</v>
      </c>
      <c r="C1339" s="9">
        <v>338.17702245795664</v>
      </c>
      <c r="D1339" s="25">
        <v>433</v>
      </c>
      <c r="E1339" s="8">
        <v>889</v>
      </c>
      <c r="F1339" s="9">
        <f t="shared" si="73"/>
        <v>342.10670326452146</v>
      </c>
      <c r="G1339" s="9">
        <f t="shared" si="71"/>
        <v>338.17702245795664</v>
      </c>
      <c r="H1339" s="3"/>
    </row>
    <row r="1340" spans="1:8" x14ac:dyDescent="0.3">
      <c r="A1340" s="20">
        <f t="shared" si="72"/>
        <v>1334</v>
      </c>
      <c r="B1340" s="9">
        <v>342.08787326452148</v>
      </c>
      <c r="C1340" s="9">
        <v>338.18074245795663</v>
      </c>
      <c r="D1340" s="25">
        <v>434</v>
      </c>
      <c r="E1340" s="8">
        <v>890</v>
      </c>
      <c r="F1340" s="9">
        <f t="shared" si="73"/>
        <v>342.08787326452148</v>
      </c>
      <c r="G1340" s="9">
        <f t="shared" si="71"/>
        <v>338.18074245795663</v>
      </c>
      <c r="H1340" s="3"/>
    </row>
    <row r="1341" spans="1:8" x14ac:dyDescent="0.3">
      <c r="A1341" s="20">
        <f t="shared" si="72"/>
        <v>1335</v>
      </c>
      <c r="B1341" s="9">
        <v>342.0690432645215</v>
      </c>
      <c r="C1341" s="9">
        <v>338.18446245795661</v>
      </c>
      <c r="D1341" s="25">
        <v>435</v>
      </c>
      <c r="E1341" s="8">
        <v>891</v>
      </c>
      <c r="F1341" s="9">
        <f t="shared" si="73"/>
        <v>342.0690432645215</v>
      </c>
      <c r="G1341" s="9">
        <f t="shared" si="71"/>
        <v>338.18446245795661</v>
      </c>
      <c r="H1341" s="3"/>
    </row>
    <row r="1342" spans="1:8" x14ac:dyDescent="0.3">
      <c r="A1342" s="20">
        <f t="shared" si="72"/>
        <v>1336</v>
      </c>
      <c r="B1342" s="9">
        <v>342.05021326452152</v>
      </c>
      <c r="C1342" s="9">
        <v>338.1881824579566</v>
      </c>
      <c r="D1342" s="25">
        <v>436</v>
      </c>
      <c r="E1342" s="8">
        <v>892</v>
      </c>
      <c r="F1342" s="9">
        <f t="shared" si="73"/>
        <v>342.05021326452152</v>
      </c>
      <c r="G1342" s="9">
        <f t="shared" si="71"/>
        <v>338.1881824579566</v>
      </c>
      <c r="H1342" s="3"/>
    </row>
    <row r="1343" spans="1:8" x14ac:dyDescent="0.3">
      <c r="A1343" s="20">
        <f t="shared" si="72"/>
        <v>1337</v>
      </c>
      <c r="B1343" s="9">
        <v>342.03138326452154</v>
      </c>
      <c r="C1343" s="9">
        <v>338.19190245795659</v>
      </c>
      <c r="D1343" s="25">
        <v>437</v>
      </c>
      <c r="E1343" s="8">
        <v>893</v>
      </c>
      <c r="F1343" s="9">
        <f t="shared" si="73"/>
        <v>342.03138326452154</v>
      </c>
      <c r="G1343" s="9">
        <f t="shared" si="71"/>
        <v>338.19190245795659</v>
      </c>
      <c r="H1343" s="3"/>
    </row>
    <row r="1344" spans="1:8" x14ac:dyDescent="0.3">
      <c r="A1344" s="20">
        <f t="shared" si="72"/>
        <v>1338</v>
      </c>
      <c r="B1344" s="9">
        <v>342.01255326452156</v>
      </c>
      <c r="C1344" s="9">
        <v>338.19562245795657</v>
      </c>
      <c r="D1344" s="25">
        <v>438</v>
      </c>
      <c r="E1344" s="8">
        <v>894</v>
      </c>
      <c r="F1344" s="9">
        <f t="shared" si="73"/>
        <v>342.01255326452156</v>
      </c>
      <c r="G1344" s="9">
        <f t="shared" si="71"/>
        <v>338.19562245795657</v>
      </c>
      <c r="H1344" s="3"/>
    </row>
    <row r="1345" spans="1:8" x14ac:dyDescent="0.3">
      <c r="A1345" s="20">
        <f t="shared" si="72"/>
        <v>1339</v>
      </c>
      <c r="B1345" s="9">
        <v>341.99372326452158</v>
      </c>
      <c r="C1345" s="9">
        <v>338.19934245795656</v>
      </c>
      <c r="D1345" s="25">
        <v>439</v>
      </c>
      <c r="E1345" s="8">
        <v>895</v>
      </c>
      <c r="F1345" s="9">
        <f t="shared" si="73"/>
        <v>341.99372326452158</v>
      </c>
      <c r="G1345" s="9">
        <f t="shared" si="71"/>
        <v>338.19934245795656</v>
      </c>
      <c r="H1345" s="3"/>
    </row>
    <row r="1346" spans="1:8" x14ac:dyDescent="0.3">
      <c r="A1346" s="20">
        <f t="shared" si="72"/>
        <v>1340</v>
      </c>
      <c r="B1346" s="9">
        <v>341.9748932645216</v>
      </c>
      <c r="C1346" s="9">
        <v>338.20306245795655</v>
      </c>
      <c r="D1346" s="25">
        <v>440</v>
      </c>
      <c r="E1346" s="8">
        <v>896</v>
      </c>
      <c r="F1346" s="9">
        <f t="shared" si="73"/>
        <v>341.9748932645216</v>
      </c>
      <c r="G1346" s="9">
        <f t="shared" si="71"/>
        <v>338.20306245795655</v>
      </c>
      <c r="H1346" s="35">
        <v>342.37</v>
      </c>
    </row>
    <row r="1347" spans="1:8" x14ac:dyDescent="0.3">
      <c r="A1347" s="20">
        <f t="shared" si="72"/>
        <v>1341</v>
      </c>
      <c r="B1347" s="9">
        <v>341.95606326452162</v>
      </c>
      <c r="C1347" s="9">
        <v>338.20678245795654</v>
      </c>
      <c r="D1347" s="25">
        <v>441</v>
      </c>
      <c r="E1347" s="8">
        <v>897</v>
      </c>
      <c r="F1347" s="9">
        <f t="shared" si="73"/>
        <v>341.95606326452162</v>
      </c>
      <c r="G1347" s="9">
        <f t="shared" si="71"/>
        <v>338.20678245795654</v>
      </c>
      <c r="H1347" s="3"/>
    </row>
    <row r="1348" spans="1:8" x14ac:dyDescent="0.3">
      <c r="A1348" s="20">
        <f t="shared" si="72"/>
        <v>1342</v>
      </c>
      <c r="B1348" s="9">
        <v>341.93723326452164</v>
      </c>
      <c r="C1348" s="9">
        <v>338.21050245795652</v>
      </c>
      <c r="D1348" s="25">
        <v>442</v>
      </c>
      <c r="E1348" s="8">
        <v>898</v>
      </c>
      <c r="F1348" s="9">
        <f t="shared" si="73"/>
        <v>341.93723326452164</v>
      </c>
      <c r="G1348" s="9">
        <f t="shared" ref="G1348:G1400" si="74">IF(8811-A1348&gt;$I$28,G1347+(A1348-A1347)*$M$28,"erreur")</f>
        <v>338.21050245795652</v>
      </c>
      <c r="H1348" s="3"/>
    </row>
    <row r="1349" spans="1:8" x14ac:dyDescent="0.3">
      <c r="A1349" s="20">
        <f t="shared" si="72"/>
        <v>1343</v>
      </c>
      <c r="B1349" s="9">
        <v>341.91840326452166</v>
      </c>
      <c r="C1349" s="9">
        <v>338.21422245795651</v>
      </c>
      <c r="D1349" s="25">
        <v>443</v>
      </c>
      <c r="E1349" s="8">
        <v>899</v>
      </c>
      <c r="F1349" s="9">
        <f t="shared" si="73"/>
        <v>341.91840326452166</v>
      </c>
      <c r="G1349" s="9">
        <f t="shared" si="74"/>
        <v>338.21422245795651</v>
      </c>
      <c r="H1349" s="3"/>
    </row>
    <row r="1350" spans="1:8" x14ac:dyDescent="0.3">
      <c r="A1350" s="20">
        <f t="shared" si="72"/>
        <v>1344</v>
      </c>
      <c r="B1350" s="9">
        <v>341.89957326452168</v>
      </c>
      <c r="C1350" s="9">
        <v>338.2179424579565</v>
      </c>
      <c r="D1350" s="25">
        <v>444</v>
      </c>
      <c r="E1350" s="8">
        <v>900</v>
      </c>
      <c r="F1350" s="9">
        <f t="shared" si="73"/>
        <v>341.89957326452168</v>
      </c>
      <c r="G1350" s="9">
        <f t="shared" si="74"/>
        <v>338.2179424579565</v>
      </c>
      <c r="H1350" s="3"/>
    </row>
    <row r="1351" spans="1:8" x14ac:dyDescent="0.3">
      <c r="A1351" s="20">
        <f t="shared" si="72"/>
        <v>1345</v>
      </c>
      <c r="B1351" s="9">
        <v>341.8807432645217</v>
      </c>
      <c r="C1351" s="9">
        <v>338.22166245795648</v>
      </c>
      <c r="D1351" s="25">
        <v>445</v>
      </c>
      <c r="E1351" s="8">
        <v>901</v>
      </c>
      <c r="F1351" s="9">
        <f t="shared" si="73"/>
        <v>341.8807432645217</v>
      </c>
      <c r="G1351" s="9">
        <f t="shared" si="74"/>
        <v>338.22166245795648</v>
      </c>
      <c r="H1351" s="3"/>
    </row>
    <row r="1352" spans="1:8" x14ac:dyDescent="0.3">
      <c r="A1352" s="20">
        <f t="shared" ref="A1352:A1415" si="75">ROW()-6</f>
        <v>1346</v>
      </c>
      <c r="B1352" s="9">
        <v>341.86191326452172</v>
      </c>
      <c r="C1352" s="9">
        <v>338.22538245795647</v>
      </c>
      <c r="D1352" s="25">
        <v>446</v>
      </c>
      <c r="E1352" s="8">
        <v>902</v>
      </c>
      <c r="F1352" s="9">
        <f t="shared" si="73"/>
        <v>341.86191326452172</v>
      </c>
      <c r="G1352" s="9">
        <f t="shared" si="74"/>
        <v>338.22538245795647</v>
      </c>
      <c r="H1352" s="3"/>
    </row>
    <row r="1353" spans="1:8" x14ac:dyDescent="0.3">
      <c r="A1353" s="20">
        <f t="shared" si="75"/>
        <v>1347</v>
      </c>
      <c r="B1353" s="9">
        <v>341.84308326452174</v>
      </c>
      <c r="C1353" s="9">
        <v>338.22910245795646</v>
      </c>
      <c r="D1353" s="25">
        <v>447</v>
      </c>
      <c r="E1353" s="8">
        <v>903</v>
      </c>
      <c r="F1353" s="9">
        <f t="shared" si="73"/>
        <v>341.84308326452174</v>
      </c>
      <c r="G1353" s="9">
        <f t="shared" si="74"/>
        <v>338.22910245795646</v>
      </c>
      <c r="H1353" s="3"/>
    </row>
    <row r="1354" spans="1:8" x14ac:dyDescent="0.3">
      <c r="A1354" s="20">
        <f t="shared" si="75"/>
        <v>1348</v>
      </c>
      <c r="B1354" s="9">
        <v>341.82425326452176</v>
      </c>
      <c r="C1354" s="9">
        <v>338.23282245795644</v>
      </c>
      <c r="D1354" s="25">
        <v>448</v>
      </c>
      <c r="E1354" s="8">
        <v>904</v>
      </c>
      <c r="F1354" s="9">
        <f t="shared" si="73"/>
        <v>341.82425326452176</v>
      </c>
      <c r="G1354" s="9">
        <f t="shared" si="74"/>
        <v>338.23282245795644</v>
      </c>
      <c r="H1354" s="3"/>
    </row>
    <row r="1355" spans="1:8" x14ac:dyDescent="0.3">
      <c r="A1355" s="20">
        <f t="shared" si="75"/>
        <v>1349</v>
      </c>
      <c r="B1355" s="9">
        <v>341.80542326452178</v>
      </c>
      <c r="C1355" s="9">
        <v>338.23654245795643</v>
      </c>
      <c r="D1355" s="25">
        <v>449</v>
      </c>
      <c r="E1355" s="8">
        <v>905</v>
      </c>
      <c r="F1355" s="9">
        <f t="shared" si="73"/>
        <v>341.80542326452178</v>
      </c>
      <c r="G1355" s="9">
        <f t="shared" si="74"/>
        <v>338.23654245795643</v>
      </c>
      <c r="H1355" s="3"/>
    </row>
    <row r="1356" spans="1:8" x14ac:dyDescent="0.3">
      <c r="A1356" s="20">
        <f t="shared" si="75"/>
        <v>1350</v>
      </c>
      <c r="B1356" s="9">
        <v>341.7865932645218</v>
      </c>
      <c r="C1356" s="9">
        <v>338.24026245795642</v>
      </c>
      <c r="D1356" s="25">
        <v>450</v>
      </c>
      <c r="E1356" s="8">
        <v>906</v>
      </c>
      <c r="F1356" s="9">
        <f t="shared" ref="F1356:F1419" si="76">IF($A1356&lt;=$J$11,F1355+($A1356-$A1355)*$L$11,"erreur")</f>
        <v>341.7865932645218</v>
      </c>
      <c r="G1356" s="9">
        <f t="shared" si="74"/>
        <v>338.24026245795642</v>
      </c>
      <c r="H1356" s="3"/>
    </row>
    <row r="1357" spans="1:8" x14ac:dyDescent="0.3">
      <c r="A1357" s="20">
        <f t="shared" si="75"/>
        <v>1351</v>
      </c>
      <c r="B1357" s="9">
        <v>341.76776326452182</v>
      </c>
      <c r="C1357" s="9">
        <v>338.24398245795641</v>
      </c>
      <c r="D1357" s="25">
        <v>451</v>
      </c>
      <c r="E1357" s="8">
        <v>907</v>
      </c>
      <c r="F1357" s="9">
        <f t="shared" si="76"/>
        <v>341.76776326452182</v>
      </c>
      <c r="G1357" s="9">
        <f t="shared" si="74"/>
        <v>338.24398245795641</v>
      </c>
      <c r="H1357" s="3"/>
    </row>
    <row r="1358" spans="1:8" x14ac:dyDescent="0.3">
      <c r="A1358" s="20">
        <f t="shared" si="75"/>
        <v>1352</v>
      </c>
      <c r="B1358" s="9">
        <v>341.74893326452184</v>
      </c>
      <c r="C1358" s="9">
        <v>338.24770245795639</v>
      </c>
      <c r="D1358" s="25">
        <v>452</v>
      </c>
      <c r="E1358" s="8">
        <v>908</v>
      </c>
      <c r="F1358" s="9">
        <f t="shared" si="76"/>
        <v>341.74893326452184</v>
      </c>
      <c r="G1358" s="9">
        <f t="shared" si="74"/>
        <v>338.24770245795639</v>
      </c>
      <c r="H1358" s="3"/>
    </row>
    <row r="1359" spans="1:8" x14ac:dyDescent="0.3">
      <c r="A1359" s="20">
        <f t="shared" si="75"/>
        <v>1353</v>
      </c>
      <c r="B1359" s="9">
        <v>341.73010326452186</v>
      </c>
      <c r="C1359" s="9">
        <v>338.25142245795638</v>
      </c>
      <c r="D1359" s="25">
        <v>453</v>
      </c>
      <c r="E1359" s="8">
        <v>909</v>
      </c>
      <c r="F1359" s="9">
        <f t="shared" si="76"/>
        <v>341.73010326452186</v>
      </c>
      <c r="G1359" s="9">
        <f t="shared" si="74"/>
        <v>338.25142245795638</v>
      </c>
      <c r="H1359" s="3"/>
    </row>
    <row r="1360" spans="1:8" x14ac:dyDescent="0.3">
      <c r="A1360" s="20">
        <f t="shared" si="75"/>
        <v>1354</v>
      </c>
      <c r="B1360" s="9">
        <v>341.71127326452188</v>
      </c>
      <c r="C1360" s="9">
        <v>338.25514245795637</v>
      </c>
      <c r="D1360" s="25">
        <v>454</v>
      </c>
      <c r="E1360" s="8">
        <v>910</v>
      </c>
      <c r="F1360" s="9">
        <f t="shared" si="76"/>
        <v>341.71127326452188</v>
      </c>
      <c r="G1360" s="9">
        <f t="shared" si="74"/>
        <v>338.25514245795637</v>
      </c>
      <c r="H1360" s="3"/>
    </row>
    <row r="1361" spans="1:8" x14ac:dyDescent="0.3">
      <c r="A1361" s="20">
        <f t="shared" si="75"/>
        <v>1355</v>
      </c>
      <c r="B1361" s="9">
        <v>341.6924432645219</v>
      </c>
      <c r="C1361" s="9">
        <v>338.25886245795635</v>
      </c>
      <c r="D1361" s="25">
        <v>455</v>
      </c>
      <c r="E1361" s="8">
        <v>911</v>
      </c>
      <c r="F1361" s="9">
        <f t="shared" si="76"/>
        <v>341.6924432645219</v>
      </c>
      <c r="G1361" s="9">
        <f t="shared" si="74"/>
        <v>338.25886245795635</v>
      </c>
      <c r="H1361" s="3"/>
    </row>
    <row r="1362" spans="1:8" x14ac:dyDescent="0.3">
      <c r="A1362" s="20">
        <f t="shared" si="75"/>
        <v>1356</v>
      </c>
      <c r="B1362" s="9">
        <v>341.67361326452192</v>
      </c>
      <c r="C1362" s="9">
        <v>338.26258245795634</v>
      </c>
      <c r="D1362" s="25">
        <v>456</v>
      </c>
      <c r="E1362" s="8">
        <v>912</v>
      </c>
      <c r="F1362" s="9">
        <f t="shared" si="76"/>
        <v>341.67361326452192</v>
      </c>
      <c r="G1362" s="9">
        <f t="shared" si="74"/>
        <v>338.26258245795634</v>
      </c>
      <c r="H1362" s="3"/>
    </row>
    <row r="1363" spans="1:8" x14ac:dyDescent="0.3">
      <c r="A1363" s="20">
        <f t="shared" si="75"/>
        <v>1357</v>
      </c>
      <c r="B1363" s="9">
        <v>341.65478326452194</v>
      </c>
      <c r="C1363" s="9">
        <v>338.26630245795633</v>
      </c>
      <c r="D1363" s="25">
        <v>457</v>
      </c>
      <c r="E1363" s="8">
        <v>913</v>
      </c>
      <c r="F1363" s="9">
        <f t="shared" si="76"/>
        <v>341.65478326452194</v>
      </c>
      <c r="G1363" s="9">
        <f t="shared" si="74"/>
        <v>338.26630245795633</v>
      </c>
      <c r="H1363" s="3"/>
    </row>
    <row r="1364" spans="1:8" x14ac:dyDescent="0.3">
      <c r="A1364" s="20">
        <f t="shared" si="75"/>
        <v>1358</v>
      </c>
      <c r="B1364" s="9">
        <v>341.63595326452196</v>
      </c>
      <c r="C1364" s="9">
        <v>338.27002245795632</v>
      </c>
      <c r="D1364" s="25">
        <v>458</v>
      </c>
      <c r="E1364" s="8">
        <v>914</v>
      </c>
      <c r="F1364" s="9">
        <f t="shared" si="76"/>
        <v>341.63595326452196</v>
      </c>
      <c r="G1364" s="9">
        <f t="shared" si="74"/>
        <v>338.27002245795632</v>
      </c>
      <c r="H1364" s="3"/>
    </row>
    <row r="1365" spans="1:8" x14ac:dyDescent="0.3">
      <c r="A1365" s="20">
        <f t="shared" si="75"/>
        <v>1359</v>
      </c>
      <c r="B1365" s="9">
        <v>341.61712326452198</v>
      </c>
      <c r="C1365" s="9">
        <v>338.2737424579563</v>
      </c>
      <c r="D1365" s="25">
        <v>459</v>
      </c>
      <c r="E1365" s="8">
        <v>915</v>
      </c>
      <c r="F1365" s="9">
        <f t="shared" si="76"/>
        <v>341.61712326452198</v>
      </c>
      <c r="G1365" s="9">
        <f t="shared" si="74"/>
        <v>338.2737424579563</v>
      </c>
      <c r="H1365" s="3"/>
    </row>
    <row r="1366" spans="1:8" x14ac:dyDescent="0.3">
      <c r="A1366" s="20">
        <f t="shared" si="75"/>
        <v>1360</v>
      </c>
      <c r="B1366" s="9">
        <v>341.598293264522</v>
      </c>
      <c r="C1366" s="9">
        <v>338.27746245795629</v>
      </c>
      <c r="D1366" s="25">
        <v>460</v>
      </c>
      <c r="E1366" s="8">
        <v>916</v>
      </c>
      <c r="F1366" s="9">
        <f t="shared" si="76"/>
        <v>341.598293264522</v>
      </c>
      <c r="G1366" s="9">
        <f t="shared" si="74"/>
        <v>338.27746245795629</v>
      </c>
      <c r="H1366" s="35">
        <v>342.16</v>
      </c>
    </row>
    <row r="1367" spans="1:8" x14ac:dyDescent="0.3">
      <c r="A1367" s="20">
        <f t="shared" si="75"/>
        <v>1361</v>
      </c>
      <c r="B1367" s="9">
        <v>341.57946326452202</v>
      </c>
      <c r="C1367" s="9">
        <v>338.28118245795628</v>
      </c>
      <c r="D1367" s="25">
        <v>461</v>
      </c>
      <c r="E1367" s="8">
        <v>917</v>
      </c>
      <c r="F1367" s="9">
        <f t="shared" si="76"/>
        <v>341.57946326452202</v>
      </c>
      <c r="G1367" s="9">
        <f t="shared" si="74"/>
        <v>338.28118245795628</v>
      </c>
      <c r="H1367" s="3"/>
    </row>
    <row r="1368" spans="1:8" x14ac:dyDescent="0.3">
      <c r="A1368" s="20">
        <f t="shared" si="75"/>
        <v>1362</v>
      </c>
      <c r="B1368" s="9">
        <v>341.56063326452204</v>
      </c>
      <c r="C1368" s="9">
        <v>338.28490245795626</v>
      </c>
      <c r="D1368" s="25">
        <v>462</v>
      </c>
      <c r="E1368" s="8">
        <v>918</v>
      </c>
      <c r="F1368" s="9">
        <f t="shared" si="76"/>
        <v>341.56063326452204</v>
      </c>
      <c r="G1368" s="9">
        <f t="shared" si="74"/>
        <v>338.28490245795626</v>
      </c>
      <c r="H1368" s="3"/>
    </row>
    <row r="1369" spans="1:8" x14ac:dyDescent="0.3">
      <c r="A1369" s="20">
        <f t="shared" si="75"/>
        <v>1363</v>
      </c>
      <c r="B1369" s="9">
        <v>341.54180326452206</v>
      </c>
      <c r="C1369" s="9">
        <v>338.28862245795625</v>
      </c>
      <c r="D1369" s="25">
        <v>463</v>
      </c>
      <c r="E1369" s="8">
        <v>919</v>
      </c>
      <c r="F1369" s="9">
        <f t="shared" si="76"/>
        <v>341.54180326452206</v>
      </c>
      <c r="G1369" s="9">
        <f t="shared" si="74"/>
        <v>338.28862245795625</v>
      </c>
      <c r="H1369" s="3"/>
    </row>
    <row r="1370" spans="1:8" x14ac:dyDescent="0.3">
      <c r="A1370" s="20">
        <f t="shared" si="75"/>
        <v>1364</v>
      </c>
      <c r="B1370" s="9">
        <v>341.52297326452208</v>
      </c>
      <c r="C1370" s="9">
        <v>338.29234245795624</v>
      </c>
      <c r="D1370" s="25">
        <v>464</v>
      </c>
      <c r="E1370" s="8">
        <v>920</v>
      </c>
      <c r="F1370" s="9">
        <f t="shared" si="76"/>
        <v>341.52297326452208</v>
      </c>
      <c r="G1370" s="9">
        <f t="shared" si="74"/>
        <v>338.29234245795624</v>
      </c>
      <c r="H1370" s="3"/>
    </row>
    <row r="1371" spans="1:8" x14ac:dyDescent="0.3">
      <c r="A1371" s="20">
        <f t="shared" si="75"/>
        <v>1365</v>
      </c>
      <c r="B1371" s="9">
        <v>341.5041432645221</v>
      </c>
      <c r="C1371" s="9">
        <v>338.29606245795622</v>
      </c>
      <c r="D1371" s="25">
        <v>465</v>
      </c>
      <c r="E1371" s="8">
        <v>921</v>
      </c>
      <c r="F1371" s="9">
        <f t="shared" si="76"/>
        <v>341.5041432645221</v>
      </c>
      <c r="G1371" s="9">
        <f t="shared" si="74"/>
        <v>338.29606245795622</v>
      </c>
      <c r="H1371" s="3"/>
    </row>
    <row r="1372" spans="1:8" x14ac:dyDescent="0.3">
      <c r="A1372" s="20">
        <f t="shared" si="75"/>
        <v>1366</v>
      </c>
      <c r="B1372" s="9">
        <v>341.48531326452212</v>
      </c>
      <c r="C1372" s="9">
        <v>338.29978245795621</v>
      </c>
      <c r="D1372" s="25">
        <v>466</v>
      </c>
      <c r="E1372" s="8">
        <v>922</v>
      </c>
      <c r="F1372" s="9">
        <f t="shared" si="76"/>
        <v>341.48531326452212</v>
      </c>
      <c r="G1372" s="9">
        <f t="shared" si="74"/>
        <v>338.29978245795621</v>
      </c>
      <c r="H1372" s="3"/>
    </row>
    <row r="1373" spans="1:8" x14ac:dyDescent="0.3">
      <c r="A1373" s="20">
        <f t="shared" si="75"/>
        <v>1367</v>
      </c>
      <c r="B1373" s="9">
        <v>341.46648326452214</v>
      </c>
      <c r="C1373" s="9">
        <v>338.3035024579562</v>
      </c>
      <c r="D1373" s="25">
        <v>467</v>
      </c>
      <c r="E1373" s="8">
        <v>923</v>
      </c>
      <c r="F1373" s="9">
        <f t="shared" si="76"/>
        <v>341.46648326452214</v>
      </c>
      <c r="G1373" s="9">
        <f t="shared" si="74"/>
        <v>338.3035024579562</v>
      </c>
      <c r="H1373" s="3"/>
    </row>
    <row r="1374" spans="1:8" x14ac:dyDescent="0.3">
      <c r="A1374" s="20">
        <f t="shared" si="75"/>
        <v>1368</v>
      </c>
      <c r="B1374" s="9">
        <v>341.44765326452216</v>
      </c>
      <c r="C1374" s="9">
        <v>338.30722245795619</v>
      </c>
      <c r="D1374" s="25">
        <v>468</v>
      </c>
      <c r="E1374" s="8">
        <v>924</v>
      </c>
      <c r="F1374" s="9">
        <f t="shared" si="76"/>
        <v>341.44765326452216</v>
      </c>
      <c r="G1374" s="9">
        <f t="shared" si="74"/>
        <v>338.30722245795619</v>
      </c>
      <c r="H1374" s="3"/>
    </row>
    <row r="1375" spans="1:8" x14ac:dyDescent="0.3">
      <c r="A1375" s="20">
        <f t="shared" si="75"/>
        <v>1369</v>
      </c>
      <c r="B1375" s="9">
        <v>341.42882326452218</v>
      </c>
      <c r="C1375" s="9">
        <v>338.31094245795617</v>
      </c>
      <c r="D1375" s="25">
        <v>469</v>
      </c>
      <c r="E1375" s="8">
        <v>925</v>
      </c>
      <c r="F1375" s="9">
        <f t="shared" si="76"/>
        <v>341.42882326452218</v>
      </c>
      <c r="G1375" s="9">
        <f t="shared" si="74"/>
        <v>338.31094245795617</v>
      </c>
      <c r="H1375" s="3"/>
    </row>
    <row r="1376" spans="1:8" x14ac:dyDescent="0.3">
      <c r="A1376" s="20">
        <f t="shared" si="75"/>
        <v>1370</v>
      </c>
      <c r="B1376" s="9">
        <v>341.4099932645222</v>
      </c>
      <c r="C1376" s="9">
        <v>338.31466245795616</v>
      </c>
      <c r="D1376" s="25">
        <v>470</v>
      </c>
      <c r="E1376" s="8">
        <v>926</v>
      </c>
      <c r="F1376" s="9">
        <f t="shared" si="76"/>
        <v>341.4099932645222</v>
      </c>
      <c r="G1376" s="9">
        <f t="shared" si="74"/>
        <v>338.31466245795616</v>
      </c>
      <c r="H1376" s="3"/>
    </row>
    <row r="1377" spans="1:8" x14ac:dyDescent="0.3">
      <c r="A1377" s="20">
        <f t="shared" si="75"/>
        <v>1371</v>
      </c>
      <c r="B1377" s="9">
        <v>341.39116326452222</v>
      </c>
      <c r="C1377" s="9">
        <v>338.31838245795615</v>
      </c>
      <c r="D1377" s="25">
        <v>471</v>
      </c>
      <c r="E1377" s="8">
        <v>927</v>
      </c>
      <c r="F1377" s="9">
        <f t="shared" si="76"/>
        <v>341.39116326452222</v>
      </c>
      <c r="G1377" s="9">
        <f t="shared" si="74"/>
        <v>338.31838245795615</v>
      </c>
      <c r="H1377" s="3"/>
    </row>
    <row r="1378" spans="1:8" x14ac:dyDescent="0.3">
      <c r="A1378" s="20">
        <f t="shared" si="75"/>
        <v>1372</v>
      </c>
      <c r="B1378" s="9">
        <v>341.37233326452224</v>
      </c>
      <c r="C1378" s="9">
        <v>338.32210245795613</v>
      </c>
      <c r="D1378" s="25">
        <v>472</v>
      </c>
      <c r="E1378" s="8">
        <v>928</v>
      </c>
      <c r="F1378" s="9">
        <f t="shared" si="76"/>
        <v>341.37233326452224</v>
      </c>
      <c r="G1378" s="9">
        <f t="shared" si="74"/>
        <v>338.32210245795613</v>
      </c>
      <c r="H1378" s="3"/>
    </row>
    <row r="1379" spans="1:8" x14ac:dyDescent="0.3">
      <c r="A1379" s="20">
        <f t="shared" si="75"/>
        <v>1373</v>
      </c>
      <c r="B1379" s="9">
        <v>341.35350326452226</v>
      </c>
      <c r="C1379" s="9">
        <v>338.32582245795612</v>
      </c>
      <c r="D1379" s="25">
        <v>473</v>
      </c>
      <c r="E1379" s="8">
        <v>929</v>
      </c>
      <c r="F1379" s="9">
        <f t="shared" si="76"/>
        <v>341.35350326452226</v>
      </c>
      <c r="G1379" s="9">
        <f t="shared" si="74"/>
        <v>338.32582245795612</v>
      </c>
      <c r="H1379" s="3"/>
    </row>
    <row r="1380" spans="1:8" x14ac:dyDescent="0.3">
      <c r="A1380" s="20">
        <f t="shared" si="75"/>
        <v>1374</v>
      </c>
      <c r="B1380" s="9">
        <v>341.33467326452228</v>
      </c>
      <c r="C1380" s="9">
        <v>338.32954245795611</v>
      </c>
      <c r="D1380" s="25">
        <v>474</v>
      </c>
      <c r="E1380" s="8">
        <v>930</v>
      </c>
      <c r="F1380" s="9">
        <f t="shared" si="76"/>
        <v>341.33467326452228</v>
      </c>
      <c r="G1380" s="9">
        <f t="shared" si="74"/>
        <v>338.32954245795611</v>
      </c>
      <c r="H1380" s="3"/>
    </row>
    <row r="1381" spans="1:8" x14ac:dyDescent="0.3">
      <c r="A1381" s="20">
        <f t="shared" si="75"/>
        <v>1375</v>
      </c>
      <c r="B1381" s="9">
        <v>341.3158432645223</v>
      </c>
      <c r="C1381" s="9">
        <v>338.3332624579561</v>
      </c>
      <c r="D1381" s="25">
        <v>475</v>
      </c>
      <c r="E1381" s="8">
        <v>931</v>
      </c>
      <c r="F1381" s="9">
        <f t="shared" si="76"/>
        <v>341.3158432645223</v>
      </c>
      <c r="G1381" s="9">
        <f t="shared" si="74"/>
        <v>338.3332624579561</v>
      </c>
      <c r="H1381" s="3"/>
    </row>
    <row r="1382" spans="1:8" x14ac:dyDescent="0.3">
      <c r="A1382" s="20">
        <f t="shared" si="75"/>
        <v>1376</v>
      </c>
      <c r="B1382" s="9">
        <v>341.29701326452232</v>
      </c>
      <c r="C1382" s="9">
        <v>338.33698245795608</v>
      </c>
      <c r="D1382" s="25">
        <v>476</v>
      </c>
      <c r="E1382" s="8">
        <v>932</v>
      </c>
      <c r="F1382" s="9">
        <f t="shared" si="76"/>
        <v>341.29701326452232</v>
      </c>
      <c r="G1382" s="9">
        <f t="shared" si="74"/>
        <v>338.33698245795608</v>
      </c>
      <c r="H1382" s="3"/>
    </row>
    <row r="1383" spans="1:8" x14ac:dyDescent="0.3">
      <c r="A1383" s="20">
        <f t="shared" si="75"/>
        <v>1377</v>
      </c>
      <c r="B1383" s="9">
        <v>341.27818326452234</v>
      </c>
      <c r="C1383" s="9">
        <v>338.34070245795607</v>
      </c>
      <c r="D1383" s="25">
        <v>477</v>
      </c>
      <c r="E1383" s="8">
        <v>933</v>
      </c>
      <c r="F1383" s="9">
        <f t="shared" si="76"/>
        <v>341.27818326452234</v>
      </c>
      <c r="G1383" s="9">
        <f t="shared" si="74"/>
        <v>338.34070245795607</v>
      </c>
      <c r="H1383" s="3"/>
    </row>
    <row r="1384" spans="1:8" x14ac:dyDescent="0.3">
      <c r="A1384" s="20">
        <f t="shared" si="75"/>
        <v>1378</v>
      </c>
      <c r="B1384" s="9">
        <v>341.25935326452236</v>
      </c>
      <c r="C1384" s="9">
        <v>338.34442245795606</v>
      </c>
      <c r="D1384" s="25">
        <v>478</v>
      </c>
      <c r="E1384" s="8">
        <v>934</v>
      </c>
      <c r="F1384" s="9">
        <f t="shared" si="76"/>
        <v>341.25935326452236</v>
      </c>
      <c r="G1384" s="9">
        <f t="shared" si="74"/>
        <v>338.34442245795606</v>
      </c>
      <c r="H1384" s="3"/>
    </row>
    <row r="1385" spans="1:8" x14ac:dyDescent="0.3">
      <c r="A1385" s="20">
        <f t="shared" si="75"/>
        <v>1379</v>
      </c>
      <c r="B1385" s="9">
        <v>341.24052326452238</v>
      </c>
      <c r="C1385" s="9">
        <v>338.34814245795604</v>
      </c>
      <c r="D1385" s="25">
        <v>479</v>
      </c>
      <c r="E1385" s="8">
        <v>935</v>
      </c>
      <c r="F1385" s="9">
        <f t="shared" si="76"/>
        <v>341.24052326452238</v>
      </c>
      <c r="G1385" s="9">
        <f t="shared" si="74"/>
        <v>338.34814245795604</v>
      </c>
      <c r="H1385" s="3"/>
    </row>
    <row r="1386" spans="1:8" x14ac:dyDescent="0.3">
      <c r="A1386" s="20">
        <f t="shared" si="75"/>
        <v>1380</v>
      </c>
      <c r="B1386" s="9">
        <v>341.2216932645224</v>
      </c>
      <c r="C1386" s="9">
        <v>338.35186245795603</v>
      </c>
      <c r="D1386" s="25">
        <v>480</v>
      </c>
      <c r="E1386" s="8">
        <v>936</v>
      </c>
      <c r="F1386" s="9">
        <f t="shared" si="76"/>
        <v>341.2216932645224</v>
      </c>
      <c r="G1386" s="9">
        <f t="shared" si="74"/>
        <v>338.35186245795603</v>
      </c>
      <c r="H1386" s="35">
        <v>342.02</v>
      </c>
    </row>
    <row r="1387" spans="1:8" x14ac:dyDescent="0.3">
      <c r="A1387" s="20">
        <f t="shared" si="75"/>
        <v>1381</v>
      </c>
      <c r="B1387" s="9">
        <v>341.20286326452242</v>
      </c>
      <c r="C1387" s="9">
        <v>338.35558245795602</v>
      </c>
      <c r="D1387" s="25">
        <v>481</v>
      </c>
      <c r="E1387" s="8">
        <v>937</v>
      </c>
      <c r="F1387" s="9">
        <f t="shared" si="76"/>
        <v>341.20286326452242</v>
      </c>
      <c r="G1387" s="9">
        <f t="shared" si="74"/>
        <v>338.35558245795602</v>
      </c>
      <c r="H1387" s="3"/>
    </row>
    <row r="1388" spans="1:8" x14ac:dyDescent="0.3">
      <c r="A1388" s="20">
        <f t="shared" si="75"/>
        <v>1382</v>
      </c>
      <c r="B1388" s="9">
        <v>341.18403326452244</v>
      </c>
      <c r="C1388" s="9">
        <v>338.35930245795601</v>
      </c>
      <c r="D1388" s="25">
        <v>482</v>
      </c>
      <c r="E1388" s="8">
        <v>938</v>
      </c>
      <c r="F1388" s="9">
        <f t="shared" si="76"/>
        <v>341.18403326452244</v>
      </c>
      <c r="G1388" s="9">
        <f t="shared" si="74"/>
        <v>338.35930245795601</v>
      </c>
      <c r="H1388" s="3"/>
    </row>
    <row r="1389" spans="1:8" x14ac:dyDescent="0.3">
      <c r="A1389" s="20">
        <f t="shared" si="75"/>
        <v>1383</v>
      </c>
      <c r="B1389" s="9">
        <v>341.16520326452246</v>
      </c>
      <c r="C1389" s="9">
        <v>338.36302245795599</v>
      </c>
      <c r="D1389" s="25">
        <v>483</v>
      </c>
      <c r="E1389" s="8">
        <v>939</v>
      </c>
      <c r="F1389" s="9">
        <f t="shared" si="76"/>
        <v>341.16520326452246</v>
      </c>
      <c r="G1389" s="9">
        <f t="shared" si="74"/>
        <v>338.36302245795599</v>
      </c>
      <c r="H1389" s="3"/>
    </row>
    <row r="1390" spans="1:8" x14ac:dyDescent="0.3">
      <c r="A1390" s="20">
        <f t="shared" si="75"/>
        <v>1384</v>
      </c>
      <c r="B1390" s="9">
        <v>341.14637326452248</v>
      </c>
      <c r="C1390" s="9">
        <v>338.36674245795598</v>
      </c>
      <c r="D1390" s="25">
        <v>484</v>
      </c>
      <c r="E1390" s="8">
        <v>940</v>
      </c>
      <c r="F1390" s="9">
        <f t="shared" si="76"/>
        <v>341.14637326452248</v>
      </c>
      <c r="G1390" s="9">
        <f t="shared" si="74"/>
        <v>338.36674245795598</v>
      </c>
      <c r="H1390" s="3"/>
    </row>
    <row r="1391" spans="1:8" x14ac:dyDescent="0.3">
      <c r="A1391" s="20">
        <f t="shared" si="75"/>
        <v>1385</v>
      </c>
      <c r="B1391" s="9">
        <v>341.1275432645225</v>
      </c>
      <c r="C1391" s="9">
        <v>338.37046245795597</v>
      </c>
      <c r="D1391" s="25">
        <v>485</v>
      </c>
      <c r="E1391" s="8">
        <v>941</v>
      </c>
      <c r="F1391" s="9">
        <f t="shared" si="76"/>
        <v>341.1275432645225</v>
      </c>
      <c r="G1391" s="9">
        <f t="shared" si="74"/>
        <v>338.37046245795597</v>
      </c>
      <c r="H1391" s="3"/>
    </row>
    <row r="1392" spans="1:8" x14ac:dyDescent="0.3">
      <c r="A1392" s="20">
        <f t="shared" si="75"/>
        <v>1386</v>
      </c>
      <c r="B1392" s="9">
        <v>341.10871326452252</v>
      </c>
      <c r="C1392" s="9">
        <v>338.37418245795595</v>
      </c>
      <c r="D1392" s="25">
        <v>486</v>
      </c>
      <c r="E1392" s="8">
        <v>942</v>
      </c>
      <c r="F1392" s="9">
        <f t="shared" si="76"/>
        <v>341.10871326452252</v>
      </c>
      <c r="G1392" s="9">
        <f t="shared" si="74"/>
        <v>338.37418245795595</v>
      </c>
      <c r="H1392" s="3"/>
    </row>
    <row r="1393" spans="1:8" x14ac:dyDescent="0.3">
      <c r="A1393" s="20">
        <f t="shared" si="75"/>
        <v>1387</v>
      </c>
      <c r="B1393" s="9">
        <v>341.08988326452254</v>
      </c>
      <c r="C1393" s="9">
        <v>338.37790245795594</v>
      </c>
      <c r="D1393" s="25">
        <v>487</v>
      </c>
      <c r="E1393" s="8">
        <v>943</v>
      </c>
      <c r="F1393" s="9">
        <f t="shared" si="76"/>
        <v>341.08988326452254</v>
      </c>
      <c r="G1393" s="9">
        <f t="shared" si="74"/>
        <v>338.37790245795594</v>
      </c>
      <c r="H1393" s="3"/>
    </row>
    <row r="1394" spans="1:8" x14ac:dyDescent="0.3">
      <c r="A1394" s="20">
        <f t="shared" si="75"/>
        <v>1388</v>
      </c>
      <c r="B1394" s="9">
        <v>341.07105326452256</v>
      </c>
      <c r="C1394" s="9">
        <v>338.38162245795593</v>
      </c>
      <c r="D1394" s="25">
        <v>488</v>
      </c>
      <c r="E1394" s="8">
        <v>944</v>
      </c>
      <c r="F1394" s="9">
        <f t="shared" si="76"/>
        <v>341.07105326452256</v>
      </c>
      <c r="G1394" s="9">
        <f t="shared" si="74"/>
        <v>338.38162245795593</v>
      </c>
      <c r="H1394" s="3"/>
    </row>
    <row r="1395" spans="1:8" x14ac:dyDescent="0.3">
      <c r="A1395" s="20">
        <f t="shared" si="75"/>
        <v>1389</v>
      </c>
      <c r="B1395" s="9">
        <v>341.05222326452258</v>
      </c>
      <c r="C1395" s="9">
        <v>338.38534245795591</v>
      </c>
      <c r="D1395" s="25">
        <v>489</v>
      </c>
      <c r="E1395" s="8">
        <v>945</v>
      </c>
      <c r="F1395" s="9">
        <f t="shared" si="76"/>
        <v>341.05222326452258</v>
      </c>
      <c r="G1395" s="9">
        <f t="shared" si="74"/>
        <v>338.38534245795591</v>
      </c>
      <c r="H1395" s="3"/>
    </row>
    <row r="1396" spans="1:8" x14ac:dyDescent="0.3">
      <c r="A1396" s="20">
        <f t="shared" si="75"/>
        <v>1390</v>
      </c>
      <c r="B1396" s="9">
        <v>341.0333932645226</v>
      </c>
      <c r="C1396" s="9">
        <v>338.3890624579559</v>
      </c>
      <c r="D1396" s="25">
        <v>490</v>
      </c>
      <c r="E1396" s="8">
        <v>946</v>
      </c>
      <c r="F1396" s="9">
        <f t="shared" si="76"/>
        <v>341.0333932645226</v>
      </c>
      <c r="G1396" s="9">
        <f t="shared" si="74"/>
        <v>338.3890624579559</v>
      </c>
      <c r="H1396" s="3"/>
    </row>
    <row r="1397" spans="1:8" x14ac:dyDescent="0.3">
      <c r="A1397" s="20">
        <f t="shared" si="75"/>
        <v>1391</v>
      </c>
      <c r="B1397" s="9">
        <v>341.01456326452262</v>
      </c>
      <c r="C1397" s="9">
        <v>338.39278245795589</v>
      </c>
      <c r="D1397" s="25">
        <v>491</v>
      </c>
      <c r="E1397" s="8">
        <v>947</v>
      </c>
      <c r="F1397" s="9">
        <f t="shared" si="76"/>
        <v>341.01456326452262</v>
      </c>
      <c r="G1397" s="9">
        <f t="shared" si="74"/>
        <v>338.39278245795589</v>
      </c>
      <c r="H1397" s="3"/>
    </row>
    <row r="1398" spans="1:8" x14ac:dyDescent="0.3">
      <c r="A1398" s="20">
        <f t="shared" si="75"/>
        <v>1392</v>
      </c>
      <c r="B1398" s="9">
        <v>340.99573326452264</v>
      </c>
      <c r="C1398" s="9">
        <v>338.39650245795588</v>
      </c>
      <c r="D1398" s="25">
        <v>492</v>
      </c>
      <c r="E1398" s="8">
        <v>948</v>
      </c>
      <c r="F1398" s="9">
        <f t="shared" si="76"/>
        <v>340.99573326452264</v>
      </c>
      <c r="G1398" s="9">
        <f t="shared" si="74"/>
        <v>338.39650245795588</v>
      </c>
      <c r="H1398" s="3"/>
    </row>
    <row r="1399" spans="1:8" x14ac:dyDescent="0.3">
      <c r="A1399" s="20">
        <f t="shared" si="75"/>
        <v>1393</v>
      </c>
      <c r="B1399" s="9">
        <v>340.97690326452266</v>
      </c>
      <c r="C1399" s="9">
        <v>338.40022245795586</v>
      </c>
      <c r="D1399" s="25">
        <v>493</v>
      </c>
      <c r="E1399" s="8">
        <v>949</v>
      </c>
      <c r="F1399" s="9">
        <f t="shared" si="76"/>
        <v>340.97690326452266</v>
      </c>
      <c r="G1399" s="9">
        <f t="shared" si="74"/>
        <v>338.40022245795586</v>
      </c>
      <c r="H1399" s="3"/>
    </row>
    <row r="1400" spans="1:8" x14ac:dyDescent="0.3">
      <c r="A1400" s="20">
        <f t="shared" si="75"/>
        <v>1394</v>
      </c>
      <c r="B1400" s="9">
        <v>340.95807326452268</v>
      </c>
      <c r="C1400" s="9">
        <v>338.40394245795585</v>
      </c>
      <c r="D1400" s="25">
        <v>494</v>
      </c>
      <c r="E1400" s="8">
        <v>950</v>
      </c>
      <c r="F1400" s="9">
        <f t="shared" si="76"/>
        <v>340.95807326452268</v>
      </c>
      <c r="G1400" s="9">
        <f t="shared" si="74"/>
        <v>338.40394245795585</v>
      </c>
      <c r="H1400" s="3"/>
    </row>
    <row r="1401" spans="1:8" x14ac:dyDescent="0.3">
      <c r="A1401" s="20">
        <f t="shared" si="75"/>
        <v>1395</v>
      </c>
      <c r="B1401" s="9">
        <v>340.9392432645227</v>
      </c>
      <c r="C1401" s="17">
        <v>338.40384642872414</v>
      </c>
      <c r="D1401" s="25">
        <v>495</v>
      </c>
      <c r="E1401" s="8">
        <v>1</v>
      </c>
      <c r="F1401" s="9">
        <f t="shared" si="76"/>
        <v>340.9392432645227</v>
      </c>
      <c r="G1401" s="9">
        <f>IF(8811-A1401&gt;$I$27,$O$27+$P$27*SIN($S$27-$T$27*(A1401-$A$1400)/$P$27),erreur)</f>
        <v>338.40384642872414</v>
      </c>
      <c r="H1401" s="3"/>
    </row>
    <row r="1402" spans="1:8" x14ac:dyDescent="0.3">
      <c r="A1402" s="20">
        <f t="shared" si="75"/>
        <v>1396</v>
      </c>
      <c r="B1402" s="9">
        <v>340.92041326452272</v>
      </c>
      <c r="C1402" s="17">
        <v>338.40762447142515</v>
      </c>
      <c r="D1402" s="25">
        <v>496</v>
      </c>
      <c r="E1402" s="8">
        <v>2</v>
      </c>
      <c r="F1402" s="9">
        <f t="shared" si="76"/>
        <v>340.92041326452272</v>
      </c>
      <c r="G1402" s="9">
        <f>IF(8811-A1402&gt;$I$27,$O$27+$P$27*SIN($S$27-$T$27*(A1402-$A$1400)/$P$27),erreur)</f>
        <v>338.40762447142515</v>
      </c>
      <c r="H1402" s="3"/>
    </row>
    <row r="1403" spans="1:8" x14ac:dyDescent="0.3">
      <c r="A1403" s="20">
        <f t="shared" si="75"/>
        <v>1397</v>
      </c>
      <c r="B1403" s="9">
        <v>340.90158326452274</v>
      </c>
      <c r="C1403" s="17">
        <v>338.41133412808813</v>
      </c>
      <c r="D1403" s="25">
        <v>497</v>
      </c>
      <c r="E1403" s="8">
        <v>3</v>
      </c>
      <c r="F1403" s="9">
        <f t="shared" si="76"/>
        <v>340.90158326452274</v>
      </c>
      <c r="G1403" s="9">
        <f>IF(8811-A1403&gt;$I$27,$O$27+$P$27*SIN($S$27-$T$27*(A1403-$A$1400)/$P$27),erreur)</f>
        <v>338.41133412808813</v>
      </c>
      <c r="H1403" s="3"/>
    </row>
    <row r="1404" spans="1:8" x14ac:dyDescent="0.3">
      <c r="A1404" s="20">
        <f t="shared" si="75"/>
        <v>1398</v>
      </c>
      <c r="B1404" s="9">
        <v>340.88275326452276</v>
      </c>
      <c r="C1404" s="17">
        <v>338.41497539869488</v>
      </c>
      <c r="D1404" s="25">
        <v>498</v>
      </c>
      <c r="E1404" s="8">
        <v>4</v>
      </c>
      <c r="F1404" s="9">
        <f t="shared" si="76"/>
        <v>340.88275326452276</v>
      </c>
      <c r="G1404" s="9">
        <f>IF(8811-A1404&gt;$I$27,$O$27+$P$27*SIN($S$27-$T$27*(A1404-$A$1400)/$P$27),erreur)</f>
        <v>338.41497539869488</v>
      </c>
      <c r="H1404" s="3"/>
    </row>
    <row r="1405" spans="1:8" x14ac:dyDescent="0.3">
      <c r="A1405" s="20">
        <f t="shared" si="75"/>
        <v>1399</v>
      </c>
      <c r="B1405" s="9">
        <v>340.86392326452278</v>
      </c>
      <c r="C1405" s="17">
        <v>338.41854828322721</v>
      </c>
      <c r="D1405" s="25">
        <v>499</v>
      </c>
      <c r="E1405" s="8">
        <v>5</v>
      </c>
      <c r="F1405" s="9">
        <f t="shared" si="76"/>
        <v>340.86392326452278</v>
      </c>
      <c r="G1405" s="9">
        <f>IF(8811-A1405&gt;$I$27,$O$27+$P$27*SIN($S$27-$T$27*(A1405-$A$1400)/$P$27),erreur)</f>
        <v>338.41854828322721</v>
      </c>
      <c r="H1405" s="3"/>
    </row>
    <row r="1406" spans="1:8" x14ac:dyDescent="0.3">
      <c r="A1406" s="20">
        <f t="shared" si="75"/>
        <v>1400</v>
      </c>
      <c r="B1406" s="9">
        <v>340.8450932645228</v>
      </c>
      <c r="C1406" s="17">
        <v>338.42205278166875</v>
      </c>
      <c r="D1406" s="25">
        <v>500</v>
      </c>
      <c r="E1406" s="8">
        <v>6</v>
      </c>
      <c r="F1406" s="9">
        <f t="shared" si="76"/>
        <v>340.8450932645228</v>
      </c>
      <c r="G1406" s="9">
        <f>IF(8811-A1406&gt;$I$27,$O$27+$P$27*SIN($S$27-$T$27*(A1406-$A$1400)/$P$27),erreur)</f>
        <v>338.42205278166875</v>
      </c>
      <c r="H1406" s="35">
        <v>341.9</v>
      </c>
    </row>
    <row r="1407" spans="1:8" x14ac:dyDescent="0.3">
      <c r="A1407" s="20">
        <f t="shared" si="75"/>
        <v>1401</v>
      </c>
      <c r="B1407" s="9">
        <v>340.82626326452282</v>
      </c>
      <c r="C1407" s="17">
        <v>338.42548889400132</v>
      </c>
      <c r="D1407" s="25">
        <v>501</v>
      </c>
      <c r="E1407" s="8">
        <v>7</v>
      </c>
      <c r="F1407" s="9">
        <f t="shared" si="76"/>
        <v>340.82626326452282</v>
      </c>
      <c r="G1407" s="9">
        <f>IF(8811-A1407&gt;$I$27,$O$27+$P$27*SIN($S$27-$T$27*(A1407-$A$1400)/$P$27),erreur)</f>
        <v>338.42548889400132</v>
      </c>
      <c r="H1407" s="3"/>
    </row>
    <row r="1408" spans="1:8" x14ac:dyDescent="0.3">
      <c r="A1408" s="20">
        <f t="shared" si="75"/>
        <v>1402</v>
      </c>
      <c r="B1408" s="9">
        <v>340.80743326452284</v>
      </c>
      <c r="C1408" s="17">
        <v>338.42885662021399</v>
      </c>
      <c r="D1408" s="25">
        <v>502</v>
      </c>
      <c r="E1408" s="8">
        <v>8</v>
      </c>
      <c r="F1408" s="9">
        <f t="shared" si="76"/>
        <v>340.80743326452284</v>
      </c>
      <c r="G1408" s="9">
        <f>IF(8811-A1408&gt;$I$27,$O$27+$P$27*SIN($S$27-$T$27*(A1408-$A$1400)/$P$27),erreur)</f>
        <v>338.42885662021399</v>
      </c>
      <c r="H1408" s="3"/>
    </row>
    <row r="1409" spans="1:8" x14ac:dyDescent="0.3">
      <c r="A1409" s="20">
        <f t="shared" si="75"/>
        <v>1403</v>
      </c>
      <c r="B1409" s="9">
        <v>340.78860326452286</v>
      </c>
      <c r="C1409" s="17">
        <v>338.43215596028858</v>
      </c>
      <c r="D1409" s="25">
        <v>503</v>
      </c>
      <c r="E1409" s="8">
        <v>9</v>
      </c>
      <c r="F1409" s="9">
        <f t="shared" si="76"/>
        <v>340.78860326452286</v>
      </c>
      <c r="G1409" s="9">
        <f>IF(8811-A1409&gt;$I$27,$O$27+$P$27*SIN($S$27-$T$27*(A1409-$A$1400)/$P$27),erreur)</f>
        <v>338.43215596028858</v>
      </c>
      <c r="H1409" s="3"/>
    </row>
    <row r="1410" spans="1:8" x14ac:dyDescent="0.3">
      <c r="A1410" s="20">
        <f t="shared" si="75"/>
        <v>1404</v>
      </c>
      <c r="B1410" s="9">
        <v>340.76977326452288</v>
      </c>
      <c r="C1410" s="17">
        <v>338.43538691420508</v>
      </c>
      <c r="D1410" s="25">
        <v>504</v>
      </c>
      <c r="E1410" s="8">
        <v>10</v>
      </c>
      <c r="F1410" s="9">
        <f t="shared" si="76"/>
        <v>340.76977326452288</v>
      </c>
      <c r="G1410" s="9">
        <f>IF(8811-A1410&gt;$I$27,$O$27+$P$27*SIN($S$27-$T$27*(A1410-$A$1400)/$P$27),erreur)</f>
        <v>338.43538691420508</v>
      </c>
      <c r="H1410" s="3"/>
    </row>
    <row r="1411" spans="1:8" x14ac:dyDescent="0.3">
      <c r="A1411" s="20">
        <f t="shared" si="75"/>
        <v>1405</v>
      </c>
      <c r="B1411" s="9">
        <v>340.7509432645229</v>
      </c>
      <c r="C1411" s="17">
        <v>338.43854948195622</v>
      </c>
      <c r="D1411" s="25">
        <v>505</v>
      </c>
      <c r="E1411" s="8">
        <v>11</v>
      </c>
      <c r="F1411" s="9">
        <f t="shared" si="76"/>
        <v>340.7509432645229</v>
      </c>
      <c r="G1411" s="9">
        <f>IF(8811-A1411&gt;$I$27,$O$27+$P$27*SIN($S$27-$T$27*(A1411-$A$1400)/$P$27),erreur)</f>
        <v>338.43854948195622</v>
      </c>
      <c r="H1411" s="3"/>
    </row>
    <row r="1412" spans="1:8" x14ac:dyDescent="0.3">
      <c r="A1412" s="20">
        <f t="shared" si="75"/>
        <v>1406</v>
      </c>
      <c r="B1412" s="9">
        <v>340.73211326452292</v>
      </c>
      <c r="C1412" s="17">
        <v>338.44164366352015</v>
      </c>
      <c r="D1412" s="25">
        <v>506</v>
      </c>
      <c r="E1412" s="8">
        <v>12</v>
      </c>
      <c r="F1412" s="9">
        <f t="shared" si="76"/>
        <v>340.73211326452292</v>
      </c>
      <c r="G1412" s="9">
        <f>IF(8811-A1412&gt;$I$27,$O$27+$P$27*SIN($S$27-$T$27*(A1412-$A$1400)/$P$27),erreur)</f>
        <v>338.44164366352015</v>
      </c>
      <c r="H1412" s="3"/>
    </row>
    <row r="1413" spans="1:8" x14ac:dyDescent="0.3">
      <c r="A1413" s="20">
        <f t="shared" si="75"/>
        <v>1407</v>
      </c>
      <c r="B1413" s="9">
        <v>340.71328326452294</v>
      </c>
      <c r="C1413" s="17">
        <v>338.4446694588878</v>
      </c>
      <c r="D1413" s="25">
        <v>507</v>
      </c>
      <c r="E1413" s="8">
        <v>13</v>
      </c>
      <c r="F1413" s="9">
        <f t="shared" si="76"/>
        <v>340.71328326452294</v>
      </c>
      <c r="G1413" s="9">
        <f>IF(8811-A1413&gt;$I$27,$O$27+$P$27*SIN($S$27-$T$27*(A1413-$A$1400)/$P$27),erreur)</f>
        <v>338.4446694588878</v>
      </c>
      <c r="H1413" s="3"/>
    </row>
    <row r="1414" spans="1:8" x14ac:dyDescent="0.3">
      <c r="A1414" s="20">
        <f t="shared" si="75"/>
        <v>1408</v>
      </c>
      <c r="B1414" s="9">
        <v>340.69445326452296</v>
      </c>
      <c r="C1414" s="17">
        <v>338.44762686804097</v>
      </c>
      <c r="D1414" s="25">
        <v>508</v>
      </c>
      <c r="E1414" s="8">
        <v>14</v>
      </c>
      <c r="F1414" s="9">
        <f t="shared" si="76"/>
        <v>340.69445326452296</v>
      </c>
      <c r="G1414" s="9">
        <f>IF(8811-A1414&gt;$I$27,$O$27+$P$27*SIN($S$27-$T$27*(A1414-$A$1400)/$P$27),erreur)</f>
        <v>338.44762686804097</v>
      </c>
      <c r="H1414" s="3"/>
    </row>
    <row r="1415" spans="1:8" x14ac:dyDescent="0.3">
      <c r="A1415" s="20">
        <f t="shared" si="75"/>
        <v>1409</v>
      </c>
      <c r="B1415" s="9">
        <v>340.67562326452298</v>
      </c>
      <c r="C1415" s="17">
        <v>338.45051589096875</v>
      </c>
      <c r="D1415" s="25">
        <v>509</v>
      </c>
      <c r="E1415" s="8">
        <v>15</v>
      </c>
      <c r="F1415" s="9">
        <f t="shared" si="76"/>
        <v>340.67562326452298</v>
      </c>
      <c r="G1415" s="9">
        <f>IF(8811-A1415&gt;$I$27,$O$27+$P$27*SIN($S$27-$T$27*(A1415-$A$1400)/$P$27),erreur)</f>
        <v>338.45051589096875</v>
      </c>
      <c r="H1415" s="3"/>
    </row>
    <row r="1416" spans="1:8" x14ac:dyDescent="0.3">
      <c r="A1416" s="20">
        <f t="shared" ref="A1416:A1479" si="77">ROW()-6</f>
        <v>1410</v>
      </c>
      <c r="B1416" s="9">
        <v>340.656793264523</v>
      </c>
      <c r="C1416" s="17">
        <v>338.45333652765657</v>
      </c>
      <c r="D1416" s="25">
        <v>510</v>
      </c>
      <c r="E1416" s="8">
        <v>16</v>
      </c>
      <c r="F1416" s="9">
        <f t="shared" si="76"/>
        <v>340.656793264523</v>
      </c>
      <c r="G1416" s="9">
        <f>IF(8811-A1416&gt;$I$27,$O$27+$P$27*SIN($S$27-$T$27*(A1416-$A$1400)/$P$27),erreur)</f>
        <v>338.45333652765657</v>
      </c>
      <c r="H1416" s="3"/>
    </row>
    <row r="1417" spans="1:8" x14ac:dyDescent="0.3">
      <c r="A1417" s="20">
        <f t="shared" si="77"/>
        <v>1411</v>
      </c>
      <c r="B1417" s="9">
        <v>340.63796326452302</v>
      </c>
      <c r="C1417" s="17">
        <v>338.45608877808991</v>
      </c>
      <c r="D1417" s="25">
        <v>511</v>
      </c>
      <c r="E1417" s="8">
        <v>17</v>
      </c>
      <c r="F1417" s="9">
        <f t="shared" si="76"/>
        <v>340.63796326452302</v>
      </c>
      <c r="G1417" s="9">
        <f>IF(8811-A1417&gt;$I$27,$O$27+$P$27*SIN($S$27-$T$27*(A1417-$A$1400)/$P$27),erreur)</f>
        <v>338.45608877808991</v>
      </c>
      <c r="H1417" s="3"/>
    </row>
    <row r="1418" spans="1:8" x14ac:dyDescent="0.3">
      <c r="A1418" s="20">
        <f t="shared" si="77"/>
        <v>1412</v>
      </c>
      <c r="B1418" s="9">
        <v>340.61913326452304</v>
      </c>
      <c r="C1418" s="17">
        <v>338.45877264225965</v>
      </c>
      <c r="D1418" s="25">
        <v>512</v>
      </c>
      <c r="E1418" s="8">
        <v>18</v>
      </c>
      <c r="F1418" s="9">
        <f t="shared" si="76"/>
        <v>340.61913326452304</v>
      </c>
      <c r="G1418" s="9">
        <f>IF(8811-A1418&gt;$I$27,$O$27+$P$27*SIN($S$27-$T$27*(A1418-$A$1400)/$P$27),erreur)</f>
        <v>338.45877264225965</v>
      </c>
      <c r="H1418" s="3"/>
    </row>
    <row r="1419" spans="1:8" x14ac:dyDescent="0.3">
      <c r="A1419" s="20">
        <f t="shared" si="77"/>
        <v>1413</v>
      </c>
      <c r="B1419" s="9">
        <v>340.60030326452306</v>
      </c>
      <c r="C1419" s="17">
        <v>338.4613881201476</v>
      </c>
      <c r="D1419" s="25">
        <v>513</v>
      </c>
      <c r="E1419" s="8">
        <v>19</v>
      </c>
      <c r="F1419" s="9">
        <f t="shared" si="76"/>
        <v>340.60030326452306</v>
      </c>
      <c r="G1419" s="9">
        <f>IF(8811-A1419&gt;$I$27,$O$27+$P$27*SIN($S$27-$T$27*(A1419-$A$1400)/$P$27),erreur)</f>
        <v>338.4613881201476</v>
      </c>
      <c r="H1419" s="3"/>
    </row>
    <row r="1420" spans="1:8" x14ac:dyDescent="0.3">
      <c r="A1420" s="20">
        <f t="shared" si="77"/>
        <v>1414</v>
      </c>
      <c r="B1420" s="9">
        <v>340.58147326452308</v>
      </c>
      <c r="C1420" s="17">
        <v>338.4639352117465</v>
      </c>
      <c r="D1420" s="25">
        <v>514</v>
      </c>
      <c r="E1420" s="8">
        <v>20</v>
      </c>
      <c r="F1420" s="9">
        <f t="shared" ref="F1420:F1483" si="78">IF($A1420&lt;=$J$11,F1419+($A1420-$A1419)*$L$11,"erreur")</f>
        <v>340.58147326452308</v>
      </c>
      <c r="G1420" s="9">
        <f>IF(8811-A1420&gt;$I$27,$O$27+$P$27*SIN($S$27-$T$27*(A1420-$A$1400)/$P$27),erreur)</f>
        <v>338.4639352117465</v>
      </c>
      <c r="H1420" s="3"/>
    </row>
    <row r="1421" spans="1:8" x14ac:dyDescent="0.3">
      <c r="A1421" s="20">
        <f t="shared" si="77"/>
        <v>1415</v>
      </c>
      <c r="B1421" s="9">
        <v>340.5626432645231</v>
      </c>
      <c r="C1421" s="17">
        <v>338.46641391704179</v>
      </c>
      <c r="D1421" s="25">
        <v>515</v>
      </c>
      <c r="E1421" s="8">
        <v>21</v>
      </c>
      <c r="F1421" s="9">
        <f t="shared" si="78"/>
        <v>340.5626432645231</v>
      </c>
      <c r="G1421" s="9">
        <f>IF(8811-A1421&gt;$I$27,$O$27+$P$27*SIN($S$27-$T$27*(A1421-$A$1400)/$P$27),erreur)</f>
        <v>338.46641391704179</v>
      </c>
      <c r="H1421" s="3"/>
    </row>
    <row r="1422" spans="1:8" x14ac:dyDescent="0.3">
      <c r="A1422" s="20">
        <f t="shared" si="77"/>
        <v>1416</v>
      </c>
      <c r="B1422" s="9">
        <v>340.54381326452312</v>
      </c>
      <c r="C1422" s="17">
        <v>338.46882423602256</v>
      </c>
      <c r="D1422" s="25">
        <v>516</v>
      </c>
      <c r="E1422" s="8">
        <v>22</v>
      </c>
      <c r="F1422" s="9">
        <f t="shared" si="78"/>
        <v>340.54381326452312</v>
      </c>
      <c r="G1422" s="9">
        <f>IF(8811-A1422&gt;$I$27,$O$27+$P$27*SIN($S$27-$T$27*(A1422-$A$1400)/$P$27),erreur)</f>
        <v>338.46882423602256</v>
      </c>
      <c r="H1422" s="3"/>
    </row>
    <row r="1423" spans="1:8" x14ac:dyDescent="0.3">
      <c r="A1423" s="20">
        <f t="shared" si="77"/>
        <v>1417</v>
      </c>
      <c r="B1423" s="9">
        <v>340.52498326452314</v>
      </c>
      <c r="C1423" s="17">
        <v>338.4711661686797</v>
      </c>
      <c r="D1423" s="25">
        <v>517</v>
      </c>
      <c r="E1423" s="8">
        <v>23</v>
      </c>
      <c r="F1423" s="9">
        <f t="shared" si="78"/>
        <v>340.52498326452314</v>
      </c>
      <c r="G1423" s="9">
        <f>IF(8811-A1423&gt;$I$27,$O$27+$P$27*SIN($S$27-$T$27*(A1423-$A$1400)/$P$27),erreur)</f>
        <v>338.4711661686797</v>
      </c>
      <c r="H1423" s="3"/>
    </row>
    <row r="1424" spans="1:8" x14ac:dyDescent="0.3">
      <c r="A1424" s="20">
        <f t="shared" si="77"/>
        <v>1418</v>
      </c>
      <c r="B1424" s="9">
        <v>340.50615326452316</v>
      </c>
      <c r="C1424" s="17">
        <v>338.47343971499868</v>
      </c>
      <c r="D1424" s="25">
        <v>518</v>
      </c>
      <c r="E1424" s="8">
        <v>24</v>
      </c>
      <c r="F1424" s="9">
        <f t="shared" si="78"/>
        <v>340.50615326452316</v>
      </c>
      <c r="G1424" s="9">
        <f>IF(8811-A1424&gt;$I$27,$O$27+$P$27*SIN($S$27-$T$27*(A1424-$A$1400)/$P$27),erreur)</f>
        <v>338.47343971499868</v>
      </c>
      <c r="H1424" s="3"/>
    </row>
    <row r="1425" spans="1:8" x14ac:dyDescent="0.3">
      <c r="A1425" s="20">
        <f t="shared" si="77"/>
        <v>1419</v>
      </c>
      <c r="B1425" s="9">
        <v>340.48732326452318</v>
      </c>
      <c r="C1425" s="17">
        <v>338.47564487497038</v>
      </c>
      <c r="D1425" s="25">
        <v>519</v>
      </c>
      <c r="E1425" s="8">
        <v>25</v>
      </c>
      <c r="F1425" s="9">
        <f t="shared" si="78"/>
        <v>340.48732326452318</v>
      </c>
      <c r="G1425" s="9">
        <f>IF(8811-A1425&gt;$I$27,$O$27+$P$27*SIN($S$27-$T$27*(A1425-$A$1400)/$P$27),erreur)</f>
        <v>338.47564487497038</v>
      </c>
      <c r="H1425" s="3"/>
    </row>
    <row r="1426" spans="1:8" x14ac:dyDescent="0.3">
      <c r="A1426" s="20">
        <f t="shared" si="77"/>
        <v>1420</v>
      </c>
      <c r="B1426" s="9">
        <v>340.4684932645232</v>
      </c>
      <c r="C1426" s="17">
        <v>338.47778164858391</v>
      </c>
      <c r="D1426" s="25">
        <v>520</v>
      </c>
      <c r="E1426" s="8">
        <v>26</v>
      </c>
      <c r="F1426" s="9">
        <f t="shared" si="78"/>
        <v>340.4684932645232</v>
      </c>
      <c r="G1426" s="9">
        <f>IF(8811-A1426&gt;$I$27,$O$27+$P$27*SIN($S$27-$T$27*(A1426-$A$1400)/$P$27),erreur)</f>
        <v>338.47778164858391</v>
      </c>
      <c r="H1426" s="35">
        <v>341.71</v>
      </c>
    </row>
    <row r="1427" spans="1:8" x14ac:dyDescent="0.3">
      <c r="A1427" s="20">
        <f t="shared" si="77"/>
        <v>1421</v>
      </c>
      <c r="B1427" s="9">
        <v>340.44966326452322</v>
      </c>
      <c r="C1427" s="17">
        <v>338.47985003583199</v>
      </c>
      <c r="D1427" s="25">
        <v>521</v>
      </c>
      <c r="E1427" s="8">
        <v>27</v>
      </c>
      <c r="F1427" s="9">
        <f t="shared" si="78"/>
        <v>340.44966326452322</v>
      </c>
      <c r="G1427" s="9">
        <f>IF(8811-A1427&gt;$I$27,$O$27+$P$27*SIN($S$27-$T$27*(A1427-$A$1400)/$P$27),erreur)</f>
        <v>338.47985003583199</v>
      </c>
      <c r="H1427" s="3"/>
    </row>
    <row r="1428" spans="1:8" x14ac:dyDescent="0.3">
      <c r="A1428" s="20">
        <f t="shared" si="77"/>
        <v>1422</v>
      </c>
      <c r="B1428" s="9">
        <v>340.43083326452324</v>
      </c>
      <c r="C1428" s="17">
        <v>338.48185003670187</v>
      </c>
      <c r="D1428" s="25">
        <v>522</v>
      </c>
      <c r="E1428" s="8">
        <v>28</v>
      </c>
      <c r="F1428" s="9">
        <f t="shared" si="78"/>
        <v>340.43083326452324</v>
      </c>
      <c r="G1428" s="9">
        <f>IF(8811-A1428&gt;$I$27,$O$27+$P$27*SIN($S$27-$T$27*(A1428-$A$1400)/$P$27),erreur)</f>
        <v>338.48185003670187</v>
      </c>
      <c r="H1428" s="3"/>
    </row>
    <row r="1429" spans="1:8" x14ac:dyDescent="0.3">
      <c r="A1429" s="20">
        <f t="shared" si="77"/>
        <v>1423</v>
      </c>
      <c r="B1429" s="9">
        <v>340.41200326452326</v>
      </c>
      <c r="C1429" s="17">
        <v>338.48378165118447</v>
      </c>
      <c r="D1429" s="25">
        <v>523</v>
      </c>
      <c r="E1429" s="8">
        <v>29</v>
      </c>
      <c r="F1429" s="9">
        <f t="shared" si="78"/>
        <v>340.41200326452326</v>
      </c>
      <c r="G1429" s="9">
        <f>IF(8811-A1429&gt;$I$27,$O$27+$P$27*SIN($S$27-$T$27*(A1429-$A$1400)/$P$27),erreur)</f>
        <v>338.48378165118447</v>
      </c>
      <c r="H1429" s="3"/>
    </row>
    <row r="1430" spans="1:8" x14ac:dyDescent="0.3">
      <c r="A1430" s="20">
        <f t="shared" si="77"/>
        <v>1424</v>
      </c>
      <c r="B1430" s="9">
        <v>340.39317326452328</v>
      </c>
      <c r="C1430" s="17">
        <v>338.48564487927069</v>
      </c>
      <c r="D1430" s="25">
        <v>524</v>
      </c>
      <c r="E1430" s="8">
        <v>30</v>
      </c>
      <c r="F1430" s="9">
        <f t="shared" si="78"/>
        <v>340.39317326452328</v>
      </c>
      <c r="G1430" s="9">
        <f>IF(8811-A1430&gt;$I$27,$O$27+$P$27*SIN($S$27-$T$27*(A1430-$A$1400)/$P$27),erreur)</f>
        <v>338.48564487927069</v>
      </c>
      <c r="H1430" s="3"/>
    </row>
    <row r="1431" spans="1:8" x14ac:dyDescent="0.3">
      <c r="A1431" s="20">
        <f t="shared" si="77"/>
        <v>1425</v>
      </c>
      <c r="B1431" s="9">
        <v>340.3743432645233</v>
      </c>
      <c r="C1431" s="17">
        <v>338.48743972095326</v>
      </c>
      <c r="D1431" s="25">
        <v>525</v>
      </c>
      <c r="E1431" s="8">
        <v>31</v>
      </c>
      <c r="F1431" s="9">
        <f t="shared" si="78"/>
        <v>340.3743432645233</v>
      </c>
      <c r="G1431" s="9">
        <f>IF(8811-A1431&gt;$I$27,$O$27+$P$27*SIN($S$27-$T$27*(A1431-$A$1400)/$P$27),erreur)</f>
        <v>338.48743972095326</v>
      </c>
      <c r="H1431" s="3"/>
    </row>
    <row r="1432" spans="1:8" x14ac:dyDescent="0.3">
      <c r="A1432" s="20">
        <f t="shared" si="77"/>
        <v>1426</v>
      </c>
      <c r="B1432" s="9">
        <v>340.35551326452332</v>
      </c>
      <c r="C1432" s="17">
        <v>338.48916617622308</v>
      </c>
      <c r="D1432" s="25">
        <v>526</v>
      </c>
      <c r="E1432" s="8">
        <v>32</v>
      </c>
      <c r="F1432" s="9">
        <f t="shared" si="78"/>
        <v>340.35551326452332</v>
      </c>
      <c r="G1432" s="9">
        <f>IF(8811-A1432&gt;$I$27,$O$27+$P$27*SIN($S$27-$T$27*(A1432-$A$1400)/$P$27),erreur)</f>
        <v>338.48916617622308</v>
      </c>
      <c r="H1432" s="3"/>
    </row>
    <row r="1433" spans="1:8" x14ac:dyDescent="0.3">
      <c r="A1433" s="20">
        <f t="shared" si="77"/>
        <v>1427</v>
      </c>
      <c r="B1433" s="9">
        <v>340.33668326452334</v>
      </c>
      <c r="C1433" s="17">
        <v>338.49082424507287</v>
      </c>
      <c r="D1433" s="25">
        <v>527</v>
      </c>
      <c r="E1433" s="8">
        <v>33</v>
      </c>
      <c r="F1433" s="9">
        <f t="shared" si="78"/>
        <v>340.33668326452334</v>
      </c>
      <c r="G1433" s="9">
        <f>IF(8811-A1433&gt;$I$27,$O$27+$P$27*SIN($S$27-$T$27*(A1433-$A$1400)/$P$27),erreur)</f>
        <v>338.49082424507287</v>
      </c>
      <c r="H1433" s="3"/>
    </row>
    <row r="1434" spans="1:8" x14ac:dyDescent="0.3">
      <c r="A1434" s="20">
        <f t="shared" si="77"/>
        <v>1428</v>
      </c>
      <c r="B1434" s="9">
        <v>340.31785326452336</v>
      </c>
      <c r="C1434" s="17">
        <v>338.49241392749354</v>
      </c>
      <c r="D1434" s="25">
        <v>528</v>
      </c>
      <c r="E1434" s="8">
        <v>34</v>
      </c>
      <c r="F1434" s="9">
        <f t="shared" si="78"/>
        <v>340.31785326452336</v>
      </c>
      <c r="G1434" s="9">
        <f>IF(8811-A1434&gt;$I$27,$O$27+$P$27*SIN($S$27-$T$27*(A1434-$A$1400)/$P$27),erreur)</f>
        <v>338.49241392749354</v>
      </c>
      <c r="H1434" s="3"/>
    </row>
    <row r="1435" spans="1:8" x14ac:dyDescent="0.3">
      <c r="A1435" s="20">
        <f t="shared" si="77"/>
        <v>1429</v>
      </c>
      <c r="B1435" s="9">
        <v>340.29902326452338</v>
      </c>
      <c r="C1435" s="17">
        <v>338.49393522347782</v>
      </c>
      <c r="D1435" s="25">
        <v>529</v>
      </c>
      <c r="E1435" s="8">
        <v>35</v>
      </c>
      <c r="F1435" s="9">
        <f t="shared" si="78"/>
        <v>340.29902326452338</v>
      </c>
      <c r="G1435" s="9">
        <f>IF(8811-A1435&gt;$I$27,$O$27+$P$27*SIN($S$27-$T$27*(A1435-$A$1400)/$P$27),erreur)</f>
        <v>338.49393522347782</v>
      </c>
      <c r="H1435" s="3"/>
    </row>
    <row r="1436" spans="1:8" x14ac:dyDescent="0.3">
      <c r="A1436" s="20">
        <f t="shared" si="77"/>
        <v>1430</v>
      </c>
      <c r="B1436" s="9">
        <v>340.2801932645234</v>
      </c>
      <c r="C1436" s="17">
        <v>338.49538813302024</v>
      </c>
      <c r="D1436" s="25">
        <v>530</v>
      </c>
      <c r="E1436" s="8">
        <v>36</v>
      </c>
      <c r="F1436" s="9">
        <f t="shared" si="78"/>
        <v>340.2801932645234</v>
      </c>
      <c r="G1436" s="9">
        <f>IF(8811-A1436&gt;$I$27,$O$27+$P$27*SIN($S$27-$T$27*(A1436-$A$1400)/$P$27),erreur)</f>
        <v>338.49538813302024</v>
      </c>
      <c r="H1436" s="3"/>
    </row>
    <row r="1437" spans="1:8" x14ac:dyDescent="0.3">
      <c r="A1437" s="20">
        <f t="shared" si="77"/>
        <v>1431</v>
      </c>
      <c r="B1437" s="9">
        <v>340.26136326452342</v>
      </c>
      <c r="C1437" s="17">
        <v>338.49677265611172</v>
      </c>
      <c r="D1437" s="25">
        <v>531</v>
      </c>
      <c r="E1437" s="8">
        <v>37</v>
      </c>
      <c r="F1437" s="9">
        <f t="shared" si="78"/>
        <v>340.26136326452342</v>
      </c>
      <c r="G1437" s="9">
        <f>IF(8811-A1437&gt;$I$27,$O$27+$P$27*SIN($S$27-$T$27*(A1437-$A$1400)/$P$27),erreur)</f>
        <v>338.49677265611172</v>
      </c>
      <c r="H1437" s="3"/>
    </row>
    <row r="1438" spans="1:8" x14ac:dyDescent="0.3">
      <c r="A1438" s="20">
        <f t="shared" si="77"/>
        <v>1432</v>
      </c>
      <c r="B1438" s="9">
        <v>340.24253326452344</v>
      </c>
      <c r="C1438" s="17">
        <v>338.4980887927486</v>
      </c>
      <c r="D1438" s="25">
        <v>532</v>
      </c>
      <c r="E1438" s="8">
        <v>38</v>
      </c>
      <c r="F1438" s="9">
        <f t="shared" si="78"/>
        <v>340.24253326452344</v>
      </c>
      <c r="G1438" s="9">
        <f>IF(8811-A1438&gt;$I$27,$O$27+$P$27*SIN($S$27-$T$27*(A1438-$A$1400)/$P$27),erreur)</f>
        <v>338.4980887927486</v>
      </c>
      <c r="H1438" s="3"/>
    </row>
    <row r="1439" spans="1:8" x14ac:dyDescent="0.3">
      <c r="A1439" s="20">
        <f t="shared" si="77"/>
        <v>1433</v>
      </c>
      <c r="B1439" s="9">
        <v>340.22370326452346</v>
      </c>
      <c r="C1439" s="17">
        <v>338.49933654291999</v>
      </c>
      <c r="D1439" s="25">
        <v>533</v>
      </c>
      <c r="E1439" s="8">
        <v>39</v>
      </c>
      <c r="F1439" s="9">
        <f t="shared" si="78"/>
        <v>340.22370326452346</v>
      </c>
      <c r="G1439" s="9">
        <f>IF(8811-A1439&gt;$I$27,$O$27+$P$27*SIN($S$27-$T$27*(A1439-$A$1400)/$P$27),erreur)</f>
        <v>338.49933654291999</v>
      </c>
      <c r="H1439" s="3"/>
    </row>
    <row r="1440" spans="1:8" x14ac:dyDescent="0.3">
      <c r="A1440" s="20">
        <f t="shared" si="77"/>
        <v>1434</v>
      </c>
      <c r="B1440" s="9">
        <v>340.20487326452348</v>
      </c>
      <c r="C1440" s="17">
        <v>338.50051590662588</v>
      </c>
      <c r="D1440" s="25">
        <v>534</v>
      </c>
      <c r="E1440" s="8">
        <v>40</v>
      </c>
      <c r="F1440" s="9">
        <f t="shared" si="78"/>
        <v>340.20487326452348</v>
      </c>
      <c r="G1440" s="9">
        <f>IF(8811-A1440&gt;$I$27,$O$27+$P$27*SIN($S$27-$T$27*(A1440-$A$1400)/$P$27),erreur)</f>
        <v>338.50051590662588</v>
      </c>
      <c r="H1440" s="3"/>
    </row>
    <row r="1441" spans="1:8" x14ac:dyDescent="0.3">
      <c r="A1441" s="20">
        <f t="shared" si="77"/>
        <v>1435</v>
      </c>
      <c r="B1441" s="9">
        <v>340.18604326452351</v>
      </c>
      <c r="C1441" s="17">
        <v>338.50162688385535</v>
      </c>
      <c r="D1441" s="25">
        <v>535</v>
      </c>
      <c r="E1441" s="8">
        <v>41</v>
      </c>
      <c r="F1441" s="9">
        <f t="shared" si="78"/>
        <v>340.18604326452351</v>
      </c>
      <c r="G1441" s="9">
        <f>IF(8811-A1441&gt;$I$27,$O$27+$P$27*SIN($S$27-$T$27*(A1441-$A$1400)/$P$27),erreur)</f>
        <v>338.50162688385535</v>
      </c>
      <c r="H1441" s="3"/>
    </row>
    <row r="1442" spans="1:8" x14ac:dyDescent="0.3">
      <c r="A1442" s="20">
        <f t="shared" si="77"/>
        <v>1436</v>
      </c>
      <c r="B1442" s="9">
        <v>340.16721326452353</v>
      </c>
      <c r="C1442" s="17">
        <v>338.50266947460841</v>
      </c>
      <c r="D1442" s="25">
        <v>536</v>
      </c>
      <c r="E1442" s="8">
        <v>42</v>
      </c>
      <c r="F1442" s="9">
        <f t="shared" si="78"/>
        <v>340.16721326452353</v>
      </c>
      <c r="G1442" s="9">
        <f>IF(8811-A1442&gt;$I$27,$O$27+$P$27*SIN($S$27-$T$27*(A1442-$A$1400)/$P$27),erreur)</f>
        <v>338.50266947460841</v>
      </c>
      <c r="H1442" s="3"/>
    </row>
    <row r="1443" spans="1:8" x14ac:dyDescent="0.3">
      <c r="A1443" s="20">
        <f t="shared" si="77"/>
        <v>1437</v>
      </c>
      <c r="B1443" s="9">
        <v>340.14838326452355</v>
      </c>
      <c r="C1443" s="17">
        <v>338.50364367887414</v>
      </c>
      <c r="D1443" s="25">
        <v>537</v>
      </c>
      <c r="E1443" s="8">
        <v>43</v>
      </c>
      <c r="F1443" s="9">
        <f t="shared" si="78"/>
        <v>340.14838326452355</v>
      </c>
      <c r="G1443" s="9">
        <f>IF(8811-A1443&gt;$I$27,$O$27+$P$27*SIN($S$27-$T$27*(A1443-$A$1400)/$P$27),erreur)</f>
        <v>338.50364367887414</v>
      </c>
      <c r="H1443" s="3"/>
    </row>
    <row r="1444" spans="1:8" x14ac:dyDescent="0.3">
      <c r="A1444" s="20">
        <f t="shared" si="77"/>
        <v>1438</v>
      </c>
      <c r="B1444" s="9">
        <v>340.12955326452357</v>
      </c>
      <c r="C1444" s="17">
        <v>338.50454949665436</v>
      </c>
      <c r="D1444" s="25">
        <v>538</v>
      </c>
      <c r="E1444" s="8">
        <v>44</v>
      </c>
      <c r="F1444" s="9">
        <f t="shared" si="78"/>
        <v>340.12955326452357</v>
      </c>
      <c r="G1444" s="9">
        <f>IF(8811-A1444&gt;$I$27,$O$27+$P$27*SIN($S$27-$T$27*(A1444-$A$1400)/$P$27),erreur)</f>
        <v>338.50454949665436</v>
      </c>
      <c r="H1444" s="3"/>
    </row>
    <row r="1445" spans="1:8" x14ac:dyDescent="0.3">
      <c r="A1445" s="20">
        <f t="shared" si="77"/>
        <v>1439</v>
      </c>
      <c r="B1445" s="9">
        <v>340.11072326452359</v>
      </c>
      <c r="C1445" s="17">
        <v>338.50538692793998</v>
      </c>
      <c r="D1445" s="25">
        <v>539</v>
      </c>
      <c r="E1445" s="8">
        <v>45</v>
      </c>
      <c r="F1445" s="9">
        <f t="shared" si="78"/>
        <v>340.11072326452359</v>
      </c>
      <c r="G1445" s="9">
        <f>IF(8811-A1445&gt;$I$27,$O$27+$P$27*SIN($S$27-$T$27*(A1445-$A$1400)/$P$27),erreur)</f>
        <v>338.50538692793998</v>
      </c>
      <c r="H1445" s="3"/>
    </row>
    <row r="1446" spans="1:8" x14ac:dyDescent="0.3">
      <c r="A1446" s="20">
        <f t="shared" si="77"/>
        <v>1440</v>
      </c>
      <c r="B1446" s="9">
        <v>340.09189326452361</v>
      </c>
      <c r="C1446" s="17">
        <v>338.50615597272918</v>
      </c>
      <c r="D1446" s="25">
        <v>540</v>
      </c>
      <c r="E1446" s="8">
        <v>46</v>
      </c>
      <c r="F1446" s="9">
        <f t="shared" si="78"/>
        <v>340.09189326452361</v>
      </c>
      <c r="G1446" s="9">
        <f>IF(8811-A1446&gt;$I$27,$O$27+$P$27*SIN($S$27-$T$27*(A1446-$A$1400)/$P$27),erreur)</f>
        <v>338.50615597272918</v>
      </c>
      <c r="H1446" s="35">
        <v>341.6</v>
      </c>
    </row>
    <row r="1447" spans="1:8" x14ac:dyDescent="0.3">
      <c r="A1447" s="20">
        <f t="shared" si="77"/>
        <v>1441</v>
      </c>
      <c r="B1447" s="9">
        <v>340.07306326452363</v>
      </c>
      <c r="C1447" s="17">
        <v>338.50685663101831</v>
      </c>
      <c r="D1447" s="25">
        <v>541</v>
      </c>
      <c r="E1447" s="8">
        <v>47</v>
      </c>
      <c r="F1447" s="9">
        <f t="shared" si="78"/>
        <v>340.07306326452363</v>
      </c>
      <c r="G1447" s="9">
        <f>IF(8811-A1447&gt;$I$27,$O$27+$P$27*SIN($S$27-$T$27*(A1447-$A$1400)/$P$27),erreur)</f>
        <v>338.50685663101831</v>
      </c>
      <c r="H1447" s="3"/>
    </row>
    <row r="1448" spans="1:8" x14ac:dyDescent="0.3">
      <c r="A1448" s="20">
        <f t="shared" si="77"/>
        <v>1442</v>
      </c>
      <c r="B1448" s="9">
        <v>340.05423326452365</v>
      </c>
      <c r="C1448" s="17">
        <v>338.50748890280556</v>
      </c>
      <c r="D1448" s="25">
        <v>542</v>
      </c>
      <c r="E1448" s="8">
        <v>48</v>
      </c>
      <c r="F1448" s="9">
        <f t="shared" si="78"/>
        <v>340.05423326452365</v>
      </c>
      <c r="G1448" s="9">
        <f>IF(8811-A1448&gt;$I$27,$O$27+$P$27*SIN($S$27-$T$27*(A1448-$A$1400)/$P$27),erreur)</f>
        <v>338.50748890280556</v>
      </c>
      <c r="H1448" s="3"/>
    </row>
    <row r="1449" spans="1:8" x14ac:dyDescent="0.3">
      <c r="A1449" s="20">
        <f t="shared" si="77"/>
        <v>1443</v>
      </c>
      <c r="B1449" s="9">
        <v>340.03540326452367</v>
      </c>
      <c r="C1449" s="17">
        <v>338.50805278808548</v>
      </c>
      <c r="D1449" s="25">
        <v>543</v>
      </c>
      <c r="E1449" s="8">
        <v>49</v>
      </c>
      <c r="F1449" s="9">
        <f t="shared" si="78"/>
        <v>340.03540326452367</v>
      </c>
      <c r="G1449" s="9">
        <f>IF(8811-A1449&gt;$I$27,$O$27+$P$27*SIN($S$27-$T$27*(A1449-$A$1400)/$P$27),erreur)</f>
        <v>338.50805278808548</v>
      </c>
      <c r="H1449" s="3"/>
    </row>
    <row r="1450" spans="1:8" x14ac:dyDescent="0.3">
      <c r="A1450" s="20">
        <f t="shared" si="77"/>
        <v>1444</v>
      </c>
      <c r="B1450" s="9">
        <v>340.01657326452369</v>
      </c>
      <c r="C1450" s="17">
        <v>338.50854828685442</v>
      </c>
      <c r="D1450" s="25">
        <v>544</v>
      </c>
      <c r="E1450" s="8">
        <v>50</v>
      </c>
      <c r="F1450" s="9">
        <f t="shared" si="78"/>
        <v>340.01657326452369</v>
      </c>
      <c r="G1450" s="9">
        <f>IF(8811-A1450&gt;$I$27,$O$27+$P$27*SIN($S$27-$T$27*(A1450-$A$1400)/$P$27),erreur)</f>
        <v>338.50854828685442</v>
      </c>
      <c r="H1450" s="3"/>
    </row>
    <row r="1451" spans="1:8" x14ac:dyDescent="0.3">
      <c r="A1451" s="20">
        <f t="shared" si="77"/>
        <v>1445</v>
      </c>
      <c r="B1451" s="9">
        <v>339.99774326452371</v>
      </c>
      <c r="C1451" s="17">
        <v>338.50897539911421</v>
      </c>
      <c r="D1451" s="25">
        <v>545</v>
      </c>
      <c r="E1451" s="8">
        <v>51</v>
      </c>
      <c r="F1451" s="9">
        <f t="shared" si="78"/>
        <v>339.99774326452371</v>
      </c>
      <c r="G1451" s="9">
        <f>IF(8811-A1451&gt;$I$27,$O$27+$P$27*SIN($S$27-$T$27*(A1451-$A$1400)/$P$27),erreur)</f>
        <v>338.50897539911421</v>
      </c>
      <c r="H1451" s="3"/>
    </row>
    <row r="1452" spans="1:8" x14ac:dyDescent="0.3">
      <c r="A1452" s="20">
        <f t="shared" si="77"/>
        <v>1446</v>
      </c>
      <c r="B1452" s="9">
        <v>339.97891326452373</v>
      </c>
      <c r="C1452" s="17">
        <v>338.50933412485938</v>
      </c>
      <c r="D1452" s="25">
        <v>546</v>
      </c>
      <c r="E1452" s="8">
        <v>52</v>
      </c>
      <c r="F1452" s="9">
        <f t="shared" si="78"/>
        <v>339.97891326452373</v>
      </c>
      <c r="G1452" s="9">
        <f>IF(8811-A1452&gt;$I$27,$O$27+$P$27*SIN($S$27-$T$27*(A1452-$A$1400)/$P$27),erreur)</f>
        <v>338.50933412485938</v>
      </c>
      <c r="H1452" s="3"/>
    </row>
    <row r="1453" spans="1:8" x14ac:dyDescent="0.3">
      <c r="A1453" s="20">
        <f t="shared" si="77"/>
        <v>1447</v>
      </c>
      <c r="B1453" s="9">
        <v>339.96008326452375</v>
      </c>
      <c r="C1453" s="17">
        <v>338.50962446408994</v>
      </c>
      <c r="D1453" s="25">
        <v>547</v>
      </c>
      <c r="E1453" s="8">
        <v>53</v>
      </c>
      <c r="F1453" s="9">
        <f t="shared" si="78"/>
        <v>339.96008326452375</v>
      </c>
      <c r="G1453" s="9">
        <f>IF(8811-A1453&gt;$I$27,$O$27+$P$27*SIN($S$27-$T$27*(A1453-$A$1400)/$P$27),erreur)</f>
        <v>338.50962446408994</v>
      </c>
      <c r="H1453" s="3"/>
    </row>
    <row r="1454" spans="1:8" x14ac:dyDescent="0.3">
      <c r="A1454" s="20">
        <f t="shared" si="77"/>
        <v>1448</v>
      </c>
      <c r="B1454" s="9">
        <v>339.94125326452377</v>
      </c>
      <c r="C1454" s="17">
        <v>338.50984641680225</v>
      </c>
      <c r="D1454" s="25">
        <v>548</v>
      </c>
      <c r="E1454" s="8">
        <v>54</v>
      </c>
      <c r="F1454" s="9">
        <f t="shared" si="78"/>
        <v>339.94125326452377</v>
      </c>
      <c r="G1454" s="9">
        <f>IF(8811-A1454&gt;$I$27,$O$27+$P$27*SIN($S$27-$T$27*(A1454-$A$1400)/$P$27),erreur)</f>
        <v>338.50984641680225</v>
      </c>
      <c r="H1454" s="3"/>
    </row>
    <row r="1455" spans="1:8" x14ac:dyDescent="0.3">
      <c r="A1455" s="20">
        <f t="shared" si="77"/>
        <v>1449</v>
      </c>
      <c r="B1455" s="9">
        <v>339.92242326452379</v>
      </c>
      <c r="C1455" s="17">
        <v>338.50999998299994</v>
      </c>
      <c r="D1455" s="25">
        <v>549</v>
      </c>
      <c r="E1455" s="8">
        <v>55</v>
      </c>
      <c r="F1455" s="9">
        <f t="shared" si="78"/>
        <v>339.92242326452379</v>
      </c>
      <c r="G1455" s="9">
        <f>IF(8811-A1455&gt;$I$27,$O$27+$P$27*SIN($S$27-$T$27*(A1455-$A$1400)/$P$27),erreur)</f>
        <v>338.50999998299994</v>
      </c>
      <c r="H1455" s="3"/>
    </row>
    <row r="1456" spans="1:8" x14ac:dyDescent="0.3">
      <c r="A1456" s="20">
        <f t="shared" si="77"/>
        <v>1450</v>
      </c>
      <c r="B1456" s="9">
        <v>339.90359326452381</v>
      </c>
      <c r="C1456" s="17">
        <v>338.51008516267575</v>
      </c>
      <c r="D1456" s="25">
        <v>550</v>
      </c>
      <c r="E1456" s="8">
        <v>56</v>
      </c>
      <c r="F1456" s="9">
        <f t="shared" si="78"/>
        <v>339.90359326452381</v>
      </c>
      <c r="G1456" s="9">
        <f>IF(8811-A1456&gt;$I$27,$O$27+$P$27*SIN($S$27-$T$27*(A1456-$A$1400)/$P$27),erreur)</f>
        <v>338.51008516267575</v>
      </c>
      <c r="H1456" s="3"/>
    </row>
    <row r="1457" spans="1:8" x14ac:dyDescent="0.3">
      <c r="A1457" s="20">
        <f t="shared" si="77"/>
        <v>1451</v>
      </c>
      <c r="B1457" s="9">
        <v>339.88476326452383</v>
      </c>
      <c r="C1457" s="17">
        <v>338.51010195583694</v>
      </c>
      <c r="D1457" s="25">
        <v>551</v>
      </c>
      <c r="E1457" s="8">
        <v>57</v>
      </c>
      <c r="F1457" s="9">
        <f t="shared" si="78"/>
        <v>339.88476326452383</v>
      </c>
      <c r="G1457" s="9">
        <f>IF(8811-A1457&gt;$I$27,$O$27+$P$27*SIN($S$27-$T$27*(A1457-$A$1400)/$P$27),erreur)</f>
        <v>338.51010195583694</v>
      </c>
      <c r="H1457" s="3"/>
    </row>
    <row r="1458" spans="1:8" x14ac:dyDescent="0.3">
      <c r="A1458" s="20">
        <f t="shared" si="77"/>
        <v>1452</v>
      </c>
      <c r="B1458" s="9">
        <v>339.86593326452385</v>
      </c>
      <c r="C1458" s="17">
        <v>338.51005036247625</v>
      </c>
      <c r="D1458" s="25">
        <v>552</v>
      </c>
      <c r="E1458" s="8">
        <v>58</v>
      </c>
      <c r="F1458" s="9">
        <f t="shared" si="78"/>
        <v>339.86593326452385</v>
      </c>
      <c r="G1458" s="9">
        <f>IF(8811-A1458&gt;$I$27,$O$27+$P$27*SIN($S$27-$T$27*(A1458-$A$1400)/$P$27),erreur)</f>
        <v>338.51005036247625</v>
      </c>
      <c r="H1458" s="3"/>
    </row>
    <row r="1459" spans="1:8" x14ac:dyDescent="0.3">
      <c r="A1459" s="20">
        <f t="shared" si="77"/>
        <v>1453</v>
      </c>
      <c r="B1459" s="9">
        <v>339.84710326452387</v>
      </c>
      <c r="C1459" s="17">
        <v>338.50993038259912</v>
      </c>
      <c r="D1459" s="25">
        <v>553</v>
      </c>
      <c r="E1459" s="8">
        <v>59</v>
      </c>
      <c r="F1459" s="9">
        <f t="shared" si="78"/>
        <v>339.84710326452387</v>
      </c>
      <c r="G1459" s="9">
        <f>IF(8811-A1459&gt;$I$27,$O$27+$P$27*SIN($S$27-$T$27*(A1459-$A$1400)/$P$27),erreur)</f>
        <v>338.50993038259912</v>
      </c>
      <c r="H1459" s="3"/>
    </row>
    <row r="1460" spans="1:8" x14ac:dyDescent="0.3">
      <c r="A1460" s="20">
        <f t="shared" si="77"/>
        <v>1454</v>
      </c>
      <c r="B1460" s="9">
        <v>339.82827326452389</v>
      </c>
      <c r="C1460" s="17">
        <v>338.50974201620375</v>
      </c>
      <c r="D1460" s="25">
        <v>554</v>
      </c>
      <c r="E1460" s="8">
        <v>60</v>
      </c>
      <c r="F1460" s="9">
        <f t="shared" si="78"/>
        <v>339.82827326452389</v>
      </c>
      <c r="G1460" s="9">
        <f>IF(8811-A1460&gt;$I$27,$O$27+$P$27*SIN($S$27-$T$27*(A1460-$A$1400)/$P$27),erreur)</f>
        <v>338.50974201620375</v>
      </c>
      <c r="H1460" s="3"/>
    </row>
    <row r="1461" spans="1:8" x14ac:dyDescent="0.3">
      <c r="A1461" s="20">
        <f t="shared" si="77"/>
        <v>1455</v>
      </c>
      <c r="B1461" s="9">
        <v>339.80944326452391</v>
      </c>
      <c r="C1461" s="17">
        <v>338.50948526329012</v>
      </c>
      <c r="D1461" s="25">
        <v>555</v>
      </c>
      <c r="E1461" s="8">
        <v>61</v>
      </c>
      <c r="F1461" s="9">
        <f t="shared" si="78"/>
        <v>339.80944326452391</v>
      </c>
      <c r="G1461" s="9">
        <f>IF(8811-A1461&gt;$I$27,$O$27+$P$27*SIN($S$27-$T$27*(A1461-$A$1400)/$P$27),erreur)</f>
        <v>338.50948526329012</v>
      </c>
      <c r="H1461" s="3"/>
    </row>
    <row r="1462" spans="1:8" x14ac:dyDescent="0.3">
      <c r="A1462" s="20">
        <f t="shared" si="77"/>
        <v>1456</v>
      </c>
      <c r="B1462" s="9">
        <v>339.79061326452393</v>
      </c>
      <c r="C1462" s="17">
        <v>338.50916012386188</v>
      </c>
      <c r="D1462" s="25">
        <v>556</v>
      </c>
      <c r="E1462" s="8">
        <v>62</v>
      </c>
      <c r="F1462" s="9">
        <f t="shared" si="78"/>
        <v>339.79061326452393</v>
      </c>
      <c r="G1462" s="9">
        <f>IF(8811-A1462&gt;$I$27,$O$27+$P$27*SIN($S$27-$T$27*(A1462-$A$1400)/$P$27),erreur)</f>
        <v>338.50916012386188</v>
      </c>
      <c r="H1462" s="3"/>
    </row>
    <row r="1463" spans="1:8" x14ac:dyDescent="0.3">
      <c r="A1463" s="20">
        <f t="shared" si="77"/>
        <v>1457</v>
      </c>
      <c r="B1463" s="9">
        <v>339.77178326452395</v>
      </c>
      <c r="C1463" s="17">
        <v>338.50876659791902</v>
      </c>
      <c r="D1463" s="25">
        <v>557</v>
      </c>
      <c r="E1463" s="8">
        <v>63</v>
      </c>
      <c r="F1463" s="9">
        <f t="shared" si="78"/>
        <v>339.77178326452395</v>
      </c>
      <c r="G1463" s="9">
        <f>IF(8811-A1463&gt;$I$27,$O$27+$P$27*SIN($S$27-$T$27*(A1463-$A$1400)/$P$27),erreur)</f>
        <v>338.50876659791902</v>
      </c>
      <c r="H1463" s="3"/>
    </row>
    <row r="1464" spans="1:8" x14ac:dyDescent="0.3">
      <c r="A1464" s="20">
        <f t="shared" si="77"/>
        <v>1458</v>
      </c>
      <c r="B1464" s="9">
        <v>339.75295326452397</v>
      </c>
      <c r="C1464" s="17">
        <v>338.50830468546337</v>
      </c>
      <c r="D1464" s="25">
        <v>558</v>
      </c>
      <c r="E1464" s="8">
        <v>64</v>
      </c>
      <c r="F1464" s="9">
        <f t="shared" si="78"/>
        <v>339.75295326452397</v>
      </c>
      <c r="G1464" s="9">
        <f>IF(8811-A1464&gt;$I$27,$O$27+$P$27*SIN($S$27-$T$27*(A1464-$A$1400)/$P$27),erreur)</f>
        <v>338.50830468546337</v>
      </c>
      <c r="H1464" s="3"/>
    </row>
    <row r="1465" spans="1:8" x14ac:dyDescent="0.3">
      <c r="A1465" s="20">
        <f t="shared" si="77"/>
        <v>1459</v>
      </c>
      <c r="B1465" s="9">
        <v>339.73412326452399</v>
      </c>
      <c r="C1465" s="17">
        <v>338.50777438649857</v>
      </c>
      <c r="D1465" s="25">
        <v>559</v>
      </c>
      <c r="E1465" s="8">
        <v>65</v>
      </c>
      <c r="F1465" s="9">
        <f t="shared" si="78"/>
        <v>339.73412326452399</v>
      </c>
      <c r="G1465" s="9">
        <f>IF(8811-A1465&gt;$I$27,$O$27+$P$27*SIN($S$27-$T$27*(A1465-$A$1400)/$P$27),erreur)</f>
        <v>338.50777438649857</v>
      </c>
      <c r="H1465" s="3"/>
    </row>
    <row r="1466" spans="1:8" x14ac:dyDescent="0.3">
      <c r="A1466" s="20">
        <f t="shared" si="77"/>
        <v>1460</v>
      </c>
      <c r="B1466" s="9">
        <v>339.71529326452401</v>
      </c>
      <c r="C1466" s="17">
        <v>338.50717570102461</v>
      </c>
      <c r="D1466" s="25">
        <v>560</v>
      </c>
      <c r="E1466" s="8">
        <v>66</v>
      </c>
      <c r="F1466" s="9">
        <f t="shared" si="78"/>
        <v>339.71529326452401</v>
      </c>
      <c r="G1466" s="9">
        <f>IF(8811-A1466&gt;$I$27,$O$27+$P$27*SIN($S$27-$T$27*(A1466-$A$1400)/$P$27),erreur)</f>
        <v>338.50717570102461</v>
      </c>
      <c r="H1466" s="35">
        <v>341.53</v>
      </c>
    </row>
    <row r="1467" spans="1:8" x14ac:dyDescent="0.3">
      <c r="A1467" s="20">
        <f t="shared" si="77"/>
        <v>1461</v>
      </c>
      <c r="B1467" s="9">
        <v>339.69646326452403</v>
      </c>
      <c r="C1467" s="17">
        <v>338.50650862904513</v>
      </c>
      <c r="D1467" s="25">
        <v>561</v>
      </c>
      <c r="E1467" s="8">
        <v>67</v>
      </c>
      <c r="F1467" s="9">
        <f t="shared" si="78"/>
        <v>339.69646326452403</v>
      </c>
      <c r="G1467" s="9">
        <f>IF(8811-A1467&gt;$I$27,$O$27+$P$27*SIN($S$27-$T$27*(A1467-$A$1400)/$P$27),erreur)</f>
        <v>338.50650862904513</v>
      </c>
      <c r="H1467" s="3"/>
    </row>
    <row r="1468" spans="1:8" x14ac:dyDescent="0.3">
      <c r="A1468" s="20">
        <f t="shared" si="77"/>
        <v>1462</v>
      </c>
      <c r="B1468" s="9">
        <v>339.67763326452405</v>
      </c>
      <c r="C1468" s="17">
        <v>338.50577317056559</v>
      </c>
      <c r="D1468" s="25">
        <v>562</v>
      </c>
      <c r="E1468" s="8">
        <v>68</v>
      </c>
      <c r="F1468" s="9">
        <f t="shared" si="78"/>
        <v>339.67763326452405</v>
      </c>
      <c r="G1468" s="9">
        <f>IF(8811-A1468&gt;$I$27,$O$27+$P$27*SIN($S$27-$T$27*(A1468-$A$1400)/$P$27),erreur)</f>
        <v>338.50577317056559</v>
      </c>
      <c r="H1468" s="3"/>
    </row>
    <row r="1469" spans="1:8" x14ac:dyDescent="0.3">
      <c r="A1469" s="20">
        <f t="shared" si="77"/>
        <v>1463</v>
      </c>
      <c r="B1469" s="9">
        <v>339.65880326452407</v>
      </c>
      <c r="C1469" s="17">
        <v>338.50496932558599</v>
      </c>
      <c r="D1469" s="25">
        <v>563</v>
      </c>
      <c r="E1469" s="8">
        <v>69</v>
      </c>
      <c r="F1469" s="9">
        <f t="shared" si="78"/>
        <v>339.65880326452407</v>
      </c>
      <c r="G1469" s="9">
        <f>IF(8811-A1469&gt;$I$27,$O$27+$P$27*SIN($S$27-$T$27*(A1469-$A$1400)/$P$27),erreur)</f>
        <v>338.50496932558599</v>
      </c>
      <c r="H1469" s="3"/>
    </row>
    <row r="1470" spans="1:8" x14ac:dyDescent="0.3">
      <c r="A1470" s="20">
        <f t="shared" si="77"/>
        <v>1464</v>
      </c>
      <c r="B1470" s="9">
        <v>339.63997326452409</v>
      </c>
      <c r="C1470" s="17">
        <v>338.50409709411178</v>
      </c>
      <c r="D1470" s="25">
        <v>564</v>
      </c>
      <c r="E1470" s="8">
        <v>70</v>
      </c>
      <c r="F1470" s="9">
        <f t="shared" si="78"/>
        <v>339.63997326452409</v>
      </c>
      <c r="G1470" s="9">
        <f>IF(8811-A1470&gt;$I$27,$O$27+$P$27*SIN($S$27-$T$27*(A1470-$A$1400)/$P$27),erreur)</f>
        <v>338.50409709411178</v>
      </c>
      <c r="H1470" s="3"/>
    </row>
    <row r="1471" spans="1:8" x14ac:dyDescent="0.3">
      <c r="A1471" s="20">
        <f t="shared" si="77"/>
        <v>1465</v>
      </c>
      <c r="B1471" s="9">
        <v>339.62114326452411</v>
      </c>
      <c r="C1471" s="17">
        <v>338.50315647614843</v>
      </c>
      <c r="D1471" s="25">
        <v>565</v>
      </c>
      <c r="E1471" s="8">
        <v>71</v>
      </c>
      <c r="F1471" s="9">
        <f t="shared" si="78"/>
        <v>339.62114326452411</v>
      </c>
      <c r="G1471" s="9">
        <f>IF(8811-A1471&gt;$I$27,$O$27+$P$27*SIN($S$27-$T$27*(A1471-$A$1400)/$P$27),erreur)</f>
        <v>338.50315647614843</v>
      </c>
      <c r="H1471" s="3"/>
    </row>
    <row r="1472" spans="1:8" x14ac:dyDescent="0.3">
      <c r="A1472" s="20">
        <f t="shared" si="77"/>
        <v>1466</v>
      </c>
      <c r="B1472" s="9">
        <v>339.60231326452413</v>
      </c>
      <c r="C1472" s="17">
        <v>338.50214747169957</v>
      </c>
      <c r="D1472" s="25">
        <v>566</v>
      </c>
      <c r="E1472" s="8">
        <v>72</v>
      </c>
      <c r="F1472" s="9">
        <f t="shared" si="78"/>
        <v>339.60231326452413</v>
      </c>
      <c r="G1472" s="9">
        <f>IF(8811-A1472&gt;$I$27,$O$27+$P$27*SIN($S$27-$T$27*(A1472-$A$1400)/$P$27),erreur)</f>
        <v>338.50214747169957</v>
      </c>
      <c r="H1472" s="3"/>
    </row>
    <row r="1473" spans="1:8" x14ac:dyDescent="0.3">
      <c r="A1473" s="20">
        <f t="shared" si="77"/>
        <v>1467</v>
      </c>
      <c r="B1473" s="9">
        <v>339.58348326452415</v>
      </c>
      <c r="C1473" s="17">
        <v>338.50107008076702</v>
      </c>
      <c r="D1473" s="25">
        <v>567</v>
      </c>
      <c r="E1473" s="8">
        <v>73</v>
      </c>
      <c r="F1473" s="9">
        <f t="shared" si="78"/>
        <v>339.58348326452415</v>
      </c>
      <c r="G1473" s="9">
        <f>IF(8811-A1473&gt;$I$27,$O$27+$P$27*SIN($S$27-$T$27*(A1473-$A$1400)/$P$27),erreur)</f>
        <v>338.50107008076702</v>
      </c>
      <c r="H1473" s="3"/>
    </row>
    <row r="1474" spans="1:8" x14ac:dyDescent="0.3">
      <c r="A1474" s="20">
        <f t="shared" si="77"/>
        <v>1468</v>
      </c>
      <c r="B1474" s="9">
        <v>339.56465326452417</v>
      </c>
      <c r="C1474" s="17">
        <v>338.49992430335806</v>
      </c>
      <c r="D1474" s="25">
        <v>568</v>
      </c>
      <c r="E1474" s="8">
        <v>74</v>
      </c>
      <c r="F1474" s="9">
        <f t="shared" si="78"/>
        <v>339.56465326452417</v>
      </c>
      <c r="G1474" s="9">
        <f>IF(8811-A1474&gt;$I$27,$O$27+$P$27*SIN($S$27-$T$27*(A1474-$A$1400)/$P$27),erreur)</f>
        <v>338.49992430335806</v>
      </c>
      <c r="H1474" s="3"/>
    </row>
    <row r="1475" spans="1:8" x14ac:dyDescent="0.3">
      <c r="A1475" s="20">
        <f t="shared" si="77"/>
        <v>1469</v>
      </c>
      <c r="B1475" s="9">
        <v>339.54582326452419</v>
      </c>
      <c r="C1475" s="17">
        <v>338.49871013947813</v>
      </c>
      <c r="D1475" s="25">
        <v>569</v>
      </c>
      <c r="E1475" s="8">
        <v>75</v>
      </c>
      <c r="F1475" s="9">
        <f t="shared" si="78"/>
        <v>339.54582326452419</v>
      </c>
      <c r="G1475" s="9">
        <f>IF(8811-A1475&gt;$I$27,$O$27+$P$27*SIN($S$27-$T$27*(A1475-$A$1400)/$P$27),erreur)</f>
        <v>338.49871013947813</v>
      </c>
      <c r="H1475" s="3"/>
    </row>
    <row r="1476" spans="1:8" x14ac:dyDescent="0.3">
      <c r="A1476" s="20">
        <f t="shared" si="77"/>
        <v>1470</v>
      </c>
      <c r="B1476" s="9">
        <v>339.52699326452421</v>
      </c>
      <c r="C1476" s="17">
        <v>338.49742758913271</v>
      </c>
      <c r="D1476" s="25">
        <v>570</v>
      </c>
      <c r="E1476" s="8">
        <v>76</v>
      </c>
      <c r="F1476" s="9">
        <f t="shared" si="78"/>
        <v>339.52699326452421</v>
      </c>
      <c r="G1476" s="9">
        <f>IF(8811-A1476&gt;$I$27,$O$27+$P$27*SIN($S$27-$T$27*(A1476-$A$1400)/$P$27),erreur)</f>
        <v>338.49742758913271</v>
      </c>
      <c r="H1476" s="3"/>
    </row>
    <row r="1477" spans="1:8" x14ac:dyDescent="0.3">
      <c r="A1477" s="20">
        <f t="shared" si="77"/>
        <v>1471</v>
      </c>
      <c r="B1477" s="9">
        <v>339.50816326452423</v>
      </c>
      <c r="C1477" s="17">
        <v>338.49607665232907</v>
      </c>
      <c r="D1477" s="25">
        <v>571</v>
      </c>
      <c r="E1477" s="8">
        <v>77</v>
      </c>
      <c r="F1477" s="9">
        <f t="shared" si="78"/>
        <v>339.50816326452423</v>
      </c>
      <c r="G1477" s="9">
        <f>IF(8811-A1477&gt;$I$27,$O$27+$P$27*SIN($S$27-$T$27*(A1477-$A$1400)/$P$27),erreur)</f>
        <v>338.49607665232907</v>
      </c>
      <c r="H1477" s="3"/>
    </row>
    <row r="1478" spans="1:8" x14ac:dyDescent="0.3">
      <c r="A1478" s="20">
        <f t="shared" si="77"/>
        <v>1472</v>
      </c>
      <c r="B1478" s="9">
        <v>339.48933326452425</v>
      </c>
      <c r="C1478" s="17">
        <v>338.49465732907083</v>
      </c>
      <c r="D1478" s="25">
        <v>572</v>
      </c>
      <c r="E1478" s="8">
        <v>78</v>
      </c>
      <c r="F1478" s="9">
        <f t="shared" si="78"/>
        <v>339.48933326452425</v>
      </c>
      <c r="G1478" s="9">
        <f>IF(8811-A1478&gt;$I$27,$O$27+$P$27*SIN($S$27-$T$27*(A1478-$A$1400)/$P$27),erreur)</f>
        <v>338.49465732907083</v>
      </c>
      <c r="H1478" s="3"/>
    </row>
    <row r="1479" spans="1:8" x14ac:dyDescent="0.3">
      <c r="A1479" s="20">
        <f t="shared" si="77"/>
        <v>1473</v>
      </c>
      <c r="B1479" s="9">
        <v>339.47050326452427</v>
      </c>
      <c r="C1479" s="17">
        <v>338.49316961936529</v>
      </c>
      <c r="D1479" s="25">
        <v>573</v>
      </c>
      <c r="E1479" s="8">
        <v>79</v>
      </c>
      <c r="F1479" s="9">
        <f t="shared" si="78"/>
        <v>339.47050326452427</v>
      </c>
      <c r="G1479" s="9">
        <f>IF(8811-A1479&gt;$I$27,$O$27+$P$27*SIN($S$27-$T$27*(A1479-$A$1400)/$P$27),erreur)</f>
        <v>338.49316961936529</v>
      </c>
      <c r="H1479" s="3"/>
    </row>
    <row r="1480" spans="1:8" x14ac:dyDescent="0.3">
      <c r="A1480" s="20">
        <f t="shared" ref="A1480:A1543" si="79">ROW()-6</f>
        <v>1474</v>
      </c>
      <c r="B1480" s="9">
        <v>339.45167326452429</v>
      </c>
      <c r="C1480" s="17">
        <v>338.49161352322335</v>
      </c>
      <c r="D1480" s="25">
        <v>574</v>
      </c>
      <c r="E1480" s="8">
        <v>80</v>
      </c>
      <c r="F1480" s="9">
        <f t="shared" si="78"/>
        <v>339.45167326452429</v>
      </c>
      <c r="G1480" s="9">
        <f>IF(8811-A1480&gt;$I$27,$O$27+$P$27*SIN($S$27-$T$27*(A1480-$A$1400)/$P$27),erreur)</f>
        <v>338.49161352322335</v>
      </c>
      <c r="H1480" s="3"/>
    </row>
    <row r="1481" spans="1:8" x14ac:dyDescent="0.3">
      <c r="A1481" s="20">
        <f t="shared" si="79"/>
        <v>1475</v>
      </c>
      <c r="B1481" s="9">
        <v>339.43284326452431</v>
      </c>
      <c r="C1481" s="17">
        <v>338.48998904064865</v>
      </c>
      <c r="D1481" s="25">
        <v>575</v>
      </c>
      <c r="E1481" s="8">
        <v>81</v>
      </c>
      <c r="F1481" s="9">
        <f t="shared" si="78"/>
        <v>339.43284326452431</v>
      </c>
      <c r="G1481" s="9">
        <f>IF(8811-A1481&gt;$I$27,$O$27+$P$27*SIN($S$27-$T$27*(A1481-$A$1400)/$P$27),erreur)</f>
        <v>338.48998904064865</v>
      </c>
      <c r="H1481" s="3"/>
    </row>
    <row r="1482" spans="1:8" x14ac:dyDescent="0.3">
      <c r="A1482" s="20">
        <f t="shared" si="79"/>
        <v>1476</v>
      </c>
      <c r="B1482" s="9">
        <v>339.41401326452433</v>
      </c>
      <c r="C1482" s="17">
        <v>338.48829617164665</v>
      </c>
      <c r="D1482" s="25">
        <v>576</v>
      </c>
      <c r="E1482" s="8">
        <v>82</v>
      </c>
      <c r="F1482" s="9">
        <f t="shared" si="78"/>
        <v>339.41401326452433</v>
      </c>
      <c r="G1482" s="9">
        <f>IF(8811-A1482&gt;$I$27,$O$27+$P$27*SIN($S$27-$T$27*(A1482-$A$1400)/$P$27),erreur)</f>
        <v>338.48829617164665</v>
      </c>
      <c r="H1482" s="3"/>
    </row>
    <row r="1483" spans="1:8" x14ac:dyDescent="0.3">
      <c r="A1483" s="20">
        <f t="shared" si="79"/>
        <v>1477</v>
      </c>
      <c r="B1483" s="9">
        <v>339.39518326452435</v>
      </c>
      <c r="C1483" s="17">
        <v>338.48653491622827</v>
      </c>
      <c r="D1483" s="25">
        <v>577</v>
      </c>
      <c r="E1483" s="8">
        <v>83</v>
      </c>
      <c r="F1483" s="9">
        <f t="shared" si="78"/>
        <v>339.39518326452435</v>
      </c>
      <c r="G1483" s="9">
        <f>IF(8811-A1483&gt;$I$27,$O$27+$P$27*SIN($S$27-$T$27*(A1483-$A$1400)/$P$27),erreur)</f>
        <v>338.48653491622827</v>
      </c>
      <c r="H1483" s="3"/>
    </row>
    <row r="1484" spans="1:8" x14ac:dyDescent="0.3">
      <c r="A1484" s="20">
        <f t="shared" si="79"/>
        <v>1478</v>
      </c>
      <c r="B1484" s="9">
        <v>339.37635326452437</v>
      </c>
      <c r="C1484" s="17">
        <v>338.4847052744044</v>
      </c>
      <c r="D1484" s="25">
        <v>578</v>
      </c>
      <c r="E1484" s="8">
        <v>84</v>
      </c>
      <c r="F1484" s="9">
        <f t="shared" ref="F1484:F1547" si="80">IF($A1484&lt;=$J$11,F1483+($A1484-$A1483)*$L$11,"erreur")</f>
        <v>339.37635326452437</v>
      </c>
      <c r="G1484" s="9">
        <f>IF(8811-A1484&gt;$I$27,$O$27+$P$27*SIN($S$27-$T$27*(A1484-$A$1400)/$P$27),erreur)</f>
        <v>338.4847052744044</v>
      </c>
      <c r="H1484" s="3"/>
    </row>
    <row r="1485" spans="1:8" x14ac:dyDescent="0.3">
      <c r="A1485" s="20">
        <f t="shared" si="79"/>
        <v>1479</v>
      </c>
      <c r="B1485" s="9">
        <v>339.35752326452439</v>
      </c>
      <c r="C1485" s="17">
        <v>338.48280724617689</v>
      </c>
      <c r="D1485" s="25">
        <v>579</v>
      </c>
      <c r="E1485" s="8">
        <v>85</v>
      </c>
      <c r="F1485" s="9">
        <f t="shared" si="80"/>
        <v>339.35752326452439</v>
      </c>
      <c r="G1485" s="9">
        <f>IF(8811-A1485&gt;$I$27,$O$27+$P$27*SIN($S$27-$T$27*(A1485-$A$1400)/$P$27),erreur)</f>
        <v>338.48280724617689</v>
      </c>
      <c r="H1485" s="3"/>
    </row>
    <row r="1486" spans="1:8" x14ac:dyDescent="0.3">
      <c r="A1486" s="20">
        <f t="shared" si="79"/>
        <v>1480</v>
      </c>
      <c r="B1486" s="9">
        <v>339.33869326452441</v>
      </c>
      <c r="C1486" s="17">
        <v>338.48084083156209</v>
      </c>
      <c r="D1486" s="25">
        <v>580</v>
      </c>
      <c r="E1486" s="8">
        <v>86</v>
      </c>
      <c r="F1486" s="9">
        <f t="shared" si="80"/>
        <v>339.33869326452441</v>
      </c>
      <c r="G1486" s="9">
        <f>IF(8811-A1486&gt;$I$27,$O$27+$P$27*SIN($S$27-$T$27*(A1486-$A$1400)/$P$27),erreur)</f>
        <v>338.48084083156209</v>
      </c>
      <c r="H1486" s="35">
        <v>341.2</v>
      </c>
    </row>
    <row r="1487" spans="1:8" x14ac:dyDescent="0.3">
      <c r="A1487" s="20">
        <f t="shared" si="79"/>
        <v>1481</v>
      </c>
      <c r="B1487" s="9">
        <v>339.31986326452443</v>
      </c>
      <c r="C1487" s="17">
        <v>338.47880603056365</v>
      </c>
      <c r="D1487" s="25">
        <v>581</v>
      </c>
      <c r="E1487" s="8">
        <v>87</v>
      </c>
      <c r="F1487" s="9">
        <f t="shared" si="80"/>
        <v>339.31986326452443</v>
      </c>
      <c r="G1487" s="9">
        <f>IF(8811-A1487&gt;$I$27,$O$27+$P$27*SIN($S$27-$T$27*(A1487-$A$1400)/$P$27),erreur)</f>
        <v>338.47880603056365</v>
      </c>
      <c r="H1487" s="3"/>
    </row>
    <row r="1488" spans="1:8" x14ac:dyDescent="0.3">
      <c r="A1488" s="20">
        <f t="shared" si="79"/>
        <v>1482</v>
      </c>
      <c r="B1488" s="9">
        <v>339.30103326452445</v>
      </c>
      <c r="C1488" s="17">
        <v>338.47670284319247</v>
      </c>
      <c r="D1488" s="25">
        <v>582</v>
      </c>
      <c r="E1488" s="8">
        <v>88</v>
      </c>
      <c r="F1488" s="9">
        <f t="shared" si="80"/>
        <v>339.30103326452445</v>
      </c>
      <c r="G1488" s="9">
        <f>IF(8811-A1488&gt;$I$27,$O$27+$P$27*SIN($S$27-$T$27*(A1488-$A$1400)/$P$27),erreur)</f>
        <v>338.47670284319247</v>
      </c>
      <c r="H1488" s="3"/>
    </row>
    <row r="1489" spans="1:8" x14ac:dyDescent="0.3">
      <c r="A1489" s="20">
        <f t="shared" si="79"/>
        <v>1483</v>
      </c>
      <c r="B1489" s="9">
        <v>339.28220326452447</v>
      </c>
      <c r="C1489" s="17">
        <v>338.47453126945766</v>
      </c>
      <c r="D1489" s="25">
        <v>583</v>
      </c>
      <c r="E1489" s="8">
        <v>89</v>
      </c>
      <c r="F1489" s="9">
        <f t="shared" si="80"/>
        <v>339.28220326452447</v>
      </c>
      <c r="G1489" s="9">
        <f>IF(8811-A1489&gt;$I$27,$O$27+$P$27*SIN($S$27-$T$27*(A1489-$A$1400)/$P$27),erreur)</f>
        <v>338.47453126945766</v>
      </c>
      <c r="H1489" s="3"/>
    </row>
    <row r="1490" spans="1:8" x14ac:dyDescent="0.3">
      <c r="A1490" s="20">
        <f t="shared" si="79"/>
        <v>1484</v>
      </c>
      <c r="B1490" s="9">
        <v>339.26337326452449</v>
      </c>
      <c r="C1490" s="17">
        <v>338.47229130937194</v>
      </c>
      <c r="D1490" s="25">
        <v>584</v>
      </c>
      <c r="E1490" s="8">
        <v>90</v>
      </c>
      <c r="F1490" s="9">
        <f t="shared" si="80"/>
        <v>339.26337326452449</v>
      </c>
      <c r="G1490" s="9">
        <f>IF(8811-A1490&gt;$I$27,$O$27+$P$27*SIN($S$27-$T$27*(A1490-$A$1400)/$P$27),erreur)</f>
        <v>338.47229130937194</v>
      </c>
      <c r="H1490" s="3"/>
    </row>
    <row r="1491" spans="1:8" x14ac:dyDescent="0.3">
      <c r="A1491" s="20">
        <f t="shared" si="79"/>
        <v>1485</v>
      </c>
      <c r="B1491" s="9">
        <v>339.24454326452451</v>
      </c>
      <c r="C1491" s="17">
        <v>338.46998296294441</v>
      </c>
      <c r="D1491" s="25">
        <v>585</v>
      </c>
      <c r="E1491" s="8">
        <v>91</v>
      </c>
      <c r="F1491" s="9">
        <f t="shared" si="80"/>
        <v>339.24454326452451</v>
      </c>
      <c r="G1491" s="9">
        <f>IF(8811-A1491&gt;$I$27,$O$27+$P$27*SIN($S$27-$T$27*(A1491-$A$1400)/$P$27),erreur)</f>
        <v>338.46998296294441</v>
      </c>
      <c r="H1491" s="3"/>
    </row>
    <row r="1492" spans="1:8" x14ac:dyDescent="0.3">
      <c r="A1492" s="20">
        <f t="shared" si="79"/>
        <v>1486</v>
      </c>
      <c r="B1492" s="9">
        <v>339.22571326452453</v>
      </c>
      <c r="C1492" s="17">
        <v>338.46760623018417</v>
      </c>
      <c r="D1492" s="25">
        <v>586</v>
      </c>
      <c r="E1492" s="8">
        <v>92</v>
      </c>
      <c r="F1492" s="9">
        <f t="shared" si="80"/>
        <v>339.22571326452453</v>
      </c>
      <c r="G1492" s="9">
        <f>IF(8811-A1492&gt;$I$27,$O$27+$P$27*SIN($S$27-$T$27*(A1492-$A$1400)/$P$27),erreur)</f>
        <v>338.46760623018417</v>
      </c>
      <c r="H1492" s="3"/>
    </row>
    <row r="1493" spans="1:8" x14ac:dyDescent="0.3">
      <c r="A1493" s="20">
        <f t="shared" si="79"/>
        <v>1487</v>
      </c>
      <c r="B1493" s="9">
        <v>339.20688326452455</v>
      </c>
      <c r="C1493" s="17">
        <v>338.46516111110577</v>
      </c>
      <c r="D1493" s="25">
        <v>587</v>
      </c>
      <c r="E1493" s="8">
        <v>93</v>
      </c>
      <c r="F1493" s="9">
        <f t="shared" si="80"/>
        <v>339.20688326452455</v>
      </c>
      <c r="G1493" s="9">
        <f>IF(8811-A1493&gt;$I$27,$O$27+$P$27*SIN($S$27-$T$27*(A1493-$A$1400)/$P$27),erreur)</f>
        <v>338.46516111110577</v>
      </c>
      <c r="H1493" s="3"/>
    </row>
    <row r="1494" spans="1:8" x14ac:dyDescent="0.3">
      <c r="A1494" s="20">
        <f t="shared" si="79"/>
        <v>1488</v>
      </c>
      <c r="B1494" s="9">
        <v>339.18805326452457</v>
      </c>
      <c r="C1494" s="17">
        <v>338.46264760572012</v>
      </c>
      <c r="D1494" s="25">
        <v>588</v>
      </c>
      <c r="E1494" s="8">
        <v>94</v>
      </c>
      <c r="F1494" s="9">
        <f t="shared" si="80"/>
        <v>339.18805326452457</v>
      </c>
      <c r="G1494" s="9">
        <f>IF(8811-A1494&gt;$I$27,$O$27+$P$27*SIN($S$27-$T$27*(A1494-$A$1400)/$P$27),erreur)</f>
        <v>338.46264760572012</v>
      </c>
      <c r="H1494" s="3"/>
    </row>
    <row r="1495" spans="1:8" x14ac:dyDescent="0.3">
      <c r="A1495" s="20">
        <f t="shared" si="79"/>
        <v>1489</v>
      </c>
      <c r="B1495" s="9">
        <v>339.16922326452459</v>
      </c>
      <c r="C1495" s="17">
        <v>338.4600657140345</v>
      </c>
      <c r="D1495" s="25">
        <v>589</v>
      </c>
      <c r="E1495" s="8">
        <v>95</v>
      </c>
      <c r="F1495" s="9">
        <f t="shared" si="80"/>
        <v>339.16922326452459</v>
      </c>
      <c r="G1495" s="9">
        <f>IF(8811-A1495&gt;$I$27,$O$27+$P$27*SIN($S$27-$T$27*(A1495-$A$1400)/$P$27),erreur)</f>
        <v>338.4600657140345</v>
      </c>
      <c r="H1495" s="3"/>
    </row>
    <row r="1496" spans="1:8" x14ac:dyDescent="0.3">
      <c r="A1496" s="20">
        <f t="shared" si="79"/>
        <v>1490</v>
      </c>
      <c r="B1496" s="9">
        <v>339.15039326452461</v>
      </c>
      <c r="C1496" s="17">
        <v>338.45741543606528</v>
      </c>
      <c r="D1496" s="25">
        <v>590</v>
      </c>
      <c r="E1496" s="8">
        <v>96</v>
      </c>
      <c r="F1496" s="9">
        <f t="shared" si="80"/>
        <v>339.15039326452461</v>
      </c>
      <c r="G1496" s="9">
        <f>IF(8811-A1496&gt;$I$27,$O$27+$P$27*SIN($S$27-$T$27*(A1496-$A$1400)/$P$27),erreur)</f>
        <v>338.45741543606528</v>
      </c>
      <c r="H1496" s="3"/>
    </row>
    <row r="1497" spans="1:8" x14ac:dyDescent="0.3">
      <c r="A1497" s="20">
        <f t="shared" si="79"/>
        <v>1491</v>
      </c>
      <c r="B1497" s="9">
        <v>339.13156326452463</v>
      </c>
      <c r="C1497" s="17">
        <v>338.45469677182518</v>
      </c>
      <c r="D1497" s="25">
        <v>591</v>
      </c>
      <c r="E1497" s="8">
        <v>97</v>
      </c>
      <c r="F1497" s="9">
        <f t="shared" si="80"/>
        <v>339.13156326452463</v>
      </c>
      <c r="G1497" s="9">
        <f>IF(8811-A1497&gt;$I$27,$O$27+$P$27*SIN($S$27-$T$27*(A1497-$A$1400)/$P$27),erreur)</f>
        <v>338.45469677182518</v>
      </c>
      <c r="H1497" s="3"/>
    </row>
    <row r="1498" spans="1:8" x14ac:dyDescent="0.3">
      <c r="A1498" s="20">
        <f t="shared" si="79"/>
        <v>1492</v>
      </c>
      <c r="B1498" s="9">
        <v>339.11273326452465</v>
      </c>
      <c r="C1498" s="17">
        <v>338.45190972132514</v>
      </c>
      <c r="D1498" s="25">
        <v>592</v>
      </c>
      <c r="E1498" s="8">
        <v>98</v>
      </c>
      <c r="F1498" s="9">
        <f t="shared" si="80"/>
        <v>339.11273326452465</v>
      </c>
      <c r="G1498" s="9">
        <f>IF(8811-A1498&gt;$I$27,$O$27+$P$27*SIN($S$27-$T$27*(A1498-$A$1400)/$P$27),erreur)</f>
        <v>338.45190972132514</v>
      </c>
      <c r="H1498" s="3"/>
    </row>
    <row r="1499" spans="1:8" x14ac:dyDescent="0.3">
      <c r="A1499" s="20">
        <f t="shared" si="79"/>
        <v>1493</v>
      </c>
      <c r="B1499" s="9">
        <v>339.09390326452467</v>
      </c>
      <c r="C1499" s="17">
        <v>338.44905428457605</v>
      </c>
      <c r="D1499" s="25">
        <v>593</v>
      </c>
      <c r="E1499" s="8">
        <v>99</v>
      </c>
      <c r="F1499" s="9">
        <f t="shared" si="80"/>
        <v>339.09390326452467</v>
      </c>
      <c r="G1499" s="9">
        <f>IF(8811-A1499&gt;$I$27,$O$27+$P$27*SIN($S$27-$T$27*(A1499-$A$1400)/$P$27),erreur)</f>
        <v>338.44905428457605</v>
      </c>
      <c r="H1499" s="3"/>
    </row>
    <row r="1500" spans="1:8" x14ac:dyDescent="0.3">
      <c r="A1500" s="20">
        <f t="shared" si="79"/>
        <v>1494</v>
      </c>
      <c r="B1500" s="9">
        <v>339.07507326452469</v>
      </c>
      <c r="C1500" s="17">
        <v>338.44613046159611</v>
      </c>
      <c r="D1500" s="25">
        <v>594</v>
      </c>
      <c r="E1500" s="8">
        <v>100</v>
      </c>
      <c r="F1500" s="9">
        <f t="shared" si="80"/>
        <v>339.07507326452469</v>
      </c>
      <c r="G1500" s="9">
        <f>IF(8811-A1500&gt;$I$27,$O$27+$P$27*SIN($S$27-$T$27*(A1500-$A$1400)/$P$27),erreur)</f>
        <v>338.44613046159611</v>
      </c>
      <c r="H1500" s="3"/>
    </row>
    <row r="1501" spans="1:8" x14ac:dyDescent="0.3">
      <c r="A1501" s="20">
        <f t="shared" si="79"/>
        <v>1495</v>
      </c>
      <c r="B1501" s="9">
        <v>339.05624326452471</v>
      </c>
      <c r="C1501" s="17">
        <v>338.44313825239624</v>
      </c>
      <c r="D1501" s="25">
        <v>595</v>
      </c>
      <c r="E1501" s="8">
        <v>101</v>
      </c>
      <c r="F1501" s="9">
        <f t="shared" si="80"/>
        <v>339.05624326452471</v>
      </c>
      <c r="G1501" s="9">
        <f>IF(8811-A1501&gt;$I$27,$O$27+$P$27*SIN($S$27-$T$27*(A1501-$A$1400)/$P$27),erreur)</f>
        <v>338.44313825239624</v>
      </c>
      <c r="H1501" s="3"/>
    </row>
    <row r="1502" spans="1:8" x14ac:dyDescent="0.3">
      <c r="A1502" s="20">
        <f t="shared" si="79"/>
        <v>1496</v>
      </c>
      <c r="B1502" s="9">
        <v>339.03741326452473</v>
      </c>
      <c r="C1502" s="17">
        <v>338.44007765699098</v>
      </c>
      <c r="D1502" s="25">
        <v>596</v>
      </c>
      <c r="E1502" s="8">
        <v>102</v>
      </c>
      <c r="F1502" s="9">
        <f t="shared" si="80"/>
        <v>339.03741326452473</v>
      </c>
      <c r="G1502" s="9">
        <f>IF(8811-A1502&gt;$I$27,$O$27+$P$27*SIN($S$27-$T$27*(A1502-$A$1400)/$P$27),erreur)</f>
        <v>338.44007765699098</v>
      </c>
      <c r="H1502" s="3"/>
    </row>
    <row r="1503" spans="1:8" x14ac:dyDescent="0.3">
      <c r="A1503" s="20">
        <f t="shared" si="79"/>
        <v>1497</v>
      </c>
      <c r="B1503" s="9">
        <v>339.01858326452475</v>
      </c>
      <c r="C1503" s="17">
        <v>338.43694867539307</v>
      </c>
      <c r="D1503" s="25">
        <v>597</v>
      </c>
      <c r="E1503" s="8">
        <v>103</v>
      </c>
      <c r="F1503" s="9">
        <f t="shared" si="80"/>
        <v>339.01858326452475</v>
      </c>
      <c r="G1503" s="9">
        <f>IF(8811-A1503&gt;$I$27,$O$27+$P$27*SIN($S$27-$T$27*(A1503-$A$1400)/$P$27),erreur)</f>
        <v>338.43694867539307</v>
      </c>
      <c r="H1503" s="3"/>
    </row>
    <row r="1504" spans="1:8" x14ac:dyDescent="0.3">
      <c r="A1504" s="20">
        <f t="shared" si="79"/>
        <v>1498</v>
      </c>
      <c r="B1504" s="9">
        <v>338.99975326452477</v>
      </c>
      <c r="C1504" s="17">
        <v>338.4337513076207</v>
      </c>
      <c r="D1504" s="25">
        <v>598</v>
      </c>
      <c r="E1504" s="8">
        <v>104</v>
      </c>
      <c r="F1504" s="9">
        <f t="shared" si="80"/>
        <v>338.99975326452477</v>
      </c>
      <c r="G1504" s="9">
        <f>IF(8811-A1504&gt;$I$27,$O$27+$P$27*SIN($S$27-$T$27*(A1504-$A$1400)/$P$27),erreur)</f>
        <v>338.4337513076207</v>
      </c>
      <c r="H1504" s="3"/>
    </row>
    <row r="1505" spans="1:8" x14ac:dyDescent="0.3">
      <c r="A1505" s="20">
        <f t="shared" si="79"/>
        <v>1499</v>
      </c>
      <c r="B1505" s="9">
        <v>338.98092326452479</v>
      </c>
      <c r="C1505" s="17">
        <v>338.43048555368478</v>
      </c>
      <c r="D1505" s="25">
        <v>599</v>
      </c>
      <c r="E1505" s="8">
        <v>105</v>
      </c>
      <c r="F1505" s="9">
        <f t="shared" si="80"/>
        <v>338.98092326452479</v>
      </c>
      <c r="G1505" s="9">
        <f>IF(8811-A1505&gt;$I$27,$O$27+$P$27*SIN($S$27-$T$27*(A1505-$A$1400)/$P$27),erreur)</f>
        <v>338.43048555368478</v>
      </c>
      <c r="H1505" s="3"/>
    </row>
    <row r="1506" spans="1:8" x14ac:dyDescent="0.3">
      <c r="A1506" s="20">
        <f t="shared" si="79"/>
        <v>1500</v>
      </c>
      <c r="B1506" s="9">
        <v>338.96209326452481</v>
      </c>
      <c r="C1506" s="17">
        <v>338.4271514136035</v>
      </c>
      <c r="D1506" s="25">
        <v>600</v>
      </c>
      <c r="E1506" s="8">
        <v>106</v>
      </c>
      <c r="F1506" s="9">
        <f t="shared" si="80"/>
        <v>338.96209326452481</v>
      </c>
      <c r="G1506" s="9">
        <f>IF(8811-A1506&gt;$I$27,$O$27+$P$27*SIN($S$27-$T$27*(A1506-$A$1400)/$P$27),erreur)</f>
        <v>338.4271514136035</v>
      </c>
      <c r="H1506" s="35">
        <v>340.82</v>
      </c>
    </row>
    <row r="1507" spans="1:8" x14ac:dyDescent="0.3">
      <c r="A1507" s="20">
        <f t="shared" si="79"/>
        <v>1501</v>
      </c>
      <c r="B1507" s="9">
        <v>338.94326326452483</v>
      </c>
      <c r="C1507" s="17">
        <v>338.42374888739141</v>
      </c>
      <c r="D1507" s="25">
        <v>601</v>
      </c>
      <c r="E1507" s="8">
        <v>107</v>
      </c>
      <c r="F1507" s="9">
        <f t="shared" si="80"/>
        <v>338.94326326452483</v>
      </c>
      <c r="G1507" s="9">
        <f>IF(8811-A1507&gt;$I$27,$O$27+$P$27*SIN($S$27-$T$27*(A1507-$A$1400)/$P$27),erreur)</f>
        <v>338.42374888739141</v>
      </c>
      <c r="H1507" s="3"/>
    </row>
    <row r="1508" spans="1:8" x14ac:dyDescent="0.3">
      <c r="A1508" s="20">
        <f t="shared" si="79"/>
        <v>1502</v>
      </c>
      <c r="B1508" s="9">
        <v>338.92443326452485</v>
      </c>
      <c r="C1508" s="17">
        <v>338.42027797506489</v>
      </c>
      <c r="D1508" s="25">
        <v>602</v>
      </c>
      <c r="E1508" s="8">
        <v>108</v>
      </c>
      <c r="F1508" s="9">
        <f t="shared" si="80"/>
        <v>338.92443326452485</v>
      </c>
      <c r="G1508" s="9">
        <f>IF(8811-A1508&gt;$I$27,$O$27+$P$27*SIN($S$27-$T$27*(A1508-$A$1400)/$P$27),erreur)</f>
        <v>338.42027797506489</v>
      </c>
      <c r="H1508" s="3"/>
    </row>
    <row r="1509" spans="1:8" x14ac:dyDescent="0.3">
      <c r="A1509" s="20">
        <f t="shared" si="79"/>
        <v>1503</v>
      </c>
      <c r="B1509" s="9">
        <v>338.90560326452487</v>
      </c>
      <c r="C1509" s="17">
        <v>338.41673867663849</v>
      </c>
      <c r="D1509" s="25">
        <v>603</v>
      </c>
      <c r="E1509" s="8">
        <v>109</v>
      </c>
      <c r="F1509" s="9">
        <f t="shared" si="80"/>
        <v>338.90560326452487</v>
      </c>
      <c r="G1509" s="9">
        <f>IF(8811-A1509&gt;$I$27,$O$27+$P$27*SIN($S$27-$T$27*(A1509-$A$1400)/$P$27),erreur)</f>
        <v>338.41673867663849</v>
      </c>
      <c r="H1509" s="3"/>
    </row>
    <row r="1510" spans="1:8" x14ac:dyDescent="0.3">
      <c r="A1510" s="20">
        <f t="shared" si="79"/>
        <v>1504</v>
      </c>
      <c r="B1510" s="9">
        <v>338.88677326452489</v>
      </c>
      <c r="C1510" s="17">
        <v>338.41313099213039</v>
      </c>
      <c r="D1510" s="25">
        <v>604</v>
      </c>
      <c r="E1510" s="8">
        <v>110</v>
      </c>
      <c r="F1510" s="9">
        <f t="shared" si="80"/>
        <v>338.88677326452489</v>
      </c>
      <c r="G1510" s="9">
        <f>IF(8811-A1510&gt;$I$27,$O$27+$P$27*SIN($S$27-$T$27*(A1510-$A$1400)/$P$27),erreur)</f>
        <v>338.41313099213039</v>
      </c>
      <c r="H1510" s="3"/>
    </row>
    <row r="1511" spans="1:8" x14ac:dyDescent="0.3">
      <c r="A1511" s="20">
        <f t="shared" si="79"/>
        <v>1505</v>
      </c>
      <c r="B1511" s="9">
        <v>338.86794326452491</v>
      </c>
      <c r="C1511" s="17">
        <v>338.40945492155879</v>
      </c>
      <c r="D1511" s="25">
        <v>605</v>
      </c>
      <c r="E1511" s="8">
        <v>111</v>
      </c>
      <c r="F1511" s="9">
        <f t="shared" si="80"/>
        <v>338.86794326452491</v>
      </c>
      <c r="G1511" s="9">
        <f>IF(8811-A1511&gt;$I$27,$O$27+$P$27*SIN($S$27-$T$27*(A1511-$A$1400)/$P$27),erreur)</f>
        <v>338.40945492155879</v>
      </c>
      <c r="H1511" s="3"/>
    </row>
    <row r="1512" spans="1:8" x14ac:dyDescent="0.3">
      <c r="A1512" s="20">
        <f t="shared" si="79"/>
        <v>1506</v>
      </c>
      <c r="B1512" s="9">
        <v>338.84911326452493</v>
      </c>
      <c r="C1512" s="17">
        <v>338.40571046493642</v>
      </c>
      <c r="D1512" s="25">
        <v>606</v>
      </c>
      <c r="E1512" s="8">
        <v>112</v>
      </c>
      <c r="F1512" s="9">
        <f t="shared" si="80"/>
        <v>338.84911326452493</v>
      </c>
      <c r="G1512" s="9">
        <f>IF(8811-A1512&gt;$I$27,$O$27+$P$27*SIN($S$27-$T$27*(A1512-$A$1400)/$P$27),erreur)</f>
        <v>338.40571046493642</v>
      </c>
      <c r="H1512" s="3"/>
    </row>
    <row r="1513" spans="1:8" x14ac:dyDescent="0.3">
      <c r="A1513" s="20">
        <f t="shared" si="79"/>
        <v>1507</v>
      </c>
      <c r="B1513" s="9">
        <v>338.83028326452495</v>
      </c>
      <c r="C1513" s="17">
        <v>338.40189762228511</v>
      </c>
      <c r="D1513" s="25">
        <v>607</v>
      </c>
      <c r="E1513" s="8">
        <v>113</v>
      </c>
      <c r="F1513" s="9">
        <f t="shared" si="80"/>
        <v>338.83028326452495</v>
      </c>
      <c r="G1513" s="9">
        <f>IF(8811-A1513&gt;$I$27,$O$27+$P$27*SIN($S$27-$T$27*(A1513-$A$1400)/$P$27),erreur)</f>
        <v>338.40189762228511</v>
      </c>
      <c r="H1513" s="3"/>
    </row>
    <row r="1514" spans="1:8" x14ac:dyDescent="0.3">
      <c r="A1514" s="20">
        <f t="shared" si="79"/>
        <v>1508</v>
      </c>
      <c r="B1514" s="9">
        <v>338.81145326452497</v>
      </c>
      <c r="C1514" s="17">
        <v>338.39801639362122</v>
      </c>
      <c r="D1514" s="25">
        <v>608</v>
      </c>
      <c r="E1514" s="8">
        <v>114</v>
      </c>
      <c r="F1514" s="9">
        <f t="shared" si="80"/>
        <v>338.81145326452497</v>
      </c>
      <c r="G1514" s="9">
        <f>IF(8811-A1514&gt;$I$27,$O$27+$P$27*SIN($S$27-$T$27*(A1514-$A$1400)/$P$27),erreur)</f>
        <v>338.39801639362122</v>
      </c>
      <c r="H1514" s="3"/>
    </row>
    <row r="1515" spans="1:8" x14ac:dyDescent="0.3">
      <c r="A1515" s="20">
        <f t="shared" si="79"/>
        <v>1509</v>
      </c>
      <c r="B1515" s="9">
        <v>338.79262326452499</v>
      </c>
      <c r="C1515" s="17">
        <v>338.39406677896295</v>
      </c>
      <c r="D1515" s="25">
        <v>609</v>
      </c>
      <c r="E1515" s="8">
        <v>115</v>
      </c>
      <c r="F1515" s="9">
        <f t="shared" si="80"/>
        <v>338.79262326452499</v>
      </c>
      <c r="G1515" s="9">
        <f>IF(8811-A1515&gt;$I$27,$O$27+$P$27*SIN($S$27-$T$27*(A1515-$A$1400)/$P$27),erreur)</f>
        <v>338.39406677896295</v>
      </c>
      <c r="H1515" s="3"/>
    </row>
    <row r="1516" spans="1:8" x14ac:dyDescent="0.3">
      <c r="A1516" s="20">
        <f t="shared" si="79"/>
        <v>1510</v>
      </c>
      <c r="B1516" s="9">
        <v>338.77379326452501</v>
      </c>
      <c r="C1516" s="17">
        <v>338.39004877832849</v>
      </c>
      <c r="D1516" s="25">
        <v>610</v>
      </c>
      <c r="E1516" s="8">
        <v>116</v>
      </c>
      <c r="F1516" s="9">
        <f t="shared" si="80"/>
        <v>338.77379326452501</v>
      </c>
      <c r="G1516" s="9">
        <f>IF(8811-A1516&gt;$I$27,$O$27+$P$27*SIN($S$27-$T$27*(A1516-$A$1400)/$P$27),erreur)</f>
        <v>338.39004877832849</v>
      </c>
      <c r="H1516" s="3"/>
    </row>
    <row r="1517" spans="1:8" x14ac:dyDescent="0.3">
      <c r="A1517" s="20">
        <f t="shared" si="79"/>
        <v>1511</v>
      </c>
      <c r="B1517" s="9">
        <v>338.75496326452503</v>
      </c>
      <c r="C1517" s="17">
        <v>338.38596239173421</v>
      </c>
      <c r="D1517" s="25">
        <v>611</v>
      </c>
      <c r="E1517" s="8">
        <v>117</v>
      </c>
      <c r="F1517" s="9">
        <f t="shared" si="80"/>
        <v>338.75496326452503</v>
      </c>
      <c r="G1517" s="9">
        <f>IF(8811-A1517&gt;$I$27,$O$27+$P$27*SIN($S$27-$T$27*(A1517-$A$1400)/$P$27),erreur)</f>
        <v>338.38596239173421</v>
      </c>
      <c r="H1517" s="3"/>
    </row>
    <row r="1518" spans="1:8" x14ac:dyDescent="0.3">
      <c r="A1518" s="20">
        <f t="shared" si="79"/>
        <v>1512</v>
      </c>
      <c r="B1518" s="9">
        <v>338.73613326452505</v>
      </c>
      <c r="C1518" s="17">
        <v>338.38180761920557</v>
      </c>
      <c r="D1518" s="25">
        <v>612</v>
      </c>
      <c r="E1518" s="8">
        <v>118</v>
      </c>
      <c r="F1518" s="9">
        <f t="shared" si="80"/>
        <v>338.73613326452505</v>
      </c>
      <c r="G1518" s="9">
        <f>IF(8811-A1518&gt;$I$27,$O$27+$P$27*SIN($S$27-$T$27*(A1518-$A$1400)/$P$27),erreur)</f>
        <v>338.38180761920557</v>
      </c>
      <c r="H1518" s="3"/>
    </row>
    <row r="1519" spans="1:8" x14ac:dyDescent="0.3">
      <c r="A1519" s="20">
        <f t="shared" si="79"/>
        <v>1513</v>
      </c>
      <c r="B1519" s="9">
        <v>338.71730326452507</v>
      </c>
      <c r="C1519" s="17">
        <v>338.37758446075713</v>
      </c>
      <c r="D1519" s="25">
        <v>613</v>
      </c>
      <c r="E1519" s="8">
        <v>119</v>
      </c>
      <c r="F1519" s="9">
        <f t="shared" si="80"/>
        <v>338.71730326452507</v>
      </c>
      <c r="G1519" s="9">
        <f>IF(8811-A1519&gt;$I$27,$O$27+$P$27*SIN($S$27-$T$27*(A1519-$A$1400)/$P$27),erreur)</f>
        <v>338.37758446075713</v>
      </c>
      <c r="H1519" s="3"/>
    </row>
    <row r="1520" spans="1:8" x14ac:dyDescent="0.3">
      <c r="A1520" s="20">
        <f t="shared" si="79"/>
        <v>1514</v>
      </c>
      <c r="B1520" s="9">
        <v>338.69847326452509</v>
      </c>
      <c r="C1520" s="17">
        <v>338.37329291640708</v>
      </c>
      <c r="D1520" s="25">
        <v>614</v>
      </c>
      <c r="E1520" s="8">
        <v>120</v>
      </c>
      <c r="F1520" s="9">
        <f t="shared" si="80"/>
        <v>338.69847326452509</v>
      </c>
      <c r="G1520" s="9">
        <f>IF(8811-A1520&gt;$I$27,$O$27+$P$27*SIN($S$27-$T$27*(A1520-$A$1400)/$P$27),erreur)</f>
        <v>338.37329291640708</v>
      </c>
      <c r="H1520" s="3"/>
    </row>
    <row r="1521" spans="1:8" x14ac:dyDescent="0.3">
      <c r="A1521" s="20">
        <f t="shared" si="79"/>
        <v>1515</v>
      </c>
      <c r="B1521" s="9">
        <v>338.67964326452511</v>
      </c>
      <c r="C1521" s="17">
        <v>338.36893298618088</v>
      </c>
      <c r="D1521" s="25">
        <v>615</v>
      </c>
      <c r="E1521" s="8">
        <v>121</v>
      </c>
      <c r="F1521" s="9">
        <f t="shared" si="80"/>
        <v>338.67964326452511</v>
      </c>
      <c r="G1521" s="9">
        <f>IF(8811-A1521&gt;$I$27,$O$27+$P$27*SIN($S$27-$T$27*(A1521-$A$1400)/$P$27),erreur)</f>
        <v>338.36893298618088</v>
      </c>
      <c r="H1521" s="3"/>
    </row>
    <row r="1522" spans="1:8" x14ac:dyDescent="0.3">
      <c r="A1522" s="20">
        <f t="shared" si="79"/>
        <v>1516</v>
      </c>
      <c r="B1522" s="9">
        <v>338.66081326452513</v>
      </c>
      <c r="C1522" s="17">
        <v>338.36450467009672</v>
      </c>
      <c r="D1522" s="25">
        <v>616</v>
      </c>
      <c r="E1522" s="8">
        <v>122</v>
      </c>
      <c r="F1522" s="9">
        <f t="shared" si="80"/>
        <v>338.66081326452513</v>
      </c>
      <c r="G1522" s="9">
        <f>IF(8811-A1522&gt;$I$27,$O$27+$P$27*SIN($S$27-$T$27*(A1522-$A$1400)/$P$27),erreur)</f>
        <v>338.36450467009672</v>
      </c>
      <c r="H1522" s="3"/>
    </row>
    <row r="1523" spans="1:8" x14ac:dyDescent="0.3">
      <c r="A1523" s="20">
        <f t="shared" si="79"/>
        <v>1517</v>
      </c>
      <c r="B1523" s="9">
        <v>338.64198326452515</v>
      </c>
      <c r="C1523" s="17">
        <v>338.36000796817279</v>
      </c>
      <c r="D1523" s="25">
        <v>617</v>
      </c>
      <c r="E1523" s="8">
        <v>123</v>
      </c>
      <c r="F1523" s="9">
        <f t="shared" si="80"/>
        <v>338.64198326452515</v>
      </c>
      <c r="G1523" s="9">
        <f>IF(8811-A1523&gt;$I$27,$O$27+$P$27*SIN($S$27-$T$27*(A1523-$A$1400)/$P$27),erreur)</f>
        <v>338.36000796817279</v>
      </c>
      <c r="H1523" s="3"/>
    </row>
    <row r="1524" spans="1:8" x14ac:dyDescent="0.3">
      <c r="A1524" s="20">
        <f t="shared" si="79"/>
        <v>1518</v>
      </c>
      <c r="B1524" s="9">
        <v>338.62315326452517</v>
      </c>
      <c r="C1524" s="17">
        <v>338.35544288043275</v>
      </c>
      <c r="D1524" s="25">
        <v>618</v>
      </c>
      <c r="E1524" s="8">
        <v>124</v>
      </c>
      <c r="F1524" s="9">
        <f t="shared" si="80"/>
        <v>338.62315326452517</v>
      </c>
      <c r="G1524" s="9">
        <f>IF(8811-A1524&gt;$I$27,$O$27+$P$27*SIN($S$27-$T$27*(A1524-$A$1400)/$P$27),erreur)</f>
        <v>338.35544288043275</v>
      </c>
      <c r="H1524" s="3"/>
    </row>
    <row r="1525" spans="1:8" x14ac:dyDescent="0.3">
      <c r="A1525" s="20">
        <f t="shared" si="79"/>
        <v>1519</v>
      </c>
      <c r="B1525" s="9">
        <v>338.60432326452519</v>
      </c>
      <c r="C1525" s="17">
        <v>338.35080940689841</v>
      </c>
      <c r="D1525" s="25">
        <v>619</v>
      </c>
      <c r="E1525" s="8">
        <v>125</v>
      </c>
      <c r="F1525" s="9">
        <f t="shared" si="80"/>
        <v>338.60432326452519</v>
      </c>
      <c r="G1525" s="9">
        <f>IF(8811-A1525&gt;$I$27,$O$27+$P$27*SIN($S$27-$T$27*(A1525-$A$1400)/$P$27),erreur)</f>
        <v>338.35080940689841</v>
      </c>
      <c r="H1525" s="3"/>
    </row>
    <row r="1526" spans="1:8" x14ac:dyDescent="0.3">
      <c r="A1526" s="20">
        <f t="shared" si="79"/>
        <v>1520</v>
      </c>
      <c r="B1526" s="9">
        <v>338.58549326452521</v>
      </c>
      <c r="C1526" s="17">
        <v>338.34610754758796</v>
      </c>
      <c r="D1526" s="25">
        <v>620</v>
      </c>
      <c r="E1526" s="8">
        <v>126</v>
      </c>
      <c r="F1526" s="9">
        <f t="shared" si="80"/>
        <v>338.58549326452521</v>
      </c>
      <c r="G1526" s="9">
        <f>IF(8811-A1526&gt;$I$27,$O$27+$P$27*SIN($S$27-$T$27*(A1526-$A$1400)/$P$27),erreur)</f>
        <v>338.34610754758796</v>
      </c>
      <c r="H1526" s="35">
        <v>340.59</v>
      </c>
    </row>
    <row r="1527" spans="1:8" x14ac:dyDescent="0.3">
      <c r="A1527" s="20">
        <f t="shared" si="79"/>
        <v>1521</v>
      </c>
      <c r="B1527" s="9">
        <v>338.56666326452523</v>
      </c>
      <c r="C1527" s="17">
        <v>338.34133730252688</v>
      </c>
      <c r="D1527" s="25">
        <v>621</v>
      </c>
      <c r="E1527" s="8">
        <v>127</v>
      </c>
      <c r="F1527" s="9">
        <f t="shared" si="80"/>
        <v>338.56666326452523</v>
      </c>
      <c r="G1527" s="9">
        <f>IF(8811-A1527&gt;$I$27,$O$27+$P$27*SIN($S$27-$T$27*(A1527-$A$1400)/$P$27),erreur)</f>
        <v>338.34133730252688</v>
      </c>
      <c r="H1527" s="3"/>
    </row>
    <row r="1528" spans="1:8" x14ac:dyDescent="0.3">
      <c r="A1528" s="20">
        <f t="shared" si="79"/>
        <v>1522</v>
      </c>
      <c r="B1528" s="9">
        <v>338.54783326452525</v>
      </c>
      <c r="C1528" s="17">
        <v>338.33649867173699</v>
      </c>
      <c r="D1528" s="25">
        <v>622</v>
      </c>
      <c r="E1528" s="8">
        <v>128</v>
      </c>
      <c r="F1528" s="9">
        <f t="shared" si="80"/>
        <v>338.54783326452525</v>
      </c>
      <c r="G1528" s="9">
        <f>IF(8811-A1528&gt;$I$27,$O$27+$P$27*SIN($S$27-$T$27*(A1528-$A$1400)/$P$27),erreur)</f>
        <v>338.33649867173699</v>
      </c>
      <c r="H1528" s="3"/>
    </row>
    <row r="1529" spans="1:8" x14ac:dyDescent="0.3">
      <c r="A1529" s="20">
        <f t="shared" si="79"/>
        <v>1523</v>
      </c>
      <c r="B1529" s="9">
        <v>338.52900326452527</v>
      </c>
      <c r="C1529" s="17">
        <v>338.33159165524012</v>
      </c>
      <c r="D1529" s="25">
        <v>623</v>
      </c>
      <c r="E1529" s="8">
        <v>129</v>
      </c>
      <c r="F1529" s="9">
        <f t="shared" si="80"/>
        <v>338.52900326452527</v>
      </c>
      <c r="G1529" s="9">
        <f>IF(8811-A1529&gt;$I$27,$O$27+$P$27*SIN($S$27-$T$27*(A1529-$A$1400)/$P$27),erreur)</f>
        <v>338.33159165524012</v>
      </c>
      <c r="H1529" s="3"/>
    </row>
    <row r="1530" spans="1:8" x14ac:dyDescent="0.3">
      <c r="A1530" s="20">
        <f t="shared" si="79"/>
        <v>1524</v>
      </c>
      <c r="B1530" s="9">
        <v>338.51017326452529</v>
      </c>
      <c r="C1530" s="17">
        <v>338.32661625305991</v>
      </c>
      <c r="D1530" s="25">
        <v>624</v>
      </c>
      <c r="E1530" s="8">
        <v>130</v>
      </c>
      <c r="F1530" s="9">
        <f t="shared" si="80"/>
        <v>338.51017326452529</v>
      </c>
      <c r="G1530" s="9">
        <f>IF(8811-A1530&gt;$I$27,$O$27+$P$27*SIN($S$27-$T$27*(A1530-$A$1400)/$P$27),erreur)</f>
        <v>338.32661625305991</v>
      </c>
      <c r="H1530" s="3"/>
    </row>
    <row r="1531" spans="1:8" x14ac:dyDescent="0.3">
      <c r="A1531" s="20">
        <f t="shared" si="79"/>
        <v>1525</v>
      </c>
      <c r="B1531" s="9">
        <v>338.49134326452531</v>
      </c>
      <c r="C1531" s="17">
        <v>338.3215724652182</v>
      </c>
      <c r="D1531" s="25">
        <v>625</v>
      </c>
      <c r="E1531" s="8">
        <v>131</v>
      </c>
      <c r="F1531" s="9">
        <f t="shared" si="80"/>
        <v>338.49134326452531</v>
      </c>
      <c r="G1531" s="9">
        <f>IF(8811-A1531&gt;$I$27,$O$27+$P$27*SIN($S$27-$T$27*(A1531-$A$1400)/$P$27),erreur)</f>
        <v>338.3215724652182</v>
      </c>
      <c r="H1531" s="3"/>
    </row>
    <row r="1532" spans="1:8" x14ac:dyDescent="0.3">
      <c r="A1532" s="20">
        <f t="shared" si="79"/>
        <v>1526</v>
      </c>
      <c r="B1532" s="9">
        <v>338.47251326452533</v>
      </c>
      <c r="C1532" s="17">
        <v>338.31646029173862</v>
      </c>
      <c r="D1532" s="25">
        <v>626</v>
      </c>
      <c r="E1532" s="8">
        <v>132</v>
      </c>
      <c r="F1532" s="9">
        <f t="shared" si="80"/>
        <v>338.47251326452533</v>
      </c>
      <c r="G1532" s="9">
        <f>IF(8811-A1532&gt;$I$27,$O$27+$P$27*SIN($S$27-$T$27*(A1532-$A$1400)/$P$27),erreur)</f>
        <v>338.31646029173862</v>
      </c>
      <c r="H1532" s="3"/>
    </row>
    <row r="1533" spans="1:8" x14ac:dyDescent="0.3">
      <c r="A1533" s="20">
        <f t="shared" si="79"/>
        <v>1527</v>
      </c>
      <c r="B1533" s="9">
        <v>338.45368326452535</v>
      </c>
      <c r="C1533" s="17">
        <v>338.31127973264665</v>
      </c>
      <c r="D1533" s="25">
        <v>627</v>
      </c>
      <c r="E1533" s="8">
        <v>133</v>
      </c>
      <c r="F1533" s="9">
        <f t="shared" si="80"/>
        <v>338.45368326452535</v>
      </c>
      <c r="G1533" s="9">
        <f>IF(8811-A1533&gt;$I$27,$O$27+$P$27*SIN($S$27-$T$27*(A1533-$A$1400)/$P$27),erreur)</f>
        <v>338.31127973264665</v>
      </c>
      <c r="H1533" s="3"/>
    </row>
    <row r="1534" spans="1:8" x14ac:dyDescent="0.3">
      <c r="A1534" s="20">
        <f t="shared" si="79"/>
        <v>1528</v>
      </c>
      <c r="B1534" s="9">
        <v>338.43485326452537</v>
      </c>
      <c r="C1534" s="17">
        <v>338.30603078796776</v>
      </c>
      <c r="D1534" s="25">
        <v>628</v>
      </c>
      <c r="E1534" s="8">
        <v>134</v>
      </c>
      <c r="F1534" s="9">
        <f t="shared" si="80"/>
        <v>338.43485326452537</v>
      </c>
      <c r="G1534" s="9">
        <f>IF(8811-A1534&gt;$I$27,$O$27+$P$27*SIN($S$27-$T$27*(A1534-$A$1400)/$P$27),erreur)</f>
        <v>338.30603078796776</v>
      </c>
      <c r="H1534" s="3"/>
    </row>
    <row r="1535" spans="1:8" x14ac:dyDescent="0.3">
      <c r="A1535" s="20">
        <f t="shared" si="79"/>
        <v>1529</v>
      </c>
      <c r="B1535" s="9">
        <v>338.41602326452539</v>
      </c>
      <c r="C1535" s="17">
        <v>338.30071345772376</v>
      </c>
      <c r="D1535" s="25">
        <v>629</v>
      </c>
      <c r="E1535" s="8">
        <v>135</v>
      </c>
      <c r="F1535" s="9">
        <f t="shared" si="80"/>
        <v>338.41602326452539</v>
      </c>
      <c r="G1535" s="9">
        <f>IF(8811-A1535&gt;$I$27,$O$27+$P$27*SIN($S$27-$T$27*(A1535-$A$1400)/$P$27),erreur)</f>
        <v>338.30071345772376</v>
      </c>
      <c r="H1535" s="3"/>
    </row>
    <row r="1536" spans="1:8" x14ac:dyDescent="0.3">
      <c r="A1536" s="20">
        <f t="shared" si="79"/>
        <v>1530</v>
      </c>
      <c r="B1536" s="9">
        <v>338.39719326452541</v>
      </c>
      <c r="C1536" s="17">
        <v>338.29532774193831</v>
      </c>
      <c r="D1536" s="25">
        <v>630</v>
      </c>
      <c r="E1536" s="8">
        <v>136</v>
      </c>
      <c r="F1536" s="9">
        <f t="shared" si="80"/>
        <v>338.39719326452541</v>
      </c>
      <c r="G1536" s="9">
        <f>IF(8811-A1536&gt;$I$27,$O$27+$P$27*SIN($S$27-$T$27*(A1536-$A$1400)/$P$27),erreur)</f>
        <v>338.29532774193831</v>
      </c>
      <c r="H1536" s="3"/>
    </row>
    <row r="1537" spans="1:8" x14ac:dyDescent="0.3">
      <c r="A1537" s="20">
        <f t="shared" si="79"/>
        <v>1531</v>
      </c>
      <c r="B1537" s="9">
        <v>338.37836326452543</v>
      </c>
      <c r="C1537" s="17">
        <v>338.28987364063869</v>
      </c>
      <c r="D1537" s="25">
        <v>631</v>
      </c>
      <c r="E1537" s="8">
        <v>137</v>
      </c>
      <c r="F1537" s="9">
        <f t="shared" si="80"/>
        <v>338.37836326452543</v>
      </c>
      <c r="G1537" s="9">
        <f>IF(8811-A1537&gt;$I$27,$O$27+$P$27*SIN($S$27-$T$27*(A1537-$A$1400)/$P$27),erreur)</f>
        <v>338.28987364063869</v>
      </c>
      <c r="H1537" s="3"/>
    </row>
    <row r="1538" spans="1:8" x14ac:dyDescent="0.3">
      <c r="A1538" s="20">
        <f t="shared" si="79"/>
        <v>1532</v>
      </c>
      <c r="B1538" s="9">
        <v>338.35953326452545</v>
      </c>
      <c r="C1538" s="17">
        <v>338.28435115385219</v>
      </c>
      <c r="D1538" s="25">
        <v>632</v>
      </c>
      <c r="E1538" s="8">
        <v>138</v>
      </c>
      <c r="F1538" s="9">
        <f t="shared" si="80"/>
        <v>338.35953326452545</v>
      </c>
      <c r="G1538" s="9">
        <f>IF(8811-A1538&gt;$I$27,$O$27+$P$27*SIN($S$27-$T$27*(A1538-$A$1400)/$P$27),erreur)</f>
        <v>338.28435115385219</v>
      </c>
      <c r="H1538" s="3"/>
    </row>
    <row r="1539" spans="1:8" x14ac:dyDescent="0.3">
      <c r="A1539" s="20">
        <f t="shared" si="79"/>
        <v>1533</v>
      </c>
      <c r="B1539" s="9">
        <v>338.34070326452547</v>
      </c>
      <c r="C1539" s="17">
        <v>338.27876028160063</v>
      </c>
      <c r="D1539" s="25">
        <v>633</v>
      </c>
      <c r="E1539" s="8">
        <v>139</v>
      </c>
      <c r="F1539" s="9">
        <f t="shared" si="80"/>
        <v>338.34070326452547</v>
      </c>
      <c r="G1539" s="9">
        <f>IF(8811-A1539&gt;$I$27,$O$27+$P$27*SIN($S$27-$T$27*(A1539-$A$1400)/$P$27),erreur)</f>
        <v>338.27876028160063</v>
      </c>
      <c r="H1539" s="3"/>
    </row>
    <row r="1540" spans="1:8" x14ac:dyDescent="0.3">
      <c r="A1540" s="20">
        <f t="shared" si="79"/>
        <v>1534</v>
      </c>
      <c r="B1540" s="9">
        <v>338.32187326452549</v>
      </c>
      <c r="C1540" s="17">
        <v>338.27310102391493</v>
      </c>
      <c r="D1540" s="25">
        <v>634</v>
      </c>
      <c r="E1540" s="8">
        <v>140</v>
      </c>
      <c r="F1540" s="9">
        <f t="shared" si="80"/>
        <v>338.32187326452549</v>
      </c>
      <c r="G1540" s="9">
        <f>IF(8811-A1540&gt;$I$27,$O$27+$P$27*SIN($S$27-$T$27*(A1540-$A$1400)/$P$27),erreur)</f>
        <v>338.27310102391493</v>
      </c>
      <c r="H1540" s="3"/>
    </row>
    <row r="1541" spans="1:8" x14ac:dyDescent="0.3">
      <c r="A1541" s="20">
        <f t="shared" si="79"/>
        <v>1535</v>
      </c>
      <c r="B1541" s="9">
        <v>338.30304326452551</v>
      </c>
      <c r="C1541" s="17">
        <v>338.26737338081693</v>
      </c>
      <c r="D1541" s="25">
        <v>635</v>
      </c>
      <c r="E1541" s="8">
        <v>141</v>
      </c>
      <c r="F1541" s="9">
        <f t="shared" si="80"/>
        <v>338.30304326452551</v>
      </c>
      <c r="G1541" s="9">
        <f>IF(8811-A1541&gt;$I$27,$O$27+$P$27*SIN($S$27-$T$27*(A1541-$A$1400)/$P$27),erreur)</f>
        <v>338.26737338081693</v>
      </c>
      <c r="H1541" s="3"/>
    </row>
    <row r="1542" spans="1:8" x14ac:dyDescent="0.3">
      <c r="A1542" s="20">
        <f t="shared" si="79"/>
        <v>1536</v>
      </c>
      <c r="B1542" s="9">
        <v>338.28421326452553</v>
      </c>
      <c r="C1542" s="17">
        <v>338.26157735233573</v>
      </c>
      <c r="D1542" s="25">
        <v>636</v>
      </c>
      <c r="E1542" s="8">
        <v>142</v>
      </c>
      <c r="F1542" s="9">
        <f t="shared" si="80"/>
        <v>338.28421326452553</v>
      </c>
      <c r="G1542" s="9">
        <f>IF(8811-A1542&gt;$I$27,$O$27+$P$27*SIN($S$27-$T$27*(A1542-$A$1400)/$P$27),erreur)</f>
        <v>338.26157735233573</v>
      </c>
      <c r="H1542" s="3"/>
    </row>
    <row r="1543" spans="1:8" x14ac:dyDescent="0.3">
      <c r="A1543" s="20">
        <f t="shared" si="79"/>
        <v>1537</v>
      </c>
      <c r="B1543" s="9">
        <v>338.26538326452555</v>
      </c>
      <c r="C1543" s="17">
        <v>338.25571293849862</v>
      </c>
      <c r="D1543" s="25">
        <v>637</v>
      </c>
      <c r="E1543" s="8">
        <v>143</v>
      </c>
      <c r="F1543" s="9">
        <f t="shared" si="80"/>
        <v>338.26538326452555</v>
      </c>
      <c r="G1543" s="9">
        <f>IF(8811-A1543&gt;$I$27,$O$27+$P$27*SIN($S$27-$T$27*(A1543-$A$1400)/$P$27),erreur)</f>
        <v>338.25571293849862</v>
      </c>
      <c r="H1543" s="3"/>
    </row>
    <row r="1544" spans="1:8" x14ac:dyDescent="0.3">
      <c r="A1544" s="20">
        <f t="shared" ref="A1544:A1607" si="81">ROW()-6</f>
        <v>1538</v>
      </c>
      <c r="B1544" s="9">
        <v>338.24655326452557</v>
      </c>
      <c r="C1544" s="17">
        <v>338.24978013933287</v>
      </c>
      <c r="D1544" s="25">
        <v>638</v>
      </c>
      <c r="E1544" s="8">
        <v>144</v>
      </c>
      <c r="F1544" s="9">
        <f t="shared" si="80"/>
        <v>338.24655326452557</v>
      </c>
      <c r="G1544" s="9">
        <f>IF(8811-A1544&gt;$I$27,$O$27+$P$27*SIN($S$27-$T$27*(A1544-$A$1400)/$P$27),erreur)</f>
        <v>338.24978013933287</v>
      </c>
      <c r="H1544" s="3"/>
    </row>
    <row r="1545" spans="1:8" x14ac:dyDescent="0.3">
      <c r="A1545" s="20">
        <f t="shared" si="81"/>
        <v>1539</v>
      </c>
      <c r="B1545" s="9">
        <v>338.22772326452559</v>
      </c>
      <c r="C1545" s="17">
        <v>338.24377895486396</v>
      </c>
      <c r="D1545" s="25">
        <v>639</v>
      </c>
      <c r="E1545" s="8">
        <v>145</v>
      </c>
      <c r="F1545" s="9">
        <f t="shared" si="80"/>
        <v>338.22772326452559</v>
      </c>
      <c r="G1545" s="9">
        <f>IF(8811-A1545&gt;$I$27,$O$27+$P$27*SIN($S$27-$T$27*(A1545-$A$1400)/$P$27),erreur)</f>
        <v>338.24377895486396</v>
      </c>
      <c r="H1545" s="3"/>
    </row>
    <row r="1546" spans="1:8" x14ac:dyDescent="0.3">
      <c r="A1546" s="20">
        <f t="shared" si="81"/>
        <v>1540</v>
      </c>
      <c r="B1546" s="9">
        <v>338.20889326452561</v>
      </c>
      <c r="C1546" s="17">
        <v>338.2377093851228</v>
      </c>
      <c r="D1546" s="25">
        <v>640</v>
      </c>
      <c r="E1546" s="8">
        <v>146</v>
      </c>
      <c r="F1546" s="9">
        <f t="shared" si="80"/>
        <v>338.20889326452561</v>
      </c>
      <c r="G1546" s="9">
        <f>IF(8811-A1546&gt;$I$27,$O$27+$P$27*SIN($S$27-$T$27*(A1546-$A$1400)/$P$27),erreur)</f>
        <v>338.2377093851228</v>
      </c>
      <c r="H1546" s="35">
        <v>340.31</v>
      </c>
    </row>
    <row r="1547" spans="1:8" x14ac:dyDescent="0.3">
      <c r="A1547" s="20">
        <f t="shared" si="81"/>
        <v>1541</v>
      </c>
      <c r="B1547" s="9">
        <v>338.19006326452563</v>
      </c>
      <c r="C1547" s="17">
        <v>338.23157143013668</v>
      </c>
      <c r="D1547" s="25">
        <v>641</v>
      </c>
      <c r="E1547" s="8">
        <v>147</v>
      </c>
      <c r="F1547" s="9">
        <f t="shared" si="80"/>
        <v>338.19006326452563</v>
      </c>
      <c r="G1547" s="9">
        <f>IF(8811-A1547&gt;$I$27,$O$27+$P$27*SIN($S$27-$T$27*(A1547-$A$1400)/$P$27),erreur)</f>
        <v>338.23157143013668</v>
      </c>
      <c r="H1547" s="3"/>
    </row>
    <row r="1548" spans="1:8" x14ac:dyDescent="0.3">
      <c r="A1548" s="20">
        <f t="shared" si="81"/>
        <v>1542</v>
      </c>
      <c r="B1548" s="9">
        <v>338.17123326452565</v>
      </c>
      <c r="C1548" s="17">
        <v>338.22536508993471</v>
      </c>
      <c r="D1548" s="25">
        <v>642</v>
      </c>
      <c r="E1548" s="8">
        <v>148</v>
      </c>
      <c r="F1548" s="9">
        <f t="shared" ref="F1548:F1611" si="82">IF($A1548&lt;=$J$11,F1547+($A1548-$A1547)*$L$11,"erreur")</f>
        <v>338.17123326452565</v>
      </c>
      <c r="G1548" s="9">
        <f>IF(8811-A1548&gt;$I$27,$O$27+$P$27*SIN($S$27-$T$27*(A1548-$A$1400)/$P$27),erreur)</f>
        <v>338.22536508993471</v>
      </c>
      <c r="H1548" s="3"/>
    </row>
    <row r="1549" spans="1:8" x14ac:dyDescent="0.3">
      <c r="A1549" s="20">
        <f t="shared" si="81"/>
        <v>1543</v>
      </c>
      <c r="B1549" s="9">
        <v>338.15240326452567</v>
      </c>
      <c r="C1549" s="17">
        <v>338.21909036454599</v>
      </c>
      <c r="D1549" s="25">
        <v>643</v>
      </c>
      <c r="E1549" s="8">
        <v>149</v>
      </c>
      <c r="F1549" s="9">
        <f t="shared" si="82"/>
        <v>338.15240326452567</v>
      </c>
      <c r="G1549" s="9">
        <f>IF(8811-A1549&gt;$I$27,$O$27+$P$27*SIN($S$27-$T$27*(A1549-$A$1400)/$P$27),erreur)</f>
        <v>338.21909036454599</v>
      </c>
      <c r="H1549" s="3"/>
    </row>
    <row r="1550" spans="1:8" x14ac:dyDescent="0.3">
      <c r="A1550" s="20">
        <f t="shared" si="81"/>
        <v>1544</v>
      </c>
      <c r="B1550" s="9">
        <v>338.13357326452569</v>
      </c>
      <c r="C1550" s="17">
        <v>338.21274725399962</v>
      </c>
      <c r="D1550" s="25">
        <v>644</v>
      </c>
      <c r="E1550" s="8">
        <v>150</v>
      </c>
      <c r="F1550" s="9">
        <f t="shared" si="82"/>
        <v>338.13357326452569</v>
      </c>
      <c r="G1550" s="9">
        <f>IF(8811-A1550&gt;$I$27,$O$27+$P$27*SIN($S$27-$T$27*(A1550-$A$1400)/$P$27),erreur)</f>
        <v>338.21274725399962</v>
      </c>
      <c r="H1550" s="3"/>
    </row>
    <row r="1551" spans="1:8" x14ac:dyDescent="0.3">
      <c r="A1551" s="20">
        <f t="shared" si="81"/>
        <v>1545</v>
      </c>
      <c r="B1551" s="9">
        <v>338.11474326452571</v>
      </c>
      <c r="C1551" s="17">
        <v>338.20633575832471</v>
      </c>
      <c r="D1551" s="25">
        <v>645</v>
      </c>
      <c r="E1551" s="8">
        <v>151</v>
      </c>
      <c r="F1551" s="9">
        <f t="shared" si="82"/>
        <v>338.11474326452571</v>
      </c>
      <c r="G1551" s="9">
        <f>IF(8811-A1551&gt;$I$27,$O$27+$P$27*SIN($S$27-$T$27*(A1551-$A$1400)/$P$27),erreur)</f>
        <v>338.20633575832471</v>
      </c>
      <c r="H1551" s="3"/>
    </row>
    <row r="1552" spans="1:8" x14ac:dyDescent="0.3">
      <c r="A1552" s="20">
        <f t="shared" si="81"/>
        <v>1546</v>
      </c>
      <c r="B1552" s="9">
        <v>338.09591326452573</v>
      </c>
      <c r="C1552" s="17">
        <v>338.199855877554</v>
      </c>
      <c r="D1552" s="25">
        <v>646</v>
      </c>
      <c r="E1552" s="8">
        <v>152</v>
      </c>
      <c r="F1552" s="9">
        <f t="shared" si="82"/>
        <v>338.09591326452573</v>
      </c>
      <c r="G1552" s="9">
        <f>IF(8811-A1552&gt;$I$27,$O$27+$P$27*SIN($S$27-$T$27*(A1552-$A$1400)/$P$27),erreur)</f>
        <v>338.199855877554</v>
      </c>
      <c r="H1552" s="3"/>
    </row>
    <row r="1553" spans="1:8" x14ac:dyDescent="0.3">
      <c r="A1553" s="20">
        <f t="shared" si="81"/>
        <v>1547</v>
      </c>
      <c r="B1553" s="9">
        <v>338.07708326452575</v>
      </c>
      <c r="C1553" s="17">
        <v>338.19330761171295</v>
      </c>
      <c r="D1553" s="25">
        <v>647</v>
      </c>
      <c r="E1553" s="8">
        <v>153</v>
      </c>
      <c r="F1553" s="9">
        <f t="shared" si="82"/>
        <v>338.07708326452575</v>
      </c>
      <c r="G1553" s="9">
        <f>IF(8811-A1553&gt;$I$27,$O$27+$P$27*SIN($S$27-$T$27*(A1553-$A$1400)/$P$27),erreur)</f>
        <v>338.19330761171295</v>
      </c>
      <c r="H1553" s="3"/>
    </row>
    <row r="1554" spans="1:8" x14ac:dyDescent="0.3">
      <c r="A1554" s="20">
        <f t="shared" si="81"/>
        <v>1548</v>
      </c>
      <c r="B1554" s="9">
        <v>338.05825326452577</v>
      </c>
      <c r="C1554" s="17">
        <v>338.18669096083431</v>
      </c>
      <c r="D1554" s="25">
        <v>648</v>
      </c>
      <c r="E1554" s="8">
        <v>154</v>
      </c>
      <c r="F1554" s="9">
        <f t="shared" si="82"/>
        <v>338.05825326452577</v>
      </c>
      <c r="G1554" s="9">
        <f>IF(8811-A1554&gt;$I$27,$O$27+$P$27*SIN($S$27-$T$27*(A1554-$A$1400)/$P$27),erreur)</f>
        <v>338.18669096083431</v>
      </c>
      <c r="H1554" s="3"/>
    </row>
    <row r="1555" spans="1:8" x14ac:dyDescent="0.3">
      <c r="A1555" s="20">
        <f t="shared" si="81"/>
        <v>1549</v>
      </c>
      <c r="B1555" s="9">
        <v>338.03942326452579</v>
      </c>
      <c r="C1555" s="17">
        <v>338.18000592495082</v>
      </c>
      <c r="D1555" s="25">
        <v>649</v>
      </c>
      <c r="E1555" s="8">
        <v>155</v>
      </c>
      <c r="F1555" s="9">
        <f t="shared" si="82"/>
        <v>338.03942326452579</v>
      </c>
      <c r="G1555" s="9">
        <f>IF(8811-A1555&gt;$I$27,$O$27+$P$27*SIN($S$27-$T$27*(A1555-$A$1400)/$P$27),erreur)</f>
        <v>338.18000592495082</v>
      </c>
      <c r="H1555" s="3"/>
    </row>
    <row r="1556" spans="1:8" x14ac:dyDescent="0.3">
      <c r="A1556" s="20">
        <f t="shared" si="81"/>
        <v>1550</v>
      </c>
      <c r="B1556" s="9">
        <v>338.02059326452581</v>
      </c>
      <c r="C1556" s="9">
        <v>338.17344592495084</v>
      </c>
      <c r="D1556" s="25">
        <v>650</v>
      </c>
      <c r="E1556" s="8">
        <v>1</v>
      </c>
      <c r="F1556" s="9">
        <f t="shared" si="82"/>
        <v>338.02059326452581</v>
      </c>
      <c r="G1556" s="9">
        <f>IF(8811-A1556&gt;$I$26,G1555+(A1556-A1555)*$M$26,"erreur")</f>
        <v>338.17344592495084</v>
      </c>
      <c r="H1556" s="3"/>
    </row>
    <row r="1557" spans="1:8" x14ac:dyDescent="0.3">
      <c r="A1557" s="20">
        <f t="shared" si="81"/>
        <v>1551</v>
      </c>
      <c r="B1557" s="9">
        <v>338.00176326452583</v>
      </c>
      <c r="C1557" s="9">
        <v>338.16688592495086</v>
      </c>
      <c r="D1557" s="25">
        <v>651</v>
      </c>
      <c r="E1557" s="8">
        <v>2</v>
      </c>
      <c r="F1557" s="9">
        <f t="shared" si="82"/>
        <v>338.00176326452583</v>
      </c>
      <c r="G1557" s="9">
        <f t="shared" ref="G1557:G1620" si="83">IF(8811-A1557&gt;$I$26,G1556+(A1557-A1556)*$M$26,"erreur")</f>
        <v>338.16688592495086</v>
      </c>
      <c r="H1557" s="3"/>
    </row>
    <row r="1558" spans="1:8" x14ac:dyDescent="0.3">
      <c r="A1558" s="20">
        <f t="shared" si="81"/>
        <v>1552</v>
      </c>
      <c r="B1558" s="9">
        <v>337.98293326452585</v>
      </c>
      <c r="C1558" s="9">
        <v>338.16032592495088</v>
      </c>
      <c r="D1558" s="25">
        <v>652</v>
      </c>
      <c r="E1558" s="8">
        <v>3</v>
      </c>
      <c r="F1558" s="9">
        <f t="shared" si="82"/>
        <v>337.98293326452585</v>
      </c>
      <c r="G1558" s="9">
        <f t="shared" si="83"/>
        <v>338.16032592495088</v>
      </c>
      <c r="H1558" s="3"/>
    </row>
    <row r="1559" spans="1:8" x14ac:dyDescent="0.3">
      <c r="A1559" s="20">
        <f t="shared" si="81"/>
        <v>1553</v>
      </c>
      <c r="B1559" s="9">
        <v>337.96410326452587</v>
      </c>
      <c r="C1559" s="9">
        <v>338.1537659249509</v>
      </c>
      <c r="D1559" s="25">
        <v>653</v>
      </c>
      <c r="E1559" s="8">
        <v>4</v>
      </c>
      <c r="F1559" s="9">
        <f t="shared" si="82"/>
        <v>337.96410326452587</v>
      </c>
      <c r="G1559" s="9">
        <f t="shared" si="83"/>
        <v>338.1537659249509</v>
      </c>
      <c r="H1559" s="3"/>
    </row>
    <row r="1560" spans="1:8" x14ac:dyDescent="0.3">
      <c r="A1560" s="20">
        <f t="shared" si="81"/>
        <v>1554</v>
      </c>
      <c r="B1560" s="9">
        <v>337.94527326452589</v>
      </c>
      <c r="C1560" s="9">
        <v>338.14720592495092</v>
      </c>
      <c r="D1560" s="25">
        <v>654</v>
      </c>
      <c r="E1560" s="8">
        <v>5</v>
      </c>
      <c r="F1560" s="9">
        <f t="shared" si="82"/>
        <v>337.94527326452589</v>
      </c>
      <c r="G1560" s="9">
        <f t="shared" si="83"/>
        <v>338.14720592495092</v>
      </c>
      <c r="H1560" s="3"/>
    </row>
    <row r="1561" spans="1:8" x14ac:dyDescent="0.3">
      <c r="A1561" s="20">
        <f t="shared" si="81"/>
        <v>1555</v>
      </c>
      <c r="B1561" s="9">
        <v>337.92644326452591</v>
      </c>
      <c r="C1561" s="9">
        <v>338.14064592495095</v>
      </c>
      <c r="D1561" s="25">
        <v>655</v>
      </c>
      <c r="E1561" s="8">
        <v>6</v>
      </c>
      <c r="F1561" s="9">
        <f t="shared" si="82"/>
        <v>337.92644326452591</v>
      </c>
      <c r="G1561" s="9">
        <f t="shared" si="83"/>
        <v>338.14064592495095</v>
      </c>
      <c r="H1561" s="3"/>
    </row>
    <row r="1562" spans="1:8" x14ac:dyDescent="0.3">
      <c r="A1562" s="20">
        <f t="shared" si="81"/>
        <v>1556</v>
      </c>
      <c r="B1562" s="9">
        <v>337.90761326452593</v>
      </c>
      <c r="C1562" s="9">
        <v>338.13408592495097</v>
      </c>
      <c r="D1562" s="25">
        <v>656</v>
      </c>
      <c r="E1562" s="8">
        <v>7</v>
      </c>
      <c r="F1562" s="9">
        <f t="shared" si="82"/>
        <v>337.90761326452593</v>
      </c>
      <c r="G1562" s="9">
        <f t="shared" si="83"/>
        <v>338.13408592495097</v>
      </c>
      <c r="H1562" s="3"/>
    </row>
    <row r="1563" spans="1:8" x14ac:dyDescent="0.3">
      <c r="A1563" s="20">
        <f t="shared" si="81"/>
        <v>1557</v>
      </c>
      <c r="B1563" s="9">
        <v>337.88878326452596</v>
      </c>
      <c r="C1563" s="9">
        <v>338.12752592495099</v>
      </c>
      <c r="D1563" s="25">
        <v>657</v>
      </c>
      <c r="E1563" s="8">
        <v>8</v>
      </c>
      <c r="F1563" s="9">
        <f t="shared" si="82"/>
        <v>337.88878326452596</v>
      </c>
      <c r="G1563" s="9">
        <f t="shared" si="83"/>
        <v>338.12752592495099</v>
      </c>
      <c r="H1563" s="3"/>
    </row>
    <row r="1564" spans="1:8" x14ac:dyDescent="0.3">
      <c r="A1564" s="20">
        <f t="shared" si="81"/>
        <v>1558</v>
      </c>
      <c r="B1564" s="9">
        <v>337.86995326452598</v>
      </c>
      <c r="C1564" s="9">
        <v>338.12096592495101</v>
      </c>
      <c r="D1564" s="25">
        <v>658</v>
      </c>
      <c r="E1564" s="8">
        <v>9</v>
      </c>
      <c r="F1564" s="9">
        <f t="shared" si="82"/>
        <v>337.86995326452598</v>
      </c>
      <c r="G1564" s="9">
        <f t="shared" si="83"/>
        <v>338.12096592495101</v>
      </c>
      <c r="H1564" s="3"/>
    </row>
    <row r="1565" spans="1:8" x14ac:dyDescent="0.3">
      <c r="A1565" s="20">
        <f t="shared" si="81"/>
        <v>1559</v>
      </c>
      <c r="B1565" s="9">
        <v>337.851123264526</v>
      </c>
      <c r="C1565" s="9">
        <v>338.11440592495103</v>
      </c>
      <c r="D1565" s="25">
        <v>659</v>
      </c>
      <c r="E1565" s="8">
        <v>10</v>
      </c>
      <c r="F1565" s="9">
        <f t="shared" si="82"/>
        <v>337.851123264526</v>
      </c>
      <c r="G1565" s="9">
        <f t="shared" si="83"/>
        <v>338.11440592495103</v>
      </c>
      <c r="H1565" s="3"/>
    </row>
    <row r="1566" spans="1:8" x14ac:dyDescent="0.3">
      <c r="A1566" s="20">
        <f t="shared" si="81"/>
        <v>1560</v>
      </c>
      <c r="B1566" s="9">
        <v>337.83229326452602</v>
      </c>
      <c r="C1566" s="9">
        <v>338.10784592495105</v>
      </c>
      <c r="D1566" s="25">
        <v>660</v>
      </c>
      <c r="E1566" s="8">
        <v>11</v>
      </c>
      <c r="F1566" s="9">
        <f t="shared" si="82"/>
        <v>337.83229326452602</v>
      </c>
      <c r="G1566" s="9">
        <f t="shared" si="83"/>
        <v>338.10784592495105</v>
      </c>
      <c r="H1566" s="35">
        <v>340.08</v>
      </c>
    </row>
    <row r="1567" spans="1:8" x14ac:dyDescent="0.3">
      <c r="A1567" s="20">
        <f t="shared" si="81"/>
        <v>1561</v>
      </c>
      <c r="B1567" s="9">
        <v>337.81346326452604</v>
      </c>
      <c r="C1567" s="9">
        <v>338.10128592495107</v>
      </c>
      <c r="D1567" s="25">
        <v>661</v>
      </c>
      <c r="E1567" s="8">
        <v>12</v>
      </c>
      <c r="F1567" s="9">
        <f t="shared" si="82"/>
        <v>337.81346326452604</v>
      </c>
      <c r="G1567" s="9">
        <f t="shared" si="83"/>
        <v>338.10128592495107</v>
      </c>
      <c r="H1567" s="3"/>
    </row>
    <row r="1568" spans="1:8" x14ac:dyDescent="0.3">
      <c r="A1568" s="20">
        <f t="shared" si="81"/>
        <v>1562</v>
      </c>
      <c r="B1568" s="9">
        <v>337.79463326452606</v>
      </c>
      <c r="C1568" s="9">
        <v>338.09472592495109</v>
      </c>
      <c r="D1568" s="25">
        <v>662</v>
      </c>
      <c r="E1568" s="8">
        <v>13</v>
      </c>
      <c r="F1568" s="9">
        <f t="shared" si="82"/>
        <v>337.79463326452606</v>
      </c>
      <c r="G1568" s="9">
        <f t="shared" si="83"/>
        <v>338.09472592495109</v>
      </c>
      <c r="H1568" s="3"/>
    </row>
    <row r="1569" spans="1:8" x14ac:dyDescent="0.3">
      <c r="A1569" s="20">
        <f t="shared" si="81"/>
        <v>1563</v>
      </c>
      <c r="B1569" s="9">
        <v>337.77580326452608</v>
      </c>
      <c r="C1569" s="9">
        <v>338.08816592495111</v>
      </c>
      <c r="D1569" s="25">
        <v>663</v>
      </c>
      <c r="E1569" s="8">
        <v>14</v>
      </c>
      <c r="F1569" s="9">
        <f t="shared" si="82"/>
        <v>337.77580326452608</v>
      </c>
      <c r="G1569" s="9">
        <f t="shared" si="83"/>
        <v>338.08816592495111</v>
      </c>
      <c r="H1569" s="3"/>
    </row>
    <row r="1570" spans="1:8" x14ac:dyDescent="0.3">
      <c r="A1570" s="20">
        <f t="shared" si="81"/>
        <v>1564</v>
      </c>
      <c r="B1570" s="9">
        <v>337.7569732645261</v>
      </c>
      <c r="C1570" s="9">
        <v>338.08160592495113</v>
      </c>
      <c r="D1570" s="25">
        <v>664</v>
      </c>
      <c r="E1570" s="8">
        <v>15</v>
      </c>
      <c r="F1570" s="9">
        <f t="shared" si="82"/>
        <v>337.7569732645261</v>
      </c>
      <c r="G1570" s="9">
        <f t="shared" si="83"/>
        <v>338.08160592495113</v>
      </c>
      <c r="H1570" s="3"/>
    </row>
    <row r="1571" spans="1:8" x14ac:dyDescent="0.3">
      <c r="A1571" s="20">
        <f t="shared" si="81"/>
        <v>1565</v>
      </c>
      <c r="B1571" s="9">
        <v>337.73814326452612</v>
      </c>
      <c r="C1571" s="9">
        <v>338.07504592495116</v>
      </c>
      <c r="D1571" s="25">
        <v>665</v>
      </c>
      <c r="E1571" s="8">
        <v>16</v>
      </c>
      <c r="F1571" s="9">
        <f t="shared" si="82"/>
        <v>337.73814326452612</v>
      </c>
      <c r="G1571" s="9">
        <f t="shared" si="83"/>
        <v>338.07504592495116</v>
      </c>
      <c r="H1571" s="3"/>
    </row>
    <row r="1572" spans="1:8" x14ac:dyDescent="0.3">
      <c r="A1572" s="20">
        <f t="shared" si="81"/>
        <v>1566</v>
      </c>
      <c r="B1572" s="9">
        <v>337.71931326452614</v>
      </c>
      <c r="C1572" s="9">
        <v>338.06848592495118</v>
      </c>
      <c r="D1572" s="25">
        <v>666</v>
      </c>
      <c r="E1572" s="8">
        <v>17</v>
      </c>
      <c r="F1572" s="9">
        <f t="shared" si="82"/>
        <v>337.71931326452614</v>
      </c>
      <c r="G1572" s="9">
        <f t="shared" si="83"/>
        <v>338.06848592495118</v>
      </c>
      <c r="H1572" s="3"/>
    </row>
    <row r="1573" spans="1:8" x14ac:dyDescent="0.3">
      <c r="A1573" s="20">
        <f t="shared" si="81"/>
        <v>1567</v>
      </c>
      <c r="B1573" s="9">
        <v>337.70048326452616</v>
      </c>
      <c r="C1573" s="9">
        <v>338.0619259249512</v>
      </c>
      <c r="D1573" s="25">
        <v>667</v>
      </c>
      <c r="E1573" s="8">
        <v>18</v>
      </c>
      <c r="F1573" s="9">
        <f t="shared" si="82"/>
        <v>337.70048326452616</v>
      </c>
      <c r="G1573" s="9">
        <f t="shared" si="83"/>
        <v>338.0619259249512</v>
      </c>
      <c r="H1573" s="3"/>
    </row>
    <row r="1574" spans="1:8" x14ac:dyDescent="0.3">
      <c r="A1574" s="20">
        <f t="shared" si="81"/>
        <v>1568</v>
      </c>
      <c r="B1574" s="9">
        <v>337.68165326452618</v>
      </c>
      <c r="C1574" s="9">
        <v>338.05536592495122</v>
      </c>
      <c r="D1574" s="25">
        <v>668</v>
      </c>
      <c r="E1574" s="8">
        <v>19</v>
      </c>
      <c r="F1574" s="9">
        <f t="shared" si="82"/>
        <v>337.68165326452618</v>
      </c>
      <c r="G1574" s="9">
        <f t="shared" si="83"/>
        <v>338.05536592495122</v>
      </c>
      <c r="H1574" s="3"/>
    </row>
    <row r="1575" spans="1:8" x14ac:dyDescent="0.3">
      <c r="A1575" s="20">
        <f t="shared" si="81"/>
        <v>1569</v>
      </c>
      <c r="B1575" s="9">
        <v>337.6628232645262</v>
      </c>
      <c r="C1575" s="9">
        <v>338.04880592495124</v>
      </c>
      <c r="D1575" s="25">
        <v>669</v>
      </c>
      <c r="E1575" s="8">
        <v>20</v>
      </c>
      <c r="F1575" s="9">
        <f t="shared" si="82"/>
        <v>337.6628232645262</v>
      </c>
      <c r="G1575" s="9">
        <f t="shared" si="83"/>
        <v>338.04880592495124</v>
      </c>
      <c r="H1575" s="3"/>
    </row>
    <row r="1576" spans="1:8" x14ac:dyDescent="0.3">
      <c r="A1576" s="20">
        <f t="shared" si="81"/>
        <v>1570</v>
      </c>
      <c r="B1576" s="9">
        <v>337.64399326452622</v>
      </c>
      <c r="C1576" s="9">
        <v>338.04224592495126</v>
      </c>
      <c r="D1576" s="25">
        <v>670</v>
      </c>
      <c r="E1576" s="8">
        <v>21</v>
      </c>
      <c r="F1576" s="9">
        <f t="shared" si="82"/>
        <v>337.64399326452622</v>
      </c>
      <c r="G1576" s="9">
        <f t="shared" si="83"/>
        <v>338.04224592495126</v>
      </c>
      <c r="H1576" s="3"/>
    </row>
    <row r="1577" spans="1:8" x14ac:dyDescent="0.3">
      <c r="A1577" s="20">
        <f t="shared" si="81"/>
        <v>1571</v>
      </c>
      <c r="B1577" s="9">
        <v>337.62516326452624</v>
      </c>
      <c r="C1577" s="9">
        <v>338.03568592495128</v>
      </c>
      <c r="D1577" s="25">
        <v>671</v>
      </c>
      <c r="E1577" s="8">
        <v>22</v>
      </c>
      <c r="F1577" s="9">
        <f t="shared" si="82"/>
        <v>337.62516326452624</v>
      </c>
      <c r="G1577" s="9">
        <f t="shared" si="83"/>
        <v>338.03568592495128</v>
      </c>
      <c r="H1577" s="3"/>
    </row>
    <row r="1578" spans="1:8" x14ac:dyDescent="0.3">
      <c r="A1578" s="20">
        <f t="shared" si="81"/>
        <v>1572</v>
      </c>
      <c r="B1578" s="9">
        <v>337.60633326452626</v>
      </c>
      <c r="C1578" s="9">
        <v>338.0291259249513</v>
      </c>
      <c r="D1578" s="25">
        <v>672</v>
      </c>
      <c r="E1578" s="8">
        <v>23</v>
      </c>
      <c r="F1578" s="9">
        <f t="shared" si="82"/>
        <v>337.60633326452626</v>
      </c>
      <c r="G1578" s="9">
        <f t="shared" si="83"/>
        <v>338.0291259249513</v>
      </c>
      <c r="H1578" s="3"/>
    </row>
    <row r="1579" spans="1:8" x14ac:dyDescent="0.3">
      <c r="A1579" s="20">
        <f t="shared" si="81"/>
        <v>1573</v>
      </c>
      <c r="B1579" s="9">
        <v>337.58750326452628</v>
      </c>
      <c r="C1579" s="9">
        <v>338.02256592495132</v>
      </c>
      <c r="D1579" s="25">
        <v>673</v>
      </c>
      <c r="E1579" s="8">
        <v>24</v>
      </c>
      <c r="F1579" s="9">
        <f t="shared" si="82"/>
        <v>337.58750326452628</v>
      </c>
      <c r="G1579" s="9">
        <f t="shared" si="83"/>
        <v>338.02256592495132</v>
      </c>
      <c r="H1579" s="3"/>
    </row>
    <row r="1580" spans="1:8" x14ac:dyDescent="0.3">
      <c r="A1580" s="20">
        <f t="shared" si="81"/>
        <v>1574</v>
      </c>
      <c r="B1580" s="9">
        <v>337.5686732645263</v>
      </c>
      <c r="C1580" s="9">
        <v>338.01600592495134</v>
      </c>
      <c r="D1580" s="25">
        <v>674</v>
      </c>
      <c r="E1580" s="8">
        <v>25</v>
      </c>
      <c r="F1580" s="9">
        <f t="shared" si="82"/>
        <v>337.5686732645263</v>
      </c>
      <c r="G1580" s="9">
        <f t="shared" si="83"/>
        <v>338.01600592495134</v>
      </c>
      <c r="H1580" s="3"/>
    </row>
    <row r="1581" spans="1:8" x14ac:dyDescent="0.3">
      <c r="A1581" s="20">
        <f t="shared" si="81"/>
        <v>1575</v>
      </c>
      <c r="B1581" s="9">
        <v>337.54984326452632</v>
      </c>
      <c r="C1581" s="9">
        <v>338.00944592495136</v>
      </c>
      <c r="D1581" s="25">
        <v>675</v>
      </c>
      <c r="E1581" s="8">
        <v>26</v>
      </c>
      <c r="F1581" s="9">
        <f t="shared" si="82"/>
        <v>337.54984326452632</v>
      </c>
      <c r="G1581" s="9">
        <f t="shared" si="83"/>
        <v>338.00944592495136</v>
      </c>
      <c r="H1581" s="3"/>
    </row>
    <row r="1582" spans="1:8" x14ac:dyDescent="0.3">
      <c r="A1582" s="20">
        <f t="shared" si="81"/>
        <v>1576</v>
      </c>
      <c r="B1582" s="9">
        <v>337.53101326452634</v>
      </c>
      <c r="C1582" s="9">
        <v>338.00288592495139</v>
      </c>
      <c r="D1582" s="25">
        <v>676</v>
      </c>
      <c r="E1582" s="8">
        <v>27</v>
      </c>
      <c r="F1582" s="9">
        <f t="shared" si="82"/>
        <v>337.53101326452634</v>
      </c>
      <c r="G1582" s="9">
        <f t="shared" si="83"/>
        <v>338.00288592495139</v>
      </c>
      <c r="H1582" s="3"/>
    </row>
    <row r="1583" spans="1:8" x14ac:dyDescent="0.3">
      <c r="A1583" s="20">
        <f t="shared" si="81"/>
        <v>1577</v>
      </c>
      <c r="B1583" s="9">
        <v>337.51218326452636</v>
      </c>
      <c r="C1583" s="9">
        <v>337.99632592495141</v>
      </c>
      <c r="D1583" s="25">
        <v>677</v>
      </c>
      <c r="E1583" s="8">
        <v>28</v>
      </c>
      <c r="F1583" s="9">
        <f t="shared" si="82"/>
        <v>337.51218326452636</v>
      </c>
      <c r="G1583" s="9">
        <f t="shared" si="83"/>
        <v>337.99632592495141</v>
      </c>
      <c r="H1583" s="3"/>
    </row>
    <row r="1584" spans="1:8" x14ac:dyDescent="0.3">
      <c r="A1584" s="20">
        <f t="shared" si="81"/>
        <v>1578</v>
      </c>
      <c r="B1584" s="9">
        <v>337.49335326452638</v>
      </c>
      <c r="C1584" s="9">
        <v>337.98976592495143</v>
      </c>
      <c r="D1584" s="25">
        <v>678</v>
      </c>
      <c r="E1584" s="8">
        <v>29</v>
      </c>
      <c r="F1584" s="9">
        <f t="shared" si="82"/>
        <v>337.49335326452638</v>
      </c>
      <c r="G1584" s="9">
        <f t="shared" si="83"/>
        <v>337.98976592495143</v>
      </c>
      <c r="H1584" s="3"/>
    </row>
    <row r="1585" spans="1:8" x14ac:dyDescent="0.3">
      <c r="A1585" s="20">
        <f t="shared" si="81"/>
        <v>1579</v>
      </c>
      <c r="B1585" s="9">
        <v>337.4745232645264</v>
      </c>
      <c r="C1585" s="9">
        <v>337.98320592495145</v>
      </c>
      <c r="D1585" s="25">
        <v>679</v>
      </c>
      <c r="E1585" s="8">
        <v>30</v>
      </c>
      <c r="F1585" s="9">
        <f t="shared" si="82"/>
        <v>337.4745232645264</v>
      </c>
      <c r="G1585" s="9">
        <f t="shared" si="83"/>
        <v>337.98320592495145</v>
      </c>
      <c r="H1585" s="3"/>
    </row>
    <row r="1586" spans="1:8" x14ac:dyDescent="0.3">
      <c r="A1586" s="20">
        <f t="shared" si="81"/>
        <v>1580</v>
      </c>
      <c r="B1586" s="9">
        <v>337.45569326452642</v>
      </c>
      <c r="C1586" s="9">
        <v>337.97664592495147</v>
      </c>
      <c r="D1586" s="25">
        <v>680</v>
      </c>
      <c r="E1586" s="8">
        <v>31</v>
      </c>
      <c r="F1586" s="9">
        <f t="shared" si="82"/>
        <v>337.45569326452642</v>
      </c>
      <c r="G1586" s="9">
        <f t="shared" si="83"/>
        <v>337.97664592495147</v>
      </c>
      <c r="H1586" s="35">
        <v>339.78</v>
      </c>
    </row>
    <row r="1587" spans="1:8" x14ac:dyDescent="0.3">
      <c r="A1587" s="20">
        <f t="shared" si="81"/>
        <v>1581</v>
      </c>
      <c r="B1587" s="9">
        <v>337.43686326452644</v>
      </c>
      <c r="C1587" s="9">
        <v>337.97008592495149</v>
      </c>
      <c r="D1587" s="25">
        <v>681</v>
      </c>
      <c r="E1587" s="8">
        <v>32</v>
      </c>
      <c r="F1587" s="9">
        <f t="shared" si="82"/>
        <v>337.43686326452644</v>
      </c>
      <c r="G1587" s="9">
        <f t="shared" si="83"/>
        <v>337.97008592495149</v>
      </c>
      <c r="H1587" s="3"/>
    </row>
    <row r="1588" spans="1:8" x14ac:dyDescent="0.3">
      <c r="A1588" s="20">
        <f t="shared" si="81"/>
        <v>1582</v>
      </c>
      <c r="B1588" s="9">
        <v>337.41803326452646</v>
      </c>
      <c r="C1588" s="9">
        <v>337.96352592495151</v>
      </c>
      <c r="D1588" s="25">
        <v>682</v>
      </c>
      <c r="E1588" s="8">
        <v>33</v>
      </c>
      <c r="F1588" s="9">
        <f t="shared" si="82"/>
        <v>337.41803326452646</v>
      </c>
      <c r="G1588" s="9">
        <f t="shared" si="83"/>
        <v>337.96352592495151</v>
      </c>
      <c r="H1588" s="3"/>
    </row>
    <row r="1589" spans="1:8" x14ac:dyDescent="0.3">
      <c r="A1589" s="20">
        <f t="shared" si="81"/>
        <v>1583</v>
      </c>
      <c r="B1589" s="9">
        <v>337.39920326452648</v>
      </c>
      <c r="C1589" s="9">
        <v>337.95696592495153</v>
      </c>
      <c r="D1589" s="25">
        <v>683</v>
      </c>
      <c r="E1589" s="8">
        <v>34</v>
      </c>
      <c r="F1589" s="9">
        <f t="shared" si="82"/>
        <v>337.39920326452648</v>
      </c>
      <c r="G1589" s="9">
        <f t="shared" si="83"/>
        <v>337.95696592495153</v>
      </c>
      <c r="H1589" s="3"/>
    </row>
    <row r="1590" spans="1:8" x14ac:dyDescent="0.3">
      <c r="A1590" s="20">
        <f t="shared" si="81"/>
        <v>1584</v>
      </c>
      <c r="B1590" s="9">
        <v>337.3803732645265</v>
      </c>
      <c r="C1590" s="9">
        <v>337.95040592495155</v>
      </c>
      <c r="D1590" s="25">
        <v>684</v>
      </c>
      <c r="E1590" s="8">
        <v>35</v>
      </c>
      <c r="F1590" s="9">
        <f t="shared" si="82"/>
        <v>337.3803732645265</v>
      </c>
      <c r="G1590" s="9">
        <f t="shared" si="83"/>
        <v>337.95040592495155</v>
      </c>
      <c r="H1590" s="3"/>
    </row>
    <row r="1591" spans="1:8" x14ac:dyDescent="0.3">
      <c r="A1591" s="20">
        <f t="shared" si="81"/>
        <v>1585</v>
      </c>
      <c r="B1591" s="9">
        <v>337.36154326452652</v>
      </c>
      <c r="C1591" s="9">
        <v>337.94384592495157</v>
      </c>
      <c r="D1591" s="25">
        <v>685</v>
      </c>
      <c r="E1591" s="8">
        <v>36</v>
      </c>
      <c r="F1591" s="9">
        <f t="shared" si="82"/>
        <v>337.36154326452652</v>
      </c>
      <c r="G1591" s="9">
        <f t="shared" si="83"/>
        <v>337.94384592495157</v>
      </c>
      <c r="H1591" s="3"/>
    </row>
    <row r="1592" spans="1:8" x14ac:dyDescent="0.3">
      <c r="A1592" s="20">
        <f t="shared" si="81"/>
        <v>1586</v>
      </c>
      <c r="B1592" s="9">
        <v>337.34271326452654</v>
      </c>
      <c r="C1592" s="9">
        <v>337.9372859249516</v>
      </c>
      <c r="D1592" s="25">
        <v>686</v>
      </c>
      <c r="E1592" s="8">
        <v>37</v>
      </c>
      <c r="F1592" s="9">
        <f t="shared" si="82"/>
        <v>337.34271326452654</v>
      </c>
      <c r="G1592" s="9">
        <f t="shared" si="83"/>
        <v>337.9372859249516</v>
      </c>
      <c r="H1592" s="3"/>
    </row>
    <row r="1593" spans="1:8" x14ac:dyDescent="0.3">
      <c r="A1593" s="20">
        <f t="shared" si="81"/>
        <v>1587</v>
      </c>
      <c r="B1593" s="9">
        <v>337.32388326452656</v>
      </c>
      <c r="C1593" s="9">
        <v>337.93072592495162</v>
      </c>
      <c r="D1593" s="25">
        <v>687</v>
      </c>
      <c r="E1593" s="8">
        <v>38</v>
      </c>
      <c r="F1593" s="9">
        <f t="shared" si="82"/>
        <v>337.32388326452656</v>
      </c>
      <c r="G1593" s="9">
        <f t="shared" si="83"/>
        <v>337.93072592495162</v>
      </c>
      <c r="H1593" s="3"/>
    </row>
    <row r="1594" spans="1:8" x14ac:dyDescent="0.3">
      <c r="A1594" s="20">
        <f t="shared" si="81"/>
        <v>1588</v>
      </c>
      <c r="B1594" s="9">
        <v>337.30505326452658</v>
      </c>
      <c r="C1594" s="9">
        <v>337.92416592495164</v>
      </c>
      <c r="D1594" s="25">
        <v>688</v>
      </c>
      <c r="E1594" s="8">
        <v>39</v>
      </c>
      <c r="F1594" s="9">
        <f t="shared" si="82"/>
        <v>337.30505326452658</v>
      </c>
      <c r="G1594" s="9">
        <f t="shared" si="83"/>
        <v>337.92416592495164</v>
      </c>
      <c r="H1594" s="3"/>
    </row>
    <row r="1595" spans="1:8" x14ac:dyDescent="0.3">
      <c r="A1595" s="20">
        <f t="shared" si="81"/>
        <v>1589</v>
      </c>
      <c r="B1595" s="9">
        <v>337.2862232645266</v>
      </c>
      <c r="C1595" s="9">
        <v>337.91760592495166</v>
      </c>
      <c r="D1595" s="25">
        <v>689</v>
      </c>
      <c r="E1595" s="8">
        <v>40</v>
      </c>
      <c r="F1595" s="9">
        <f t="shared" si="82"/>
        <v>337.2862232645266</v>
      </c>
      <c r="G1595" s="9">
        <f t="shared" si="83"/>
        <v>337.91760592495166</v>
      </c>
      <c r="H1595" s="3"/>
    </row>
    <row r="1596" spans="1:8" x14ac:dyDescent="0.3">
      <c r="A1596" s="20">
        <f t="shared" si="81"/>
        <v>1590</v>
      </c>
      <c r="B1596" s="9">
        <v>337.26739326452662</v>
      </c>
      <c r="C1596" s="9">
        <v>337.91104592495168</v>
      </c>
      <c r="D1596" s="25">
        <v>690</v>
      </c>
      <c r="E1596" s="8">
        <v>41</v>
      </c>
      <c r="F1596" s="9">
        <f t="shared" si="82"/>
        <v>337.26739326452662</v>
      </c>
      <c r="G1596" s="9">
        <f t="shared" si="83"/>
        <v>337.91104592495168</v>
      </c>
      <c r="H1596" s="3"/>
    </row>
    <row r="1597" spans="1:8" x14ac:dyDescent="0.3">
      <c r="A1597" s="20">
        <f t="shared" si="81"/>
        <v>1591</v>
      </c>
      <c r="B1597" s="9">
        <v>337.24856326452664</v>
      </c>
      <c r="C1597" s="9">
        <v>337.9044859249517</v>
      </c>
      <c r="D1597" s="25">
        <v>691</v>
      </c>
      <c r="E1597" s="8">
        <v>42</v>
      </c>
      <c r="F1597" s="9">
        <f t="shared" si="82"/>
        <v>337.24856326452664</v>
      </c>
      <c r="G1597" s="9">
        <f t="shared" si="83"/>
        <v>337.9044859249517</v>
      </c>
      <c r="H1597" s="3"/>
    </row>
    <row r="1598" spans="1:8" x14ac:dyDescent="0.3">
      <c r="A1598" s="20">
        <f t="shared" si="81"/>
        <v>1592</v>
      </c>
      <c r="B1598" s="9">
        <v>337.22973326452666</v>
      </c>
      <c r="C1598" s="9">
        <v>337.89792592495172</v>
      </c>
      <c r="D1598" s="25">
        <v>692</v>
      </c>
      <c r="E1598" s="8">
        <v>43</v>
      </c>
      <c r="F1598" s="9">
        <f t="shared" si="82"/>
        <v>337.22973326452666</v>
      </c>
      <c r="G1598" s="9">
        <f t="shared" si="83"/>
        <v>337.89792592495172</v>
      </c>
      <c r="H1598" s="3"/>
    </row>
    <row r="1599" spans="1:8" x14ac:dyDescent="0.3">
      <c r="A1599" s="20">
        <f t="shared" si="81"/>
        <v>1593</v>
      </c>
      <c r="B1599" s="9">
        <v>337.21090326452668</v>
      </c>
      <c r="C1599" s="9">
        <v>337.89136592495174</v>
      </c>
      <c r="D1599" s="25">
        <v>693</v>
      </c>
      <c r="E1599" s="8">
        <v>44</v>
      </c>
      <c r="F1599" s="9">
        <f t="shared" si="82"/>
        <v>337.21090326452668</v>
      </c>
      <c r="G1599" s="9">
        <f t="shared" si="83"/>
        <v>337.89136592495174</v>
      </c>
      <c r="H1599" s="3"/>
    </row>
    <row r="1600" spans="1:8" x14ac:dyDescent="0.3">
      <c r="A1600" s="20">
        <f t="shared" si="81"/>
        <v>1594</v>
      </c>
      <c r="B1600" s="9">
        <v>337.1920732645267</v>
      </c>
      <c r="C1600" s="9">
        <v>337.88480592495176</v>
      </c>
      <c r="D1600" s="25">
        <v>694</v>
      </c>
      <c r="E1600" s="8">
        <v>45</v>
      </c>
      <c r="F1600" s="9">
        <f t="shared" si="82"/>
        <v>337.1920732645267</v>
      </c>
      <c r="G1600" s="9">
        <f t="shared" si="83"/>
        <v>337.88480592495176</v>
      </c>
      <c r="H1600" s="3"/>
    </row>
    <row r="1601" spans="1:8" x14ac:dyDescent="0.3">
      <c r="A1601" s="20">
        <f t="shared" si="81"/>
        <v>1595</v>
      </c>
      <c r="B1601" s="9">
        <v>337.17324326452672</v>
      </c>
      <c r="C1601" s="9">
        <v>337.87824592495178</v>
      </c>
      <c r="D1601" s="25">
        <v>695</v>
      </c>
      <c r="E1601" s="8">
        <v>46</v>
      </c>
      <c r="F1601" s="9">
        <f t="shared" si="82"/>
        <v>337.17324326452672</v>
      </c>
      <c r="G1601" s="9">
        <f t="shared" si="83"/>
        <v>337.87824592495178</v>
      </c>
      <c r="H1601" s="3"/>
    </row>
    <row r="1602" spans="1:8" x14ac:dyDescent="0.3">
      <c r="A1602" s="20">
        <f t="shared" si="81"/>
        <v>1596</v>
      </c>
      <c r="B1602" s="9">
        <v>337.15441326452674</v>
      </c>
      <c r="C1602" s="9">
        <v>337.87168592495181</v>
      </c>
      <c r="D1602" s="25">
        <v>696</v>
      </c>
      <c r="E1602" s="8">
        <v>47</v>
      </c>
      <c r="F1602" s="9">
        <f t="shared" si="82"/>
        <v>337.15441326452674</v>
      </c>
      <c r="G1602" s="9">
        <f t="shared" si="83"/>
        <v>337.87168592495181</v>
      </c>
      <c r="H1602" s="3"/>
    </row>
    <row r="1603" spans="1:8" x14ac:dyDescent="0.3">
      <c r="A1603" s="20">
        <f t="shared" si="81"/>
        <v>1597</v>
      </c>
      <c r="B1603" s="9">
        <v>337.13558326452676</v>
      </c>
      <c r="C1603" s="9">
        <v>337.86512592495183</v>
      </c>
      <c r="D1603" s="25">
        <v>697</v>
      </c>
      <c r="E1603" s="8">
        <v>48</v>
      </c>
      <c r="F1603" s="9">
        <f t="shared" si="82"/>
        <v>337.13558326452676</v>
      </c>
      <c r="G1603" s="9">
        <f t="shared" si="83"/>
        <v>337.86512592495183</v>
      </c>
      <c r="H1603" s="3"/>
    </row>
    <row r="1604" spans="1:8" x14ac:dyDescent="0.3">
      <c r="A1604" s="20">
        <f t="shared" si="81"/>
        <v>1598</v>
      </c>
      <c r="B1604" s="9">
        <v>337.11675326452678</v>
      </c>
      <c r="C1604" s="9">
        <v>337.85856592495185</v>
      </c>
      <c r="D1604" s="25">
        <v>698</v>
      </c>
      <c r="E1604" s="8">
        <v>49</v>
      </c>
      <c r="F1604" s="9">
        <f t="shared" si="82"/>
        <v>337.11675326452678</v>
      </c>
      <c r="G1604" s="9">
        <f t="shared" si="83"/>
        <v>337.85856592495185</v>
      </c>
      <c r="H1604" s="3"/>
    </row>
    <row r="1605" spans="1:8" x14ac:dyDescent="0.3">
      <c r="A1605" s="20">
        <f t="shared" si="81"/>
        <v>1599</v>
      </c>
      <c r="B1605" s="9">
        <v>337.0979232645268</v>
      </c>
      <c r="C1605" s="9">
        <v>337.85200592495187</v>
      </c>
      <c r="D1605" s="25">
        <v>699</v>
      </c>
      <c r="E1605" s="8">
        <v>50</v>
      </c>
      <c r="F1605" s="9">
        <f t="shared" si="82"/>
        <v>337.0979232645268</v>
      </c>
      <c r="G1605" s="9">
        <f t="shared" si="83"/>
        <v>337.85200592495187</v>
      </c>
      <c r="H1605" s="3"/>
    </row>
    <row r="1606" spans="1:8" x14ac:dyDescent="0.3">
      <c r="A1606" s="20">
        <f t="shared" si="81"/>
        <v>1600</v>
      </c>
      <c r="B1606" s="9">
        <v>337.07909326452682</v>
      </c>
      <c r="C1606" s="9">
        <v>337.84544592495189</v>
      </c>
      <c r="D1606" s="25">
        <v>700</v>
      </c>
      <c r="E1606" s="8">
        <v>51</v>
      </c>
      <c r="F1606" s="9">
        <f t="shared" si="82"/>
        <v>337.07909326452682</v>
      </c>
      <c r="G1606" s="9">
        <f t="shared" si="83"/>
        <v>337.84544592495189</v>
      </c>
      <c r="H1606" s="35">
        <v>339.35</v>
      </c>
    </row>
    <row r="1607" spans="1:8" x14ac:dyDescent="0.3">
      <c r="A1607" s="20">
        <f t="shared" si="81"/>
        <v>1601</v>
      </c>
      <c r="B1607" s="9">
        <v>337.06026326452684</v>
      </c>
      <c r="C1607" s="9">
        <v>337.83888592495191</v>
      </c>
      <c r="D1607" s="25">
        <v>701</v>
      </c>
      <c r="E1607" s="8">
        <v>52</v>
      </c>
      <c r="F1607" s="9">
        <f t="shared" si="82"/>
        <v>337.06026326452684</v>
      </c>
      <c r="G1607" s="9">
        <f t="shared" si="83"/>
        <v>337.83888592495191</v>
      </c>
      <c r="H1607" s="3"/>
    </row>
    <row r="1608" spans="1:8" x14ac:dyDescent="0.3">
      <c r="A1608" s="20">
        <f t="shared" ref="A1608:A1671" si="84">ROW()-6</f>
        <v>1602</v>
      </c>
      <c r="B1608" s="9">
        <v>337.04143326452686</v>
      </c>
      <c r="C1608" s="9">
        <v>337.83232592495193</v>
      </c>
      <c r="D1608" s="25">
        <v>702</v>
      </c>
      <c r="E1608" s="8">
        <v>53</v>
      </c>
      <c r="F1608" s="9">
        <f t="shared" si="82"/>
        <v>337.04143326452686</v>
      </c>
      <c r="G1608" s="9">
        <f t="shared" si="83"/>
        <v>337.83232592495193</v>
      </c>
      <c r="H1608" s="3"/>
    </row>
    <row r="1609" spans="1:8" x14ac:dyDescent="0.3">
      <c r="A1609" s="20">
        <f t="shared" si="84"/>
        <v>1603</v>
      </c>
      <c r="B1609" s="9">
        <v>337.02260326452688</v>
      </c>
      <c r="C1609" s="9">
        <v>337.82576592495195</v>
      </c>
      <c r="D1609" s="25">
        <v>703</v>
      </c>
      <c r="E1609" s="8">
        <v>54</v>
      </c>
      <c r="F1609" s="9">
        <f t="shared" si="82"/>
        <v>337.02260326452688</v>
      </c>
      <c r="G1609" s="9">
        <f t="shared" si="83"/>
        <v>337.82576592495195</v>
      </c>
      <c r="H1609" s="3"/>
    </row>
    <row r="1610" spans="1:8" x14ac:dyDescent="0.3">
      <c r="A1610" s="20">
        <f t="shared" si="84"/>
        <v>1604</v>
      </c>
      <c r="B1610" s="9">
        <v>337.0037732645269</v>
      </c>
      <c r="C1610" s="9">
        <v>337.81920592495197</v>
      </c>
      <c r="D1610" s="25">
        <v>704</v>
      </c>
      <c r="E1610" s="8">
        <v>55</v>
      </c>
      <c r="F1610" s="9">
        <f t="shared" si="82"/>
        <v>337.0037732645269</v>
      </c>
      <c r="G1610" s="9">
        <f t="shared" si="83"/>
        <v>337.81920592495197</v>
      </c>
      <c r="H1610" s="3"/>
    </row>
    <row r="1611" spans="1:8" x14ac:dyDescent="0.3">
      <c r="A1611" s="20">
        <f t="shared" si="84"/>
        <v>1605</v>
      </c>
      <c r="B1611" s="9">
        <v>336.98494326452692</v>
      </c>
      <c r="C1611" s="9">
        <v>337.81264592495199</v>
      </c>
      <c r="D1611" s="25">
        <v>705</v>
      </c>
      <c r="E1611" s="8">
        <v>56</v>
      </c>
      <c r="F1611" s="9">
        <f t="shared" si="82"/>
        <v>336.98494326452692</v>
      </c>
      <c r="G1611" s="9">
        <f t="shared" si="83"/>
        <v>337.81264592495199</v>
      </c>
      <c r="H1611" s="3"/>
    </row>
    <row r="1612" spans="1:8" x14ac:dyDescent="0.3">
      <c r="A1612" s="20">
        <f t="shared" si="84"/>
        <v>1606</v>
      </c>
      <c r="B1612" s="9">
        <v>336.96611326452694</v>
      </c>
      <c r="C1612" s="9">
        <v>337.80608592495201</v>
      </c>
      <c r="D1612" s="25">
        <v>706</v>
      </c>
      <c r="E1612" s="8">
        <v>57</v>
      </c>
      <c r="F1612" s="9">
        <f t="shared" ref="F1612:F1675" si="85">IF($A1612&lt;=$J$11,F1611+($A1612-$A1611)*$L$11,"erreur")</f>
        <v>336.96611326452694</v>
      </c>
      <c r="G1612" s="9">
        <f t="shared" si="83"/>
        <v>337.80608592495201</v>
      </c>
      <c r="H1612" s="3"/>
    </row>
    <row r="1613" spans="1:8" x14ac:dyDescent="0.3">
      <c r="A1613" s="20">
        <f t="shared" si="84"/>
        <v>1607</v>
      </c>
      <c r="B1613" s="9">
        <v>336.94728326452696</v>
      </c>
      <c r="C1613" s="9">
        <v>337.79952592495204</v>
      </c>
      <c r="D1613" s="25">
        <v>707</v>
      </c>
      <c r="E1613" s="8">
        <v>58</v>
      </c>
      <c r="F1613" s="9">
        <f t="shared" si="85"/>
        <v>336.94728326452696</v>
      </c>
      <c r="G1613" s="9">
        <f t="shared" si="83"/>
        <v>337.79952592495204</v>
      </c>
      <c r="H1613" s="3"/>
    </row>
    <row r="1614" spans="1:8" x14ac:dyDescent="0.3">
      <c r="A1614" s="20">
        <f t="shared" si="84"/>
        <v>1608</v>
      </c>
      <c r="B1614" s="9">
        <v>336.92845326452698</v>
      </c>
      <c r="C1614" s="9">
        <v>337.79296592495206</v>
      </c>
      <c r="D1614" s="25">
        <v>708</v>
      </c>
      <c r="E1614" s="8">
        <v>59</v>
      </c>
      <c r="F1614" s="9">
        <f t="shared" si="85"/>
        <v>336.92845326452698</v>
      </c>
      <c r="G1614" s="9">
        <f t="shared" si="83"/>
        <v>337.79296592495206</v>
      </c>
      <c r="H1614" s="3"/>
    </row>
    <row r="1615" spans="1:8" x14ac:dyDescent="0.3">
      <c r="A1615" s="20">
        <f t="shared" si="84"/>
        <v>1609</v>
      </c>
      <c r="B1615" s="9">
        <v>336.909623264527</v>
      </c>
      <c r="C1615" s="9">
        <v>337.78640592495208</v>
      </c>
      <c r="D1615" s="25">
        <v>709</v>
      </c>
      <c r="E1615" s="8">
        <v>60</v>
      </c>
      <c r="F1615" s="9">
        <f t="shared" si="85"/>
        <v>336.909623264527</v>
      </c>
      <c r="G1615" s="9">
        <f t="shared" si="83"/>
        <v>337.78640592495208</v>
      </c>
      <c r="H1615" s="3"/>
    </row>
    <row r="1616" spans="1:8" x14ac:dyDescent="0.3">
      <c r="A1616" s="20">
        <f t="shared" si="84"/>
        <v>1610</v>
      </c>
      <c r="B1616" s="9">
        <v>336.89079326452702</v>
      </c>
      <c r="C1616" s="9">
        <v>337.7798459249521</v>
      </c>
      <c r="D1616" s="25">
        <v>710</v>
      </c>
      <c r="E1616" s="8">
        <v>61</v>
      </c>
      <c r="F1616" s="9">
        <f t="shared" si="85"/>
        <v>336.89079326452702</v>
      </c>
      <c r="G1616" s="9">
        <f t="shared" si="83"/>
        <v>337.7798459249521</v>
      </c>
      <c r="H1616" s="3"/>
    </row>
    <row r="1617" spans="1:8" x14ac:dyDescent="0.3">
      <c r="A1617" s="20">
        <f t="shared" si="84"/>
        <v>1611</v>
      </c>
      <c r="B1617" s="9">
        <v>336.87196326452704</v>
      </c>
      <c r="C1617" s="9">
        <v>337.77328592495212</v>
      </c>
      <c r="D1617" s="25">
        <v>711</v>
      </c>
      <c r="E1617" s="8">
        <v>62</v>
      </c>
      <c r="F1617" s="9">
        <f t="shared" si="85"/>
        <v>336.87196326452704</v>
      </c>
      <c r="G1617" s="9">
        <f t="shared" si="83"/>
        <v>337.77328592495212</v>
      </c>
      <c r="H1617" s="3"/>
    </row>
    <row r="1618" spans="1:8" x14ac:dyDescent="0.3">
      <c r="A1618" s="20">
        <f t="shared" si="84"/>
        <v>1612</v>
      </c>
      <c r="B1618" s="9">
        <v>336.85313326452706</v>
      </c>
      <c r="C1618" s="9">
        <v>337.76672592495214</v>
      </c>
      <c r="D1618" s="25">
        <v>712</v>
      </c>
      <c r="E1618" s="8">
        <v>63</v>
      </c>
      <c r="F1618" s="9">
        <f t="shared" si="85"/>
        <v>336.85313326452706</v>
      </c>
      <c r="G1618" s="9">
        <f t="shared" si="83"/>
        <v>337.76672592495214</v>
      </c>
      <c r="H1618" s="3"/>
    </row>
    <row r="1619" spans="1:8" x14ac:dyDescent="0.3">
      <c r="A1619" s="20">
        <f t="shared" si="84"/>
        <v>1613</v>
      </c>
      <c r="B1619" s="9">
        <v>336.83430326452708</v>
      </c>
      <c r="C1619" s="9">
        <v>337.76016592495216</v>
      </c>
      <c r="D1619" s="25">
        <v>713</v>
      </c>
      <c r="E1619" s="8">
        <v>64</v>
      </c>
      <c r="F1619" s="9">
        <f t="shared" si="85"/>
        <v>336.83430326452708</v>
      </c>
      <c r="G1619" s="9">
        <f t="shared" si="83"/>
        <v>337.76016592495216</v>
      </c>
      <c r="H1619" s="3"/>
    </row>
    <row r="1620" spans="1:8" x14ac:dyDescent="0.3">
      <c r="A1620" s="20">
        <f t="shared" si="84"/>
        <v>1614</v>
      </c>
      <c r="B1620" s="9">
        <v>336.8154732645271</v>
      </c>
      <c r="C1620" s="9">
        <v>337.75360592495218</v>
      </c>
      <c r="D1620" s="25">
        <v>714</v>
      </c>
      <c r="E1620" s="8">
        <v>65</v>
      </c>
      <c r="F1620" s="9">
        <f t="shared" si="85"/>
        <v>336.8154732645271</v>
      </c>
      <c r="G1620" s="9">
        <f t="shared" si="83"/>
        <v>337.75360592495218</v>
      </c>
      <c r="H1620" s="3"/>
    </row>
    <row r="1621" spans="1:8" x14ac:dyDescent="0.3">
      <c r="A1621" s="20">
        <f t="shared" si="84"/>
        <v>1615</v>
      </c>
      <c r="B1621" s="9">
        <v>336.79664326452712</v>
      </c>
      <c r="C1621" s="9">
        <v>337.7470459249522</v>
      </c>
      <c r="D1621" s="25">
        <v>715</v>
      </c>
      <c r="E1621" s="8">
        <v>66</v>
      </c>
      <c r="F1621" s="9">
        <f t="shared" si="85"/>
        <v>336.79664326452712</v>
      </c>
      <c r="G1621" s="9">
        <f t="shared" ref="G1621:G1684" si="86">IF(8811-A1621&gt;$I$26,G1620+(A1621-A1620)*$M$26,"erreur")</f>
        <v>337.7470459249522</v>
      </c>
      <c r="H1621" s="3"/>
    </row>
    <row r="1622" spans="1:8" x14ac:dyDescent="0.3">
      <c r="A1622" s="20">
        <f t="shared" si="84"/>
        <v>1616</v>
      </c>
      <c r="B1622" s="9">
        <v>336.77781326452714</v>
      </c>
      <c r="C1622" s="9">
        <v>337.74048592495222</v>
      </c>
      <c r="D1622" s="25">
        <v>716</v>
      </c>
      <c r="E1622" s="8">
        <v>67</v>
      </c>
      <c r="F1622" s="9">
        <f t="shared" si="85"/>
        <v>336.77781326452714</v>
      </c>
      <c r="G1622" s="9">
        <f t="shared" si="86"/>
        <v>337.74048592495222</v>
      </c>
      <c r="H1622" s="3"/>
    </row>
    <row r="1623" spans="1:8" x14ac:dyDescent="0.3">
      <c r="A1623" s="20">
        <f t="shared" si="84"/>
        <v>1617</v>
      </c>
      <c r="B1623" s="9">
        <v>336.75898326452716</v>
      </c>
      <c r="C1623" s="9">
        <v>337.73392592495225</v>
      </c>
      <c r="D1623" s="25">
        <v>717</v>
      </c>
      <c r="E1623" s="8">
        <v>68</v>
      </c>
      <c r="F1623" s="9">
        <f t="shared" si="85"/>
        <v>336.75898326452716</v>
      </c>
      <c r="G1623" s="9">
        <f t="shared" si="86"/>
        <v>337.73392592495225</v>
      </c>
      <c r="H1623" s="3"/>
    </row>
    <row r="1624" spans="1:8" x14ac:dyDescent="0.3">
      <c r="A1624" s="20">
        <f t="shared" si="84"/>
        <v>1618</v>
      </c>
      <c r="B1624" s="9">
        <v>336.74015326452718</v>
      </c>
      <c r="C1624" s="9">
        <v>337.72736592495227</v>
      </c>
      <c r="D1624" s="25">
        <v>718</v>
      </c>
      <c r="E1624" s="8">
        <v>69</v>
      </c>
      <c r="F1624" s="9">
        <f t="shared" si="85"/>
        <v>336.74015326452718</v>
      </c>
      <c r="G1624" s="9">
        <f t="shared" si="86"/>
        <v>337.72736592495227</v>
      </c>
      <c r="H1624" s="3"/>
    </row>
    <row r="1625" spans="1:8" x14ac:dyDescent="0.3">
      <c r="A1625" s="20">
        <f t="shared" si="84"/>
        <v>1619</v>
      </c>
      <c r="B1625" s="9">
        <v>336.7213232645272</v>
      </c>
      <c r="C1625" s="9">
        <v>337.72080592495229</v>
      </c>
      <c r="D1625" s="25">
        <v>719</v>
      </c>
      <c r="E1625" s="8">
        <v>70</v>
      </c>
      <c r="F1625" s="9">
        <f t="shared" si="85"/>
        <v>336.7213232645272</v>
      </c>
      <c r="G1625" s="9">
        <f t="shared" si="86"/>
        <v>337.72080592495229</v>
      </c>
      <c r="H1625" s="3"/>
    </row>
    <row r="1626" spans="1:8" x14ac:dyDescent="0.3">
      <c r="A1626" s="20">
        <f t="shared" si="84"/>
        <v>1620</v>
      </c>
      <c r="B1626" s="9">
        <v>336.70249326452722</v>
      </c>
      <c r="C1626" s="9">
        <v>337.71424592495231</v>
      </c>
      <c r="D1626" s="25">
        <v>720</v>
      </c>
      <c r="E1626" s="8">
        <v>71</v>
      </c>
      <c r="F1626" s="9">
        <f t="shared" si="85"/>
        <v>336.70249326452722</v>
      </c>
      <c r="G1626" s="9">
        <f t="shared" si="86"/>
        <v>337.71424592495231</v>
      </c>
      <c r="H1626" s="35">
        <v>339.03</v>
      </c>
    </row>
    <row r="1627" spans="1:8" x14ac:dyDescent="0.3">
      <c r="A1627" s="20">
        <f t="shared" si="84"/>
        <v>1621</v>
      </c>
      <c r="B1627" s="9">
        <v>336.68366326452724</v>
      </c>
      <c r="C1627" s="9">
        <v>337.70768592495233</v>
      </c>
      <c r="D1627" s="25">
        <v>721</v>
      </c>
      <c r="E1627" s="8">
        <v>72</v>
      </c>
      <c r="F1627" s="9">
        <f t="shared" si="85"/>
        <v>336.68366326452724</v>
      </c>
      <c r="G1627" s="9">
        <f t="shared" si="86"/>
        <v>337.70768592495233</v>
      </c>
      <c r="H1627" s="3"/>
    </row>
    <row r="1628" spans="1:8" x14ac:dyDescent="0.3">
      <c r="A1628" s="20">
        <f t="shared" si="84"/>
        <v>1622</v>
      </c>
      <c r="B1628" s="9">
        <v>336.66483326452726</v>
      </c>
      <c r="C1628" s="9">
        <v>337.70112592495235</v>
      </c>
      <c r="D1628" s="25">
        <v>722</v>
      </c>
      <c r="E1628" s="8">
        <v>73</v>
      </c>
      <c r="F1628" s="9">
        <f t="shared" si="85"/>
        <v>336.66483326452726</v>
      </c>
      <c r="G1628" s="9">
        <f t="shared" si="86"/>
        <v>337.70112592495235</v>
      </c>
      <c r="H1628" s="3"/>
    </row>
    <row r="1629" spans="1:8" x14ac:dyDescent="0.3">
      <c r="A1629" s="20">
        <f t="shared" si="84"/>
        <v>1623</v>
      </c>
      <c r="B1629" s="9">
        <v>336.64600326452728</v>
      </c>
      <c r="C1629" s="9">
        <v>337.69456592495237</v>
      </c>
      <c r="D1629" s="25">
        <v>723</v>
      </c>
      <c r="E1629" s="8">
        <v>74</v>
      </c>
      <c r="F1629" s="9">
        <f t="shared" si="85"/>
        <v>336.64600326452728</v>
      </c>
      <c r="G1629" s="9">
        <f t="shared" si="86"/>
        <v>337.69456592495237</v>
      </c>
      <c r="H1629" s="3"/>
    </row>
    <row r="1630" spans="1:8" x14ac:dyDescent="0.3">
      <c r="A1630" s="20">
        <f t="shared" si="84"/>
        <v>1624</v>
      </c>
      <c r="B1630" s="9">
        <v>336.6271732645273</v>
      </c>
      <c r="C1630" s="9">
        <v>337.68800592495239</v>
      </c>
      <c r="D1630" s="25">
        <v>724</v>
      </c>
      <c r="E1630" s="8">
        <v>75</v>
      </c>
      <c r="F1630" s="9">
        <f t="shared" si="85"/>
        <v>336.6271732645273</v>
      </c>
      <c r="G1630" s="9">
        <f t="shared" si="86"/>
        <v>337.68800592495239</v>
      </c>
      <c r="H1630" s="3"/>
    </row>
    <row r="1631" spans="1:8" x14ac:dyDescent="0.3">
      <c r="A1631" s="20">
        <f t="shared" si="84"/>
        <v>1625</v>
      </c>
      <c r="B1631" s="9">
        <v>336.60834326452732</v>
      </c>
      <c r="C1631" s="9">
        <v>337.68144592495241</v>
      </c>
      <c r="D1631" s="25">
        <v>725</v>
      </c>
      <c r="E1631" s="8">
        <v>76</v>
      </c>
      <c r="F1631" s="9">
        <f t="shared" si="85"/>
        <v>336.60834326452732</v>
      </c>
      <c r="G1631" s="9">
        <f t="shared" si="86"/>
        <v>337.68144592495241</v>
      </c>
      <c r="H1631" s="3"/>
    </row>
    <row r="1632" spans="1:8" x14ac:dyDescent="0.3">
      <c r="A1632" s="20">
        <f t="shared" si="84"/>
        <v>1626</v>
      </c>
      <c r="B1632" s="9">
        <v>336.58951326452734</v>
      </c>
      <c r="C1632" s="9">
        <v>337.67488592495243</v>
      </c>
      <c r="D1632" s="25">
        <v>726</v>
      </c>
      <c r="E1632" s="8">
        <v>77</v>
      </c>
      <c r="F1632" s="9">
        <f t="shared" si="85"/>
        <v>336.58951326452734</v>
      </c>
      <c r="G1632" s="9">
        <f t="shared" si="86"/>
        <v>337.67488592495243</v>
      </c>
      <c r="H1632" s="3"/>
    </row>
    <row r="1633" spans="1:8" x14ac:dyDescent="0.3">
      <c r="A1633" s="20">
        <f t="shared" si="84"/>
        <v>1627</v>
      </c>
      <c r="B1633" s="9">
        <v>336.57068326452736</v>
      </c>
      <c r="C1633" s="9">
        <v>337.66832592495246</v>
      </c>
      <c r="D1633" s="25">
        <v>727</v>
      </c>
      <c r="E1633" s="8">
        <v>78</v>
      </c>
      <c r="F1633" s="9">
        <f t="shared" si="85"/>
        <v>336.57068326452736</v>
      </c>
      <c r="G1633" s="9">
        <f t="shared" si="86"/>
        <v>337.66832592495246</v>
      </c>
      <c r="H1633" s="3"/>
    </row>
    <row r="1634" spans="1:8" x14ac:dyDescent="0.3">
      <c r="A1634" s="20">
        <f t="shared" si="84"/>
        <v>1628</v>
      </c>
      <c r="B1634" s="9">
        <v>336.55185326452738</v>
      </c>
      <c r="C1634" s="9">
        <v>337.66176592495248</v>
      </c>
      <c r="D1634" s="25">
        <v>728</v>
      </c>
      <c r="E1634" s="8">
        <v>79</v>
      </c>
      <c r="F1634" s="9">
        <f t="shared" si="85"/>
        <v>336.55185326452738</v>
      </c>
      <c r="G1634" s="9">
        <f t="shared" si="86"/>
        <v>337.66176592495248</v>
      </c>
      <c r="H1634" s="3"/>
    </row>
    <row r="1635" spans="1:8" x14ac:dyDescent="0.3">
      <c r="A1635" s="20">
        <f t="shared" si="84"/>
        <v>1629</v>
      </c>
      <c r="B1635" s="9">
        <v>336.5330232645274</v>
      </c>
      <c r="C1635" s="9">
        <v>337.6552059249525</v>
      </c>
      <c r="D1635" s="25">
        <v>729</v>
      </c>
      <c r="E1635" s="8">
        <v>80</v>
      </c>
      <c r="F1635" s="9">
        <f t="shared" si="85"/>
        <v>336.5330232645274</v>
      </c>
      <c r="G1635" s="9">
        <f t="shared" si="86"/>
        <v>337.6552059249525</v>
      </c>
      <c r="H1635" s="3"/>
    </row>
    <row r="1636" spans="1:8" x14ac:dyDescent="0.3">
      <c r="A1636" s="20">
        <f t="shared" si="84"/>
        <v>1630</v>
      </c>
      <c r="B1636" s="9">
        <v>336.51419326452742</v>
      </c>
      <c r="C1636" s="9">
        <v>337.64864592495252</v>
      </c>
      <c r="D1636" s="25">
        <v>730</v>
      </c>
      <c r="E1636" s="8">
        <v>81</v>
      </c>
      <c r="F1636" s="9">
        <f t="shared" si="85"/>
        <v>336.51419326452742</v>
      </c>
      <c r="G1636" s="9">
        <f t="shared" si="86"/>
        <v>337.64864592495252</v>
      </c>
      <c r="H1636" s="3"/>
    </row>
    <row r="1637" spans="1:8" x14ac:dyDescent="0.3">
      <c r="A1637" s="20">
        <f t="shared" si="84"/>
        <v>1631</v>
      </c>
      <c r="B1637" s="9">
        <v>336.49536326452744</v>
      </c>
      <c r="C1637" s="9">
        <v>337.64208592495254</v>
      </c>
      <c r="D1637" s="25">
        <v>731</v>
      </c>
      <c r="E1637" s="8">
        <v>82</v>
      </c>
      <c r="F1637" s="9">
        <f t="shared" si="85"/>
        <v>336.49536326452744</v>
      </c>
      <c r="G1637" s="9">
        <f t="shared" si="86"/>
        <v>337.64208592495254</v>
      </c>
      <c r="H1637" s="3"/>
    </row>
    <row r="1638" spans="1:8" x14ac:dyDescent="0.3">
      <c r="A1638" s="20">
        <f t="shared" si="84"/>
        <v>1632</v>
      </c>
      <c r="B1638" s="9">
        <v>336.47653326452746</v>
      </c>
      <c r="C1638" s="9">
        <v>337.63552592495256</v>
      </c>
      <c r="D1638" s="25">
        <v>732</v>
      </c>
      <c r="E1638" s="8">
        <v>83</v>
      </c>
      <c r="F1638" s="9">
        <f t="shared" si="85"/>
        <v>336.47653326452746</v>
      </c>
      <c r="G1638" s="9">
        <f t="shared" si="86"/>
        <v>337.63552592495256</v>
      </c>
      <c r="H1638" s="3"/>
    </row>
    <row r="1639" spans="1:8" x14ac:dyDescent="0.3">
      <c r="A1639" s="20">
        <f t="shared" si="84"/>
        <v>1633</v>
      </c>
      <c r="B1639" s="9">
        <v>336.45770326452748</v>
      </c>
      <c r="C1639" s="9">
        <v>337.62896592495258</v>
      </c>
      <c r="D1639" s="25">
        <v>733</v>
      </c>
      <c r="E1639" s="8">
        <v>84</v>
      </c>
      <c r="F1639" s="9">
        <f t="shared" si="85"/>
        <v>336.45770326452748</v>
      </c>
      <c r="G1639" s="9">
        <f t="shared" si="86"/>
        <v>337.62896592495258</v>
      </c>
      <c r="H1639" s="3"/>
    </row>
    <row r="1640" spans="1:8" x14ac:dyDescent="0.3">
      <c r="A1640" s="20">
        <f t="shared" si="84"/>
        <v>1634</v>
      </c>
      <c r="B1640" s="9">
        <v>336.4388732645275</v>
      </c>
      <c r="C1640" s="9">
        <v>337.6224059249526</v>
      </c>
      <c r="D1640" s="25">
        <v>734</v>
      </c>
      <c r="E1640" s="8">
        <v>85</v>
      </c>
      <c r="F1640" s="9">
        <f t="shared" si="85"/>
        <v>336.4388732645275</v>
      </c>
      <c r="G1640" s="9">
        <f t="shared" si="86"/>
        <v>337.6224059249526</v>
      </c>
      <c r="H1640" s="3"/>
    </row>
    <row r="1641" spans="1:8" x14ac:dyDescent="0.3">
      <c r="A1641" s="20">
        <f t="shared" si="84"/>
        <v>1635</v>
      </c>
      <c r="B1641" s="9">
        <v>336.42004326452752</v>
      </c>
      <c r="C1641" s="9">
        <v>337.61584592495262</v>
      </c>
      <c r="D1641" s="25">
        <v>735</v>
      </c>
      <c r="E1641" s="8">
        <v>86</v>
      </c>
      <c r="F1641" s="9">
        <f t="shared" si="85"/>
        <v>336.42004326452752</v>
      </c>
      <c r="G1641" s="9">
        <f t="shared" si="86"/>
        <v>337.61584592495262</v>
      </c>
      <c r="H1641" s="3"/>
    </row>
    <row r="1642" spans="1:8" x14ac:dyDescent="0.3">
      <c r="A1642" s="20">
        <f t="shared" si="84"/>
        <v>1636</v>
      </c>
      <c r="B1642" s="9">
        <v>336.40121326452754</v>
      </c>
      <c r="C1642" s="9">
        <v>337.60928592495264</v>
      </c>
      <c r="D1642" s="25">
        <v>736</v>
      </c>
      <c r="E1642" s="8">
        <v>87</v>
      </c>
      <c r="F1642" s="9">
        <f t="shared" si="85"/>
        <v>336.40121326452754</v>
      </c>
      <c r="G1642" s="9">
        <f t="shared" si="86"/>
        <v>337.60928592495264</v>
      </c>
      <c r="H1642" s="3"/>
    </row>
    <row r="1643" spans="1:8" x14ac:dyDescent="0.3">
      <c r="A1643" s="20">
        <f t="shared" si="84"/>
        <v>1637</v>
      </c>
      <c r="B1643" s="9">
        <v>336.38238326452756</v>
      </c>
      <c r="C1643" s="9">
        <v>337.60272592495267</v>
      </c>
      <c r="D1643" s="25">
        <v>737</v>
      </c>
      <c r="E1643" s="8">
        <v>88</v>
      </c>
      <c r="F1643" s="9">
        <f t="shared" si="85"/>
        <v>336.38238326452756</v>
      </c>
      <c r="G1643" s="9">
        <f t="shared" si="86"/>
        <v>337.60272592495267</v>
      </c>
      <c r="H1643" s="3"/>
    </row>
    <row r="1644" spans="1:8" x14ac:dyDescent="0.3">
      <c r="A1644" s="20">
        <f t="shared" si="84"/>
        <v>1638</v>
      </c>
      <c r="B1644" s="9">
        <v>336.36355326452758</v>
      </c>
      <c r="C1644" s="9">
        <v>337.59616592495269</v>
      </c>
      <c r="D1644" s="25">
        <v>738</v>
      </c>
      <c r="E1644" s="8">
        <v>89</v>
      </c>
      <c r="F1644" s="9">
        <f t="shared" si="85"/>
        <v>336.36355326452758</v>
      </c>
      <c r="G1644" s="9">
        <f t="shared" si="86"/>
        <v>337.59616592495269</v>
      </c>
      <c r="H1644" s="3"/>
    </row>
    <row r="1645" spans="1:8" x14ac:dyDescent="0.3">
      <c r="A1645" s="20">
        <f t="shared" si="84"/>
        <v>1639</v>
      </c>
      <c r="B1645" s="9">
        <v>336.3447232645276</v>
      </c>
      <c r="C1645" s="9">
        <v>337.58960592495271</v>
      </c>
      <c r="D1645" s="25">
        <v>739</v>
      </c>
      <c r="E1645" s="8">
        <v>90</v>
      </c>
      <c r="F1645" s="9">
        <f t="shared" si="85"/>
        <v>336.3447232645276</v>
      </c>
      <c r="G1645" s="9">
        <f t="shared" si="86"/>
        <v>337.58960592495271</v>
      </c>
      <c r="H1645" s="3"/>
    </row>
    <row r="1646" spans="1:8" x14ac:dyDescent="0.3">
      <c r="A1646" s="20">
        <f t="shared" si="84"/>
        <v>1640</v>
      </c>
      <c r="B1646" s="9">
        <v>336.32589326452762</v>
      </c>
      <c r="C1646" s="9">
        <v>337.58304592495273</v>
      </c>
      <c r="D1646" s="25">
        <v>740</v>
      </c>
      <c r="E1646" s="8">
        <v>91</v>
      </c>
      <c r="F1646" s="9">
        <f t="shared" si="85"/>
        <v>336.32589326452762</v>
      </c>
      <c r="G1646" s="9">
        <f t="shared" si="86"/>
        <v>337.58304592495273</v>
      </c>
      <c r="H1646" s="35">
        <v>338.79</v>
      </c>
    </row>
    <row r="1647" spans="1:8" x14ac:dyDescent="0.3">
      <c r="A1647" s="20">
        <f t="shared" si="84"/>
        <v>1641</v>
      </c>
      <c r="B1647" s="9">
        <v>336.30706326452764</v>
      </c>
      <c r="C1647" s="9">
        <v>337.57648592495275</v>
      </c>
      <c r="D1647" s="25">
        <v>741</v>
      </c>
      <c r="E1647" s="8">
        <v>92</v>
      </c>
      <c r="F1647" s="9">
        <f t="shared" si="85"/>
        <v>336.30706326452764</v>
      </c>
      <c r="G1647" s="9">
        <f t="shared" si="86"/>
        <v>337.57648592495275</v>
      </c>
      <c r="H1647" s="3"/>
    </row>
    <row r="1648" spans="1:8" x14ac:dyDescent="0.3">
      <c r="A1648" s="20">
        <f t="shared" si="84"/>
        <v>1642</v>
      </c>
      <c r="B1648" s="9">
        <v>336.28823326452766</v>
      </c>
      <c r="C1648" s="9">
        <v>337.56992592495277</v>
      </c>
      <c r="D1648" s="25">
        <v>742</v>
      </c>
      <c r="E1648" s="8">
        <v>93</v>
      </c>
      <c r="F1648" s="9">
        <f t="shared" si="85"/>
        <v>336.28823326452766</v>
      </c>
      <c r="G1648" s="9">
        <f t="shared" si="86"/>
        <v>337.56992592495277</v>
      </c>
      <c r="H1648" s="3"/>
    </row>
    <row r="1649" spans="1:8" x14ac:dyDescent="0.3">
      <c r="A1649" s="20">
        <f t="shared" si="84"/>
        <v>1643</v>
      </c>
      <c r="B1649" s="9">
        <v>336.26940326452768</v>
      </c>
      <c r="C1649" s="9">
        <v>337.56336592495279</v>
      </c>
      <c r="D1649" s="25">
        <v>743</v>
      </c>
      <c r="E1649" s="8">
        <v>94</v>
      </c>
      <c r="F1649" s="9">
        <f t="shared" si="85"/>
        <v>336.26940326452768</v>
      </c>
      <c r="G1649" s="9">
        <f t="shared" si="86"/>
        <v>337.56336592495279</v>
      </c>
      <c r="H1649" s="3"/>
    </row>
    <row r="1650" spans="1:8" x14ac:dyDescent="0.3">
      <c r="A1650" s="20">
        <f t="shared" si="84"/>
        <v>1644</v>
      </c>
      <c r="B1650" s="9">
        <v>336.2505732645277</v>
      </c>
      <c r="C1650" s="9">
        <v>337.55680592495281</v>
      </c>
      <c r="D1650" s="25">
        <v>744</v>
      </c>
      <c r="E1650" s="8">
        <v>95</v>
      </c>
      <c r="F1650" s="9">
        <f t="shared" si="85"/>
        <v>336.2505732645277</v>
      </c>
      <c r="G1650" s="9">
        <f t="shared" si="86"/>
        <v>337.55680592495281</v>
      </c>
      <c r="H1650" s="3"/>
    </row>
    <row r="1651" spans="1:8" x14ac:dyDescent="0.3">
      <c r="A1651" s="20">
        <f t="shared" si="84"/>
        <v>1645</v>
      </c>
      <c r="B1651" s="9">
        <v>336.23174326452772</v>
      </c>
      <c r="C1651" s="9">
        <v>337.55024592495283</v>
      </c>
      <c r="D1651" s="25">
        <v>745</v>
      </c>
      <c r="E1651" s="8">
        <v>96</v>
      </c>
      <c r="F1651" s="9">
        <f t="shared" si="85"/>
        <v>336.23174326452772</v>
      </c>
      <c r="G1651" s="9">
        <f t="shared" si="86"/>
        <v>337.55024592495283</v>
      </c>
      <c r="H1651" s="3"/>
    </row>
    <row r="1652" spans="1:8" x14ac:dyDescent="0.3">
      <c r="A1652" s="20">
        <f t="shared" si="84"/>
        <v>1646</v>
      </c>
      <c r="B1652" s="9">
        <v>336.21291326452774</v>
      </c>
      <c r="C1652" s="9">
        <v>337.54368592495285</v>
      </c>
      <c r="D1652" s="25">
        <v>746</v>
      </c>
      <c r="E1652" s="8">
        <v>97</v>
      </c>
      <c r="F1652" s="9">
        <f t="shared" si="85"/>
        <v>336.21291326452774</v>
      </c>
      <c r="G1652" s="9">
        <f t="shared" si="86"/>
        <v>337.54368592495285</v>
      </c>
      <c r="H1652" s="3"/>
    </row>
    <row r="1653" spans="1:8" x14ac:dyDescent="0.3">
      <c r="A1653" s="20">
        <f t="shared" si="84"/>
        <v>1647</v>
      </c>
      <c r="B1653" s="9">
        <v>336.19408326452776</v>
      </c>
      <c r="C1653" s="9">
        <v>337.53712592495287</v>
      </c>
      <c r="D1653" s="25">
        <v>747</v>
      </c>
      <c r="E1653" s="8">
        <v>98</v>
      </c>
      <c r="F1653" s="9">
        <f t="shared" si="85"/>
        <v>336.19408326452776</v>
      </c>
      <c r="G1653" s="9">
        <f t="shared" si="86"/>
        <v>337.53712592495287</v>
      </c>
      <c r="H1653" s="3"/>
    </row>
    <row r="1654" spans="1:8" x14ac:dyDescent="0.3">
      <c r="A1654" s="20">
        <f t="shared" si="84"/>
        <v>1648</v>
      </c>
      <c r="B1654" s="9">
        <v>336.17525326452778</v>
      </c>
      <c r="C1654" s="9">
        <v>337.5305659249529</v>
      </c>
      <c r="D1654" s="25">
        <v>748</v>
      </c>
      <c r="E1654" s="8">
        <v>99</v>
      </c>
      <c r="F1654" s="9">
        <f t="shared" si="85"/>
        <v>336.17525326452778</v>
      </c>
      <c r="G1654" s="9">
        <f t="shared" si="86"/>
        <v>337.5305659249529</v>
      </c>
      <c r="H1654" s="3"/>
    </row>
    <row r="1655" spans="1:8" x14ac:dyDescent="0.3">
      <c r="A1655" s="20">
        <f t="shared" si="84"/>
        <v>1649</v>
      </c>
      <c r="B1655" s="9">
        <v>336.1564232645278</v>
      </c>
      <c r="C1655" s="9">
        <v>337.52400592495292</v>
      </c>
      <c r="D1655" s="25">
        <v>749</v>
      </c>
      <c r="E1655" s="8">
        <v>100</v>
      </c>
      <c r="F1655" s="9">
        <f t="shared" si="85"/>
        <v>336.1564232645278</v>
      </c>
      <c r="G1655" s="9">
        <f t="shared" si="86"/>
        <v>337.52400592495292</v>
      </c>
      <c r="H1655" s="3"/>
    </row>
    <row r="1656" spans="1:8" x14ac:dyDescent="0.3">
      <c r="A1656" s="20">
        <f t="shared" si="84"/>
        <v>1650</v>
      </c>
      <c r="B1656" s="9">
        <v>336.13759326452782</v>
      </c>
      <c r="C1656" s="9">
        <v>337.51744592495294</v>
      </c>
      <c r="D1656" s="25">
        <v>750</v>
      </c>
      <c r="E1656" s="8">
        <v>101</v>
      </c>
      <c r="F1656" s="9">
        <f t="shared" si="85"/>
        <v>336.13759326452782</v>
      </c>
      <c r="G1656" s="9">
        <f t="shared" si="86"/>
        <v>337.51744592495294</v>
      </c>
      <c r="H1656" s="3"/>
    </row>
    <row r="1657" spans="1:8" x14ac:dyDescent="0.3">
      <c r="A1657" s="20">
        <f t="shared" si="84"/>
        <v>1651</v>
      </c>
      <c r="B1657" s="9">
        <v>336.11876326452784</v>
      </c>
      <c r="C1657" s="9">
        <v>337.51088592495296</v>
      </c>
      <c r="D1657" s="25">
        <v>751</v>
      </c>
      <c r="E1657" s="8">
        <v>102</v>
      </c>
      <c r="F1657" s="9">
        <f t="shared" si="85"/>
        <v>336.11876326452784</v>
      </c>
      <c r="G1657" s="9">
        <f t="shared" si="86"/>
        <v>337.51088592495296</v>
      </c>
      <c r="H1657" s="3"/>
    </row>
    <row r="1658" spans="1:8" x14ac:dyDescent="0.3">
      <c r="A1658" s="20">
        <f t="shared" si="84"/>
        <v>1652</v>
      </c>
      <c r="B1658" s="9">
        <v>336.09993326452786</v>
      </c>
      <c r="C1658" s="9">
        <v>337.50432592495298</v>
      </c>
      <c r="D1658" s="25">
        <v>752</v>
      </c>
      <c r="E1658" s="8">
        <v>103</v>
      </c>
      <c r="F1658" s="9">
        <f t="shared" si="85"/>
        <v>336.09993326452786</v>
      </c>
      <c r="G1658" s="9">
        <f t="shared" si="86"/>
        <v>337.50432592495298</v>
      </c>
      <c r="H1658" s="3"/>
    </row>
    <row r="1659" spans="1:8" x14ac:dyDescent="0.3">
      <c r="A1659" s="20">
        <f t="shared" si="84"/>
        <v>1653</v>
      </c>
      <c r="B1659" s="9">
        <v>336.08110326452788</v>
      </c>
      <c r="C1659" s="9">
        <v>337.497765924953</v>
      </c>
      <c r="D1659" s="25">
        <v>753</v>
      </c>
      <c r="E1659" s="8">
        <v>104</v>
      </c>
      <c r="F1659" s="9">
        <f t="shared" si="85"/>
        <v>336.08110326452788</v>
      </c>
      <c r="G1659" s="9">
        <f t="shared" si="86"/>
        <v>337.497765924953</v>
      </c>
      <c r="H1659" s="3"/>
    </row>
    <row r="1660" spans="1:8" x14ac:dyDescent="0.3">
      <c r="A1660" s="20">
        <f t="shared" si="84"/>
        <v>1654</v>
      </c>
      <c r="B1660" s="9">
        <v>336.0622732645279</v>
      </c>
      <c r="C1660" s="9">
        <v>337.49120592495302</v>
      </c>
      <c r="D1660" s="25">
        <v>754</v>
      </c>
      <c r="E1660" s="8">
        <v>105</v>
      </c>
      <c r="F1660" s="9">
        <f t="shared" si="85"/>
        <v>336.0622732645279</v>
      </c>
      <c r="G1660" s="9">
        <f t="shared" si="86"/>
        <v>337.49120592495302</v>
      </c>
      <c r="H1660" s="3"/>
    </row>
    <row r="1661" spans="1:8" x14ac:dyDescent="0.3">
      <c r="A1661" s="20">
        <f t="shared" si="84"/>
        <v>1655</v>
      </c>
      <c r="B1661" s="9">
        <v>336.04344326452792</v>
      </c>
      <c r="C1661" s="9">
        <v>337.48464592495304</v>
      </c>
      <c r="D1661" s="25">
        <v>755</v>
      </c>
      <c r="E1661" s="8">
        <v>106</v>
      </c>
      <c r="F1661" s="9">
        <f t="shared" si="85"/>
        <v>336.04344326452792</v>
      </c>
      <c r="G1661" s="9">
        <f t="shared" si="86"/>
        <v>337.48464592495304</v>
      </c>
      <c r="H1661" s="3"/>
    </row>
    <row r="1662" spans="1:8" x14ac:dyDescent="0.3">
      <c r="A1662" s="20">
        <f t="shared" si="84"/>
        <v>1656</v>
      </c>
      <c r="B1662" s="9">
        <v>336.02461326452794</v>
      </c>
      <c r="C1662" s="9">
        <v>337.47808592495306</v>
      </c>
      <c r="D1662" s="25">
        <v>756</v>
      </c>
      <c r="E1662" s="8">
        <v>107</v>
      </c>
      <c r="F1662" s="9">
        <f t="shared" si="85"/>
        <v>336.02461326452794</v>
      </c>
      <c r="G1662" s="9">
        <f t="shared" si="86"/>
        <v>337.47808592495306</v>
      </c>
      <c r="H1662" s="3"/>
    </row>
    <row r="1663" spans="1:8" x14ac:dyDescent="0.3">
      <c r="A1663" s="20">
        <f t="shared" si="84"/>
        <v>1657</v>
      </c>
      <c r="B1663" s="9">
        <v>336.00578326452796</v>
      </c>
      <c r="C1663" s="9">
        <v>337.47152592495308</v>
      </c>
      <c r="D1663" s="25">
        <v>757</v>
      </c>
      <c r="E1663" s="8">
        <v>108</v>
      </c>
      <c r="F1663" s="9">
        <f t="shared" si="85"/>
        <v>336.00578326452796</v>
      </c>
      <c r="G1663" s="9">
        <f t="shared" si="86"/>
        <v>337.47152592495308</v>
      </c>
      <c r="H1663" s="3"/>
    </row>
    <row r="1664" spans="1:8" x14ac:dyDescent="0.3">
      <c r="A1664" s="20">
        <f t="shared" si="84"/>
        <v>1658</v>
      </c>
      <c r="B1664" s="9">
        <v>335.98695326452798</v>
      </c>
      <c r="C1664" s="9">
        <v>337.46496592495311</v>
      </c>
      <c r="D1664" s="25">
        <v>758</v>
      </c>
      <c r="E1664" s="8">
        <v>109</v>
      </c>
      <c r="F1664" s="9">
        <f t="shared" si="85"/>
        <v>335.98695326452798</v>
      </c>
      <c r="G1664" s="9">
        <f t="shared" si="86"/>
        <v>337.46496592495311</v>
      </c>
      <c r="H1664" s="3"/>
    </row>
    <row r="1665" spans="1:8" x14ac:dyDescent="0.3">
      <c r="A1665" s="20">
        <f t="shared" si="84"/>
        <v>1659</v>
      </c>
      <c r="B1665" s="9">
        <v>335.968123264528</v>
      </c>
      <c r="C1665" s="9">
        <v>337.45840592495313</v>
      </c>
      <c r="D1665" s="25">
        <v>759</v>
      </c>
      <c r="E1665" s="8">
        <v>110</v>
      </c>
      <c r="F1665" s="9">
        <f t="shared" si="85"/>
        <v>335.968123264528</v>
      </c>
      <c r="G1665" s="9">
        <f t="shared" si="86"/>
        <v>337.45840592495313</v>
      </c>
      <c r="H1665" s="3"/>
    </row>
    <row r="1666" spans="1:8" x14ac:dyDescent="0.3">
      <c r="A1666" s="20">
        <f t="shared" si="84"/>
        <v>1660</v>
      </c>
      <c r="B1666" s="9">
        <v>335.94929326452802</v>
      </c>
      <c r="C1666" s="9">
        <v>337.45184592495315</v>
      </c>
      <c r="D1666" s="25">
        <v>760</v>
      </c>
      <c r="E1666" s="8">
        <v>111</v>
      </c>
      <c r="F1666" s="9">
        <f t="shared" si="85"/>
        <v>335.94929326452802</v>
      </c>
      <c r="G1666" s="9">
        <f t="shared" si="86"/>
        <v>337.45184592495315</v>
      </c>
      <c r="H1666" s="35">
        <v>338.64</v>
      </c>
    </row>
    <row r="1667" spans="1:8" x14ac:dyDescent="0.3">
      <c r="A1667" s="20">
        <f t="shared" si="84"/>
        <v>1661</v>
      </c>
      <c r="B1667" s="9">
        <v>335.93046326452804</v>
      </c>
      <c r="C1667" s="9">
        <v>337.44528592495317</v>
      </c>
      <c r="D1667" s="25">
        <v>761</v>
      </c>
      <c r="E1667" s="8">
        <v>112</v>
      </c>
      <c r="F1667" s="9">
        <f t="shared" si="85"/>
        <v>335.93046326452804</v>
      </c>
      <c r="G1667" s="9">
        <f t="shared" si="86"/>
        <v>337.44528592495317</v>
      </c>
      <c r="H1667" s="3"/>
    </row>
    <row r="1668" spans="1:8" x14ac:dyDescent="0.3">
      <c r="A1668" s="20">
        <f t="shared" si="84"/>
        <v>1662</v>
      </c>
      <c r="B1668" s="9">
        <v>335.91163326452806</v>
      </c>
      <c r="C1668" s="9">
        <v>337.43872592495319</v>
      </c>
      <c r="D1668" s="25">
        <v>762</v>
      </c>
      <c r="E1668" s="8">
        <v>113</v>
      </c>
      <c r="F1668" s="9">
        <f t="shared" si="85"/>
        <v>335.91163326452806</v>
      </c>
      <c r="G1668" s="9">
        <f t="shared" si="86"/>
        <v>337.43872592495319</v>
      </c>
      <c r="H1668" s="3"/>
    </row>
    <row r="1669" spans="1:8" x14ac:dyDescent="0.3">
      <c r="A1669" s="20">
        <f t="shared" si="84"/>
        <v>1663</v>
      </c>
      <c r="B1669" s="9">
        <v>335.89280326452808</v>
      </c>
      <c r="C1669" s="9">
        <v>337.43216592495321</v>
      </c>
      <c r="D1669" s="25">
        <v>763</v>
      </c>
      <c r="E1669" s="8">
        <v>114</v>
      </c>
      <c r="F1669" s="9">
        <f t="shared" si="85"/>
        <v>335.89280326452808</v>
      </c>
      <c r="G1669" s="9">
        <f t="shared" si="86"/>
        <v>337.43216592495321</v>
      </c>
      <c r="H1669" s="3"/>
    </row>
    <row r="1670" spans="1:8" x14ac:dyDescent="0.3">
      <c r="A1670" s="20">
        <f t="shared" si="84"/>
        <v>1664</v>
      </c>
      <c r="B1670" s="9">
        <v>335.8739732645281</v>
      </c>
      <c r="C1670" s="9">
        <v>337.42560592495323</v>
      </c>
      <c r="D1670" s="25">
        <v>764</v>
      </c>
      <c r="E1670" s="8">
        <v>115</v>
      </c>
      <c r="F1670" s="9">
        <f t="shared" si="85"/>
        <v>335.8739732645281</v>
      </c>
      <c r="G1670" s="9">
        <f t="shared" si="86"/>
        <v>337.42560592495323</v>
      </c>
      <c r="H1670" s="3"/>
    </row>
    <row r="1671" spans="1:8" x14ac:dyDescent="0.3">
      <c r="A1671" s="20">
        <f t="shared" si="84"/>
        <v>1665</v>
      </c>
      <c r="B1671" s="9">
        <v>335.85514326452812</v>
      </c>
      <c r="C1671" s="9">
        <v>337.41904592495325</v>
      </c>
      <c r="D1671" s="25">
        <v>765</v>
      </c>
      <c r="E1671" s="8">
        <v>116</v>
      </c>
      <c r="F1671" s="9">
        <f t="shared" si="85"/>
        <v>335.85514326452812</v>
      </c>
      <c r="G1671" s="9">
        <f t="shared" si="86"/>
        <v>337.41904592495325</v>
      </c>
      <c r="H1671" s="3"/>
    </row>
    <row r="1672" spans="1:8" x14ac:dyDescent="0.3">
      <c r="A1672" s="20">
        <f t="shared" ref="A1672:A1735" si="87">ROW()-6</f>
        <v>1666</v>
      </c>
      <c r="B1672" s="9">
        <v>335.83631326452814</v>
      </c>
      <c r="C1672" s="9">
        <v>337.41248592495327</v>
      </c>
      <c r="D1672" s="25">
        <v>766</v>
      </c>
      <c r="E1672" s="8">
        <v>117</v>
      </c>
      <c r="F1672" s="9">
        <f t="shared" si="85"/>
        <v>335.83631326452814</v>
      </c>
      <c r="G1672" s="9">
        <f t="shared" si="86"/>
        <v>337.41248592495327</v>
      </c>
      <c r="H1672" s="3"/>
    </row>
    <row r="1673" spans="1:8" x14ac:dyDescent="0.3">
      <c r="A1673" s="20">
        <f t="shared" si="87"/>
        <v>1667</v>
      </c>
      <c r="B1673" s="9">
        <v>335.81748326452816</v>
      </c>
      <c r="C1673" s="9">
        <v>337.40592592495329</v>
      </c>
      <c r="D1673" s="25">
        <v>767</v>
      </c>
      <c r="E1673" s="8">
        <v>118</v>
      </c>
      <c r="F1673" s="9">
        <f t="shared" si="85"/>
        <v>335.81748326452816</v>
      </c>
      <c r="G1673" s="9">
        <f t="shared" si="86"/>
        <v>337.40592592495329</v>
      </c>
      <c r="H1673" s="3"/>
    </row>
    <row r="1674" spans="1:8" x14ac:dyDescent="0.3">
      <c r="A1674" s="20">
        <f t="shared" si="87"/>
        <v>1668</v>
      </c>
      <c r="B1674" s="9">
        <v>335.79865326452818</v>
      </c>
      <c r="C1674" s="9">
        <v>337.39936592495332</v>
      </c>
      <c r="D1674" s="25">
        <v>768</v>
      </c>
      <c r="E1674" s="8">
        <v>119</v>
      </c>
      <c r="F1674" s="9">
        <f t="shared" si="85"/>
        <v>335.79865326452818</v>
      </c>
      <c r="G1674" s="9">
        <f t="shared" si="86"/>
        <v>337.39936592495332</v>
      </c>
      <c r="H1674" s="3"/>
    </row>
    <row r="1675" spans="1:8" x14ac:dyDescent="0.3">
      <c r="A1675" s="20">
        <f t="shared" si="87"/>
        <v>1669</v>
      </c>
      <c r="B1675" s="9">
        <v>335.7798232645282</v>
      </c>
      <c r="C1675" s="9">
        <v>337.39280592495334</v>
      </c>
      <c r="D1675" s="25">
        <v>769</v>
      </c>
      <c r="E1675" s="8">
        <v>120</v>
      </c>
      <c r="F1675" s="9">
        <f t="shared" si="85"/>
        <v>335.7798232645282</v>
      </c>
      <c r="G1675" s="9">
        <f t="shared" si="86"/>
        <v>337.39280592495334</v>
      </c>
      <c r="H1675" s="3"/>
    </row>
    <row r="1676" spans="1:8" x14ac:dyDescent="0.3">
      <c r="A1676" s="20">
        <f t="shared" si="87"/>
        <v>1670</v>
      </c>
      <c r="B1676" s="9">
        <v>335.76099326452822</v>
      </c>
      <c r="C1676" s="9">
        <v>337.38624592495336</v>
      </c>
      <c r="D1676" s="25">
        <v>770</v>
      </c>
      <c r="E1676" s="8">
        <v>121</v>
      </c>
      <c r="F1676" s="9">
        <f t="shared" ref="F1676:F1739" si="88">IF($A1676&lt;=$J$11,F1675+($A1676-$A1675)*$L$11,"erreur")</f>
        <v>335.76099326452822</v>
      </c>
      <c r="G1676" s="9">
        <f t="shared" si="86"/>
        <v>337.38624592495336</v>
      </c>
      <c r="H1676" s="3"/>
    </row>
    <row r="1677" spans="1:8" x14ac:dyDescent="0.3">
      <c r="A1677" s="20">
        <f t="shared" si="87"/>
        <v>1671</v>
      </c>
      <c r="B1677" s="9">
        <v>335.74216326452824</v>
      </c>
      <c r="C1677" s="9">
        <v>337.37968592495338</v>
      </c>
      <c r="D1677" s="25">
        <v>771</v>
      </c>
      <c r="E1677" s="8">
        <v>122</v>
      </c>
      <c r="F1677" s="9">
        <f t="shared" si="88"/>
        <v>335.74216326452824</v>
      </c>
      <c r="G1677" s="9">
        <f t="shared" si="86"/>
        <v>337.37968592495338</v>
      </c>
      <c r="H1677" s="3"/>
    </row>
    <row r="1678" spans="1:8" x14ac:dyDescent="0.3">
      <c r="A1678" s="20">
        <f t="shared" si="87"/>
        <v>1672</v>
      </c>
      <c r="B1678" s="9">
        <v>335.72333326452826</v>
      </c>
      <c r="C1678" s="9">
        <v>337.3731259249534</v>
      </c>
      <c r="D1678" s="25">
        <v>772</v>
      </c>
      <c r="E1678" s="8">
        <v>123</v>
      </c>
      <c r="F1678" s="9">
        <f t="shared" si="88"/>
        <v>335.72333326452826</v>
      </c>
      <c r="G1678" s="9">
        <f t="shared" si="86"/>
        <v>337.3731259249534</v>
      </c>
      <c r="H1678" s="3"/>
    </row>
    <row r="1679" spans="1:8" x14ac:dyDescent="0.3">
      <c r="A1679" s="20">
        <f t="shared" si="87"/>
        <v>1673</v>
      </c>
      <c r="B1679" s="9">
        <v>335.70450326452828</v>
      </c>
      <c r="C1679" s="9">
        <v>337.36656592495342</v>
      </c>
      <c r="D1679" s="25">
        <v>773</v>
      </c>
      <c r="E1679" s="8">
        <v>124</v>
      </c>
      <c r="F1679" s="9">
        <f t="shared" si="88"/>
        <v>335.70450326452828</v>
      </c>
      <c r="G1679" s="9">
        <f t="shared" si="86"/>
        <v>337.36656592495342</v>
      </c>
      <c r="H1679" s="3"/>
    </row>
    <row r="1680" spans="1:8" x14ac:dyDescent="0.3">
      <c r="A1680" s="20">
        <f t="shared" si="87"/>
        <v>1674</v>
      </c>
      <c r="B1680" s="9">
        <v>335.6856732645283</v>
      </c>
      <c r="C1680" s="9">
        <v>337.36000592495344</v>
      </c>
      <c r="D1680" s="25">
        <v>774</v>
      </c>
      <c r="E1680" s="8">
        <v>125</v>
      </c>
      <c r="F1680" s="9">
        <f t="shared" si="88"/>
        <v>335.6856732645283</v>
      </c>
      <c r="G1680" s="9">
        <f t="shared" si="86"/>
        <v>337.36000592495344</v>
      </c>
      <c r="H1680" s="3"/>
    </row>
    <row r="1681" spans="1:8" x14ac:dyDescent="0.3">
      <c r="A1681" s="20">
        <f t="shared" si="87"/>
        <v>1675</v>
      </c>
      <c r="B1681" s="9">
        <v>335.66684326452832</v>
      </c>
      <c r="C1681" s="9">
        <v>337.35344592495346</v>
      </c>
      <c r="D1681" s="25">
        <v>775</v>
      </c>
      <c r="E1681" s="8">
        <v>126</v>
      </c>
      <c r="F1681" s="9">
        <f t="shared" si="88"/>
        <v>335.66684326452832</v>
      </c>
      <c r="G1681" s="9">
        <f t="shared" si="86"/>
        <v>337.35344592495346</v>
      </c>
      <c r="H1681" s="3"/>
    </row>
    <row r="1682" spans="1:8" x14ac:dyDescent="0.3">
      <c r="A1682" s="20">
        <f t="shared" si="87"/>
        <v>1676</v>
      </c>
      <c r="B1682" s="9">
        <v>335.64801326452834</v>
      </c>
      <c r="C1682" s="9">
        <v>337.34688592495348</v>
      </c>
      <c r="D1682" s="25">
        <v>776</v>
      </c>
      <c r="E1682" s="8">
        <v>127</v>
      </c>
      <c r="F1682" s="9">
        <f t="shared" si="88"/>
        <v>335.64801326452834</v>
      </c>
      <c r="G1682" s="9">
        <f t="shared" si="86"/>
        <v>337.34688592495348</v>
      </c>
      <c r="H1682" s="3"/>
    </row>
    <row r="1683" spans="1:8" x14ac:dyDescent="0.3">
      <c r="A1683" s="20">
        <f t="shared" si="87"/>
        <v>1677</v>
      </c>
      <c r="B1683" s="9">
        <v>335.62918326452836</v>
      </c>
      <c r="C1683" s="9">
        <v>337.3403259249535</v>
      </c>
      <c r="D1683" s="25">
        <v>777</v>
      </c>
      <c r="E1683" s="8">
        <v>128</v>
      </c>
      <c r="F1683" s="9">
        <f t="shared" si="88"/>
        <v>335.62918326452836</v>
      </c>
      <c r="G1683" s="9">
        <f t="shared" si="86"/>
        <v>337.3403259249535</v>
      </c>
      <c r="H1683" s="3"/>
    </row>
    <row r="1684" spans="1:8" x14ac:dyDescent="0.3">
      <c r="A1684" s="20">
        <f t="shared" si="87"/>
        <v>1678</v>
      </c>
      <c r="B1684" s="9">
        <v>335.61035326452838</v>
      </c>
      <c r="C1684" s="9">
        <v>337.33376592495352</v>
      </c>
      <c r="D1684" s="25">
        <v>778</v>
      </c>
      <c r="E1684" s="8">
        <v>129</v>
      </c>
      <c r="F1684" s="9">
        <f t="shared" si="88"/>
        <v>335.61035326452838</v>
      </c>
      <c r="G1684" s="9">
        <f t="shared" si="86"/>
        <v>337.33376592495352</v>
      </c>
      <c r="H1684" s="3"/>
    </row>
    <row r="1685" spans="1:8" x14ac:dyDescent="0.3">
      <c r="A1685" s="20">
        <f t="shared" si="87"/>
        <v>1679</v>
      </c>
      <c r="B1685" s="9">
        <v>335.5915232645284</v>
      </c>
      <c r="C1685" s="9">
        <v>337.32720592495355</v>
      </c>
      <c r="D1685" s="25">
        <v>779</v>
      </c>
      <c r="E1685" s="8">
        <v>130</v>
      </c>
      <c r="F1685" s="9">
        <f t="shared" si="88"/>
        <v>335.5915232645284</v>
      </c>
      <c r="G1685" s="9">
        <f t="shared" ref="G1685:G1748" si="89">IF(8811-A1685&gt;$I$26,G1684+(A1685-A1684)*$M$26,"erreur")</f>
        <v>337.32720592495355</v>
      </c>
      <c r="H1685" s="3"/>
    </row>
    <row r="1686" spans="1:8" x14ac:dyDescent="0.3">
      <c r="A1686" s="20">
        <f t="shared" si="87"/>
        <v>1680</v>
      </c>
      <c r="B1686" s="9">
        <v>335.57269326452843</v>
      </c>
      <c r="C1686" s="9">
        <v>337.32064592495357</v>
      </c>
      <c r="D1686" s="25">
        <v>780</v>
      </c>
      <c r="E1686" s="8">
        <v>131</v>
      </c>
      <c r="F1686" s="9">
        <f t="shared" si="88"/>
        <v>335.57269326452843</v>
      </c>
      <c r="G1686" s="9">
        <f t="shared" si="89"/>
        <v>337.32064592495357</v>
      </c>
      <c r="H1686" s="35">
        <v>338.53</v>
      </c>
    </row>
    <row r="1687" spans="1:8" x14ac:dyDescent="0.3">
      <c r="A1687" s="20">
        <f t="shared" si="87"/>
        <v>1681</v>
      </c>
      <c r="B1687" s="9">
        <v>335.55386326452845</v>
      </c>
      <c r="C1687" s="9">
        <v>337.31408592495359</v>
      </c>
      <c r="D1687" s="25">
        <v>781</v>
      </c>
      <c r="E1687" s="8">
        <v>132</v>
      </c>
      <c r="F1687" s="9">
        <f t="shared" si="88"/>
        <v>335.55386326452845</v>
      </c>
      <c r="G1687" s="9">
        <f t="shared" si="89"/>
        <v>337.31408592495359</v>
      </c>
      <c r="H1687" s="3"/>
    </row>
    <row r="1688" spans="1:8" x14ac:dyDescent="0.3">
      <c r="A1688" s="20">
        <f t="shared" si="87"/>
        <v>1682</v>
      </c>
      <c r="B1688" s="9">
        <v>335.53503326452847</v>
      </c>
      <c r="C1688" s="9">
        <v>337.30752592495361</v>
      </c>
      <c r="D1688" s="25">
        <v>782</v>
      </c>
      <c r="E1688" s="8">
        <v>133</v>
      </c>
      <c r="F1688" s="9">
        <f t="shared" si="88"/>
        <v>335.53503326452847</v>
      </c>
      <c r="G1688" s="9">
        <f t="shared" si="89"/>
        <v>337.30752592495361</v>
      </c>
      <c r="H1688" s="3"/>
    </row>
    <row r="1689" spans="1:8" x14ac:dyDescent="0.3">
      <c r="A1689" s="20">
        <f t="shared" si="87"/>
        <v>1683</v>
      </c>
      <c r="B1689" s="9">
        <v>335.51620326452849</v>
      </c>
      <c r="C1689" s="9">
        <v>337.30096592495363</v>
      </c>
      <c r="D1689" s="25">
        <v>783</v>
      </c>
      <c r="E1689" s="8">
        <v>134</v>
      </c>
      <c r="F1689" s="9">
        <f t="shared" si="88"/>
        <v>335.51620326452849</v>
      </c>
      <c r="G1689" s="9">
        <f t="shared" si="89"/>
        <v>337.30096592495363</v>
      </c>
      <c r="H1689" s="3"/>
    </row>
    <row r="1690" spans="1:8" x14ac:dyDescent="0.3">
      <c r="A1690" s="20">
        <f t="shared" si="87"/>
        <v>1684</v>
      </c>
      <c r="B1690" s="9">
        <v>335.49737326452851</v>
      </c>
      <c r="C1690" s="9">
        <v>337.29440592495365</v>
      </c>
      <c r="D1690" s="25">
        <v>784</v>
      </c>
      <c r="E1690" s="8">
        <v>135</v>
      </c>
      <c r="F1690" s="9">
        <f t="shared" si="88"/>
        <v>335.49737326452851</v>
      </c>
      <c r="G1690" s="9">
        <f t="shared" si="89"/>
        <v>337.29440592495365</v>
      </c>
      <c r="H1690" s="3"/>
    </row>
    <row r="1691" spans="1:8" x14ac:dyDescent="0.3">
      <c r="A1691" s="20">
        <f t="shared" si="87"/>
        <v>1685</v>
      </c>
      <c r="B1691" s="9">
        <v>335.47854326452853</v>
      </c>
      <c r="C1691" s="9">
        <v>337.28784592495367</v>
      </c>
      <c r="D1691" s="25">
        <v>785</v>
      </c>
      <c r="E1691" s="8">
        <v>136</v>
      </c>
      <c r="F1691" s="9">
        <f t="shared" si="88"/>
        <v>335.47854326452853</v>
      </c>
      <c r="G1691" s="9">
        <f t="shared" si="89"/>
        <v>337.28784592495367</v>
      </c>
      <c r="H1691" s="3"/>
    </row>
    <row r="1692" spans="1:8" x14ac:dyDescent="0.3">
      <c r="A1692" s="20">
        <f t="shared" si="87"/>
        <v>1686</v>
      </c>
      <c r="B1692" s="9">
        <v>335.45971326452855</v>
      </c>
      <c r="C1692" s="9">
        <v>337.28128592495369</v>
      </c>
      <c r="D1692" s="25">
        <v>786</v>
      </c>
      <c r="E1692" s="8">
        <v>137</v>
      </c>
      <c r="F1692" s="9">
        <f t="shared" si="88"/>
        <v>335.45971326452855</v>
      </c>
      <c r="G1692" s="9">
        <f t="shared" si="89"/>
        <v>337.28128592495369</v>
      </c>
      <c r="H1692" s="3"/>
    </row>
    <row r="1693" spans="1:8" x14ac:dyDescent="0.3">
      <c r="A1693" s="20">
        <f t="shared" si="87"/>
        <v>1687</v>
      </c>
      <c r="B1693" s="9">
        <v>335.44088326452857</v>
      </c>
      <c r="C1693" s="9">
        <v>337.27472592495371</v>
      </c>
      <c r="D1693" s="25">
        <v>787</v>
      </c>
      <c r="E1693" s="8">
        <v>138</v>
      </c>
      <c r="F1693" s="9">
        <f t="shared" si="88"/>
        <v>335.44088326452857</v>
      </c>
      <c r="G1693" s="9">
        <f t="shared" si="89"/>
        <v>337.27472592495371</v>
      </c>
      <c r="H1693" s="3"/>
    </row>
    <row r="1694" spans="1:8" x14ac:dyDescent="0.3">
      <c r="A1694" s="20">
        <f t="shared" si="87"/>
        <v>1688</v>
      </c>
      <c r="B1694" s="9">
        <v>335.42205326452859</v>
      </c>
      <c r="C1694" s="9">
        <v>337.26816592495373</v>
      </c>
      <c r="D1694" s="25">
        <v>788</v>
      </c>
      <c r="E1694" s="8">
        <v>139</v>
      </c>
      <c r="F1694" s="9">
        <f t="shared" si="88"/>
        <v>335.42205326452859</v>
      </c>
      <c r="G1694" s="9">
        <f t="shared" si="89"/>
        <v>337.26816592495373</v>
      </c>
      <c r="H1694" s="3"/>
    </row>
    <row r="1695" spans="1:8" x14ac:dyDescent="0.3">
      <c r="A1695" s="20">
        <f t="shared" si="87"/>
        <v>1689</v>
      </c>
      <c r="B1695" s="9">
        <v>335.40322326452861</v>
      </c>
      <c r="C1695" s="9">
        <v>337.26160592495376</v>
      </c>
      <c r="D1695" s="25">
        <v>789</v>
      </c>
      <c r="E1695" s="8">
        <v>140</v>
      </c>
      <c r="F1695" s="9">
        <f t="shared" si="88"/>
        <v>335.40322326452861</v>
      </c>
      <c r="G1695" s="9">
        <f t="shared" si="89"/>
        <v>337.26160592495376</v>
      </c>
      <c r="H1695" s="3"/>
    </row>
    <row r="1696" spans="1:8" x14ac:dyDescent="0.3">
      <c r="A1696" s="20">
        <f t="shared" si="87"/>
        <v>1690</v>
      </c>
      <c r="B1696" s="9">
        <v>335.38439326452863</v>
      </c>
      <c r="C1696" s="9">
        <v>337.25504592495378</v>
      </c>
      <c r="D1696" s="25">
        <v>790</v>
      </c>
      <c r="E1696" s="8">
        <v>141</v>
      </c>
      <c r="F1696" s="9">
        <f t="shared" si="88"/>
        <v>335.38439326452863</v>
      </c>
      <c r="G1696" s="9">
        <f t="shared" si="89"/>
        <v>337.25504592495378</v>
      </c>
      <c r="H1696" s="3"/>
    </row>
    <row r="1697" spans="1:8" x14ac:dyDescent="0.3">
      <c r="A1697" s="20">
        <f t="shared" si="87"/>
        <v>1691</v>
      </c>
      <c r="B1697" s="9">
        <v>335.36556326452865</v>
      </c>
      <c r="C1697" s="9">
        <v>337.2484859249538</v>
      </c>
      <c r="D1697" s="25">
        <v>791</v>
      </c>
      <c r="E1697" s="8">
        <v>142</v>
      </c>
      <c r="F1697" s="9">
        <f t="shared" si="88"/>
        <v>335.36556326452865</v>
      </c>
      <c r="G1697" s="9">
        <f t="shared" si="89"/>
        <v>337.2484859249538</v>
      </c>
      <c r="H1697" s="3"/>
    </row>
    <row r="1698" spans="1:8" x14ac:dyDescent="0.3">
      <c r="A1698" s="20">
        <f t="shared" si="87"/>
        <v>1692</v>
      </c>
      <c r="B1698" s="9">
        <v>335.34673326452867</v>
      </c>
      <c r="C1698" s="9">
        <v>337.24192592495382</v>
      </c>
      <c r="D1698" s="25">
        <v>792</v>
      </c>
      <c r="E1698" s="8">
        <v>143</v>
      </c>
      <c r="F1698" s="9">
        <f t="shared" si="88"/>
        <v>335.34673326452867</v>
      </c>
      <c r="G1698" s="9">
        <f t="shared" si="89"/>
        <v>337.24192592495382</v>
      </c>
      <c r="H1698" s="3"/>
    </row>
    <row r="1699" spans="1:8" x14ac:dyDescent="0.3">
      <c r="A1699" s="20">
        <f t="shared" si="87"/>
        <v>1693</v>
      </c>
      <c r="B1699" s="9">
        <v>335.32790326452869</v>
      </c>
      <c r="C1699" s="9">
        <v>337.23536592495384</v>
      </c>
      <c r="D1699" s="25">
        <v>793</v>
      </c>
      <c r="E1699" s="8">
        <v>144</v>
      </c>
      <c r="F1699" s="9">
        <f t="shared" si="88"/>
        <v>335.32790326452869</v>
      </c>
      <c r="G1699" s="9">
        <f t="shared" si="89"/>
        <v>337.23536592495384</v>
      </c>
      <c r="H1699" s="3"/>
    </row>
    <row r="1700" spans="1:8" x14ac:dyDescent="0.3">
      <c r="A1700" s="20">
        <f t="shared" si="87"/>
        <v>1694</v>
      </c>
      <c r="B1700" s="9">
        <v>335.30907326452871</v>
      </c>
      <c r="C1700" s="9">
        <v>337.22880592495386</v>
      </c>
      <c r="D1700" s="25">
        <v>794</v>
      </c>
      <c r="E1700" s="8">
        <v>145</v>
      </c>
      <c r="F1700" s="9">
        <f t="shared" si="88"/>
        <v>335.30907326452871</v>
      </c>
      <c r="G1700" s="9">
        <f t="shared" si="89"/>
        <v>337.22880592495386</v>
      </c>
      <c r="H1700" s="3"/>
    </row>
    <row r="1701" spans="1:8" x14ac:dyDescent="0.3">
      <c r="A1701" s="20">
        <f t="shared" si="87"/>
        <v>1695</v>
      </c>
      <c r="B1701" s="9">
        <v>335.29024326452873</v>
      </c>
      <c r="C1701" s="9">
        <v>337.22224592495388</v>
      </c>
      <c r="D1701" s="25">
        <v>795</v>
      </c>
      <c r="E1701" s="8">
        <v>146</v>
      </c>
      <c r="F1701" s="9">
        <f t="shared" si="88"/>
        <v>335.29024326452873</v>
      </c>
      <c r="G1701" s="9">
        <f t="shared" si="89"/>
        <v>337.22224592495388</v>
      </c>
      <c r="H1701" s="3"/>
    </row>
    <row r="1702" spans="1:8" x14ac:dyDescent="0.3">
      <c r="A1702" s="20">
        <f t="shared" si="87"/>
        <v>1696</v>
      </c>
      <c r="B1702" s="9">
        <v>335.27141326452875</v>
      </c>
      <c r="C1702" s="9">
        <v>337.2156859249539</v>
      </c>
      <c r="D1702" s="25">
        <v>796</v>
      </c>
      <c r="E1702" s="8">
        <v>147</v>
      </c>
      <c r="F1702" s="9">
        <f t="shared" si="88"/>
        <v>335.27141326452875</v>
      </c>
      <c r="G1702" s="9">
        <f t="shared" si="89"/>
        <v>337.2156859249539</v>
      </c>
      <c r="H1702" s="3"/>
    </row>
    <row r="1703" spans="1:8" x14ac:dyDescent="0.3">
      <c r="A1703" s="20">
        <f t="shared" si="87"/>
        <v>1697</v>
      </c>
      <c r="B1703" s="9">
        <v>335.25258326452877</v>
      </c>
      <c r="C1703" s="9">
        <v>337.20912592495392</v>
      </c>
      <c r="D1703" s="25">
        <v>797</v>
      </c>
      <c r="E1703" s="8">
        <v>148</v>
      </c>
      <c r="F1703" s="9">
        <f t="shared" si="88"/>
        <v>335.25258326452877</v>
      </c>
      <c r="G1703" s="9">
        <f t="shared" si="89"/>
        <v>337.20912592495392</v>
      </c>
      <c r="H1703" s="3"/>
    </row>
    <row r="1704" spans="1:8" x14ac:dyDescent="0.3">
      <c r="A1704" s="20">
        <f t="shared" si="87"/>
        <v>1698</v>
      </c>
      <c r="B1704" s="9">
        <v>335.23375326452879</v>
      </c>
      <c r="C1704" s="9">
        <v>337.20256592495394</v>
      </c>
      <c r="D1704" s="25">
        <v>798</v>
      </c>
      <c r="E1704" s="8">
        <v>149</v>
      </c>
      <c r="F1704" s="9">
        <f t="shared" si="88"/>
        <v>335.23375326452879</v>
      </c>
      <c r="G1704" s="9">
        <f t="shared" si="89"/>
        <v>337.20256592495394</v>
      </c>
      <c r="H1704" s="3"/>
    </row>
    <row r="1705" spans="1:8" x14ac:dyDescent="0.3">
      <c r="A1705" s="20">
        <f t="shared" si="87"/>
        <v>1699</v>
      </c>
      <c r="B1705" s="9">
        <v>335.21492326452881</v>
      </c>
      <c r="C1705" s="9">
        <v>337.19600592495397</v>
      </c>
      <c r="D1705" s="25">
        <v>799</v>
      </c>
      <c r="E1705" s="8">
        <v>150</v>
      </c>
      <c r="F1705" s="9">
        <f t="shared" si="88"/>
        <v>335.21492326452881</v>
      </c>
      <c r="G1705" s="9">
        <f t="shared" si="89"/>
        <v>337.19600592495397</v>
      </c>
      <c r="H1705" s="3"/>
    </row>
    <row r="1706" spans="1:8" x14ac:dyDescent="0.3">
      <c r="A1706" s="20">
        <f t="shared" si="87"/>
        <v>1700</v>
      </c>
      <c r="B1706" s="9">
        <v>335.19609326452883</v>
      </c>
      <c r="C1706" s="9">
        <v>337.18944592495399</v>
      </c>
      <c r="D1706" s="25">
        <v>800</v>
      </c>
      <c r="E1706" s="8">
        <v>151</v>
      </c>
      <c r="F1706" s="9">
        <f t="shared" si="88"/>
        <v>335.19609326452883</v>
      </c>
      <c r="G1706" s="9">
        <f t="shared" si="89"/>
        <v>337.18944592495399</v>
      </c>
      <c r="H1706" s="35">
        <v>338.46</v>
      </c>
    </row>
    <row r="1707" spans="1:8" x14ac:dyDescent="0.3">
      <c r="A1707" s="20">
        <f t="shared" si="87"/>
        <v>1701</v>
      </c>
      <c r="B1707" s="9">
        <v>335.17726326452885</v>
      </c>
      <c r="C1707" s="9">
        <v>337.18288592495401</v>
      </c>
      <c r="D1707" s="25">
        <v>801</v>
      </c>
      <c r="E1707" s="8">
        <v>152</v>
      </c>
      <c r="F1707" s="9">
        <f t="shared" si="88"/>
        <v>335.17726326452885</v>
      </c>
      <c r="G1707" s="9">
        <f t="shared" si="89"/>
        <v>337.18288592495401</v>
      </c>
      <c r="H1707" s="3"/>
    </row>
    <row r="1708" spans="1:8" x14ac:dyDescent="0.3">
      <c r="A1708" s="20">
        <f t="shared" si="87"/>
        <v>1702</v>
      </c>
      <c r="B1708" s="9">
        <v>335.15843326452887</v>
      </c>
      <c r="C1708" s="9">
        <v>337.17632592495403</v>
      </c>
      <c r="D1708" s="25">
        <v>802</v>
      </c>
      <c r="E1708" s="8">
        <v>153</v>
      </c>
      <c r="F1708" s="9">
        <f t="shared" si="88"/>
        <v>335.15843326452887</v>
      </c>
      <c r="G1708" s="9">
        <f t="shared" si="89"/>
        <v>337.17632592495403</v>
      </c>
      <c r="H1708" s="3"/>
    </row>
    <row r="1709" spans="1:8" x14ac:dyDescent="0.3">
      <c r="A1709" s="20">
        <f t="shared" si="87"/>
        <v>1703</v>
      </c>
      <c r="B1709" s="9">
        <v>335.13960326452889</v>
      </c>
      <c r="C1709" s="9">
        <v>337.16976592495405</v>
      </c>
      <c r="D1709" s="25">
        <v>803</v>
      </c>
      <c r="E1709" s="8">
        <v>154</v>
      </c>
      <c r="F1709" s="9">
        <f t="shared" si="88"/>
        <v>335.13960326452889</v>
      </c>
      <c r="G1709" s="9">
        <f t="shared" si="89"/>
        <v>337.16976592495405</v>
      </c>
      <c r="H1709" s="3"/>
    </row>
    <row r="1710" spans="1:8" x14ac:dyDescent="0.3">
      <c r="A1710" s="20">
        <f t="shared" si="87"/>
        <v>1704</v>
      </c>
      <c r="B1710" s="9">
        <v>335.12077326452891</v>
      </c>
      <c r="C1710" s="9">
        <v>337.16320592495407</v>
      </c>
      <c r="D1710" s="25">
        <v>804</v>
      </c>
      <c r="E1710" s="8">
        <v>155</v>
      </c>
      <c r="F1710" s="9">
        <f t="shared" si="88"/>
        <v>335.12077326452891</v>
      </c>
      <c r="G1710" s="9">
        <f t="shared" si="89"/>
        <v>337.16320592495407</v>
      </c>
      <c r="H1710" s="3"/>
    </row>
    <row r="1711" spans="1:8" x14ac:dyDescent="0.3">
      <c r="A1711" s="20">
        <f t="shared" si="87"/>
        <v>1705</v>
      </c>
      <c r="B1711" s="9">
        <v>335.10194326452893</v>
      </c>
      <c r="C1711" s="9">
        <v>337.15664592495409</v>
      </c>
      <c r="D1711" s="25">
        <v>805</v>
      </c>
      <c r="E1711" s="8">
        <v>156</v>
      </c>
      <c r="F1711" s="9">
        <f t="shared" si="88"/>
        <v>335.10194326452893</v>
      </c>
      <c r="G1711" s="9">
        <f t="shared" si="89"/>
        <v>337.15664592495409</v>
      </c>
      <c r="H1711" s="3"/>
    </row>
    <row r="1712" spans="1:8" x14ac:dyDescent="0.3">
      <c r="A1712" s="20">
        <f t="shared" si="87"/>
        <v>1706</v>
      </c>
      <c r="B1712" s="9">
        <v>335.08311326452895</v>
      </c>
      <c r="C1712" s="9">
        <v>337.15008592495411</v>
      </c>
      <c r="D1712" s="25">
        <v>806</v>
      </c>
      <c r="E1712" s="8">
        <v>157</v>
      </c>
      <c r="F1712" s="9">
        <f t="shared" si="88"/>
        <v>335.08311326452895</v>
      </c>
      <c r="G1712" s="9">
        <f t="shared" si="89"/>
        <v>337.15008592495411</v>
      </c>
      <c r="H1712" s="3"/>
    </row>
    <row r="1713" spans="1:8" x14ac:dyDescent="0.3">
      <c r="A1713" s="20">
        <f t="shared" si="87"/>
        <v>1707</v>
      </c>
      <c r="B1713" s="9">
        <v>335.06428326452897</v>
      </c>
      <c r="C1713" s="9">
        <v>337.14352592495413</v>
      </c>
      <c r="D1713" s="25">
        <v>807</v>
      </c>
      <c r="E1713" s="8">
        <v>158</v>
      </c>
      <c r="F1713" s="9">
        <f t="shared" si="88"/>
        <v>335.06428326452897</v>
      </c>
      <c r="G1713" s="9">
        <f t="shared" si="89"/>
        <v>337.14352592495413</v>
      </c>
      <c r="H1713" s="3"/>
    </row>
    <row r="1714" spans="1:8" x14ac:dyDescent="0.3">
      <c r="A1714" s="20">
        <f t="shared" si="87"/>
        <v>1708</v>
      </c>
      <c r="B1714" s="9">
        <v>335.04545326452899</v>
      </c>
      <c r="C1714" s="9">
        <v>337.13696592495415</v>
      </c>
      <c r="D1714" s="25">
        <v>808</v>
      </c>
      <c r="E1714" s="8">
        <v>159</v>
      </c>
      <c r="F1714" s="9">
        <f t="shared" si="88"/>
        <v>335.04545326452899</v>
      </c>
      <c r="G1714" s="9">
        <f t="shared" si="89"/>
        <v>337.13696592495415</v>
      </c>
      <c r="H1714" s="3"/>
    </row>
    <row r="1715" spans="1:8" x14ac:dyDescent="0.3">
      <c r="A1715" s="20">
        <f t="shared" si="87"/>
        <v>1709</v>
      </c>
      <c r="B1715" s="9">
        <v>335.02662326452901</v>
      </c>
      <c r="C1715" s="9">
        <v>337.13040592495418</v>
      </c>
      <c r="D1715" s="25">
        <v>809</v>
      </c>
      <c r="E1715" s="8">
        <v>160</v>
      </c>
      <c r="F1715" s="9">
        <f t="shared" si="88"/>
        <v>335.02662326452901</v>
      </c>
      <c r="G1715" s="9">
        <f t="shared" si="89"/>
        <v>337.13040592495418</v>
      </c>
      <c r="H1715" s="3"/>
    </row>
    <row r="1716" spans="1:8" x14ac:dyDescent="0.3">
      <c r="A1716" s="20">
        <f t="shared" si="87"/>
        <v>1710</v>
      </c>
      <c r="B1716" s="9">
        <v>335.00779326452903</v>
      </c>
      <c r="C1716" s="9">
        <v>337.1238459249542</v>
      </c>
      <c r="D1716" s="25">
        <v>810</v>
      </c>
      <c r="E1716" s="8">
        <v>161</v>
      </c>
      <c r="F1716" s="9">
        <f t="shared" si="88"/>
        <v>335.00779326452903</v>
      </c>
      <c r="G1716" s="9">
        <f t="shared" si="89"/>
        <v>337.1238459249542</v>
      </c>
      <c r="H1716" s="3"/>
    </row>
    <row r="1717" spans="1:8" x14ac:dyDescent="0.3">
      <c r="A1717" s="20">
        <f t="shared" si="87"/>
        <v>1711</v>
      </c>
      <c r="B1717" s="9">
        <v>334.98896326452905</v>
      </c>
      <c r="C1717" s="9">
        <v>337.11728592495422</v>
      </c>
      <c r="D1717" s="25">
        <v>811</v>
      </c>
      <c r="E1717" s="8">
        <v>162</v>
      </c>
      <c r="F1717" s="9">
        <f t="shared" si="88"/>
        <v>334.98896326452905</v>
      </c>
      <c r="G1717" s="9">
        <f t="shared" si="89"/>
        <v>337.11728592495422</v>
      </c>
      <c r="H1717" s="3"/>
    </row>
    <row r="1718" spans="1:8" x14ac:dyDescent="0.3">
      <c r="A1718" s="20">
        <f t="shared" si="87"/>
        <v>1712</v>
      </c>
      <c r="B1718" s="9">
        <v>334.97013326452907</v>
      </c>
      <c r="C1718" s="9">
        <v>337.11072592495424</v>
      </c>
      <c r="D1718" s="25">
        <v>812</v>
      </c>
      <c r="E1718" s="8">
        <v>163</v>
      </c>
      <c r="F1718" s="9">
        <f t="shared" si="88"/>
        <v>334.97013326452907</v>
      </c>
      <c r="G1718" s="9">
        <f t="shared" si="89"/>
        <v>337.11072592495424</v>
      </c>
      <c r="H1718" s="3"/>
    </row>
    <row r="1719" spans="1:8" x14ac:dyDescent="0.3">
      <c r="A1719" s="20">
        <f t="shared" si="87"/>
        <v>1713</v>
      </c>
      <c r="B1719" s="9">
        <v>334.95130326452909</v>
      </c>
      <c r="C1719" s="9">
        <v>337.10416592495426</v>
      </c>
      <c r="D1719" s="25">
        <v>813</v>
      </c>
      <c r="E1719" s="8">
        <v>164</v>
      </c>
      <c r="F1719" s="9">
        <f t="shared" si="88"/>
        <v>334.95130326452909</v>
      </c>
      <c r="G1719" s="9">
        <f t="shared" si="89"/>
        <v>337.10416592495426</v>
      </c>
      <c r="H1719" s="3"/>
    </row>
    <row r="1720" spans="1:8" x14ac:dyDescent="0.3">
      <c r="A1720" s="20">
        <f t="shared" si="87"/>
        <v>1714</v>
      </c>
      <c r="B1720" s="9">
        <v>334.93247326452911</v>
      </c>
      <c r="C1720" s="9">
        <v>337.09760592495428</v>
      </c>
      <c r="D1720" s="25">
        <v>814</v>
      </c>
      <c r="E1720" s="8">
        <v>165</v>
      </c>
      <c r="F1720" s="9">
        <f t="shared" si="88"/>
        <v>334.93247326452911</v>
      </c>
      <c r="G1720" s="9">
        <f t="shared" si="89"/>
        <v>337.09760592495428</v>
      </c>
      <c r="H1720" s="3"/>
    </row>
    <row r="1721" spans="1:8" x14ac:dyDescent="0.3">
      <c r="A1721" s="20">
        <f t="shared" si="87"/>
        <v>1715</v>
      </c>
      <c r="B1721" s="9">
        <v>334.91364326452913</v>
      </c>
      <c r="C1721" s="9">
        <v>337.0910459249543</v>
      </c>
      <c r="D1721" s="25">
        <v>815</v>
      </c>
      <c r="E1721" s="8">
        <v>166</v>
      </c>
      <c r="F1721" s="9">
        <f t="shared" si="88"/>
        <v>334.91364326452913</v>
      </c>
      <c r="G1721" s="9">
        <f t="shared" si="89"/>
        <v>337.0910459249543</v>
      </c>
      <c r="H1721" s="3"/>
    </row>
    <row r="1722" spans="1:8" x14ac:dyDescent="0.3">
      <c r="A1722" s="20">
        <f t="shared" si="87"/>
        <v>1716</v>
      </c>
      <c r="B1722" s="9">
        <v>334.89481326452915</v>
      </c>
      <c r="C1722" s="9">
        <v>337.08448592495432</v>
      </c>
      <c r="D1722" s="25">
        <v>816</v>
      </c>
      <c r="E1722" s="8">
        <v>167</v>
      </c>
      <c r="F1722" s="9">
        <f t="shared" si="88"/>
        <v>334.89481326452915</v>
      </c>
      <c r="G1722" s="9">
        <f t="shared" si="89"/>
        <v>337.08448592495432</v>
      </c>
      <c r="H1722" s="3"/>
    </row>
    <row r="1723" spans="1:8" x14ac:dyDescent="0.3">
      <c r="A1723" s="20">
        <f t="shared" si="87"/>
        <v>1717</v>
      </c>
      <c r="B1723" s="9">
        <v>334.87598326452917</v>
      </c>
      <c r="C1723" s="9">
        <v>337.07792592495434</v>
      </c>
      <c r="D1723" s="25">
        <v>817</v>
      </c>
      <c r="E1723" s="8">
        <v>168</v>
      </c>
      <c r="F1723" s="9">
        <f t="shared" si="88"/>
        <v>334.87598326452917</v>
      </c>
      <c r="G1723" s="9">
        <f t="shared" si="89"/>
        <v>337.07792592495434</v>
      </c>
      <c r="H1723" s="3"/>
    </row>
    <row r="1724" spans="1:8" x14ac:dyDescent="0.3">
      <c r="A1724" s="20">
        <f t="shared" si="87"/>
        <v>1718</v>
      </c>
      <c r="B1724" s="9">
        <v>334.85715326452919</v>
      </c>
      <c r="C1724" s="9">
        <v>337.07136592495436</v>
      </c>
      <c r="D1724" s="25">
        <v>818</v>
      </c>
      <c r="E1724" s="8">
        <v>169</v>
      </c>
      <c r="F1724" s="9">
        <f t="shared" si="88"/>
        <v>334.85715326452919</v>
      </c>
      <c r="G1724" s="9">
        <f t="shared" si="89"/>
        <v>337.07136592495436</v>
      </c>
      <c r="H1724" s="3"/>
    </row>
    <row r="1725" spans="1:8" x14ac:dyDescent="0.3">
      <c r="A1725" s="20">
        <f t="shared" si="87"/>
        <v>1719</v>
      </c>
      <c r="B1725" s="9">
        <v>334.83832326452921</v>
      </c>
      <c r="C1725" s="9">
        <v>337.06480592495438</v>
      </c>
      <c r="D1725" s="25">
        <v>819</v>
      </c>
      <c r="E1725" s="8">
        <v>170</v>
      </c>
      <c r="F1725" s="9">
        <f t="shared" si="88"/>
        <v>334.83832326452921</v>
      </c>
      <c r="G1725" s="9">
        <f t="shared" si="89"/>
        <v>337.06480592495438</v>
      </c>
      <c r="H1725" s="3"/>
    </row>
    <row r="1726" spans="1:8" x14ac:dyDescent="0.3">
      <c r="A1726" s="20">
        <f t="shared" si="87"/>
        <v>1720</v>
      </c>
      <c r="B1726" s="9">
        <v>334.81949326452923</v>
      </c>
      <c r="C1726" s="9">
        <v>337.05824592495441</v>
      </c>
      <c r="D1726" s="25">
        <v>820</v>
      </c>
      <c r="E1726" s="8">
        <v>171</v>
      </c>
      <c r="F1726" s="30">
        <f t="shared" si="88"/>
        <v>334.81949326452923</v>
      </c>
      <c r="G1726" s="30">
        <f t="shared" si="89"/>
        <v>337.05824592495441</v>
      </c>
      <c r="H1726" s="3">
        <v>338.55</v>
      </c>
    </row>
    <row r="1727" spans="1:8" x14ac:dyDescent="0.3">
      <c r="A1727" s="20">
        <f t="shared" si="87"/>
        <v>1721</v>
      </c>
      <c r="B1727" s="9">
        <v>334.80066326452925</v>
      </c>
      <c r="C1727" s="9">
        <v>337.05168592495443</v>
      </c>
      <c r="D1727" s="25">
        <v>821</v>
      </c>
      <c r="E1727" s="8">
        <v>172</v>
      </c>
      <c r="F1727" s="9">
        <f t="shared" si="88"/>
        <v>334.80066326452925</v>
      </c>
      <c r="G1727" s="9">
        <f t="shared" si="89"/>
        <v>337.05168592495443</v>
      </c>
      <c r="H1727" s="3"/>
    </row>
    <row r="1728" spans="1:8" x14ac:dyDescent="0.3">
      <c r="A1728" s="20">
        <f t="shared" si="87"/>
        <v>1722</v>
      </c>
      <c r="B1728" s="9">
        <v>334.78183326452927</v>
      </c>
      <c r="C1728" s="9">
        <v>337.04512592495445</v>
      </c>
      <c r="D1728" s="25">
        <v>822</v>
      </c>
      <c r="E1728" s="8">
        <v>173</v>
      </c>
      <c r="F1728" s="9">
        <f t="shared" si="88"/>
        <v>334.78183326452927</v>
      </c>
      <c r="G1728" s="9">
        <f t="shared" si="89"/>
        <v>337.04512592495445</v>
      </c>
      <c r="H1728" s="3"/>
    </row>
    <row r="1729" spans="1:8" x14ac:dyDescent="0.3">
      <c r="A1729" s="20">
        <f t="shared" si="87"/>
        <v>1723</v>
      </c>
      <c r="B1729" s="9">
        <v>334.76300326452929</v>
      </c>
      <c r="C1729" s="9">
        <v>337.03856592495447</v>
      </c>
      <c r="D1729" s="25">
        <v>823</v>
      </c>
      <c r="E1729" s="8">
        <v>174</v>
      </c>
      <c r="F1729" s="9">
        <f t="shared" si="88"/>
        <v>334.76300326452929</v>
      </c>
      <c r="G1729" s="9">
        <f t="shared" si="89"/>
        <v>337.03856592495447</v>
      </c>
      <c r="H1729" s="3"/>
    </row>
    <row r="1730" spans="1:8" x14ac:dyDescent="0.3">
      <c r="A1730" s="20">
        <f t="shared" si="87"/>
        <v>1724</v>
      </c>
      <c r="B1730" s="9">
        <v>334.74417326452931</v>
      </c>
      <c r="C1730" s="9">
        <v>337.03200592495449</v>
      </c>
      <c r="D1730" s="25">
        <v>824</v>
      </c>
      <c r="E1730" s="8">
        <v>175</v>
      </c>
      <c r="F1730" s="9">
        <f t="shared" si="88"/>
        <v>334.74417326452931</v>
      </c>
      <c r="G1730" s="9">
        <f t="shared" si="89"/>
        <v>337.03200592495449</v>
      </c>
      <c r="H1730" s="3"/>
    </row>
    <row r="1731" spans="1:8" x14ac:dyDescent="0.3">
      <c r="A1731" s="20">
        <f t="shared" si="87"/>
        <v>1725</v>
      </c>
      <c r="B1731" s="9">
        <v>334.72534326452933</v>
      </c>
      <c r="C1731" s="9">
        <v>337.02544592495451</v>
      </c>
      <c r="D1731" s="25">
        <v>825</v>
      </c>
      <c r="E1731" s="8">
        <v>176</v>
      </c>
      <c r="F1731" s="9">
        <f t="shared" si="88"/>
        <v>334.72534326452933</v>
      </c>
      <c r="G1731" s="9">
        <f t="shared" si="89"/>
        <v>337.02544592495451</v>
      </c>
      <c r="H1731" s="3"/>
    </row>
    <row r="1732" spans="1:8" x14ac:dyDescent="0.3">
      <c r="A1732" s="20">
        <f t="shared" si="87"/>
        <v>1726</v>
      </c>
      <c r="B1732" s="9">
        <v>334.70651326452935</v>
      </c>
      <c r="C1732" s="9">
        <v>337.01888592495453</v>
      </c>
      <c r="D1732" s="25">
        <v>826</v>
      </c>
      <c r="E1732" s="8">
        <v>177</v>
      </c>
      <c r="F1732" s="9">
        <f t="shared" si="88"/>
        <v>334.70651326452935</v>
      </c>
      <c r="G1732" s="9">
        <f t="shared" si="89"/>
        <v>337.01888592495453</v>
      </c>
      <c r="H1732" s="3"/>
    </row>
    <row r="1733" spans="1:8" x14ac:dyDescent="0.3">
      <c r="A1733" s="20">
        <f t="shared" si="87"/>
        <v>1727</v>
      </c>
      <c r="B1733" s="9">
        <v>334.68768326452937</v>
      </c>
      <c r="C1733" s="9">
        <v>337.01232592495455</v>
      </c>
      <c r="D1733" s="25">
        <v>827</v>
      </c>
      <c r="E1733" s="8">
        <v>178</v>
      </c>
      <c r="F1733" s="9">
        <f t="shared" si="88"/>
        <v>334.68768326452937</v>
      </c>
      <c r="G1733" s="9">
        <f t="shared" si="89"/>
        <v>337.01232592495455</v>
      </c>
      <c r="H1733" s="3"/>
    </row>
    <row r="1734" spans="1:8" x14ac:dyDescent="0.3">
      <c r="A1734" s="20">
        <f t="shared" si="87"/>
        <v>1728</v>
      </c>
      <c r="B1734" s="9">
        <v>334.66885326452939</v>
      </c>
      <c r="C1734" s="9">
        <v>337.00576592495457</v>
      </c>
      <c r="D1734" s="25">
        <v>828</v>
      </c>
      <c r="E1734" s="8">
        <v>179</v>
      </c>
      <c r="F1734" s="9">
        <f t="shared" si="88"/>
        <v>334.66885326452939</v>
      </c>
      <c r="G1734" s="9">
        <f t="shared" si="89"/>
        <v>337.00576592495457</v>
      </c>
      <c r="H1734" s="3"/>
    </row>
    <row r="1735" spans="1:8" x14ac:dyDescent="0.3">
      <c r="A1735" s="20">
        <f t="shared" si="87"/>
        <v>1729</v>
      </c>
      <c r="B1735" s="9">
        <v>334.65002326452941</v>
      </c>
      <c r="C1735" s="9">
        <v>336.99920592495459</v>
      </c>
      <c r="D1735" s="25">
        <v>829</v>
      </c>
      <c r="E1735" s="8">
        <v>180</v>
      </c>
      <c r="F1735" s="9">
        <f t="shared" si="88"/>
        <v>334.65002326452941</v>
      </c>
      <c r="G1735" s="9">
        <f t="shared" si="89"/>
        <v>336.99920592495459</v>
      </c>
      <c r="H1735" s="3"/>
    </row>
    <row r="1736" spans="1:8" x14ac:dyDescent="0.3">
      <c r="A1736" s="20">
        <f t="shared" ref="A1736:A1799" si="90">ROW()-6</f>
        <v>1730</v>
      </c>
      <c r="B1736" s="9">
        <v>334.63119326452943</v>
      </c>
      <c r="C1736" s="9">
        <v>336.99264592495462</v>
      </c>
      <c r="D1736" s="25">
        <v>830</v>
      </c>
      <c r="E1736" s="8">
        <v>181</v>
      </c>
      <c r="F1736" s="9">
        <f t="shared" si="88"/>
        <v>334.63119326452943</v>
      </c>
      <c r="G1736" s="9">
        <f t="shared" si="89"/>
        <v>336.99264592495462</v>
      </c>
      <c r="H1736" s="3"/>
    </row>
    <row r="1737" spans="1:8" x14ac:dyDescent="0.3">
      <c r="A1737" s="20">
        <f t="shared" si="90"/>
        <v>1731</v>
      </c>
      <c r="B1737" s="9">
        <v>334.61236326452945</v>
      </c>
      <c r="C1737" s="9">
        <v>336.98608592495464</v>
      </c>
      <c r="D1737" s="25">
        <v>831</v>
      </c>
      <c r="E1737" s="8">
        <v>182</v>
      </c>
      <c r="F1737" s="9">
        <f t="shared" si="88"/>
        <v>334.61236326452945</v>
      </c>
      <c r="G1737" s="9">
        <f t="shared" si="89"/>
        <v>336.98608592495464</v>
      </c>
      <c r="H1737" s="3"/>
    </row>
    <row r="1738" spans="1:8" x14ac:dyDescent="0.3">
      <c r="A1738" s="20">
        <f t="shared" si="90"/>
        <v>1732</v>
      </c>
      <c r="B1738" s="9">
        <v>334.59353326452947</v>
      </c>
      <c r="C1738" s="9">
        <v>336.97952592495466</v>
      </c>
      <c r="D1738" s="25">
        <v>832</v>
      </c>
      <c r="E1738" s="8">
        <v>183</v>
      </c>
      <c r="F1738" s="9">
        <f t="shared" si="88"/>
        <v>334.59353326452947</v>
      </c>
      <c r="G1738" s="9">
        <f t="shared" si="89"/>
        <v>336.97952592495466</v>
      </c>
      <c r="H1738" s="3"/>
    </row>
    <row r="1739" spans="1:8" x14ac:dyDescent="0.3">
      <c r="A1739" s="20">
        <f t="shared" si="90"/>
        <v>1733</v>
      </c>
      <c r="B1739" s="9">
        <v>334.57470326452949</v>
      </c>
      <c r="C1739" s="9">
        <v>336.97296592495468</v>
      </c>
      <c r="D1739" s="25">
        <v>833</v>
      </c>
      <c r="E1739" s="8">
        <v>184</v>
      </c>
      <c r="F1739" s="9">
        <f t="shared" si="88"/>
        <v>334.57470326452949</v>
      </c>
      <c r="G1739" s="9">
        <f t="shared" si="89"/>
        <v>336.97296592495468</v>
      </c>
      <c r="H1739" s="3"/>
    </row>
    <row r="1740" spans="1:8" x14ac:dyDescent="0.3">
      <c r="A1740" s="20">
        <f t="shared" si="90"/>
        <v>1734</v>
      </c>
      <c r="B1740" s="9">
        <v>334.55587326452951</v>
      </c>
      <c r="C1740" s="9">
        <v>336.9664059249547</v>
      </c>
      <c r="D1740" s="25">
        <v>834</v>
      </c>
      <c r="E1740" s="8">
        <v>185</v>
      </c>
      <c r="F1740" s="9">
        <f t="shared" ref="F1740:F1768" si="91">IF($A1740&lt;=$J$11,F1739+($A1740-$A1739)*$L$11,"erreur")</f>
        <v>334.55587326452951</v>
      </c>
      <c r="G1740" s="9">
        <f t="shared" si="89"/>
        <v>336.9664059249547</v>
      </c>
      <c r="H1740" s="3"/>
    </row>
    <row r="1741" spans="1:8" x14ac:dyDescent="0.3">
      <c r="A1741" s="20">
        <f t="shared" si="90"/>
        <v>1735</v>
      </c>
      <c r="B1741" s="9">
        <v>334.53704326452953</v>
      </c>
      <c r="C1741" s="9">
        <v>336.95984592495472</v>
      </c>
      <c r="D1741" s="25">
        <v>835</v>
      </c>
      <c r="E1741" s="8">
        <v>186</v>
      </c>
      <c r="F1741" s="9">
        <f t="shared" si="91"/>
        <v>334.53704326452953</v>
      </c>
      <c r="G1741" s="9">
        <f t="shared" si="89"/>
        <v>336.95984592495472</v>
      </c>
      <c r="H1741" s="3"/>
    </row>
    <row r="1742" spans="1:8" x14ac:dyDescent="0.3">
      <c r="A1742" s="20">
        <f t="shared" si="90"/>
        <v>1736</v>
      </c>
      <c r="B1742" s="9">
        <v>334.51821326452955</v>
      </c>
      <c r="C1742" s="9">
        <v>336.95328592495474</v>
      </c>
      <c r="D1742" s="25">
        <v>836</v>
      </c>
      <c r="E1742" s="8">
        <v>187</v>
      </c>
      <c r="F1742" s="9">
        <f t="shared" si="91"/>
        <v>334.51821326452955</v>
      </c>
      <c r="G1742" s="9">
        <f t="shared" si="89"/>
        <v>336.95328592495474</v>
      </c>
      <c r="H1742" s="3"/>
    </row>
    <row r="1743" spans="1:8" x14ac:dyDescent="0.3">
      <c r="A1743" s="20">
        <f t="shared" si="90"/>
        <v>1737</v>
      </c>
      <c r="B1743" s="9">
        <v>334.49938326452957</v>
      </c>
      <c r="C1743" s="9">
        <v>336.94672592495476</v>
      </c>
      <c r="D1743" s="25">
        <v>837</v>
      </c>
      <c r="E1743" s="8">
        <v>188</v>
      </c>
      <c r="F1743" s="9">
        <f t="shared" si="91"/>
        <v>334.49938326452957</v>
      </c>
      <c r="G1743" s="9">
        <f t="shared" si="89"/>
        <v>336.94672592495476</v>
      </c>
      <c r="H1743" s="3"/>
    </row>
    <row r="1744" spans="1:8" x14ac:dyDescent="0.3">
      <c r="A1744" s="20">
        <f t="shared" si="90"/>
        <v>1738</v>
      </c>
      <c r="B1744" s="9">
        <v>334.48055326452959</v>
      </c>
      <c r="C1744" s="9">
        <v>336.94016592495478</v>
      </c>
      <c r="D1744" s="25">
        <v>838</v>
      </c>
      <c r="E1744" s="8">
        <v>189</v>
      </c>
      <c r="F1744" s="9">
        <f t="shared" si="91"/>
        <v>334.48055326452959</v>
      </c>
      <c r="G1744" s="9">
        <f t="shared" si="89"/>
        <v>336.94016592495478</v>
      </c>
      <c r="H1744" s="3"/>
    </row>
    <row r="1745" spans="1:8" x14ac:dyDescent="0.3">
      <c r="A1745" s="20">
        <f t="shared" si="90"/>
        <v>1739</v>
      </c>
      <c r="B1745" s="9">
        <v>334.46172326452961</v>
      </c>
      <c r="C1745" s="9">
        <v>336.9336059249548</v>
      </c>
      <c r="D1745" s="25">
        <v>839</v>
      </c>
      <c r="E1745" s="8">
        <v>190</v>
      </c>
      <c r="F1745" s="9">
        <f t="shared" si="91"/>
        <v>334.46172326452961</v>
      </c>
      <c r="G1745" s="9">
        <f t="shared" si="89"/>
        <v>336.9336059249548</v>
      </c>
      <c r="H1745" s="3"/>
    </row>
    <row r="1746" spans="1:8" x14ac:dyDescent="0.3">
      <c r="A1746" s="20">
        <f t="shared" si="90"/>
        <v>1740</v>
      </c>
      <c r="B1746" s="9">
        <v>334.44289326452963</v>
      </c>
      <c r="C1746" s="9">
        <v>336.92704592495483</v>
      </c>
      <c r="D1746" s="25">
        <v>840</v>
      </c>
      <c r="E1746" s="8">
        <v>191</v>
      </c>
      <c r="F1746" s="9">
        <f t="shared" si="91"/>
        <v>334.44289326452963</v>
      </c>
      <c r="G1746" s="9">
        <f t="shared" si="89"/>
        <v>336.92704592495483</v>
      </c>
      <c r="H1746" s="35">
        <v>338.55</v>
      </c>
    </row>
    <row r="1747" spans="1:8" x14ac:dyDescent="0.3">
      <c r="A1747" s="20">
        <f t="shared" si="90"/>
        <v>1741</v>
      </c>
      <c r="B1747" s="9">
        <v>334.42406326452965</v>
      </c>
      <c r="C1747" s="9">
        <v>336.92048592495485</v>
      </c>
      <c r="D1747" s="25">
        <v>841</v>
      </c>
      <c r="E1747" s="8">
        <v>192</v>
      </c>
      <c r="F1747" s="9">
        <f t="shared" si="91"/>
        <v>334.42406326452965</v>
      </c>
      <c r="G1747" s="9">
        <f t="shared" si="89"/>
        <v>336.92048592495485</v>
      </c>
      <c r="H1747" s="3"/>
    </row>
    <row r="1748" spans="1:8" x14ac:dyDescent="0.3">
      <c r="A1748" s="20">
        <f t="shared" si="90"/>
        <v>1742</v>
      </c>
      <c r="B1748" s="9">
        <v>334.40523326452967</v>
      </c>
      <c r="C1748" s="9">
        <v>336.91392592495487</v>
      </c>
      <c r="D1748" s="25">
        <v>842</v>
      </c>
      <c r="E1748" s="8">
        <v>193</v>
      </c>
      <c r="F1748" s="9">
        <f t="shared" si="91"/>
        <v>334.40523326452967</v>
      </c>
      <c r="G1748" s="9">
        <f t="shared" si="89"/>
        <v>336.91392592495487</v>
      </c>
      <c r="H1748" s="3"/>
    </row>
    <row r="1749" spans="1:8" x14ac:dyDescent="0.3">
      <c r="A1749" s="20">
        <f t="shared" si="90"/>
        <v>1743</v>
      </c>
      <c r="B1749" s="9">
        <v>334.38640326452969</v>
      </c>
      <c r="C1749" s="9">
        <v>336.90736592495489</v>
      </c>
      <c r="D1749" s="25">
        <v>843</v>
      </c>
      <c r="E1749" s="8">
        <v>194</v>
      </c>
      <c r="F1749" s="9">
        <f t="shared" si="91"/>
        <v>334.38640326452969</v>
      </c>
      <c r="G1749" s="9">
        <f t="shared" ref="G1749:G1812" si="92">IF(8811-A1749&gt;$I$26,G1748+(A1749-A1748)*$M$26,"erreur")</f>
        <v>336.90736592495489</v>
      </c>
      <c r="H1749" s="3"/>
    </row>
    <row r="1750" spans="1:8" x14ac:dyDescent="0.3">
      <c r="A1750" s="20">
        <f t="shared" si="90"/>
        <v>1744</v>
      </c>
      <c r="B1750" s="9">
        <v>334.36757326452971</v>
      </c>
      <c r="C1750" s="9">
        <v>336.90080592495491</v>
      </c>
      <c r="D1750" s="25">
        <v>844</v>
      </c>
      <c r="E1750" s="8">
        <v>195</v>
      </c>
      <c r="F1750" s="9">
        <f t="shared" si="91"/>
        <v>334.36757326452971</v>
      </c>
      <c r="G1750" s="9">
        <f t="shared" si="92"/>
        <v>336.90080592495491</v>
      </c>
      <c r="H1750" s="3"/>
    </row>
    <row r="1751" spans="1:8" x14ac:dyDescent="0.3">
      <c r="A1751" s="20">
        <f t="shared" si="90"/>
        <v>1745</v>
      </c>
      <c r="B1751" s="9">
        <v>334.34874326452973</v>
      </c>
      <c r="C1751" s="9">
        <v>336.89424592495493</v>
      </c>
      <c r="D1751" s="25">
        <v>845</v>
      </c>
      <c r="E1751" s="8">
        <v>196</v>
      </c>
      <c r="F1751" s="9">
        <f t="shared" si="91"/>
        <v>334.34874326452973</v>
      </c>
      <c r="G1751" s="9">
        <f t="shared" si="92"/>
        <v>336.89424592495493</v>
      </c>
      <c r="H1751" s="3"/>
    </row>
    <row r="1752" spans="1:8" x14ac:dyDescent="0.3">
      <c r="A1752" s="20">
        <f t="shared" si="90"/>
        <v>1746</v>
      </c>
      <c r="B1752" s="9">
        <v>334.32991326452975</v>
      </c>
      <c r="C1752" s="9">
        <v>336.88768592495495</v>
      </c>
      <c r="D1752" s="25">
        <v>846</v>
      </c>
      <c r="E1752" s="8">
        <v>197</v>
      </c>
      <c r="F1752" s="9">
        <f t="shared" si="91"/>
        <v>334.32991326452975</v>
      </c>
      <c r="G1752" s="9">
        <f t="shared" si="92"/>
        <v>336.88768592495495</v>
      </c>
      <c r="H1752" s="3"/>
    </row>
    <row r="1753" spans="1:8" x14ac:dyDescent="0.3">
      <c r="A1753" s="20">
        <f t="shared" si="90"/>
        <v>1747</v>
      </c>
      <c r="B1753" s="9">
        <v>334.31108326452977</v>
      </c>
      <c r="C1753" s="9">
        <v>336.88112592495497</v>
      </c>
      <c r="D1753" s="25">
        <v>847</v>
      </c>
      <c r="E1753" s="8">
        <v>198</v>
      </c>
      <c r="F1753" s="9">
        <f t="shared" si="91"/>
        <v>334.31108326452977</v>
      </c>
      <c r="G1753" s="9">
        <f t="shared" si="92"/>
        <v>336.88112592495497</v>
      </c>
      <c r="H1753" s="3"/>
    </row>
    <row r="1754" spans="1:8" x14ac:dyDescent="0.3">
      <c r="A1754" s="20">
        <f t="shared" si="90"/>
        <v>1748</v>
      </c>
      <c r="B1754" s="9">
        <v>334.29225326452979</v>
      </c>
      <c r="C1754" s="9">
        <v>336.87456592495499</v>
      </c>
      <c r="D1754" s="25">
        <v>848</v>
      </c>
      <c r="E1754" s="8">
        <v>199</v>
      </c>
      <c r="F1754" s="9">
        <f t="shared" si="91"/>
        <v>334.29225326452979</v>
      </c>
      <c r="G1754" s="9">
        <f t="shared" si="92"/>
        <v>336.87456592495499</v>
      </c>
      <c r="H1754" s="3"/>
    </row>
    <row r="1755" spans="1:8" x14ac:dyDescent="0.3">
      <c r="A1755" s="20">
        <f t="shared" si="90"/>
        <v>1749</v>
      </c>
      <c r="B1755" s="9">
        <v>334.27342326452981</v>
      </c>
      <c r="C1755" s="9">
        <v>336.86800592495501</v>
      </c>
      <c r="D1755" s="25">
        <v>849</v>
      </c>
      <c r="E1755" s="8">
        <v>200</v>
      </c>
      <c r="F1755" s="9">
        <f t="shared" si="91"/>
        <v>334.27342326452981</v>
      </c>
      <c r="G1755" s="9">
        <f t="shared" si="92"/>
        <v>336.86800592495501</v>
      </c>
      <c r="H1755" s="3"/>
    </row>
    <row r="1756" spans="1:8" x14ac:dyDescent="0.3">
      <c r="A1756" s="20">
        <f t="shared" si="90"/>
        <v>1750</v>
      </c>
      <c r="B1756" s="9">
        <v>334.25459326452983</v>
      </c>
      <c r="C1756" s="9">
        <v>336.86144592495504</v>
      </c>
      <c r="D1756" s="25">
        <v>850</v>
      </c>
      <c r="E1756" s="8">
        <v>201</v>
      </c>
      <c r="F1756" s="9">
        <f t="shared" si="91"/>
        <v>334.25459326452983</v>
      </c>
      <c r="G1756" s="9">
        <f t="shared" si="92"/>
        <v>336.86144592495504</v>
      </c>
      <c r="H1756" s="3"/>
    </row>
    <row r="1757" spans="1:8" x14ac:dyDescent="0.3">
      <c r="A1757" s="20">
        <f t="shared" si="90"/>
        <v>1751</v>
      </c>
      <c r="B1757" s="9">
        <v>334.23576326452985</v>
      </c>
      <c r="C1757" s="9">
        <v>336.85488592495506</v>
      </c>
      <c r="D1757" s="25">
        <v>851</v>
      </c>
      <c r="E1757" s="8">
        <v>202</v>
      </c>
      <c r="F1757" s="9">
        <f t="shared" si="91"/>
        <v>334.23576326452985</v>
      </c>
      <c r="G1757" s="9">
        <f t="shared" si="92"/>
        <v>336.85488592495506</v>
      </c>
      <c r="H1757" s="3"/>
    </row>
    <row r="1758" spans="1:8" x14ac:dyDescent="0.3">
      <c r="A1758" s="20">
        <f t="shared" si="90"/>
        <v>1752</v>
      </c>
      <c r="B1758" s="9">
        <v>334.21693326452987</v>
      </c>
      <c r="C1758" s="9">
        <v>336.84832592495508</v>
      </c>
      <c r="D1758" s="25">
        <v>852</v>
      </c>
      <c r="E1758" s="8">
        <v>203</v>
      </c>
      <c r="F1758" s="9">
        <f t="shared" si="91"/>
        <v>334.21693326452987</v>
      </c>
      <c r="G1758" s="9">
        <f t="shared" si="92"/>
        <v>336.84832592495508</v>
      </c>
      <c r="H1758" s="3"/>
    </row>
    <row r="1759" spans="1:8" x14ac:dyDescent="0.3">
      <c r="A1759" s="20">
        <f t="shared" si="90"/>
        <v>1753</v>
      </c>
      <c r="B1759" s="9">
        <v>334.19810326452989</v>
      </c>
      <c r="C1759" s="9">
        <v>336.8417659249551</v>
      </c>
      <c r="D1759" s="25">
        <v>853</v>
      </c>
      <c r="E1759" s="8">
        <v>204</v>
      </c>
      <c r="F1759" s="9">
        <f t="shared" si="91"/>
        <v>334.19810326452989</v>
      </c>
      <c r="G1759" s="9">
        <f t="shared" si="92"/>
        <v>336.8417659249551</v>
      </c>
      <c r="H1759" s="3"/>
    </row>
    <row r="1760" spans="1:8" x14ac:dyDescent="0.3">
      <c r="A1760" s="20">
        <f t="shared" si="90"/>
        <v>1754</v>
      </c>
      <c r="B1760" s="9">
        <v>334.17927326452991</v>
      </c>
      <c r="C1760" s="9">
        <v>336.83520592495512</v>
      </c>
      <c r="D1760" s="25">
        <v>854</v>
      </c>
      <c r="E1760" s="8">
        <v>205</v>
      </c>
      <c r="F1760" s="9">
        <f t="shared" si="91"/>
        <v>334.17927326452991</v>
      </c>
      <c r="G1760" s="9">
        <f t="shared" si="92"/>
        <v>336.83520592495512</v>
      </c>
      <c r="H1760" s="3"/>
    </row>
    <row r="1761" spans="1:8" x14ac:dyDescent="0.3">
      <c r="A1761" s="20">
        <f t="shared" si="90"/>
        <v>1755</v>
      </c>
      <c r="B1761" s="9">
        <v>334.16044326452993</v>
      </c>
      <c r="C1761" s="9">
        <v>336.82864592495514</v>
      </c>
      <c r="D1761" s="25">
        <v>855</v>
      </c>
      <c r="E1761" s="8">
        <v>206</v>
      </c>
      <c r="F1761" s="9">
        <f t="shared" si="91"/>
        <v>334.16044326452993</v>
      </c>
      <c r="G1761" s="9">
        <f t="shared" si="92"/>
        <v>336.82864592495514</v>
      </c>
      <c r="H1761" s="3"/>
    </row>
    <row r="1762" spans="1:8" x14ac:dyDescent="0.3">
      <c r="A1762" s="20">
        <f t="shared" si="90"/>
        <v>1756</v>
      </c>
      <c r="B1762" s="9">
        <v>334.14161326452995</v>
      </c>
      <c r="C1762" s="9">
        <v>336.82208592495516</v>
      </c>
      <c r="D1762" s="25">
        <v>856</v>
      </c>
      <c r="E1762" s="8">
        <v>207</v>
      </c>
      <c r="F1762" s="9">
        <f t="shared" si="91"/>
        <v>334.14161326452995</v>
      </c>
      <c r="G1762" s="9">
        <f t="shared" si="92"/>
        <v>336.82208592495516</v>
      </c>
      <c r="H1762" s="3"/>
    </row>
    <row r="1763" spans="1:8" x14ac:dyDescent="0.3">
      <c r="A1763" s="20">
        <f t="shared" si="90"/>
        <v>1757</v>
      </c>
      <c r="B1763" s="9">
        <v>334.12278326452997</v>
      </c>
      <c r="C1763" s="9">
        <v>336.81552592495518</v>
      </c>
      <c r="D1763" s="25">
        <v>857</v>
      </c>
      <c r="E1763" s="8">
        <v>208</v>
      </c>
      <c r="F1763" s="9">
        <f t="shared" si="91"/>
        <v>334.12278326452997</v>
      </c>
      <c r="G1763" s="9">
        <f t="shared" si="92"/>
        <v>336.81552592495518</v>
      </c>
      <c r="H1763" s="3"/>
    </row>
    <row r="1764" spans="1:8" x14ac:dyDescent="0.3">
      <c r="A1764" s="20">
        <f t="shared" si="90"/>
        <v>1758</v>
      </c>
      <c r="B1764" s="9">
        <v>334.10395326452999</v>
      </c>
      <c r="C1764" s="9">
        <v>336.8089659249552</v>
      </c>
      <c r="D1764" s="25">
        <v>858</v>
      </c>
      <c r="E1764" s="8">
        <v>209</v>
      </c>
      <c r="F1764" s="9">
        <f t="shared" si="91"/>
        <v>334.10395326452999</v>
      </c>
      <c r="G1764" s="9">
        <f t="shared" si="92"/>
        <v>336.8089659249552</v>
      </c>
      <c r="H1764" s="3"/>
    </row>
    <row r="1765" spans="1:8" x14ac:dyDescent="0.3">
      <c r="A1765" s="20">
        <f t="shared" si="90"/>
        <v>1759</v>
      </c>
      <c r="B1765" s="9">
        <v>334.08512326453001</v>
      </c>
      <c r="C1765" s="9">
        <v>336.80240592495522</v>
      </c>
      <c r="D1765" s="25">
        <v>859</v>
      </c>
      <c r="E1765" s="8">
        <v>210</v>
      </c>
      <c r="F1765" s="9">
        <f t="shared" si="91"/>
        <v>334.08512326453001</v>
      </c>
      <c r="G1765" s="9">
        <f t="shared" si="92"/>
        <v>336.80240592495522</v>
      </c>
      <c r="H1765" s="3"/>
    </row>
    <row r="1766" spans="1:8" x14ac:dyDescent="0.3">
      <c r="A1766" s="20">
        <f t="shared" si="90"/>
        <v>1760</v>
      </c>
      <c r="B1766" s="9">
        <v>334.06629326453003</v>
      </c>
      <c r="C1766" s="9">
        <v>336.79584592495524</v>
      </c>
      <c r="D1766" s="25">
        <v>860</v>
      </c>
      <c r="E1766" s="8">
        <v>211</v>
      </c>
      <c r="F1766" s="9">
        <f t="shared" si="91"/>
        <v>334.06629326453003</v>
      </c>
      <c r="G1766" s="9">
        <f t="shared" si="92"/>
        <v>336.79584592495524</v>
      </c>
      <c r="H1766" s="35">
        <v>338.65</v>
      </c>
    </row>
    <row r="1767" spans="1:8" x14ac:dyDescent="0.3">
      <c r="A1767" s="20">
        <f t="shared" si="90"/>
        <v>1761</v>
      </c>
      <c r="B1767" s="9">
        <v>334.04746326453005</v>
      </c>
      <c r="C1767" s="9">
        <v>336.78928592495527</v>
      </c>
      <c r="D1767" s="25">
        <v>861</v>
      </c>
      <c r="E1767" s="8">
        <v>212</v>
      </c>
      <c r="F1767" s="9">
        <f t="shared" si="91"/>
        <v>334.04746326453005</v>
      </c>
      <c r="G1767" s="9">
        <f t="shared" si="92"/>
        <v>336.78928592495527</v>
      </c>
      <c r="H1767" s="3"/>
    </row>
    <row r="1768" spans="1:8" x14ac:dyDescent="0.3">
      <c r="A1768" s="20">
        <f t="shared" si="90"/>
        <v>1762</v>
      </c>
      <c r="B1768" s="9">
        <v>334.02863326453007</v>
      </c>
      <c r="C1768" s="9">
        <v>336.78272592495529</v>
      </c>
      <c r="D1768" s="25">
        <v>862</v>
      </c>
      <c r="E1768" s="8">
        <v>213</v>
      </c>
      <c r="F1768" s="9">
        <f t="shared" si="91"/>
        <v>334.02863326453007</v>
      </c>
      <c r="G1768" s="9">
        <f t="shared" si="92"/>
        <v>336.78272592495529</v>
      </c>
      <c r="H1768" s="3"/>
    </row>
    <row r="1769" spans="1:8" x14ac:dyDescent="0.3">
      <c r="A1769" s="20">
        <f t="shared" si="90"/>
        <v>1763</v>
      </c>
      <c r="B1769" s="9">
        <v>334.00980326453009</v>
      </c>
      <c r="C1769" s="9">
        <v>336.77616592495531</v>
      </c>
      <c r="D1769" s="25">
        <v>863</v>
      </c>
      <c r="E1769" s="8">
        <v>214</v>
      </c>
      <c r="F1769" s="9">
        <f>IF($A1769&lt;=$J$12,$O$12+$P$12*SIN($Q$12+$R$12*($A1769-$A$1768)/$P$12),erreur)</f>
        <v>334.0127463839126</v>
      </c>
      <c r="G1769" s="9">
        <f t="shared" si="92"/>
        <v>336.77616592495531</v>
      </c>
      <c r="H1769" s="3"/>
    </row>
    <row r="1770" spans="1:8" x14ac:dyDescent="0.3">
      <c r="A1770" s="20">
        <f t="shared" si="90"/>
        <v>1764</v>
      </c>
      <c r="B1770" s="9">
        <v>333.99097326453011</v>
      </c>
      <c r="C1770" s="9">
        <v>336.76960592495533</v>
      </c>
      <c r="D1770" s="25">
        <v>864</v>
      </c>
      <c r="E1770" s="8">
        <v>215</v>
      </c>
      <c r="F1770" s="9">
        <f>IF($A1770&lt;=$J$12,$O$12+$P$12*SIN($Q$12+$R$12*($A1770-$A$1768)/$P$12),erreur)</f>
        <v>333.99401886095438</v>
      </c>
      <c r="G1770" s="9">
        <f t="shared" si="92"/>
        <v>336.76960592495533</v>
      </c>
      <c r="H1770" s="3"/>
    </row>
    <row r="1771" spans="1:8" x14ac:dyDescent="0.3">
      <c r="A1771" s="20">
        <f t="shared" si="90"/>
        <v>1765</v>
      </c>
      <c r="B1771" s="9">
        <v>333.97214326453013</v>
      </c>
      <c r="C1771" s="9">
        <v>336.76304592495535</v>
      </c>
      <c r="D1771" s="25">
        <v>865</v>
      </c>
      <c r="E1771" s="8">
        <v>216</v>
      </c>
      <c r="F1771" s="9">
        <f>IF($A1771&lt;=$J$12,$O$12+$P$12*SIN($Q$12+$R$12*($A1771-$A$1768)/$P$12),erreur)</f>
        <v>333.9753574312017</v>
      </c>
      <c r="G1771" s="9">
        <f t="shared" si="92"/>
        <v>336.76304592495535</v>
      </c>
      <c r="H1771" s="3"/>
    </row>
    <row r="1772" spans="1:8" x14ac:dyDescent="0.3">
      <c r="A1772" s="20">
        <f t="shared" si="90"/>
        <v>1766</v>
      </c>
      <c r="B1772" s="9">
        <v>333.95331326453015</v>
      </c>
      <c r="C1772" s="9">
        <v>336.75648592495537</v>
      </c>
      <c r="D1772" s="25">
        <v>866</v>
      </c>
      <c r="E1772" s="8">
        <v>217</v>
      </c>
      <c r="F1772" s="9">
        <f>IF($A1772&lt;=$J$12,$O$12+$P$12*SIN($Q$12+$R$12*($A1772-$A$1768)/$P$12),erreur)</f>
        <v>333.95676209473822</v>
      </c>
      <c r="G1772" s="9">
        <f t="shared" si="92"/>
        <v>336.75648592495537</v>
      </c>
      <c r="H1772" s="3"/>
    </row>
    <row r="1773" spans="1:8" x14ac:dyDescent="0.3">
      <c r="A1773" s="20">
        <f t="shared" si="90"/>
        <v>1767</v>
      </c>
      <c r="B1773" s="9">
        <v>333.93448326453017</v>
      </c>
      <c r="C1773" s="9">
        <v>336.74992592495539</v>
      </c>
      <c r="D1773" s="25">
        <v>867</v>
      </c>
      <c r="E1773" s="8">
        <v>218</v>
      </c>
      <c r="F1773" s="9">
        <f>IF($A1773&lt;=$J$12,$O$12+$P$12*SIN($Q$12+$R$12*($A1773-$A$1768)/$P$12),erreur)</f>
        <v>333.93823285164581</v>
      </c>
      <c r="G1773" s="9">
        <f t="shared" si="92"/>
        <v>336.74992592495539</v>
      </c>
      <c r="H1773" s="3"/>
    </row>
    <row r="1774" spans="1:8" x14ac:dyDescent="0.3">
      <c r="A1774" s="20">
        <f t="shared" si="90"/>
        <v>1768</v>
      </c>
      <c r="B1774" s="9">
        <v>333.91565326453019</v>
      </c>
      <c r="C1774" s="9">
        <v>336.74336592495541</v>
      </c>
      <c r="D1774" s="25">
        <v>868</v>
      </c>
      <c r="E1774" s="8">
        <v>219</v>
      </c>
      <c r="F1774" s="9">
        <f>IF($A1774&lt;=$J$12,$O$12+$P$12*SIN($Q$12+$R$12*($A1774-$A$1768)/$P$12),erreur)</f>
        <v>333.91976970200449</v>
      </c>
      <c r="G1774" s="9">
        <f t="shared" si="92"/>
        <v>336.74336592495541</v>
      </c>
      <c r="H1774" s="3"/>
    </row>
    <row r="1775" spans="1:8" x14ac:dyDescent="0.3">
      <c r="A1775" s="20">
        <f t="shared" si="90"/>
        <v>1769</v>
      </c>
      <c r="B1775" s="9">
        <v>333.89682326453021</v>
      </c>
      <c r="C1775" s="9">
        <v>336.73680592495543</v>
      </c>
      <c r="D1775" s="25">
        <v>869</v>
      </c>
      <c r="E1775" s="8">
        <v>220</v>
      </c>
      <c r="F1775" s="9">
        <f>IF($A1775&lt;=$J$12,$O$12+$P$12*SIN($Q$12+$R$12*($A1775-$A$1768)/$P$12),erreur)</f>
        <v>333.9013726458943</v>
      </c>
      <c r="G1775" s="9">
        <f t="shared" si="92"/>
        <v>336.73680592495543</v>
      </c>
      <c r="H1775" s="3"/>
    </row>
    <row r="1776" spans="1:8" x14ac:dyDescent="0.3">
      <c r="A1776" s="20">
        <f t="shared" si="90"/>
        <v>1770</v>
      </c>
      <c r="B1776" s="9">
        <v>333.87799326453023</v>
      </c>
      <c r="C1776" s="9">
        <v>336.73024592495545</v>
      </c>
      <c r="D1776" s="25">
        <v>870</v>
      </c>
      <c r="E1776" s="8">
        <v>221</v>
      </c>
      <c r="F1776" s="9">
        <f>IF($A1776&lt;=$J$12,$O$12+$P$12*SIN($Q$12+$R$12*($A1776-$A$1768)/$P$12),erreur)</f>
        <v>333.88304168339891</v>
      </c>
      <c r="G1776" s="9">
        <f t="shared" si="92"/>
        <v>336.73024592495545</v>
      </c>
      <c r="H1776" s="3"/>
    </row>
    <row r="1777" spans="1:8" x14ac:dyDescent="0.3">
      <c r="A1777" s="20">
        <f t="shared" si="90"/>
        <v>1771</v>
      </c>
      <c r="B1777" s="9">
        <v>333.85916326453025</v>
      </c>
      <c r="C1777" s="9">
        <v>336.72368592495548</v>
      </c>
      <c r="D1777" s="25">
        <v>871</v>
      </c>
      <c r="E1777" s="8">
        <v>222</v>
      </c>
      <c r="F1777" s="9">
        <f>IF($A1777&lt;=$J$12,$O$12+$P$12*SIN($Q$12+$R$12*($A1777-$A$1768)/$P$12),erreur)</f>
        <v>333.86477681459473</v>
      </c>
      <c r="G1777" s="9">
        <f t="shared" si="92"/>
        <v>336.72368592495548</v>
      </c>
      <c r="H1777" s="3"/>
    </row>
    <row r="1778" spans="1:8" x14ac:dyDescent="0.3">
      <c r="A1778" s="20">
        <f t="shared" si="90"/>
        <v>1772</v>
      </c>
      <c r="B1778" s="9">
        <v>333.84033326453027</v>
      </c>
      <c r="C1778" s="9">
        <v>336.7171259249555</v>
      </c>
      <c r="D1778" s="25">
        <v>872</v>
      </c>
      <c r="E1778" s="8">
        <v>223</v>
      </c>
      <c r="F1778" s="9">
        <f>IF($A1778&lt;=$J$12,$O$12+$P$12*SIN($Q$12+$R$12*($A1778-$A$1768)/$P$12),erreur)</f>
        <v>333.84657803956179</v>
      </c>
      <c r="G1778" s="9">
        <f t="shared" si="92"/>
        <v>336.7171259249555</v>
      </c>
      <c r="H1778" s="3"/>
    </row>
    <row r="1779" spans="1:8" x14ac:dyDescent="0.3">
      <c r="A1779" s="20">
        <f t="shared" si="90"/>
        <v>1773</v>
      </c>
      <c r="B1779" s="9">
        <v>333.82150326453029</v>
      </c>
      <c r="C1779" s="9">
        <v>336.71056592495552</v>
      </c>
      <c r="D1779" s="25">
        <v>873</v>
      </c>
      <c r="E1779" s="8">
        <v>224</v>
      </c>
      <c r="F1779" s="9">
        <f>IF($A1779&lt;=$J$12,$O$12+$P$12*SIN($Q$12+$R$12*($A1779-$A$1768)/$P$12),erreur)</f>
        <v>333.82844535838376</v>
      </c>
      <c r="G1779" s="9">
        <f t="shared" si="92"/>
        <v>336.71056592495552</v>
      </c>
      <c r="H1779" s="3"/>
    </row>
    <row r="1780" spans="1:8" x14ac:dyDescent="0.3">
      <c r="A1780" s="20">
        <f t="shared" si="90"/>
        <v>1774</v>
      </c>
      <c r="B1780" s="9">
        <v>333.80267326453031</v>
      </c>
      <c r="C1780" s="9">
        <v>336.70400592495554</v>
      </c>
      <c r="D1780" s="25">
        <v>874</v>
      </c>
      <c r="E1780" s="8">
        <v>225</v>
      </c>
      <c r="F1780" s="9">
        <f>IF($A1780&lt;=$J$12,$O$12+$P$12*SIN($Q$12+$R$12*($A1780-$A$1768)/$P$12),erreur)</f>
        <v>333.81037877113522</v>
      </c>
      <c r="G1780" s="9">
        <f t="shared" si="92"/>
        <v>336.70400592495554</v>
      </c>
      <c r="H1780" s="3"/>
    </row>
    <row r="1781" spans="1:8" x14ac:dyDescent="0.3">
      <c r="A1781" s="20">
        <f t="shared" si="90"/>
        <v>1775</v>
      </c>
      <c r="B1781" s="9">
        <v>333.78384326453033</v>
      </c>
      <c r="C1781" s="9">
        <v>336.69744592495556</v>
      </c>
      <c r="D1781" s="25">
        <v>875</v>
      </c>
      <c r="E1781" s="8">
        <v>226</v>
      </c>
      <c r="F1781" s="9">
        <f>IF($A1781&lt;=$J$12,$O$12+$P$12*SIN($Q$12+$R$12*($A1781-$A$1768)/$P$12),erreur)</f>
        <v>333.79237827789439</v>
      </c>
      <c r="G1781" s="9">
        <f t="shared" si="92"/>
        <v>336.69744592495556</v>
      </c>
      <c r="H1781" s="3"/>
    </row>
    <row r="1782" spans="1:8" x14ac:dyDescent="0.3">
      <c r="A1782" s="20">
        <f t="shared" si="90"/>
        <v>1776</v>
      </c>
      <c r="B1782" s="9">
        <v>333.76501326453035</v>
      </c>
      <c r="C1782" s="9">
        <v>336.69088592495558</v>
      </c>
      <c r="D1782" s="25">
        <v>876</v>
      </c>
      <c r="E1782" s="8">
        <v>227</v>
      </c>
      <c r="F1782" s="9">
        <f>IF($A1782&lt;=$J$12,$O$12+$P$12*SIN($Q$12+$R$12*($A1782-$A$1768)/$P$12),erreur)</f>
        <v>333.77444387874493</v>
      </c>
      <c r="G1782" s="9">
        <f t="shared" si="92"/>
        <v>336.69088592495558</v>
      </c>
      <c r="H1782" s="3"/>
    </row>
    <row r="1783" spans="1:8" x14ac:dyDescent="0.3">
      <c r="A1783" s="20">
        <f t="shared" si="90"/>
        <v>1777</v>
      </c>
      <c r="B1783" s="9">
        <v>333.74618326453037</v>
      </c>
      <c r="C1783" s="9">
        <v>336.6843259249556</v>
      </c>
      <c r="D1783" s="25">
        <v>877</v>
      </c>
      <c r="E1783" s="8">
        <v>228</v>
      </c>
      <c r="F1783" s="9">
        <f>IF($A1783&lt;=$J$12,$O$12+$P$12*SIN($Q$12+$R$12*($A1783-$A$1768)/$P$12),erreur)</f>
        <v>333.75657557376326</v>
      </c>
      <c r="G1783" s="9">
        <f t="shared" si="92"/>
        <v>336.6843259249556</v>
      </c>
      <c r="H1783" s="3"/>
    </row>
    <row r="1784" spans="1:8" x14ac:dyDescent="0.3">
      <c r="A1784" s="20">
        <f t="shared" si="90"/>
        <v>1778</v>
      </c>
      <c r="B1784" s="9">
        <v>333.72735326453039</v>
      </c>
      <c r="C1784" s="9">
        <v>336.67776592495562</v>
      </c>
      <c r="D1784" s="25">
        <v>878</v>
      </c>
      <c r="E1784" s="8">
        <v>229</v>
      </c>
      <c r="F1784" s="9">
        <f>IF($A1784&lt;=$J$12,$O$12+$P$12*SIN($Q$12+$R$12*($A1784-$A$1768)/$P$12),erreur)</f>
        <v>333.73877336302576</v>
      </c>
      <c r="G1784" s="9">
        <f t="shared" si="92"/>
        <v>336.67776592495562</v>
      </c>
      <c r="H1784" s="3"/>
    </row>
    <row r="1785" spans="1:8" x14ac:dyDescent="0.3">
      <c r="A1785" s="20">
        <f t="shared" si="90"/>
        <v>1779</v>
      </c>
      <c r="B1785" s="9">
        <v>333.70852326453041</v>
      </c>
      <c r="C1785" s="9">
        <v>336.67120592495564</v>
      </c>
      <c r="D1785" s="25">
        <v>879</v>
      </c>
      <c r="E1785" s="8">
        <v>230</v>
      </c>
      <c r="F1785" s="9">
        <f>IF($A1785&lt;=$J$12,$O$12+$P$12*SIN($Q$12+$R$12*($A1785-$A$1768)/$P$12),erreur)</f>
        <v>333.72103724661065</v>
      </c>
      <c r="G1785" s="9">
        <f t="shared" si="92"/>
        <v>336.67120592495564</v>
      </c>
      <c r="H1785" s="3"/>
    </row>
    <row r="1786" spans="1:8" x14ac:dyDescent="0.3">
      <c r="A1786" s="20">
        <f t="shared" si="90"/>
        <v>1780</v>
      </c>
      <c r="B1786" s="9">
        <v>333.68969326453043</v>
      </c>
      <c r="C1786" s="9">
        <v>336.66464592495566</v>
      </c>
      <c r="D1786" s="25">
        <v>880</v>
      </c>
      <c r="E1786" s="8">
        <v>231</v>
      </c>
      <c r="F1786" s="9">
        <f>IF($A1786&lt;=$J$12,$O$12+$P$12*SIN($Q$12+$R$12*($A1786-$A$1768)/$P$12),erreur)</f>
        <v>333.70336722459615</v>
      </c>
      <c r="G1786" s="9">
        <f t="shared" si="92"/>
        <v>336.66464592495566</v>
      </c>
      <c r="H1786" s="35">
        <v>338.77</v>
      </c>
    </row>
    <row r="1787" spans="1:8" x14ac:dyDescent="0.3">
      <c r="A1787" s="20">
        <f t="shared" si="90"/>
        <v>1781</v>
      </c>
      <c r="B1787" s="9">
        <v>333.67086326453045</v>
      </c>
      <c r="C1787" s="9">
        <v>336.65808592495569</v>
      </c>
      <c r="D1787" s="25">
        <v>881</v>
      </c>
      <c r="E1787" s="8">
        <v>232</v>
      </c>
      <c r="F1787" s="9">
        <f>IF($A1787&lt;=$J$12,$O$12+$P$12*SIN($Q$12+$R$12*($A1787-$A$1768)/$P$12),erreur)</f>
        <v>333.68576329706048</v>
      </c>
      <c r="G1787" s="9">
        <f t="shared" si="92"/>
        <v>336.65808592495569</v>
      </c>
      <c r="H1787" s="3"/>
    </row>
    <row r="1788" spans="1:8" x14ac:dyDescent="0.3">
      <c r="A1788" s="20">
        <f t="shared" si="90"/>
        <v>1782</v>
      </c>
      <c r="B1788" s="9">
        <v>333.65203326453047</v>
      </c>
      <c r="C1788" s="9">
        <v>336.65152592495571</v>
      </c>
      <c r="D1788" s="25">
        <v>882</v>
      </c>
      <c r="E1788" s="8">
        <v>233</v>
      </c>
      <c r="F1788" s="9">
        <f>IF($A1788&lt;=$J$12,$O$12+$P$12*SIN($Q$12+$R$12*($A1788-$A$1768)/$P$12),erreur)</f>
        <v>333.66822546408002</v>
      </c>
      <c r="G1788" s="9">
        <f t="shared" si="92"/>
        <v>336.65152592495571</v>
      </c>
      <c r="H1788" s="3"/>
    </row>
    <row r="1789" spans="1:8" x14ac:dyDescent="0.3">
      <c r="A1789" s="20">
        <f t="shared" si="90"/>
        <v>1783</v>
      </c>
      <c r="B1789" s="9">
        <v>333.63320326453049</v>
      </c>
      <c r="C1789" s="9">
        <v>336.64496592495573</v>
      </c>
      <c r="D1789" s="25">
        <v>883</v>
      </c>
      <c r="E1789" s="8">
        <v>234</v>
      </c>
      <c r="F1789" s="9">
        <f>IF($A1789&lt;=$J$12,$O$12+$P$12*SIN($Q$12+$R$12*($A1789-$A$1768)/$P$12),erreur)</f>
        <v>333.65075372572937</v>
      </c>
      <c r="G1789" s="9">
        <f t="shared" si="92"/>
        <v>336.64496592495573</v>
      </c>
      <c r="H1789" s="3"/>
    </row>
    <row r="1790" spans="1:8" x14ac:dyDescent="0.3">
      <c r="A1790" s="20">
        <f t="shared" si="90"/>
        <v>1784</v>
      </c>
      <c r="B1790" s="9">
        <v>333.61437326453051</v>
      </c>
      <c r="C1790" s="9">
        <v>336.63840592495575</v>
      </c>
      <c r="D1790" s="25">
        <v>884</v>
      </c>
      <c r="E1790" s="8">
        <v>235</v>
      </c>
      <c r="F1790" s="9">
        <f>IF($A1790&lt;=$J$12,$O$12+$P$12*SIN($Q$12+$R$12*($A1790-$A$1768)/$P$12),erreur)</f>
        <v>333.63334808208674</v>
      </c>
      <c r="G1790" s="9">
        <f t="shared" si="92"/>
        <v>336.63840592495575</v>
      </c>
      <c r="H1790" s="3"/>
    </row>
    <row r="1791" spans="1:8" x14ac:dyDescent="0.3">
      <c r="A1791" s="20">
        <f t="shared" si="90"/>
        <v>1785</v>
      </c>
      <c r="B1791" s="9">
        <v>333.59554326453053</v>
      </c>
      <c r="C1791" s="9">
        <v>336.63184592495577</v>
      </c>
      <c r="D1791" s="25">
        <v>885</v>
      </c>
      <c r="E1791" s="8">
        <v>236</v>
      </c>
      <c r="F1791" s="9">
        <f>IF($A1791&lt;=$J$12,$O$12+$P$12*SIN($Q$12+$R$12*($A1791-$A$1768)/$P$12),erreur)</f>
        <v>333.61600853322852</v>
      </c>
      <c r="G1791" s="9">
        <f t="shared" si="92"/>
        <v>336.63184592495577</v>
      </c>
      <c r="H1791" s="3"/>
    </row>
    <row r="1792" spans="1:8" x14ac:dyDescent="0.3">
      <c r="A1792" s="20">
        <f t="shared" si="90"/>
        <v>1786</v>
      </c>
      <c r="B1792" s="9">
        <v>333.57671326453055</v>
      </c>
      <c r="C1792" s="9">
        <v>336.62528592495579</v>
      </c>
      <c r="D1792" s="25">
        <v>886</v>
      </c>
      <c r="E1792" s="8">
        <v>237</v>
      </c>
      <c r="F1792" s="9">
        <f>IF($A1792&lt;=$J$12,$O$12+$P$12*SIN($Q$12+$R$12*($A1792-$A$1768)/$P$12),erreur)</f>
        <v>333.59873507922748</v>
      </c>
      <c r="G1792" s="9">
        <f t="shared" si="92"/>
        <v>336.62528592495579</v>
      </c>
      <c r="H1792" s="3"/>
    </row>
    <row r="1793" spans="1:8" x14ac:dyDescent="0.3">
      <c r="A1793" s="20">
        <f t="shared" si="90"/>
        <v>1787</v>
      </c>
      <c r="B1793" s="9">
        <v>333.55788326453057</v>
      </c>
      <c r="C1793" s="9">
        <v>336.61872592495581</v>
      </c>
      <c r="D1793" s="25">
        <v>887</v>
      </c>
      <c r="E1793" s="8">
        <v>238</v>
      </c>
      <c r="F1793" s="9">
        <f>IF($A1793&lt;=$J$12,$O$12+$P$12*SIN($Q$12+$R$12*($A1793-$A$1768)/$P$12),erreur)</f>
        <v>333.58152772016183</v>
      </c>
      <c r="G1793" s="9">
        <f t="shared" si="92"/>
        <v>336.61872592495581</v>
      </c>
      <c r="H1793" s="3"/>
    </row>
    <row r="1794" spans="1:8" x14ac:dyDescent="0.3">
      <c r="A1794" s="20">
        <f t="shared" si="90"/>
        <v>1788</v>
      </c>
      <c r="B1794" s="9">
        <v>333.53905326453059</v>
      </c>
      <c r="C1794" s="9">
        <v>336.61216592495583</v>
      </c>
      <c r="D1794" s="25">
        <v>888</v>
      </c>
      <c r="E1794" s="8">
        <v>239</v>
      </c>
      <c r="F1794" s="9">
        <f>IF($A1794&lt;=$J$12,$O$12+$P$12*SIN($Q$12+$R$12*($A1794-$A$1768)/$P$12),erreur)</f>
        <v>333.56438645610979</v>
      </c>
      <c r="G1794" s="9">
        <f t="shared" si="92"/>
        <v>336.61216592495583</v>
      </c>
      <c r="H1794" s="3"/>
    </row>
    <row r="1795" spans="1:8" x14ac:dyDescent="0.3">
      <c r="A1795" s="20">
        <f t="shared" si="90"/>
        <v>1789</v>
      </c>
      <c r="B1795" s="9">
        <v>333.52022326453061</v>
      </c>
      <c r="C1795" s="9">
        <v>336.60560592495585</v>
      </c>
      <c r="D1795" s="25">
        <v>889</v>
      </c>
      <c r="E1795" s="8">
        <v>240</v>
      </c>
      <c r="F1795" s="9">
        <f>IF($A1795&lt;=$J$12,$O$12+$P$12*SIN($Q$12+$R$12*($A1795-$A$1768)/$P$12),erreur)</f>
        <v>333.54731128713865</v>
      </c>
      <c r="G1795" s="9">
        <f t="shared" si="92"/>
        <v>336.60560592495585</v>
      </c>
      <c r="H1795" s="3"/>
    </row>
    <row r="1796" spans="1:8" x14ac:dyDescent="0.3">
      <c r="A1796" s="20">
        <f t="shared" si="90"/>
        <v>1790</v>
      </c>
      <c r="B1796" s="9">
        <v>333.50139326453063</v>
      </c>
      <c r="C1796" s="9">
        <v>336.59904592495587</v>
      </c>
      <c r="D1796" s="25">
        <v>890</v>
      </c>
      <c r="E1796" s="8">
        <v>241</v>
      </c>
      <c r="F1796" s="9">
        <f>IF($A1796&lt;=$J$12,$O$12+$P$12*SIN($Q$12+$R$12*($A1796-$A$1768)/$P$12),erreur)</f>
        <v>333.53030221332847</v>
      </c>
      <c r="G1796" s="9">
        <f t="shared" si="92"/>
        <v>336.59904592495587</v>
      </c>
      <c r="H1796" s="3"/>
    </row>
    <row r="1797" spans="1:8" x14ac:dyDescent="0.3">
      <c r="A1797" s="20">
        <f t="shared" si="90"/>
        <v>1791</v>
      </c>
      <c r="B1797" s="9">
        <v>333.48256326453065</v>
      </c>
      <c r="C1797" s="9">
        <v>336.59248592495589</v>
      </c>
      <c r="D1797" s="25">
        <v>891</v>
      </c>
      <c r="E1797" s="8">
        <v>242</v>
      </c>
      <c r="F1797" s="9">
        <f>IF($A1797&lt;=$J$12,$O$12+$P$12*SIN($Q$12+$R$12*($A1797-$A$1768)/$P$12),erreur)</f>
        <v>333.51335923475381</v>
      </c>
      <c r="G1797" s="9">
        <f t="shared" si="92"/>
        <v>336.59248592495589</v>
      </c>
      <c r="H1797" s="3"/>
    </row>
    <row r="1798" spans="1:8" x14ac:dyDescent="0.3">
      <c r="A1798" s="20">
        <f t="shared" si="90"/>
        <v>1792</v>
      </c>
      <c r="B1798" s="9">
        <v>333.46373326453067</v>
      </c>
      <c r="C1798" s="9">
        <v>336.58592592495592</v>
      </c>
      <c r="D1798" s="25">
        <v>892</v>
      </c>
      <c r="E1798" s="8">
        <v>243</v>
      </c>
      <c r="F1798" s="9">
        <f>IF($A1798&lt;=$J$12,$O$12+$P$12*SIN($Q$12+$R$12*($A1798-$A$1768)/$P$12),erreur)</f>
        <v>333.49648235148561</v>
      </c>
      <c r="G1798" s="9">
        <f t="shared" si="92"/>
        <v>336.58592592495592</v>
      </c>
      <c r="H1798" s="3"/>
    </row>
    <row r="1799" spans="1:8" x14ac:dyDescent="0.3">
      <c r="A1799" s="20">
        <f t="shared" si="90"/>
        <v>1793</v>
      </c>
      <c r="B1799" s="9">
        <v>333.44490326453069</v>
      </c>
      <c r="C1799" s="9">
        <v>336.57936592495594</v>
      </c>
      <c r="D1799" s="25">
        <v>893</v>
      </c>
      <c r="E1799" s="8">
        <v>244</v>
      </c>
      <c r="F1799" s="9">
        <f>IF($A1799&lt;=$J$12,$O$12+$P$12*SIN($Q$12+$R$12*($A1799-$A$1768)/$P$12),erreur)</f>
        <v>333.47967156360028</v>
      </c>
      <c r="G1799" s="9">
        <f t="shared" si="92"/>
        <v>336.57936592495594</v>
      </c>
      <c r="H1799" s="3"/>
    </row>
    <row r="1800" spans="1:8" x14ac:dyDescent="0.3">
      <c r="A1800" s="20">
        <f t="shared" ref="A1800:A1863" si="93">ROW()-6</f>
        <v>1794</v>
      </c>
      <c r="B1800" s="9">
        <v>333.42607326453071</v>
      </c>
      <c r="C1800" s="9">
        <v>336.57280592495596</v>
      </c>
      <c r="D1800" s="25">
        <v>894</v>
      </c>
      <c r="E1800" s="8">
        <v>245</v>
      </c>
      <c r="F1800" s="9">
        <f>IF($A1800&lt;=$J$12,$O$12+$P$12*SIN($Q$12+$R$12*($A1800-$A$1768)/$P$12),erreur)</f>
        <v>333.46292687116875</v>
      </c>
      <c r="G1800" s="9">
        <f t="shared" si="92"/>
        <v>336.57280592495596</v>
      </c>
      <c r="H1800" s="3"/>
    </row>
    <row r="1801" spans="1:8" x14ac:dyDescent="0.3">
      <c r="A1801" s="20">
        <f t="shared" si="93"/>
        <v>1795</v>
      </c>
      <c r="B1801" s="9">
        <v>333.40724326453073</v>
      </c>
      <c r="C1801" s="9">
        <v>336.56624592495598</v>
      </c>
      <c r="D1801" s="25">
        <v>895</v>
      </c>
      <c r="E1801" s="8">
        <v>246</v>
      </c>
      <c r="F1801" s="9">
        <f>IF($A1801&lt;=$J$12,$O$12+$P$12*SIN($Q$12+$R$12*($A1801-$A$1768)/$P$12),erreur)</f>
        <v>333.44624827426742</v>
      </c>
      <c r="G1801" s="9">
        <f t="shared" si="92"/>
        <v>336.56624592495598</v>
      </c>
      <c r="H1801" s="3"/>
    </row>
    <row r="1802" spans="1:8" x14ac:dyDescent="0.3">
      <c r="A1802" s="20">
        <f t="shared" si="93"/>
        <v>1796</v>
      </c>
      <c r="B1802" s="9">
        <v>333.38841326453075</v>
      </c>
      <c r="C1802" s="9">
        <v>336.559685924956</v>
      </c>
      <c r="D1802" s="25">
        <v>896</v>
      </c>
      <c r="E1802" s="8">
        <v>247</v>
      </c>
      <c r="F1802" s="9">
        <f>IF($A1802&lt;=$J$12,$O$12+$P$12*SIN($Q$12+$R$12*($A1802-$A$1768)/$P$12),erreur)</f>
        <v>333.42963577296541</v>
      </c>
      <c r="G1802" s="9">
        <f t="shared" si="92"/>
        <v>336.559685924956</v>
      </c>
      <c r="H1802" s="3"/>
    </row>
    <row r="1803" spans="1:8" x14ac:dyDescent="0.3">
      <c r="A1803" s="20">
        <f t="shared" si="93"/>
        <v>1797</v>
      </c>
      <c r="B1803" s="9">
        <v>333.36958326453077</v>
      </c>
      <c r="C1803" s="9">
        <v>336.55312592495602</v>
      </c>
      <c r="D1803" s="25">
        <v>897</v>
      </c>
      <c r="E1803" s="8">
        <v>248</v>
      </c>
      <c r="F1803" s="9">
        <f>IF($A1803&lt;=$J$12,$O$12+$P$12*SIN($Q$12+$R$12*($A1803-$A$1768)/$P$12),erreur)</f>
        <v>333.41308936733913</v>
      </c>
      <c r="G1803" s="9">
        <f t="shared" si="92"/>
        <v>336.55312592495602</v>
      </c>
      <c r="H1803" s="3"/>
    </row>
    <row r="1804" spans="1:8" x14ac:dyDescent="0.3">
      <c r="A1804" s="20">
        <f t="shared" si="93"/>
        <v>1798</v>
      </c>
      <c r="B1804" s="9">
        <v>333.35075326453079</v>
      </c>
      <c r="C1804" s="9">
        <v>336.54656592495604</v>
      </c>
      <c r="D1804" s="25">
        <v>898</v>
      </c>
      <c r="E1804" s="8">
        <v>249</v>
      </c>
      <c r="F1804" s="9">
        <f>IF($A1804&lt;=$J$12,$O$12+$P$12*SIN($Q$12+$R$12*($A1804-$A$1768)/$P$12),erreur)</f>
        <v>333.3966090574595</v>
      </c>
      <c r="G1804" s="9">
        <f t="shared" si="92"/>
        <v>336.54656592495604</v>
      </c>
      <c r="H1804" s="3"/>
    </row>
    <row r="1805" spans="1:8" x14ac:dyDescent="0.3">
      <c r="A1805" s="20">
        <f t="shared" si="93"/>
        <v>1799</v>
      </c>
      <c r="B1805" s="9">
        <v>333.33192326453081</v>
      </c>
      <c r="C1805" s="9">
        <v>336.54000592495606</v>
      </c>
      <c r="D1805" s="25">
        <v>899</v>
      </c>
      <c r="E1805" s="8">
        <v>250</v>
      </c>
      <c r="F1805" s="9">
        <f>IF($A1805&lt;=$J$12,$O$12+$P$12*SIN($Q$12+$R$12*($A1805-$A$1768)/$P$12),erreur)</f>
        <v>333.38019484339566</v>
      </c>
      <c r="G1805" s="9">
        <f t="shared" si="92"/>
        <v>336.54000592495606</v>
      </c>
      <c r="H1805" s="3"/>
    </row>
    <row r="1806" spans="1:8" x14ac:dyDescent="0.3">
      <c r="A1806" s="20">
        <f t="shared" si="93"/>
        <v>1800</v>
      </c>
      <c r="B1806" s="9">
        <v>333.31309326453083</v>
      </c>
      <c r="C1806" s="9">
        <v>336.53344592495608</v>
      </c>
      <c r="D1806" s="25">
        <v>900</v>
      </c>
      <c r="E1806" s="8">
        <v>251</v>
      </c>
      <c r="F1806" s="9">
        <f>IF($A1806&lt;=$J$12,$O$12+$P$12*SIN($Q$12+$R$12*($A1806-$A$1768)/$P$12),erreur)</f>
        <v>333.36384672522399</v>
      </c>
      <c r="G1806" s="9">
        <f t="shared" si="92"/>
        <v>336.53344592495608</v>
      </c>
      <c r="H1806" s="35">
        <v>339.05</v>
      </c>
    </row>
    <row r="1807" spans="1:8" x14ac:dyDescent="0.3">
      <c r="A1807" s="20">
        <f t="shared" si="93"/>
        <v>1801</v>
      </c>
      <c r="B1807" s="9">
        <v>333.29426326453085</v>
      </c>
      <c r="C1807" s="9">
        <v>336.5268859249561</v>
      </c>
      <c r="D1807" s="25">
        <v>901</v>
      </c>
      <c r="E1807" s="8">
        <v>252</v>
      </c>
      <c r="F1807" s="9">
        <f>IF($A1807&lt;=$J$12,$O$12+$P$12*SIN($Q$12+$R$12*($A1807-$A$1768)/$P$12),erreur)</f>
        <v>333.34756470301181</v>
      </c>
      <c r="G1807" s="9">
        <f t="shared" si="92"/>
        <v>336.5268859249561</v>
      </c>
      <c r="H1807" s="3"/>
    </row>
    <row r="1808" spans="1:8" x14ac:dyDescent="0.3">
      <c r="A1808" s="20">
        <f t="shared" si="93"/>
        <v>1802</v>
      </c>
      <c r="B1808" s="9">
        <v>333.27543326453088</v>
      </c>
      <c r="C1808" s="9">
        <v>336.52032592495613</v>
      </c>
      <c r="D1808" s="25">
        <v>902</v>
      </c>
      <c r="E1808" s="8">
        <v>253</v>
      </c>
      <c r="F1808" s="9">
        <f>IF($A1808&lt;=$J$12,$O$12+$P$12*SIN($Q$12+$R$12*($A1808-$A$1768)/$P$12),erreur)</f>
        <v>333.33134877683187</v>
      </c>
      <c r="G1808" s="9">
        <f t="shared" si="92"/>
        <v>336.52032592495613</v>
      </c>
      <c r="H1808" s="3"/>
    </row>
    <row r="1809" spans="1:8" x14ac:dyDescent="0.3">
      <c r="A1809" s="20">
        <f t="shared" si="93"/>
        <v>1803</v>
      </c>
      <c r="B1809" s="9">
        <v>333.2566032645309</v>
      </c>
      <c r="C1809" s="9">
        <v>336.51376592495615</v>
      </c>
      <c r="D1809" s="25">
        <v>903</v>
      </c>
      <c r="E1809" s="8">
        <v>254</v>
      </c>
      <c r="F1809" s="9">
        <f>IF($A1809&lt;=$J$12,$O$12+$P$12*SIN($Q$12+$R$12*($A1809-$A$1768)/$P$12),erreur)</f>
        <v>333.31519894675876</v>
      </c>
      <c r="G1809" s="9">
        <f t="shared" si="92"/>
        <v>336.51376592495615</v>
      </c>
      <c r="H1809" s="3"/>
    </row>
    <row r="1810" spans="1:8" x14ac:dyDescent="0.3">
      <c r="A1810" s="20">
        <f t="shared" si="93"/>
        <v>1804</v>
      </c>
      <c r="B1810" s="9">
        <v>333.23777326453092</v>
      </c>
      <c r="C1810" s="9">
        <v>336.50720592495617</v>
      </c>
      <c r="D1810" s="25">
        <v>904</v>
      </c>
      <c r="E1810" s="8">
        <v>255</v>
      </c>
      <c r="F1810" s="9">
        <f>IF($A1810&lt;=$J$12,$O$12+$P$12*SIN($Q$12+$R$12*($A1810-$A$1768)/$P$12),erreur)</f>
        <v>333.29911521285794</v>
      </c>
      <c r="G1810" s="9">
        <f t="shared" si="92"/>
        <v>336.50720592495617</v>
      </c>
      <c r="H1810" s="3"/>
    </row>
    <row r="1811" spans="1:8" x14ac:dyDescent="0.3">
      <c r="A1811" s="20">
        <f t="shared" si="93"/>
        <v>1805</v>
      </c>
      <c r="B1811" s="9">
        <v>333.21894326453094</v>
      </c>
      <c r="C1811" s="9">
        <v>336.50064592495619</v>
      </c>
      <c r="D1811" s="25">
        <v>905</v>
      </c>
      <c r="E1811" s="8">
        <v>256</v>
      </c>
      <c r="F1811" s="9">
        <f>IF($A1811&lt;=$J$12,$O$12+$P$12*SIN($Q$12+$R$12*($A1811-$A$1768)/$P$12),erreur)</f>
        <v>333.28309757519855</v>
      </c>
      <c r="G1811" s="9">
        <f t="shared" si="92"/>
        <v>336.50064592495619</v>
      </c>
      <c r="H1811" s="3"/>
    </row>
    <row r="1812" spans="1:8" x14ac:dyDescent="0.3">
      <c r="A1812" s="20">
        <f t="shared" si="93"/>
        <v>1806</v>
      </c>
      <c r="B1812" s="9">
        <v>333.20011326453096</v>
      </c>
      <c r="C1812" s="9">
        <v>336.49408592495621</v>
      </c>
      <c r="D1812" s="25">
        <v>906</v>
      </c>
      <c r="E1812" s="8">
        <v>257</v>
      </c>
      <c r="F1812" s="9">
        <f>IF($A1812&lt;=$J$12,$O$12+$P$12*SIN($Q$12+$R$12*($A1812-$A$1768)/$P$12),erreur)</f>
        <v>333.26714603385699</v>
      </c>
      <c r="G1812" s="9">
        <f t="shared" si="92"/>
        <v>336.49408592495621</v>
      </c>
      <c r="H1812" s="3"/>
    </row>
    <row r="1813" spans="1:8" x14ac:dyDescent="0.3">
      <c r="A1813" s="20">
        <f t="shared" si="93"/>
        <v>1807</v>
      </c>
      <c r="B1813" s="9">
        <v>333.18128326453098</v>
      </c>
      <c r="C1813" s="9">
        <v>336.48752592495623</v>
      </c>
      <c r="D1813" s="25">
        <v>907</v>
      </c>
      <c r="E1813" s="8">
        <v>258</v>
      </c>
      <c r="F1813" s="9">
        <f>IF($A1813&lt;=$J$12,$O$12+$P$12*SIN($Q$12+$R$12*($A1813-$A$1768)/$P$12),erreur)</f>
        <v>333.25126058889691</v>
      </c>
      <c r="G1813" s="9">
        <f t="shared" ref="G1813:G1876" si="94">IF(8811-A1813&gt;$I$26,G1812+(A1813-A1812)*$M$26,"erreur")</f>
        <v>336.48752592495623</v>
      </c>
      <c r="H1813" s="3"/>
    </row>
    <row r="1814" spans="1:8" x14ac:dyDescent="0.3">
      <c r="A1814" s="20">
        <f t="shared" si="93"/>
        <v>1808</v>
      </c>
      <c r="B1814" s="9">
        <v>333.162453264531</v>
      </c>
      <c r="C1814" s="9">
        <v>336.48096592495625</v>
      </c>
      <c r="D1814" s="25">
        <v>908</v>
      </c>
      <c r="E1814" s="8">
        <v>259</v>
      </c>
      <c r="F1814" s="9">
        <f>IF($A1814&lt;=$J$12,$O$12+$P$12*SIN($Q$12+$R$12*($A1814-$A$1768)/$P$12),erreur)</f>
        <v>333.23544124039108</v>
      </c>
      <c r="G1814" s="9">
        <f t="shared" si="94"/>
        <v>336.48096592495625</v>
      </c>
      <c r="H1814" s="3"/>
    </row>
    <row r="1815" spans="1:8" x14ac:dyDescent="0.3">
      <c r="A1815" s="20">
        <f t="shared" si="93"/>
        <v>1809</v>
      </c>
      <c r="B1815" s="9">
        <v>333.14362326453102</v>
      </c>
      <c r="C1815" s="9">
        <v>336.47440592495627</v>
      </c>
      <c r="D1815" s="25">
        <v>909</v>
      </c>
      <c r="E1815" s="8">
        <v>260</v>
      </c>
      <c r="F1815" s="9">
        <f>IF($A1815&lt;=$J$12,$O$12+$P$12*SIN($Q$12+$R$12*($A1815-$A$1768)/$P$12),erreur)</f>
        <v>333.21968798840862</v>
      </c>
      <c r="G1815" s="9">
        <f t="shared" si="94"/>
        <v>336.47440592495627</v>
      </c>
      <c r="H1815" s="3"/>
    </row>
    <row r="1816" spans="1:8" x14ac:dyDescent="0.3">
      <c r="A1816" s="20">
        <f t="shared" si="93"/>
        <v>1810</v>
      </c>
      <c r="B1816" s="9">
        <v>333.12479326453104</v>
      </c>
      <c r="C1816" s="9">
        <v>336.46784592495629</v>
      </c>
      <c r="D1816" s="25">
        <v>910</v>
      </c>
      <c r="E1816" s="8">
        <v>261</v>
      </c>
      <c r="F1816" s="9">
        <f>IF($A1816&lt;=$J$12,$O$12+$P$12*SIN($Q$12+$R$12*($A1816-$A$1768)/$P$12),erreur)</f>
        <v>333.20400083301683</v>
      </c>
      <c r="G1816" s="9">
        <f t="shared" si="94"/>
        <v>336.46784592495629</v>
      </c>
      <c r="H1816" s="3"/>
    </row>
    <row r="1817" spans="1:8" x14ac:dyDescent="0.3">
      <c r="A1817" s="20">
        <f t="shared" si="93"/>
        <v>1811</v>
      </c>
      <c r="B1817" s="9">
        <v>333.10596326453106</v>
      </c>
      <c r="C1817" s="9">
        <v>336.46128592495631</v>
      </c>
      <c r="D1817" s="25">
        <v>911</v>
      </c>
      <c r="E1817" s="8">
        <v>262</v>
      </c>
      <c r="F1817" s="9">
        <f>IF($A1817&lt;=$J$12,$O$12+$P$12*SIN($Q$12+$R$12*($A1817-$A$1768)/$P$12),erreur)</f>
        <v>333.18837977428484</v>
      </c>
      <c r="G1817" s="9">
        <f t="shared" si="94"/>
        <v>336.46128592495631</v>
      </c>
      <c r="H1817" s="3"/>
    </row>
    <row r="1818" spans="1:8" x14ac:dyDescent="0.3">
      <c r="A1818" s="20">
        <f t="shared" si="93"/>
        <v>1812</v>
      </c>
      <c r="B1818" s="9">
        <v>333.08713326453108</v>
      </c>
      <c r="C1818" s="9">
        <v>336.45472592495634</v>
      </c>
      <c r="D1818" s="25">
        <v>912</v>
      </c>
      <c r="E1818" s="8">
        <v>263</v>
      </c>
      <c r="F1818" s="9">
        <f>IF($A1818&lt;=$J$12,$O$12+$P$12*SIN($Q$12+$R$12*($A1818-$A$1768)/$P$12),erreur)</f>
        <v>333.17282481227994</v>
      </c>
      <c r="G1818" s="9">
        <f t="shared" si="94"/>
        <v>336.45472592495634</v>
      </c>
      <c r="H1818" s="3"/>
    </row>
    <row r="1819" spans="1:8" x14ac:dyDescent="0.3">
      <c r="A1819" s="20">
        <f t="shared" si="93"/>
        <v>1813</v>
      </c>
      <c r="B1819" s="9">
        <v>333.0683032645311</v>
      </c>
      <c r="C1819" s="9">
        <v>336.44816592495636</v>
      </c>
      <c r="D1819" s="25">
        <v>913</v>
      </c>
      <c r="E1819" s="8">
        <v>264</v>
      </c>
      <c r="F1819" s="9">
        <f>IF($A1819&lt;=$J$12,$O$12+$P$12*SIN($Q$12+$R$12*($A1819-$A$1768)/$P$12),erreur)</f>
        <v>333.15733594707308</v>
      </c>
      <c r="G1819" s="9">
        <f t="shared" si="94"/>
        <v>336.44816592495636</v>
      </c>
      <c r="H1819" s="3"/>
    </row>
    <row r="1820" spans="1:8" x14ac:dyDescent="0.3">
      <c r="A1820" s="20">
        <f t="shared" si="93"/>
        <v>1814</v>
      </c>
      <c r="B1820" s="9">
        <v>333.04947326453112</v>
      </c>
      <c r="C1820" s="9">
        <v>336.44160592495638</v>
      </c>
      <c r="D1820" s="25">
        <v>914</v>
      </c>
      <c r="E1820" s="8">
        <v>265</v>
      </c>
      <c r="F1820" s="9">
        <f>IF($A1820&lt;=$J$12,$O$12+$P$12*SIN($Q$12+$R$12*($A1820-$A$1768)/$P$12),erreur)</f>
        <v>333.14191317872974</v>
      </c>
      <c r="G1820" s="9">
        <f t="shared" si="94"/>
        <v>336.44160592495638</v>
      </c>
      <c r="H1820" s="3"/>
    </row>
    <row r="1821" spans="1:8" x14ac:dyDescent="0.3">
      <c r="A1821" s="20">
        <f t="shared" si="93"/>
        <v>1815</v>
      </c>
      <c r="B1821" s="9">
        <v>333.03064326453114</v>
      </c>
      <c r="C1821" s="9">
        <v>336.4350459249564</v>
      </c>
      <c r="D1821" s="25">
        <v>915</v>
      </c>
      <c r="E1821" s="8">
        <v>266</v>
      </c>
      <c r="F1821" s="9">
        <f>IF($A1821&lt;=$J$12,$O$12+$P$12*SIN($Q$12+$R$12*($A1821-$A$1768)/$P$12),erreur)</f>
        <v>333.1265565073154</v>
      </c>
      <c r="G1821" s="9">
        <f t="shared" si="94"/>
        <v>336.4350459249564</v>
      </c>
      <c r="H1821" s="3"/>
    </row>
    <row r="1822" spans="1:8" x14ac:dyDescent="0.3">
      <c r="A1822" s="20">
        <f t="shared" si="93"/>
        <v>1816</v>
      </c>
      <c r="B1822" s="9">
        <v>333.01181326453116</v>
      </c>
      <c r="C1822" s="9">
        <v>336.42848592495642</v>
      </c>
      <c r="D1822" s="25">
        <v>916</v>
      </c>
      <c r="E1822" s="8">
        <v>267</v>
      </c>
      <c r="F1822" s="9">
        <f>IF($A1822&lt;=$J$12,$O$12+$P$12*SIN($Q$12+$R$12*($A1822-$A$1768)/$P$12),erreur)</f>
        <v>333.11126593290282</v>
      </c>
      <c r="G1822" s="9">
        <f t="shared" si="94"/>
        <v>336.42848592495642</v>
      </c>
      <c r="H1822" s="3"/>
    </row>
    <row r="1823" spans="1:8" x14ac:dyDescent="0.3">
      <c r="A1823" s="20">
        <f t="shared" si="93"/>
        <v>1817</v>
      </c>
      <c r="B1823" s="9">
        <v>332.99298326453118</v>
      </c>
      <c r="C1823" s="9">
        <v>336.42192592495644</v>
      </c>
      <c r="D1823" s="25">
        <v>917</v>
      </c>
      <c r="E1823" s="8">
        <v>268</v>
      </c>
      <c r="F1823" s="9">
        <f>IF($A1823&lt;=$J$12,$O$12+$P$12*SIN($Q$12+$R$12*($A1823-$A$1768)/$P$12),erreur)</f>
        <v>333.09604145555386</v>
      </c>
      <c r="G1823" s="9">
        <f t="shared" si="94"/>
        <v>336.42192592495644</v>
      </c>
      <c r="H1823" s="3"/>
    </row>
    <row r="1824" spans="1:8" x14ac:dyDescent="0.3">
      <c r="A1824" s="20">
        <f t="shared" si="93"/>
        <v>1818</v>
      </c>
      <c r="B1824" s="9">
        <v>332.9741532645312</v>
      </c>
      <c r="C1824" s="9">
        <v>336.41536592495646</v>
      </c>
      <c r="D1824" s="25">
        <v>918</v>
      </c>
      <c r="E1824" s="8">
        <v>269</v>
      </c>
      <c r="F1824" s="9">
        <f>IF($A1824&lt;=$J$12,$O$12+$P$12*SIN($Q$12+$R$12*($A1824-$A$1768)/$P$12),erreur)</f>
        <v>333.08088307533581</v>
      </c>
      <c r="G1824" s="9">
        <f t="shared" si="94"/>
        <v>336.41536592495646</v>
      </c>
      <c r="H1824" s="3"/>
    </row>
    <row r="1825" spans="1:8" x14ac:dyDescent="0.3">
      <c r="A1825" s="20">
        <f t="shared" si="93"/>
        <v>1819</v>
      </c>
      <c r="B1825" s="9">
        <v>332.95532326453122</v>
      </c>
      <c r="C1825" s="9">
        <v>336.40880592495648</v>
      </c>
      <c r="D1825" s="25">
        <v>919</v>
      </c>
      <c r="E1825" s="8">
        <v>270</v>
      </c>
      <c r="F1825" s="9">
        <f>IF($A1825&lt;=$J$12,$O$12+$P$12*SIN($Q$12+$R$12*($A1825-$A$1768)/$P$12),erreur)</f>
        <v>333.06579079231597</v>
      </c>
      <c r="G1825" s="9">
        <f t="shared" si="94"/>
        <v>336.40880592495648</v>
      </c>
      <c r="H1825" s="3"/>
    </row>
    <row r="1826" spans="1:8" x14ac:dyDescent="0.3">
      <c r="A1826" s="20">
        <f t="shared" si="93"/>
        <v>1820</v>
      </c>
      <c r="B1826" s="9">
        <v>332.93649326453124</v>
      </c>
      <c r="C1826" s="9">
        <v>336.4022459249565</v>
      </c>
      <c r="D1826" s="25">
        <v>920</v>
      </c>
      <c r="E1826" s="8">
        <v>271</v>
      </c>
      <c r="F1826" s="9">
        <f>IF($A1826&lt;=$J$12,$O$12+$P$12*SIN($Q$12+$R$12*($A1826-$A$1768)/$P$12),erreur)</f>
        <v>333.05076460655982</v>
      </c>
      <c r="G1826" s="9">
        <f t="shared" si="94"/>
        <v>336.4022459249565</v>
      </c>
      <c r="H1826" s="35">
        <v>339.45</v>
      </c>
    </row>
    <row r="1827" spans="1:8" x14ac:dyDescent="0.3">
      <c r="A1827" s="20">
        <f t="shared" si="93"/>
        <v>1821</v>
      </c>
      <c r="B1827" s="9">
        <v>332.91766326453126</v>
      </c>
      <c r="C1827" s="9">
        <v>336.39568592495652</v>
      </c>
      <c r="D1827" s="25">
        <v>921</v>
      </c>
      <c r="E1827" s="8">
        <v>272</v>
      </c>
      <c r="F1827" s="9">
        <f>IF($A1827&lt;=$J$12,$O$12+$P$12*SIN($Q$12+$R$12*($A1827-$A$1768)/$P$12),erreur)</f>
        <v>333.03580451813286</v>
      </c>
      <c r="G1827" s="9">
        <f t="shared" si="94"/>
        <v>336.39568592495652</v>
      </c>
      <c r="H1827" s="3"/>
    </row>
    <row r="1828" spans="1:8" x14ac:dyDescent="0.3">
      <c r="A1828" s="20">
        <f t="shared" si="93"/>
        <v>1822</v>
      </c>
      <c r="B1828" s="9">
        <v>332.89883326453128</v>
      </c>
      <c r="C1828" s="9">
        <v>336.38912592495655</v>
      </c>
      <c r="D1828" s="25">
        <v>922</v>
      </c>
      <c r="E1828" s="8">
        <v>273</v>
      </c>
      <c r="F1828" s="9">
        <f>IF($A1828&lt;=$J$12,$O$12+$P$12*SIN($Q$12+$R$12*($A1828-$A$1768)/$P$12),erreur)</f>
        <v>333.02091052710057</v>
      </c>
      <c r="G1828" s="9">
        <f t="shared" si="94"/>
        <v>336.38912592495655</v>
      </c>
      <c r="H1828" s="3"/>
    </row>
    <row r="1829" spans="1:8" x14ac:dyDescent="0.3">
      <c r="A1829" s="20">
        <f t="shared" si="93"/>
        <v>1823</v>
      </c>
      <c r="B1829" s="9">
        <v>332.8800032645313</v>
      </c>
      <c r="C1829" s="9">
        <v>336.38256592495657</v>
      </c>
      <c r="D1829" s="25">
        <v>923</v>
      </c>
      <c r="E1829" s="8">
        <v>274</v>
      </c>
      <c r="F1829" s="9">
        <f>IF($A1829&lt;=$J$12,$O$12+$P$12*SIN($Q$12+$R$12*($A1829-$A$1768)/$P$12),erreur)</f>
        <v>333.00608263353024</v>
      </c>
      <c r="G1829" s="9">
        <f t="shared" si="94"/>
        <v>336.38256592495657</v>
      </c>
      <c r="H1829" s="3"/>
    </row>
    <row r="1830" spans="1:8" x14ac:dyDescent="0.3">
      <c r="A1830" s="20">
        <f t="shared" si="93"/>
        <v>1824</v>
      </c>
      <c r="B1830" s="9">
        <v>332.86117326453132</v>
      </c>
      <c r="C1830" s="9">
        <v>336.37600592495659</v>
      </c>
      <c r="D1830" s="25">
        <v>924</v>
      </c>
      <c r="E1830" s="8">
        <v>275</v>
      </c>
      <c r="F1830" s="9">
        <f>IF($A1830&lt;=$J$12,$O$12+$P$12*SIN($Q$12+$R$12*($A1830-$A$1768)/$P$12),erreur)</f>
        <v>332.99132083748373</v>
      </c>
      <c r="G1830" s="9">
        <f t="shared" si="94"/>
        <v>336.37600592495659</v>
      </c>
      <c r="H1830" s="3"/>
    </row>
    <row r="1831" spans="1:8" x14ac:dyDescent="0.3">
      <c r="A1831" s="20">
        <f t="shared" si="93"/>
        <v>1825</v>
      </c>
      <c r="B1831" s="9">
        <v>332.84234326453134</v>
      </c>
      <c r="C1831" s="9">
        <v>336.36944592495661</v>
      </c>
      <c r="D1831" s="25">
        <v>925</v>
      </c>
      <c r="E1831" s="8">
        <v>276</v>
      </c>
      <c r="F1831" s="9">
        <f>IF($A1831&lt;=$J$12,$O$12+$P$12*SIN($Q$12+$R$12*($A1831-$A$1768)/$P$12),erreur)</f>
        <v>332.97662513902469</v>
      </c>
      <c r="G1831" s="9">
        <f t="shared" si="94"/>
        <v>336.36944592495661</v>
      </c>
      <c r="H1831" s="3"/>
    </row>
    <row r="1832" spans="1:8" x14ac:dyDescent="0.3">
      <c r="A1832" s="20">
        <f t="shared" si="93"/>
        <v>1826</v>
      </c>
      <c r="B1832" s="9">
        <v>332.82351326453136</v>
      </c>
      <c r="C1832" s="9">
        <v>336.36288592495663</v>
      </c>
      <c r="D1832" s="25">
        <v>926</v>
      </c>
      <c r="E1832" s="8">
        <v>277</v>
      </c>
      <c r="F1832" s="9">
        <f>IF($A1832&lt;=$J$12,$O$12+$P$12*SIN($Q$12+$R$12*($A1832-$A$1768)/$P$12),erreur)</f>
        <v>332.96199553822225</v>
      </c>
      <c r="G1832" s="9">
        <f t="shared" si="94"/>
        <v>336.36288592495663</v>
      </c>
      <c r="H1832" s="3"/>
    </row>
    <row r="1833" spans="1:8" x14ac:dyDescent="0.3">
      <c r="A1833" s="20">
        <f t="shared" si="93"/>
        <v>1827</v>
      </c>
      <c r="B1833" s="9">
        <v>332.80468326453138</v>
      </c>
      <c r="C1833" s="9">
        <v>336.35632592495665</v>
      </c>
      <c r="D1833" s="25">
        <v>927</v>
      </c>
      <c r="E1833" s="8">
        <v>278</v>
      </c>
      <c r="F1833" s="9">
        <f>IF($A1833&lt;=$J$12,$O$12+$P$12*SIN($Q$12+$R$12*($A1833-$A$1768)/$P$12),erreur)</f>
        <v>332.94743203513463</v>
      </c>
      <c r="G1833" s="9">
        <f t="shared" si="94"/>
        <v>336.35632592495665</v>
      </c>
      <c r="H1833" s="3"/>
    </row>
    <row r="1834" spans="1:8" x14ac:dyDescent="0.3">
      <c r="A1834" s="20">
        <f t="shared" si="93"/>
        <v>1828</v>
      </c>
      <c r="B1834" s="9">
        <v>332.7858532645314</v>
      </c>
      <c r="C1834" s="9">
        <v>336.34976592495667</v>
      </c>
      <c r="D1834" s="25">
        <v>928</v>
      </c>
      <c r="E1834" s="8">
        <v>279</v>
      </c>
      <c r="F1834" s="9">
        <f>IF($A1834&lt;=$J$12,$O$12+$P$12*SIN($Q$12+$R$12*($A1834-$A$1768)/$P$12),erreur)</f>
        <v>332.93293462982911</v>
      </c>
      <c r="G1834" s="9">
        <f t="shared" si="94"/>
        <v>336.34976592495667</v>
      </c>
      <c r="H1834" s="3"/>
    </row>
    <row r="1835" spans="1:8" x14ac:dyDescent="0.3">
      <c r="A1835" s="20">
        <f t="shared" si="93"/>
        <v>1829</v>
      </c>
      <c r="B1835" s="9">
        <v>332.76702326453142</v>
      </c>
      <c r="C1835" s="9">
        <v>336.34320592495669</v>
      </c>
      <c r="D1835" s="25">
        <v>929</v>
      </c>
      <c r="E1835" s="8">
        <v>280</v>
      </c>
      <c r="F1835" s="9">
        <f>IF($A1835&lt;=$J$12,$O$12+$P$12*SIN($Q$12+$R$12*($A1835-$A$1768)/$P$12),erreur)</f>
        <v>332.91850332236754</v>
      </c>
      <c r="G1835" s="9">
        <f t="shared" si="94"/>
        <v>336.34320592495669</v>
      </c>
      <c r="H1835" s="3"/>
    </row>
    <row r="1836" spans="1:8" x14ac:dyDescent="0.3">
      <c r="A1836" s="20">
        <f t="shared" si="93"/>
        <v>1830</v>
      </c>
      <c r="B1836" s="9">
        <v>332.74819326453144</v>
      </c>
      <c r="C1836" s="9">
        <v>336.33664592495671</v>
      </c>
      <c r="D1836" s="25">
        <v>930</v>
      </c>
      <c r="E1836" s="8">
        <v>281</v>
      </c>
      <c r="F1836" s="9">
        <f>IF($A1836&lt;=$J$12,$O$12+$P$12*SIN($Q$12+$R$12*($A1836-$A$1768)/$P$12),erreur)</f>
        <v>332.9041381128136</v>
      </c>
      <c r="G1836" s="9">
        <f t="shared" si="94"/>
        <v>336.33664592495671</v>
      </c>
      <c r="H1836" s="3"/>
    </row>
    <row r="1837" spans="1:8" x14ac:dyDescent="0.3">
      <c r="A1837" s="20">
        <f t="shared" si="93"/>
        <v>1831</v>
      </c>
      <c r="B1837" s="9">
        <v>332.72936326453146</v>
      </c>
      <c r="C1837" s="9">
        <v>336.33008592495673</v>
      </c>
      <c r="D1837" s="25">
        <v>931</v>
      </c>
      <c r="E1837" s="8">
        <v>282</v>
      </c>
      <c r="F1837" s="9">
        <f>IF($A1837&lt;=$J$12,$O$12+$P$12*SIN($Q$12+$R$12*($A1837-$A$1768)/$P$12),erreur)</f>
        <v>332.88983900123094</v>
      </c>
      <c r="G1837" s="9">
        <f t="shared" si="94"/>
        <v>336.33008592495673</v>
      </c>
      <c r="H1837" s="3"/>
    </row>
    <row r="1838" spans="1:8" x14ac:dyDescent="0.3">
      <c r="A1838" s="20">
        <f t="shared" si="93"/>
        <v>1832</v>
      </c>
      <c r="B1838" s="9">
        <v>332.71053326453148</v>
      </c>
      <c r="C1838" s="9">
        <v>336.32352592495675</v>
      </c>
      <c r="D1838" s="25">
        <v>932</v>
      </c>
      <c r="E1838" s="8">
        <v>283</v>
      </c>
      <c r="F1838" s="9">
        <f>IF($A1838&lt;=$J$12,$O$12+$P$12*SIN($Q$12+$R$12*($A1838-$A$1768)/$P$12),erreur)</f>
        <v>332.87560598767959</v>
      </c>
      <c r="G1838" s="9">
        <f t="shared" si="94"/>
        <v>336.32352592495675</v>
      </c>
      <c r="H1838" s="3"/>
    </row>
    <row r="1839" spans="1:8" x14ac:dyDescent="0.3">
      <c r="A1839" s="20">
        <f t="shared" si="93"/>
        <v>1833</v>
      </c>
      <c r="B1839" s="9">
        <v>332.6917032645315</v>
      </c>
      <c r="C1839" s="9">
        <v>336.31696592495678</v>
      </c>
      <c r="D1839" s="25">
        <v>933</v>
      </c>
      <c r="E1839" s="8">
        <v>284</v>
      </c>
      <c r="F1839" s="9">
        <f>IF($A1839&lt;=$J$12,$O$12+$P$12*SIN($Q$12+$R$12*($A1839-$A$1768)/$P$12),erreur)</f>
        <v>332.86143907222322</v>
      </c>
      <c r="G1839" s="9">
        <f t="shared" si="94"/>
        <v>336.31696592495678</v>
      </c>
      <c r="H1839" s="3"/>
    </row>
    <row r="1840" spans="1:8" x14ac:dyDescent="0.3">
      <c r="A1840" s="20">
        <f t="shared" si="93"/>
        <v>1834</v>
      </c>
      <c r="B1840" s="9">
        <v>332.67287326453152</v>
      </c>
      <c r="C1840" s="9">
        <v>336.3104059249568</v>
      </c>
      <c r="D1840" s="25">
        <v>934</v>
      </c>
      <c r="E1840" s="8">
        <v>285</v>
      </c>
      <c r="F1840" s="9">
        <f>IF($A1840&lt;=$J$12,$O$12+$P$12*SIN($Q$12+$R$12*($A1840-$A$1768)/$P$12),erreur)</f>
        <v>332.84733825492367</v>
      </c>
      <c r="G1840" s="9">
        <f t="shared" si="94"/>
        <v>336.3104059249568</v>
      </c>
      <c r="H1840" s="3"/>
    </row>
    <row r="1841" spans="1:8" x14ac:dyDescent="0.3">
      <c r="A1841" s="20">
        <f t="shared" si="93"/>
        <v>1835</v>
      </c>
      <c r="B1841" s="9">
        <v>332.65404326453154</v>
      </c>
      <c r="C1841" s="9">
        <v>336.30384592495682</v>
      </c>
      <c r="D1841" s="25">
        <v>935</v>
      </c>
      <c r="E1841" s="8">
        <v>286</v>
      </c>
      <c r="F1841" s="9">
        <f>IF($A1841&lt;=$J$12,$O$12+$P$12*SIN($Q$12+$R$12*($A1841-$A$1768)/$P$12),erreur)</f>
        <v>332.83330353584279</v>
      </c>
      <c r="G1841" s="9">
        <f t="shared" si="94"/>
        <v>336.30384592495682</v>
      </c>
      <c r="H1841" s="3"/>
    </row>
    <row r="1842" spans="1:8" x14ac:dyDescent="0.3">
      <c r="A1842" s="20">
        <f t="shared" si="93"/>
        <v>1836</v>
      </c>
      <c r="B1842" s="9">
        <v>332.63521326453156</v>
      </c>
      <c r="C1842" s="9">
        <v>336.29728592495684</v>
      </c>
      <c r="D1842" s="25">
        <v>936</v>
      </c>
      <c r="E1842" s="8">
        <v>287</v>
      </c>
      <c r="F1842" s="9">
        <f>IF($A1842&lt;=$J$12,$O$12+$P$12*SIN($Q$12+$R$12*($A1842-$A$1768)/$P$12),erreur)</f>
        <v>332.81933491504242</v>
      </c>
      <c r="G1842" s="9">
        <f t="shared" si="94"/>
        <v>336.29728592495684</v>
      </c>
      <c r="H1842" s="3"/>
    </row>
    <row r="1843" spans="1:8" x14ac:dyDescent="0.3">
      <c r="A1843" s="20">
        <f t="shared" si="93"/>
        <v>1837</v>
      </c>
      <c r="B1843" s="9">
        <v>332.61638326453158</v>
      </c>
      <c r="C1843" s="9">
        <v>336.29072592495686</v>
      </c>
      <c r="D1843" s="25">
        <v>937</v>
      </c>
      <c r="E1843" s="8">
        <v>288</v>
      </c>
      <c r="F1843" s="9">
        <f>IF($A1843&lt;=$J$12,$O$12+$P$12*SIN($Q$12+$R$12*($A1843-$A$1768)/$P$12),erreur)</f>
        <v>332.80543239258259</v>
      </c>
      <c r="G1843" s="9">
        <f t="shared" si="94"/>
        <v>336.29072592495686</v>
      </c>
      <c r="H1843" s="3"/>
    </row>
    <row r="1844" spans="1:8" x14ac:dyDescent="0.3">
      <c r="A1844" s="20">
        <f t="shared" si="93"/>
        <v>1838</v>
      </c>
      <c r="B1844" s="9">
        <v>332.5975532645316</v>
      </c>
      <c r="C1844" s="9">
        <v>336.28416592495688</v>
      </c>
      <c r="D1844" s="25">
        <v>938</v>
      </c>
      <c r="E1844" s="8">
        <v>289</v>
      </c>
      <c r="F1844" s="9">
        <f>IF($A1844&lt;=$J$12,$O$12+$P$12*SIN($Q$12+$R$12*($A1844-$A$1768)/$P$12),erreur)</f>
        <v>332.79159596852514</v>
      </c>
      <c r="G1844" s="9">
        <f t="shared" si="94"/>
        <v>336.28416592495688</v>
      </c>
      <c r="H1844" s="3"/>
    </row>
    <row r="1845" spans="1:8" x14ac:dyDescent="0.3">
      <c r="A1845" s="20">
        <f t="shared" si="93"/>
        <v>1839</v>
      </c>
      <c r="B1845" s="9">
        <v>332.57872326453162</v>
      </c>
      <c r="C1845" s="9">
        <v>336.2776059249569</v>
      </c>
      <c r="D1845" s="25">
        <v>939</v>
      </c>
      <c r="E1845" s="8">
        <v>290</v>
      </c>
      <c r="F1845" s="9">
        <f>IF($A1845&lt;=$J$12,$O$12+$P$12*SIN($Q$12+$R$12*($A1845-$A$1768)/$P$12),erreur)</f>
        <v>332.77782564292647</v>
      </c>
      <c r="G1845" s="9">
        <f t="shared" si="94"/>
        <v>336.2776059249569</v>
      </c>
      <c r="H1845" s="3"/>
    </row>
    <row r="1846" spans="1:8" x14ac:dyDescent="0.3">
      <c r="A1846" s="20">
        <f t="shared" si="93"/>
        <v>1840</v>
      </c>
      <c r="B1846" s="9">
        <v>332.55989326453164</v>
      </c>
      <c r="C1846" s="9">
        <v>336.27104592495692</v>
      </c>
      <c r="D1846" s="25">
        <v>940</v>
      </c>
      <c r="E1846" s="8">
        <v>291</v>
      </c>
      <c r="F1846" s="9">
        <f>IF($A1846&lt;=$J$12,$O$12+$P$12*SIN($Q$12+$R$12*($A1846-$A$1768)/$P$12),erreur)</f>
        <v>332.76412141585206</v>
      </c>
      <c r="G1846" s="9">
        <f t="shared" si="94"/>
        <v>336.27104592495692</v>
      </c>
      <c r="H1846" s="35">
        <v>339.97</v>
      </c>
    </row>
    <row r="1847" spans="1:8" x14ac:dyDescent="0.3">
      <c r="A1847" s="20">
        <f t="shared" si="93"/>
        <v>1841</v>
      </c>
      <c r="B1847" s="9">
        <v>332.54106326453166</v>
      </c>
      <c r="C1847" s="9">
        <v>336.26448592495694</v>
      </c>
      <c r="D1847" s="25">
        <v>941</v>
      </c>
      <c r="E1847" s="8">
        <v>292</v>
      </c>
      <c r="F1847" s="9">
        <f>IF($A1847&lt;=$J$12,$O$12+$P$12*SIN($Q$12+$R$12*($A1847-$A$1768)/$P$12),erreur)</f>
        <v>332.75048328736011</v>
      </c>
      <c r="G1847" s="9">
        <f t="shared" si="94"/>
        <v>336.26448592495694</v>
      </c>
      <c r="H1847" s="3"/>
    </row>
    <row r="1848" spans="1:8" x14ac:dyDescent="0.3">
      <c r="A1848" s="20">
        <f t="shared" si="93"/>
        <v>1842</v>
      </c>
      <c r="B1848" s="9">
        <v>332.52223326453168</v>
      </c>
      <c r="C1848" s="9">
        <v>336.25792592495696</v>
      </c>
      <c r="D1848" s="25">
        <v>942</v>
      </c>
      <c r="E1848" s="8">
        <v>293</v>
      </c>
      <c r="F1848" s="9">
        <f>IF($A1848&lt;=$J$12,$O$12+$P$12*SIN($Q$12+$R$12*($A1848-$A$1768)/$P$12),erreur)</f>
        <v>332.73691125750884</v>
      </c>
      <c r="G1848" s="9">
        <f t="shared" si="94"/>
        <v>336.25792592495696</v>
      </c>
      <c r="H1848" s="3"/>
    </row>
    <row r="1849" spans="1:8" x14ac:dyDescent="0.3">
      <c r="A1849" s="20">
        <f t="shared" si="93"/>
        <v>1843</v>
      </c>
      <c r="B1849" s="9">
        <v>332.5034032645317</v>
      </c>
      <c r="C1849" s="9">
        <v>336.25136592495699</v>
      </c>
      <c r="D1849" s="25">
        <v>943</v>
      </c>
      <c r="E1849" s="8">
        <v>294</v>
      </c>
      <c r="F1849" s="9">
        <f>IF($A1849&lt;=$J$12,$O$12+$P$12*SIN($Q$12+$R$12*($A1849-$A$1768)/$P$12),erreur)</f>
        <v>332.72340532636008</v>
      </c>
      <c r="G1849" s="9">
        <f t="shared" si="94"/>
        <v>336.25136592495699</v>
      </c>
      <c r="H1849" s="3"/>
    </row>
    <row r="1850" spans="1:8" x14ac:dyDescent="0.3">
      <c r="A1850" s="20">
        <f t="shared" si="93"/>
        <v>1844</v>
      </c>
      <c r="B1850" s="9">
        <v>332.48457326453172</v>
      </c>
      <c r="C1850" s="9">
        <v>336.24480592495701</v>
      </c>
      <c r="D1850" s="25">
        <v>944</v>
      </c>
      <c r="E1850" s="8">
        <v>295</v>
      </c>
      <c r="F1850" s="9">
        <f>IF($A1850&lt;=$J$12,$O$12+$P$12*SIN($Q$12+$R$12*($A1850-$A$1768)/$P$12),erreur)</f>
        <v>332.70996549397023</v>
      </c>
      <c r="G1850" s="9">
        <f t="shared" si="94"/>
        <v>336.24480592495701</v>
      </c>
      <c r="H1850" s="3"/>
    </row>
    <row r="1851" spans="1:8" x14ac:dyDescent="0.3">
      <c r="A1851" s="20">
        <f t="shared" si="93"/>
        <v>1845</v>
      </c>
      <c r="B1851" s="9">
        <v>332.46574326453174</v>
      </c>
      <c r="C1851" s="9">
        <v>336.23824592495703</v>
      </c>
      <c r="D1851" s="25">
        <v>945</v>
      </c>
      <c r="E1851" s="8">
        <v>296</v>
      </c>
      <c r="F1851" s="9">
        <f>IF($A1851&lt;=$J$12,$O$12+$P$12*SIN($Q$12+$R$12*($A1851-$A$1768)/$P$12),erreur)</f>
        <v>332.69659176039931</v>
      </c>
      <c r="G1851" s="9">
        <f t="shared" si="94"/>
        <v>336.23824592495703</v>
      </c>
      <c r="H1851" s="3"/>
    </row>
    <row r="1852" spans="1:8" x14ac:dyDescent="0.3">
      <c r="A1852" s="20">
        <f t="shared" si="93"/>
        <v>1846</v>
      </c>
      <c r="B1852" s="9">
        <v>332.44691326453176</v>
      </c>
      <c r="C1852" s="9">
        <v>336.23168592495705</v>
      </c>
      <c r="D1852" s="25">
        <v>946</v>
      </c>
      <c r="E1852" s="8">
        <v>297</v>
      </c>
      <c r="F1852" s="9">
        <f>IF($A1852&lt;=$J$12,$O$12+$P$12*SIN($Q$12+$R$12*($A1852-$A$1768)/$P$12),erreur)</f>
        <v>332.68328412570554</v>
      </c>
      <c r="G1852" s="9">
        <f t="shared" si="94"/>
        <v>336.23168592495705</v>
      </c>
      <c r="H1852" s="3"/>
    </row>
    <row r="1853" spans="1:8" x14ac:dyDescent="0.3">
      <c r="A1853" s="20">
        <f t="shared" si="93"/>
        <v>1847</v>
      </c>
      <c r="B1853" s="9">
        <v>332.42808326453178</v>
      </c>
      <c r="C1853" s="9">
        <v>336.22512592495707</v>
      </c>
      <c r="D1853" s="25">
        <v>947</v>
      </c>
      <c r="E1853" s="8">
        <v>298</v>
      </c>
      <c r="F1853" s="9">
        <f>IF($A1853&lt;=$J$12,$O$12+$P$12*SIN($Q$12+$R$12*($A1853-$A$1768)/$P$12),erreur)</f>
        <v>332.67004258994893</v>
      </c>
      <c r="G1853" s="9">
        <f t="shared" si="94"/>
        <v>336.22512592495707</v>
      </c>
      <c r="H1853" s="3"/>
    </row>
    <row r="1854" spans="1:8" x14ac:dyDescent="0.3">
      <c r="A1854" s="20">
        <f t="shared" si="93"/>
        <v>1848</v>
      </c>
      <c r="B1854" s="9">
        <v>332.4092532645318</v>
      </c>
      <c r="C1854" s="9">
        <v>336.21856592495709</v>
      </c>
      <c r="D1854" s="25">
        <v>948</v>
      </c>
      <c r="E1854" s="8">
        <v>299</v>
      </c>
      <c r="F1854" s="9">
        <f>IF($A1854&lt;=$J$12,$O$12+$P$12*SIN($Q$12+$R$12*($A1854-$A$1768)/$P$12),erreur)</f>
        <v>332.65686715318225</v>
      </c>
      <c r="G1854" s="9">
        <f t="shared" si="94"/>
        <v>336.21856592495709</v>
      </c>
      <c r="H1854" s="3"/>
    </row>
    <row r="1855" spans="1:8" x14ac:dyDescent="0.3">
      <c r="A1855" s="20">
        <f t="shared" si="93"/>
        <v>1849</v>
      </c>
      <c r="B1855" s="9">
        <v>332.39042326453182</v>
      </c>
      <c r="C1855" s="9">
        <v>336.21200592495711</v>
      </c>
      <c r="D1855" s="25">
        <v>949</v>
      </c>
      <c r="E1855" s="8">
        <v>300</v>
      </c>
      <c r="F1855" s="9">
        <f>IF($A1855&lt;=$J$12,$O$12+$P$12*SIN($Q$12+$R$12*($A1855-$A$1768)/$P$12),erreur)</f>
        <v>332.64375781546732</v>
      </c>
      <c r="G1855" s="9">
        <f t="shared" si="94"/>
        <v>336.21200592495711</v>
      </c>
      <c r="H1855" s="3"/>
    </row>
    <row r="1856" spans="1:8" x14ac:dyDescent="0.3">
      <c r="A1856" s="20">
        <f t="shared" si="93"/>
        <v>1850</v>
      </c>
      <c r="B1856" s="9">
        <v>332.37159326453184</v>
      </c>
      <c r="C1856" s="9">
        <v>336.20544592495713</v>
      </c>
      <c r="D1856" s="25">
        <v>950</v>
      </c>
      <c r="E1856" s="8">
        <v>301</v>
      </c>
      <c r="F1856" s="9">
        <f>IF($A1856&lt;=$J$12,$O$12+$P$12*SIN($Q$12+$R$12*($A1856-$A$1768)/$P$12),erreur)</f>
        <v>332.63071457686237</v>
      </c>
      <c r="G1856" s="9">
        <f t="shared" si="94"/>
        <v>336.20544592495713</v>
      </c>
      <c r="H1856" s="3"/>
    </row>
    <row r="1857" spans="1:8" x14ac:dyDescent="0.3">
      <c r="A1857" s="20">
        <f t="shared" si="93"/>
        <v>1851</v>
      </c>
      <c r="B1857" s="9">
        <v>332.35276326453186</v>
      </c>
      <c r="C1857" s="9">
        <v>336.19888592495715</v>
      </c>
      <c r="D1857" s="25">
        <v>951</v>
      </c>
      <c r="E1857" s="8">
        <v>302</v>
      </c>
      <c r="F1857" s="9">
        <f>IF($A1857&lt;=$J$12,$O$12+$P$12*SIN($Q$12+$R$12*($A1857-$A$1768)/$P$12),erreur)</f>
        <v>332.61773743742015</v>
      </c>
      <c r="G1857" s="9">
        <f t="shared" si="94"/>
        <v>336.19888592495715</v>
      </c>
      <c r="H1857" s="3"/>
    </row>
    <row r="1858" spans="1:8" x14ac:dyDescent="0.3">
      <c r="A1858" s="20">
        <f t="shared" si="93"/>
        <v>1852</v>
      </c>
      <c r="B1858" s="9">
        <v>332.33393326453188</v>
      </c>
      <c r="C1858" s="9">
        <v>336.19232592495717</v>
      </c>
      <c r="D1858" s="25">
        <v>952</v>
      </c>
      <c r="E1858" s="8">
        <v>303</v>
      </c>
      <c r="F1858" s="9">
        <f>IF($A1858&lt;=$J$12,$O$12+$P$12*SIN($Q$12+$R$12*($A1858-$A$1768)/$P$12),erreur)</f>
        <v>332.60482639720067</v>
      </c>
      <c r="G1858" s="9">
        <f t="shared" si="94"/>
        <v>336.19232592495717</v>
      </c>
      <c r="H1858" s="3"/>
    </row>
    <row r="1859" spans="1:8" x14ac:dyDescent="0.3">
      <c r="A1859" s="20">
        <f t="shared" si="93"/>
        <v>1853</v>
      </c>
      <c r="B1859" s="9">
        <v>332.3151032645319</v>
      </c>
      <c r="C1859" s="9">
        <v>336.1857659249572</v>
      </c>
      <c r="D1859" s="25">
        <v>953</v>
      </c>
      <c r="E1859" s="8">
        <v>304</v>
      </c>
      <c r="F1859" s="9">
        <f>IF($A1859&lt;=$J$12,$O$12+$P$12*SIN($Q$12+$R$12*($A1859-$A$1768)/$P$12),erreur)</f>
        <v>332.59198145626033</v>
      </c>
      <c r="G1859" s="9">
        <f t="shared" si="94"/>
        <v>336.1857659249572</v>
      </c>
      <c r="H1859" s="3"/>
    </row>
    <row r="1860" spans="1:8" x14ac:dyDescent="0.3">
      <c r="A1860" s="20">
        <f t="shared" si="93"/>
        <v>1854</v>
      </c>
      <c r="B1860" s="9">
        <v>332.29627326453192</v>
      </c>
      <c r="C1860" s="9">
        <v>336.17920592495722</v>
      </c>
      <c r="D1860" s="25">
        <v>954</v>
      </c>
      <c r="E1860" s="8">
        <v>305</v>
      </c>
      <c r="F1860" s="9">
        <f>IF($A1860&lt;=$J$12,$O$12+$P$12*SIN($Q$12+$R$12*($A1860-$A$1768)/$P$12),erreur)</f>
        <v>332.57920261465006</v>
      </c>
      <c r="G1860" s="9">
        <f t="shared" si="94"/>
        <v>336.17920592495722</v>
      </c>
      <c r="H1860" s="3"/>
    </row>
    <row r="1861" spans="1:8" x14ac:dyDescent="0.3">
      <c r="A1861" s="20">
        <f t="shared" si="93"/>
        <v>1855</v>
      </c>
      <c r="B1861" s="9">
        <v>332.27744326453194</v>
      </c>
      <c r="C1861" s="9">
        <v>336.17264592495724</v>
      </c>
      <c r="D1861" s="25">
        <v>955</v>
      </c>
      <c r="E1861" s="8">
        <v>306</v>
      </c>
      <c r="F1861" s="9">
        <f>IF($A1861&lt;=$J$12,$O$12+$P$12*SIN($Q$12+$R$12*($A1861-$A$1768)/$P$12),erreur)</f>
        <v>332.56648987243352</v>
      </c>
      <c r="G1861" s="9">
        <f t="shared" si="94"/>
        <v>336.17264592495724</v>
      </c>
      <c r="H1861" s="3"/>
    </row>
    <row r="1862" spans="1:8" x14ac:dyDescent="0.3">
      <c r="A1862" s="20">
        <f t="shared" si="93"/>
        <v>1856</v>
      </c>
      <c r="B1862" s="9">
        <v>332.25861326453196</v>
      </c>
      <c r="C1862" s="9">
        <v>336.16608592495726</v>
      </c>
      <c r="D1862" s="25">
        <v>956</v>
      </c>
      <c r="E1862" s="8">
        <v>307</v>
      </c>
      <c r="F1862" s="9">
        <f>IF($A1862&lt;=$J$12,$O$12+$P$12*SIN($Q$12+$R$12*($A1862-$A$1768)/$P$12),erreur)</f>
        <v>332.55384322966347</v>
      </c>
      <c r="G1862" s="9">
        <f t="shared" si="94"/>
        <v>336.16608592495726</v>
      </c>
      <c r="H1862" s="3"/>
    </row>
    <row r="1863" spans="1:8" x14ac:dyDescent="0.3">
      <c r="A1863" s="20">
        <f t="shared" si="93"/>
        <v>1857</v>
      </c>
      <c r="B1863" s="9">
        <v>332.23978326453198</v>
      </c>
      <c r="C1863" s="9">
        <v>336.15952592495728</v>
      </c>
      <c r="D1863" s="25">
        <v>957</v>
      </c>
      <c r="E1863" s="8">
        <v>308</v>
      </c>
      <c r="F1863" s="9">
        <f>IF($A1863&lt;=$J$12,$O$12+$P$12*SIN($Q$12+$R$12*($A1863-$A$1768)/$P$12),erreur)</f>
        <v>332.54126268639448</v>
      </c>
      <c r="G1863" s="9">
        <f t="shared" si="94"/>
        <v>336.15952592495728</v>
      </c>
      <c r="H1863" s="3"/>
    </row>
    <row r="1864" spans="1:8" x14ac:dyDescent="0.3">
      <c r="A1864" s="20">
        <f t="shared" ref="A1864:A1927" si="95">ROW()-6</f>
        <v>1858</v>
      </c>
      <c r="B1864" s="9">
        <v>332.220953264532</v>
      </c>
      <c r="C1864" s="9">
        <v>336.1529659249573</v>
      </c>
      <c r="D1864" s="25">
        <v>958</v>
      </c>
      <c r="E1864" s="8">
        <v>309</v>
      </c>
      <c r="F1864" s="9">
        <f>IF($A1864&lt;=$J$12,$O$12+$P$12*SIN($Q$12+$R$12*($A1864-$A$1768)/$P$12),erreur)</f>
        <v>332.52874824267928</v>
      </c>
      <c r="G1864" s="9">
        <f t="shared" si="94"/>
        <v>336.1529659249573</v>
      </c>
      <c r="H1864" s="3"/>
    </row>
    <row r="1865" spans="1:8" x14ac:dyDescent="0.3">
      <c r="A1865" s="20">
        <f t="shared" si="95"/>
        <v>1859</v>
      </c>
      <c r="B1865" s="9">
        <v>332.20212326453202</v>
      </c>
      <c r="C1865" s="9">
        <v>336.14640592495732</v>
      </c>
      <c r="D1865" s="25">
        <v>959</v>
      </c>
      <c r="E1865" s="8">
        <v>310</v>
      </c>
      <c r="F1865" s="9">
        <f>IF($A1865&lt;=$J$12,$O$12+$P$12*SIN($Q$12+$R$12*($A1865-$A$1768)/$P$12),erreur)</f>
        <v>332.51629989857429</v>
      </c>
      <c r="G1865" s="9">
        <f t="shared" si="94"/>
        <v>336.14640592495732</v>
      </c>
      <c r="H1865" s="3"/>
    </row>
    <row r="1866" spans="1:8" x14ac:dyDescent="0.3">
      <c r="A1866" s="20">
        <f t="shared" si="95"/>
        <v>1860</v>
      </c>
      <c r="B1866" s="9">
        <v>332.18329326453204</v>
      </c>
      <c r="C1866" s="9">
        <v>336.13984592495734</v>
      </c>
      <c r="D1866" s="25">
        <v>960</v>
      </c>
      <c r="E1866" s="8">
        <v>311</v>
      </c>
      <c r="F1866" s="9">
        <f>IF($A1866&lt;=$J$12,$O$12+$P$12*SIN($Q$12+$R$12*($A1866-$A$1768)/$P$12),erreur)</f>
        <v>332.50391765413588</v>
      </c>
      <c r="G1866" s="9">
        <f t="shared" si="94"/>
        <v>336.13984592495734</v>
      </c>
      <c r="H1866" s="35">
        <v>340.22</v>
      </c>
    </row>
    <row r="1867" spans="1:8" x14ac:dyDescent="0.3">
      <c r="A1867" s="20">
        <f t="shared" si="95"/>
        <v>1861</v>
      </c>
      <c r="B1867" s="9">
        <v>332.16446326453206</v>
      </c>
      <c r="C1867" s="9">
        <v>336.13328592495736</v>
      </c>
      <c r="D1867" s="25">
        <v>961</v>
      </c>
      <c r="E1867" s="8">
        <v>312</v>
      </c>
      <c r="F1867" s="9">
        <f>IF($A1867&lt;=$J$12,$O$12+$P$12*SIN($Q$12+$R$12*($A1867-$A$1768)/$P$12),erreur)</f>
        <v>332.4916015094168</v>
      </c>
      <c r="G1867" s="9">
        <f t="shared" si="94"/>
        <v>336.13328592495736</v>
      </c>
      <c r="H1867" s="3"/>
    </row>
    <row r="1868" spans="1:8" x14ac:dyDescent="0.3">
      <c r="A1868" s="20">
        <f t="shared" si="95"/>
        <v>1862</v>
      </c>
      <c r="B1868" s="9">
        <v>332.14563326453208</v>
      </c>
      <c r="C1868" s="9">
        <v>336.12672592495738</v>
      </c>
      <c r="D1868" s="25">
        <v>962</v>
      </c>
      <c r="E1868" s="8">
        <v>313</v>
      </c>
      <c r="F1868" s="9">
        <f>IF($A1868&lt;=$J$12,$O$12+$P$12*SIN($Q$12+$R$12*($A1868-$A$1768)/$P$12),erreur)</f>
        <v>332.4793514644698</v>
      </c>
      <c r="G1868" s="9">
        <f t="shared" si="94"/>
        <v>336.12672592495738</v>
      </c>
      <c r="H1868" s="3"/>
    </row>
    <row r="1869" spans="1:8" x14ac:dyDescent="0.3">
      <c r="A1869" s="20">
        <f t="shared" si="95"/>
        <v>1863</v>
      </c>
      <c r="B1869" s="9">
        <v>332.1268032645321</v>
      </c>
      <c r="C1869" s="9">
        <v>336.1201659249574</v>
      </c>
      <c r="D1869" s="25">
        <v>963</v>
      </c>
      <c r="E1869" s="8">
        <v>314</v>
      </c>
      <c r="F1869" s="9">
        <f>IF($A1869&lt;=$J$12,$O$12+$P$12*SIN($Q$12+$R$12*($A1869-$A$1768)/$P$12),erreur)</f>
        <v>332.46716751934946</v>
      </c>
      <c r="G1869" s="9">
        <f t="shared" si="94"/>
        <v>336.1201659249574</v>
      </c>
      <c r="H1869" s="3"/>
    </row>
    <row r="1870" spans="1:8" x14ac:dyDescent="0.3">
      <c r="A1870" s="20">
        <f t="shared" si="95"/>
        <v>1864</v>
      </c>
      <c r="B1870" s="9">
        <v>332.10797326453212</v>
      </c>
      <c r="C1870" s="9">
        <v>336.11360592495743</v>
      </c>
      <c r="D1870" s="25">
        <v>964</v>
      </c>
      <c r="E1870" s="8">
        <v>315</v>
      </c>
      <c r="F1870" s="9">
        <f>IF($A1870&lt;=$J$12,$O$12+$P$12*SIN($Q$12+$R$12*($A1870-$A$1768)/$P$12),erreur)</f>
        <v>332.45504967410852</v>
      </c>
      <c r="G1870" s="9">
        <f t="shared" si="94"/>
        <v>336.11360592495743</v>
      </c>
      <c r="H1870" s="3"/>
    </row>
    <row r="1871" spans="1:8" x14ac:dyDescent="0.3">
      <c r="A1871" s="20">
        <f t="shared" si="95"/>
        <v>1865</v>
      </c>
      <c r="B1871" s="9">
        <v>332.08914326453214</v>
      </c>
      <c r="C1871" s="9">
        <v>336.10704592495745</v>
      </c>
      <c r="D1871" s="25">
        <v>965</v>
      </c>
      <c r="E1871" s="8">
        <v>316</v>
      </c>
      <c r="F1871" s="9">
        <f>IF($A1871&lt;=$J$12,$O$12+$P$12*SIN($Q$12+$R$12*($A1871-$A$1768)/$P$12),erreur)</f>
        <v>332.44299792880156</v>
      </c>
      <c r="G1871" s="9">
        <f t="shared" si="94"/>
        <v>336.10704592495745</v>
      </c>
      <c r="H1871" s="3"/>
    </row>
    <row r="1872" spans="1:8" x14ac:dyDescent="0.3">
      <c r="A1872" s="20">
        <f t="shared" si="95"/>
        <v>1866</v>
      </c>
      <c r="B1872" s="9">
        <v>332.07031326453216</v>
      </c>
      <c r="C1872" s="9">
        <v>336.10048592495747</v>
      </c>
      <c r="D1872" s="25">
        <v>966</v>
      </c>
      <c r="E1872" s="8">
        <v>317</v>
      </c>
      <c r="F1872" s="9">
        <f>IF($A1872&lt;=$J$12,$O$12+$P$12*SIN($Q$12+$R$12*($A1872-$A$1768)/$P$12),erreur)</f>
        <v>332.4310122834795</v>
      </c>
      <c r="G1872" s="9">
        <f t="shared" si="94"/>
        <v>336.10048592495747</v>
      </c>
      <c r="H1872" s="3"/>
    </row>
    <row r="1873" spans="1:8" x14ac:dyDescent="0.3">
      <c r="A1873" s="20">
        <f t="shared" si="95"/>
        <v>1867</v>
      </c>
      <c r="B1873" s="9">
        <v>332.05148326453218</v>
      </c>
      <c r="C1873" s="9">
        <v>336.09392592495749</v>
      </c>
      <c r="D1873" s="25">
        <v>967</v>
      </c>
      <c r="E1873" s="8">
        <v>318</v>
      </c>
      <c r="F1873" s="9">
        <f>IF($A1873&lt;=$J$12,$O$12+$P$12*SIN($Q$12+$R$12*($A1873-$A$1768)/$P$12),erreur)</f>
        <v>332.41909273819329</v>
      </c>
      <c r="G1873" s="9">
        <f t="shared" si="94"/>
        <v>336.09392592495749</v>
      </c>
      <c r="H1873" s="3"/>
    </row>
    <row r="1874" spans="1:8" x14ac:dyDescent="0.3">
      <c r="A1874" s="20">
        <f t="shared" si="95"/>
        <v>1868</v>
      </c>
      <c r="B1874" s="9">
        <v>332.0326532645322</v>
      </c>
      <c r="C1874" s="9">
        <v>336.08736592495751</v>
      </c>
      <c r="D1874" s="25">
        <v>968</v>
      </c>
      <c r="E1874" s="8">
        <v>319</v>
      </c>
      <c r="F1874" s="9">
        <f>IF($A1874&lt;=$J$12,$O$12+$P$12*SIN($Q$12+$R$12*($A1874-$A$1768)/$P$12),erreur)</f>
        <v>332.40723929299929</v>
      </c>
      <c r="G1874" s="9">
        <f t="shared" si="94"/>
        <v>336.08736592495751</v>
      </c>
      <c r="H1874" s="3"/>
    </row>
    <row r="1875" spans="1:8" x14ac:dyDescent="0.3">
      <c r="A1875" s="20">
        <f t="shared" si="95"/>
        <v>1869</v>
      </c>
      <c r="B1875" s="9">
        <v>332.01382326453222</v>
      </c>
      <c r="C1875" s="9">
        <v>336.08080592495753</v>
      </c>
      <c r="D1875" s="25">
        <v>969</v>
      </c>
      <c r="E1875" s="8">
        <v>320</v>
      </c>
      <c r="F1875" s="9">
        <f>IF($A1875&lt;=$J$12,$O$12+$P$12*SIN($Q$12+$R$12*($A1875-$A$1768)/$P$12),erreur)</f>
        <v>332.39545194794664</v>
      </c>
      <c r="G1875" s="9">
        <f t="shared" si="94"/>
        <v>336.08080592495753</v>
      </c>
      <c r="H1875" s="3"/>
    </row>
    <row r="1876" spans="1:8" x14ac:dyDescent="0.3">
      <c r="A1876" s="20">
        <f t="shared" si="95"/>
        <v>1870</v>
      </c>
      <c r="B1876" s="9">
        <v>331.99499326453224</v>
      </c>
      <c r="C1876" s="9">
        <v>336.07424592495755</v>
      </c>
      <c r="D1876" s="25">
        <v>970</v>
      </c>
      <c r="E1876" s="8">
        <v>321</v>
      </c>
      <c r="F1876" s="9">
        <f>IF($A1876&lt;=$J$12,$O$12+$P$12*SIN($Q$12+$R$12*($A1876-$A$1768)/$P$12),erreur)</f>
        <v>332.38373070308626</v>
      </c>
      <c r="G1876" s="9">
        <f t="shared" si="94"/>
        <v>336.07424592495755</v>
      </c>
      <c r="H1876" s="3"/>
    </row>
    <row r="1877" spans="1:8" x14ac:dyDescent="0.3">
      <c r="A1877" s="20">
        <f t="shared" si="95"/>
        <v>1871</v>
      </c>
      <c r="B1877" s="9">
        <v>331.97616326453226</v>
      </c>
      <c r="C1877" s="9">
        <v>336.06768592495757</v>
      </c>
      <c r="D1877" s="25">
        <v>971</v>
      </c>
      <c r="E1877" s="8">
        <v>322</v>
      </c>
      <c r="F1877" s="9">
        <f>IF($A1877&lt;=$J$12,$O$12+$P$12*SIN($Q$12+$R$12*($A1877-$A$1768)/$P$12),erreur)</f>
        <v>332.37207555846908</v>
      </c>
      <c r="G1877" s="9">
        <f t="shared" ref="G1877:G1940" si="96">IF(8811-A1877&gt;$I$26,G1876+(A1877-A1876)*$M$26,"erreur")</f>
        <v>336.06768592495757</v>
      </c>
      <c r="H1877" s="3"/>
    </row>
    <row r="1878" spans="1:8" x14ac:dyDescent="0.3">
      <c r="A1878" s="20">
        <f t="shared" si="95"/>
        <v>1872</v>
      </c>
      <c r="B1878" s="9">
        <v>331.95733326453228</v>
      </c>
      <c r="C1878" s="9">
        <v>336.06112592495759</v>
      </c>
      <c r="D1878" s="25">
        <v>972</v>
      </c>
      <c r="E1878" s="8">
        <v>323</v>
      </c>
      <c r="F1878" s="9">
        <f>IF($A1878&lt;=$J$12,$O$12+$P$12*SIN($Q$12+$R$12*($A1878-$A$1768)/$P$12),erreur)</f>
        <v>332.36048651414785</v>
      </c>
      <c r="G1878" s="9">
        <f t="shared" si="96"/>
        <v>336.06112592495759</v>
      </c>
      <c r="H1878" s="3"/>
    </row>
    <row r="1879" spans="1:8" x14ac:dyDescent="0.3">
      <c r="A1879" s="20">
        <f t="shared" si="95"/>
        <v>1873</v>
      </c>
      <c r="B1879" s="9">
        <v>331.9385032645323</v>
      </c>
      <c r="C1879" s="9">
        <v>336.05456592495761</v>
      </c>
      <c r="D1879" s="25">
        <v>973</v>
      </c>
      <c r="E1879" s="8">
        <v>324</v>
      </c>
      <c r="F1879" s="9">
        <f>IF($A1879&lt;=$J$12,$O$12+$P$12*SIN($Q$12+$R$12*($A1879-$A$1768)/$P$12),erreur)</f>
        <v>332.34896357017351</v>
      </c>
      <c r="G1879" s="9">
        <f t="shared" si="96"/>
        <v>336.05456592495761</v>
      </c>
      <c r="H1879" s="3"/>
    </row>
    <row r="1880" spans="1:8" x14ac:dyDescent="0.3">
      <c r="A1880" s="20">
        <f t="shared" si="95"/>
        <v>1874</v>
      </c>
      <c r="B1880" s="9">
        <v>331.91967326453232</v>
      </c>
      <c r="C1880" s="9">
        <v>336.04800592495764</v>
      </c>
      <c r="D1880" s="25">
        <v>974</v>
      </c>
      <c r="E1880" s="8">
        <v>325</v>
      </c>
      <c r="F1880" s="9">
        <f>IF($A1880&lt;=$J$12,$O$12+$P$12*SIN($Q$12+$R$12*($A1880-$A$1768)/$P$12),erreur)</f>
        <v>332.33750672659698</v>
      </c>
      <c r="G1880" s="9">
        <f t="shared" si="96"/>
        <v>336.04800592495764</v>
      </c>
      <c r="H1880" s="3"/>
    </row>
    <row r="1881" spans="1:8" x14ac:dyDescent="0.3">
      <c r="A1881" s="20">
        <f t="shared" si="95"/>
        <v>1875</v>
      </c>
      <c r="B1881" s="9">
        <v>331.90084326453234</v>
      </c>
      <c r="C1881" s="9">
        <v>336.04144592495766</v>
      </c>
      <c r="D1881" s="25">
        <v>975</v>
      </c>
      <c r="E1881" s="8">
        <v>326</v>
      </c>
      <c r="F1881" s="9">
        <f>IF($A1881&lt;=$J$12,$O$12+$P$12*SIN($Q$12+$R$12*($A1881-$A$1768)/$P$12),erreur)</f>
        <v>332.32611598346375</v>
      </c>
      <c r="G1881" s="9">
        <f t="shared" si="96"/>
        <v>336.04144592495766</v>
      </c>
      <c r="H1881" s="3"/>
    </row>
    <row r="1882" spans="1:8" x14ac:dyDescent="0.3">
      <c r="A1882" s="20">
        <f t="shared" si="95"/>
        <v>1876</v>
      </c>
      <c r="B1882" s="9">
        <v>331.88201326453236</v>
      </c>
      <c r="C1882" s="9">
        <v>336.03488592495768</v>
      </c>
      <c r="D1882" s="25">
        <v>976</v>
      </c>
      <c r="E1882" s="8">
        <v>327</v>
      </c>
      <c r="F1882" s="9">
        <f>IF($A1882&lt;=$J$12,$O$12+$P$12*SIN($Q$12+$R$12*($A1882-$A$1768)/$P$12),erreur)</f>
        <v>332.31479134082838</v>
      </c>
      <c r="G1882" s="9">
        <f t="shared" si="96"/>
        <v>336.03488592495768</v>
      </c>
      <c r="H1882" s="3"/>
    </row>
    <row r="1883" spans="1:8" x14ac:dyDescent="0.3">
      <c r="A1883" s="20">
        <f t="shared" si="95"/>
        <v>1877</v>
      </c>
      <c r="B1883" s="9">
        <v>331.86318326453238</v>
      </c>
      <c r="C1883" s="9">
        <v>336.0283259249577</v>
      </c>
      <c r="D1883" s="25">
        <v>977</v>
      </c>
      <c r="E1883" s="8">
        <v>328</v>
      </c>
      <c r="F1883" s="9">
        <f>IF($A1883&lt;=$J$12,$O$12+$P$12*SIN($Q$12+$R$12*($A1883-$A$1768)/$P$12),erreur)</f>
        <v>332.30353279873816</v>
      </c>
      <c r="G1883" s="9">
        <f t="shared" si="96"/>
        <v>336.0283259249577</v>
      </c>
      <c r="H1883" s="3"/>
    </row>
    <row r="1884" spans="1:8" x14ac:dyDescent="0.3">
      <c r="A1884" s="20">
        <f t="shared" si="95"/>
        <v>1878</v>
      </c>
      <c r="B1884" s="9">
        <v>331.8443532645324</v>
      </c>
      <c r="C1884" s="9">
        <v>336.02176592495772</v>
      </c>
      <c r="D1884" s="25">
        <v>978</v>
      </c>
      <c r="E1884" s="8">
        <v>329</v>
      </c>
      <c r="F1884" s="9">
        <f>IF($A1884&lt;=$J$12,$O$12+$P$12*SIN($Q$12+$R$12*($A1884-$A$1768)/$P$12),erreur)</f>
        <v>332.29234035724221</v>
      </c>
      <c r="G1884" s="9">
        <f t="shared" si="96"/>
        <v>336.02176592495772</v>
      </c>
      <c r="H1884" s="3"/>
    </row>
    <row r="1885" spans="1:8" x14ac:dyDescent="0.3">
      <c r="A1885" s="20">
        <f t="shared" si="95"/>
        <v>1879</v>
      </c>
      <c r="B1885" s="9">
        <v>331.82552326453242</v>
      </c>
      <c r="C1885" s="9">
        <v>336.01520592495774</v>
      </c>
      <c r="D1885" s="25">
        <v>979</v>
      </c>
      <c r="E1885" s="8">
        <v>330</v>
      </c>
      <c r="F1885" s="9">
        <f>IF($A1885&lt;=$J$12,$O$12+$P$12*SIN($Q$12+$R$12*($A1885-$A$1768)/$P$12),erreur)</f>
        <v>332.28121401638964</v>
      </c>
      <c r="G1885" s="9">
        <f t="shared" si="96"/>
        <v>336.01520592495774</v>
      </c>
      <c r="H1885" s="3"/>
    </row>
    <row r="1886" spans="1:8" x14ac:dyDescent="0.3">
      <c r="A1886" s="20">
        <f t="shared" si="95"/>
        <v>1880</v>
      </c>
      <c r="B1886" s="9">
        <v>331.80669326453244</v>
      </c>
      <c r="C1886" s="9">
        <v>336.00864592495776</v>
      </c>
      <c r="D1886" s="25">
        <v>980</v>
      </c>
      <c r="E1886" s="8">
        <v>331</v>
      </c>
      <c r="F1886" s="9">
        <f>IF($A1886&lt;=$J$12,$O$12+$P$12*SIN($Q$12+$R$12*($A1886-$A$1768)/$P$12),erreur)</f>
        <v>332.27015377622956</v>
      </c>
      <c r="G1886" s="9">
        <f t="shared" si="96"/>
        <v>336.00864592495776</v>
      </c>
      <c r="H1886" s="35">
        <v>340.03</v>
      </c>
    </row>
    <row r="1887" spans="1:8" x14ac:dyDescent="0.3">
      <c r="A1887" s="20">
        <f t="shared" si="95"/>
        <v>1881</v>
      </c>
      <c r="B1887" s="9">
        <v>331.78786326453246</v>
      </c>
      <c r="C1887" s="9">
        <v>336.00208592495778</v>
      </c>
      <c r="D1887" s="25">
        <v>981</v>
      </c>
      <c r="E1887" s="8">
        <v>332</v>
      </c>
      <c r="F1887" s="9">
        <f>IF($A1887&lt;=$J$13,F1886+($A1887-$A1886)*$L$13,"erreur")</f>
        <v>332.25915377622954</v>
      </c>
      <c r="G1887" s="9">
        <f t="shared" si="96"/>
        <v>336.00208592495778</v>
      </c>
      <c r="H1887" s="3"/>
    </row>
    <row r="1888" spans="1:8" x14ac:dyDescent="0.3">
      <c r="A1888" s="20">
        <f t="shared" si="95"/>
        <v>1882</v>
      </c>
      <c r="B1888" s="9">
        <v>331.76903326453248</v>
      </c>
      <c r="C1888" s="9">
        <v>335.9955259249578</v>
      </c>
      <c r="D1888" s="25">
        <v>982</v>
      </c>
      <c r="E1888" s="8">
        <v>333</v>
      </c>
      <c r="F1888" s="9">
        <f t="shared" ref="F1888:F1951" si="97">IF($A1888&lt;=$J$13,F1887+($A1888-$A1887)*$L$13,"erreur")</f>
        <v>332.24815377622951</v>
      </c>
      <c r="G1888" s="9">
        <f t="shared" si="96"/>
        <v>335.9955259249578</v>
      </c>
      <c r="H1888" s="3"/>
    </row>
    <row r="1889" spans="1:8" x14ac:dyDescent="0.3">
      <c r="A1889" s="20">
        <f t="shared" si="95"/>
        <v>1883</v>
      </c>
      <c r="B1889" s="9">
        <v>331.7502032645325</v>
      </c>
      <c r="C1889" s="9">
        <v>335.98896592495782</v>
      </c>
      <c r="D1889" s="25">
        <v>983</v>
      </c>
      <c r="E1889" s="8">
        <v>334</v>
      </c>
      <c r="F1889" s="9">
        <f t="shared" si="97"/>
        <v>332.23715377622949</v>
      </c>
      <c r="G1889" s="9">
        <f t="shared" si="96"/>
        <v>335.98896592495782</v>
      </c>
      <c r="H1889" s="3"/>
    </row>
    <row r="1890" spans="1:8" x14ac:dyDescent="0.3">
      <c r="A1890" s="20">
        <f t="shared" si="95"/>
        <v>1884</v>
      </c>
      <c r="B1890" s="9">
        <v>331.73137326453252</v>
      </c>
      <c r="C1890" s="9">
        <v>335.98240592495785</v>
      </c>
      <c r="D1890" s="25">
        <v>984</v>
      </c>
      <c r="E1890" s="8">
        <v>335</v>
      </c>
      <c r="F1890" s="9">
        <f t="shared" si="97"/>
        <v>332.22615377622947</v>
      </c>
      <c r="G1890" s="9">
        <f t="shared" si="96"/>
        <v>335.98240592495785</v>
      </c>
      <c r="H1890" s="3"/>
    </row>
    <row r="1891" spans="1:8" x14ac:dyDescent="0.3">
      <c r="A1891" s="20">
        <f t="shared" si="95"/>
        <v>1885</v>
      </c>
      <c r="B1891" s="9">
        <v>331.71254326453254</v>
      </c>
      <c r="C1891" s="9">
        <v>335.97584592495787</v>
      </c>
      <c r="D1891" s="25">
        <v>985</v>
      </c>
      <c r="E1891" s="8">
        <v>336</v>
      </c>
      <c r="F1891" s="9">
        <f t="shared" si="97"/>
        <v>332.21515377622944</v>
      </c>
      <c r="G1891" s="9">
        <f t="shared" si="96"/>
        <v>335.97584592495787</v>
      </c>
      <c r="H1891" s="3"/>
    </row>
    <row r="1892" spans="1:8" x14ac:dyDescent="0.3">
      <c r="A1892" s="20">
        <f t="shared" si="95"/>
        <v>1886</v>
      </c>
      <c r="B1892" s="9">
        <v>331.69371326453256</v>
      </c>
      <c r="C1892" s="9">
        <v>335.96928592495789</v>
      </c>
      <c r="D1892" s="25">
        <v>986</v>
      </c>
      <c r="E1892" s="8">
        <v>337</v>
      </c>
      <c r="F1892" s="9">
        <f t="shared" si="97"/>
        <v>332.20415377622942</v>
      </c>
      <c r="G1892" s="9">
        <f t="shared" si="96"/>
        <v>335.96928592495789</v>
      </c>
      <c r="H1892" s="3"/>
    </row>
    <row r="1893" spans="1:8" x14ac:dyDescent="0.3">
      <c r="A1893" s="20">
        <f t="shared" si="95"/>
        <v>1887</v>
      </c>
      <c r="B1893" s="9">
        <v>331.67488326453258</v>
      </c>
      <c r="C1893" s="9">
        <v>335.96272592495791</v>
      </c>
      <c r="D1893" s="25">
        <v>987</v>
      </c>
      <c r="E1893" s="8">
        <v>338</v>
      </c>
      <c r="F1893" s="9">
        <f t="shared" si="97"/>
        <v>332.19315377622939</v>
      </c>
      <c r="G1893" s="9">
        <f t="shared" si="96"/>
        <v>335.96272592495791</v>
      </c>
      <c r="H1893" s="3"/>
    </row>
    <row r="1894" spans="1:8" x14ac:dyDescent="0.3">
      <c r="A1894" s="20">
        <f t="shared" si="95"/>
        <v>1888</v>
      </c>
      <c r="B1894" s="9">
        <v>331.6560532645326</v>
      </c>
      <c r="C1894" s="9">
        <v>335.95616592495793</v>
      </c>
      <c r="D1894" s="25">
        <v>988</v>
      </c>
      <c r="E1894" s="8">
        <v>339</v>
      </c>
      <c r="F1894" s="9">
        <f t="shared" si="97"/>
        <v>332.18215377622937</v>
      </c>
      <c r="G1894" s="9">
        <f t="shared" si="96"/>
        <v>335.95616592495793</v>
      </c>
      <c r="H1894" s="3"/>
    </row>
    <row r="1895" spans="1:8" x14ac:dyDescent="0.3">
      <c r="A1895" s="20">
        <f t="shared" si="95"/>
        <v>1889</v>
      </c>
      <c r="B1895" s="9">
        <v>331.63722326453262</v>
      </c>
      <c r="C1895" s="9">
        <v>335.94960592495795</v>
      </c>
      <c r="D1895" s="25">
        <v>989</v>
      </c>
      <c r="E1895" s="8">
        <v>340</v>
      </c>
      <c r="F1895" s="9">
        <f t="shared" si="97"/>
        <v>332.17115377622935</v>
      </c>
      <c r="G1895" s="9">
        <f t="shared" si="96"/>
        <v>335.94960592495795</v>
      </c>
      <c r="H1895" s="3"/>
    </row>
    <row r="1896" spans="1:8" x14ac:dyDescent="0.3">
      <c r="A1896" s="20">
        <f t="shared" si="95"/>
        <v>1890</v>
      </c>
      <c r="B1896" s="9">
        <v>331.61839326453264</v>
      </c>
      <c r="C1896" s="9">
        <v>335.94304592495797</v>
      </c>
      <c r="D1896" s="25">
        <v>990</v>
      </c>
      <c r="E1896" s="8">
        <v>341</v>
      </c>
      <c r="F1896" s="9">
        <f t="shared" si="97"/>
        <v>332.16015377622932</v>
      </c>
      <c r="G1896" s="9">
        <f t="shared" si="96"/>
        <v>335.94304592495797</v>
      </c>
      <c r="H1896" s="3"/>
    </row>
    <row r="1897" spans="1:8" x14ac:dyDescent="0.3">
      <c r="A1897" s="20">
        <f t="shared" si="95"/>
        <v>1891</v>
      </c>
      <c r="B1897" s="9">
        <v>331.59956326453266</v>
      </c>
      <c r="C1897" s="9">
        <v>335.93648592495799</v>
      </c>
      <c r="D1897" s="25">
        <v>991</v>
      </c>
      <c r="E1897" s="8">
        <v>342</v>
      </c>
      <c r="F1897" s="9">
        <f t="shared" si="97"/>
        <v>332.1491537762293</v>
      </c>
      <c r="G1897" s="9">
        <f t="shared" si="96"/>
        <v>335.93648592495799</v>
      </c>
      <c r="H1897" s="3"/>
    </row>
    <row r="1898" spans="1:8" x14ac:dyDescent="0.3">
      <c r="A1898" s="20">
        <f t="shared" si="95"/>
        <v>1892</v>
      </c>
      <c r="B1898" s="9">
        <v>331.58073326453268</v>
      </c>
      <c r="C1898" s="9">
        <v>335.92992592495801</v>
      </c>
      <c r="D1898" s="25">
        <v>992</v>
      </c>
      <c r="E1898" s="8">
        <v>343</v>
      </c>
      <c r="F1898" s="9">
        <f t="shared" si="97"/>
        <v>332.13815377622927</v>
      </c>
      <c r="G1898" s="9">
        <f t="shared" si="96"/>
        <v>335.92992592495801</v>
      </c>
      <c r="H1898" s="3"/>
    </row>
    <row r="1899" spans="1:8" x14ac:dyDescent="0.3">
      <c r="A1899" s="20">
        <f t="shared" si="95"/>
        <v>1893</v>
      </c>
      <c r="B1899" s="9">
        <v>331.5619032645327</v>
      </c>
      <c r="C1899" s="9">
        <v>335.92336592495803</v>
      </c>
      <c r="D1899" s="25">
        <v>993</v>
      </c>
      <c r="E1899" s="8">
        <v>344</v>
      </c>
      <c r="F1899" s="9">
        <f t="shared" si="97"/>
        <v>332.12715377622925</v>
      </c>
      <c r="G1899" s="9">
        <f t="shared" si="96"/>
        <v>335.92336592495803</v>
      </c>
      <c r="H1899" s="3"/>
    </row>
    <row r="1900" spans="1:8" x14ac:dyDescent="0.3">
      <c r="A1900" s="20">
        <f t="shared" si="95"/>
        <v>1894</v>
      </c>
      <c r="B1900" s="9">
        <v>331.54307326453272</v>
      </c>
      <c r="C1900" s="9">
        <v>335.91680592495806</v>
      </c>
      <c r="D1900" s="25">
        <v>994</v>
      </c>
      <c r="E1900" s="8">
        <v>345</v>
      </c>
      <c r="F1900" s="9">
        <f t="shared" si="97"/>
        <v>332.11615377622923</v>
      </c>
      <c r="G1900" s="9">
        <f t="shared" si="96"/>
        <v>335.91680592495806</v>
      </c>
      <c r="H1900" s="3"/>
    </row>
    <row r="1901" spans="1:8" x14ac:dyDescent="0.3">
      <c r="A1901" s="20">
        <f t="shared" si="95"/>
        <v>1895</v>
      </c>
      <c r="B1901" s="9">
        <v>331.52424326453274</v>
      </c>
      <c r="C1901" s="9">
        <v>335.91024592495808</v>
      </c>
      <c r="D1901" s="25">
        <v>995</v>
      </c>
      <c r="E1901" s="8">
        <v>346</v>
      </c>
      <c r="F1901" s="9">
        <f t="shared" si="97"/>
        <v>332.1051537762292</v>
      </c>
      <c r="G1901" s="9">
        <f t="shared" si="96"/>
        <v>335.91024592495808</v>
      </c>
      <c r="H1901" s="3"/>
    </row>
    <row r="1902" spans="1:8" x14ac:dyDescent="0.3">
      <c r="A1902" s="20">
        <f t="shared" si="95"/>
        <v>1896</v>
      </c>
      <c r="B1902" s="9">
        <v>331.50541326453276</v>
      </c>
      <c r="C1902" s="9">
        <v>335.9036859249581</v>
      </c>
      <c r="D1902" s="25">
        <v>996</v>
      </c>
      <c r="E1902" s="8">
        <v>347</v>
      </c>
      <c r="F1902" s="9">
        <f t="shared" si="97"/>
        <v>332.09415377622918</v>
      </c>
      <c r="G1902" s="9">
        <f t="shared" si="96"/>
        <v>335.9036859249581</v>
      </c>
      <c r="H1902" s="3"/>
    </row>
    <row r="1903" spans="1:8" x14ac:dyDescent="0.3">
      <c r="A1903" s="20">
        <f t="shared" si="95"/>
        <v>1897</v>
      </c>
      <c r="B1903" s="9">
        <v>331.48658326453278</v>
      </c>
      <c r="C1903" s="9">
        <v>335.89712592495812</v>
      </c>
      <c r="D1903" s="25">
        <v>997</v>
      </c>
      <c r="E1903" s="8">
        <v>348</v>
      </c>
      <c r="F1903" s="9">
        <f t="shared" si="97"/>
        <v>332.08315377622915</v>
      </c>
      <c r="G1903" s="9">
        <f t="shared" si="96"/>
        <v>335.89712592495812</v>
      </c>
      <c r="H1903" s="3"/>
    </row>
    <row r="1904" spans="1:8" x14ac:dyDescent="0.3">
      <c r="A1904" s="20">
        <f t="shared" si="95"/>
        <v>1898</v>
      </c>
      <c r="B1904" s="9">
        <v>331.4677532645328</v>
      </c>
      <c r="C1904" s="9">
        <v>335.89056592495814</v>
      </c>
      <c r="D1904" s="25">
        <v>998</v>
      </c>
      <c r="E1904" s="8">
        <v>349</v>
      </c>
      <c r="F1904" s="9">
        <f t="shared" si="97"/>
        <v>332.07215377622913</v>
      </c>
      <c r="G1904" s="9">
        <f t="shared" si="96"/>
        <v>335.89056592495814</v>
      </c>
      <c r="H1904" s="3"/>
    </row>
    <row r="1905" spans="1:8" x14ac:dyDescent="0.3">
      <c r="A1905" s="20">
        <f t="shared" si="95"/>
        <v>1899</v>
      </c>
      <c r="B1905" s="9">
        <v>331.44892326453282</v>
      </c>
      <c r="C1905" s="9">
        <v>335.88400592495816</v>
      </c>
      <c r="D1905" s="25">
        <v>999</v>
      </c>
      <c r="E1905" s="8">
        <v>350</v>
      </c>
      <c r="F1905" s="9">
        <f t="shared" si="97"/>
        <v>332.06115377622911</v>
      </c>
      <c r="G1905" s="9">
        <f t="shared" si="96"/>
        <v>335.88400592495816</v>
      </c>
      <c r="H1905" s="3"/>
    </row>
    <row r="1906" spans="1:8" x14ac:dyDescent="0.3">
      <c r="A1906" s="20">
        <f t="shared" si="95"/>
        <v>1900</v>
      </c>
      <c r="B1906" s="9">
        <v>331.43009326453284</v>
      </c>
      <c r="C1906" s="9">
        <v>335.87744592495818</v>
      </c>
      <c r="D1906" s="25">
        <v>1000</v>
      </c>
      <c r="E1906" s="8">
        <v>351</v>
      </c>
      <c r="F1906" s="9">
        <f t="shared" si="97"/>
        <v>332.05015377622908</v>
      </c>
      <c r="G1906" s="9">
        <f t="shared" si="96"/>
        <v>335.87744592495818</v>
      </c>
      <c r="H1906" s="35">
        <v>339.85</v>
      </c>
    </row>
    <row r="1907" spans="1:8" x14ac:dyDescent="0.3">
      <c r="A1907" s="20">
        <f t="shared" si="95"/>
        <v>1901</v>
      </c>
      <c r="B1907" s="9">
        <v>331.41126326453286</v>
      </c>
      <c r="C1907" s="9">
        <v>335.8708859249582</v>
      </c>
      <c r="D1907" s="25">
        <v>1001</v>
      </c>
      <c r="E1907" s="8">
        <v>352</v>
      </c>
      <c r="F1907" s="9">
        <f t="shared" si="97"/>
        <v>332.03915377622906</v>
      </c>
      <c r="G1907" s="9">
        <f t="shared" si="96"/>
        <v>335.8708859249582</v>
      </c>
      <c r="H1907" s="3"/>
    </row>
    <row r="1908" spans="1:8" x14ac:dyDescent="0.3">
      <c r="A1908" s="20">
        <f t="shared" si="95"/>
        <v>1902</v>
      </c>
      <c r="B1908" s="9">
        <v>331.39243326453288</v>
      </c>
      <c r="C1908" s="9">
        <v>335.86432592495822</v>
      </c>
      <c r="D1908" s="25">
        <v>1002</v>
      </c>
      <c r="E1908" s="8">
        <v>353</v>
      </c>
      <c r="F1908" s="9">
        <f t="shared" si="97"/>
        <v>332.02815377622903</v>
      </c>
      <c r="G1908" s="9">
        <f t="shared" si="96"/>
        <v>335.86432592495822</v>
      </c>
      <c r="H1908" s="3"/>
    </row>
    <row r="1909" spans="1:8" x14ac:dyDescent="0.3">
      <c r="A1909" s="20">
        <f t="shared" si="95"/>
        <v>1903</v>
      </c>
      <c r="B1909" s="9">
        <v>331.3736032645329</v>
      </c>
      <c r="C1909" s="9">
        <v>335.85776592495824</v>
      </c>
      <c r="D1909" s="25">
        <v>1003</v>
      </c>
      <c r="E1909" s="8">
        <v>354</v>
      </c>
      <c r="F1909" s="9">
        <f t="shared" si="97"/>
        <v>332.01715377622901</v>
      </c>
      <c r="G1909" s="9">
        <f t="shared" si="96"/>
        <v>335.85776592495824</v>
      </c>
      <c r="H1909" s="3"/>
    </row>
    <row r="1910" spans="1:8" x14ac:dyDescent="0.3">
      <c r="A1910" s="20">
        <f t="shared" si="95"/>
        <v>1904</v>
      </c>
      <c r="B1910" s="9">
        <v>331.35477326453292</v>
      </c>
      <c r="C1910" s="9">
        <v>335.85120592495826</v>
      </c>
      <c r="D1910" s="25">
        <v>1004</v>
      </c>
      <c r="E1910" s="8">
        <v>355</v>
      </c>
      <c r="F1910" s="9">
        <f t="shared" si="97"/>
        <v>332.00615377622898</v>
      </c>
      <c r="G1910" s="9">
        <f t="shared" si="96"/>
        <v>335.85120592495826</v>
      </c>
      <c r="H1910" s="3"/>
    </row>
    <row r="1911" spans="1:8" x14ac:dyDescent="0.3">
      <c r="A1911" s="20">
        <f t="shared" si="95"/>
        <v>1905</v>
      </c>
      <c r="B1911" s="9">
        <v>331.33594326453294</v>
      </c>
      <c r="C1911" s="9">
        <v>335.84464592495829</v>
      </c>
      <c r="D1911" s="25">
        <v>1005</v>
      </c>
      <c r="E1911" s="8">
        <v>356</v>
      </c>
      <c r="F1911" s="9">
        <f t="shared" si="97"/>
        <v>331.99515377622896</v>
      </c>
      <c r="G1911" s="9">
        <f t="shared" si="96"/>
        <v>335.84464592495829</v>
      </c>
      <c r="H1911" s="3"/>
    </row>
    <row r="1912" spans="1:8" x14ac:dyDescent="0.3">
      <c r="A1912" s="20">
        <f t="shared" si="95"/>
        <v>1906</v>
      </c>
      <c r="B1912" s="9">
        <v>331.31711326453296</v>
      </c>
      <c r="C1912" s="9">
        <v>335.83808592495831</v>
      </c>
      <c r="D1912" s="25">
        <v>1006</v>
      </c>
      <c r="E1912" s="8">
        <v>357</v>
      </c>
      <c r="F1912" s="9">
        <f t="shared" si="97"/>
        <v>331.98415377622894</v>
      </c>
      <c r="G1912" s="9">
        <f t="shared" si="96"/>
        <v>335.83808592495831</v>
      </c>
      <c r="H1912" s="3"/>
    </row>
    <row r="1913" spans="1:8" x14ac:dyDescent="0.3">
      <c r="A1913" s="20">
        <f t="shared" si="95"/>
        <v>1907</v>
      </c>
      <c r="B1913" s="9">
        <v>331.29828326453298</v>
      </c>
      <c r="C1913" s="9">
        <v>335.83152592495833</v>
      </c>
      <c r="D1913" s="25">
        <v>1007</v>
      </c>
      <c r="E1913" s="8">
        <v>358</v>
      </c>
      <c r="F1913" s="9">
        <f t="shared" si="97"/>
        <v>331.97315377622891</v>
      </c>
      <c r="G1913" s="9">
        <f t="shared" si="96"/>
        <v>335.83152592495833</v>
      </c>
      <c r="H1913" s="3"/>
    </row>
    <row r="1914" spans="1:8" x14ac:dyDescent="0.3">
      <c r="A1914" s="20">
        <f t="shared" si="95"/>
        <v>1908</v>
      </c>
      <c r="B1914" s="9">
        <v>331.279453264533</v>
      </c>
      <c r="C1914" s="9">
        <v>335.82496592495835</v>
      </c>
      <c r="D1914" s="25">
        <v>1008</v>
      </c>
      <c r="E1914" s="8">
        <v>359</v>
      </c>
      <c r="F1914" s="9">
        <f t="shared" si="97"/>
        <v>331.96215377622889</v>
      </c>
      <c r="G1914" s="9">
        <f t="shared" si="96"/>
        <v>335.82496592495835</v>
      </c>
      <c r="H1914" s="3"/>
    </row>
    <row r="1915" spans="1:8" x14ac:dyDescent="0.3">
      <c r="A1915" s="20">
        <f t="shared" si="95"/>
        <v>1909</v>
      </c>
      <c r="B1915" s="9">
        <v>331.26062326453302</v>
      </c>
      <c r="C1915" s="9">
        <v>335.81840592495837</v>
      </c>
      <c r="D1915" s="25">
        <v>1009</v>
      </c>
      <c r="E1915" s="8">
        <v>360</v>
      </c>
      <c r="F1915" s="9">
        <f t="shared" si="97"/>
        <v>331.95115377622886</v>
      </c>
      <c r="G1915" s="9">
        <f t="shared" si="96"/>
        <v>335.81840592495837</v>
      </c>
      <c r="H1915" s="3"/>
    </row>
    <row r="1916" spans="1:8" x14ac:dyDescent="0.3">
      <c r="A1916" s="20">
        <f t="shared" si="95"/>
        <v>1910</v>
      </c>
      <c r="B1916" s="9">
        <v>331.24179326453304</v>
      </c>
      <c r="C1916" s="9">
        <v>335.81184592495839</v>
      </c>
      <c r="D1916" s="25">
        <v>1010</v>
      </c>
      <c r="E1916" s="8">
        <v>361</v>
      </c>
      <c r="F1916" s="9">
        <f t="shared" si="97"/>
        <v>331.94015377622884</v>
      </c>
      <c r="G1916" s="9">
        <f t="shared" si="96"/>
        <v>335.81184592495839</v>
      </c>
      <c r="H1916" s="3"/>
    </row>
    <row r="1917" spans="1:8" x14ac:dyDescent="0.3">
      <c r="A1917" s="20">
        <f t="shared" si="95"/>
        <v>1911</v>
      </c>
      <c r="B1917" s="9">
        <v>331.22296326453306</v>
      </c>
      <c r="C1917" s="9">
        <v>335.80528592495841</v>
      </c>
      <c r="D1917" s="25">
        <v>1011</v>
      </c>
      <c r="E1917" s="8">
        <v>362</v>
      </c>
      <c r="F1917" s="9">
        <f t="shared" si="97"/>
        <v>331.92915377622882</v>
      </c>
      <c r="G1917" s="9">
        <f t="shared" si="96"/>
        <v>335.80528592495841</v>
      </c>
      <c r="H1917" s="3"/>
    </row>
    <row r="1918" spans="1:8" x14ac:dyDescent="0.3">
      <c r="A1918" s="20">
        <f t="shared" si="95"/>
        <v>1912</v>
      </c>
      <c r="B1918" s="9">
        <v>331.20413326453308</v>
      </c>
      <c r="C1918" s="9">
        <v>335.79872592495843</v>
      </c>
      <c r="D1918" s="25">
        <v>1012</v>
      </c>
      <c r="E1918" s="8">
        <v>363</v>
      </c>
      <c r="F1918" s="9">
        <f t="shared" si="97"/>
        <v>331.91815377622879</v>
      </c>
      <c r="G1918" s="9">
        <f t="shared" si="96"/>
        <v>335.79872592495843</v>
      </c>
      <c r="H1918" s="3"/>
    </row>
    <row r="1919" spans="1:8" x14ac:dyDescent="0.3">
      <c r="A1919" s="20">
        <f t="shared" si="95"/>
        <v>1913</v>
      </c>
      <c r="B1919" s="9">
        <v>331.1853032645331</v>
      </c>
      <c r="C1919" s="9">
        <v>335.79216592495845</v>
      </c>
      <c r="D1919" s="25">
        <v>1013</v>
      </c>
      <c r="E1919" s="8">
        <v>364</v>
      </c>
      <c r="F1919" s="9">
        <f t="shared" si="97"/>
        <v>331.90715377622877</v>
      </c>
      <c r="G1919" s="9">
        <f t="shared" si="96"/>
        <v>335.79216592495845</v>
      </c>
      <c r="H1919" s="3"/>
    </row>
    <row r="1920" spans="1:8" x14ac:dyDescent="0.3">
      <c r="A1920" s="20">
        <f t="shared" si="95"/>
        <v>1914</v>
      </c>
      <c r="B1920" s="9">
        <v>331.16647326453312</v>
      </c>
      <c r="C1920" s="9">
        <v>335.78560592495847</v>
      </c>
      <c r="D1920" s="25">
        <v>1014</v>
      </c>
      <c r="E1920" s="8">
        <v>365</v>
      </c>
      <c r="F1920" s="9">
        <f t="shared" si="97"/>
        <v>331.89615377622874</v>
      </c>
      <c r="G1920" s="9">
        <f t="shared" si="96"/>
        <v>335.78560592495847</v>
      </c>
      <c r="H1920" s="3"/>
    </row>
    <row r="1921" spans="1:8" x14ac:dyDescent="0.3">
      <c r="A1921" s="20">
        <f t="shared" si="95"/>
        <v>1915</v>
      </c>
      <c r="B1921" s="9">
        <v>331.14764326453314</v>
      </c>
      <c r="C1921" s="9">
        <v>335.7790459249585</v>
      </c>
      <c r="D1921" s="25">
        <v>1015</v>
      </c>
      <c r="E1921" s="8">
        <v>366</v>
      </c>
      <c r="F1921" s="9">
        <f t="shared" si="97"/>
        <v>331.88515377622872</v>
      </c>
      <c r="G1921" s="9">
        <f t="shared" si="96"/>
        <v>335.7790459249585</v>
      </c>
      <c r="H1921" s="3"/>
    </row>
    <row r="1922" spans="1:8" x14ac:dyDescent="0.3">
      <c r="A1922" s="20">
        <f t="shared" si="95"/>
        <v>1916</v>
      </c>
      <c r="B1922" s="9">
        <v>331.12881326453316</v>
      </c>
      <c r="C1922" s="9">
        <v>335.77248592495852</v>
      </c>
      <c r="D1922" s="25">
        <v>1016</v>
      </c>
      <c r="E1922" s="8">
        <v>367</v>
      </c>
      <c r="F1922" s="9">
        <f t="shared" si="97"/>
        <v>331.8741537762287</v>
      </c>
      <c r="G1922" s="9">
        <f t="shared" si="96"/>
        <v>335.77248592495852</v>
      </c>
      <c r="H1922" s="3"/>
    </row>
    <row r="1923" spans="1:8" x14ac:dyDescent="0.3">
      <c r="A1923" s="20">
        <f t="shared" si="95"/>
        <v>1917</v>
      </c>
      <c r="B1923" s="9">
        <v>331.10998326453318</v>
      </c>
      <c r="C1923" s="9">
        <v>335.76592592495854</v>
      </c>
      <c r="D1923" s="25">
        <v>1017</v>
      </c>
      <c r="E1923" s="8">
        <v>368</v>
      </c>
      <c r="F1923" s="9">
        <f t="shared" si="97"/>
        <v>331.86315377622867</v>
      </c>
      <c r="G1923" s="9">
        <f t="shared" si="96"/>
        <v>335.76592592495854</v>
      </c>
      <c r="H1923" s="3"/>
    </row>
    <row r="1924" spans="1:8" x14ac:dyDescent="0.3">
      <c r="A1924" s="20">
        <f t="shared" si="95"/>
        <v>1918</v>
      </c>
      <c r="B1924" s="9">
        <v>331.0911532645332</v>
      </c>
      <c r="C1924" s="9">
        <v>335.75936592495856</v>
      </c>
      <c r="D1924" s="25">
        <v>1018</v>
      </c>
      <c r="E1924" s="8">
        <v>369</v>
      </c>
      <c r="F1924" s="9">
        <f t="shared" si="97"/>
        <v>331.85215377622865</v>
      </c>
      <c r="G1924" s="9">
        <f t="shared" si="96"/>
        <v>335.75936592495856</v>
      </c>
      <c r="H1924" s="3"/>
    </row>
    <row r="1925" spans="1:8" x14ac:dyDescent="0.3">
      <c r="A1925" s="20">
        <f t="shared" si="95"/>
        <v>1919</v>
      </c>
      <c r="B1925" s="9">
        <v>331.07232326453322</v>
      </c>
      <c r="C1925" s="9">
        <v>335.75280592495858</v>
      </c>
      <c r="D1925" s="25">
        <v>1019</v>
      </c>
      <c r="E1925" s="8">
        <v>370</v>
      </c>
      <c r="F1925" s="9">
        <f t="shared" si="97"/>
        <v>331.84115377622862</v>
      </c>
      <c r="G1925" s="9">
        <f t="shared" si="96"/>
        <v>335.75280592495858</v>
      </c>
      <c r="H1925" s="3"/>
    </row>
    <row r="1926" spans="1:8" x14ac:dyDescent="0.3">
      <c r="A1926" s="20">
        <f t="shared" si="95"/>
        <v>1920</v>
      </c>
      <c r="B1926" s="9">
        <v>331.05349326453324</v>
      </c>
      <c r="C1926" s="9">
        <v>335.7462459249586</v>
      </c>
      <c r="D1926" s="25">
        <v>1020</v>
      </c>
      <c r="E1926" s="8">
        <v>371</v>
      </c>
      <c r="F1926" s="9">
        <f t="shared" si="97"/>
        <v>331.8301537762286</v>
      </c>
      <c r="G1926" s="9">
        <f t="shared" si="96"/>
        <v>335.7462459249586</v>
      </c>
      <c r="H1926" s="35">
        <v>339.04</v>
      </c>
    </row>
    <row r="1927" spans="1:8" x14ac:dyDescent="0.3">
      <c r="A1927" s="20">
        <f t="shared" si="95"/>
        <v>1921</v>
      </c>
      <c r="B1927" s="9">
        <v>331.03466326453326</v>
      </c>
      <c r="C1927" s="9">
        <v>335.73968592495862</v>
      </c>
      <c r="D1927" s="25">
        <v>1021</v>
      </c>
      <c r="E1927" s="8">
        <v>372</v>
      </c>
      <c r="F1927" s="9">
        <f t="shared" si="97"/>
        <v>331.81915377622857</v>
      </c>
      <c r="G1927" s="9">
        <f t="shared" si="96"/>
        <v>335.73968592495862</v>
      </c>
      <c r="H1927" s="3"/>
    </row>
    <row r="1928" spans="1:8" x14ac:dyDescent="0.3">
      <c r="A1928" s="20">
        <f t="shared" ref="A1928:A1991" si="98">ROW()-6</f>
        <v>1922</v>
      </c>
      <c r="B1928" s="9">
        <v>331.01583326453328</v>
      </c>
      <c r="C1928" s="9">
        <v>335.73312592495864</v>
      </c>
      <c r="D1928" s="25">
        <v>1022</v>
      </c>
      <c r="E1928" s="8">
        <v>373</v>
      </c>
      <c r="F1928" s="9">
        <f t="shared" si="97"/>
        <v>331.80815377622855</v>
      </c>
      <c r="G1928" s="9">
        <f t="shared" si="96"/>
        <v>335.73312592495864</v>
      </c>
      <c r="H1928" s="3"/>
    </row>
    <row r="1929" spans="1:8" x14ac:dyDescent="0.3">
      <c r="A1929" s="20">
        <f t="shared" si="98"/>
        <v>1923</v>
      </c>
      <c r="B1929" s="9">
        <v>330.9970032645333</v>
      </c>
      <c r="C1929" s="9">
        <v>335.72656592495866</v>
      </c>
      <c r="D1929" s="25">
        <v>1023</v>
      </c>
      <c r="E1929" s="8">
        <v>374</v>
      </c>
      <c r="F1929" s="9">
        <f t="shared" si="97"/>
        <v>331.79715377622853</v>
      </c>
      <c r="G1929" s="9">
        <f t="shared" si="96"/>
        <v>335.72656592495866</v>
      </c>
      <c r="H1929" s="3"/>
    </row>
    <row r="1930" spans="1:8" x14ac:dyDescent="0.3">
      <c r="A1930" s="20">
        <f t="shared" si="98"/>
        <v>1924</v>
      </c>
      <c r="B1930" s="9">
        <v>330.97817326453332</v>
      </c>
      <c r="C1930" s="9">
        <v>335.72000592495868</v>
      </c>
      <c r="D1930" s="25">
        <v>1024</v>
      </c>
      <c r="E1930" s="8">
        <v>375</v>
      </c>
      <c r="F1930" s="9">
        <f t="shared" si="97"/>
        <v>331.7861537762285</v>
      </c>
      <c r="G1930" s="9">
        <f t="shared" si="96"/>
        <v>335.72000592495868</v>
      </c>
      <c r="H1930" s="3"/>
    </row>
    <row r="1931" spans="1:8" x14ac:dyDescent="0.3">
      <c r="A1931" s="20">
        <f t="shared" si="98"/>
        <v>1925</v>
      </c>
      <c r="B1931" s="9">
        <v>330.95934326453335</v>
      </c>
      <c r="C1931" s="9">
        <v>335.71344592495871</v>
      </c>
      <c r="D1931" s="25">
        <v>1025</v>
      </c>
      <c r="E1931" s="8">
        <v>376</v>
      </c>
      <c r="F1931" s="9">
        <f t="shared" si="97"/>
        <v>331.77515377622848</v>
      </c>
      <c r="G1931" s="9">
        <f t="shared" si="96"/>
        <v>335.71344592495871</v>
      </c>
      <c r="H1931" s="3"/>
    </row>
    <row r="1932" spans="1:8" x14ac:dyDescent="0.3">
      <c r="A1932" s="20">
        <f t="shared" si="98"/>
        <v>1926</v>
      </c>
      <c r="B1932" s="9">
        <v>330.94051326453337</v>
      </c>
      <c r="C1932" s="9">
        <v>335.70688592495873</v>
      </c>
      <c r="D1932" s="25">
        <v>1026</v>
      </c>
      <c r="E1932" s="8">
        <v>377</v>
      </c>
      <c r="F1932" s="9">
        <f t="shared" si="97"/>
        <v>331.76415377622845</v>
      </c>
      <c r="G1932" s="9">
        <f t="shared" si="96"/>
        <v>335.70688592495873</v>
      </c>
      <c r="H1932" s="3"/>
    </row>
    <row r="1933" spans="1:8" x14ac:dyDescent="0.3">
      <c r="A1933" s="20">
        <f t="shared" si="98"/>
        <v>1927</v>
      </c>
      <c r="B1933" s="9">
        <v>330.92168326453339</v>
      </c>
      <c r="C1933" s="9">
        <v>335.70032592495875</v>
      </c>
      <c r="D1933" s="25">
        <v>1027</v>
      </c>
      <c r="E1933" s="8">
        <v>378</v>
      </c>
      <c r="F1933" s="9">
        <f t="shared" si="97"/>
        <v>331.75315377622843</v>
      </c>
      <c r="G1933" s="9">
        <f t="shared" si="96"/>
        <v>335.70032592495875</v>
      </c>
      <c r="H1933" s="3"/>
    </row>
    <row r="1934" spans="1:8" x14ac:dyDescent="0.3">
      <c r="A1934" s="20">
        <f t="shared" si="98"/>
        <v>1928</v>
      </c>
      <c r="B1934" s="9">
        <v>330.90285326453341</v>
      </c>
      <c r="C1934" s="9">
        <v>335.69376592495877</v>
      </c>
      <c r="D1934" s="25">
        <v>1028</v>
      </c>
      <c r="E1934" s="8">
        <v>379</v>
      </c>
      <c r="F1934" s="9">
        <f t="shared" si="97"/>
        <v>331.74215377622841</v>
      </c>
      <c r="G1934" s="9">
        <f t="shared" si="96"/>
        <v>335.69376592495877</v>
      </c>
      <c r="H1934" s="3"/>
    </row>
    <row r="1935" spans="1:8" x14ac:dyDescent="0.3">
      <c r="A1935" s="20">
        <f t="shared" si="98"/>
        <v>1929</v>
      </c>
      <c r="B1935" s="9">
        <v>330.88402326453343</v>
      </c>
      <c r="C1935" s="9">
        <v>335.68720592495879</v>
      </c>
      <c r="D1935" s="25">
        <v>1029</v>
      </c>
      <c r="E1935" s="8">
        <v>380</v>
      </c>
      <c r="F1935" s="9">
        <f t="shared" si="97"/>
        <v>331.73115377622838</v>
      </c>
      <c r="G1935" s="9">
        <f t="shared" si="96"/>
        <v>335.68720592495879</v>
      </c>
      <c r="H1935" s="3"/>
    </row>
    <row r="1936" spans="1:8" x14ac:dyDescent="0.3">
      <c r="A1936" s="20">
        <f t="shared" si="98"/>
        <v>1930</v>
      </c>
      <c r="B1936" s="9">
        <v>330.86519326453345</v>
      </c>
      <c r="C1936" s="9">
        <v>335.68064592495881</v>
      </c>
      <c r="D1936" s="25">
        <v>1030</v>
      </c>
      <c r="E1936" s="8">
        <v>381</v>
      </c>
      <c r="F1936" s="9">
        <f t="shared" si="97"/>
        <v>331.72015377622836</v>
      </c>
      <c r="G1936" s="9">
        <f t="shared" si="96"/>
        <v>335.68064592495881</v>
      </c>
      <c r="H1936" s="3"/>
    </row>
    <row r="1937" spans="1:8" x14ac:dyDescent="0.3">
      <c r="A1937" s="20">
        <f t="shared" si="98"/>
        <v>1931</v>
      </c>
      <c r="B1937" s="9">
        <v>330.84636326453347</v>
      </c>
      <c r="C1937" s="9">
        <v>335.67408592495883</v>
      </c>
      <c r="D1937" s="25">
        <v>1031</v>
      </c>
      <c r="E1937" s="8">
        <v>382</v>
      </c>
      <c r="F1937" s="9">
        <f t="shared" si="97"/>
        <v>331.70915377622833</v>
      </c>
      <c r="G1937" s="9">
        <f t="shared" si="96"/>
        <v>335.67408592495883</v>
      </c>
      <c r="H1937" s="3"/>
    </row>
    <row r="1938" spans="1:8" x14ac:dyDescent="0.3">
      <c r="A1938" s="20">
        <f t="shared" si="98"/>
        <v>1932</v>
      </c>
      <c r="B1938" s="9">
        <v>330.82753326453349</v>
      </c>
      <c r="C1938" s="9">
        <v>335.66752592495885</v>
      </c>
      <c r="D1938" s="25">
        <v>1032</v>
      </c>
      <c r="E1938" s="8">
        <v>383</v>
      </c>
      <c r="F1938" s="9">
        <f t="shared" si="97"/>
        <v>331.69815377622831</v>
      </c>
      <c r="G1938" s="9">
        <f t="shared" si="96"/>
        <v>335.66752592495885</v>
      </c>
      <c r="H1938" s="3"/>
    </row>
    <row r="1939" spans="1:8" x14ac:dyDescent="0.3">
      <c r="A1939" s="20">
        <f t="shared" si="98"/>
        <v>1933</v>
      </c>
      <c r="B1939" s="9">
        <v>330.80870326453351</v>
      </c>
      <c r="C1939" s="9">
        <v>335.66096592495887</v>
      </c>
      <c r="D1939" s="25">
        <v>1033</v>
      </c>
      <c r="E1939" s="8">
        <v>384</v>
      </c>
      <c r="F1939" s="9">
        <f t="shared" si="97"/>
        <v>331.68715377622829</v>
      </c>
      <c r="G1939" s="9">
        <f t="shared" si="96"/>
        <v>335.66096592495887</v>
      </c>
      <c r="H1939" s="3"/>
    </row>
    <row r="1940" spans="1:8" x14ac:dyDescent="0.3">
      <c r="A1940" s="20">
        <f t="shared" si="98"/>
        <v>1934</v>
      </c>
      <c r="B1940" s="9">
        <v>330.78987326453353</v>
      </c>
      <c r="C1940" s="9">
        <v>335.65440592495889</v>
      </c>
      <c r="D1940" s="25">
        <v>1034</v>
      </c>
      <c r="E1940" s="8">
        <v>385</v>
      </c>
      <c r="F1940" s="9">
        <f t="shared" si="97"/>
        <v>331.67615377622826</v>
      </c>
      <c r="G1940" s="9">
        <f t="shared" si="96"/>
        <v>335.65440592495889</v>
      </c>
      <c r="H1940" s="3"/>
    </row>
    <row r="1941" spans="1:8" x14ac:dyDescent="0.3">
      <c r="A1941" s="20">
        <f t="shared" si="98"/>
        <v>1935</v>
      </c>
      <c r="B1941" s="9">
        <v>330.77104326453355</v>
      </c>
      <c r="C1941" s="9">
        <v>335.64784592495892</v>
      </c>
      <c r="D1941" s="25">
        <v>1035</v>
      </c>
      <c r="E1941" s="8">
        <v>386</v>
      </c>
      <c r="F1941" s="9">
        <f t="shared" si="97"/>
        <v>331.66515377622824</v>
      </c>
      <c r="G1941" s="9">
        <f t="shared" ref="G1941:G2004" si="99">IF(8811-A1941&gt;$I$26,G1940+(A1941-A1940)*$M$26,"erreur")</f>
        <v>335.64784592495892</v>
      </c>
      <c r="H1941" s="3"/>
    </row>
    <row r="1942" spans="1:8" x14ac:dyDescent="0.3">
      <c r="A1942" s="20">
        <f t="shared" si="98"/>
        <v>1936</v>
      </c>
      <c r="B1942" s="9">
        <v>330.75221326453357</v>
      </c>
      <c r="C1942" s="9">
        <v>335.64128592495894</v>
      </c>
      <c r="D1942" s="25">
        <v>1036</v>
      </c>
      <c r="E1942" s="8">
        <v>387</v>
      </c>
      <c r="F1942" s="9">
        <f t="shared" si="97"/>
        <v>331.65415377622821</v>
      </c>
      <c r="G1942" s="9">
        <f t="shared" si="99"/>
        <v>335.64128592495894</v>
      </c>
      <c r="H1942" s="3"/>
    </row>
    <row r="1943" spans="1:8" x14ac:dyDescent="0.3">
      <c r="A1943" s="20">
        <f t="shared" si="98"/>
        <v>1937</v>
      </c>
      <c r="B1943" s="9">
        <v>330.73338326453359</v>
      </c>
      <c r="C1943" s="9">
        <v>335.63472592495896</v>
      </c>
      <c r="D1943" s="25">
        <v>1037</v>
      </c>
      <c r="E1943" s="8">
        <v>388</v>
      </c>
      <c r="F1943" s="9">
        <f t="shared" si="97"/>
        <v>331.64315377622819</v>
      </c>
      <c r="G1943" s="9">
        <f t="shared" si="99"/>
        <v>335.63472592495896</v>
      </c>
      <c r="H1943" s="3"/>
    </row>
    <row r="1944" spans="1:8" x14ac:dyDescent="0.3">
      <c r="A1944" s="20">
        <f t="shared" si="98"/>
        <v>1938</v>
      </c>
      <c r="B1944" s="9">
        <v>330.71455326453361</v>
      </c>
      <c r="C1944" s="9">
        <v>335.62816592495898</v>
      </c>
      <c r="D1944" s="25">
        <v>1038</v>
      </c>
      <c r="E1944" s="8">
        <v>389</v>
      </c>
      <c r="F1944" s="9">
        <f t="shared" si="97"/>
        <v>331.63215377622817</v>
      </c>
      <c r="G1944" s="9">
        <f t="shared" si="99"/>
        <v>335.62816592495898</v>
      </c>
      <c r="H1944" s="3"/>
    </row>
    <row r="1945" spans="1:8" x14ac:dyDescent="0.3">
      <c r="A1945" s="20">
        <f t="shared" si="98"/>
        <v>1939</v>
      </c>
      <c r="B1945" s="9">
        <v>330.69572326453363</v>
      </c>
      <c r="C1945" s="9">
        <v>335.621605924959</v>
      </c>
      <c r="D1945" s="25">
        <v>1039</v>
      </c>
      <c r="E1945" s="8">
        <v>390</v>
      </c>
      <c r="F1945" s="9">
        <f t="shared" si="97"/>
        <v>331.62115377622814</v>
      </c>
      <c r="G1945" s="9">
        <f t="shared" si="99"/>
        <v>335.621605924959</v>
      </c>
      <c r="H1945" s="3"/>
    </row>
    <row r="1946" spans="1:8" x14ac:dyDescent="0.3">
      <c r="A1946" s="20">
        <f t="shared" si="98"/>
        <v>1940</v>
      </c>
      <c r="B1946" s="9">
        <v>330.67689326453365</v>
      </c>
      <c r="C1946" s="9">
        <v>335.61504592495902</v>
      </c>
      <c r="D1946" s="25">
        <v>1040</v>
      </c>
      <c r="E1946" s="8">
        <v>391</v>
      </c>
      <c r="F1946" s="9">
        <f t="shared" si="97"/>
        <v>331.61015377622812</v>
      </c>
      <c r="G1946" s="9">
        <f t="shared" si="99"/>
        <v>335.61504592495902</v>
      </c>
      <c r="H1946" s="35">
        <v>337.95</v>
      </c>
    </row>
    <row r="1947" spans="1:8" x14ac:dyDescent="0.3">
      <c r="A1947" s="20">
        <f t="shared" si="98"/>
        <v>1941</v>
      </c>
      <c r="B1947" s="9">
        <v>330.65806326453367</v>
      </c>
      <c r="C1947" s="9">
        <v>335.60848592495904</v>
      </c>
      <c r="D1947" s="25">
        <v>1041</v>
      </c>
      <c r="E1947" s="8">
        <v>392</v>
      </c>
      <c r="F1947" s="9">
        <f t="shared" si="97"/>
        <v>331.59915377622809</v>
      </c>
      <c r="G1947" s="9">
        <f t="shared" si="99"/>
        <v>335.60848592495904</v>
      </c>
      <c r="H1947" s="3"/>
    </row>
    <row r="1948" spans="1:8" x14ac:dyDescent="0.3">
      <c r="A1948" s="20">
        <f t="shared" si="98"/>
        <v>1942</v>
      </c>
      <c r="B1948" s="9">
        <v>330.63923326453369</v>
      </c>
      <c r="C1948" s="9">
        <v>335.60192592495906</v>
      </c>
      <c r="D1948" s="25">
        <v>1042</v>
      </c>
      <c r="E1948" s="8">
        <v>393</v>
      </c>
      <c r="F1948" s="9">
        <f t="shared" si="97"/>
        <v>331.58815377622807</v>
      </c>
      <c r="G1948" s="9">
        <f t="shared" si="99"/>
        <v>335.60192592495906</v>
      </c>
      <c r="H1948" s="3"/>
    </row>
    <row r="1949" spans="1:8" x14ac:dyDescent="0.3">
      <c r="A1949" s="20">
        <f t="shared" si="98"/>
        <v>1943</v>
      </c>
      <c r="B1949" s="9">
        <v>330.62040326453371</v>
      </c>
      <c r="C1949" s="9">
        <v>335.59536592495908</v>
      </c>
      <c r="D1949" s="25">
        <v>1043</v>
      </c>
      <c r="E1949" s="8">
        <v>394</v>
      </c>
      <c r="F1949" s="9">
        <f t="shared" si="97"/>
        <v>331.57715377622804</v>
      </c>
      <c r="G1949" s="9">
        <f t="shared" si="99"/>
        <v>335.59536592495908</v>
      </c>
      <c r="H1949" s="3"/>
    </row>
    <row r="1950" spans="1:8" x14ac:dyDescent="0.3">
      <c r="A1950" s="20">
        <f t="shared" si="98"/>
        <v>1944</v>
      </c>
      <c r="B1950" s="9">
        <v>330.60157326453373</v>
      </c>
      <c r="C1950" s="9">
        <v>335.5888059249591</v>
      </c>
      <c r="D1950" s="25">
        <v>1044</v>
      </c>
      <c r="E1950" s="8">
        <v>395</v>
      </c>
      <c r="F1950" s="9">
        <f t="shared" si="97"/>
        <v>331.56615377622802</v>
      </c>
      <c r="G1950" s="9">
        <f t="shared" si="99"/>
        <v>335.5888059249591</v>
      </c>
      <c r="H1950" s="3"/>
    </row>
    <row r="1951" spans="1:8" x14ac:dyDescent="0.3">
      <c r="A1951" s="20">
        <f t="shared" si="98"/>
        <v>1945</v>
      </c>
      <c r="B1951" s="9">
        <v>330.58274326453375</v>
      </c>
      <c r="C1951" s="9">
        <v>335.58224592495912</v>
      </c>
      <c r="D1951" s="25">
        <v>1045</v>
      </c>
      <c r="E1951" s="8">
        <v>396</v>
      </c>
      <c r="F1951" s="9">
        <f t="shared" si="97"/>
        <v>331.555153776228</v>
      </c>
      <c r="G1951" s="9">
        <f t="shared" si="99"/>
        <v>335.58224592495912</v>
      </c>
      <c r="H1951" s="3"/>
    </row>
    <row r="1952" spans="1:8" x14ac:dyDescent="0.3">
      <c r="A1952" s="20">
        <f t="shared" si="98"/>
        <v>1946</v>
      </c>
      <c r="B1952" s="9">
        <v>330.56391326453377</v>
      </c>
      <c r="C1952" s="9">
        <v>335.57568592495915</v>
      </c>
      <c r="D1952" s="25">
        <v>1046</v>
      </c>
      <c r="E1952" s="8">
        <v>397</v>
      </c>
      <c r="F1952" s="9">
        <f t="shared" ref="F1952:F2015" si="100">IF($A1952&lt;=$J$13,F1951+($A1952-$A1951)*$L$13,"erreur")</f>
        <v>331.54415377622797</v>
      </c>
      <c r="G1952" s="9">
        <f t="shared" si="99"/>
        <v>335.57568592495915</v>
      </c>
      <c r="H1952" s="3"/>
    </row>
    <row r="1953" spans="1:8" x14ac:dyDescent="0.3">
      <c r="A1953" s="20">
        <f t="shared" si="98"/>
        <v>1947</v>
      </c>
      <c r="B1953" s="9">
        <v>330.54508326453379</v>
      </c>
      <c r="C1953" s="9">
        <v>335.56912592495917</v>
      </c>
      <c r="D1953" s="25">
        <v>1047</v>
      </c>
      <c r="E1953" s="8">
        <v>398</v>
      </c>
      <c r="F1953" s="9">
        <f t="shared" si="100"/>
        <v>331.53315377622795</v>
      </c>
      <c r="G1953" s="9">
        <f t="shared" si="99"/>
        <v>335.56912592495917</v>
      </c>
      <c r="H1953" s="3"/>
    </row>
    <row r="1954" spans="1:8" x14ac:dyDescent="0.3">
      <c r="A1954" s="20">
        <f t="shared" si="98"/>
        <v>1948</v>
      </c>
      <c r="B1954" s="9">
        <v>330.52625326453381</v>
      </c>
      <c r="C1954" s="9">
        <v>335.56256592495919</v>
      </c>
      <c r="D1954" s="25">
        <v>1048</v>
      </c>
      <c r="E1954" s="8">
        <v>399</v>
      </c>
      <c r="F1954" s="9">
        <f t="shared" si="100"/>
        <v>331.52215377622792</v>
      </c>
      <c r="G1954" s="9">
        <f t="shared" si="99"/>
        <v>335.56256592495919</v>
      </c>
      <c r="H1954" s="3"/>
    </row>
    <row r="1955" spans="1:8" x14ac:dyDescent="0.3">
      <c r="A1955" s="20">
        <f t="shared" si="98"/>
        <v>1949</v>
      </c>
      <c r="B1955" s="9">
        <v>330.50742326453383</v>
      </c>
      <c r="C1955" s="9">
        <v>335.55600592495921</v>
      </c>
      <c r="D1955" s="25">
        <v>1049</v>
      </c>
      <c r="E1955" s="8">
        <v>400</v>
      </c>
      <c r="F1955" s="9">
        <f t="shared" si="100"/>
        <v>331.5111537762279</v>
      </c>
      <c r="G1955" s="9">
        <f t="shared" si="99"/>
        <v>335.55600592495921</v>
      </c>
      <c r="H1955" s="3"/>
    </row>
    <row r="1956" spans="1:8" x14ac:dyDescent="0.3">
      <c r="A1956" s="20">
        <f t="shared" si="98"/>
        <v>1950</v>
      </c>
      <c r="B1956" s="9">
        <v>330.48859326453385</v>
      </c>
      <c r="C1956" s="9">
        <v>335.54944592495923</v>
      </c>
      <c r="D1956" s="25">
        <v>1050</v>
      </c>
      <c r="E1956" s="8">
        <v>401</v>
      </c>
      <c r="F1956" s="9">
        <f t="shared" si="100"/>
        <v>331.50015377622788</v>
      </c>
      <c r="G1956" s="9">
        <f t="shared" si="99"/>
        <v>335.54944592495923</v>
      </c>
      <c r="H1956" s="3"/>
    </row>
    <row r="1957" spans="1:8" x14ac:dyDescent="0.3">
      <c r="A1957" s="20">
        <f t="shared" si="98"/>
        <v>1951</v>
      </c>
      <c r="B1957" s="9">
        <v>330.46976326453387</v>
      </c>
      <c r="C1957" s="9">
        <v>335.54288592495925</v>
      </c>
      <c r="D1957" s="25">
        <v>1051</v>
      </c>
      <c r="E1957" s="8">
        <v>402</v>
      </c>
      <c r="F1957" s="9">
        <f t="shared" si="100"/>
        <v>331.48915377622785</v>
      </c>
      <c r="G1957" s="9">
        <f t="shared" si="99"/>
        <v>335.54288592495925</v>
      </c>
      <c r="H1957" s="3"/>
    </row>
    <row r="1958" spans="1:8" x14ac:dyDescent="0.3">
      <c r="A1958" s="20">
        <f t="shared" si="98"/>
        <v>1952</v>
      </c>
      <c r="B1958" s="9">
        <v>330.45093326453389</v>
      </c>
      <c r="C1958" s="9">
        <v>335.53632592495927</v>
      </c>
      <c r="D1958" s="25">
        <v>1052</v>
      </c>
      <c r="E1958" s="8">
        <v>403</v>
      </c>
      <c r="F1958" s="9">
        <f t="shared" si="100"/>
        <v>331.47815377622783</v>
      </c>
      <c r="G1958" s="9">
        <f t="shared" si="99"/>
        <v>335.53632592495927</v>
      </c>
      <c r="H1958" s="3"/>
    </row>
    <row r="1959" spans="1:8" x14ac:dyDescent="0.3">
      <c r="A1959" s="20">
        <f t="shared" si="98"/>
        <v>1953</v>
      </c>
      <c r="B1959" s="9">
        <v>330.43210326453391</v>
      </c>
      <c r="C1959" s="9">
        <v>335.52976592495929</v>
      </c>
      <c r="D1959" s="25">
        <v>1053</v>
      </c>
      <c r="E1959" s="8">
        <v>404</v>
      </c>
      <c r="F1959" s="9">
        <f t="shared" si="100"/>
        <v>331.4671537762278</v>
      </c>
      <c r="G1959" s="9">
        <f t="shared" si="99"/>
        <v>335.52976592495929</v>
      </c>
      <c r="H1959" s="3"/>
    </row>
    <row r="1960" spans="1:8" x14ac:dyDescent="0.3">
      <c r="A1960" s="20">
        <f t="shared" si="98"/>
        <v>1954</v>
      </c>
      <c r="B1960" s="9">
        <v>330.41327326453393</v>
      </c>
      <c r="C1960" s="9">
        <v>335.52320592495931</v>
      </c>
      <c r="D1960" s="25">
        <v>1054</v>
      </c>
      <c r="E1960" s="8">
        <v>405</v>
      </c>
      <c r="F1960" s="9">
        <f t="shared" si="100"/>
        <v>331.45615377622778</v>
      </c>
      <c r="G1960" s="9">
        <f t="shared" si="99"/>
        <v>335.52320592495931</v>
      </c>
      <c r="H1960" s="3"/>
    </row>
    <row r="1961" spans="1:8" x14ac:dyDescent="0.3">
      <c r="A1961" s="20">
        <f t="shared" si="98"/>
        <v>1955</v>
      </c>
      <c r="B1961" s="9">
        <v>330.39444326453395</v>
      </c>
      <c r="C1961" s="9">
        <v>335.51664592495933</v>
      </c>
      <c r="D1961" s="25">
        <v>1055</v>
      </c>
      <c r="E1961" s="8">
        <v>406</v>
      </c>
      <c r="F1961" s="9">
        <f t="shared" si="100"/>
        <v>331.44515377622776</v>
      </c>
      <c r="G1961" s="9">
        <f t="shared" si="99"/>
        <v>335.51664592495933</v>
      </c>
      <c r="H1961" s="3"/>
    </row>
    <row r="1962" spans="1:8" x14ac:dyDescent="0.3">
      <c r="A1962" s="20">
        <f t="shared" si="98"/>
        <v>1956</v>
      </c>
      <c r="B1962" s="9">
        <v>330.37561326453397</v>
      </c>
      <c r="C1962" s="9">
        <v>335.51008592495936</v>
      </c>
      <c r="D1962" s="25">
        <v>1056</v>
      </c>
      <c r="E1962" s="8">
        <v>407</v>
      </c>
      <c r="F1962" s="9">
        <f t="shared" si="100"/>
        <v>331.43415377622773</v>
      </c>
      <c r="G1962" s="9">
        <f t="shared" si="99"/>
        <v>335.51008592495936</v>
      </c>
      <c r="H1962" s="3"/>
    </row>
    <row r="1963" spans="1:8" x14ac:dyDescent="0.3">
      <c r="A1963" s="20">
        <f t="shared" si="98"/>
        <v>1957</v>
      </c>
      <c r="B1963" s="9">
        <v>330.35678326453399</v>
      </c>
      <c r="C1963" s="9">
        <v>335.50352592495938</v>
      </c>
      <c r="D1963" s="25">
        <v>1057</v>
      </c>
      <c r="E1963" s="8">
        <v>408</v>
      </c>
      <c r="F1963" s="9">
        <f t="shared" si="100"/>
        <v>331.42315377622771</v>
      </c>
      <c r="G1963" s="9">
        <f t="shared" si="99"/>
        <v>335.50352592495938</v>
      </c>
      <c r="H1963" s="3"/>
    </row>
    <row r="1964" spans="1:8" x14ac:dyDescent="0.3">
      <c r="A1964" s="20">
        <f t="shared" si="98"/>
        <v>1958</v>
      </c>
      <c r="B1964" s="9">
        <v>330.33795326453401</v>
      </c>
      <c r="C1964" s="9">
        <v>335.4969659249594</v>
      </c>
      <c r="D1964" s="25">
        <v>1058</v>
      </c>
      <c r="E1964" s="8">
        <v>409</v>
      </c>
      <c r="F1964" s="9">
        <f t="shared" si="100"/>
        <v>331.41215377622768</v>
      </c>
      <c r="G1964" s="9">
        <f t="shared" si="99"/>
        <v>335.4969659249594</v>
      </c>
      <c r="H1964" s="3"/>
    </row>
    <row r="1965" spans="1:8" x14ac:dyDescent="0.3">
      <c r="A1965" s="20">
        <f t="shared" si="98"/>
        <v>1959</v>
      </c>
      <c r="B1965" s="9">
        <v>330.31912326453403</v>
      </c>
      <c r="C1965" s="9">
        <v>335.49040592495942</v>
      </c>
      <c r="D1965" s="25">
        <v>1059</v>
      </c>
      <c r="E1965" s="8">
        <v>410</v>
      </c>
      <c r="F1965" s="9">
        <f t="shared" si="100"/>
        <v>331.40115377622766</v>
      </c>
      <c r="G1965" s="9">
        <f t="shared" si="99"/>
        <v>335.49040592495942</v>
      </c>
      <c r="H1965" s="3"/>
    </row>
    <row r="1966" spans="1:8" x14ac:dyDescent="0.3">
      <c r="A1966" s="20">
        <f t="shared" si="98"/>
        <v>1960</v>
      </c>
      <c r="B1966" s="9">
        <v>330.30029326453405</v>
      </c>
      <c r="C1966" s="9">
        <v>335.48384592495944</v>
      </c>
      <c r="D1966" s="25">
        <v>1060</v>
      </c>
      <c r="E1966" s="8">
        <v>411</v>
      </c>
      <c r="F1966" s="9">
        <f t="shared" si="100"/>
        <v>331.39015377622763</v>
      </c>
      <c r="G1966" s="9">
        <f t="shared" si="99"/>
        <v>335.48384592495944</v>
      </c>
      <c r="H1966" s="35">
        <v>336.78</v>
      </c>
    </row>
    <row r="1967" spans="1:8" x14ac:dyDescent="0.3">
      <c r="A1967" s="20">
        <f t="shared" si="98"/>
        <v>1961</v>
      </c>
      <c r="B1967" s="9">
        <v>330.28146326453407</v>
      </c>
      <c r="C1967" s="9">
        <v>335.47728592495946</v>
      </c>
      <c r="D1967" s="25">
        <v>1061</v>
      </c>
      <c r="E1967" s="8">
        <v>412</v>
      </c>
      <c r="F1967" s="9">
        <f t="shared" si="100"/>
        <v>331.37915377622761</v>
      </c>
      <c r="G1967" s="9">
        <f t="shared" si="99"/>
        <v>335.47728592495946</v>
      </c>
      <c r="H1967" s="3"/>
    </row>
    <row r="1968" spans="1:8" x14ac:dyDescent="0.3">
      <c r="A1968" s="20">
        <f t="shared" si="98"/>
        <v>1962</v>
      </c>
      <c r="B1968" s="9">
        <v>330.26263326453409</v>
      </c>
      <c r="C1968" s="9">
        <v>335.47072592495948</v>
      </c>
      <c r="D1968" s="25">
        <v>1062</v>
      </c>
      <c r="E1968" s="8">
        <v>413</v>
      </c>
      <c r="F1968" s="9">
        <f t="shared" si="100"/>
        <v>331.36815377622759</v>
      </c>
      <c r="G1968" s="9">
        <f t="shared" si="99"/>
        <v>335.47072592495948</v>
      </c>
      <c r="H1968" s="3"/>
    </row>
    <row r="1969" spans="1:8" x14ac:dyDescent="0.3">
      <c r="A1969" s="20">
        <f t="shared" si="98"/>
        <v>1963</v>
      </c>
      <c r="B1969" s="9">
        <v>330.24380326453411</v>
      </c>
      <c r="C1969" s="9">
        <v>335.4641659249595</v>
      </c>
      <c r="D1969" s="25">
        <v>1063</v>
      </c>
      <c r="E1969" s="8">
        <v>414</v>
      </c>
      <c r="F1969" s="9">
        <f t="shared" si="100"/>
        <v>331.35715377622756</v>
      </c>
      <c r="G1969" s="9">
        <f t="shared" si="99"/>
        <v>335.4641659249595</v>
      </c>
      <c r="H1969" s="3"/>
    </row>
    <row r="1970" spans="1:8" x14ac:dyDescent="0.3">
      <c r="A1970" s="20">
        <f t="shared" si="98"/>
        <v>1964</v>
      </c>
      <c r="B1970" s="9">
        <v>330.22497326453413</v>
      </c>
      <c r="C1970" s="9">
        <v>335.45760592495952</v>
      </c>
      <c r="D1970" s="25">
        <v>1064</v>
      </c>
      <c r="E1970" s="8">
        <v>415</v>
      </c>
      <c r="F1970" s="9">
        <f t="shared" si="100"/>
        <v>331.34615377622754</v>
      </c>
      <c r="G1970" s="9">
        <f t="shared" si="99"/>
        <v>335.45760592495952</v>
      </c>
      <c r="H1970" s="3"/>
    </row>
    <row r="1971" spans="1:8" x14ac:dyDescent="0.3">
      <c r="A1971" s="20">
        <f t="shared" si="98"/>
        <v>1965</v>
      </c>
      <c r="B1971" s="9">
        <v>330.20614326453415</v>
      </c>
      <c r="C1971" s="9">
        <v>335.45104592495954</v>
      </c>
      <c r="D1971" s="25">
        <v>1065</v>
      </c>
      <c r="E1971" s="8">
        <v>416</v>
      </c>
      <c r="F1971" s="9">
        <f t="shared" si="100"/>
        <v>331.33515377622751</v>
      </c>
      <c r="G1971" s="9">
        <f t="shared" si="99"/>
        <v>335.45104592495954</v>
      </c>
      <c r="H1971" s="3"/>
    </row>
    <row r="1972" spans="1:8" x14ac:dyDescent="0.3">
      <c r="A1972" s="20">
        <f t="shared" si="98"/>
        <v>1966</v>
      </c>
      <c r="B1972" s="9">
        <v>330.18731326453417</v>
      </c>
      <c r="C1972" s="9">
        <v>335.44448592495957</v>
      </c>
      <c r="D1972" s="25">
        <v>1066</v>
      </c>
      <c r="E1972" s="8">
        <v>417</v>
      </c>
      <c r="F1972" s="9">
        <f t="shared" si="100"/>
        <v>331.32415377622749</v>
      </c>
      <c r="G1972" s="9">
        <f t="shared" si="99"/>
        <v>335.44448592495957</v>
      </c>
      <c r="H1972" s="3"/>
    </row>
    <row r="1973" spans="1:8" x14ac:dyDescent="0.3">
      <c r="A1973" s="20">
        <f t="shared" si="98"/>
        <v>1967</v>
      </c>
      <c r="B1973" s="9">
        <v>330.16848326453419</v>
      </c>
      <c r="C1973" s="9">
        <v>335.43792592495959</v>
      </c>
      <c r="D1973" s="25">
        <v>1067</v>
      </c>
      <c r="E1973" s="8">
        <v>418</v>
      </c>
      <c r="F1973" s="9">
        <f t="shared" si="100"/>
        <v>331.31315377622747</v>
      </c>
      <c r="G1973" s="9">
        <f t="shared" si="99"/>
        <v>335.43792592495959</v>
      </c>
      <c r="H1973" s="3"/>
    </row>
    <row r="1974" spans="1:8" x14ac:dyDescent="0.3">
      <c r="A1974" s="20">
        <f t="shared" si="98"/>
        <v>1968</v>
      </c>
      <c r="B1974" s="9">
        <v>330.14965326453421</v>
      </c>
      <c r="C1974" s="9">
        <v>335.43136592495961</v>
      </c>
      <c r="D1974" s="25">
        <v>1068</v>
      </c>
      <c r="E1974" s="8">
        <v>419</v>
      </c>
      <c r="F1974" s="9">
        <f t="shared" si="100"/>
        <v>331.30215377622744</v>
      </c>
      <c r="G1974" s="9">
        <f t="shared" si="99"/>
        <v>335.43136592495961</v>
      </c>
      <c r="H1974" s="3"/>
    </row>
    <row r="1975" spans="1:8" x14ac:dyDescent="0.3">
      <c r="A1975" s="20">
        <f t="shared" si="98"/>
        <v>1969</v>
      </c>
      <c r="B1975" s="9">
        <v>330.13082326453423</v>
      </c>
      <c r="C1975" s="9">
        <v>335.42480592495963</v>
      </c>
      <c r="D1975" s="25">
        <v>1069</v>
      </c>
      <c r="E1975" s="8">
        <v>420</v>
      </c>
      <c r="F1975" s="9">
        <f t="shared" si="100"/>
        <v>331.29115377622742</v>
      </c>
      <c r="G1975" s="9">
        <f t="shared" si="99"/>
        <v>335.42480592495963</v>
      </c>
      <c r="H1975" s="3"/>
    </row>
    <row r="1976" spans="1:8" x14ac:dyDescent="0.3">
      <c r="A1976" s="20">
        <f t="shared" si="98"/>
        <v>1970</v>
      </c>
      <c r="B1976" s="9">
        <v>330.11199326453425</v>
      </c>
      <c r="C1976" s="9">
        <v>335.41824592495965</v>
      </c>
      <c r="D1976" s="25">
        <v>1070</v>
      </c>
      <c r="E1976" s="8">
        <v>421</v>
      </c>
      <c r="F1976" s="9">
        <f t="shared" si="100"/>
        <v>331.28015377622739</v>
      </c>
      <c r="G1976" s="9">
        <f t="shared" si="99"/>
        <v>335.41824592495965</v>
      </c>
      <c r="H1976" s="3"/>
    </row>
    <row r="1977" spans="1:8" x14ac:dyDescent="0.3">
      <c r="A1977" s="20">
        <f t="shared" si="98"/>
        <v>1971</v>
      </c>
      <c r="B1977" s="9">
        <v>330.09316326453427</v>
      </c>
      <c r="C1977" s="9">
        <v>335.41168592495967</v>
      </c>
      <c r="D1977" s="25">
        <v>1071</v>
      </c>
      <c r="E1977" s="8">
        <v>422</v>
      </c>
      <c r="F1977" s="9">
        <f t="shared" si="100"/>
        <v>331.26915377622737</v>
      </c>
      <c r="G1977" s="9">
        <f t="shared" si="99"/>
        <v>335.41168592495967</v>
      </c>
      <c r="H1977" s="3"/>
    </row>
    <row r="1978" spans="1:8" x14ac:dyDescent="0.3">
      <c r="A1978" s="20">
        <f t="shared" si="98"/>
        <v>1972</v>
      </c>
      <c r="B1978" s="9">
        <v>330.07433326453429</v>
      </c>
      <c r="C1978" s="9">
        <v>335.40512592495969</v>
      </c>
      <c r="D1978" s="25">
        <v>1072</v>
      </c>
      <c r="E1978" s="8">
        <v>423</v>
      </c>
      <c r="F1978" s="9">
        <f t="shared" si="100"/>
        <v>331.25815377622735</v>
      </c>
      <c r="G1978" s="9">
        <f t="shared" si="99"/>
        <v>335.40512592495969</v>
      </c>
      <c r="H1978" s="3"/>
    </row>
    <row r="1979" spans="1:8" x14ac:dyDescent="0.3">
      <c r="A1979" s="20">
        <f t="shared" si="98"/>
        <v>1973</v>
      </c>
      <c r="B1979" s="9">
        <v>330.05550326453431</v>
      </c>
      <c r="C1979" s="9">
        <v>335.39856592495971</v>
      </c>
      <c r="D1979" s="25">
        <v>1073</v>
      </c>
      <c r="E1979" s="8">
        <v>424</v>
      </c>
      <c r="F1979" s="9">
        <f t="shared" si="100"/>
        <v>331.24715377622732</v>
      </c>
      <c r="G1979" s="9">
        <f t="shared" si="99"/>
        <v>335.39856592495971</v>
      </c>
      <c r="H1979" s="3"/>
    </row>
    <row r="1980" spans="1:8" x14ac:dyDescent="0.3">
      <c r="A1980" s="20">
        <f t="shared" si="98"/>
        <v>1974</v>
      </c>
      <c r="B1980" s="9">
        <v>330.03667326453433</v>
      </c>
      <c r="C1980" s="9">
        <v>335.39200592495973</v>
      </c>
      <c r="D1980" s="25">
        <v>1074</v>
      </c>
      <c r="E1980" s="8">
        <v>425</v>
      </c>
      <c r="F1980" s="9">
        <f t="shared" si="100"/>
        <v>331.2361537762273</v>
      </c>
      <c r="G1980" s="9">
        <f t="shared" si="99"/>
        <v>335.39200592495973</v>
      </c>
      <c r="H1980" s="3"/>
    </row>
    <row r="1981" spans="1:8" x14ac:dyDescent="0.3">
      <c r="A1981" s="20">
        <f t="shared" si="98"/>
        <v>1975</v>
      </c>
      <c r="B1981" s="9">
        <v>330.01784326453435</v>
      </c>
      <c r="C1981" s="9">
        <v>335.38544592495975</v>
      </c>
      <c r="D1981" s="25">
        <v>1075</v>
      </c>
      <c r="E1981" s="8">
        <v>426</v>
      </c>
      <c r="F1981" s="9">
        <f t="shared" si="100"/>
        <v>331.22515377622727</v>
      </c>
      <c r="G1981" s="9">
        <f t="shared" si="99"/>
        <v>335.38544592495975</v>
      </c>
      <c r="H1981" s="3"/>
    </row>
    <row r="1982" spans="1:8" x14ac:dyDescent="0.3">
      <c r="A1982" s="20">
        <f t="shared" si="98"/>
        <v>1976</v>
      </c>
      <c r="B1982" s="9">
        <v>329.99901326453437</v>
      </c>
      <c r="C1982" s="9">
        <v>335.37888592495977</v>
      </c>
      <c r="D1982" s="25">
        <v>1076</v>
      </c>
      <c r="E1982" s="8">
        <v>427</v>
      </c>
      <c r="F1982" s="9">
        <f t="shared" si="100"/>
        <v>331.21415377622725</v>
      </c>
      <c r="G1982" s="9">
        <f t="shared" si="99"/>
        <v>335.37888592495977</v>
      </c>
      <c r="H1982" s="3"/>
    </row>
    <row r="1983" spans="1:8" x14ac:dyDescent="0.3">
      <c r="A1983" s="20">
        <f t="shared" si="98"/>
        <v>1977</v>
      </c>
      <c r="B1983" s="9">
        <v>329.98018326453439</v>
      </c>
      <c r="C1983" s="9">
        <v>335.3723259249598</v>
      </c>
      <c r="D1983" s="25">
        <v>1077</v>
      </c>
      <c r="E1983" s="8">
        <v>428</v>
      </c>
      <c r="F1983" s="9">
        <f t="shared" si="100"/>
        <v>331.20315377622723</v>
      </c>
      <c r="G1983" s="9">
        <f t="shared" si="99"/>
        <v>335.3723259249598</v>
      </c>
      <c r="H1983" s="3"/>
    </row>
    <row r="1984" spans="1:8" x14ac:dyDescent="0.3">
      <c r="A1984" s="20">
        <f t="shared" si="98"/>
        <v>1978</v>
      </c>
      <c r="B1984" s="9">
        <v>329.96135326453441</v>
      </c>
      <c r="C1984" s="9">
        <v>335.36576592495982</v>
      </c>
      <c r="D1984" s="25">
        <v>1078</v>
      </c>
      <c r="E1984" s="8">
        <v>429</v>
      </c>
      <c r="F1984" s="9">
        <f t="shared" si="100"/>
        <v>331.1921537762272</v>
      </c>
      <c r="G1984" s="9">
        <f t="shared" si="99"/>
        <v>335.36576592495982</v>
      </c>
      <c r="H1984" s="3"/>
    </row>
    <row r="1985" spans="1:8" x14ac:dyDescent="0.3">
      <c r="A1985" s="20">
        <f t="shared" si="98"/>
        <v>1979</v>
      </c>
      <c r="B1985" s="9">
        <v>329.94252326453443</v>
      </c>
      <c r="C1985" s="9">
        <v>335.35920592495984</v>
      </c>
      <c r="D1985" s="25">
        <v>1079</v>
      </c>
      <c r="E1985" s="8">
        <v>430</v>
      </c>
      <c r="F1985" s="9">
        <f t="shared" si="100"/>
        <v>331.18115377622718</v>
      </c>
      <c r="G1985" s="9">
        <f t="shared" si="99"/>
        <v>335.35920592495984</v>
      </c>
      <c r="H1985" s="3"/>
    </row>
    <row r="1986" spans="1:8" x14ac:dyDescent="0.3">
      <c r="A1986" s="20">
        <f t="shared" si="98"/>
        <v>1980</v>
      </c>
      <c r="B1986" s="9">
        <v>329.92369326453445</v>
      </c>
      <c r="C1986" s="9">
        <v>335.35264592495986</v>
      </c>
      <c r="D1986" s="25">
        <v>1080</v>
      </c>
      <c r="E1986" s="8">
        <v>431</v>
      </c>
      <c r="F1986" s="9">
        <f t="shared" si="100"/>
        <v>331.17015377622715</v>
      </c>
      <c r="G1986" s="9">
        <f t="shared" si="99"/>
        <v>335.35264592495986</v>
      </c>
      <c r="H1986" s="35">
        <v>335.66</v>
      </c>
    </row>
    <row r="1987" spans="1:8" x14ac:dyDescent="0.3">
      <c r="A1987" s="20">
        <f t="shared" si="98"/>
        <v>1981</v>
      </c>
      <c r="B1987" s="9">
        <v>329.90486326453447</v>
      </c>
      <c r="C1987" s="9">
        <v>335.34608592495988</v>
      </c>
      <c r="D1987" s="25">
        <v>1081</v>
      </c>
      <c r="E1987" s="8">
        <v>432</v>
      </c>
      <c r="F1987" s="9">
        <f t="shared" si="100"/>
        <v>331.15915377622713</v>
      </c>
      <c r="G1987" s="9">
        <f t="shared" si="99"/>
        <v>335.34608592495988</v>
      </c>
      <c r="H1987" s="3"/>
    </row>
    <row r="1988" spans="1:8" x14ac:dyDescent="0.3">
      <c r="A1988" s="20">
        <f t="shared" si="98"/>
        <v>1982</v>
      </c>
      <c r="B1988" s="9">
        <v>329.88603326453449</v>
      </c>
      <c r="C1988" s="9">
        <v>335.3395259249599</v>
      </c>
      <c r="D1988" s="25">
        <v>1082</v>
      </c>
      <c r="E1988" s="8">
        <v>433</v>
      </c>
      <c r="F1988" s="9">
        <f t="shared" si="100"/>
        <v>331.1481537762271</v>
      </c>
      <c r="G1988" s="9">
        <f t="shared" si="99"/>
        <v>335.3395259249599</v>
      </c>
      <c r="H1988" s="3"/>
    </row>
    <row r="1989" spans="1:8" x14ac:dyDescent="0.3">
      <c r="A1989" s="20">
        <f t="shared" si="98"/>
        <v>1983</v>
      </c>
      <c r="B1989" s="9">
        <v>329.86720326453451</v>
      </c>
      <c r="C1989" s="9">
        <v>335.33296592495992</v>
      </c>
      <c r="D1989" s="25">
        <v>1083</v>
      </c>
      <c r="E1989" s="8">
        <v>434</v>
      </c>
      <c r="F1989" s="9">
        <f t="shared" si="100"/>
        <v>331.13715377622708</v>
      </c>
      <c r="G1989" s="9">
        <f t="shared" si="99"/>
        <v>335.33296592495992</v>
      </c>
      <c r="H1989" s="3"/>
    </row>
    <row r="1990" spans="1:8" x14ac:dyDescent="0.3">
      <c r="A1990" s="20">
        <f t="shared" si="98"/>
        <v>1984</v>
      </c>
      <c r="B1990" s="9">
        <v>329.84837326453453</v>
      </c>
      <c r="C1990" s="9">
        <v>335.32640592495994</v>
      </c>
      <c r="D1990" s="25">
        <v>1084</v>
      </c>
      <c r="E1990" s="8">
        <v>435</v>
      </c>
      <c r="F1990" s="9">
        <f t="shared" si="100"/>
        <v>331.12615377622706</v>
      </c>
      <c r="G1990" s="9">
        <f t="shared" si="99"/>
        <v>335.32640592495994</v>
      </c>
      <c r="H1990" s="3"/>
    </row>
    <row r="1991" spans="1:8" x14ac:dyDescent="0.3">
      <c r="A1991" s="20">
        <f t="shared" si="98"/>
        <v>1985</v>
      </c>
      <c r="B1991" s="9">
        <v>329.82954326453455</v>
      </c>
      <c r="C1991" s="9">
        <v>335.31984592495996</v>
      </c>
      <c r="D1991" s="25">
        <v>1085</v>
      </c>
      <c r="E1991" s="8">
        <v>436</v>
      </c>
      <c r="F1991" s="9">
        <f t="shared" si="100"/>
        <v>331.11515377622703</v>
      </c>
      <c r="G1991" s="9">
        <f t="shared" si="99"/>
        <v>335.31984592495996</v>
      </c>
      <c r="H1991" s="3"/>
    </row>
    <row r="1992" spans="1:8" x14ac:dyDescent="0.3">
      <c r="A1992" s="20">
        <f t="shared" ref="A1992:A2055" si="101">ROW()-6</f>
        <v>1986</v>
      </c>
      <c r="B1992" s="9">
        <v>329.81071326453457</v>
      </c>
      <c r="C1992" s="9">
        <v>335.31328592495998</v>
      </c>
      <c r="D1992" s="25">
        <v>1086</v>
      </c>
      <c r="E1992" s="8">
        <v>437</v>
      </c>
      <c r="F1992" s="9">
        <f t="shared" si="100"/>
        <v>331.10415377622701</v>
      </c>
      <c r="G1992" s="9">
        <f t="shared" si="99"/>
        <v>335.31328592495998</v>
      </c>
      <c r="H1992" s="3"/>
    </row>
    <row r="1993" spans="1:8" x14ac:dyDescent="0.3">
      <c r="A1993" s="20">
        <f t="shared" si="101"/>
        <v>1987</v>
      </c>
      <c r="B1993" s="9">
        <v>329.79188326453459</v>
      </c>
      <c r="C1993" s="9">
        <v>335.30672592496001</v>
      </c>
      <c r="D1993" s="25">
        <v>1087</v>
      </c>
      <c r="E1993" s="8">
        <v>438</v>
      </c>
      <c r="F1993" s="9">
        <f t="shared" si="100"/>
        <v>331.09315377622698</v>
      </c>
      <c r="G1993" s="9">
        <f t="shared" si="99"/>
        <v>335.30672592496001</v>
      </c>
      <c r="H1993" s="3"/>
    </row>
    <row r="1994" spans="1:8" x14ac:dyDescent="0.3">
      <c r="A1994" s="20">
        <f t="shared" si="101"/>
        <v>1988</v>
      </c>
      <c r="B1994" s="9">
        <v>329.77305326453461</v>
      </c>
      <c r="C1994" s="9">
        <v>335.30016592496003</v>
      </c>
      <c r="D1994" s="25">
        <v>1088</v>
      </c>
      <c r="E1994" s="8">
        <v>439</v>
      </c>
      <c r="F1994" s="9">
        <f t="shared" si="100"/>
        <v>331.08215377622696</v>
      </c>
      <c r="G1994" s="9">
        <f t="shared" si="99"/>
        <v>335.30016592496003</v>
      </c>
      <c r="H1994" s="3"/>
    </row>
    <row r="1995" spans="1:8" x14ac:dyDescent="0.3">
      <c r="A1995" s="20">
        <f t="shared" si="101"/>
        <v>1989</v>
      </c>
      <c r="B1995" s="9">
        <v>329.75422326453463</v>
      </c>
      <c r="C1995" s="9">
        <v>335.29360592496005</v>
      </c>
      <c r="D1995" s="25">
        <v>1089</v>
      </c>
      <c r="E1995" s="8">
        <v>440</v>
      </c>
      <c r="F1995" s="9">
        <f t="shared" si="100"/>
        <v>331.07115377622694</v>
      </c>
      <c r="G1995" s="9">
        <f t="shared" si="99"/>
        <v>335.29360592496005</v>
      </c>
      <c r="H1995" s="3"/>
    </row>
    <row r="1996" spans="1:8" x14ac:dyDescent="0.3">
      <c r="A1996" s="20">
        <f t="shared" si="101"/>
        <v>1990</v>
      </c>
      <c r="B1996" s="9">
        <v>329.73539326453465</v>
      </c>
      <c r="C1996" s="9">
        <v>335.28704592496007</v>
      </c>
      <c r="D1996" s="25">
        <v>1090</v>
      </c>
      <c r="E1996" s="8">
        <v>441</v>
      </c>
      <c r="F1996" s="9">
        <f t="shared" si="100"/>
        <v>331.06015377622691</v>
      </c>
      <c r="G1996" s="9">
        <f t="shared" si="99"/>
        <v>335.28704592496007</v>
      </c>
      <c r="H1996" s="3"/>
    </row>
    <row r="1997" spans="1:8" x14ac:dyDescent="0.3">
      <c r="A1997" s="20">
        <f t="shared" si="101"/>
        <v>1991</v>
      </c>
      <c r="B1997" s="9">
        <v>329.71656326453467</v>
      </c>
      <c r="C1997" s="9">
        <v>335.28048592496009</v>
      </c>
      <c r="D1997" s="25">
        <v>1091</v>
      </c>
      <c r="E1997" s="8">
        <v>442</v>
      </c>
      <c r="F1997" s="9">
        <f t="shared" si="100"/>
        <v>331.04915377622689</v>
      </c>
      <c r="G1997" s="9">
        <f t="shared" si="99"/>
        <v>335.28048592496009</v>
      </c>
      <c r="H1997" s="3"/>
    </row>
    <row r="1998" spans="1:8" x14ac:dyDescent="0.3">
      <c r="A1998" s="20">
        <f t="shared" si="101"/>
        <v>1992</v>
      </c>
      <c r="B1998" s="9">
        <v>329.69773326453469</v>
      </c>
      <c r="C1998" s="9">
        <v>335.27392592496011</v>
      </c>
      <c r="D1998" s="25">
        <v>1092</v>
      </c>
      <c r="E1998" s="8">
        <v>443</v>
      </c>
      <c r="F1998" s="9">
        <f t="shared" si="100"/>
        <v>331.03815377622686</v>
      </c>
      <c r="G1998" s="9">
        <f t="shared" si="99"/>
        <v>335.27392592496011</v>
      </c>
      <c r="H1998" s="3"/>
    </row>
    <row r="1999" spans="1:8" x14ac:dyDescent="0.3">
      <c r="A1999" s="20">
        <f t="shared" si="101"/>
        <v>1993</v>
      </c>
      <c r="B1999" s="9">
        <v>329.67890326453471</v>
      </c>
      <c r="C1999" s="9">
        <v>335.26736592496013</v>
      </c>
      <c r="D1999" s="25">
        <v>1093</v>
      </c>
      <c r="E1999" s="8">
        <v>444</v>
      </c>
      <c r="F1999" s="9">
        <f t="shared" si="100"/>
        <v>331.02715377622684</v>
      </c>
      <c r="G1999" s="9">
        <f t="shared" si="99"/>
        <v>335.26736592496013</v>
      </c>
      <c r="H1999" s="3"/>
    </row>
    <row r="2000" spans="1:8" x14ac:dyDescent="0.3">
      <c r="A2000" s="20">
        <f t="shared" si="101"/>
        <v>1994</v>
      </c>
      <c r="B2000" s="9">
        <v>329.66007326453473</v>
      </c>
      <c r="C2000" s="9">
        <v>335.26080592496015</v>
      </c>
      <c r="D2000" s="25">
        <v>1094</v>
      </c>
      <c r="E2000" s="8">
        <v>445</v>
      </c>
      <c r="F2000" s="9">
        <f t="shared" si="100"/>
        <v>331.01615377622682</v>
      </c>
      <c r="G2000" s="9">
        <f t="shared" si="99"/>
        <v>335.26080592496015</v>
      </c>
      <c r="H2000" s="3"/>
    </row>
    <row r="2001" spans="1:8" x14ac:dyDescent="0.3">
      <c r="A2001" s="20">
        <f t="shared" si="101"/>
        <v>1995</v>
      </c>
      <c r="B2001" s="9">
        <v>329.64124326453475</v>
      </c>
      <c r="C2001" s="9">
        <v>335.25424592496017</v>
      </c>
      <c r="D2001" s="25">
        <v>1095</v>
      </c>
      <c r="E2001" s="8">
        <v>446</v>
      </c>
      <c r="F2001" s="9">
        <f t="shared" si="100"/>
        <v>331.00515377622679</v>
      </c>
      <c r="G2001" s="9">
        <f t="shared" si="99"/>
        <v>335.25424592496017</v>
      </c>
      <c r="H2001" s="3"/>
    </row>
    <row r="2002" spans="1:8" x14ac:dyDescent="0.3">
      <c r="A2002" s="20">
        <f t="shared" si="101"/>
        <v>1996</v>
      </c>
      <c r="B2002" s="9">
        <v>329.62241326453477</v>
      </c>
      <c r="C2002" s="9">
        <v>335.24768592496019</v>
      </c>
      <c r="D2002" s="25">
        <v>1096</v>
      </c>
      <c r="E2002" s="8">
        <v>447</v>
      </c>
      <c r="F2002" s="9">
        <f t="shared" si="100"/>
        <v>330.99415377622677</v>
      </c>
      <c r="G2002" s="9">
        <f t="shared" si="99"/>
        <v>335.24768592496019</v>
      </c>
      <c r="H2002" s="3"/>
    </row>
    <row r="2003" spans="1:8" x14ac:dyDescent="0.3">
      <c r="A2003" s="20">
        <f t="shared" si="101"/>
        <v>1997</v>
      </c>
      <c r="B2003" s="9">
        <v>329.60358326453479</v>
      </c>
      <c r="C2003" s="9">
        <v>335.24112592496022</v>
      </c>
      <c r="D2003" s="25">
        <v>1097</v>
      </c>
      <c r="E2003" s="8">
        <v>448</v>
      </c>
      <c r="F2003" s="9">
        <f t="shared" si="100"/>
        <v>330.98315377622674</v>
      </c>
      <c r="G2003" s="9">
        <f t="shared" si="99"/>
        <v>335.24112592496022</v>
      </c>
      <c r="H2003" s="3"/>
    </row>
    <row r="2004" spans="1:8" x14ac:dyDescent="0.3">
      <c r="A2004" s="20">
        <f t="shared" si="101"/>
        <v>1998</v>
      </c>
      <c r="B2004" s="9">
        <v>329.58475326453481</v>
      </c>
      <c r="C2004" s="9">
        <v>335.23456592496024</v>
      </c>
      <c r="D2004" s="25">
        <v>1098</v>
      </c>
      <c r="E2004" s="8">
        <v>449</v>
      </c>
      <c r="F2004" s="9">
        <f t="shared" si="100"/>
        <v>330.97215377622672</v>
      </c>
      <c r="G2004" s="9">
        <f t="shared" si="99"/>
        <v>335.23456592496024</v>
      </c>
      <c r="H2004" s="3"/>
    </row>
    <row r="2005" spans="1:8" x14ac:dyDescent="0.3">
      <c r="A2005" s="20">
        <f t="shared" si="101"/>
        <v>1999</v>
      </c>
      <c r="B2005" s="9">
        <v>329.56592326453483</v>
      </c>
      <c r="C2005" s="9">
        <v>335.22800592496026</v>
      </c>
      <c r="D2005" s="25">
        <v>1099</v>
      </c>
      <c r="E2005" s="8">
        <v>450</v>
      </c>
      <c r="F2005" s="9">
        <f t="shared" si="100"/>
        <v>330.96115377622669</v>
      </c>
      <c r="G2005" s="9">
        <f t="shared" ref="G2005:G2068" si="102">IF(8811-A2005&gt;$I$26,G2004+(A2005-A2004)*$M$26,"erreur")</f>
        <v>335.22800592496026</v>
      </c>
      <c r="H2005" s="3"/>
    </row>
    <row r="2006" spans="1:8" x14ac:dyDescent="0.3">
      <c r="A2006" s="20">
        <f t="shared" si="101"/>
        <v>2000</v>
      </c>
      <c r="B2006" s="9">
        <v>329.54709326453485</v>
      </c>
      <c r="C2006" s="9">
        <v>335.22144592496028</v>
      </c>
      <c r="D2006" s="25">
        <v>1100</v>
      </c>
      <c r="E2006" s="8">
        <v>451</v>
      </c>
      <c r="F2006" s="9">
        <f t="shared" si="100"/>
        <v>330.95015377622667</v>
      </c>
      <c r="G2006" s="9">
        <f t="shared" si="102"/>
        <v>335.22144592496028</v>
      </c>
      <c r="H2006" s="35">
        <v>334.65</v>
      </c>
    </row>
    <row r="2007" spans="1:8" x14ac:dyDescent="0.3">
      <c r="A2007" s="20">
        <f t="shared" si="101"/>
        <v>2001</v>
      </c>
      <c r="B2007" s="9">
        <v>329.52826326453487</v>
      </c>
      <c r="C2007" s="9">
        <v>335.2148859249603</v>
      </c>
      <c r="D2007" s="25">
        <v>1101</v>
      </c>
      <c r="E2007" s="8">
        <v>452</v>
      </c>
      <c r="F2007" s="9">
        <f t="shared" si="100"/>
        <v>330.93915377622665</v>
      </c>
      <c r="G2007" s="9">
        <f t="shared" si="102"/>
        <v>335.2148859249603</v>
      </c>
      <c r="H2007" s="3"/>
    </row>
    <row r="2008" spans="1:8" x14ac:dyDescent="0.3">
      <c r="A2008" s="20">
        <f t="shared" si="101"/>
        <v>2002</v>
      </c>
      <c r="B2008" s="9">
        <v>329.50943326453489</v>
      </c>
      <c r="C2008" s="9">
        <v>335.20832592496032</v>
      </c>
      <c r="D2008" s="25">
        <v>1102</v>
      </c>
      <c r="E2008" s="8">
        <v>453</v>
      </c>
      <c r="F2008" s="9">
        <f t="shared" si="100"/>
        <v>330.92815377622662</v>
      </c>
      <c r="G2008" s="9">
        <f t="shared" si="102"/>
        <v>335.20832592496032</v>
      </c>
      <c r="H2008" s="3"/>
    </row>
    <row r="2009" spans="1:8" x14ac:dyDescent="0.3">
      <c r="A2009" s="20">
        <f t="shared" si="101"/>
        <v>2003</v>
      </c>
      <c r="B2009" s="9">
        <v>329.49060326453491</v>
      </c>
      <c r="C2009" s="9">
        <v>335.20176592496034</v>
      </c>
      <c r="D2009" s="25">
        <v>1103</v>
      </c>
      <c r="E2009" s="8">
        <v>454</v>
      </c>
      <c r="F2009" s="9">
        <f t="shared" si="100"/>
        <v>330.9171537762266</v>
      </c>
      <c r="G2009" s="9">
        <f t="shared" si="102"/>
        <v>335.20176592496034</v>
      </c>
      <c r="H2009" s="3"/>
    </row>
    <row r="2010" spans="1:8" x14ac:dyDescent="0.3">
      <c r="A2010" s="20">
        <f t="shared" si="101"/>
        <v>2004</v>
      </c>
      <c r="B2010" s="9">
        <v>329.47177326453493</v>
      </c>
      <c r="C2010" s="9">
        <v>335.19520592496036</v>
      </c>
      <c r="D2010" s="25">
        <v>1104</v>
      </c>
      <c r="E2010" s="8">
        <v>455</v>
      </c>
      <c r="F2010" s="9">
        <f t="shared" si="100"/>
        <v>330.90615377622657</v>
      </c>
      <c r="G2010" s="9">
        <f t="shared" si="102"/>
        <v>335.19520592496036</v>
      </c>
      <c r="H2010" s="3"/>
    </row>
    <row r="2011" spans="1:8" x14ac:dyDescent="0.3">
      <c r="A2011" s="20">
        <f t="shared" si="101"/>
        <v>2005</v>
      </c>
      <c r="B2011" s="9">
        <v>329.45294326453495</v>
      </c>
      <c r="C2011" s="9">
        <v>335.18864592496038</v>
      </c>
      <c r="D2011" s="25">
        <v>1105</v>
      </c>
      <c r="E2011" s="8">
        <v>456</v>
      </c>
      <c r="F2011" s="9">
        <f t="shared" si="100"/>
        <v>330.89515377622655</v>
      </c>
      <c r="G2011" s="9">
        <f t="shared" si="102"/>
        <v>335.18864592496038</v>
      </c>
      <c r="H2011" s="3"/>
    </row>
    <row r="2012" spans="1:8" x14ac:dyDescent="0.3">
      <c r="A2012" s="20">
        <f t="shared" si="101"/>
        <v>2006</v>
      </c>
      <c r="B2012" s="9">
        <v>329.43411326453497</v>
      </c>
      <c r="C2012" s="9">
        <v>335.1820859249604</v>
      </c>
      <c r="D2012" s="25">
        <v>1106</v>
      </c>
      <c r="E2012" s="8">
        <v>457</v>
      </c>
      <c r="F2012" s="9">
        <f t="shared" si="100"/>
        <v>330.88415377622653</v>
      </c>
      <c r="G2012" s="9">
        <f t="shared" si="102"/>
        <v>335.1820859249604</v>
      </c>
      <c r="H2012" s="3"/>
    </row>
    <row r="2013" spans="1:8" x14ac:dyDescent="0.3">
      <c r="A2013" s="20">
        <f t="shared" si="101"/>
        <v>2007</v>
      </c>
      <c r="B2013" s="9">
        <v>329.41528326453499</v>
      </c>
      <c r="C2013" s="9">
        <v>335.17552592496043</v>
      </c>
      <c r="D2013" s="25">
        <v>1107</v>
      </c>
      <c r="E2013" s="8">
        <v>458</v>
      </c>
      <c r="F2013" s="9">
        <f t="shared" si="100"/>
        <v>330.8731537762265</v>
      </c>
      <c r="G2013" s="9">
        <f t="shared" si="102"/>
        <v>335.17552592496043</v>
      </c>
      <c r="H2013" s="3"/>
    </row>
    <row r="2014" spans="1:8" x14ac:dyDescent="0.3">
      <c r="A2014" s="20">
        <f t="shared" si="101"/>
        <v>2008</v>
      </c>
      <c r="B2014" s="9">
        <v>329.39645326453501</v>
      </c>
      <c r="C2014" s="9">
        <v>335.16896592496045</v>
      </c>
      <c r="D2014" s="25">
        <v>1108</v>
      </c>
      <c r="E2014" s="8">
        <v>459</v>
      </c>
      <c r="F2014" s="9">
        <f t="shared" si="100"/>
        <v>330.86215377622648</v>
      </c>
      <c r="G2014" s="9">
        <f t="shared" si="102"/>
        <v>335.16896592496045</v>
      </c>
      <c r="H2014" s="3"/>
    </row>
    <row r="2015" spans="1:8" x14ac:dyDescent="0.3">
      <c r="A2015" s="20">
        <f t="shared" si="101"/>
        <v>2009</v>
      </c>
      <c r="B2015" s="9">
        <v>329.37762326453503</v>
      </c>
      <c r="C2015" s="9">
        <v>335.16240592496047</v>
      </c>
      <c r="D2015" s="25">
        <v>1109</v>
      </c>
      <c r="E2015" s="8">
        <v>460</v>
      </c>
      <c r="F2015" s="9">
        <f t="shared" si="100"/>
        <v>330.85115377622645</v>
      </c>
      <c r="G2015" s="9">
        <f t="shared" si="102"/>
        <v>335.16240592496047</v>
      </c>
      <c r="H2015" s="3"/>
    </row>
    <row r="2016" spans="1:8" x14ac:dyDescent="0.3">
      <c r="A2016" s="20">
        <f t="shared" si="101"/>
        <v>2010</v>
      </c>
      <c r="B2016" s="9">
        <v>329.35879326453505</v>
      </c>
      <c r="C2016" s="9">
        <v>335.15584592496049</v>
      </c>
      <c r="D2016" s="25">
        <v>1110</v>
      </c>
      <c r="E2016" s="8">
        <v>461</v>
      </c>
      <c r="F2016" s="9">
        <f t="shared" ref="F2016:F2079" si="103">IF($A2016&lt;=$J$13,F2015+($A2016-$A2015)*$L$13,"erreur")</f>
        <v>330.84015377622643</v>
      </c>
      <c r="G2016" s="9">
        <f t="shared" si="102"/>
        <v>335.15584592496049</v>
      </c>
      <c r="H2016" s="3"/>
    </row>
    <row r="2017" spans="1:8" x14ac:dyDescent="0.3">
      <c r="A2017" s="20">
        <f t="shared" si="101"/>
        <v>2011</v>
      </c>
      <c r="B2017" s="9">
        <v>329.33996326453507</v>
      </c>
      <c r="C2017" s="9">
        <v>335.14928592496051</v>
      </c>
      <c r="D2017" s="25">
        <v>1111</v>
      </c>
      <c r="E2017" s="8">
        <v>462</v>
      </c>
      <c r="F2017" s="9">
        <f t="shared" si="103"/>
        <v>330.82915377622641</v>
      </c>
      <c r="G2017" s="9">
        <f t="shared" si="102"/>
        <v>335.14928592496051</v>
      </c>
      <c r="H2017" s="3"/>
    </row>
    <row r="2018" spans="1:8" x14ac:dyDescent="0.3">
      <c r="A2018" s="20">
        <f t="shared" si="101"/>
        <v>2012</v>
      </c>
      <c r="B2018" s="9">
        <v>329.32113326453509</v>
      </c>
      <c r="C2018" s="9">
        <v>335.14272592496053</v>
      </c>
      <c r="D2018" s="25">
        <v>1112</v>
      </c>
      <c r="E2018" s="8">
        <v>463</v>
      </c>
      <c r="F2018" s="9">
        <f t="shared" si="103"/>
        <v>330.81815377622638</v>
      </c>
      <c r="G2018" s="9">
        <f t="shared" si="102"/>
        <v>335.14272592496053</v>
      </c>
      <c r="H2018" s="3"/>
    </row>
    <row r="2019" spans="1:8" x14ac:dyDescent="0.3">
      <c r="A2019" s="20">
        <f t="shared" si="101"/>
        <v>2013</v>
      </c>
      <c r="B2019" s="9">
        <v>329.30230326453511</v>
      </c>
      <c r="C2019" s="9">
        <v>335.13616592496055</v>
      </c>
      <c r="D2019" s="25">
        <v>1113</v>
      </c>
      <c r="E2019" s="8">
        <v>464</v>
      </c>
      <c r="F2019" s="9">
        <f t="shared" si="103"/>
        <v>330.80715377622636</v>
      </c>
      <c r="G2019" s="9">
        <f t="shared" si="102"/>
        <v>335.13616592496055</v>
      </c>
      <c r="H2019" s="3"/>
    </row>
    <row r="2020" spans="1:8" x14ac:dyDescent="0.3">
      <c r="A2020" s="20">
        <f t="shared" si="101"/>
        <v>2014</v>
      </c>
      <c r="B2020" s="9">
        <v>329.28347326453513</v>
      </c>
      <c r="C2020" s="9">
        <v>335.12960592496057</v>
      </c>
      <c r="D2020" s="25">
        <v>1114</v>
      </c>
      <c r="E2020" s="8">
        <v>465</v>
      </c>
      <c r="F2020" s="9">
        <f t="shared" si="103"/>
        <v>330.79615377622633</v>
      </c>
      <c r="G2020" s="9">
        <f t="shared" si="102"/>
        <v>335.12960592496057</v>
      </c>
      <c r="H2020" s="3"/>
    </row>
    <row r="2021" spans="1:8" x14ac:dyDescent="0.3">
      <c r="A2021" s="20">
        <f t="shared" si="101"/>
        <v>2015</v>
      </c>
      <c r="B2021" s="9">
        <v>329.26464326453515</v>
      </c>
      <c r="C2021" s="9">
        <v>335.12304592496059</v>
      </c>
      <c r="D2021" s="25">
        <v>1115</v>
      </c>
      <c r="E2021" s="8">
        <v>466</v>
      </c>
      <c r="F2021" s="9">
        <f t="shared" si="103"/>
        <v>330.78515377622631</v>
      </c>
      <c r="G2021" s="9">
        <f t="shared" si="102"/>
        <v>335.12304592496059</v>
      </c>
      <c r="H2021" s="3"/>
    </row>
    <row r="2022" spans="1:8" x14ac:dyDescent="0.3">
      <c r="A2022" s="20">
        <f t="shared" si="101"/>
        <v>2016</v>
      </c>
      <c r="B2022" s="9">
        <v>329.24581326453517</v>
      </c>
      <c r="C2022" s="9">
        <v>335.11648592496061</v>
      </c>
      <c r="D2022" s="25">
        <v>1116</v>
      </c>
      <c r="E2022" s="8">
        <v>467</v>
      </c>
      <c r="F2022" s="9">
        <f t="shared" si="103"/>
        <v>330.77415377622629</v>
      </c>
      <c r="G2022" s="9">
        <f t="shared" si="102"/>
        <v>335.11648592496061</v>
      </c>
      <c r="H2022" s="3"/>
    </row>
    <row r="2023" spans="1:8" x14ac:dyDescent="0.3">
      <c r="A2023" s="20">
        <f t="shared" si="101"/>
        <v>2017</v>
      </c>
      <c r="B2023" s="9">
        <v>329.22698326453519</v>
      </c>
      <c r="C2023" s="9">
        <v>335.10992592496063</v>
      </c>
      <c r="D2023" s="25">
        <v>1117</v>
      </c>
      <c r="E2023" s="8">
        <v>468</v>
      </c>
      <c r="F2023" s="9">
        <f t="shared" si="103"/>
        <v>330.76315377622626</v>
      </c>
      <c r="G2023" s="9">
        <f t="shared" si="102"/>
        <v>335.10992592496063</v>
      </c>
      <c r="H2023" s="3"/>
    </row>
    <row r="2024" spans="1:8" x14ac:dyDescent="0.3">
      <c r="A2024" s="20">
        <f t="shared" si="101"/>
        <v>2018</v>
      </c>
      <c r="B2024" s="9">
        <v>329.20815326453521</v>
      </c>
      <c r="C2024" s="9">
        <v>335.10336592496066</v>
      </c>
      <c r="D2024" s="25">
        <v>1118</v>
      </c>
      <c r="E2024" s="8">
        <v>469</v>
      </c>
      <c r="F2024" s="9">
        <f t="shared" si="103"/>
        <v>330.75215377622624</v>
      </c>
      <c r="G2024" s="9">
        <f t="shared" si="102"/>
        <v>335.10336592496066</v>
      </c>
      <c r="H2024" s="3"/>
    </row>
    <row r="2025" spans="1:8" x14ac:dyDescent="0.3">
      <c r="A2025" s="20">
        <f t="shared" si="101"/>
        <v>2019</v>
      </c>
      <c r="B2025" s="9">
        <v>329.18932326453523</v>
      </c>
      <c r="C2025" s="9">
        <v>335.09680592496068</v>
      </c>
      <c r="D2025" s="25">
        <v>1119</v>
      </c>
      <c r="E2025" s="8">
        <v>470</v>
      </c>
      <c r="F2025" s="9">
        <f t="shared" si="103"/>
        <v>330.74115377622621</v>
      </c>
      <c r="G2025" s="9">
        <f t="shared" si="102"/>
        <v>335.09680592496068</v>
      </c>
      <c r="H2025" s="3"/>
    </row>
    <row r="2026" spans="1:8" x14ac:dyDescent="0.3">
      <c r="A2026" s="20">
        <f t="shared" si="101"/>
        <v>2020</v>
      </c>
      <c r="B2026" s="9">
        <v>329.17049326453525</v>
      </c>
      <c r="C2026" s="9">
        <v>335.0902459249607</v>
      </c>
      <c r="D2026" s="25">
        <v>1120</v>
      </c>
      <c r="E2026" s="8">
        <v>471</v>
      </c>
      <c r="F2026" s="9">
        <f t="shared" si="103"/>
        <v>330.73015377622619</v>
      </c>
      <c r="G2026" s="9">
        <f t="shared" si="102"/>
        <v>335.0902459249607</v>
      </c>
      <c r="H2026" s="35">
        <v>333.65</v>
      </c>
    </row>
    <row r="2027" spans="1:8" x14ac:dyDescent="0.3">
      <c r="A2027" s="20">
        <f t="shared" si="101"/>
        <v>2021</v>
      </c>
      <c r="B2027" s="9">
        <v>329.15166326453527</v>
      </c>
      <c r="C2027" s="9">
        <v>335.08368592496072</v>
      </c>
      <c r="D2027" s="25">
        <v>1121</v>
      </c>
      <c r="E2027" s="8">
        <v>472</v>
      </c>
      <c r="F2027" s="9">
        <f t="shared" si="103"/>
        <v>330.71915377622616</v>
      </c>
      <c r="G2027" s="9">
        <f t="shared" si="102"/>
        <v>335.08368592496072</v>
      </c>
      <c r="H2027" s="3"/>
    </row>
    <row r="2028" spans="1:8" x14ac:dyDescent="0.3">
      <c r="A2028" s="20">
        <f t="shared" si="101"/>
        <v>2022</v>
      </c>
      <c r="B2028" s="9">
        <v>329.13283326453529</v>
      </c>
      <c r="C2028" s="9">
        <v>335.07712592496074</v>
      </c>
      <c r="D2028" s="25">
        <v>1122</v>
      </c>
      <c r="E2028" s="8">
        <v>473</v>
      </c>
      <c r="F2028" s="9">
        <f t="shared" si="103"/>
        <v>330.70815377622614</v>
      </c>
      <c r="G2028" s="9">
        <f t="shared" si="102"/>
        <v>335.07712592496074</v>
      </c>
      <c r="H2028" s="3"/>
    </row>
    <row r="2029" spans="1:8" x14ac:dyDescent="0.3">
      <c r="A2029" s="20">
        <f t="shared" si="101"/>
        <v>2023</v>
      </c>
      <c r="B2029" s="9">
        <v>329.11400326453531</v>
      </c>
      <c r="C2029" s="9">
        <v>335.07056592496076</v>
      </c>
      <c r="D2029" s="25">
        <v>1123</v>
      </c>
      <c r="E2029" s="8">
        <v>474</v>
      </c>
      <c r="F2029" s="9">
        <f t="shared" si="103"/>
        <v>330.69715377622612</v>
      </c>
      <c r="G2029" s="9">
        <f t="shared" si="102"/>
        <v>335.07056592496076</v>
      </c>
      <c r="H2029" s="3"/>
    </row>
    <row r="2030" spans="1:8" x14ac:dyDescent="0.3">
      <c r="A2030" s="20">
        <f t="shared" si="101"/>
        <v>2024</v>
      </c>
      <c r="B2030" s="9">
        <v>329.09517326453533</v>
      </c>
      <c r="C2030" s="9">
        <v>335.06400592496078</v>
      </c>
      <c r="D2030" s="25">
        <v>1124</v>
      </c>
      <c r="E2030" s="8">
        <v>475</v>
      </c>
      <c r="F2030" s="9">
        <f t="shared" si="103"/>
        <v>330.68615377622609</v>
      </c>
      <c r="G2030" s="9">
        <f t="shared" si="102"/>
        <v>335.06400592496078</v>
      </c>
      <c r="H2030" s="3"/>
    </row>
    <row r="2031" spans="1:8" x14ac:dyDescent="0.3">
      <c r="A2031" s="20">
        <f t="shared" si="101"/>
        <v>2025</v>
      </c>
      <c r="B2031" s="9">
        <v>329.07634326453535</v>
      </c>
      <c r="C2031" s="9">
        <v>335.0574459249608</v>
      </c>
      <c r="D2031" s="25">
        <v>1125</v>
      </c>
      <c r="E2031" s="8">
        <v>476</v>
      </c>
      <c r="F2031" s="9">
        <f t="shared" si="103"/>
        <v>330.67515377622607</v>
      </c>
      <c r="G2031" s="9">
        <f t="shared" si="102"/>
        <v>335.0574459249608</v>
      </c>
      <c r="H2031" s="3"/>
    </row>
    <row r="2032" spans="1:8" x14ac:dyDescent="0.3">
      <c r="A2032" s="20">
        <f t="shared" si="101"/>
        <v>2026</v>
      </c>
      <c r="B2032" s="9">
        <v>329.05751326453537</v>
      </c>
      <c r="C2032" s="9">
        <v>335.05088592496082</v>
      </c>
      <c r="D2032" s="25">
        <v>1126</v>
      </c>
      <c r="E2032" s="8">
        <v>477</v>
      </c>
      <c r="F2032" s="9">
        <f t="shared" si="103"/>
        <v>330.66415377622604</v>
      </c>
      <c r="G2032" s="9">
        <f t="shared" si="102"/>
        <v>335.05088592496082</v>
      </c>
      <c r="H2032" s="3"/>
    </row>
    <row r="2033" spans="1:8" x14ac:dyDescent="0.3">
      <c r="A2033" s="20">
        <f t="shared" si="101"/>
        <v>2027</v>
      </c>
      <c r="B2033" s="9">
        <v>329.03868326453539</v>
      </c>
      <c r="C2033" s="9">
        <v>335.04432592496084</v>
      </c>
      <c r="D2033" s="25">
        <v>1127</v>
      </c>
      <c r="E2033" s="8">
        <v>478</v>
      </c>
      <c r="F2033" s="9">
        <f t="shared" si="103"/>
        <v>330.65315377622602</v>
      </c>
      <c r="G2033" s="9">
        <f t="shared" si="102"/>
        <v>335.04432592496084</v>
      </c>
      <c r="H2033" s="3"/>
    </row>
    <row r="2034" spans="1:8" x14ac:dyDescent="0.3">
      <c r="A2034" s="20">
        <f t="shared" si="101"/>
        <v>2028</v>
      </c>
      <c r="B2034" s="9">
        <v>329.01985326453541</v>
      </c>
      <c r="C2034" s="9">
        <v>335.03776592496087</v>
      </c>
      <c r="D2034" s="25">
        <v>1128</v>
      </c>
      <c r="E2034" s="8">
        <v>479</v>
      </c>
      <c r="F2034" s="9">
        <f t="shared" si="103"/>
        <v>330.642153776226</v>
      </c>
      <c r="G2034" s="9">
        <f t="shared" si="102"/>
        <v>335.03776592496087</v>
      </c>
      <c r="H2034" s="3"/>
    </row>
    <row r="2035" spans="1:8" x14ac:dyDescent="0.3">
      <c r="A2035" s="20">
        <f t="shared" si="101"/>
        <v>2029</v>
      </c>
      <c r="B2035" s="9">
        <v>329.00102326453543</v>
      </c>
      <c r="C2035" s="9">
        <v>335.03120592496089</v>
      </c>
      <c r="D2035" s="25">
        <v>1129</v>
      </c>
      <c r="E2035" s="8">
        <v>480</v>
      </c>
      <c r="F2035" s="9">
        <f t="shared" si="103"/>
        <v>330.63115377622597</v>
      </c>
      <c r="G2035" s="9">
        <f t="shared" si="102"/>
        <v>335.03120592496089</v>
      </c>
      <c r="H2035" s="3"/>
    </row>
    <row r="2036" spans="1:8" x14ac:dyDescent="0.3">
      <c r="A2036" s="20">
        <f t="shared" si="101"/>
        <v>2030</v>
      </c>
      <c r="B2036" s="9">
        <v>328.98219326453545</v>
      </c>
      <c r="C2036" s="9">
        <v>335.02464592496091</v>
      </c>
      <c r="D2036" s="25">
        <v>1130</v>
      </c>
      <c r="E2036" s="8">
        <v>481</v>
      </c>
      <c r="F2036" s="9">
        <f t="shared" si="103"/>
        <v>330.62015377622595</v>
      </c>
      <c r="G2036" s="9">
        <f t="shared" si="102"/>
        <v>335.02464592496091</v>
      </c>
      <c r="H2036" s="3"/>
    </row>
    <row r="2037" spans="1:8" x14ac:dyDescent="0.3">
      <c r="A2037" s="20">
        <f t="shared" si="101"/>
        <v>2031</v>
      </c>
      <c r="B2037" s="9">
        <v>328.96336326453547</v>
      </c>
      <c r="C2037" s="9">
        <v>335.01808592496093</v>
      </c>
      <c r="D2037" s="25">
        <v>1131</v>
      </c>
      <c r="E2037" s="8">
        <v>482</v>
      </c>
      <c r="F2037" s="9">
        <f t="shared" si="103"/>
        <v>330.60915377622592</v>
      </c>
      <c r="G2037" s="9">
        <f t="shared" si="102"/>
        <v>335.01808592496093</v>
      </c>
      <c r="H2037" s="3"/>
    </row>
    <row r="2038" spans="1:8" x14ac:dyDescent="0.3">
      <c r="A2038" s="20">
        <f t="shared" si="101"/>
        <v>2032</v>
      </c>
      <c r="B2038" s="9">
        <v>328.94453326453549</v>
      </c>
      <c r="C2038" s="9">
        <v>335.01152592496095</v>
      </c>
      <c r="D2038" s="25">
        <v>1132</v>
      </c>
      <c r="E2038" s="8">
        <v>483</v>
      </c>
      <c r="F2038" s="9">
        <f t="shared" si="103"/>
        <v>330.5981537762259</v>
      </c>
      <c r="G2038" s="9">
        <f t="shared" si="102"/>
        <v>335.01152592496095</v>
      </c>
      <c r="H2038" s="3"/>
    </row>
    <row r="2039" spans="1:8" x14ac:dyDescent="0.3">
      <c r="A2039" s="20">
        <f t="shared" si="101"/>
        <v>2033</v>
      </c>
      <c r="B2039" s="9">
        <v>328.92570326453551</v>
      </c>
      <c r="C2039" s="9">
        <v>335.00496592496097</v>
      </c>
      <c r="D2039" s="25">
        <v>1133</v>
      </c>
      <c r="E2039" s="8">
        <v>484</v>
      </c>
      <c r="F2039" s="9">
        <f t="shared" si="103"/>
        <v>330.58715377622588</v>
      </c>
      <c r="G2039" s="9">
        <f t="shared" si="102"/>
        <v>335.00496592496097</v>
      </c>
      <c r="H2039" s="3"/>
    </row>
    <row r="2040" spans="1:8" x14ac:dyDescent="0.3">
      <c r="A2040" s="20">
        <f t="shared" si="101"/>
        <v>2034</v>
      </c>
      <c r="B2040" s="9">
        <v>328.90687326453553</v>
      </c>
      <c r="C2040" s="9">
        <v>334.99840592496099</v>
      </c>
      <c r="D2040" s="25">
        <v>1134</v>
      </c>
      <c r="E2040" s="8">
        <v>485</v>
      </c>
      <c r="F2040" s="9">
        <f t="shared" si="103"/>
        <v>330.57615377622585</v>
      </c>
      <c r="G2040" s="9">
        <f t="shared" si="102"/>
        <v>334.99840592496099</v>
      </c>
      <c r="H2040" s="3"/>
    </row>
    <row r="2041" spans="1:8" x14ac:dyDescent="0.3">
      <c r="A2041" s="20">
        <f t="shared" si="101"/>
        <v>2035</v>
      </c>
      <c r="B2041" s="9">
        <v>328.88804326453555</v>
      </c>
      <c r="C2041" s="9">
        <v>334.99184592496101</v>
      </c>
      <c r="D2041" s="25">
        <v>1135</v>
      </c>
      <c r="E2041" s="8">
        <v>486</v>
      </c>
      <c r="F2041" s="9">
        <f t="shared" si="103"/>
        <v>330.56515377622583</v>
      </c>
      <c r="G2041" s="9">
        <f t="shared" si="102"/>
        <v>334.99184592496101</v>
      </c>
      <c r="H2041" s="3"/>
    </row>
    <row r="2042" spans="1:8" x14ac:dyDescent="0.3">
      <c r="A2042" s="20">
        <f t="shared" si="101"/>
        <v>2036</v>
      </c>
      <c r="B2042" s="9">
        <v>328.86921326453557</v>
      </c>
      <c r="C2042" s="9">
        <v>334.98528592496103</v>
      </c>
      <c r="D2042" s="25">
        <v>1136</v>
      </c>
      <c r="E2042" s="8">
        <v>487</v>
      </c>
      <c r="F2042" s="9">
        <f t="shared" si="103"/>
        <v>330.5541537762258</v>
      </c>
      <c r="G2042" s="9">
        <f t="shared" si="102"/>
        <v>334.98528592496103</v>
      </c>
      <c r="H2042" s="3"/>
    </row>
    <row r="2043" spans="1:8" x14ac:dyDescent="0.3">
      <c r="A2043" s="20">
        <f t="shared" si="101"/>
        <v>2037</v>
      </c>
      <c r="B2043" s="9">
        <v>328.85038326453559</v>
      </c>
      <c r="C2043" s="9">
        <v>334.97872592496105</v>
      </c>
      <c r="D2043" s="25">
        <v>1137</v>
      </c>
      <c r="E2043" s="8">
        <v>488</v>
      </c>
      <c r="F2043" s="9">
        <f t="shared" si="103"/>
        <v>330.54315377622578</v>
      </c>
      <c r="G2043" s="9">
        <f t="shared" si="102"/>
        <v>334.97872592496105</v>
      </c>
      <c r="H2043" s="3"/>
    </row>
    <row r="2044" spans="1:8" x14ac:dyDescent="0.3">
      <c r="A2044" s="20">
        <f t="shared" si="101"/>
        <v>2038</v>
      </c>
      <c r="B2044" s="9">
        <v>328.83155326453561</v>
      </c>
      <c r="C2044" s="9">
        <v>334.97216592496108</v>
      </c>
      <c r="D2044" s="25">
        <v>1138</v>
      </c>
      <c r="E2044" s="8">
        <v>489</v>
      </c>
      <c r="F2044" s="9">
        <f t="shared" si="103"/>
        <v>330.53215377622575</v>
      </c>
      <c r="G2044" s="9">
        <f t="shared" si="102"/>
        <v>334.97216592496108</v>
      </c>
      <c r="H2044" s="3"/>
    </row>
    <row r="2045" spans="1:8" x14ac:dyDescent="0.3">
      <c r="A2045" s="20">
        <f t="shared" si="101"/>
        <v>2039</v>
      </c>
      <c r="B2045" s="9">
        <v>328.81272326453563</v>
      </c>
      <c r="C2045" s="9">
        <v>334.9656059249611</v>
      </c>
      <c r="D2045" s="25">
        <v>1139</v>
      </c>
      <c r="E2045" s="8">
        <v>490</v>
      </c>
      <c r="F2045" s="9">
        <f t="shared" si="103"/>
        <v>330.52115377622573</v>
      </c>
      <c r="G2045" s="9">
        <f t="shared" si="102"/>
        <v>334.9656059249611</v>
      </c>
      <c r="H2045" s="3"/>
    </row>
    <row r="2046" spans="1:8" x14ac:dyDescent="0.3">
      <c r="A2046" s="20">
        <f t="shared" si="101"/>
        <v>2040</v>
      </c>
      <c r="B2046" s="9">
        <v>328.79389326453565</v>
      </c>
      <c r="C2046" s="9">
        <v>334.95904592496112</v>
      </c>
      <c r="D2046" s="25">
        <v>1140</v>
      </c>
      <c r="E2046" s="8">
        <v>491</v>
      </c>
      <c r="F2046" s="9">
        <f t="shared" si="103"/>
        <v>330.51015377622571</v>
      </c>
      <c r="G2046" s="9">
        <f t="shared" si="102"/>
        <v>334.95904592496112</v>
      </c>
      <c r="H2046" s="35">
        <v>332.64</v>
      </c>
    </row>
    <row r="2047" spans="1:8" x14ac:dyDescent="0.3">
      <c r="A2047" s="20">
        <f t="shared" si="101"/>
        <v>2041</v>
      </c>
      <c r="B2047" s="9">
        <v>328.77506326453567</v>
      </c>
      <c r="C2047" s="9">
        <v>334.95248592496114</v>
      </c>
      <c r="D2047" s="25">
        <v>1141</v>
      </c>
      <c r="E2047" s="8">
        <v>492</v>
      </c>
      <c r="F2047" s="9">
        <f t="shared" si="103"/>
        <v>330.49915377622568</v>
      </c>
      <c r="G2047" s="9">
        <f t="shared" si="102"/>
        <v>334.95248592496114</v>
      </c>
      <c r="H2047" s="3"/>
    </row>
    <row r="2048" spans="1:8" x14ac:dyDescent="0.3">
      <c r="A2048" s="20">
        <f t="shared" si="101"/>
        <v>2042</v>
      </c>
      <c r="B2048" s="9">
        <v>328.75623326453569</v>
      </c>
      <c r="C2048" s="9">
        <v>334.94592592496116</v>
      </c>
      <c r="D2048" s="25">
        <v>1142</v>
      </c>
      <c r="E2048" s="8">
        <v>493</v>
      </c>
      <c r="F2048" s="9">
        <f t="shared" si="103"/>
        <v>330.48815377622566</v>
      </c>
      <c r="G2048" s="9">
        <f t="shared" si="102"/>
        <v>334.94592592496116</v>
      </c>
      <c r="H2048" s="3"/>
    </row>
    <row r="2049" spans="1:8" x14ac:dyDescent="0.3">
      <c r="A2049" s="20">
        <f t="shared" si="101"/>
        <v>2043</v>
      </c>
      <c r="B2049" s="9">
        <v>328.73740326453571</v>
      </c>
      <c r="C2049" s="9">
        <v>334.93936592496118</v>
      </c>
      <c r="D2049" s="25">
        <v>1143</v>
      </c>
      <c r="E2049" s="8">
        <v>494</v>
      </c>
      <c r="F2049" s="9">
        <f t="shared" si="103"/>
        <v>330.47715377622563</v>
      </c>
      <c r="G2049" s="9">
        <f t="shared" si="102"/>
        <v>334.93936592496118</v>
      </c>
      <c r="H2049" s="3"/>
    </row>
    <row r="2050" spans="1:8" x14ac:dyDescent="0.3">
      <c r="A2050" s="20">
        <f t="shared" si="101"/>
        <v>2044</v>
      </c>
      <c r="B2050" s="9">
        <v>328.71857326453573</v>
      </c>
      <c r="C2050" s="9">
        <v>334.9328059249612</v>
      </c>
      <c r="D2050" s="25">
        <v>1144</v>
      </c>
      <c r="E2050" s="8">
        <v>495</v>
      </c>
      <c r="F2050" s="9">
        <f t="shared" si="103"/>
        <v>330.46615377622561</v>
      </c>
      <c r="G2050" s="9">
        <f t="shared" si="102"/>
        <v>334.9328059249612</v>
      </c>
      <c r="H2050" s="3"/>
    </row>
    <row r="2051" spans="1:8" x14ac:dyDescent="0.3">
      <c r="A2051" s="20">
        <f t="shared" si="101"/>
        <v>2045</v>
      </c>
      <c r="B2051" s="9">
        <v>328.69974326453575</v>
      </c>
      <c r="C2051" s="9">
        <v>334.92624592496122</v>
      </c>
      <c r="D2051" s="25">
        <v>1145</v>
      </c>
      <c r="E2051" s="8">
        <v>496</v>
      </c>
      <c r="F2051" s="9">
        <f t="shared" si="103"/>
        <v>330.45515377622559</v>
      </c>
      <c r="G2051" s="9">
        <f t="shared" si="102"/>
        <v>334.92624592496122</v>
      </c>
      <c r="H2051" s="3"/>
    </row>
    <row r="2052" spans="1:8" x14ac:dyDescent="0.3">
      <c r="A2052" s="20">
        <f t="shared" si="101"/>
        <v>2046</v>
      </c>
      <c r="B2052" s="9">
        <v>328.68091326453577</v>
      </c>
      <c r="C2052" s="9">
        <v>334.91968592496124</v>
      </c>
      <c r="D2052" s="25">
        <v>1146</v>
      </c>
      <c r="E2052" s="8">
        <v>497</v>
      </c>
      <c r="F2052" s="9">
        <f t="shared" si="103"/>
        <v>330.44415377622556</v>
      </c>
      <c r="G2052" s="9">
        <f t="shared" si="102"/>
        <v>334.91968592496124</v>
      </c>
      <c r="H2052" s="3"/>
    </row>
    <row r="2053" spans="1:8" x14ac:dyDescent="0.3">
      <c r="A2053" s="20">
        <f t="shared" si="101"/>
        <v>2047</v>
      </c>
      <c r="B2053" s="9">
        <v>328.6620832645358</v>
      </c>
      <c r="C2053" s="9">
        <v>334.91312592496126</v>
      </c>
      <c r="D2053" s="25">
        <v>1147</v>
      </c>
      <c r="E2053" s="8">
        <v>498</v>
      </c>
      <c r="F2053" s="9">
        <f t="shared" si="103"/>
        <v>330.43315377622554</v>
      </c>
      <c r="G2053" s="9">
        <f t="shared" si="102"/>
        <v>334.91312592496126</v>
      </c>
      <c r="H2053" s="3"/>
    </row>
    <row r="2054" spans="1:8" x14ac:dyDescent="0.3">
      <c r="A2054" s="20">
        <f t="shared" si="101"/>
        <v>2048</v>
      </c>
      <c r="B2054" s="9">
        <v>328.64325326453582</v>
      </c>
      <c r="C2054" s="9">
        <v>334.90656592496128</v>
      </c>
      <c r="D2054" s="25">
        <v>1148</v>
      </c>
      <c r="E2054" s="8">
        <v>499</v>
      </c>
      <c r="F2054" s="9">
        <f t="shared" si="103"/>
        <v>330.42215377622551</v>
      </c>
      <c r="G2054" s="9">
        <f t="shared" si="102"/>
        <v>334.90656592496128</v>
      </c>
      <c r="H2054" s="3"/>
    </row>
    <row r="2055" spans="1:8" x14ac:dyDescent="0.3">
      <c r="A2055" s="20">
        <f t="shared" si="101"/>
        <v>2049</v>
      </c>
      <c r="B2055" s="9">
        <v>328.62442326453584</v>
      </c>
      <c r="C2055" s="9">
        <v>334.90000592496131</v>
      </c>
      <c r="D2055" s="25">
        <v>1149</v>
      </c>
      <c r="E2055" s="8">
        <v>500</v>
      </c>
      <c r="F2055" s="9">
        <f t="shared" si="103"/>
        <v>330.41115377622549</v>
      </c>
      <c r="G2055" s="9">
        <f t="shared" si="102"/>
        <v>334.90000592496131</v>
      </c>
      <c r="H2055" s="3"/>
    </row>
    <row r="2056" spans="1:8" x14ac:dyDescent="0.3">
      <c r="A2056" s="20">
        <f t="shared" ref="A2056:A2119" si="104">ROW()-6</f>
        <v>2050</v>
      </c>
      <c r="B2056" s="9">
        <v>328.60559326453586</v>
      </c>
      <c r="C2056" s="9">
        <v>334.89344592496133</v>
      </c>
      <c r="D2056" s="25">
        <v>1150</v>
      </c>
      <c r="E2056" s="8">
        <v>501</v>
      </c>
      <c r="F2056" s="9">
        <f t="shared" si="103"/>
        <v>330.40015377622547</v>
      </c>
      <c r="G2056" s="9">
        <f t="shared" si="102"/>
        <v>334.89344592496133</v>
      </c>
      <c r="H2056" s="3"/>
    </row>
    <row r="2057" spans="1:8" x14ac:dyDescent="0.3">
      <c r="A2057" s="20">
        <f t="shared" si="104"/>
        <v>2051</v>
      </c>
      <c r="B2057" s="9">
        <v>328.58676326453588</v>
      </c>
      <c r="C2057" s="9">
        <v>334.88688592496135</v>
      </c>
      <c r="D2057" s="25">
        <v>1151</v>
      </c>
      <c r="E2057" s="8">
        <v>502</v>
      </c>
      <c r="F2057" s="9">
        <f t="shared" si="103"/>
        <v>330.38915377622544</v>
      </c>
      <c r="G2057" s="9">
        <f t="shared" si="102"/>
        <v>334.88688592496135</v>
      </c>
      <c r="H2057" s="3"/>
    </row>
    <row r="2058" spans="1:8" x14ac:dyDescent="0.3">
      <c r="A2058" s="20">
        <f t="shared" si="104"/>
        <v>2052</v>
      </c>
      <c r="B2058" s="9">
        <v>328.5679332645359</v>
      </c>
      <c r="C2058" s="9">
        <v>334.88032592496137</v>
      </c>
      <c r="D2058" s="25">
        <v>1152</v>
      </c>
      <c r="E2058" s="8">
        <v>503</v>
      </c>
      <c r="F2058" s="9">
        <f t="shared" si="103"/>
        <v>330.37815377622542</v>
      </c>
      <c r="G2058" s="9">
        <f t="shared" si="102"/>
        <v>334.88032592496137</v>
      </c>
      <c r="H2058" s="3"/>
    </row>
    <row r="2059" spans="1:8" x14ac:dyDescent="0.3">
      <c r="A2059" s="20">
        <f t="shared" si="104"/>
        <v>2053</v>
      </c>
      <c r="B2059" s="9">
        <v>328.54910326453592</v>
      </c>
      <c r="C2059" s="9">
        <v>334.87376592496139</v>
      </c>
      <c r="D2059" s="25">
        <v>1153</v>
      </c>
      <c r="E2059" s="8">
        <v>504</v>
      </c>
      <c r="F2059" s="9">
        <f t="shared" si="103"/>
        <v>330.36715377622539</v>
      </c>
      <c r="G2059" s="9">
        <f t="shared" si="102"/>
        <v>334.87376592496139</v>
      </c>
      <c r="H2059" s="3"/>
    </row>
    <row r="2060" spans="1:8" x14ac:dyDescent="0.3">
      <c r="A2060" s="20">
        <f t="shared" si="104"/>
        <v>2054</v>
      </c>
      <c r="B2060" s="9">
        <v>328.53027326453594</v>
      </c>
      <c r="C2060" s="9">
        <v>334.86720592496141</v>
      </c>
      <c r="D2060" s="25">
        <v>1154</v>
      </c>
      <c r="E2060" s="8">
        <v>505</v>
      </c>
      <c r="F2060" s="9">
        <f t="shared" si="103"/>
        <v>330.35615377622537</v>
      </c>
      <c r="G2060" s="9">
        <f t="shared" si="102"/>
        <v>334.86720592496141</v>
      </c>
      <c r="H2060" s="3"/>
    </row>
    <row r="2061" spans="1:8" x14ac:dyDescent="0.3">
      <c r="A2061" s="20">
        <f t="shared" si="104"/>
        <v>2055</v>
      </c>
      <c r="B2061" s="9">
        <v>328.51144326453596</v>
      </c>
      <c r="C2061" s="9">
        <v>334.86064592496143</v>
      </c>
      <c r="D2061" s="25">
        <v>1155</v>
      </c>
      <c r="E2061" s="8">
        <v>506</v>
      </c>
      <c r="F2061" s="9">
        <f t="shared" si="103"/>
        <v>330.34515377622535</v>
      </c>
      <c r="G2061" s="9">
        <f t="shared" si="102"/>
        <v>334.86064592496143</v>
      </c>
      <c r="H2061" s="3"/>
    </row>
    <row r="2062" spans="1:8" x14ac:dyDescent="0.3">
      <c r="A2062" s="20">
        <f t="shared" si="104"/>
        <v>2056</v>
      </c>
      <c r="B2062" s="9">
        <v>328.49261326453598</v>
      </c>
      <c r="C2062" s="9">
        <v>334.85408592496145</v>
      </c>
      <c r="D2062" s="25">
        <v>1156</v>
      </c>
      <c r="E2062" s="8">
        <v>507</v>
      </c>
      <c r="F2062" s="9">
        <f t="shared" si="103"/>
        <v>330.33415377622532</v>
      </c>
      <c r="G2062" s="9">
        <f t="shared" si="102"/>
        <v>334.85408592496145</v>
      </c>
      <c r="H2062" s="3"/>
    </row>
    <row r="2063" spans="1:8" x14ac:dyDescent="0.3">
      <c r="A2063" s="20">
        <f t="shared" si="104"/>
        <v>2057</v>
      </c>
      <c r="B2063" s="9">
        <v>328.473783264536</v>
      </c>
      <c r="C2063" s="9">
        <v>334.84752592496147</v>
      </c>
      <c r="D2063" s="25">
        <v>1157</v>
      </c>
      <c r="E2063" s="8">
        <v>508</v>
      </c>
      <c r="F2063" s="9">
        <f t="shared" si="103"/>
        <v>330.3231537762253</v>
      </c>
      <c r="G2063" s="9">
        <f t="shared" si="102"/>
        <v>334.84752592496147</v>
      </c>
      <c r="H2063" s="3"/>
    </row>
    <row r="2064" spans="1:8" x14ac:dyDescent="0.3">
      <c r="A2064" s="20">
        <f t="shared" si="104"/>
        <v>2058</v>
      </c>
      <c r="B2064" s="9">
        <v>328.45495326453602</v>
      </c>
      <c r="C2064" s="9">
        <v>334.84096592496149</v>
      </c>
      <c r="D2064" s="25">
        <v>1158</v>
      </c>
      <c r="E2064" s="8">
        <v>509</v>
      </c>
      <c r="F2064" s="9">
        <f t="shared" si="103"/>
        <v>330.31215377622527</v>
      </c>
      <c r="G2064" s="9">
        <f t="shared" si="102"/>
        <v>334.84096592496149</v>
      </c>
      <c r="H2064" s="35">
        <v>332</v>
      </c>
    </row>
    <row r="2065" spans="1:8" x14ac:dyDescent="0.3">
      <c r="A2065" s="20">
        <f t="shared" si="104"/>
        <v>2059</v>
      </c>
      <c r="B2065" s="9">
        <v>328.43612326453604</v>
      </c>
      <c r="C2065" s="9">
        <v>334.83440592496152</v>
      </c>
      <c r="D2065" s="25">
        <v>1159</v>
      </c>
      <c r="E2065" s="8">
        <v>510</v>
      </c>
      <c r="F2065" s="9">
        <f t="shared" si="103"/>
        <v>330.30115377622525</v>
      </c>
      <c r="G2065" s="9">
        <f t="shared" si="102"/>
        <v>334.83440592496152</v>
      </c>
      <c r="H2065" s="3"/>
    </row>
    <row r="2066" spans="1:8" x14ac:dyDescent="0.3">
      <c r="A2066" s="20">
        <f t="shared" si="104"/>
        <v>2060</v>
      </c>
      <c r="B2066" s="9">
        <v>328.41729326453606</v>
      </c>
      <c r="C2066" s="9">
        <v>334.82784592496154</v>
      </c>
      <c r="D2066" s="25">
        <v>1160</v>
      </c>
      <c r="E2066" s="8">
        <v>511</v>
      </c>
      <c r="F2066" s="9">
        <f t="shared" si="103"/>
        <v>330.29015377622522</v>
      </c>
      <c r="G2066" s="9">
        <f t="shared" si="102"/>
        <v>334.82784592496154</v>
      </c>
      <c r="H2066" s="35">
        <v>332.01</v>
      </c>
    </row>
    <row r="2067" spans="1:8" x14ac:dyDescent="0.3">
      <c r="A2067" s="20">
        <f t="shared" si="104"/>
        <v>2061</v>
      </c>
      <c r="B2067" s="9">
        <v>328.39846326453608</v>
      </c>
      <c r="C2067" s="9">
        <v>334.82128592496156</v>
      </c>
      <c r="D2067" s="25">
        <v>1161</v>
      </c>
      <c r="E2067" s="8">
        <v>512</v>
      </c>
      <c r="F2067" s="9">
        <f t="shared" si="103"/>
        <v>330.2791537762252</v>
      </c>
      <c r="G2067" s="9">
        <f t="shared" si="102"/>
        <v>334.82128592496156</v>
      </c>
      <c r="H2067" s="3"/>
    </row>
    <row r="2068" spans="1:8" x14ac:dyDescent="0.3">
      <c r="A2068" s="20">
        <f t="shared" si="104"/>
        <v>2062</v>
      </c>
      <c r="B2068" s="9">
        <v>328.3796332645361</v>
      </c>
      <c r="C2068" s="9">
        <v>334.81472592496158</v>
      </c>
      <c r="D2068" s="25">
        <v>1162</v>
      </c>
      <c r="E2068" s="8">
        <v>513</v>
      </c>
      <c r="F2068" s="9">
        <f t="shared" si="103"/>
        <v>330.26815377622518</v>
      </c>
      <c r="G2068" s="9">
        <f t="shared" si="102"/>
        <v>334.81472592496158</v>
      </c>
      <c r="H2068" s="3"/>
    </row>
    <row r="2069" spans="1:8" x14ac:dyDescent="0.3">
      <c r="A2069" s="20">
        <f t="shared" si="104"/>
        <v>2063</v>
      </c>
      <c r="B2069" s="9">
        <v>328.36080326453612</v>
      </c>
      <c r="C2069" s="9">
        <v>334.8081659249616</v>
      </c>
      <c r="D2069" s="25">
        <v>1163</v>
      </c>
      <c r="E2069" s="8">
        <v>514</v>
      </c>
      <c r="F2069" s="9">
        <f t="shared" si="103"/>
        <v>330.25715377622515</v>
      </c>
      <c r="G2069" s="9">
        <f t="shared" ref="G2069:G2132" si="105">IF(8811-A2069&gt;$I$26,G2068+(A2069-A2068)*$M$26,"erreur")</f>
        <v>334.8081659249616</v>
      </c>
      <c r="H2069" s="3"/>
    </row>
    <row r="2070" spans="1:8" x14ac:dyDescent="0.3">
      <c r="A2070" s="20">
        <f t="shared" si="104"/>
        <v>2064</v>
      </c>
      <c r="B2070" s="9">
        <v>328.34197326453614</v>
      </c>
      <c r="C2070" s="9">
        <v>334.80160592496162</v>
      </c>
      <c r="D2070" s="25">
        <v>1164</v>
      </c>
      <c r="E2070" s="8">
        <v>515</v>
      </c>
      <c r="F2070" s="9">
        <f t="shared" si="103"/>
        <v>330.24615377622513</v>
      </c>
      <c r="G2070" s="9">
        <f t="shared" si="105"/>
        <v>334.80160592496162</v>
      </c>
      <c r="H2070" s="3"/>
    </row>
    <row r="2071" spans="1:8" x14ac:dyDescent="0.3">
      <c r="A2071" s="20">
        <f t="shared" si="104"/>
        <v>2065</v>
      </c>
      <c r="B2071" s="9">
        <v>328.32314326453616</v>
      </c>
      <c r="C2071" s="9">
        <v>334.79504592496164</v>
      </c>
      <c r="D2071" s="25">
        <v>1165</v>
      </c>
      <c r="E2071" s="8">
        <v>516</v>
      </c>
      <c r="F2071" s="9">
        <f t="shared" si="103"/>
        <v>330.2351537762251</v>
      </c>
      <c r="G2071" s="9">
        <f t="shared" si="105"/>
        <v>334.79504592496164</v>
      </c>
      <c r="H2071" s="3"/>
    </row>
    <row r="2072" spans="1:8" x14ac:dyDescent="0.3">
      <c r="A2072" s="20">
        <f t="shared" si="104"/>
        <v>2066</v>
      </c>
      <c r="B2072" s="9">
        <v>328.30431326453618</v>
      </c>
      <c r="C2072" s="9">
        <v>334.78848592496166</v>
      </c>
      <c r="D2072" s="25">
        <v>1166</v>
      </c>
      <c r="E2072" s="8">
        <v>517</v>
      </c>
      <c r="F2072" s="9">
        <f t="shared" si="103"/>
        <v>330.22415377622508</v>
      </c>
      <c r="G2072" s="9">
        <f t="shared" si="105"/>
        <v>334.78848592496166</v>
      </c>
      <c r="H2072" s="3"/>
    </row>
    <row r="2073" spans="1:8" x14ac:dyDescent="0.3">
      <c r="A2073" s="20">
        <f t="shared" si="104"/>
        <v>2067</v>
      </c>
      <c r="B2073" s="9">
        <v>328.2854832645362</v>
      </c>
      <c r="C2073" s="9">
        <v>334.78192592496168</v>
      </c>
      <c r="D2073" s="25">
        <v>1167</v>
      </c>
      <c r="E2073" s="8">
        <v>518</v>
      </c>
      <c r="F2073" s="9">
        <f t="shared" si="103"/>
        <v>330.21315377622506</v>
      </c>
      <c r="G2073" s="9">
        <f t="shared" si="105"/>
        <v>334.78192592496168</v>
      </c>
      <c r="H2073" s="3"/>
    </row>
    <row r="2074" spans="1:8" x14ac:dyDescent="0.3">
      <c r="A2074" s="20">
        <f t="shared" si="104"/>
        <v>2068</v>
      </c>
      <c r="B2074" s="9">
        <v>328.26665326453622</v>
      </c>
      <c r="C2074" s="9">
        <v>334.7753659249617</v>
      </c>
      <c r="D2074" s="25">
        <v>1168</v>
      </c>
      <c r="E2074" s="8">
        <v>519</v>
      </c>
      <c r="F2074" s="9">
        <f t="shared" si="103"/>
        <v>330.20215377622503</v>
      </c>
      <c r="G2074" s="9">
        <f t="shared" si="105"/>
        <v>334.7753659249617</v>
      </c>
      <c r="H2074" s="3"/>
    </row>
    <row r="2075" spans="1:8" x14ac:dyDescent="0.3">
      <c r="A2075" s="20">
        <f t="shared" si="104"/>
        <v>2069</v>
      </c>
      <c r="B2075" s="9">
        <v>328.24782326453624</v>
      </c>
      <c r="C2075" s="9">
        <v>334.76880592496173</v>
      </c>
      <c r="D2075" s="25">
        <v>1169</v>
      </c>
      <c r="E2075" s="8">
        <v>520</v>
      </c>
      <c r="F2075" s="9">
        <f t="shared" si="103"/>
        <v>330.19115377622501</v>
      </c>
      <c r="G2075" s="9">
        <f t="shared" si="105"/>
        <v>334.76880592496173</v>
      </c>
      <c r="H2075" s="3"/>
    </row>
    <row r="2076" spans="1:8" x14ac:dyDescent="0.3">
      <c r="A2076" s="20">
        <f t="shared" si="104"/>
        <v>2070</v>
      </c>
      <c r="B2076" s="9">
        <v>328.22899326453626</v>
      </c>
      <c r="C2076" s="9">
        <v>334.76224592496175</v>
      </c>
      <c r="D2076" s="25">
        <v>1170</v>
      </c>
      <c r="E2076" s="8">
        <v>521</v>
      </c>
      <c r="F2076" s="9">
        <f t="shared" si="103"/>
        <v>330.18015377622498</v>
      </c>
      <c r="G2076" s="9">
        <f t="shared" si="105"/>
        <v>334.76224592496175</v>
      </c>
      <c r="H2076" s="3"/>
    </row>
    <row r="2077" spans="1:8" x14ac:dyDescent="0.3">
      <c r="A2077" s="20">
        <f t="shared" si="104"/>
        <v>2071</v>
      </c>
      <c r="B2077" s="9">
        <v>328.21016326453628</v>
      </c>
      <c r="C2077" s="9">
        <v>334.75568592496177</v>
      </c>
      <c r="D2077" s="25">
        <v>1171</v>
      </c>
      <c r="E2077" s="8">
        <v>522</v>
      </c>
      <c r="F2077" s="9">
        <f t="shared" si="103"/>
        <v>330.16915377622496</v>
      </c>
      <c r="G2077" s="9">
        <f t="shared" si="105"/>
        <v>334.75568592496177</v>
      </c>
      <c r="H2077" s="3"/>
    </row>
    <row r="2078" spans="1:8" x14ac:dyDescent="0.3">
      <c r="A2078" s="20">
        <f t="shared" si="104"/>
        <v>2072</v>
      </c>
      <c r="B2078" s="9">
        <v>328.1913332645363</v>
      </c>
      <c r="C2078" s="9">
        <v>334.74912592496179</v>
      </c>
      <c r="D2078" s="25">
        <v>1172</v>
      </c>
      <c r="E2078" s="8">
        <v>523</v>
      </c>
      <c r="F2078" s="9">
        <f t="shared" si="103"/>
        <v>330.15815377622494</v>
      </c>
      <c r="G2078" s="9">
        <f t="shared" si="105"/>
        <v>334.74912592496179</v>
      </c>
      <c r="H2078" s="3"/>
    </row>
    <row r="2079" spans="1:8" x14ac:dyDescent="0.3">
      <c r="A2079" s="20">
        <f t="shared" si="104"/>
        <v>2073</v>
      </c>
      <c r="B2079" s="9">
        <v>328.17250326453632</v>
      </c>
      <c r="C2079" s="9">
        <v>334.74256592496181</v>
      </c>
      <c r="D2079" s="25">
        <v>1173</v>
      </c>
      <c r="E2079" s="8">
        <v>524</v>
      </c>
      <c r="F2079" s="9">
        <f t="shared" si="103"/>
        <v>330.14715377622491</v>
      </c>
      <c r="G2079" s="9">
        <f t="shared" si="105"/>
        <v>334.74256592496181</v>
      </c>
      <c r="H2079" s="3"/>
    </row>
    <row r="2080" spans="1:8" x14ac:dyDescent="0.3">
      <c r="A2080" s="20">
        <f t="shared" si="104"/>
        <v>2074</v>
      </c>
      <c r="B2080" s="9">
        <v>328.15367326453634</v>
      </c>
      <c r="C2080" s="9">
        <v>334.73600592496183</v>
      </c>
      <c r="D2080" s="25">
        <v>1174</v>
      </c>
      <c r="E2080" s="8">
        <v>525</v>
      </c>
      <c r="F2080" s="9">
        <f t="shared" ref="F2080:F2143" si="106">IF($A2080&lt;=$J$13,F2079+($A2080-$A2079)*$L$13,"erreur")</f>
        <v>330.13615377622489</v>
      </c>
      <c r="G2080" s="9">
        <f t="shared" si="105"/>
        <v>334.73600592496183</v>
      </c>
      <c r="H2080" s="3"/>
    </row>
    <row r="2081" spans="1:8" x14ac:dyDescent="0.3">
      <c r="A2081" s="20">
        <f t="shared" si="104"/>
        <v>2075</v>
      </c>
      <c r="B2081" s="9">
        <v>328.13484326453636</v>
      </c>
      <c r="C2081" s="9">
        <v>334.72944592496185</v>
      </c>
      <c r="D2081" s="25">
        <v>1175</v>
      </c>
      <c r="E2081" s="8">
        <v>526</v>
      </c>
      <c r="F2081" s="9">
        <f t="shared" si="106"/>
        <v>330.12515377622486</v>
      </c>
      <c r="G2081" s="9">
        <f t="shared" si="105"/>
        <v>334.72944592496185</v>
      </c>
      <c r="H2081" s="3"/>
    </row>
    <row r="2082" spans="1:8" x14ac:dyDescent="0.3">
      <c r="A2082" s="20">
        <f t="shared" si="104"/>
        <v>2076</v>
      </c>
      <c r="B2082" s="9">
        <v>328.11601326453638</v>
      </c>
      <c r="C2082" s="9">
        <v>334.72288592496187</v>
      </c>
      <c r="D2082" s="25">
        <v>1176</v>
      </c>
      <c r="E2082" s="8">
        <v>527</v>
      </c>
      <c r="F2082" s="9">
        <f t="shared" si="106"/>
        <v>330.11415377622484</v>
      </c>
      <c r="G2082" s="9">
        <f t="shared" si="105"/>
        <v>334.72288592496187</v>
      </c>
      <c r="H2082" s="3"/>
    </row>
    <row r="2083" spans="1:8" x14ac:dyDescent="0.3">
      <c r="A2083" s="20">
        <f t="shared" si="104"/>
        <v>2077</v>
      </c>
      <c r="B2083" s="9">
        <v>328.0971832645364</v>
      </c>
      <c r="C2083" s="9">
        <v>334.71632592496189</v>
      </c>
      <c r="D2083" s="25">
        <v>1177</v>
      </c>
      <c r="E2083" s="8">
        <v>528</v>
      </c>
      <c r="F2083" s="9">
        <f t="shared" si="106"/>
        <v>330.10315377622481</v>
      </c>
      <c r="G2083" s="9">
        <f t="shared" si="105"/>
        <v>334.71632592496189</v>
      </c>
      <c r="H2083" s="3"/>
    </row>
    <row r="2084" spans="1:8" x14ac:dyDescent="0.3">
      <c r="A2084" s="20">
        <f t="shared" si="104"/>
        <v>2078</v>
      </c>
      <c r="B2084" s="9">
        <v>328.07835326453642</v>
      </c>
      <c r="C2084" s="9">
        <v>334.70976592496191</v>
      </c>
      <c r="D2084" s="25">
        <v>1178</v>
      </c>
      <c r="E2084" s="8">
        <v>529</v>
      </c>
      <c r="F2084" s="9">
        <f t="shared" si="106"/>
        <v>330.09215377622479</v>
      </c>
      <c r="G2084" s="9">
        <f t="shared" si="105"/>
        <v>334.70976592496191</v>
      </c>
      <c r="H2084" s="3"/>
    </row>
    <row r="2085" spans="1:8" x14ac:dyDescent="0.3">
      <c r="A2085" s="20">
        <f t="shared" si="104"/>
        <v>2079</v>
      </c>
      <c r="B2085" s="9">
        <v>328.05952326453644</v>
      </c>
      <c r="C2085" s="9">
        <v>334.70320592496194</v>
      </c>
      <c r="D2085" s="25">
        <v>1179</v>
      </c>
      <c r="E2085" s="8">
        <v>530</v>
      </c>
      <c r="F2085" s="9">
        <f t="shared" si="106"/>
        <v>330.08115377622477</v>
      </c>
      <c r="G2085" s="9">
        <f t="shared" si="105"/>
        <v>334.70320592496194</v>
      </c>
      <c r="H2085" s="3"/>
    </row>
    <row r="2086" spans="1:8" x14ac:dyDescent="0.3">
      <c r="A2086" s="20">
        <f t="shared" si="104"/>
        <v>2080</v>
      </c>
      <c r="B2086" s="9">
        <v>328.04069326453646</v>
      </c>
      <c r="C2086" s="9">
        <v>334.69664592496196</v>
      </c>
      <c r="D2086" s="25">
        <v>1180</v>
      </c>
      <c r="E2086" s="8">
        <v>531</v>
      </c>
      <c r="F2086" s="9">
        <f t="shared" si="106"/>
        <v>330.07015377622474</v>
      </c>
      <c r="G2086" s="9">
        <f t="shared" si="105"/>
        <v>334.69664592496196</v>
      </c>
      <c r="H2086" s="35">
        <v>331.23</v>
      </c>
    </row>
    <row r="2087" spans="1:8" x14ac:dyDescent="0.3">
      <c r="A2087" s="20">
        <f t="shared" si="104"/>
        <v>2081</v>
      </c>
      <c r="B2087" s="9">
        <v>328.02186326453648</v>
      </c>
      <c r="C2087" s="9">
        <v>334.69008592496198</v>
      </c>
      <c r="D2087" s="25">
        <v>1181</v>
      </c>
      <c r="E2087" s="8">
        <v>532</v>
      </c>
      <c r="F2087" s="9">
        <f t="shared" si="106"/>
        <v>330.05915377622472</v>
      </c>
      <c r="G2087" s="9">
        <f t="shared" si="105"/>
        <v>334.69008592496198</v>
      </c>
      <c r="H2087" s="3"/>
    </row>
    <row r="2088" spans="1:8" x14ac:dyDescent="0.3">
      <c r="A2088" s="20">
        <f t="shared" si="104"/>
        <v>2082</v>
      </c>
      <c r="B2088" s="9">
        <v>328.0030332645365</v>
      </c>
      <c r="C2088" s="9">
        <v>334.683525924962</v>
      </c>
      <c r="D2088" s="25">
        <v>1182</v>
      </c>
      <c r="E2088" s="8">
        <v>533</v>
      </c>
      <c r="F2088" s="9">
        <f t="shared" si="106"/>
        <v>330.04815377622469</v>
      </c>
      <c r="G2088" s="9">
        <f t="shared" si="105"/>
        <v>334.683525924962</v>
      </c>
      <c r="H2088" s="3"/>
    </row>
    <row r="2089" spans="1:8" x14ac:dyDescent="0.3">
      <c r="A2089" s="20">
        <f t="shared" si="104"/>
        <v>2083</v>
      </c>
      <c r="B2089" s="9">
        <v>327.98420326453652</v>
      </c>
      <c r="C2089" s="9">
        <v>334.67696592496202</v>
      </c>
      <c r="D2089" s="25">
        <v>1183</v>
      </c>
      <c r="E2089" s="8">
        <v>534</v>
      </c>
      <c r="F2089" s="9">
        <f t="shared" si="106"/>
        <v>330.03715377622467</v>
      </c>
      <c r="G2089" s="9">
        <f t="shared" si="105"/>
        <v>334.67696592496202</v>
      </c>
      <c r="H2089" s="3"/>
    </row>
    <row r="2090" spans="1:8" x14ac:dyDescent="0.3">
      <c r="A2090" s="20">
        <f t="shared" si="104"/>
        <v>2084</v>
      </c>
      <c r="B2090" s="9">
        <v>327.96537326453654</v>
      </c>
      <c r="C2090" s="9">
        <v>334.67040592496204</v>
      </c>
      <c r="D2090" s="25">
        <v>1184</v>
      </c>
      <c r="E2090" s="8">
        <v>535</v>
      </c>
      <c r="F2090" s="9">
        <f t="shared" si="106"/>
        <v>330.02615377622465</v>
      </c>
      <c r="G2090" s="9">
        <f t="shared" si="105"/>
        <v>334.67040592496204</v>
      </c>
      <c r="H2090" s="3"/>
    </row>
    <row r="2091" spans="1:8" x14ac:dyDescent="0.3">
      <c r="A2091" s="20">
        <f t="shared" si="104"/>
        <v>2085</v>
      </c>
      <c r="B2091" s="9">
        <v>327.94654326453656</v>
      </c>
      <c r="C2091" s="9">
        <v>334.66384592496206</v>
      </c>
      <c r="D2091" s="25">
        <v>1185</v>
      </c>
      <c r="E2091" s="8">
        <v>536</v>
      </c>
      <c r="F2091" s="9">
        <f t="shared" si="106"/>
        <v>330.01515377622462</v>
      </c>
      <c r="G2091" s="9">
        <f t="shared" si="105"/>
        <v>334.66384592496206</v>
      </c>
      <c r="H2091" s="3"/>
    </row>
    <row r="2092" spans="1:8" x14ac:dyDescent="0.3">
      <c r="A2092" s="20">
        <f t="shared" si="104"/>
        <v>2086</v>
      </c>
      <c r="B2092" s="9">
        <v>327.92771326453658</v>
      </c>
      <c r="C2092" s="9">
        <v>334.65728592496208</v>
      </c>
      <c r="D2092" s="25">
        <v>1186</v>
      </c>
      <c r="E2092" s="8">
        <v>537</v>
      </c>
      <c r="F2092" s="9">
        <f t="shared" si="106"/>
        <v>330.0041537762246</v>
      </c>
      <c r="G2092" s="9">
        <f t="shared" si="105"/>
        <v>334.65728592496208</v>
      </c>
      <c r="H2092" s="3"/>
    </row>
    <row r="2093" spans="1:8" x14ac:dyDescent="0.3">
      <c r="A2093" s="20">
        <f t="shared" si="104"/>
        <v>2087</v>
      </c>
      <c r="B2093" s="9">
        <v>327.9088832645366</v>
      </c>
      <c r="C2093" s="9">
        <v>334.6507259249621</v>
      </c>
      <c r="D2093" s="25">
        <v>1187</v>
      </c>
      <c r="E2093" s="8">
        <v>538</v>
      </c>
      <c r="F2093" s="9">
        <f t="shared" si="106"/>
        <v>329.99315377622457</v>
      </c>
      <c r="G2093" s="9">
        <f t="shared" si="105"/>
        <v>334.6507259249621</v>
      </c>
      <c r="H2093" s="3"/>
    </row>
    <row r="2094" spans="1:8" x14ac:dyDescent="0.3">
      <c r="A2094" s="20">
        <f t="shared" si="104"/>
        <v>2088</v>
      </c>
      <c r="B2094" s="9">
        <v>327.89005326453662</v>
      </c>
      <c r="C2094" s="9">
        <v>334.64416592496212</v>
      </c>
      <c r="D2094" s="25">
        <v>1188</v>
      </c>
      <c r="E2094" s="8">
        <v>539</v>
      </c>
      <c r="F2094" s="9">
        <f t="shared" si="106"/>
        <v>329.98215377622455</v>
      </c>
      <c r="G2094" s="9">
        <f t="shared" si="105"/>
        <v>334.64416592496212</v>
      </c>
      <c r="H2094" s="3"/>
    </row>
    <row r="2095" spans="1:8" x14ac:dyDescent="0.3">
      <c r="A2095" s="20">
        <f t="shared" si="104"/>
        <v>2089</v>
      </c>
      <c r="B2095" s="9">
        <v>327.87122326453664</v>
      </c>
      <c r="C2095" s="9">
        <v>334.63760592496214</v>
      </c>
      <c r="D2095" s="25">
        <v>1189</v>
      </c>
      <c r="E2095" s="8">
        <v>540</v>
      </c>
      <c r="F2095" s="9">
        <f t="shared" si="106"/>
        <v>329.97115377622453</v>
      </c>
      <c r="G2095" s="9">
        <f t="shared" si="105"/>
        <v>334.63760592496214</v>
      </c>
      <c r="H2095" s="3"/>
    </row>
    <row r="2096" spans="1:8" x14ac:dyDescent="0.3">
      <c r="A2096" s="20">
        <f t="shared" si="104"/>
        <v>2090</v>
      </c>
      <c r="B2096" s="9">
        <v>327.85239326453666</v>
      </c>
      <c r="C2096" s="9">
        <v>334.63104592496217</v>
      </c>
      <c r="D2096" s="25">
        <v>1190</v>
      </c>
      <c r="E2096" s="8">
        <v>541</v>
      </c>
      <c r="F2096" s="9">
        <f t="shared" si="106"/>
        <v>329.9601537762245</v>
      </c>
      <c r="G2096" s="9">
        <f t="shared" si="105"/>
        <v>334.63104592496217</v>
      </c>
      <c r="H2096" s="3"/>
    </row>
    <row r="2097" spans="1:8" x14ac:dyDescent="0.3">
      <c r="A2097" s="20">
        <f t="shared" si="104"/>
        <v>2091</v>
      </c>
      <c r="B2097" s="9">
        <v>327.83356326453668</v>
      </c>
      <c r="C2097" s="9">
        <v>334.62448592496219</v>
      </c>
      <c r="D2097" s="25">
        <v>1191</v>
      </c>
      <c r="E2097" s="8">
        <v>542</v>
      </c>
      <c r="F2097" s="9">
        <f t="shared" si="106"/>
        <v>329.94915377622448</v>
      </c>
      <c r="G2097" s="9">
        <f t="shared" si="105"/>
        <v>334.62448592496219</v>
      </c>
      <c r="H2097" s="3"/>
    </row>
    <row r="2098" spans="1:8" x14ac:dyDescent="0.3">
      <c r="A2098" s="20">
        <f t="shared" si="104"/>
        <v>2092</v>
      </c>
      <c r="B2098" s="9">
        <v>327.8147332645367</v>
      </c>
      <c r="C2098" s="9">
        <v>334.61792592496221</v>
      </c>
      <c r="D2098" s="25">
        <v>1192</v>
      </c>
      <c r="E2098" s="8">
        <v>543</v>
      </c>
      <c r="F2098" s="9">
        <f t="shared" si="106"/>
        <v>329.93815377622445</v>
      </c>
      <c r="G2098" s="9">
        <f t="shared" si="105"/>
        <v>334.61792592496221</v>
      </c>
      <c r="H2098" s="3"/>
    </row>
    <row r="2099" spans="1:8" x14ac:dyDescent="0.3">
      <c r="A2099" s="20">
        <f t="shared" si="104"/>
        <v>2093</v>
      </c>
      <c r="B2099" s="9">
        <v>327.79590326453672</v>
      </c>
      <c r="C2099" s="9">
        <v>334.61136592496223</v>
      </c>
      <c r="D2099" s="25">
        <v>1193</v>
      </c>
      <c r="E2099" s="8">
        <v>544</v>
      </c>
      <c r="F2099" s="9">
        <f t="shared" si="106"/>
        <v>329.92715377622443</v>
      </c>
      <c r="G2099" s="9">
        <f t="shared" si="105"/>
        <v>334.61136592496223</v>
      </c>
      <c r="H2099" s="3"/>
    </row>
    <row r="2100" spans="1:8" x14ac:dyDescent="0.3">
      <c r="A2100" s="20">
        <f t="shared" si="104"/>
        <v>2094</v>
      </c>
      <c r="B2100" s="9">
        <v>327.77707326453674</v>
      </c>
      <c r="C2100" s="9">
        <v>334.60480592496225</v>
      </c>
      <c r="D2100" s="25">
        <v>1194</v>
      </c>
      <c r="E2100" s="8">
        <v>545</v>
      </c>
      <c r="F2100" s="9">
        <f t="shared" si="106"/>
        <v>329.91615377622441</v>
      </c>
      <c r="G2100" s="9">
        <f t="shared" si="105"/>
        <v>334.60480592496225</v>
      </c>
      <c r="H2100" s="3"/>
    </row>
    <row r="2101" spans="1:8" x14ac:dyDescent="0.3">
      <c r="A2101" s="20">
        <f t="shared" si="104"/>
        <v>2095</v>
      </c>
      <c r="B2101" s="9">
        <v>327.75824326453676</v>
      </c>
      <c r="C2101" s="9">
        <v>334.59824592496227</v>
      </c>
      <c r="D2101" s="25">
        <v>1195</v>
      </c>
      <c r="E2101" s="8">
        <v>546</v>
      </c>
      <c r="F2101" s="9">
        <f t="shared" si="106"/>
        <v>329.90515377622438</v>
      </c>
      <c r="G2101" s="9">
        <f t="shared" si="105"/>
        <v>334.59824592496227</v>
      </c>
      <c r="H2101" s="3"/>
    </row>
    <row r="2102" spans="1:8" x14ac:dyDescent="0.3">
      <c r="A2102" s="20">
        <f t="shared" si="104"/>
        <v>2096</v>
      </c>
      <c r="B2102" s="9">
        <v>327.73941326453678</v>
      </c>
      <c r="C2102" s="9">
        <v>334.59168592496229</v>
      </c>
      <c r="D2102" s="25">
        <v>1196</v>
      </c>
      <c r="E2102" s="8">
        <v>547</v>
      </c>
      <c r="F2102" s="9">
        <f t="shared" si="106"/>
        <v>329.89415377622436</v>
      </c>
      <c r="G2102" s="9">
        <f t="shared" si="105"/>
        <v>334.59168592496229</v>
      </c>
      <c r="H2102" s="3"/>
    </row>
    <row r="2103" spans="1:8" x14ac:dyDescent="0.3">
      <c r="A2103" s="20">
        <f t="shared" si="104"/>
        <v>2097</v>
      </c>
      <c r="B2103" s="9">
        <v>327.7205832645368</v>
      </c>
      <c r="C2103" s="9">
        <v>334.58512592496231</v>
      </c>
      <c r="D2103" s="25">
        <v>1197</v>
      </c>
      <c r="E2103" s="8">
        <v>548</v>
      </c>
      <c r="F2103" s="9">
        <f t="shared" si="106"/>
        <v>329.88315377622433</v>
      </c>
      <c r="G2103" s="9">
        <f t="shared" si="105"/>
        <v>334.58512592496231</v>
      </c>
      <c r="H2103" s="3"/>
    </row>
    <row r="2104" spans="1:8" x14ac:dyDescent="0.3">
      <c r="A2104" s="20">
        <f t="shared" si="104"/>
        <v>2098</v>
      </c>
      <c r="B2104" s="9">
        <v>327.70175326453682</v>
      </c>
      <c r="C2104" s="9">
        <v>334.57856592496233</v>
      </c>
      <c r="D2104" s="25">
        <v>1198</v>
      </c>
      <c r="E2104" s="8">
        <v>549</v>
      </c>
      <c r="F2104" s="9">
        <f t="shared" si="106"/>
        <v>329.87215377622431</v>
      </c>
      <c r="G2104" s="9">
        <f t="shared" si="105"/>
        <v>334.57856592496233</v>
      </c>
      <c r="H2104" s="3"/>
    </row>
    <row r="2105" spans="1:8" x14ac:dyDescent="0.3">
      <c r="A2105" s="20">
        <f t="shared" si="104"/>
        <v>2099</v>
      </c>
      <c r="B2105" s="9">
        <v>327.68292326453684</v>
      </c>
      <c r="C2105" s="9">
        <v>334.57200592496235</v>
      </c>
      <c r="D2105" s="25">
        <v>1199</v>
      </c>
      <c r="E2105" s="8">
        <v>550</v>
      </c>
      <c r="F2105" s="9">
        <f t="shared" si="106"/>
        <v>329.86115377622428</v>
      </c>
      <c r="G2105" s="9">
        <f t="shared" si="105"/>
        <v>334.57200592496235</v>
      </c>
      <c r="H2105" s="3"/>
    </row>
    <row r="2106" spans="1:8" x14ac:dyDescent="0.3">
      <c r="A2106" s="20">
        <f t="shared" si="104"/>
        <v>2100</v>
      </c>
      <c r="B2106" s="9">
        <v>327.66409326453686</v>
      </c>
      <c r="C2106" s="9">
        <v>334.56544592496238</v>
      </c>
      <c r="D2106" s="25">
        <v>1200</v>
      </c>
      <c r="E2106" s="8">
        <v>551</v>
      </c>
      <c r="F2106" s="9">
        <f t="shared" si="106"/>
        <v>329.85015377622426</v>
      </c>
      <c r="G2106" s="9">
        <f t="shared" si="105"/>
        <v>334.56544592496238</v>
      </c>
      <c r="H2106" s="35">
        <v>330.3</v>
      </c>
    </row>
    <row r="2107" spans="1:8" x14ac:dyDescent="0.3">
      <c r="A2107" s="20">
        <f t="shared" si="104"/>
        <v>2101</v>
      </c>
      <c r="B2107" s="9">
        <v>327.64526326453688</v>
      </c>
      <c r="C2107" s="9">
        <v>334.5588859249624</v>
      </c>
      <c r="D2107" s="25">
        <v>1201</v>
      </c>
      <c r="E2107" s="8">
        <v>552</v>
      </c>
      <c r="F2107" s="9">
        <f t="shared" si="106"/>
        <v>329.83915377622424</v>
      </c>
      <c r="G2107" s="9">
        <f t="shared" si="105"/>
        <v>334.5588859249624</v>
      </c>
      <c r="H2107" s="3"/>
    </row>
    <row r="2108" spans="1:8" x14ac:dyDescent="0.3">
      <c r="A2108" s="20">
        <f t="shared" si="104"/>
        <v>2102</v>
      </c>
      <c r="B2108" s="9">
        <v>327.6264332645369</v>
      </c>
      <c r="C2108" s="9">
        <v>334.55232592496242</v>
      </c>
      <c r="D2108" s="25">
        <v>1202</v>
      </c>
      <c r="E2108" s="8">
        <v>553</v>
      </c>
      <c r="F2108" s="9">
        <f t="shared" si="106"/>
        <v>329.82815377622421</v>
      </c>
      <c r="G2108" s="9">
        <f t="shared" si="105"/>
        <v>334.55232592496242</v>
      </c>
      <c r="H2108" s="3"/>
    </row>
    <row r="2109" spans="1:8" x14ac:dyDescent="0.3">
      <c r="A2109" s="20">
        <f t="shared" si="104"/>
        <v>2103</v>
      </c>
      <c r="B2109" s="9">
        <v>327.60760326453692</v>
      </c>
      <c r="C2109" s="9">
        <v>334.54576592496244</v>
      </c>
      <c r="D2109" s="25">
        <v>1203</v>
      </c>
      <c r="E2109" s="8">
        <v>554</v>
      </c>
      <c r="F2109" s="9">
        <f t="shared" si="106"/>
        <v>329.81715377622419</v>
      </c>
      <c r="G2109" s="9">
        <f t="shared" si="105"/>
        <v>334.54576592496244</v>
      </c>
      <c r="H2109" s="3"/>
    </row>
    <row r="2110" spans="1:8" x14ac:dyDescent="0.3">
      <c r="A2110" s="20">
        <f t="shared" si="104"/>
        <v>2104</v>
      </c>
      <c r="B2110" s="9">
        <v>327.58877326453694</v>
      </c>
      <c r="C2110" s="9">
        <v>334.53920592496246</v>
      </c>
      <c r="D2110" s="25">
        <v>1204</v>
      </c>
      <c r="E2110" s="8">
        <v>555</v>
      </c>
      <c r="F2110" s="9">
        <f t="shared" si="106"/>
        <v>329.80615377622416</v>
      </c>
      <c r="G2110" s="9">
        <f t="shared" si="105"/>
        <v>334.53920592496246</v>
      </c>
      <c r="H2110" s="3"/>
    </row>
    <row r="2111" spans="1:8" x14ac:dyDescent="0.3">
      <c r="A2111" s="20">
        <f t="shared" si="104"/>
        <v>2105</v>
      </c>
      <c r="B2111" s="9">
        <v>327.56994326453696</v>
      </c>
      <c r="C2111" s="9">
        <v>334.53264592496248</v>
      </c>
      <c r="D2111" s="25">
        <v>1205</v>
      </c>
      <c r="E2111" s="8">
        <v>556</v>
      </c>
      <c r="F2111" s="9">
        <f t="shared" si="106"/>
        <v>329.79515377622414</v>
      </c>
      <c r="G2111" s="9">
        <f t="shared" si="105"/>
        <v>334.53264592496248</v>
      </c>
      <c r="H2111" s="3"/>
    </row>
    <row r="2112" spans="1:8" x14ac:dyDescent="0.3">
      <c r="A2112" s="20">
        <f t="shared" si="104"/>
        <v>2106</v>
      </c>
      <c r="B2112" s="9">
        <v>327.55111326453698</v>
      </c>
      <c r="C2112" s="9">
        <v>334.5260859249625</v>
      </c>
      <c r="D2112" s="25">
        <v>1206</v>
      </c>
      <c r="E2112" s="8">
        <v>557</v>
      </c>
      <c r="F2112" s="9">
        <f t="shared" si="106"/>
        <v>329.78415377622412</v>
      </c>
      <c r="G2112" s="9">
        <f t="shared" si="105"/>
        <v>334.5260859249625</v>
      </c>
      <c r="H2112" s="3"/>
    </row>
    <row r="2113" spans="1:8" x14ac:dyDescent="0.3">
      <c r="A2113" s="20">
        <f t="shared" si="104"/>
        <v>2107</v>
      </c>
      <c r="B2113" s="9">
        <v>327.532283264537</v>
      </c>
      <c r="C2113" s="9">
        <v>334.51952592496252</v>
      </c>
      <c r="D2113" s="25">
        <v>1207</v>
      </c>
      <c r="E2113" s="8">
        <v>558</v>
      </c>
      <c r="F2113" s="9">
        <f t="shared" si="106"/>
        <v>329.77315377622409</v>
      </c>
      <c r="G2113" s="9">
        <f t="shared" si="105"/>
        <v>334.51952592496252</v>
      </c>
      <c r="H2113" s="3"/>
    </row>
    <row r="2114" spans="1:8" x14ac:dyDescent="0.3">
      <c r="A2114" s="20">
        <f t="shared" si="104"/>
        <v>2108</v>
      </c>
      <c r="B2114" s="9">
        <v>327.51345326453702</v>
      </c>
      <c r="C2114" s="9">
        <v>334.51296592496254</v>
      </c>
      <c r="D2114" s="25">
        <v>1208</v>
      </c>
      <c r="E2114" s="8">
        <v>559</v>
      </c>
      <c r="F2114" s="9">
        <f t="shared" si="106"/>
        <v>329.76215377622407</v>
      </c>
      <c r="G2114" s="9">
        <f t="shared" si="105"/>
        <v>334.51296592496254</v>
      </c>
      <c r="H2114" s="3"/>
    </row>
    <row r="2115" spans="1:8" x14ac:dyDescent="0.3">
      <c r="A2115" s="20">
        <f t="shared" si="104"/>
        <v>2109</v>
      </c>
      <c r="B2115" s="9">
        <v>327.49462326453704</v>
      </c>
      <c r="C2115" s="9">
        <v>334.50640592496256</v>
      </c>
      <c r="D2115" s="25">
        <v>1209</v>
      </c>
      <c r="E2115" s="8">
        <v>560</v>
      </c>
      <c r="F2115" s="9">
        <f t="shared" si="106"/>
        <v>329.75115377622404</v>
      </c>
      <c r="G2115" s="9">
        <f t="shared" si="105"/>
        <v>334.50640592496256</v>
      </c>
      <c r="H2115" s="3"/>
    </row>
    <row r="2116" spans="1:8" x14ac:dyDescent="0.3">
      <c r="A2116" s="20">
        <f t="shared" si="104"/>
        <v>2110</v>
      </c>
      <c r="B2116" s="9">
        <v>327.47579326453706</v>
      </c>
      <c r="C2116" s="9">
        <v>334.49984592496259</v>
      </c>
      <c r="D2116" s="25">
        <v>1210</v>
      </c>
      <c r="E2116" s="8">
        <v>561</v>
      </c>
      <c r="F2116" s="9">
        <f t="shared" si="106"/>
        <v>329.74015377622402</v>
      </c>
      <c r="G2116" s="9">
        <f t="shared" si="105"/>
        <v>334.49984592496259</v>
      </c>
      <c r="H2116" s="3"/>
    </row>
    <row r="2117" spans="1:8" x14ac:dyDescent="0.3">
      <c r="A2117" s="20">
        <f t="shared" si="104"/>
        <v>2111</v>
      </c>
      <c r="B2117" s="9">
        <v>327.45696326453708</v>
      </c>
      <c r="C2117" s="9">
        <v>334.49328592496261</v>
      </c>
      <c r="D2117" s="25">
        <v>1211</v>
      </c>
      <c r="E2117" s="8">
        <v>562</v>
      </c>
      <c r="F2117" s="9">
        <f t="shared" si="106"/>
        <v>329.729153776224</v>
      </c>
      <c r="G2117" s="9">
        <f t="shared" si="105"/>
        <v>334.49328592496261</v>
      </c>
      <c r="H2117" s="3"/>
    </row>
    <row r="2118" spans="1:8" x14ac:dyDescent="0.3">
      <c r="A2118" s="20">
        <f t="shared" si="104"/>
        <v>2112</v>
      </c>
      <c r="B2118" s="9">
        <v>327.4381332645371</v>
      </c>
      <c r="C2118" s="9">
        <v>334.48672592496263</v>
      </c>
      <c r="D2118" s="25">
        <v>1212</v>
      </c>
      <c r="E2118" s="8">
        <v>563</v>
      </c>
      <c r="F2118" s="9">
        <f t="shared" si="106"/>
        <v>329.71815377622397</v>
      </c>
      <c r="G2118" s="9">
        <f t="shared" si="105"/>
        <v>334.48672592496263</v>
      </c>
      <c r="H2118" s="3"/>
    </row>
    <row r="2119" spans="1:8" x14ac:dyDescent="0.3">
      <c r="A2119" s="20">
        <f t="shared" si="104"/>
        <v>2113</v>
      </c>
      <c r="B2119" s="9">
        <v>327.41930326453712</v>
      </c>
      <c r="C2119" s="9">
        <v>334.48016592496265</v>
      </c>
      <c r="D2119" s="25">
        <v>1213</v>
      </c>
      <c r="E2119" s="8">
        <v>564</v>
      </c>
      <c r="F2119" s="9">
        <f t="shared" si="106"/>
        <v>329.70715377622395</v>
      </c>
      <c r="G2119" s="9">
        <f t="shared" si="105"/>
        <v>334.48016592496265</v>
      </c>
      <c r="H2119" s="3"/>
    </row>
    <row r="2120" spans="1:8" x14ac:dyDescent="0.3">
      <c r="A2120" s="20">
        <f t="shared" ref="A2120:A2183" si="107">ROW()-6</f>
        <v>2114</v>
      </c>
      <c r="B2120" s="9">
        <v>327.40047326453714</v>
      </c>
      <c r="C2120" s="9">
        <v>334.47360592496267</v>
      </c>
      <c r="D2120" s="25">
        <v>1214</v>
      </c>
      <c r="E2120" s="8">
        <v>565</v>
      </c>
      <c r="F2120" s="9">
        <f t="shared" si="106"/>
        <v>329.69615377622392</v>
      </c>
      <c r="G2120" s="9">
        <f t="shared" si="105"/>
        <v>334.47360592496267</v>
      </c>
      <c r="H2120" s="3"/>
    </row>
    <row r="2121" spans="1:8" x14ac:dyDescent="0.3">
      <c r="A2121" s="20">
        <f t="shared" si="107"/>
        <v>2115</v>
      </c>
      <c r="B2121" s="9">
        <v>327.38164326453716</v>
      </c>
      <c r="C2121" s="9">
        <v>334.46704592496269</v>
      </c>
      <c r="D2121" s="25">
        <v>1215</v>
      </c>
      <c r="E2121" s="8">
        <v>566</v>
      </c>
      <c r="F2121" s="9">
        <f t="shared" si="106"/>
        <v>329.6851537762239</v>
      </c>
      <c r="G2121" s="9">
        <f t="shared" si="105"/>
        <v>334.46704592496269</v>
      </c>
      <c r="H2121" s="3"/>
    </row>
    <row r="2122" spans="1:8" x14ac:dyDescent="0.3">
      <c r="A2122" s="20">
        <f t="shared" si="107"/>
        <v>2116</v>
      </c>
      <c r="B2122" s="9">
        <v>327.36281326453718</v>
      </c>
      <c r="C2122" s="9">
        <v>334.46048592496271</v>
      </c>
      <c r="D2122" s="25">
        <v>1216</v>
      </c>
      <c r="E2122" s="8">
        <v>567</v>
      </c>
      <c r="F2122" s="9">
        <f t="shared" si="106"/>
        <v>329.67415377622387</v>
      </c>
      <c r="G2122" s="9">
        <f t="shared" si="105"/>
        <v>334.46048592496271</v>
      </c>
      <c r="H2122" s="3"/>
    </row>
    <row r="2123" spans="1:8" x14ac:dyDescent="0.3">
      <c r="A2123" s="20">
        <f t="shared" si="107"/>
        <v>2117</v>
      </c>
      <c r="B2123" s="9">
        <v>327.3439832645372</v>
      </c>
      <c r="C2123" s="9">
        <v>334.45392592496273</v>
      </c>
      <c r="D2123" s="25">
        <v>1217</v>
      </c>
      <c r="E2123" s="8">
        <v>568</v>
      </c>
      <c r="F2123" s="9">
        <f t="shared" si="106"/>
        <v>329.66315377622385</v>
      </c>
      <c r="G2123" s="9">
        <f t="shared" si="105"/>
        <v>334.45392592496273</v>
      </c>
      <c r="H2123" s="3"/>
    </row>
    <row r="2124" spans="1:8" x14ac:dyDescent="0.3">
      <c r="A2124" s="20">
        <f t="shared" si="107"/>
        <v>2118</v>
      </c>
      <c r="B2124" s="9">
        <v>327.32515326453722</v>
      </c>
      <c r="C2124" s="9">
        <v>334.44736592496275</v>
      </c>
      <c r="D2124" s="25">
        <v>1218</v>
      </c>
      <c r="E2124" s="8">
        <v>569</v>
      </c>
      <c r="F2124" s="9">
        <f t="shared" si="106"/>
        <v>329.65215377622383</v>
      </c>
      <c r="G2124" s="9">
        <f t="shared" si="105"/>
        <v>334.44736592496275</v>
      </c>
      <c r="H2124" s="3"/>
    </row>
    <row r="2125" spans="1:8" x14ac:dyDescent="0.3">
      <c r="A2125" s="20">
        <f t="shared" si="107"/>
        <v>2119</v>
      </c>
      <c r="B2125" s="9">
        <v>327.30632326453724</v>
      </c>
      <c r="C2125" s="9">
        <v>334.44080592496277</v>
      </c>
      <c r="D2125" s="25">
        <v>1219</v>
      </c>
      <c r="E2125" s="8">
        <v>570</v>
      </c>
      <c r="F2125" s="9">
        <f t="shared" si="106"/>
        <v>329.6411537762238</v>
      </c>
      <c r="G2125" s="9">
        <f t="shared" si="105"/>
        <v>334.44080592496277</v>
      </c>
      <c r="H2125" s="3"/>
    </row>
    <row r="2126" spans="1:8" x14ac:dyDescent="0.3">
      <c r="A2126" s="20">
        <f t="shared" si="107"/>
        <v>2120</v>
      </c>
      <c r="B2126" s="9">
        <v>327.28749326453726</v>
      </c>
      <c r="C2126" s="9">
        <v>334.4342459249628</v>
      </c>
      <c r="D2126" s="25">
        <v>1220</v>
      </c>
      <c r="E2126" s="8">
        <v>571</v>
      </c>
      <c r="F2126" s="9">
        <f t="shared" si="106"/>
        <v>329.63015377622378</v>
      </c>
      <c r="G2126" s="9">
        <f t="shared" si="105"/>
        <v>334.4342459249628</v>
      </c>
      <c r="H2126" s="35">
        <v>329.33</v>
      </c>
    </row>
    <row r="2127" spans="1:8" x14ac:dyDescent="0.3">
      <c r="A2127" s="20">
        <f t="shared" si="107"/>
        <v>2121</v>
      </c>
      <c r="B2127" s="9">
        <v>327.26866326453728</v>
      </c>
      <c r="C2127" s="9">
        <v>334.42768592496282</v>
      </c>
      <c r="D2127" s="25">
        <v>1221</v>
      </c>
      <c r="E2127" s="8">
        <v>572</v>
      </c>
      <c r="F2127" s="9">
        <f t="shared" si="106"/>
        <v>329.61915377622375</v>
      </c>
      <c r="G2127" s="9">
        <f t="shared" si="105"/>
        <v>334.42768592496282</v>
      </c>
      <c r="H2127" s="3"/>
    </row>
    <row r="2128" spans="1:8" x14ac:dyDescent="0.3">
      <c r="A2128" s="20">
        <f t="shared" si="107"/>
        <v>2122</v>
      </c>
      <c r="B2128" s="9">
        <v>327.2498332645373</v>
      </c>
      <c r="C2128" s="9">
        <v>334.42112592496284</v>
      </c>
      <c r="D2128" s="25">
        <v>1222</v>
      </c>
      <c r="E2128" s="8">
        <v>573</v>
      </c>
      <c r="F2128" s="9">
        <f t="shared" si="106"/>
        <v>329.60815377622373</v>
      </c>
      <c r="G2128" s="9">
        <f t="shared" si="105"/>
        <v>334.42112592496284</v>
      </c>
      <c r="H2128" s="3"/>
    </row>
    <row r="2129" spans="1:8" x14ac:dyDescent="0.3">
      <c r="A2129" s="20">
        <f t="shared" si="107"/>
        <v>2123</v>
      </c>
      <c r="B2129" s="9">
        <v>327.23100326453732</v>
      </c>
      <c r="C2129" s="9">
        <v>334.41456592496286</v>
      </c>
      <c r="D2129" s="25">
        <v>1223</v>
      </c>
      <c r="E2129" s="8">
        <v>574</v>
      </c>
      <c r="F2129" s="9">
        <f t="shared" si="106"/>
        <v>329.59715377622371</v>
      </c>
      <c r="G2129" s="9">
        <f t="shared" si="105"/>
        <v>334.41456592496286</v>
      </c>
      <c r="H2129" s="3"/>
    </row>
    <row r="2130" spans="1:8" x14ac:dyDescent="0.3">
      <c r="A2130" s="20">
        <f t="shared" si="107"/>
        <v>2124</v>
      </c>
      <c r="B2130" s="9">
        <v>327.21217326453734</v>
      </c>
      <c r="C2130" s="9">
        <v>334.40800592496288</v>
      </c>
      <c r="D2130" s="25">
        <v>1224</v>
      </c>
      <c r="E2130" s="8">
        <v>575</v>
      </c>
      <c r="F2130" s="9">
        <f t="shared" si="106"/>
        <v>329.58615377622368</v>
      </c>
      <c r="G2130" s="9">
        <f t="shared" si="105"/>
        <v>334.40800592496288</v>
      </c>
      <c r="H2130" s="3"/>
    </row>
    <row r="2131" spans="1:8" x14ac:dyDescent="0.3">
      <c r="A2131" s="20">
        <f t="shared" si="107"/>
        <v>2125</v>
      </c>
      <c r="B2131" s="9">
        <v>327.19334326453736</v>
      </c>
      <c r="C2131" s="9">
        <v>334.4014459249629</v>
      </c>
      <c r="D2131" s="25">
        <v>1225</v>
      </c>
      <c r="E2131" s="8">
        <v>576</v>
      </c>
      <c r="F2131" s="9">
        <f t="shared" si="106"/>
        <v>329.57515377622366</v>
      </c>
      <c r="G2131" s="9">
        <f t="shared" si="105"/>
        <v>334.4014459249629</v>
      </c>
      <c r="H2131" s="3"/>
    </row>
    <row r="2132" spans="1:8" x14ac:dyDescent="0.3">
      <c r="A2132" s="20">
        <f t="shared" si="107"/>
        <v>2126</v>
      </c>
      <c r="B2132" s="9">
        <v>327.17451326453738</v>
      </c>
      <c r="C2132" s="9">
        <v>334.39488592496292</v>
      </c>
      <c r="D2132" s="25">
        <v>1226</v>
      </c>
      <c r="E2132" s="8">
        <v>577</v>
      </c>
      <c r="F2132" s="9">
        <f t="shared" si="106"/>
        <v>329.56415377622363</v>
      </c>
      <c r="G2132" s="9">
        <f t="shared" si="105"/>
        <v>334.39488592496292</v>
      </c>
      <c r="H2132" s="3"/>
    </row>
    <row r="2133" spans="1:8" x14ac:dyDescent="0.3">
      <c r="A2133" s="20">
        <f t="shared" si="107"/>
        <v>2127</v>
      </c>
      <c r="B2133" s="9">
        <v>327.1556832645374</v>
      </c>
      <c r="C2133" s="9">
        <v>334.38832592496294</v>
      </c>
      <c r="D2133" s="25">
        <v>1227</v>
      </c>
      <c r="E2133" s="8">
        <v>578</v>
      </c>
      <c r="F2133" s="9">
        <f t="shared" si="106"/>
        <v>329.55315377622361</v>
      </c>
      <c r="G2133" s="9">
        <f t="shared" ref="G2133:G2155" si="108">IF(8811-A2133&gt;$I$26,G2132+(A2133-A2132)*$M$26,"erreur")</f>
        <v>334.38832592496294</v>
      </c>
      <c r="H2133" s="3"/>
    </row>
    <row r="2134" spans="1:8" x14ac:dyDescent="0.3">
      <c r="A2134" s="20">
        <f t="shared" si="107"/>
        <v>2128</v>
      </c>
      <c r="B2134" s="9">
        <v>327.13685326453742</v>
      </c>
      <c r="C2134" s="9">
        <v>334.38176592496296</v>
      </c>
      <c r="D2134" s="25">
        <v>1228</v>
      </c>
      <c r="E2134" s="8">
        <v>579</v>
      </c>
      <c r="F2134" s="9">
        <f t="shared" si="106"/>
        <v>329.54215377622359</v>
      </c>
      <c r="G2134" s="9">
        <f t="shared" si="108"/>
        <v>334.38176592496296</v>
      </c>
      <c r="H2134" s="3"/>
    </row>
    <row r="2135" spans="1:8" x14ac:dyDescent="0.3">
      <c r="A2135" s="20">
        <f t="shared" si="107"/>
        <v>2129</v>
      </c>
      <c r="B2135" s="9">
        <v>327.11802326453744</v>
      </c>
      <c r="C2135" s="9">
        <v>334.37520592496298</v>
      </c>
      <c r="D2135" s="25">
        <v>1229</v>
      </c>
      <c r="E2135" s="8">
        <v>580</v>
      </c>
      <c r="F2135" s="9">
        <f t="shared" si="106"/>
        <v>329.53115377622356</v>
      </c>
      <c r="G2135" s="9">
        <f t="shared" si="108"/>
        <v>334.37520592496298</v>
      </c>
      <c r="H2135" s="3"/>
    </row>
    <row r="2136" spans="1:8" x14ac:dyDescent="0.3">
      <c r="A2136" s="20">
        <f t="shared" si="107"/>
        <v>2130</v>
      </c>
      <c r="B2136" s="9">
        <v>327.09919326453746</v>
      </c>
      <c r="C2136" s="9">
        <v>334.368645924963</v>
      </c>
      <c r="D2136" s="25">
        <v>1230</v>
      </c>
      <c r="E2136" s="8">
        <v>581</v>
      </c>
      <c r="F2136" s="9">
        <f t="shared" si="106"/>
        <v>329.52015377622354</v>
      </c>
      <c r="G2136" s="9">
        <f t="shared" si="108"/>
        <v>334.368645924963</v>
      </c>
      <c r="H2136" s="3"/>
    </row>
    <row r="2137" spans="1:8" x14ac:dyDescent="0.3">
      <c r="A2137" s="20">
        <f t="shared" si="107"/>
        <v>2131</v>
      </c>
      <c r="B2137" s="9">
        <v>327.08036326453748</v>
      </c>
      <c r="C2137" s="9">
        <v>334.36208592496303</v>
      </c>
      <c r="D2137" s="25">
        <v>1231</v>
      </c>
      <c r="E2137" s="8">
        <v>582</v>
      </c>
      <c r="F2137" s="9">
        <f t="shared" si="106"/>
        <v>329.50915377622351</v>
      </c>
      <c r="G2137" s="9">
        <f t="shared" si="108"/>
        <v>334.36208592496303</v>
      </c>
      <c r="H2137" s="3"/>
    </row>
    <row r="2138" spans="1:8" x14ac:dyDescent="0.3">
      <c r="A2138" s="20">
        <f t="shared" si="107"/>
        <v>2132</v>
      </c>
      <c r="B2138" s="9">
        <v>327.0615332645375</v>
      </c>
      <c r="C2138" s="9">
        <v>334.35552592496305</v>
      </c>
      <c r="D2138" s="25">
        <v>1232</v>
      </c>
      <c r="E2138" s="8">
        <v>583</v>
      </c>
      <c r="F2138" s="9">
        <f t="shared" si="106"/>
        <v>329.49815377622349</v>
      </c>
      <c r="G2138" s="9">
        <f t="shared" si="108"/>
        <v>334.35552592496305</v>
      </c>
      <c r="H2138" s="3"/>
    </row>
    <row r="2139" spans="1:8" x14ac:dyDescent="0.3">
      <c r="A2139" s="20">
        <f t="shared" si="107"/>
        <v>2133</v>
      </c>
      <c r="B2139" s="9">
        <v>327.04270326453752</v>
      </c>
      <c r="C2139" s="9">
        <v>334.34896592496307</v>
      </c>
      <c r="D2139" s="25">
        <v>1233</v>
      </c>
      <c r="E2139" s="8">
        <v>584</v>
      </c>
      <c r="F2139" s="9">
        <f t="shared" si="106"/>
        <v>329.48715377622347</v>
      </c>
      <c r="G2139" s="9">
        <f t="shared" si="108"/>
        <v>334.34896592496307</v>
      </c>
      <c r="H2139" s="3"/>
    </row>
    <row r="2140" spans="1:8" x14ac:dyDescent="0.3">
      <c r="A2140" s="20">
        <f t="shared" si="107"/>
        <v>2134</v>
      </c>
      <c r="B2140" s="9">
        <v>327.02387326453754</v>
      </c>
      <c r="C2140" s="9">
        <v>334.34240592496309</v>
      </c>
      <c r="D2140" s="25">
        <v>1234</v>
      </c>
      <c r="E2140" s="8">
        <v>585</v>
      </c>
      <c r="F2140" s="9">
        <f t="shared" si="106"/>
        <v>329.47615377622344</v>
      </c>
      <c r="G2140" s="9">
        <f t="shared" si="108"/>
        <v>334.34240592496309</v>
      </c>
      <c r="H2140" s="3"/>
    </row>
    <row r="2141" spans="1:8" x14ac:dyDescent="0.3">
      <c r="A2141" s="20">
        <f t="shared" si="107"/>
        <v>2135</v>
      </c>
      <c r="B2141" s="9">
        <v>327.00504326453756</v>
      </c>
      <c r="C2141" s="9">
        <v>334.33584592496311</v>
      </c>
      <c r="D2141" s="25">
        <v>1235</v>
      </c>
      <c r="E2141" s="8">
        <v>586</v>
      </c>
      <c r="F2141" s="9">
        <f t="shared" si="106"/>
        <v>329.46515377622342</v>
      </c>
      <c r="G2141" s="9">
        <f t="shared" si="108"/>
        <v>334.33584592496311</v>
      </c>
      <c r="H2141" s="3"/>
    </row>
    <row r="2142" spans="1:8" x14ac:dyDescent="0.3">
      <c r="A2142" s="20">
        <f t="shared" si="107"/>
        <v>2136</v>
      </c>
      <c r="B2142" s="9">
        <v>326.98621326453758</v>
      </c>
      <c r="C2142" s="9">
        <v>334.32928592496313</v>
      </c>
      <c r="D2142" s="25">
        <v>1236</v>
      </c>
      <c r="E2142" s="8">
        <v>587</v>
      </c>
      <c r="F2142" s="9">
        <f t="shared" si="106"/>
        <v>329.45415377622339</v>
      </c>
      <c r="G2142" s="9">
        <f t="shared" si="108"/>
        <v>334.32928592496313</v>
      </c>
      <c r="H2142" s="3"/>
    </row>
    <row r="2143" spans="1:8" x14ac:dyDescent="0.3">
      <c r="A2143" s="20">
        <f t="shared" si="107"/>
        <v>2137</v>
      </c>
      <c r="B2143" s="9">
        <v>326.9673832645376</v>
      </c>
      <c r="C2143" s="9">
        <v>334.32272592496315</v>
      </c>
      <c r="D2143" s="25">
        <v>1237</v>
      </c>
      <c r="E2143" s="8">
        <v>588</v>
      </c>
      <c r="F2143" s="9">
        <f t="shared" si="106"/>
        <v>329.44315377622337</v>
      </c>
      <c r="G2143" s="9">
        <f t="shared" si="108"/>
        <v>334.32272592496315</v>
      </c>
      <c r="H2143" s="3"/>
    </row>
    <row r="2144" spans="1:8" x14ac:dyDescent="0.3">
      <c r="A2144" s="20">
        <f t="shared" si="107"/>
        <v>2138</v>
      </c>
      <c r="B2144" s="9">
        <v>326.94855326453762</v>
      </c>
      <c r="C2144" s="9">
        <v>334.31616592496317</v>
      </c>
      <c r="D2144" s="25">
        <v>1238</v>
      </c>
      <c r="E2144" s="8">
        <v>589</v>
      </c>
      <c r="F2144" s="9">
        <f t="shared" ref="F2144:F2207" si="109">IF($A2144&lt;=$J$13,F2143+($A2144-$A2143)*$L$13,"erreur")</f>
        <v>329.43215377622334</v>
      </c>
      <c r="G2144" s="9">
        <f t="shared" si="108"/>
        <v>334.31616592496317</v>
      </c>
      <c r="H2144" s="3"/>
    </row>
    <row r="2145" spans="1:8" x14ac:dyDescent="0.3">
      <c r="A2145" s="20">
        <f t="shared" si="107"/>
        <v>2139</v>
      </c>
      <c r="B2145" s="9">
        <v>326.92972326453764</v>
      </c>
      <c r="C2145" s="9">
        <v>334.30960592496319</v>
      </c>
      <c r="D2145" s="25">
        <v>1239</v>
      </c>
      <c r="E2145" s="8">
        <v>590</v>
      </c>
      <c r="F2145" s="9">
        <f t="shared" si="109"/>
        <v>329.42115377622332</v>
      </c>
      <c r="G2145" s="9">
        <f t="shared" si="108"/>
        <v>334.30960592496319</v>
      </c>
      <c r="H2145" s="3"/>
    </row>
    <row r="2146" spans="1:8" x14ac:dyDescent="0.3">
      <c r="A2146" s="20">
        <f t="shared" si="107"/>
        <v>2140</v>
      </c>
      <c r="B2146" s="9">
        <v>326.91089326453766</v>
      </c>
      <c r="C2146" s="9">
        <v>334.30304592496321</v>
      </c>
      <c r="D2146" s="25">
        <v>1240</v>
      </c>
      <c r="E2146" s="8">
        <v>591</v>
      </c>
      <c r="F2146" s="9">
        <f t="shared" si="109"/>
        <v>329.4101537762233</v>
      </c>
      <c r="G2146" s="9">
        <f t="shared" si="108"/>
        <v>334.30304592496321</v>
      </c>
      <c r="H2146" s="35">
        <v>328.37</v>
      </c>
    </row>
    <row r="2147" spans="1:8" x14ac:dyDescent="0.3">
      <c r="A2147" s="20">
        <f t="shared" si="107"/>
        <v>2141</v>
      </c>
      <c r="B2147" s="9">
        <v>326.89206326453768</v>
      </c>
      <c r="C2147" s="9">
        <v>334.29648592496324</v>
      </c>
      <c r="D2147" s="25">
        <v>1241</v>
      </c>
      <c r="E2147" s="8">
        <v>592</v>
      </c>
      <c r="F2147" s="9">
        <f t="shared" si="109"/>
        <v>329.39915377622327</v>
      </c>
      <c r="G2147" s="9">
        <f t="shared" si="108"/>
        <v>334.29648592496324</v>
      </c>
      <c r="H2147" s="3"/>
    </row>
    <row r="2148" spans="1:8" x14ac:dyDescent="0.3">
      <c r="A2148" s="20">
        <f t="shared" si="107"/>
        <v>2142</v>
      </c>
      <c r="B2148" s="9">
        <v>326.8732332645377</v>
      </c>
      <c r="C2148" s="9">
        <v>334.28992592496326</v>
      </c>
      <c r="D2148" s="25">
        <v>1242</v>
      </c>
      <c r="E2148" s="8">
        <v>593</v>
      </c>
      <c r="F2148" s="9">
        <f t="shared" si="109"/>
        <v>329.38815377622325</v>
      </c>
      <c r="G2148" s="9">
        <f t="shared" si="108"/>
        <v>334.28992592496326</v>
      </c>
      <c r="H2148" s="3"/>
    </row>
    <row r="2149" spans="1:8" x14ac:dyDescent="0.3">
      <c r="A2149" s="20">
        <f t="shared" si="107"/>
        <v>2143</v>
      </c>
      <c r="B2149" s="9">
        <v>326.85440326453772</v>
      </c>
      <c r="C2149" s="9">
        <v>334.28336592496328</v>
      </c>
      <c r="D2149" s="25">
        <v>1243</v>
      </c>
      <c r="E2149" s="8">
        <v>594</v>
      </c>
      <c r="F2149" s="9">
        <f t="shared" si="109"/>
        <v>329.37715377622322</v>
      </c>
      <c r="G2149" s="9">
        <f t="shared" si="108"/>
        <v>334.28336592496328</v>
      </c>
      <c r="H2149" s="3"/>
    </row>
    <row r="2150" spans="1:8" x14ac:dyDescent="0.3">
      <c r="A2150" s="20">
        <f t="shared" si="107"/>
        <v>2144</v>
      </c>
      <c r="B2150" s="9">
        <v>326.83557326453774</v>
      </c>
      <c r="C2150" s="9">
        <v>334.2768059249633</v>
      </c>
      <c r="D2150" s="25">
        <v>1244</v>
      </c>
      <c r="E2150" s="8">
        <v>595</v>
      </c>
      <c r="F2150" s="9">
        <f t="shared" si="109"/>
        <v>329.3661537762232</v>
      </c>
      <c r="G2150" s="9">
        <f t="shared" si="108"/>
        <v>334.2768059249633</v>
      </c>
      <c r="H2150" s="3"/>
    </row>
    <row r="2151" spans="1:8" x14ac:dyDescent="0.3">
      <c r="A2151" s="20">
        <f t="shared" si="107"/>
        <v>2145</v>
      </c>
      <c r="B2151" s="9">
        <v>326.81674326453776</v>
      </c>
      <c r="C2151" s="9">
        <v>334.27024592496332</v>
      </c>
      <c r="D2151" s="25">
        <v>1245</v>
      </c>
      <c r="E2151" s="8">
        <v>596</v>
      </c>
      <c r="F2151" s="9">
        <f t="shared" si="109"/>
        <v>329.35515377622318</v>
      </c>
      <c r="G2151" s="9">
        <f t="shared" si="108"/>
        <v>334.27024592496332</v>
      </c>
      <c r="H2151" s="3"/>
    </row>
    <row r="2152" spans="1:8" x14ac:dyDescent="0.3">
      <c r="A2152" s="20">
        <f t="shared" si="107"/>
        <v>2146</v>
      </c>
      <c r="B2152" s="9">
        <v>326.79791326453778</v>
      </c>
      <c r="C2152" s="9">
        <v>334.26368592496334</v>
      </c>
      <c r="D2152" s="25">
        <v>1246</v>
      </c>
      <c r="E2152" s="8">
        <v>597</v>
      </c>
      <c r="F2152" s="9">
        <f t="shared" si="109"/>
        <v>329.34415377622315</v>
      </c>
      <c r="G2152" s="9">
        <f t="shared" si="108"/>
        <v>334.26368592496334</v>
      </c>
      <c r="H2152" s="3"/>
    </row>
    <row r="2153" spans="1:8" x14ac:dyDescent="0.3">
      <c r="A2153" s="20">
        <f t="shared" si="107"/>
        <v>2147</v>
      </c>
      <c r="B2153" s="9">
        <v>326.7790832645378</v>
      </c>
      <c r="C2153" s="9">
        <v>334.25712592496336</v>
      </c>
      <c r="D2153" s="25">
        <v>1247</v>
      </c>
      <c r="E2153" s="8">
        <v>598</v>
      </c>
      <c r="F2153" s="9">
        <f t="shared" si="109"/>
        <v>329.33315377622313</v>
      </c>
      <c r="G2153" s="9">
        <f t="shared" si="108"/>
        <v>334.25712592496336</v>
      </c>
      <c r="H2153" s="3"/>
    </row>
    <row r="2154" spans="1:8" x14ac:dyDescent="0.3">
      <c r="A2154" s="20">
        <f t="shared" si="107"/>
        <v>2148</v>
      </c>
      <c r="B2154" s="9">
        <v>326.76025326453782</v>
      </c>
      <c r="C2154" s="9">
        <v>334.25056592496338</v>
      </c>
      <c r="D2154" s="25">
        <v>1248</v>
      </c>
      <c r="E2154" s="8">
        <v>599</v>
      </c>
      <c r="F2154" s="9">
        <f t="shared" si="109"/>
        <v>329.3221537762231</v>
      </c>
      <c r="G2154" s="9">
        <f t="shared" si="108"/>
        <v>334.25056592496338</v>
      </c>
      <c r="H2154" s="3"/>
    </row>
    <row r="2155" spans="1:8" x14ac:dyDescent="0.3">
      <c r="A2155" s="20">
        <f t="shared" si="107"/>
        <v>2149</v>
      </c>
      <c r="B2155" s="9">
        <v>326.74142326453784</v>
      </c>
      <c r="C2155" s="9">
        <v>334.2440059249634</v>
      </c>
      <c r="D2155" s="25">
        <v>1249</v>
      </c>
      <c r="E2155" s="8">
        <v>600</v>
      </c>
      <c r="F2155" s="9">
        <f t="shared" si="109"/>
        <v>329.31115377622308</v>
      </c>
      <c r="G2155" s="9">
        <f t="shared" si="108"/>
        <v>334.2440059249634</v>
      </c>
      <c r="H2155" s="3"/>
    </row>
    <row r="2156" spans="1:8" x14ac:dyDescent="0.3">
      <c r="A2156" s="20">
        <f t="shared" si="107"/>
        <v>2150</v>
      </c>
      <c r="B2156" s="9">
        <v>326.72259326453786</v>
      </c>
      <c r="C2156" s="9">
        <v>334.23329938490315</v>
      </c>
      <c r="D2156" s="25">
        <v>1250</v>
      </c>
      <c r="E2156" s="8">
        <v>1</v>
      </c>
      <c r="F2156" s="9">
        <f t="shared" si="109"/>
        <v>329.30015377622306</v>
      </c>
      <c r="G2156" s="9">
        <f>IF(8811-A2156&gt;$I$25,$O$25+$P$25*SIN($S$25-$T$25*(A2156-$A$2155)/$P$25),erreur)</f>
        <v>334.23329938490315</v>
      </c>
      <c r="H2156" s="3"/>
    </row>
    <row r="2157" spans="1:8" x14ac:dyDescent="0.3">
      <c r="A2157" s="20">
        <f t="shared" si="107"/>
        <v>2151</v>
      </c>
      <c r="B2157" s="9">
        <v>326.70376326453788</v>
      </c>
      <c r="C2157" s="9">
        <v>334.22650389343289</v>
      </c>
      <c r="D2157" s="25">
        <v>1251</v>
      </c>
      <c r="E2157" s="8">
        <v>2</v>
      </c>
      <c r="F2157" s="9">
        <f t="shared" si="109"/>
        <v>329.28915377622303</v>
      </c>
      <c r="G2157" s="9">
        <f>IF(8811-A2157&gt;$I$25,$O$25+$P$25*SIN($S$25-$T$25*(A2157-$A$2155)/$P$25),erreur)</f>
        <v>334.22650389343289</v>
      </c>
      <c r="H2157" s="3"/>
    </row>
    <row r="2158" spans="1:8" x14ac:dyDescent="0.3">
      <c r="A2158" s="20">
        <f t="shared" si="107"/>
        <v>2152</v>
      </c>
      <c r="B2158" s="9">
        <v>326.6849332645379</v>
      </c>
      <c r="C2158" s="9">
        <v>334.21961352565086</v>
      </c>
      <c r="D2158" s="25">
        <v>1252</v>
      </c>
      <c r="E2158" s="8">
        <v>3</v>
      </c>
      <c r="F2158" s="9">
        <f t="shared" si="109"/>
        <v>329.27815377622301</v>
      </c>
      <c r="G2158" s="9">
        <f>IF(8811-A2158&gt;$I$25,$O$25+$P$25*SIN($S$25-$T$25*(A2158-$A$2155)/$P$25),erreur)</f>
        <v>334.21961352565086</v>
      </c>
      <c r="H2158" s="3"/>
    </row>
    <row r="2159" spans="1:8" x14ac:dyDescent="0.3">
      <c r="A2159" s="20">
        <f t="shared" si="107"/>
        <v>2153</v>
      </c>
      <c r="B2159" s="9">
        <v>326.66610326453792</v>
      </c>
      <c r="C2159" s="9">
        <v>334.21262828162071</v>
      </c>
      <c r="D2159" s="25">
        <v>1253</v>
      </c>
      <c r="E2159" s="8">
        <v>4</v>
      </c>
      <c r="F2159" s="9">
        <f t="shared" si="109"/>
        <v>329.26715377622298</v>
      </c>
      <c r="G2159" s="9">
        <f>IF(8811-A2159&gt;$I$25,$O$25+$P$25*SIN($S$25-$T$25*(A2159-$A$2155)/$P$25),erreur)</f>
        <v>334.21262828162071</v>
      </c>
      <c r="H2159" s="3"/>
    </row>
    <row r="2160" spans="1:8" x14ac:dyDescent="0.3">
      <c r="A2160" s="20">
        <f t="shared" si="107"/>
        <v>2154</v>
      </c>
      <c r="B2160" s="9">
        <v>326.64727326453794</v>
      </c>
      <c r="C2160" s="9">
        <v>334.20554816140611</v>
      </c>
      <c r="D2160" s="25">
        <v>1254</v>
      </c>
      <c r="E2160" s="8">
        <v>5</v>
      </c>
      <c r="F2160" s="9">
        <f t="shared" si="109"/>
        <v>329.25615377622296</v>
      </c>
      <c r="G2160" s="9">
        <f>IF(8811-A2160&gt;$I$25,$O$25+$P$25*SIN($S$25-$T$25*(A2160-$A$2155)/$P$25),erreur)</f>
        <v>334.20554816140611</v>
      </c>
      <c r="H2160" s="3"/>
    </row>
    <row r="2161" spans="1:8" x14ac:dyDescent="0.3">
      <c r="A2161" s="20">
        <f t="shared" si="107"/>
        <v>2155</v>
      </c>
      <c r="B2161" s="9">
        <v>326.62844326453796</v>
      </c>
      <c r="C2161" s="9">
        <v>334.19837316506892</v>
      </c>
      <c r="D2161" s="25">
        <v>1255</v>
      </c>
      <c r="E2161" s="8">
        <v>6</v>
      </c>
      <c r="F2161" s="9">
        <f t="shared" si="109"/>
        <v>329.24515377622293</v>
      </c>
      <c r="G2161" s="9">
        <f>IF(8811-A2161&gt;$I$25,$O$25+$P$25*SIN($S$25-$T$25*(A2161-$A$2155)/$P$25),erreur)</f>
        <v>334.19837316506892</v>
      </c>
      <c r="H2161" s="3"/>
    </row>
    <row r="2162" spans="1:8" x14ac:dyDescent="0.3">
      <c r="A2162" s="20">
        <f t="shared" si="107"/>
        <v>2156</v>
      </c>
      <c r="B2162" s="9">
        <v>326.60961326453798</v>
      </c>
      <c r="C2162" s="9">
        <v>334.19110329267278</v>
      </c>
      <c r="D2162" s="25">
        <v>1256</v>
      </c>
      <c r="E2162" s="8">
        <v>7</v>
      </c>
      <c r="F2162" s="9">
        <f t="shared" si="109"/>
        <v>329.23415377622291</v>
      </c>
      <c r="G2162" s="9">
        <f>IF(8811-A2162&gt;$I$25,$O$25+$P$25*SIN($S$25-$T$25*(A2162-$A$2155)/$P$25),erreur)</f>
        <v>334.19110329267278</v>
      </c>
      <c r="H2162" s="3"/>
    </row>
    <row r="2163" spans="1:8" x14ac:dyDescent="0.3">
      <c r="A2163" s="20">
        <f t="shared" si="107"/>
        <v>2157</v>
      </c>
      <c r="B2163" s="9">
        <v>326.590783264538</v>
      </c>
      <c r="C2163" s="9">
        <v>334.18373854428683</v>
      </c>
      <c r="D2163" s="25">
        <v>1257</v>
      </c>
      <c r="E2163" s="8">
        <v>8</v>
      </c>
      <c r="F2163" s="9">
        <f t="shared" si="109"/>
        <v>329.22315377622289</v>
      </c>
      <c r="G2163" s="9">
        <f>IF(8811-A2163&gt;$I$25,$O$25+$P$25*SIN($S$25-$T$25*(A2163-$A$2155)/$P$25),erreur)</f>
        <v>334.18373854428683</v>
      </c>
      <c r="H2163" s="3"/>
    </row>
    <row r="2164" spans="1:8" x14ac:dyDescent="0.3">
      <c r="A2164" s="20">
        <f t="shared" si="107"/>
        <v>2158</v>
      </c>
      <c r="B2164" s="9">
        <v>326.57195326453802</v>
      </c>
      <c r="C2164" s="9">
        <v>334.17627891997472</v>
      </c>
      <c r="D2164" s="25">
        <v>1258</v>
      </c>
      <c r="E2164" s="8">
        <v>9</v>
      </c>
      <c r="F2164" s="9">
        <f t="shared" si="109"/>
        <v>329.21215377622286</v>
      </c>
      <c r="G2164" s="9">
        <f>IF(8811-A2164&gt;$I$25,$O$25+$P$25*SIN($S$25-$T$25*(A2164-$A$2155)/$P$25),erreur)</f>
        <v>334.17627891997472</v>
      </c>
      <c r="H2164" s="3"/>
    </row>
    <row r="2165" spans="1:8" x14ac:dyDescent="0.3">
      <c r="A2165" s="20">
        <f t="shared" si="107"/>
        <v>2159</v>
      </c>
      <c r="B2165" s="9">
        <v>326.55312326453804</v>
      </c>
      <c r="C2165" s="9">
        <v>334.16872441980195</v>
      </c>
      <c r="D2165" s="25">
        <v>1259</v>
      </c>
      <c r="E2165" s="8">
        <v>10</v>
      </c>
      <c r="F2165" s="9">
        <f t="shared" si="109"/>
        <v>329.20115377622284</v>
      </c>
      <c r="G2165" s="9">
        <f>IF(8811-A2165&gt;$I$25,$O$25+$P$25*SIN($S$25-$T$25*(A2165-$A$2155)/$P$25),erreur)</f>
        <v>334.16872441980195</v>
      </c>
      <c r="H2165" s="3"/>
    </row>
    <row r="2166" spans="1:8" x14ac:dyDescent="0.3">
      <c r="A2166" s="20">
        <f t="shared" si="107"/>
        <v>2160</v>
      </c>
      <c r="B2166" s="9">
        <v>326.53429326453806</v>
      </c>
      <c r="C2166" s="9">
        <v>334.16107504384127</v>
      </c>
      <c r="D2166" s="25">
        <v>1260</v>
      </c>
      <c r="E2166" s="8">
        <v>11</v>
      </c>
      <c r="F2166" s="9">
        <f t="shared" si="109"/>
        <v>329.19015377622281</v>
      </c>
      <c r="G2166" s="9">
        <f>IF(8811-A2166&gt;$I$25,$O$25+$P$25*SIN($S$25-$T$25*(A2166-$A$2155)/$P$25),erreur)</f>
        <v>334.16107504384127</v>
      </c>
      <c r="H2166" s="35">
        <v>327.5</v>
      </c>
    </row>
    <row r="2167" spans="1:8" x14ac:dyDescent="0.3">
      <c r="A2167" s="20">
        <f t="shared" si="107"/>
        <v>2161</v>
      </c>
      <c r="B2167" s="9">
        <v>326.51546326453808</v>
      </c>
      <c r="C2167" s="9">
        <v>334.15333079215816</v>
      </c>
      <c r="D2167" s="25">
        <v>1261</v>
      </c>
      <c r="E2167" s="8">
        <v>12</v>
      </c>
      <c r="F2167" s="9">
        <f t="shared" si="109"/>
        <v>329.17915377622279</v>
      </c>
      <c r="G2167" s="9">
        <f>IF(8811-A2167&gt;$I$25,$O$25+$P$25*SIN($S$25-$T$25*(A2167-$A$2155)/$P$25),erreur)</f>
        <v>334.15333079215816</v>
      </c>
      <c r="H2167" s="3"/>
    </row>
    <row r="2168" spans="1:8" x14ac:dyDescent="0.3">
      <c r="A2168" s="20">
        <f t="shared" si="107"/>
        <v>2162</v>
      </c>
      <c r="B2168" s="9">
        <v>326.4966332645381</v>
      </c>
      <c r="C2168" s="9">
        <v>334.14549166482175</v>
      </c>
      <c r="D2168" s="25">
        <v>1262</v>
      </c>
      <c r="E2168" s="8">
        <v>13</v>
      </c>
      <c r="F2168" s="9">
        <f t="shared" si="109"/>
        <v>329.16815377622277</v>
      </c>
      <c r="G2168" s="9">
        <f>IF(8811-A2168&gt;$I$25,$O$25+$P$25*SIN($S$25-$T$25*(A2168-$A$2155)/$P$25),erreur)</f>
        <v>334.14549166482175</v>
      </c>
      <c r="H2168" s="3"/>
    </row>
    <row r="2169" spans="1:8" x14ac:dyDescent="0.3">
      <c r="A2169" s="20">
        <f t="shared" si="107"/>
        <v>2163</v>
      </c>
      <c r="B2169" s="9">
        <v>326.47780326453812</v>
      </c>
      <c r="C2169" s="9">
        <v>334.13755766190479</v>
      </c>
      <c r="D2169" s="25">
        <v>1263</v>
      </c>
      <c r="E2169" s="8">
        <v>14</v>
      </c>
      <c r="F2169" s="9">
        <f t="shared" si="109"/>
        <v>329.15715377622274</v>
      </c>
      <c r="G2169" s="9">
        <f>IF(8811-A2169&gt;$I$25,$O$25+$P$25*SIN($S$25-$T$25*(A2169-$A$2155)/$P$25),erreur)</f>
        <v>334.13755766190479</v>
      </c>
      <c r="H2169" s="3"/>
    </row>
    <row r="2170" spans="1:8" x14ac:dyDescent="0.3">
      <c r="A2170" s="20">
        <f t="shared" si="107"/>
        <v>2164</v>
      </c>
      <c r="B2170" s="9">
        <v>326.45897326453814</v>
      </c>
      <c r="C2170" s="9">
        <v>334.12952878347824</v>
      </c>
      <c r="D2170" s="25">
        <v>1264</v>
      </c>
      <c r="E2170" s="8">
        <v>15</v>
      </c>
      <c r="F2170" s="9">
        <f t="shared" si="109"/>
        <v>329.14615377622272</v>
      </c>
      <c r="G2170" s="9">
        <f>IF(8811-A2170&gt;$I$25,$O$25+$P$25*SIN($S$25-$T$25*(A2170-$A$2155)/$P$25),erreur)</f>
        <v>334.12952878347824</v>
      </c>
      <c r="H2170" s="3"/>
    </row>
    <row r="2171" spans="1:8" x14ac:dyDescent="0.3">
      <c r="A2171" s="20">
        <f t="shared" si="107"/>
        <v>2165</v>
      </c>
      <c r="B2171" s="9">
        <v>326.44014326453816</v>
      </c>
      <c r="C2171" s="9">
        <v>334.12140502961483</v>
      </c>
      <c r="D2171" s="25">
        <v>1265</v>
      </c>
      <c r="E2171" s="8">
        <v>16</v>
      </c>
      <c r="F2171" s="9">
        <f t="shared" si="109"/>
        <v>329.13515377622269</v>
      </c>
      <c r="G2171" s="9">
        <f>IF(8811-A2171&gt;$I$25,$O$25+$P$25*SIN($S$25-$T$25*(A2171-$A$2155)/$P$25),erreur)</f>
        <v>334.12140502961483</v>
      </c>
      <c r="H2171" s="3"/>
    </row>
    <row r="2172" spans="1:8" x14ac:dyDescent="0.3">
      <c r="A2172" s="20">
        <f t="shared" si="107"/>
        <v>2166</v>
      </c>
      <c r="B2172" s="9">
        <v>326.42131326453818</v>
      </c>
      <c r="C2172" s="9">
        <v>334.11318640038553</v>
      </c>
      <c r="D2172" s="25">
        <v>1266</v>
      </c>
      <c r="E2172" s="8">
        <v>17</v>
      </c>
      <c r="F2172" s="9">
        <f t="shared" si="109"/>
        <v>329.12415377622267</v>
      </c>
      <c r="G2172" s="9">
        <f>IF(8811-A2172&gt;$I$25,$O$25+$P$25*SIN($S$25-$T$25*(A2172-$A$2155)/$P$25),erreur)</f>
        <v>334.11318640038553</v>
      </c>
      <c r="H2172" s="3"/>
    </row>
    <row r="2173" spans="1:8" x14ac:dyDescent="0.3">
      <c r="A2173" s="20">
        <f t="shared" si="107"/>
        <v>2167</v>
      </c>
      <c r="B2173" s="9">
        <v>326.4024832645382</v>
      </c>
      <c r="C2173" s="9">
        <v>334.10487289586672</v>
      </c>
      <c r="D2173" s="25">
        <v>1267</v>
      </c>
      <c r="E2173" s="8">
        <v>18</v>
      </c>
      <c r="F2173" s="9">
        <f t="shared" si="109"/>
        <v>329.11315377622265</v>
      </c>
      <c r="G2173" s="9">
        <f>IF(8811-A2173&gt;$I$25,$O$25+$P$25*SIN($S$25-$T$25*(A2173-$A$2155)/$P$25),erreur)</f>
        <v>334.10487289586672</v>
      </c>
      <c r="H2173" s="3"/>
    </row>
    <row r="2174" spans="1:8" x14ac:dyDescent="0.3">
      <c r="A2174" s="20">
        <f t="shared" si="107"/>
        <v>2168</v>
      </c>
      <c r="B2174" s="9">
        <v>326.38365326453822</v>
      </c>
      <c r="C2174" s="9">
        <v>334.09646451613116</v>
      </c>
      <c r="D2174" s="25">
        <v>1268</v>
      </c>
      <c r="E2174" s="8">
        <v>19</v>
      </c>
      <c r="F2174" s="9">
        <f t="shared" si="109"/>
        <v>329.10215377622262</v>
      </c>
      <c r="G2174" s="9">
        <f>IF(8811-A2174&gt;$I$25,$O$25+$P$25*SIN($S$25-$T$25*(A2174-$A$2155)/$P$25),erreur)</f>
        <v>334.09646451613116</v>
      </c>
      <c r="H2174" s="3"/>
    </row>
    <row r="2175" spans="1:8" x14ac:dyDescent="0.3">
      <c r="A2175" s="20">
        <f t="shared" si="107"/>
        <v>2169</v>
      </c>
      <c r="B2175" s="13">
        <v>326.36482326453824</v>
      </c>
      <c r="C2175" s="9">
        <v>334.08796126125526</v>
      </c>
      <c r="D2175" s="25">
        <v>1269</v>
      </c>
      <c r="E2175" s="8">
        <v>20</v>
      </c>
      <c r="F2175" s="9">
        <f t="shared" si="109"/>
        <v>329.0911537762226</v>
      </c>
      <c r="G2175" s="9">
        <f>IF(8811-A2175&gt;$I$25,$O$25+$P$25*SIN($S$25-$T$25*(A2175-$A$2155)/$P$25),erreur)</f>
        <v>334.08796126125526</v>
      </c>
      <c r="H2175" s="35">
        <v>327.17</v>
      </c>
    </row>
    <row r="2176" spans="1:8" x14ac:dyDescent="0.3">
      <c r="A2176" s="20">
        <f t="shared" si="107"/>
        <v>2170</v>
      </c>
      <c r="B2176" s="9">
        <v>326.33420997441863</v>
      </c>
      <c r="C2176" s="9">
        <v>334.07936313131722</v>
      </c>
      <c r="D2176" s="25">
        <v>1</v>
      </c>
      <c r="E2176" s="8">
        <v>21</v>
      </c>
      <c r="F2176" s="9">
        <f t="shared" si="109"/>
        <v>329.08015377622257</v>
      </c>
      <c r="G2176" s="9">
        <f>IF(8811-A2176&gt;$I$25,$O$25+$P$25*SIN($S$25-$T$25*(A2176-$A$2155)/$P$25),erreur)</f>
        <v>334.07936313131722</v>
      </c>
      <c r="H2176" s="3"/>
    </row>
    <row r="2177" spans="1:8" x14ac:dyDescent="0.3">
      <c r="A2177" s="20">
        <f t="shared" si="107"/>
        <v>2171</v>
      </c>
      <c r="B2177" s="9">
        <v>326.31542550390077</v>
      </c>
      <c r="C2177" s="9">
        <v>334.07067012639345</v>
      </c>
      <c r="D2177" s="25">
        <v>2</v>
      </c>
      <c r="E2177" s="8">
        <v>22</v>
      </c>
      <c r="F2177" s="9">
        <f t="shared" si="109"/>
        <v>329.06915377622255</v>
      </c>
      <c r="G2177" s="9">
        <f>IF(8811-A2177&gt;$I$25,$O$25+$P$25*SIN($S$25-$T$25*(A2177-$A$2155)/$P$25),erreur)</f>
        <v>334.07067012639345</v>
      </c>
      <c r="H2177" s="3"/>
    </row>
    <row r="2178" spans="1:8" x14ac:dyDescent="0.3">
      <c r="A2178" s="20">
        <f t="shared" si="107"/>
        <v>2172</v>
      </c>
      <c r="B2178" s="9">
        <v>326.29667433472059</v>
      </c>
      <c r="C2178" s="9">
        <v>334.06188224655853</v>
      </c>
      <c r="D2178" s="25">
        <v>3</v>
      </c>
      <c r="E2178" s="8">
        <v>23</v>
      </c>
      <c r="F2178" s="9">
        <f t="shared" si="109"/>
        <v>329.05815377622253</v>
      </c>
      <c r="G2178" s="9">
        <f>IF(8811-A2178&gt;$I$25,$O$25+$P$25*SIN($S$25-$T$25*(A2178-$A$2155)/$P$25),erreur)</f>
        <v>334.06188224655853</v>
      </c>
      <c r="H2178" s="3"/>
    </row>
    <row r="2179" spans="1:8" x14ac:dyDescent="0.3">
      <c r="A2179" s="20">
        <f t="shared" si="107"/>
        <v>2173</v>
      </c>
      <c r="B2179" s="9">
        <v>326.27795646688537</v>
      </c>
      <c r="C2179" s="9">
        <v>334.05299949189794</v>
      </c>
      <c r="D2179" s="25">
        <v>4</v>
      </c>
      <c r="E2179" s="8">
        <v>24</v>
      </c>
      <c r="F2179" s="9">
        <f t="shared" si="109"/>
        <v>329.0471537762225</v>
      </c>
      <c r="G2179" s="9">
        <f>IF(8811-A2179&gt;$I$25,$O$25+$P$25*SIN($S$25-$T$25*(A2179-$A$2155)/$P$25),erreur)</f>
        <v>334.05299949189794</v>
      </c>
      <c r="H2179" s="3"/>
    </row>
    <row r="2180" spans="1:8" x14ac:dyDescent="0.3">
      <c r="A2180" s="20">
        <f t="shared" si="107"/>
        <v>2174</v>
      </c>
      <c r="B2180" s="9">
        <v>326.25927190042057</v>
      </c>
      <c r="C2180" s="9">
        <v>334.04402186248808</v>
      </c>
      <c r="D2180" s="25">
        <v>5</v>
      </c>
      <c r="E2180" s="8">
        <v>25</v>
      </c>
      <c r="F2180" s="9">
        <f t="shared" si="109"/>
        <v>329.03615377622248</v>
      </c>
      <c r="G2180" s="9">
        <f>IF(8811-A2180&gt;$I$25,$O$25+$P$25*SIN($S$25-$T$25*(A2180-$A$2155)/$P$25),erreur)</f>
        <v>334.04402186248808</v>
      </c>
      <c r="H2180" s="3"/>
    </row>
    <row r="2181" spans="1:8" x14ac:dyDescent="0.3">
      <c r="A2181" s="20">
        <f t="shared" si="107"/>
        <v>2175</v>
      </c>
      <c r="B2181" s="9">
        <v>326.24062063534438</v>
      </c>
      <c r="C2181" s="9">
        <v>334.03494935840899</v>
      </c>
      <c r="D2181" s="25">
        <v>6</v>
      </c>
      <c r="E2181" s="8">
        <v>26</v>
      </c>
      <c r="F2181" s="9">
        <f t="shared" si="109"/>
        <v>329.02515377622245</v>
      </c>
      <c r="G2181" s="9">
        <f>IF(8811-A2181&gt;$I$25,$O$25+$P$25*SIN($S$25-$T$25*(A2181-$A$2155)/$P$25),erreur)</f>
        <v>334.03494935840899</v>
      </c>
      <c r="H2181" s="3"/>
    </row>
    <row r="2182" spans="1:8" x14ac:dyDescent="0.3">
      <c r="A2182" s="20">
        <f t="shared" si="107"/>
        <v>2176</v>
      </c>
      <c r="B2182" s="9">
        <v>326.22200267168228</v>
      </c>
      <c r="C2182" s="9">
        <v>334.02578197974435</v>
      </c>
      <c r="D2182" s="25">
        <v>7</v>
      </c>
      <c r="E2182" s="8">
        <v>27</v>
      </c>
      <c r="F2182" s="9">
        <f t="shared" si="109"/>
        <v>329.01415377622243</v>
      </c>
      <c r="G2182" s="9">
        <f>IF(8811-A2182&gt;$I$25,$O$25+$P$25*SIN($S$25-$T$25*(A2182-$A$2155)/$P$25),erreur)</f>
        <v>334.02578197974435</v>
      </c>
      <c r="H2182" s="3"/>
    </row>
    <row r="2183" spans="1:8" x14ac:dyDescent="0.3">
      <c r="A2183" s="20">
        <f t="shared" si="107"/>
        <v>2177</v>
      </c>
      <c r="B2183" s="9">
        <v>326.2034180094488</v>
      </c>
      <c r="C2183" s="9">
        <v>334.01651972657783</v>
      </c>
      <c r="D2183" s="25">
        <v>8</v>
      </c>
      <c r="E2183" s="8">
        <v>28</v>
      </c>
      <c r="F2183" s="9">
        <f t="shared" si="109"/>
        <v>329.0031537762224</v>
      </c>
      <c r="G2183" s="9">
        <f>IF(8811-A2183&gt;$I$25,$O$25+$P$25*SIN($S$25-$T$25*(A2183-$A$2155)/$P$25),erreur)</f>
        <v>334.01651972657783</v>
      </c>
      <c r="H2183" s="3"/>
    </row>
    <row r="2184" spans="1:8" x14ac:dyDescent="0.3">
      <c r="A2184" s="20">
        <f t="shared" ref="A2184:A2247" si="110">ROW()-6</f>
        <v>2178</v>
      </c>
      <c r="B2184" s="9">
        <v>326.18486664867305</v>
      </c>
      <c r="C2184" s="9">
        <v>334.00716259898763</v>
      </c>
      <c r="D2184" s="25">
        <v>9</v>
      </c>
      <c r="E2184" s="8">
        <v>29</v>
      </c>
      <c r="F2184" s="9">
        <f t="shared" si="109"/>
        <v>328.99215377622238</v>
      </c>
      <c r="G2184" s="9">
        <f>IF(8811-A2184&gt;$I$25,$O$25+$P$25*SIN($S$25-$T$25*(A2184-$A$2155)/$P$25),erreur)</f>
        <v>334.00716259898763</v>
      </c>
      <c r="H2184" s="3"/>
    </row>
    <row r="2185" spans="1:8" x14ac:dyDescent="0.3">
      <c r="A2185" s="20">
        <f t="shared" si="110"/>
        <v>2179</v>
      </c>
      <c r="B2185" s="9">
        <v>326.16634858936595</v>
      </c>
      <c r="C2185" s="9">
        <v>333.99771059706291</v>
      </c>
      <c r="D2185" s="25">
        <v>10</v>
      </c>
      <c r="E2185" s="8">
        <v>30</v>
      </c>
      <c r="F2185" s="9">
        <f t="shared" si="109"/>
        <v>328.98115377622236</v>
      </c>
      <c r="G2185" s="9">
        <f>IF(8811-A2185&gt;$I$25,$O$25+$P$25*SIN($S$25-$T$25*(A2185-$A$2155)/$P$25),erreur)</f>
        <v>333.99771059706291</v>
      </c>
      <c r="H2185" s="3"/>
    </row>
    <row r="2186" spans="1:8" x14ac:dyDescent="0.3">
      <c r="A2186" s="20">
        <f t="shared" si="110"/>
        <v>2180</v>
      </c>
      <c r="B2186" s="9">
        <v>326.14786383155297</v>
      </c>
      <c r="C2186" s="9">
        <v>333.98816372088731</v>
      </c>
      <c r="D2186" s="25">
        <v>11</v>
      </c>
      <c r="E2186" s="8">
        <v>31</v>
      </c>
      <c r="F2186" s="9">
        <f t="shared" si="109"/>
        <v>328.97015377622233</v>
      </c>
      <c r="G2186" s="9">
        <f>IF(8811-A2186&gt;$I$25,$O$25+$P$25*SIN($S$25-$T$25*(A2186-$A$2155)/$P$25),erreur)</f>
        <v>333.98816372088731</v>
      </c>
      <c r="H2186" s="35">
        <v>326.74</v>
      </c>
    </row>
    <row r="2187" spans="1:8" x14ac:dyDescent="0.3">
      <c r="A2187" s="20">
        <f t="shared" si="110"/>
        <v>2181</v>
      </c>
      <c r="B2187" s="9">
        <v>326.12941237525592</v>
      </c>
      <c r="C2187" s="9">
        <v>333.97852197054635</v>
      </c>
      <c r="D2187" s="25">
        <v>12</v>
      </c>
      <c r="E2187" s="8">
        <v>32</v>
      </c>
      <c r="F2187" s="9">
        <f t="shared" si="109"/>
        <v>328.95915377622231</v>
      </c>
      <c r="G2187" s="9">
        <f>IF(8811-A2187&gt;$I$25,$O$25+$P$25*SIN($S$25-$T$25*(A2187-$A$2155)/$P$25),erreur)</f>
        <v>333.97852197054635</v>
      </c>
      <c r="H2187" s="3"/>
    </row>
    <row r="2188" spans="1:8" x14ac:dyDescent="0.3">
      <c r="A2188" s="20">
        <f t="shared" si="110"/>
        <v>2182</v>
      </c>
      <c r="B2188" s="9">
        <v>326.11099422048937</v>
      </c>
      <c r="C2188" s="9">
        <v>333.96878534612733</v>
      </c>
      <c r="D2188" s="25">
        <v>13</v>
      </c>
      <c r="E2188" s="8">
        <v>33</v>
      </c>
      <c r="F2188" s="9">
        <f t="shared" si="109"/>
        <v>328.94815377622228</v>
      </c>
      <c r="G2188" s="9">
        <f>IF(8811-A2188&gt;$I$25,$O$25+$P$25*SIN($S$25-$T$25*(A2188-$A$2155)/$P$25),erreur)</f>
        <v>333.96878534612733</v>
      </c>
      <c r="H2188" s="3"/>
    </row>
    <row r="2189" spans="1:8" x14ac:dyDescent="0.3">
      <c r="A2189" s="20">
        <f t="shared" si="110"/>
        <v>2183</v>
      </c>
      <c r="B2189" s="9">
        <v>326.09260936728242</v>
      </c>
      <c r="C2189" s="9">
        <v>333.95895384771575</v>
      </c>
      <c r="D2189" s="25">
        <v>14</v>
      </c>
      <c r="E2189" s="8">
        <v>34</v>
      </c>
      <c r="F2189" s="9">
        <f t="shared" si="109"/>
        <v>328.93715377622226</v>
      </c>
      <c r="G2189" s="9">
        <f>IF(8811-A2189&gt;$I$25,$O$25+$P$25*SIN($S$25-$T$25*(A2189-$A$2155)/$P$25),erreur)</f>
        <v>333.95895384771575</v>
      </c>
      <c r="H2189" s="3"/>
    </row>
    <row r="2190" spans="1:8" x14ac:dyDescent="0.3">
      <c r="A2190" s="20">
        <f t="shared" si="110"/>
        <v>2184</v>
      </c>
      <c r="B2190" s="9">
        <v>326.07425781564962</v>
      </c>
      <c r="C2190" s="9">
        <v>333.94902747540436</v>
      </c>
      <c r="D2190" s="25">
        <v>15</v>
      </c>
      <c r="E2190" s="8">
        <v>35</v>
      </c>
      <c r="F2190" s="9">
        <f t="shared" si="109"/>
        <v>328.92615377622224</v>
      </c>
      <c r="G2190" s="9">
        <f>IF(8811-A2190&gt;$I$25,$O$25+$P$25*SIN($S$25-$T$25*(A2190-$A$2155)/$P$25),erreur)</f>
        <v>333.94902747540436</v>
      </c>
      <c r="H2190" s="3"/>
    </row>
    <row r="2191" spans="1:8" x14ac:dyDescent="0.3">
      <c r="A2191" s="20">
        <f t="shared" si="110"/>
        <v>2185</v>
      </c>
      <c r="B2191" s="9">
        <v>326.05593956561279</v>
      </c>
      <c r="C2191" s="9">
        <v>333.93900622927868</v>
      </c>
      <c r="D2191" s="25">
        <v>16</v>
      </c>
      <c r="E2191" s="8">
        <v>36</v>
      </c>
      <c r="F2191" s="9">
        <f t="shared" si="109"/>
        <v>328.91515377622221</v>
      </c>
      <c r="G2191" s="9">
        <f>IF(8811-A2191&gt;$I$25,$O$25+$P$25*SIN($S$25-$T$25*(A2191-$A$2155)/$P$25),erreur)</f>
        <v>333.93900622927868</v>
      </c>
      <c r="H2191" s="3"/>
    </row>
    <row r="2192" spans="1:8" x14ac:dyDescent="0.3">
      <c r="A2192" s="20">
        <f t="shared" si="110"/>
        <v>2186</v>
      </c>
      <c r="B2192" s="9">
        <v>326.03765461719377</v>
      </c>
      <c r="C2192" s="9">
        <v>333.92889010943145</v>
      </c>
      <c r="D2192" s="25">
        <v>17</v>
      </c>
      <c r="E2192" s="8">
        <v>37</v>
      </c>
      <c r="F2192" s="9">
        <f t="shared" si="109"/>
        <v>328.90415377622219</v>
      </c>
      <c r="G2192" s="9">
        <f>IF(8811-A2192&gt;$I$25,$O$25+$P$25*SIN($S$25-$T$25*(A2192-$A$2155)/$P$25),erreur)</f>
        <v>333.92889010943145</v>
      </c>
      <c r="H2192" s="3"/>
    </row>
    <row r="2193" spans="1:8" x14ac:dyDescent="0.3">
      <c r="A2193" s="20">
        <f t="shared" si="110"/>
        <v>2187</v>
      </c>
      <c r="B2193" s="9">
        <v>326.01940297041074</v>
      </c>
      <c r="C2193" s="9">
        <v>333.91867911595182</v>
      </c>
      <c r="D2193" s="25">
        <v>18</v>
      </c>
      <c r="E2193" s="8">
        <v>38</v>
      </c>
      <c r="F2193" s="9">
        <f t="shared" si="109"/>
        <v>328.89315377622216</v>
      </c>
      <c r="G2193" s="9">
        <f>IF(8811-A2193&gt;$I$25,$O$25+$P$25*SIN($S$25-$T$25*(A2193-$A$2155)/$P$25),erreur)</f>
        <v>333.91867911595182</v>
      </c>
      <c r="H2193" s="3"/>
    </row>
    <row r="2194" spans="1:8" x14ac:dyDescent="0.3">
      <c r="A2194" s="20">
        <f t="shared" si="110"/>
        <v>2188</v>
      </c>
      <c r="B2194" s="9">
        <v>326.00118462528189</v>
      </c>
      <c r="C2194" s="9">
        <v>333.90837324893255</v>
      </c>
      <c r="D2194" s="25">
        <v>19</v>
      </c>
      <c r="E2194" s="8">
        <v>39</v>
      </c>
      <c r="F2194" s="9">
        <f t="shared" si="109"/>
        <v>328.88215377622214</v>
      </c>
      <c r="G2194" s="9">
        <f>IF(8811-A2194&gt;$I$25,$O$25+$P$25*SIN($S$25-$T$25*(A2194-$A$2155)/$P$25),erreur)</f>
        <v>333.90837324893255</v>
      </c>
      <c r="H2194" s="3"/>
    </row>
    <row r="2195" spans="1:8" x14ac:dyDescent="0.3">
      <c r="A2195" s="20">
        <f t="shared" si="110"/>
        <v>2189</v>
      </c>
      <c r="B2195" s="9">
        <v>325.98299958182906</v>
      </c>
      <c r="C2195" s="9">
        <v>333.89797250846641</v>
      </c>
      <c r="D2195" s="25">
        <v>20</v>
      </c>
      <c r="E2195" s="8">
        <v>40</v>
      </c>
      <c r="F2195" s="9">
        <f t="shared" si="109"/>
        <v>328.87115377622212</v>
      </c>
      <c r="G2195" s="9">
        <f>IF(8811-A2195&gt;$I$25,$O$25+$P$25*SIN($S$25-$T$25*(A2195-$A$2155)/$P$25),erreur)</f>
        <v>333.89797250846641</v>
      </c>
      <c r="H2195" s="3"/>
    </row>
    <row r="2196" spans="1:8" x14ac:dyDescent="0.3">
      <c r="A2196" s="20">
        <f t="shared" si="110"/>
        <v>2190</v>
      </c>
      <c r="B2196" s="9">
        <v>325.96484784007771</v>
      </c>
      <c r="C2196" s="9">
        <v>333.88747689464799</v>
      </c>
      <c r="D2196" s="25">
        <v>21</v>
      </c>
      <c r="E2196" s="8">
        <v>41</v>
      </c>
      <c r="F2196" s="9">
        <f t="shared" si="109"/>
        <v>328.86015377622209</v>
      </c>
      <c r="G2196" s="9">
        <f>IF(8811-A2196&gt;$I$25,$O$25+$P$25*SIN($S$25-$T$25*(A2196-$A$2155)/$P$25),erreur)</f>
        <v>333.88747689464799</v>
      </c>
      <c r="H2196" s="3"/>
    </row>
    <row r="2197" spans="1:8" x14ac:dyDescent="0.3">
      <c r="A2197" s="20">
        <f t="shared" si="110"/>
        <v>2191</v>
      </c>
      <c r="B2197" s="9">
        <v>325.94672940004239</v>
      </c>
      <c r="C2197" s="9">
        <v>333.87688640757187</v>
      </c>
      <c r="D2197" s="25">
        <v>22</v>
      </c>
      <c r="E2197" s="8">
        <v>42</v>
      </c>
      <c r="F2197" s="9">
        <f t="shared" si="109"/>
        <v>328.84915377622207</v>
      </c>
      <c r="G2197" s="9">
        <f>IF(8811-A2197&gt;$I$25,$O$25+$P$25*SIN($S$25-$T$25*(A2197-$A$2155)/$P$25),erreur)</f>
        <v>333.87688640757187</v>
      </c>
      <c r="H2197" s="3"/>
    </row>
    <row r="2198" spans="1:8" x14ac:dyDescent="0.3">
      <c r="A2198" s="20">
        <f t="shared" si="110"/>
        <v>2192</v>
      </c>
      <c r="B2198" s="9">
        <v>325.92864426174492</v>
      </c>
      <c r="C2198" s="9">
        <v>333.86620104732901</v>
      </c>
      <c r="D2198" s="25">
        <v>23</v>
      </c>
      <c r="E2198" s="8">
        <v>43</v>
      </c>
      <c r="F2198" s="9">
        <f t="shared" si="109"/>
        <v>328.83815377622204</v>
      </c>
      <c r="G2198" s="9">
        <f>IF(8811-A2198&gt;$I$25,$O$25+$P$25*SIN($S$25-$T$25*(A2198-$A$2155)/$P$25),erreur)</f>
        <v>333.86620104732901</v>
      </c>
      <c r="H2198" s="3"/>
    </row>
    <row r="2199" spans="1:8" x14ac:dyDescent="0.3">
      <c r="A2199" s="20">
        <f t="shared" si="110"/>
        <v>2193</v>
      </c>
      <c r="B2199" s="9">
        <v>325.91059242519987</v>
      </c>
      <c r="C2199" s="9">
        <v>333.85542081402127</v>
      </c>
      <c r="D2199" s="25">
        <v>24</v>
      </c>
      <c r="E2199" s="8">
        <v>44</v>
      </c>
      <c r="F2199" s="9">
        <f t="shared" si="109"/>
        <v>328.82715377622202</v>
      </c>
      <c r="G2199" s="9">
        <f>IF(8811-A2199&gt;$I$25,$O$25+$P$25*SIN($S$25-$T$25*(A2199-$A$2155)/$P$25),erreur)</f>
        <v>333.85542081402127</v>
      </c>
      <c r="H2199" s="3"/>
    </row>
    <row r="2200" spans="1:8" x14ac:dyDescent="0.3">
      <c r="A2200" s="20">
        <f t="shared" si="110"/>
        <v>2194</v>
      </c>
      <c r="B2200" s="9">
        <v>325.89257389043996</v>
      </c>
      <c r="C2200" s="9">
        <v>333.84454570774324</v>
      </c>
      <c r="D2200" s="25">
        <v>25</v>
      </c>
      <c r="E2200" s="8">
        <v>45</v>
      </c>
      <c r="F2200" s="9">
        <f t="shared" si="109"/>
        <v>328.816153776222</v>
      </c>
      <c r="G2200" s="9">
        <f>IF(8811-A2200&gt;$I$25,$O$25+$P$25*SIN($S$25-$T$25*(A2200-$A$2155)/$P$25),erreur)</f>
        <v>333.84454570774324</v>
      </c>
      <c r="H2200" s="3"/>
    </row>
    <row r="2201" spans="1:8" x14ac:dyDescent="0.3">
      <c r="A2201" s="20">
        <f t="shared" si="110"/>
        <v>2195</v>
      </c>
      <c r="B2201" s="9">
        <v>325.87458865746885</v>
      </c>
      <c r="C2201" s="9">
        <v>333.83357572859131</v>
      </c>
      <c r="D2201" s="25">
        <v>26</v>
      </c>
      <c r="E2201" s="8">
        <v>46</v>
      </c>
      <c r="F2201" s="9">
        <f t="shared" si="109"/>
        <v>328.80515377622197</v>
      </c>
      <c r="G2201" s="9">
        <f>IF(8811-A2201&gt;$I$25,$O$25+$P$25*SIN($S$25-$T$25*(A2201-$A$2155)/$P$25),erreur)</f>
        <v>333.83357572859131</v>
      </c>
      <c r="H2201" s="3"/>
    </row>
    <row r="2202" spans="1:8" x14ac:dyDescent="0.3">
      <c r="A2202" s="20">
        <f t="shared" si="110"/>
        <v>2196</v>
      </c>
      <c r="B2202" s="9">
        <v>325.8566367263229</v>
      </c>
      <c r="C2202" s="9">
        <v>333.82251087666737</v>
      </c>
      <c r="D2202" s="25">
        <v>27</v>
      </c>
      <c r="E2202" s="8">
        <v>47</v>
      </c>
      <c r="F2202" s="9">
        <f t="shared" si="109"/>
        <v>328.79415377622195</v>
      </c>
      <c r="G2202" s="9">
        <f>IF(8811-A2202&gt;$I$25,$O$25+$P$25*SIN($S$25-$T$25*(A2202-$A$2155)/$P$25),erreur)</f>
        <v>333.82251087666737</v>
      </c>
      <c r="H2202" s="3"/>
    </row>
    <row r="2203" spans="1:8" x14ac:dyDescent="0.3">
      <c r="A2203" s="20">
        <f t="shared" si="110"/>
        <v>2197</v>
      </c>
      <c r="B2203" s="9">
        <v>325.83871809700941</v>
      </c>
      <c r="C2203" s="9">
        <v>333.81135115206962</v>
      </c>
      <c r="D2203" s="25">
        <v>28</v>
      </c>
      <c r="E2203" s="8">
        <v>48</v>
      </c>
      <c r="F2203" s="9">
        <f t="shared" si="109"/>
        <v>328.78315377622192</v>
      </c>
      <c r="G2203" s="9">
        <f>IF(8811-A2203&gt;$I$25,$O$25+$P$25*SIN($S$25-$T$25*(A2203-$A$2155)/$P$25),erreur)</f>
        <v>333.81135115206962</v>
      </c>
      <c r="H2203" s="3"/>
    </row>
    <row r="2204" spans="1:8" x14ac:dyDescent="0.3">
      <c r="A2204" s="20">
        <f t="shared" si="110"/>
        <v>2198</v>
      </c>
      <c r="B2204" s="9">
        <v>325.82083276955746</v>
      </c>
      <c r="C2204" s="9">
        <v>333.80009655489812</v>
      </c>
      <c r="D2204" s="25">
        <v>29</v>
      </c>
      <c r="E2204" s="8">
        <v>49</v>
      </c>
      <c r="F2204" s="9">
        <f t="shared" si="109"/>
        <v>328.7721537762219</v>
      </c>
      <c r="G2204" s="9">
        <f>IF(8811-A2204&gt;$I$25,$O$25+$P$25*SIN($S$25-$T$25*(A2204-$A$2155)/$P$25),erreur)</f>
        <v>333.80009655489812</v>
      </c>
      <c r="H2204" s="3"/>
    </row>
    <row r="2205" spans="1:8" x14ac:dyDescent="0.3">
      <c r="A2205" s="20">
        <f t="shared" si="110"/>
        <v>2199</v>
      </c>
      <c r="B2205" s="9">
        <v>325.80298074397797</v>
      </c>
      <c r="C2205" s="9">
        <v>333.78874708525291</v>
      </c>
      <c r="D2205" s="25">
        <v>30</v>
      </c>
      <c r="E2205" s="8">
        <v>50</v>
      </c>
      <c r="F2205" s="9">
        <f t="shared" si="109"/>
        <v>328.76115377622187</v>
      </c>
      <c r="G2205" s="9">
        <f>IF(8811-A2205&gt;$I$25,$O$25+$P$25*SIN($S$25-$T$25*(A2205-$A$2155)/$P$25),erreur)</f>
        <v>333.78874708525291</v>
      </c>
      <c r="H2205" s="3"/>
    </row>
    <row r="2206" spans="1:8" x14ac:dyDescent="0.3">
      <c r="A2206" s="20">
        <f t="shared" si="110"/>
        <v>2200</v>
      </c>
      <c r="B2206" s="9">
        <v>325.78516202029641</v>
      </c>
      <c r="C2206" s="9">
        <v>333.77730274323949</v>
      </c>
      <c r="D2206" s="25">
        <v>31</v>
      </c>
      <c r="E2206" s="8">
        <v>51</v>
      </c>
      <c r="F2206" s="9">
        <f t="shared" si="109"/>
        <v>328.75015377622185</v>
      </c>
      <c r="G2206" s="9">
        <f>IF(8811-A2206&gt;$I$25,$O$25+$P$25*SIN($S$25-$T$25*(A2206-$A$2155)/$P$25),erreur)</f>
        <v>333.77730274323949</v>
      </c>
      <c r="H2206" s="35">
        <v>326.22000000000003</v>
      </c>
    </row>
    <row r="2207" spans="1:8" x14ac:dyDescent="0.3">
      <c r="A2207" s="20">
        <f t="shared" si="110"/>
        <v>2201</v>
      </c>
      <c r="B2207" s="9">
        <v>325.76737659853461</v>
      </c>
      <c r="C2207" s="9">
        <v>333.7657635289579</v>
      </c>
      <c r="D2207" s="25">
        <v>32</v>
      </c>
      <c r="E2207" s="8">
        <v>52</v>
      </c>
      <c r="F2207" s="9">
        <f t="shared" si="109"/>
        <v>328.73915377622183</v>
      </c>
      <c r="G2207" s="9">
        <f>IF(8811-A2207&gt;$I$25,$O$25+$P$25*SIN($S$25-$T$25*(A2207-$A$2155)/$P$25),erreur)</f>
        <v>333.7657635289579</v>
      </c>
      <c r="H2207" s="3"/>
    </row>
    <row r="2208" spans="1:8" x14ac:dyDescent="0.3">
      <c r="A2208" s="20">
        <f t="shared" si="110"/>
        <v>2202</v>
      </c>
      <c r="B2208" s="9">
        <v>325.74962447870348</v>
      </c>
      <c r="C2208" s="9">
        <v>333.75412944251366</v>
      </c>
      <c r="D2208" s="25">
        <v>33</v>
      </c>
      <c r="E2208" s="8">
        <v>53</v>
      </c>
      <c r="F2208" s="9">
        <f t="shared" ref="F2208:F2271" si="111">IF($A2208&lt;=$J$13,F2207+($A2208-$A2207)*$L$13,"erreur")</f>
        <v>328.7281537762218</v>
      </c>
      <c r="G2208" s="9">
        <f>IF(8811-A2208&gt;$I$25,$O$25+$P$25*SIN($S$25-$T$25*(A2208-$A$2155)/$P$25),erreur)</f>
        <v>333.75412944251366</v>
      </c>
      <c r="H2208" s="3"/>
    </row>
    <row r="2209" spans="1:8" x14ac:dyDescent="0.3">
      <c r="A2209" s="20">
        <f t="shared" si="110"/>
        <v>2203</v>
      </c>
      <c r="B2209" s="9">
        <v>325.73190566083213</v>
      </c>
      <c r="C2209" s="9">
        <v>333.74240048401225</v>
      </c>
      <c r="D2209" s="25">
        <v>34</v>
      </c>
      <c r="E2209" s="8">
        <v>54</v>
      </c>
      <c r="F2209" s="9">
        <f t="shared" si="111"/>
        <v>328.71715377622178</v>
      </c>
      <c r="G2209" s="9">
        <f>IF(8811-A2209&gt;$I$25,$O$25+$P$25*SIN($S$25-$T$25*(A2209-$A$2155)/$P$25),erreur)</f>
        <v>333.74240048401225</v>
      </c>
      <c r="H2209" s="3"/>
    </row>
    <row r="2210" spans="1:8" x14ac:dyDescent="0.3">
      <c r="A2210" s="20">
        <f t="shared" si="110"/>
        <v>2204</v>
      </c>
      <c r="B2210" s="9">
        <v>325.7142201449351</v>
      </c>
      <c r="C2210" s="9">
        <v>333.73057665355736</v>
      </c>
      <c r="D2210" s="25">
        <v>35</v>
      </c>
      <c r="E2210" s="8">
        <v>55</v>
      </c>
      <c r="F2210" s="9">
        <f t="shared" si="111"/>
        <v>328.70615377622175</v>
      </c>
      <c r="G2210" s="9">
        <f>IF(8811-A2210&gt;$I$25,$O$25+$P$25*SIN($S$25-$T$25*(A2210-$A$2155)/$P$25),erreur)</f>
        <v>333.73057665355736</v>
      </c>
      <c r="H2210" s="3"/>
    </row>
    <row r="2211" spans="1:8" x14ac:dyDescent="0.3">
      <c r="A2211" s="20">
        <f t="shared" si="110"/>
        <v>2205</v>
      </c>
      <c r="B2211" s="9">
        <v>325.69656793103422</v>
      </c>
      <c r="C2211" s="9">
        <v>333.7186579512545</v>
      </c>
      <c r="D2211" s="25">
        <v>36</v>
      </c>
      <c r="E2211" s="8">
        <v>56</v>
      </c>
      <c r="F2211" s="9">
        <f t="shared" si="111"/>
        <v>328.69515377622173</v>
      </c>
      <c r="G2211" s="9">
        <f>IF(8811-A2211&gt;$I$25,$O$25+$P$25*SIN($S$25-$T$25*(A2211-$A$2155)/$P$25),erreur)</f>
        <v>333.7186579512545</v>
      </c>
      <c r="H2211" s="3"/>
    </row>
    <row r="2212" spans="1:8" x14ac:dyDescent="0.3">
      <c r="A2212" s="20">
        <f t="shared" si="110"/>
        <v>2206</v>
      </c>
      <c r="B2212" s="9">
        <v>325.67894901914769</v>
      </c>
      <c r="C2212" s="9">
        <v>333.7066443772128</v>
      </c>
      <c r="D2212" s="25">
        <v>37</v>
      </c>
      <c r="E2212" s="8">
        <v>57</v>
      </c>
      <c r="F2212" s="9">
        <f t="shared" si="111"/>
        <v>328.68415377622171</v>
      </c>
      <c r="G2212" s="9">
        <f>IF(8811-A2212&gt;$I$25,$O$25+$P$25*SIN($S$25-$T$25*(A2212-$A$2155)/$P$25),erreur)</f>
        <v>333.7066443772128</v>
      </c>
      <c r="H2212" s="3"/>
    </row>
    <row r="2213" spans="1:8" x14ac:dyDescent="0.3">
      <c r="A2213" s="20">
        <f t="shared" si="110"/>
        <v>2207</v>
      </c>
      <c r="B2213" s="9">
        <v>325.66136340929734</v>
      </c>
      <c r="C2213" s="9">
        <v>333.6945359315414</v>
      </c>
      <c r="D2213" s="25">
        <v>38</v>
      </c>
      <c r="E2213" s="8">
        <v>58</v>
      </c>
      <c r="F2213" s="9">
        <f t="shared" si="111"/>
        <v>328.67315377622168</v>
      </c>
      <c r="G2213" s="9">
        <f>IF(8811-A2213&gt;$I$25,$O$25+$P$25*SIN($S$25-$T$25*(A2213-$A$2155)/$P$25),erreur)</f>
        <v>333.6945359315414</v>
      </c>
      <c r="H2213" s="3"/>
    </row>
    <row r="2214" spans="1:8" x14ac:dyDescent="0.3">
      <c r="A2214" s="20">
        <f t="shared" si="110"/>
        <v>2208</v>
      </c>
      <c r="B2214" s="9">
        <v>325.6438111014977</v>
      </c>
      <c r="C2214" s="9">
        <v>333.68233261434943</v>
      </c>
      <c r="D2214" s="25">
        <v>39</v>
      </c>
      <c r="E2214" s="8">
        <v>59</v>
      </c>
      <c r="F2214" s="9">
        <f t="shared" si="111"/>
        <v>328.66215377622166</v>
      </c>
      <c r="G2214" s="9">
        <f>IF(8811-A2214&gt;$I$25,$O$25+$P$25*SIN($S$25-$T$25*(A2214-$A$2155)/$P$25),erreur)</f>
        <v>333.68233261434943</v>
      </c>
      <c r="H2214" s="3"/>
    </row>
    <row r="2215" spans="1:8" x14ac:dyDescent="0.3">
      <c r="A2215" s="20">
        <f t="shared" si="110"/>
        <v>2209</v>
      </c>
      <c r="B2215" s="9">
        <v>325.62629209577426</v>
      </c>
      <c r="C2215" s="9">
        <v>333.67003442574241</v>
      </c>
      <c r="D2215" s="25">
        <v>40</v>
      </c>
      <c r="E2215" s="8">
        <v>60</v>
      </c>
      <c r="F2215" s="9">
        <f t="shared" si="111"/>
        <v>328.65115377622163</v>
      </c>
      <c r="G2215" s="9">
        <f>IF(8811-A2215&gt;$I$25,$O$25+$P$25*SIN($S$25-$T$25*(A2215-$A$2155)/$P$25),erreur)</f>
        <v>333.67003442574241</v>
      </c>
      <c r="H2215" s="3"/>
    </row>
    <row r="2216" spans="1:8" x14ac:dyDescent="0.3">
      <c r="A2216" s="20">
        <f t="shared" si="110"/>
        <v>2210</v>
      </c>
      <c r="B2216" s="9">
        <v>325.6088063921452</v>
      </c>
      <c r="C2216" s="9">
        <v>333.65764136583675</v>
      </c>
      <c r="D2216" s="25">
        <v>41</v>
      </c>
      <c r="E2216" s="8">
        <v>61</v>
      </c>
      <c r="F2216" s="9">
        <f t="shared" si="111"/>
        <v>328.64015377622161</v>
      </c>
      <c r="G2216" s="9">
        <f>IF(8811-A2216&gt;$I$25,$O$25+$P$25*SIN($S$25-$T$25*(A2216-$A$2155)/$P$25),erreur)</f>
        <v>333.65764136583675</v>
      </c>
      <c r="H2216" s="3"/>
    </row>
    <row r="2217" spans="1:8" x14ac:dyDescent="0.3">
      <c r="A2217" s="20">
        <f t="shared" si="110"/>
        <v>2211</v>
      </c>
      <c r="B2217" s="9">
        <v>325.59135399062143</v>
      </c>
      <c r="C2217" s="9">
        <v>333.64515343473977</v>
      </c>
      <c r="D2217" s="25">
        <v>42</v>
      </c>
      <c r="E2217" s="8">
        <v>62</v>
      </c>
      <c r="F2217" s="9">
        <f t="shared" si="111"/>
        <v>328.62915377622159</v>
      </c>
      <c r="G2217" s="9">
        <f>IF(8811-A2217&gt;$I$25,$O$25+$P$25*SIN($S$25-$T$25*(A2217-$A$2155)/$P$25),erreur)</f>
        <v>333.64515343473977</v>
      </c>
      <c r="H2217" s="3"/>
    </row>
    <row r="2218" spans="1:8" x14ac:dyDescent="0.3">
      <c r="A2218" s="20">
        <f t="shared" si="110"/>
        <v>2212</v>
      </c>
      <c r="B2218" s="9">
        <v>325.57393489123569</v>
      </c>
      <c r="C2218" s="9">
        <v>333.63257063256606</v>
      </c>
      <c r="D2218" s="25">
        <v>43</v>
      </c>
      <c r="E2218" s="8">
        <v>63</v>
      </c>
      <c r="F2218" s="9">
        <f t="shared" si="111"/>
        <v>328.61815377622156</v>
      </c>
      <c r="G2218" s="9">
        <f>IF(8811-A2218&gt;$I$25,$O$25+$P$25*SIN($S$25-$T$25*(A2218-$A$2155)/$P$25),erreur)</f>
        <v>333.63257063256606</v>
      </c>
      <c r="H2218" s="3"/>
    </row>
    <row r="2219" spans="1:8" x14ac:dyDescent="0.3">
      <c r="A2219" s="20">
        <f t="shared" si="110"/>
        <v>2213</v>
      </c>
      <c r="B2219" s="9">
        <v>325.55654909399891</v>
      </c>
      <c r="C2219" s="9">
        <v>333.61989295942658</v>
      </c>
      <c r="D2219" s="25">
        <v>44</v>
      </c>
      <c r="E2219" s="8">
        <v>64</v>
      </c>
      <c r="F2219" s="9">
        <f t="shared" si="111"/>
        <v>328.60715377622154</v>
      </c>
      <c r="G2219" s="9">
        <f>IF(8811-A2219&gt;$I$25,$O$25+$P$25*SIN($S$25-$T$25*(A2219-$A$2155)/$P$25),erreur)</f>
        <v>333.61989295942658</v>
      </c>
      <c r="H2219" s="3"/>
    </row>
    <row r="2220" spans="1:8" x14ac:dyDescent="0.3">
      <c r="A2220" s="20">
        <f t="shared" si="110"/>
        <v>2214</v>
      </c>
      <c r="B2220" s="9">
        <v>325.5391965989329</v>
      </c>
      <c r="C2220" s="9">
        <v>333.60712041543957</v>
      </c>
      <c r="D2220" s="25">
        <v>45</v>
      </c>
      <c r="E2220" s="8">
        <v>65</v>
      </c>
      <c r="F2220" s="9">
        <f t="shared" si="111"/>
        <v>328.59615377622151</v>
      </c>
      <c r="G2220" s="9">
        <f>IF(8811-A2220&gt;$I$25,$O$25+$P$25*SIN($S$25-$T$25*(A2220-$A$2155)/$P$25),erreur)</f>
        <v>333.60712041543957</v>
      </c>
      <c r="H2220" s="3"/>
    </row>
    <row r="2221" spans="1:8" x14ac:dyDescent="0.3">
      <c r="A2221" s="20">
        <f t="shared" si="110"/>
        <v>2215</v>
      </c>
      <c r="B2221" s="9">
        <v>325.52187740605586</v>
      </c>
      <c r="C2221" s="9">
        <v>333.59425300071598</v>
      </c>
      <c r="D2221" s="25">
        <v>46</v>
      </c>
      <c r="E2221" s="8">
        <v>66</v>
      </c>
      <c r="F2221" s="9">
        <f t="shared" si="111"/>
        <v>328.58515377622149</v>
      </c>
      <c r="G2221" s="9">
        <f>IF(8811-A2221&gt;$I$25,$O$25+$P$25*SIN($S$25-$T$25*(A2221-$A$2155)/$P$25),erreur)</f>
        <v>333.59425300071598</v>
      </c>
      <c r="H2221" s="3"/>
    </row>
    <row r="2222" spans="1:8" x14ac:dyDescent="0.3">
      <c r="A2222" s="20">
        <f t="shared" si="110"/>
        <v>2216</v>
      </c>
      <c r="B2222" s="9">
        <v>325.50459151538598</v>
      </c>
      <c r="C2222" s="9">
        <v>333.58129071537405</v>
      </c>
      <c r="D2222" s="25">
        <v>47</v>
      </c>
      <c r="E2222" s="8">
        <v>67</v>
      </c>
      <c r="F2222" s="9">
        <f t="shared" si="111"/>
        <v>328.57415377622146</v>
      </c>
      <c r="G2222" s="9">
        <f>IF(8811-A2222&gt;$I$25,$O$25+$P$25*SIN($S$25-$T$25*(A2222-$A$2155)/$P$25),erreur)</f>
        <v>333.58129071537405</v>
      </c>
      <c r="H2222" s="3"/>
    </row>
    <row r="2223" spans="1:8" x14ac:dyDescent="0.3">
      <c r="A2223" s="20">
        <f t="shared" si="110"/>
        <v>2217</v>
      </c>
      <c r="B2223" s="9">
        <v>325.48733892694509</v>
      </c>
      <c r="C2223" s="9">
        <v>333.56823355952838</v>
      </c>
      <c r="D2223" s="25">
        <v>48</v>
      </c>
      <c r="E2223" s="8">
        <v>68</v>
      </c>
      <c r="F2223" s="9">
        <f t="shared" si="111"/>
        <v>328.56315377622144</v>
      </c>
      <c r="G2223" s="9">
        <f>IF(8811-A2223&gt;$I$25,$O$25+$P$25*SIN($S$25-$T$25*(A2223-$A$2155)/$P$25),erreur)</f>
        <v>333.56823355952838</v>
      </c>
      <c r="H2223" s="3"/>
    </row>
    <row r="2224" spans="1:8" x14ac:dyDescent="0.3">
      <c r="A2224" s="20">
        <f t="shared" si="110"/>
        <v>2218</v>
      </c>
      <c r="B2224" s="9">
        <v>325.47011964075136</v>
      </c>
      <c r="C2224" s="9">
        <v>333.55508153329902</v>
      </c>
      <c r="D2224" s="25">
        <v>49</v>
      </c>
      <c r="E2224" s="8">
        <v>69</v>
      </c>
      <c r="F2224" s="9">
        <f t="shared" si="111"/>
        <v>328.55215377622142</v>
      </c>
      <c r="G2224" s="9">
        <f>IF(8811-A2224&gt;$I$25,$O$25+$P$25*SIN($S$25-$T$25*(A2224-$A$2155)/$P$25),erreur)</f>
        <v>333.55508153329902</v>
      </c>
      <c r="H2224" s="3"/>
    </row>
    <row r="2225" spans="1:8" x14ac:dyDescent="0.3">
      <c r="A2225" s="20">
        <f t="shared" si="110"/>
        <v>2219</v>
      </c>
      <c r="B2225" s="9">
        <v>325.45293365682301</v>
      </c>
      <c r="C2225" s="9">
        <v>333.54183463680238</v>
      </c>
      <c r="D2225" s="25">
        <v>50</v>
      </c>
      <c r="E2225" s="8">
        <v>70</v>
      </c>
      <c r="F2225" s="9">
        <f t="shared" si="111"/>
        <v>328.54115377622139</v>
      </c>
      <c r="G2225" s="9">
        <f>IF(8811-A2225&gt;$I$25,$O$25+$P$25*SIN($S$25-$T$25*(A2225-$A$2155)/$P$25),erreur)</f>
        <v>333.54183463680238</v>
      </c>
      <c r="H2225" s="3"/>
    </row>
    <row r="2226" spans="1:8" x14ac:dyDescent="0.3">
      <c r="A2226" s="20">
        <f t="shared" si="110"/>
        <v>2220</v>
      </c>
      <c r="B2226" s="9">
        <v>325.43578097518184</v>
      </c>
      <c r="C2226" s="9">
        <v>333.52849287015852</v>
      </c>
      <c r="D2226" s="25">
        <v>51</v>
      </c>
      <c r="E2226" s="8">
        <v>71</v>
      </c>
      <c r="F2226" s="9">
        <f t="shared" si="111"/>
        <v>328.53015377622137</v>
      </c>
      <c r="G2226" s="9">
        <f>IF(8811-A2226&gt;$I$25,$O$25+$P$25*SIN($S$25-$T$25*(A2226-$A$2155)/$P$25),erreur)</f>
        <v>333.52849287015852</v>
      </c>
      <c r="H2226" s="35">
        <v>325.83999999999997</v>
      </c>
    </row>
    <row r="2227" spans="1:8" x14ac:dyDescent="0.3">
      <c r="A2227" s="20">
        <f t="shared" si="110"/>
        <v>2221</v>
      </c>
      <c r="B2227" s="9">
        <v>325.41866159584242</v>
      </c>
      <c r="C2227" s="9">
        <v>333.5150562334893</v>
      </c>
      <c r="D2227" s="25">
        <v>52</v>
      </c>
      <c r="E2227" s="8">
        <v>72</v>
      </c>
      <c r="F2227" s="9">
        <f t="shared" si="111"/>
        <v>328.51915377622134</v>
      </c>
      <c r="G2227" s="9">
        <f>IF(8811-A2227&gt;$I$25,$O$25+$P$25*SIN($S$25-$T$25*(A2227-$A$2155)/$P$25),erreur)</f>
        <v>333.5150562334893</v>
      </c>
      <c r="H2227" s="3"/>
    </row>
    <row r="2228" spans="1:8" x14ac:dyDescent="0.3">
      <c r="A2228" s="20">
        <f t="shared" si="110"/>
        <v>2222</v>
      </c>
      <c r="B2228" s="9">
        <v>325.40157551882658</v>
      </c>
      <c r="C2228" s="9">
        <v>333.50152472691116</v>
      </c>
      <c r="D2228" s="25">
        <v>53</v>
      </c>
      <c r="E2228" s="8">
        <v>73</v>
      </c>
      <c r="F2228" s="9">
        <f t="shared" si="111"/>
        <v>328.50815377622132</v>
      </c>
      <c r="G2228" s="9">
        <f>IF(8811-A2228&gt;$I$25,$O$25+$P$25*SIN($S$25-$T$25*(A2228-$A$2155)/$P$25),erreur)</f>
        <v>333.50152472691116</v>
      </c>
      <c r="H2228" s="3"/>
    </row>
    <row r="2229" spans="1:8" x14ac:dyDescent="0.3">
      <c r="A2229" s="20">
        <f t="shared" si="110"/>
        <v>2223</v>
      </c>
      <c r="B2229" s="9">
        <v>325.38452274415613</v>
      </c>
      <c r="C2229" s="9">
        <v>333.48789835054959</v>
      </c>
      <c r="D2229" s="25">
        <v>54</v>
      </c>
      <c r="E2229" s="8">
        <v>74</v>
      </c>
      <c r="F2229" s="9">
        <f t="shared" si="111"/>
        <v>328.4971537762213</v>
      </c>
      <c r="G2229" s="9">
        <f>IF(8811-A2229&gt;$I$25,$O$25+$P$25*SIN($S$25-$T$25*(A2229-$A$2155)/$P$25),erreur)</f>
        <v>333.48789835054959</v>
      </c>
      <c r="H2229" s="3"/>
    </row>
    <row r="2230" spans="1:8" x14ac:dyDescent="0.3">
      <c r="A2230" s="20">
        <f t="shared" si="110"/>
        <v>2224</v>
      </c>
      <c r="B2230" s="9">
        <v>325.367503271842</v>
      </c>
      <c r="C2230" s="9">
        <v>333.47417710452464</v>
      </c>
      <c r="D2230" s="25">
        <v>55</v>
      </c>
      <c r="E2230" s="8">
        <v>75</v>
      </c>
      <c r="F2230" s="9">
        <f t="shared" si="111"/>
        <v>328.48615377622127</v>
      </c>
      <c r="G2230" s="9">
        <f>IF(8811-A2230&gt;$I$25,$O$25+$P$25*SIN($S$25-$T$25*(A2230-$A$2155)/$P$25),erreur)</f>
        <v>333.47417710452464</v>
      </c>
      <c r="H2230" s="3"/>
    </row>
    <row r="2231" spans="1:8" x14ac:dyDescent="0.3">
      <c r="A2231" s="20">
        <f t="shared" si="110"/>
        <v>2225</v>
      </c>
      <c r="B2231" s="9">
        <v>325.35051710190601</v>
      </c>
      <c r="C2231" s="9">
        <v>333.46036098896548</v>
      </c>
      <c r="D2231" s="25">
        <v>56</v>
      </c>
      <c r="E2231" s="8">
        <v>76</v>
      </c>
      <c r="F2231" s="9">
        <f t="shared" si="111"/>
        <v>328.47515377622125</v>
      </c>
      <c r="G2231" s="9">
        <f>IF(8811-A2231&gt;$I$25,$O$25+$P$25*SIN($S$25-$T$25*(A2231-$A$2155)/$P$25),erreur)</f>
        <v>333.46036098896548</v>
      </c>
      <c r="H2231" s="3"/>
    </row>
    <row r="2232" spans="1:8" x14ac:dyDescent="0.3">
      <c r="A2232" s="20">
        <f t="shared" si="110"/>
        <v>2226</v>
      </c>
      <c r="B2232" s="9">
        <v>325.33356423437726</v>
      </c>
      <c r="C2232" s="9">
        <v>333.4464500039885</v>
      </c>
      <c r="D2232" s="25">
        <v>57</v>
      </c>
      <c r="E2232" s="8">
        <v>77</v>
      </c>
      <c r="F2232" s="9">
        <f t="shared" si="111"/>
        <v>328.46415377622122</v>
      </c>
      <c r="G2232" s="9">
        <f>IF(8811-A2232&gt;$I$25,$O$25+$P$25*SIN($S$25-$T$25*(A2232-$A$2155)/$P$25),erreur)</f>
        <v>333.4464500039885</v>
      </c>
      <c r="H2232" s="3"/>
    </row>
    <row r="2233" spans="1:8" x14ac:dyDescent="0.3">
      <c r="A2233" s="20">
        <f t="shared" si="110"/>
        <v>2227</v>
      </c>
      <c r="B2233" s="9">
        <v>325.3166446692594</v>
      </c>
      <c r="C2233" s="9">
        <v>333.43244414972469</v>
      </c>
      <c r="D2233" s="25">
        <v>58</v>
      </c>
      <c r="E2233" s="8">
        <v>78</v>
      </c>
      <c r="F2233" s="9">
        <f t="shared" si="111"/>
        <v>328.4531537762212</v>
      </c>
      <c r="G2233" s="9">
        <f>IF(8811-A2233&gt;$I$25,$O$25+$P$25*SIN($S$25-$T$25*(A2233-$A$2155)/$P$25),erreur)</f>
        <v>333.43244414972469</v>
      </c>
      <c r="H2233" s="3"/>
    </row>
    <row r="2234" spans="1:8" x14ac:dyDescent="0.3">
      <c r="A2234" s="20">
        <f t="shared" si="110"/>
        <v>2228</v>
      </c>
      <c r="B2234" s="9">
        <v>325.29975840657789</v>
      </c>
      <c r="C2234" s="9">
        <v>333.41834342629772</v>
      </c>
      <c r="D2234" s="25">
        <v>59</v>
      </c>
      <c r="E2234" s="8">
        <v>79</v>
      </c>
      <c r="F2234" s="9">
        <f t="shared" si="111"/>
        <v>328.44215377622118</v>
      </c>
      <c r="G2234" s="9">
        <f>IF(8811-A2234&gt;$I$25,$O$25+$P$25*SIN($S$25-$T$25*(A2234-$A$2155)/$P$25),erreur)</f>
        <v>333.41834342629772</v>
      </c>
      <c r="H2234" s="3"/>
    </row>
    <row r="2235" spans="1:8" x14ac:dyDescent="0.3">
      <c r="A2235" s="20">
        <f t="shared" si="110"/>
        <v>2229</v>
      </c>
      <c r="B2235" s="9">
        <v>325.28290544635456</v>
      </c>
      <c r="C2235" s="9">
        <v>333.40414783383676</v>
      </c>
      <c r="D2235" s="25">
        <v>60</v>
      </c>
      <c r="E2235" s="8">
        <v>80</v>
      </c>
      <c r="F2235" s="9">
        <f t="shared" si="111"/>
        <v>328.43115377622115</v>
      </c>
      <c r="G2235" s="9">
        <f>IF(8811-A2235&gt;$I$25,$O$25+$P$25*SIN($S$25-$T$25*(A2235-$A$2155)/$P$25),erreur)</f>
        <v>333.40414783383676</v>
      </c>
      <c r="H2235" s="3"/>
    </row>
    <row r="2236" spans="1:8" x14ac:dyDescent="0.3">
      <c r="A2236" s="20">
        <f t="shared" si="110"/>
        <v>2230</v>
      </c>
      <c r="B2236" s="9">
        <v>325.26608578860396</v>
      </c>
      <c r="C2236" s="9">
        <v>333.38985737246549</v>
      </c>
      <c r="D2236" s="25">
        <v>61</v>
      </c>
      <c r="E2236" s="8">
        <v>81</v>
      </c>
      <c r="F2236" s="9">
        <f t="shared" si="111"/>
        <v>328.42015377622113</v>
      </c>
      <c r="G2236" s="9">
        <f>IF(8811-A2236&gt;$I$25,$O$25+$P$25*SIN($S$25-$T$25*(A2236-$A$2155)/$P$25),erreur)</f>
        <v>333.38985737246549</v>
      </c>
      <c r="H2236" s="3"/>
    </row>
    <row r="2237" spans="1:8" x14ac:dyDescent="0.3">
      <c r="A2237" s="20">
        <f t="shared" si="110"/>
        <v>2231</v>
      </c>
      <c r="B2237" s="9">
        <v>325.24929943334428</v>
      </c>
      <c r="C2237" s="9">
        <v>333.37547204231487</v>
      </c>
      <c r="D2237" s="25">
        <v>62</v>
      </c>
      <c r="E2237" s="8">
        <v>82</v>
      </c>
      <c r="F2237" s="9">
        <f t="shared" si="111"/>
        <v>328.4091537762211</v>
      </c>
      <c r="G2237" s="9">
        <f>IF(8811-A2237&gt;$I$25,$O$25+$P$25*SIN($S$25-$T$25*(A2237-$A$2155)/$P$25),erreur)</f>
        <v>333.37547204231487</v>
      </c>
      <c r="H2237" s="3"/>
    </row>
    <row r="2238" spans="1:8" x14ac:dyDescent="0.3">
      <c r="A2238" s="20">
        <f t="shared" si="110"/>
        <v>2232</v>
      </c>
      <c r="B2238" s="9">
        <v>325.23254638059734</v>
      </c>
      <c r="C2238" s="9">
        <v>333.3609918435177</v>
      </c>
      <c r="D2238" s="25">
        <v>63</v>
      </c>
      <c r="E2238" s="8">
        <v>83</v>
      </c>
      <c r="F2238" s="9">
        <f t="shared" si="111"/>
        <v>328.39815377622108</v>
      </c>
      <c r="G2238" s="9">
        <f>IF(8811-A2238&gt;$I$25,$O$25+$P$25*SIN($S$25-$T$25*(A2238-$A$2155)/$P$25),erreur)</f>
        <v>333.3609918435177</v>
      </c>
      <c r="H2238" s="3"/>
    </row>
    <row r="2239" spans="1:8" x14ac:dyDescent="0.3">
      <c r="A2239" s="20">
        <f t="shared" si="110"/>
        <v>2233</v>
      </c>
      <c r="B2239" s="9">
        <v>325.21582663038134</v>
      </c>
      <c r="C2239" s="9">
        <v>333.34641677619948</v>
      </c>
      <c r="D2239" s="25">
        <v>64</v>
      </c>
      <c r="E2239" s="8">
        <v>84</v>
      </c>
      <c r="F2239" s="9">
        <f t="shared" si="111"/>
        <v>328.38715377622106</v>
      </c>
      <c r="G2239" s="9">
        <f>IF(8811-A2239&gt;$I$25,$O$25+$P$25*SIN($S$25-$T$25*(A2239-$A$2155)/$P$25),erreur)</f>
        <v>333.34641677619948</v>
      </c>
      <c r="H2239" s="3"/>
    </row>
    <row r="2240" spans="1:8" x14ac:dyDescent="0.3">
      <c r="A2240" s="20">
        <f t="shared" si="110"/>
        <v>2234</v>
      </c>
      <c r="B2240" s="9">
        <v>325.19914018271083</v>
      </c>
      <c r="C2240" s="9">
        <v>333.33174684049118</v>
      </c>
      <c r="D2240" s="25">
        <v>65</v>
      </c>
      <c r="E2240" s="8">
        <v>85</v>
      </c>
      <c r="F2240" s="9">
        <f t="shared" si="111"/>
        <v>328.37615377622103</v>
      </c>
      <c r="G2240" s="9">
        <f>IF(8811-A2240&gt;$I$25,$O$25+$P$25*SIN($S$25-$T$25*(A2240-$A$2155)/$P$25),erreur)</f>
        <v>333.33174684049118</v>
      </c>
      <c r="H2240" s="3"/>
    </row>
    <row r="2241" spans="1:8" x14ac:dyDescent="0.3">
      <c r="A2241" s="20">
        <f t="shared" si="110"/>
        <v>2235</v>
      </c>
      <c r="B2241" s="9">
        <v>325.18248703760764</v>
      </c>
      <c r="C2241" s="9">
        <v>333.31698203652923</v>
      </c>
      <c r="D2241" s="25">
        <v>66</v>
      </c>
      <c r="E2241" s="8">
        <v>86</v>
      </c>
      <c r="F2241" s="9">
        <f t="shared" si="111"/>
        <v>328.36515377622101</v>
      </c>
      <c r="G2241" s="9">
        <f>IF(8811-A2241&gt;$I$25,$O$25+$P$25*SIN($S$25-$T$25*(A2241-$A$2155)/$P$25),erreur)</f>
        <v>333.31698203652923</v>
      </c>
      <c r="H2241" s="3"/>
    </row>
    <row r="2242" spans="1:8" x14ac:dyDescent="0.3">
      <c r="A2242" s="20">
        <f t="shared" si="110"/>
        <v>2236</v>
      </c>
      <c r="B2242" s="9">
        <v>325.16586719508996</v>
      </c>
      <c r="C2242" s="9">
        <v>333.30212236444277</v>
      </c>
      <c r="D2242" s="25">
        <v>67</v>
      </c>
      <c r="E2242" s="8">
        <v>87</v>
      </c>
      <c r="F2242" s="9">
        <f t="shared" si="111"/>
        <v>328.35415377622098</v>
      </c>
      <c r="G2242" s="9">
        <f>IF(8811-A2242&gt;$I$25,$O$25+$P$25*SIN($S$25-$T$25*(A2242-$A$2155)/$P$25),erreur)</f>
        <v>333.30212236444277</v>
      </c>
      <c r="H2242" s="3"/>
    </row>
    <row r="2243" spans="1:8" x14ac:dyDescent="0.3">
      <c r="A2243" s="20">
        <f t="shared" si="110"/>
        <v>2237</v>
      </c>
      <c r="B2243" s="9">
        <v>325.14928065517597</v>
      </c>
      <c r="C2243" s="9">
        <v>333.28716782436823</v>
      </c>
      <c r="D2243" s="25">
        <v>68</v>
      </c>
      <c r="E2243" s="8">
        <v>88</v>
      </c>
      <c r="F2243" s="9">
        <f t="shared" si="111"/>
        <v>328.34315377622096</v>
      </c>
      <c r="G2243" s="9">
        <f>IF(8811-A2243&gt;$I$25,$O$25+$P$25*SIN($S$25-$T$25*(A2243-$A$2155)/$P$25),erreur)</f>
        <v>333.28716782436823</v>
      </c>
      <c r="H2243" s="3"/>
    </row>
    <row r="2244" spans="1:8" x14ac:dyDescent="0.3">
      <c r="A2244" s="20">
        <f t="shared" si="110"/>
        <v>2238</v>
      </c>
      <c r="B2244" s="9">
        <v>325.13272741788387</v>
      </c>
      <c r="C2244" s="9">
        <v>333.27211841643657</v>
      </c>
      <c r="D2244" s="25">
        <v>69</v>
      </c>
      <c r="E2244" s="8">
        <v>89</v>
      </c>
      <c r="F2244" s="9">
        <f t="shared" si="111"/>
        <v>328.33215377622093</v>
      </c>
      <c r="G2244" s="9">
        <f>IF(8811-A2244&gt;$I$25,$O$25+$P$25*SIN($S$25-$T$25*(A2244-$A$2155)/$P$25),erreur)</f>
        <v>333.27211841643657</v>
      </c>
      <c r="H2244" s="3"/>
    </row>
    <row r="2245" spans="1:8" x14ac:dyDescent="0.3">
      <c r="A2245" s="20">
        <f t="shared" si="110"/>
        <v>2239</v>
      </c>
      <c r="B2245" s="9">
        <v>325.11620748323185</v>
      </c>
      <c r="C2245" s="9">
        <v>333.25697414078786</v>
      </c>
      <c r="D2245" s="25">
        <v>70</v>
      </c>
      <c r="E2245" s="8">
        <v>90</v>
      </c>
      <c r="F2245" s="9">
        <f t="shared" si="111"/>
        <v>328.32115377622091</v>
      </c>
      <c r="G2245" s="9">
        <f>IF(8811-A2245&gt;$I$25,$O$25+$P$25*SIN($S$25-$T$25*(A2245-$A$2155)/$P$25),erreur)</f>
        <v>333.25697414078786</v>
      </c>
      <c r="H2245" s="3"/>
    </row>
    <row r="2246" spans="1:8" x14ac:dyDescent="0.3">
      <c r="A2246" s="20">
        <f t="shared" si="110"/>
        <v>2240</v>
      </c>
      <c r="B2246" s="9">
        <v>325.09972085123809</v>
      </c>
      <c r="C2246" s="9">
        <v>333.24173499755489</v>
      </c>
      <c r="D2246" s="25">
        <v>71</v>
      </c>
      <c r="E2246" s="8">
        <v>91</v>
      </c>
      <c r="F2246" s="9">
        <f t="shared" si="111"/>
        <v>328.31015377622089</v>
      </c>
      <c r="G2246" s="9">
        <f>IF(8811-A2246&gt;$I$25,$O$25+$P$25*SIN($S$25-$T$25*(A2246-$A$2155)/$P$25),erreur)</f>
        <v>333.24173499755489</v>
      </c>
      <c r="H2246" s="35">
        <v>325.69</v>
      </c>
    </row>
    <row r="2247" spans="1:8" x14ac:dyDescent="0.3">
      <c r="A2247" s="20">
        <f t="shared" si="110"/>
        <v>2241</v>
      </c>
      <c r="B2247" s="9">
        <v>325.08326752192079</v>
      </c>
      <c r="C2247" s="9">
        <v>333.22640098687771</v>
      </c>
      <c r="D2247" s="25">
        <v>72</v>
      </c>
      <c r="E2247" s="8">
        <v>92</v>
      </c>
      <c r="F2247" s="9">
        <f t="shared" si="111"/>
        <v>328.29915377622086</v>
      </c>
      <c r="G2247" s="9">
        <f>IF(8811-A2247&gt;$I$25,$O$25+$P$25*SIN($S$25-$T$25*(A2247-$A$2155)/$P$25),erreur)</f>
        <v>333.22640098687771</v>
      </c>
      <c r="H2247" s="3"/>
    </row>
    <row r="2248" spans="1:8" x14ac:dyDescent="0.3">
      <c r="A2248" s="20">
        <f t="shared" ref="A2248:A2311" si="112">ROW()-6</f>
        <v>2242</v>
      </c>
      <c r="B2248" s="9">
        <v>325.06684749530177</v>
      </c>
      <c r="C2248" s="9">
        <v>333.21097210889093</v>
      </c>
      <c r="D2248" s="25">
        <v>73</v>
      </c>
      <c r="E2248" s="8">
        <v>93</v>
      </c>
      <c r="F2248" s="9">
        <f t="shared" si="111"/>
        <v>328.28815377622084</v>
      </c>
      <c r="G2248" s="9">
        <f>IF(8811-A2248&gt;$I$25,$O$25+$P$25*SIN($S$25-$T$25*(A2248-$A$2155)/$P$25),erreur)</f>
        <v>333.21097210889093</v>
      </c>
      <c r="H2248" s="3"/>
    </row>
    <row r="2249" spans="1:8" x14ac:dyDescent="0.3">
      <c r="A2249" s="20">
        <f t="shared" si="112"/>
        <v>2243</v>
      </c>
      <c r="B2249" s="9">
        <v>325.05046077139559</v>
      </c>
      <c r="C2249" s="9">
        <v>333.19544836373461</v>
      </c>
      <c r="D2249" s="25">
        <v>74</v>
      </c>
      <c r="E2249" s="8">
        <v>94</v>
      </c>
      <c r="F2249" s="9">
        <f t="shared" si="111"/>
        <v>328.27715377622081</v>
      </c>
      <c r="G2249" s="9">
        <f>IF(8811-A2249&gt;$I$25,$O$25+$P$25*SIN($S$25-$T$25*(A2249-$A$2155)/$P$25),erreur)</f>
        <v>333.19544836373461</v>
      </c>
      <c r="H2249" s="3"/>
    </row>
    <row r="2250" spans="1:8" x14ac:dyDescent="0.3">
      <c r="A2250" s="20">
        <f t="shared" si="112"/>
        <v>2244</v>
      </c>
      <c r="B2250" s="9">
        <v>325.03410735022044</v>
      </c>
      <c r="C2250" s="9">
        <v>333.17982975155064</v>
      </c>
      <c r="D2250" s="25">
        <v>75</v>
      </c>
      <c r="E2250" s="8">
        <v>95</v>
      </c>
      <c r="F2250" s="9">
        <f t="shared" si="111"/>
        <v>328.26615377622079</v>
      </c>
      <c r="G2250" s="9">
        <f>IF(8811-A2250&gt;$I$25,$O$25+$P$25*SIN($S$25-$T$25*(A2250-$A$2155)/$P$25),erreur)</f>
        <v>333.17982975155064</v>
      </c>
      <c r="H2250" s="3"/>
    </row>
    <row r="2251" spans="1:8" x14ac:dyDescent="0.3">
      <c r="A2251" s="20">
        <f t="shared" si="112"/>
        <v>2245</v>
      </c>
      <c r="B2251" s="9">
        <v>325.0177872317945</v>
      </c>
      <c r="C2251" s="9">
        <v>333.16411627247726</v>
      </c>
      <c r="D2251" s="25">
        <v>76</v>
      </c>
      <c r="E2251" s="8">
        <v>96</v>
      </c>
      <c r="F2251" s="9">
        <f t="shared" si="111"/>
        <v>328.25515377622077</v>
      </c>
      <c r="G2251" s="9">
        <f>IF(8811-A2251&gt;$I$25,$O$25+$P$25*SIN($S$25-$T$25*(A2251-$A$2155)/$P$25),erreur)</f>
        <v>333.16411627247726</v>
      </c>
      <c r="H2251" s="3"/>
    </row>
    <row r="2252" spans="1:8" x14ac:dyDescent="0.3">
      <c r="A2252" s="20">
        <f t="shared" si="112"/>
        <v>2246</v>
      </c>
      <c r="B2252" s="9">
        <v>325.00150041613597</v>
      </c>
      <c r="C2252" s="9">
        <v>333.14830792665816</v>
      </c>
      <c r="D2252" s="25">
        <v>77</v>
      </c>
      <c r="E2252" s="8">
        <v>97</v>
      </c>
      <c r="F2252" s="9">
        <f t="shared" si="111"/>
        <v>328.24415377622074</v>
      </c>
      <c r="G2252" s="9">
        <f>IF(8811-A2252&gt;$I$25,$O$25+$P$25*SIN($S$25-$T$25*(A2252-$A$2155)/$P$25),erreur)</f>
        <v>333.14830792665816</v>
      </c>
      <c r="H2252" s="3"/>
    </row>
    <row r="2253" spans="1:8" x14ac:dyDescent="0.3">
      <c r="A2253" s="20">
        <f t="shared" si="112"/>
        <v>2247</v>
      </c>
      <c r="B2253" s="9">
        <v>324.98524690326303</v>
      </c>
      <c r="C2253" s="9">
        <v>333.13240471423342</v>
      </c>
      <c r="D2253" s="25">
        <v>78</v>
      </c>
      <c r="E2253" s="8">
        <v>98</v>
      </c>
      <c r="F2253" s="9">
        <f t="shared" si="111"/>
        <v>328.23315377622072</v>
      </c>
      <c r="G2253" s="9">
        <f>IF(8811-A2253&gt;$I$25,$O$25+$P$25*SIN($S$25-$T$25*(A2253-$A$2155)/$P$25),erreur)</f>
        <v>333.13240471423342</v>
      </c>
      <c r="H2253" s="3"/>
    </row>
    <row r="2254" spans="1:8" x14ac:dyDescent="0.3">
      <c r="A2254" s="20">
        <f t="shared" si="112"/>
        <v>2248</v>
      </c>
      <c r="B2254" s="9">
        <v>324.96902669319752</v>
      </c>
      <c r="C2254" s="9">
        <v>333.11640663534672</v>
      </c>
      <c r="D2254" s="25">
        <v>79</v>
      </c>
      <c r="E2254" s="8">
        <v>99</v>
      </c>
      <c r="F2254" s="9">
        <f t="shared" si="111"/>
        <v>328.22215377622069</v>
      </c>
      <c r="G2254" s="9">
        <f>IF(8811-A2254&gt;$I$25,$O$25+$P$25*SIN($S$25-$T$25*(A2254-$A$2155)/$P$25),erreur)</f>
        <v>333.11640663534672</v>
      </c>
      <c r="H2254" s="3"/>
    </row>
    <row r="2255" spans="1:8" x14ac:dyDescent="0.3">
      <c r="A2255" s="20">
        <f t="shared" si="112"/>
        <v>2249</v>
      </c>
      <c r="B2255" s="9">
        <v>324.95283978595035</v>
      </c>
      <c r="C2255" s="9">
        <v>333.10031369014177</v>
      </c>
      <c r="D2255" s="25">
        <v>80</v>
      </c>
      <c r="E2255" s="8">
        <v>100</v>
      </c>
      <c r="F2255" s="9">
        <f t="shared" si="111"/>
        <v>328.21115377622067</v>
      </c>
      <c r="G2255" s="9">
        <f>IF(8811-A2255&gt;$I$25,$O$25+$P$25*SIN($S$25-$T$25*(A2255-$A$2155)/$P$25),erreur)</f>
        <v>333.10031369014177</v>
      </c>
      <c r="H2255" s="3"/>
    </row>
    <row r="2256" spans="1:8" x14ac:dyDescent="0.3">
      <c r="A2256" s="20">
        <f t="shared" si="112"/>
        <v>2250</v>
      </c>
      <c r="B2256" s="9">
        <v>324.9366861815397</v>
      </c>
      <c r="C2256" s="9">
        <v>333.08412587876592</v>
      </c>
      <c r="D2256" s="25">
        <v>81</v>
      </c>
      <c r="E2256" s="8">
        <v>101</v>
      </c>
      <c r="F2256" s="9">
        <f t="shared" si="111"/>
        <v>328.20015377622065</v>
      </c>
      <c r="G2256" s="9">
        <f>IF(8811-A2256&gt;$I$25,$O$25+$P$25*SIN($S$25-$T$25*(A2256-$A$2155)/$P$25),erreur)</f>
        <v>333.08412587876592</v>
      </c>
      <c r="H2256" s="3"/>
    </row>
    <row r="2257" spans="1:8" x14ac:dyDescent="0.3">
      <c r="A2257" s="20">
        <f t="shared" si="112"/>
        <v>2251</v>
      </c>
      <c r="B2257" s="9">
        <v>324.92056587999468</v>
      </c>
      <c r="C2257" s="9">
        <v>333.06784320136103</v>
      </c>
      <c r="D2257" s="25">
        <v>82</v>
      </c>
      <c r="E2257" s="8">
        <v>102</v>
      </c>
      <c r="F2257" s="9">
        <f t="shared" si="111"/>
        <v>328.18915377622062</v>
      </c>
      <c r="G2257" s="9">
        <f>IF(8811-A2257&gt;$I$25,$O$25+$P$25*SIN($S$25-$T$25*(A2257-$A$2155)/$P$25),erreur)</f>
        <v>333.06784320136103</v>
      </c>
      <c r="H2257" s="3"/>
    </row>
    <row r="2258" spans="1:8" x14ac:dyDescent="0.3">
      <c r="A2258" s="20">
        <f t="shared" si="112"/>
        <v>2252</v>
      </c>
      <c r="B2258" s="9">
        <v>324.90447888132258</v>
      </c>
      <c r="C2258" s="9">
        <v>333.05146565807627</v>
      </c>
      <c r="D2258" s="25">
        <v>83</v>
      </c>
      <c r="E2258" s="8">
        <v>103</v>
      </c>
      <c r="F2258" s="9">
        <f t="shared" si="111"/>
        <v>328.1781537762206</v>
      </c>
      <c r="G2258" s="9">
        <f>IF(8811-A2258&gt;$I$25,$O$25+$P$25*SIN($S$25-$T$25*(A2258-$A$2155)/$P$25),erreur)</f>
        <v>333.05146565807627</v>
      </c>
      <c r="H2258" s="3"/>
    </row>
    <row r="2259" spans="1:8" x14ac:dyDescent="0.3">
      <c r="A2259" s="20">
        <f t="shared" si="112"/>
        <v>2253</v>
      </c>
      <c r="B2259" s="9">
        <v>324.88842518554156</v>
      </c>
      <c r="C2259" s="9">
        <v>333.03499324906079</v>
      </c>
      <c r="D2259" s="25">
        <v>84</v>
      </c>
      <c r="E2259" s="8">
        <v>104</v>
      </c>
      <c r="F2259" s="9">
        <f t="shared" si="111"/>
        <v>328.16715377622057</v>
      </c>
      <c r="G2259" s="9">
        <f>IF(8811-A2259&gt;$I$25,$O$25+$P$25*SIN($S$25-$T$25*(A2259-$A$2155)/$P$25),erreur)</f>
        <v>333.03499324906079</v>
      </c>
      <c r="H2259" s="3"/>
    </row>
    <row r="2260" spans="1:8" x14ac:dyDescent="0.3">
      <c r="A2260" s="20">
        <f t="shared" si="112"/>
        <v>2254</v>
      </c>
      <c r="B2260" s="9">
        <v>324.87240479267348</v>
      </c>
      <c r="C2260" s="9">
        <v>333.0184259744583</v>
      </c>
      <c r="D2260" s="25">
        <v>85</v>
      </c>
      <c r="E2260" s="8">
        <v>105</v>
      </c>
      <c r="F2260" s="9">
        <f t="shared" si="111"/>
        <v>328.15615377622055</v>
      </c>
      <c r="G2260" s="9">
        <f>IF(8811-A2260&gt;$I$25,$O$25+$P$25*SIN($S$25-$T$25*(A2260-$A$2155)/$P$25),erreur)</f>
        <v>333.0184259744583</v>
      </c>
      <c r="H2260" s="3"/>
    </row>
    <row r="2261" spans="1:8" x14ac:dyDescent="0.3">
      <c r="A2261" s="20">
        <f t="shared" si="112"/>
        <v>2255</v>
      </c>
      <c r="B2261" s="9">
        <v>324.85641770273651</v>
      </c>
      <c r="C2261" s="9">
        <v>333.00176383441976</v>
      </c>
      <c r="D2261" s="25">
        <v>86</v>
      </c>
      <c r="E2261" s="8">
        <v>106</v>
      </c>
      <c r="F2261" s="9">
        <f t="shared" si="111"/>
        <v>328.14515377622052</v>
      </c>
      <c r="G2261" s="9">
        <f>IF(8811-A2261&gt;$I$25,$O$25+$P$25*SIN($S$25-$T$25*(A2261-$A$2155)/$P$25),erreur)</f>
        <v>333.00176383441976</v>
      </c>
      <c r="H2261" s="3"/>
    </row>
    <row r="2262" spans="1:8" x14ac:dyDescent="0.3">
      <c r="A2262" s="20">
        <f t="shared" si="112"/>
        <v>2256</v>
      </c>
      <c r="B2262" s="9">
        <v>324.8404639157452</v>
      </c>
      <c r="C2262" s="9">
        <v>332.98500682909798</v>
      </c>
      <c r="D2262" s="25">
        <v>87</v>
      </c>
      <c r="E2262" s="8">
        <v>107</v>
      </c>
      <c r="F2262" s="9">
        <f t="shared" si="111"/>
        <v>328.1341537762205</v>
      </c>
      <c r="G2262" s="9">
        <f>IF(8811-A2262&gt;$I$25,$O$25+$P$25*SIN($S$25-$T$25*(A2262-$A$2155)/$P$25),erreur)</f>
        <v>332.98500682909798</v>
      </c>
      <c r="H2262" s="3"/>
    </row>
    <row r="2263" spans="1:8" x14ac:dyDescent="0.3">
      <c r="A2263" s="20">
        <f t="shared" si="112"/>
        <v>2257</v>
      </c>
      <c r="B2263" s="9">
        <v>324.82454343171776</v>
      </c>
      <c r="C2263" s="9">
        <v>332.96815495863848</v>
      </c>
      <c r="D2263" s="25">
        <v>88</v>
      </c>
      <c r="E2263" s="8">
        <v>108</v>
      </c>
      <c r="F2263" s="9">
        <f t="shared" si="111"/>
        <v>328.12315377622048</v>
      </c>
      <c r="G2263" s="9">
        <f>IF(8811-A2263&gt;$I$25,$O$25+$P$25*SIN($S$25-$T$25*(A2263-$A$2155)/$P$25),erreur)</f>
        <v>332.96815495863848</v>
      </c>
      <c r="H2263" s="3"/>
    </row>
    <row r="2264" spans="1:8" x14ac:dyDescent="0.3">
      <c r="A2264" s="20">
        <f t="shared" si="112"/>
        <v>2258</v>
      </c>
      <c r="B2264" s="9">
        <v>324.80865625067236</v>
      </c>
      <c r="C2264" s="9">
        <v>332.95120822319768</v>
      </c>
      <c r="D2264" s="25">
        <v>89</v>
      </c>
      <c r="E2264" s="8">
        <v>109</v>
      </c>
      <c r="F2264" s="9">
        <f t="shared" si="111"/>
        <v>328.11215377622045</v>
      </c>
      <c r="G2264" s="9">
        <f>IF(8811-A2264&gt;$I$25,$O$25+$P$25*SIN($S$25-$T$25*(A2264-$A$2155)/$P$25),erreur)</f>
        <v>332.95120822319768</v>
      </c>
      <c r="H2264" s="3"/>
    </row>
    <row r="2265" spans="1:8" x14ac:dyDescent="0.3">
      <c r="A2265" s="20">
        <f t="shared" si="112"/>
        <v>2259</v>
      </c>
      <c r="B2265" s="9">
        <v>324.79280237262719</v>
      </c>
      <c r="C2265" s="9">
        <v>332.93416662292657</v>
      </c>
      <c r="D2265" s="25">
        <v>90</v>
      </c>
      <c r="E2265" s="8">
        <v>110</v>
      </c>
      <c r="F2265" s="9">
        <f t="shared" si="111"/>
        <v>328.10115377622043</v>
      </c>
      <c r="G2265" s="9">
        <f>IF(8811-A2265&gt;$I$25,$O$25+$P$25*SIN($S$25-$T$25*(A2265-$A$2155)/$P$25),erreur)</f>
        <v>332.93416662292657</v>
      </c>
      <c r="H2265" s="3"/>
    </row>
    <row r="2266" spans="1:8" x14ac:dyDescent="0.3">
      <c r="A2266" s="20">
        <f t="shared" si="112"/>
        <v>2260</v>
      </c>
      <c r="B2266" s="9">
        <v>324.77698179760046</v>
      </c>
      <c r="C2266" s="9">
        <v>332.91703015797611</v>
      </c>
      <c r="D2266" s="25">
        <v>91</v>
      </c>
      <c r="E2266" s="8">
        <v>111</v>
      </c>
      <c r="F2266" s="9">
        <f t="shared" si="111"/>
        <v>328.0901537762204</v>
      </c>
      <c r="G2266" s="9">
        <f>IF(8811-A2266&gt;$I$25,$O$25+$P$25*SIN($S$25-$T$25*(A2266-$A$2155)/$P$25),erreur)</f>
        <v>332.91703015797611</v>
      </c>
      <c r="H2266" s="35">
        <v>325.76</v>
      </c>
    </row>
    <row r="2267" spans="1:8" x14ac:dyDescent="0.3">
      <c r="A2267" s="20">
        <f t="shared" si="112"/>
        <v>2261</v>
      </c>
      <c r="B2267" s="9">
        <v>324.7611945256067</v>
      </c>
      <c r="C2267" s="9">
        <v>332.89979882850457</v>
      </c>
      <c r="D2267" s="25">
        <v>92</v>
      </c>
      <c r="E2267" s="8">
        <v>112</v>
      </c>
      <c r="F2267" s="9">
        <f t="shared" si="111"/>
        <v>328.07915377622038</v>
      </c>
      <c r="G2267" s="9">
        <f>IF(8811-A2267&gt;$I$25,$O$25+$P$25*SIN($S$25-$T$25*(A2267-$A$2155)/$P$25),erreur)</f>
        <v>332.89979882850457</v>
      </c>
      <c r="H2267" s="3"/>
    </row>
    <row r="2268" spans="1:8" x14ac:dyDescent="0.3">
      <c r="A2268" s="20">
        <f t="shared" si="112"/>
        <v>2262</v>
      </c>
      <c r="B2268" s="9">
        <v>324.74544055666775</v>
      </c>
      <c r="C2268" s="9">
        <v>332.88247263466474</v>
      </c>
      <c r="D2268" s="25">
        <v>93</v>
      </c>
      <c r="E2268" s="8">
        <v>113</v>
      </c>
      <c r="F2268" s="9">
        <f t="shared" si="111"/>
        <v>328.06815377622036</v>
      </c>
      <c r="G2268" s="9">
        <f>IF(8811-A2268&gt;$I$25,$O$25+$P$25*SIN($S$25-$T$25*(A2268-$A$2155)/$P$25),erreur)</f>
        <v>332.88247263466474</v>
      </c>
      <c r="H2268" s="3"/>
    </row>
    <row r="2269" spans="1:8" x14ac:dyDescent="0.3">
      <c r="A2269" s="20">
        <f t="shared" si="112"/>
        <v>2263</v>
      </c>
      <c r="B2269" s="9">
        <v>324.72971989079815</v>
      </c>
      <c r="C2269" s="9">
        <v>332.86505157661486</v>
      </c>
      <c r="D2269" s="25">
        <v>94</v>
      </c>
      <c r="E2269" s="8">
        <v>114</v>
      </c>
      <c r="F2269" s="9">
        <f t="shared" si="111"/>
        <v>328.05715377622033</v>
      </c>
      <c r="G2269" s="9">
        <f>IF(8811-A2269&gt;$I$25,$O$25+$P$25*SIN($S$25-$T$25*(A2269-$A$2155)/$P$25),erreur)</f>
        <v>332.86505157661486</v>
      </c>
      <c r="H2269" s="3"/>
    </row>
    <row r="2270" spans="1:8" x14ac:dyDescent="0.3">
      <c r="A2270" s="20">
        <f t="shared" si="112"/>
        <v>2264</v>
      </c>
      <c r="B2270" s="9">
        <v>324.71403252801611</v>
      </c>
      <c r="C2270" s="9">
        <v>332.84753565450774</v>
      </c>
      <c r="D2270" s="25">
        <v>95</v>
      </c>
      <c r="E2270" s="8">
        <v>115</v>
      </c>
      <c r="F2270" s="9">
        <f t="shared" si="111"/>
        <v>328.04615377622031</v>
      </c>
      <c r="G2270" s="9">
        <f>IF(8811-A2270&gt;$I$25,$O$25+$P$25*SIN($S$25-$T$25*(A2270-$A$2155)/$P$25),erreur)</f>
        <v>332.84753565450774</v>
      </c>
      <c r="H2270" s="3"/>
    </row>
    <row r="2271" spans="1:8" x14ac:dyDescent="0.3">
      <c r="A2271" s="20">
        <f t="shared" si="112"/>
        <v>2265</v>
      </c>
      <c r="B2271" s="9">
        <v>324.69837846833616</v>
      </c>
      <c r="C2271" s="9">
        <v>332.82992486850526</v>
      </c>
      <c r="D2271" s="25">
        <v>96</v>
      </c>
      <c r="E2271" s="8">
        <v>116</v>
      </c>
      <c r="F2271" s="9">
        <f t="shared" si="111"/>
        <v>328.03515377622028</v>
      </c>
      <c r="G2271" s="9">
        <f>IF(8811-A2271&gt;$I$25,$O$25+$P$25*SIN($S$25-$T$25*(A2271-$A$2155)/$P$25),erreur)</f>
        <v>332.82992486850526</v>
      </c>
      <c r="H2271" s="3"/>
    </row>
    <row r="2272" spans="1:8" x14ac:dyDescent="0.3">
      <c r="A2272" s="20">
        <f t="shared" si="112"/>
        <v>2266</v>
      </c>
      <c r="B2272" s="9">
        <v>324.68275771178014</v>
      </c>
      <c r="C2272" s="9">
        <v>332.81221921876204</v>
      </c>
      <c r="D2272" s="25">
        <v>97</v>
      </c>
      <c r="E2272" s="8">
        <v>117</v>
      </c>
      <c r="F2272" s="9">
        <f t="shared" ref="F2272:F2335" si="113">IF($A2272&lt;=$J$13,F2271+($A2272-$A2271)*$L$13,"erreur")</f>
        <v>328.02415377622026</v>
      </c>
      <c r="G2272" s="9">
        <f>IF(8811-A2272&gt;$I$25,$O$25+$P$25*SIN($S$25-$T$25*(A2272-$A$2155)/$P$25),erreur)</f>
        <v>332.81221921876204</v>
      </c>
      <c r="H2272" s="3"/>
    </row>
    <row r="2273" spans="1:8" x14ac:dyDescent="0.3">
      <c r="A2273" s="20">
        <f t="shared" si="112"/>
        <v>2267</v>
      </c>
      <c r="B2273" s="9">
        <v>324.66717025836988</v>
      </c>
      <c r="C2273" s="9">
        <v>332.79441870543997</v>
      </c>
      <c r="D2273" s="25">
        <v>98</v>
      </c>
      <c r="E2273" s="8">
        <v>118</v>
      </c>
      <c r="F2273" s="9">
        <f t="shared" si="113"/>
        <v>328.01315377622024</v>
      </c>
      <c r="G2273" s="9">
        <f>IF(8811-A2273&gt;$I$25,$O$25+$P$25*SIN($S$25-$T$25*(A2273-$A$2155)/$P$25),erreur)</f>
        <v>332.79441870543997</v>
      </c>
      <c r="H2273" s="3"/>
    </row>
    <row r="2274" spans="1:8" x14ac:dyDescent="0.3">
      <c r="A2274" s="20">
        <f t="shared" si="112"/>
        <v>2268</v>
      </c>
      <c r="B2274" s="9">
        <v>324.65161610810901</v>
      </c>
      <c r="C2274" s="9">
        <v>332.77652332870093</v>
      </c>
      <c r="D2274" s="25">
        <v>99</v>
      </c>
      <c r="E2274" s="8">
        <v>119</v>
      </c>
      <c r="F2274" s="9">
        <f t="shared" si="113"/>
        <v>328.00215377622021</v>
      </c>
      <c r="G2274" s="9">
        <f>IF(8811-A2274&gt;$I$25,$O$25+$P$25*SIN($S$25-$T$25*(A2274-$A$2155)/$P$25),erreur)</f>
        <v>332.77652332870093</v>
      </c>
      <c r="H2274" s="3"/>
    </row>
    <row r="2275" spans="1:8" x14ac:dyDescent="0.3">
      <c r="A2275" s="20">
        <f t="shared" si="112"/>
        <v>2269</v>
      </c>
      <c r="B2275" s="9">
        <v>324.636095261023</v>
      </c>
      <c r="C2275" s="9">
        <v>332.75853308870137</v>
      </c>
      <c r="D2275" s="25">
        <v>100</v>
      </c>
      <c r="E2275" s="8">
        <v>120</v>
      </c>
      <c r="F2275" s="9">
        <f t="shared" si="113"/>
        <v>327.99115377622019</v>
      </c>
      <c r="G2275" s="9">
        <f>IF(8811-A2275&gt;$I$25,$O$25+$P$25*SIN($S$25-$T$25*(A2275-$A$2155)/$P$25),erreur)</f>
        <v>332.75853308870137</v>
      </c>
      <c r="H2275" s="3"/>
    </row>
    <row r="2276" spans="1:8" x14ac:dyDescent="0.3">
      <c r="A2276" s="20">
        <f t="shared" si="112"/>
        <v>2270</v>
      </c>
      <c r="B2276" s="9">
        <v>324.62060771713004</v>
      </c>
      <c r="C2276" s="9">
        <v>332.74044798560681</v>
      </c>
      <c r="D2276" s="25">
        <v>101</v>
      </c>
      <c r="E2276" s="8">
        <v>121</v>
      </c>
      <c r="F2276" s="9">
        <f t="shared" si="113"/>
        <v>327.98015377622016</v>
      </c>
      <c r="G2276" s="9">
        <f>IF(8811-A2276&gt;$I$25,$O$25+$P$25*SIN($S$25-$T$25*(A2276-$A$2155)/$P$25),erreur)</f>
        <v>332.74044798560681</v>
      </c>
      <c r="H2276" s="3"/>
    </row>
    <row r="2277" spans="1:8" x14ac:dyDescent="0.3">
      <c r="A2277" s="20">
        <f t="shared" si="112"/>
        <v>2271</v>
      </c>
      <c r="B2277" s="9">
        <v>324.60515347644468</v>
      </c>
      <c r="C2277" s="9">
        <v>332.72226801957913</v>
      </c>
      <c r="D2277" s="25">
        <v>102</v>
      </c>
      <c r="E2277" s="8">
        <v>122</v>
      </c>
      <c r="F2277" s="9">
        <f t="shared" si="113"/>
        <v>327.96915377622014</v>
      </c>
      <c r="G2277" s="9">
        <f>IF(8811-A2277&gt;$I$25,$O$25+$P$25*SIN($S$25-$T$25*(A2277-$A$2155)/$P$25),erreur)</f>
        <v>332.72226801957913</v>
      </c>
      <c r="H2277" s="3"/>
    </row>
    <row r="2278" spans="1:8" x14ac:dyDescent="0.3">
      <c r="A2278" s="20">
        <f t="shared" si="112"/>
        <v>2272</v>
      </c>
      <c r="B2278" s="9">
        <v>324.58973253898512</v>
      </c>
      <c r="C2278" s="9">
        <v>332.70399319078024</v>
      </c>
      <c r="D2278" s="25">
        <v>103</v>
      </c>
      <c r="E2278" s="8">
        <v>123</v>
      </c>
      <c r="F2278" s="9">
        <f t="shared" si="113"/>
        <v>327.95815377622012</v>
      </c>
      <c r="G2278" s="9">
        <f>IF(8811-A2278&gt;$I$25,$O$25+$P$25*SIN($S$25-$T$25*(A2278-$A$2155)/$P$25),erreur)</f>
        <v>332.70399319078024</v>
      </c>
      <c r="H2278" s="3"/>
    </row>
    <row r="2279" spans="1:8" x14ac:dyDescent="0.3">
      <c r="A2279" s="20">
        <f t="shared" si="112"/>
        <v>2273</v>
      </c>
      <c r="B2279" s="9">
        <v>324.57434490476953</v>
      </c>
      <c r="C2279" s="9">
        <v>332.68562349937747</v>
      </c>
      <c r="D2279" s="25">
        <v>104</v>
      </c>
      <c r="E2279" s="8">
        <v>124</v>
      </c>
      <c r="F2279" s="9">
        <f t="shared" si="113"/>
        <v>327.94715377622009</v>
      </c>
      <c r="G2279" s="9">
        <f>IF(8811-A2279&gt;$I$25,$O$25+$P$25*SIN($S$25-$T$25*(A2279-$A$2155)/$P$25),erreur)</f>
        <v>332.68562349937747</v>
      </c>
      <c r="H2279" s="3"/>
    </row>
    <row r="2280" spans="1:8" x14ac:dyDescent="0.3">
      <c r="A2280" s="20">
        <f t="shared" si="112"/>
        <v>2274</v>
      </c>
      <c r="B2280" s="9">
        <v>324.55899057381248</v>
      </c>
      <c r="C2280" s="9">
        <v>332.66715894553454</v>
      </c>
      <c r="D2280" s="25">
        <v>105</v>
      </c>
      <c r="E2280" s="8">
        <v>125</v>
      </c>
      <c r="F2280" s="9">
        <f t="shared" si="113"/>
        <v>327.93615377622007</v>
      </c>
      <c r="G2280" s="9">
        <f>IF(8811-A2280&gt;$I$25,$O$25+$P$25*SIN($S$25-$T$25*(A2280-$A$2155)/$P$25),erreur)</f>
        <v>332.66715894553454</v>
      </c>
      <c r="H2280" s="3"/>
    </row>
    <row r="2281" spans="1:8" x14ac:dyDescent="0.3">
      <c r="A2281" s="20">
        <f t="shared" si="112"/>
        <v>2275</v>
      </c>
      <c r="B2281" s="9">
        <v>324.54366954612851</v>
      </c>
      <c r="C2281" s="9">
        <v>332.64859952941879</v>
      </c>
      <c r="D2281" s="25">
        <v>106</v>
      </c>
      <c r="E2281" s="8">
        <v>126</v>
      </c>
      <c r="F2281" s="9">
        <f t="shared" si="113"/>
        <v>327.92515377622004</v>
      </c>
      <c r="G2281" s="9">
        <f>IF(8811-A2281&gt;$I$25,$O$25+$P$25*SIN($S$25-$T$25*(A2281-$A$2155)/$P$25),erreur)</f>
        <v>332.64859952941879</v>
      </c>
      <c r="H2281" s="3"/>
    </row>
    <row r="2282" spans="1:8" x14ac:dyDescent="0.3">
      <c r="A2282" s="20">
        <f t="shared" si="112"/>
        <v>2276</v>
      </c>
      <c r="B2282" s="9">
        <v>324.5283818217431</v>
      </c>
      <c r="C2282" s="9">
        <v>332.62994525119757</v>
      </c>
      <c r="D2282" s="25">
        <v>107</v>
      </c>
      <c r="E2282" s="8">
        <v>127</v>
      </c>
      <c r="F2282" s="9">
        <f t="shared" si="113"/>
        <v>327.91415377622002</v>
      </c>
      <c r="G2282" s="9">
        <f>IF(8811-A2282&gt;$I$25,$O$25+$P$25*SIN($S$25-$T$25*(A2282-$A$2155)/$P$25),erreur)</f>
        <v>332.62994525119757</v>
      </c>
      <c r="H2282" s="3"/>
    </row>
    <row r="2283" spans="1:8" x14ac:dyDescent="0.3">
      <c r="A2283" s="20">
        <f t="shared" si="112"/>
        <v>2277</v>
      </c>
      <c r="B2283" s="9">
        <v>324.51312740067078</v>
      </c>
      <c r="C2283" s="9">
        <v>332.61119611103459</v>
      </c>
      <c r="D2283" s="25">
        <v>108</v>
      </c>
      <c r="E2283" s="8">
        <v>128</v>
      </c>
      <c r="F2283" s="9">
        <f t="shared" si="113"/>
        <v>327.90315377621999</v>
      </c>
      <c r="G2283" s="9">
        <f>IF(8811-A2283&gt;$I$25,$O$25+$P$25*SIN($S$25-$T$25*(A2283-$A$2155)/$P$25),erreur)</f>
        <v>332.61119611103459</v>
      </c>
      <c r="H2283" s="3"/>
    </row>
    <row r="2284" spans="1:8" x14ac:dyDescent="0.3">
      <c r="A2284" s="20">
        <f t="shared" si="112"/>
        <v>2278</v>
      </c>
      <c r="B2284" s="9">
        <v>324.49790628292249</v>
      </c>
      <c r="C2284" s="9">
        <v>332.59245081831796</v>
      </c>
      <c r="D2284" s="25">
        <v>109</v>
      </c>
      <c r="E2284" s="8">
        <v>1</v>
      </c>
      <c r="F2284" s="9">
        <f t="shared" si="113"/>
        <v>327.89215377621997</v>
      </c>
      <c r="G2284" s="9">
        <f>IF(8811-A2284&gt;$I$24,$O$24+$P$24*SIN($S$24-$T$24*(A2284-$A$2283)/$P$24),erreur)</f>
        <v>332.59245081831796</v>
      </c>
      <c r="H2284" s="3"/>
    </row>
    <row r="2285" spans="1:8" x14ac:dyDescent="0.3">
      <c r="A2285" s="20">
        <f t="shared" si="112"/>
        <v>2279</v>
      </c>
      <c r="B2285" s="9">
        <v>324.48271846852003</v>
      </c>
      <c r="C2285" s="9">
        <v>332.57399673482814</v>
      </c>
      <c r="D2285" s="25">
        <v>110</v>
      </c>
      <c r="E2285" s="8">
        <v>2</v>
      </c>
      <c r="F2285" s="9">
        <f t="shared" si="113"/>
        <v>327.88115377621995</v>
      </c>
      <c r="G2285" s="9">
        <f>IF(8811-A2285&gt;$I$24,$O$24+$P$24*SIN($S$24-$T$24*(A2285-$A$2283)/$P$24),erreur)</f>
        <v>332.57399673482814</v>
      </c>
      <c r="H2285" s="3"/>
    </row>
    <row r="2286" spans="1:8" x14ac:dyDescent="0.3">
      <c r="A2286" s="20">
        <f t="shared" si="112"/>
        <v>2280</v>
      </c>
      <c r="B2286" s="9">
        <v>324.46756395747798</v>
      </c>
      <c r="C2286" s="9">
        <v>332.55567101448196</v>
      </c>
      <c r="D2286" s="25">
        <v>111</v>
      </c>
      <c r="E2286" s="8">
        <v>3</v>
      </c>
      <c r="F2286" s="9">
        <f t="shared" si="113"/>
        <v>327.87015377621992</v>
      </c>
      <c r="G2286" s="9">
        <f>IF(8811-A2286&gt;$I$24,$O$24+$P$24*SIN($S$24-$T$24*(A2286-$A$2283)/$P$24),erreur)</f>
        <v>332.55567101448196</v>
      </c>
      <c r="H2286" s="35">
        <v>325.98</v>
      </c>
    </row>
    <row r="2287" spans="1:8" x14ac:dyDescent="0.3">
      <c r="A2287" s="20">
        <f t="shared" si="112"/>
        <v>2281</v>
      </c>
      <c r="B2287" s="9">
        <v>324.45244274981451</v>
      </c>
      <c r="C2287" s="9">
        <v>332.53747365757954</v>
      </c>
      <c r="D2287" s="25">
        <v>112</v>
      </c>
      <c r="E2287" s="8">
        <v>4</v>
      </c>
      <c r="F2287" s="9">
        <f t="shared" si="113"/>
        <v>327.8591537762199</v>
      </c>
      <c r="G2287" s="9">
        <f>IF(8811-A2287&gt;$I$24,$O$24+$P$24*SIN($S$24-$T$24*(A2287-$A$2283)/$P$24),erreur)</f>
        <v>332.53747365757954</v>
      </c>
      <c r="H2287" s="3"/>
    </row>
    <row r="2288" spans="1:8" x14ac:dyDescent="0.3">
      <c r="A2288" s="20">
        <f t="shared" si="112"/>
        <v>2282</v>
      </c>
      <c r="B2288" s="9">
        <v>324.43735484554418</v>
      </c>
      <c r="C2288" s="9">
        <v>332.51940466442284</v>
      </c>
      <c r="D2288" s="25">
        <v>113</v>
      </c>
      <c r="E2288" s="8">
        <v>5</v>
      </c>
      <c r="F2288" s="9">
        <f t="shared" si="113"/>
        <v>327.84815377621987</v>
      </c>
      <c r="G2288" s="9">
        <f>IF(8811-A2288&gt;$I$24,$O$24+$P$24*SIN($S$24-$T$24*(A2288-$A$2283)/$P$24),erreur)</f>
        <v>332.51940466442284</v>
      </c>
      <c r="H2288" s="3"/>
    </row>
    <row r="2289" spans="1:8" x14ac:dyDescent="0.3">
      <c r="A2289" s="20">
        <f t="shared" si="112"/>
        <v>2283</v>
      </c>
      <c r="B2289" s="9">
        <v>324.42230024469245</v>
      </c>
      <c r="C2289" s="9">
        <v>332.50146403530925</v>
      </c>
      <c r="D2289" s="25">
        <v>114</v>
      </c>
      <c r="E2289" s="8">
        <v>6</v>
      </c>
      <c r="F2289" s="9">
        <f t="shared" si="113"/>
        <v>327.83715377621985</v>
      </c>
      <c r="G2289" s="9">
        <f>IF(8811-A2289&gt;$I$24,$O$24+$P$24*SIN($S$24-$T$24*(A2289-$A$2283)/$P$24),erreur)</f>
        <v>332.50146403530925</v>
      </c>
      <c r="H2289" s="3"/>
    </row>
    <row r="2290" spans="1:8" x14ac:dyDescent="0.3">
      <c r="A2290" s="20">
        <f t="shared" si="112"/>
        <v>2284</v>
      </c>
      <c r="B2290" s="9">
        <v>324.40727894726297</v>
      </c>
      <c r="C2290" s="9">
        <v>332.48365177053347</v>
      </c>
      <c r="D2290" s="25">
        <v>115</v>
      </c>
      <c r="E2290" s="8">
        <v>7</v>
      </c>
      <c r="F2290" s="9">
        <f t="shared" si="113"/>
        <v>327.82615377621983</v>
      </c>
      <c r="G2290" s="9">
        <f>IF(8811-A2290&gt;$I$24,$O$24+$P$24*SIN($S$24-$T$24*(A2290-$A$2283)/$P$24),erreur)</f>
        <v>332.48365177053347</v>
      </c>
      <c r="H2290" s="3"/>
    </row>
    <row r="2291" spans="1:8" x14ac:dyDescent="0.3">
      <c r="A2291" s="20">
        <f t="shared" si="112"/>
        <v>2285</v>
      </c>
      <c r="B2291" s="9">
        <v>324.39229095328119</v>
      </c>
      <c r="C2291" s="9">
        <v>332.46596787039107</v>
      </c>
      <c r="D2291" s="25">
        <v>116</v>
      </c>
      <c r="E2291" s="8">
        <v>8</v>
      </c>
      <c r="F2291" s="9">
        <f t="shared" si="113"/>
        <v>327.8151537762198</v>
      </c>
      <c r="G2291" s="9">
        <f>IF(8811-A2291&gt;$I$24,$O$24+$P$24*SIN($S$24-$T$24*(A2291-$A$2283)/$P$24),erreur)</f>
        <v>332.46596787039107</v>
      </c>
      <c r="H2291" s="3"/>
    </row>
    <row r="2292" spans="1:8" x14ac:dyDescent="0.3">
      <c r="A2292" s="20">
        <f t="shared" si="112"/>
        <v>2286</v>
      </c>
      <c r="B2292" s="9">
        <v>324.37733626275804</v>
      </c>
      <c r="C2292" s="9">
        <v>332.44841233517036</v>
      </c>
      <c r="D2292" s="25">
        <v>117</v>
      </c>
      <c r="E2292" s="8">
        <v>9</v>
      </c>
      <c r="F2292" s="9">
        <f t="shared" si="113"/>
        <v>327.80415377621978</v>
      </c>
      <c r="G2292" s="9">
        <f>IF(8811-A2292&gt;$I$24,$O$24+$P$24*SIN($S$24-$T$24*(A2292-$A$2283)/$P$24),erreur)</f>
        <v>332.44841233517036</v>
      </c>
      <c r="H2292" s="3"/>
    </row>
    <row r="2293" spans="1:8" x14ac:dyDescent="0.3">
      <c r="A2293" s="20">
        <f t="shared" si="112"/>
        <v>2287</v>
      </c>
      <c r="B2293" s="9">
        <v>324.36241487571533</v>
      </c>
      <c r="C2293" s="9">
        <v>332.43098516516329</v>
      </c>
      <c r="D2293" s="25">
        <v>118</v>
      </c>
      <c r="E2293" s="8">
        <v>10</v>
      </c>
      <c r="F2293" s="9">
        <f t="shared" si="113"/>
        <v>327.79315377621975</v>
      </c>
      <c r="G2293" s="9">
        <f>IF(8811-A2293&gt;$I$24,$O$24+$P$24*SIN($S$24-$T$24*(A2293-$A$2283)/$P$24),erreur)</f>
        <v>332.43098516516329</v>
      </c>
      <c r="H2293" s="3"/>
    </row>
    <row r="2294" spans="1:8" x14ac:dyDescent="0.3">
      <c r="A2294" s="20">
        <f t="shared" si="112"/>
        <v>2288</v>
      </c>
      <c r="B2294" s="9">
        <v>324.34752679216763</v>
      </c>
      <c r="C2294" s="9">
        <v>332.41368636065636</v>
      </c>
      <c r="D2294" s="25">
        <v>119</v>
      </c>
      <c r="E2294" s="8">
        <v>11</v>
      </c>
      <c r="F2294" s="9">
        <f t="shared" si="113"/>
        <v>327.78215377621973</v>
      </c>
      <c r="G2294" s="9">
        <f>IF(8811-A2294&gt;$I$24,$O$24+$P$24*SIN($S$24-$T$24*(A2294-$A$2283)/$P$24),erreur)</f>
        <v>332.41368636065636</v>
      </c>
      <c r="H2294" s="3"/>
    </row>
    <row r="2295" spans="1:8" x14ac:dyDescent="0.3">
      <c r="A2295" s="20">
        <f t="shared" si="112"/>
        <v>2289</v>
      </c>
      <c r="B2295" s="9">
        <v>324.33267201213312</v>
      </c>
      <c r="C2295" s="9">
        <v>332.39651592193513</v>
      </c>
      <c r="D2295" s="25">
        <v>120</v>
      </c>
      <c r="E2295" s="8">
        <v>12</v>
      </c>
      <c r="F2295" s="9">
        <f t="shared" si="113"/>
        <v>327.77115377621971</v>
      </c>
      <c r="G2295" s="9">
        <f>IF(8811-A2295&gt;$I$24,$O$24+$P$24*SIN($S$24-$T$24*(A2295-$A$2283)/$P$24),erreur)</f>
        <v>332.39651592193513</v>
      </c>
      <c r="H2295" s="3"/>
    </row>
    <row r="2296" spans="1:8" x14ac:dyDescent="0.3">
      <c r="A2296" s="20">
        <f t="shared" si="112"/>
        <v>2290</v>
      </c>
      <c r="B2296" s="9">
        <v>324.31785053562635</v>
      </c>
      <c r="C2296" s="9">
        <v>332.37947384928066</v>
      </c>
      <c r="D2296" s="25">
        <v>121</v>
      </c>
      <c r="E2296" s="8">
        <v>13</v>
      </c>
      <c r="F2296" s="9">
        <f t="shared" si="113"/>
        <v>327.76015377621968</v>
      </c>
      <c r="G2296" s="9">
        <f>IF(8811-A2296&gt;$I$24,$O$24+$P$24*SIN($S$24-$T$24*(A2296-$A$2283)/$P$24),erreur)</f>
        <v>332.37947384928066</v>
      </c>
      <c r="H2296" s="3"/>
    </row>
    <row r="2297" spans="1:8" x14ac:dyDescent="0.3">
      <c r="A2297" s="20">
        <f t="shared" si="112"/>
        <v>2291</v>
      </c>
      <c r="B2297" s="9">
        <v>324.30306236265824</v>
      </c>
      <c r="C2297" s="9">
        <v>332.36256014297669</v>
      </c>
      <c r="D2297" s="25">
        <v>122</v>
      </c>
      <c r="E2297" s="8">
        <v>14</v>
      </c>
      <c r="F2297" s="9">
        <f t="shared" si="113"/>
        <v>327.74915377621966</v>
      </c>
      <c r="G2297" s="9">
        <f>IF(8811-A2297&gt;$I$24,$O$24+$P$24*SIN($S$24-$T$24*(A2297-$A$2283)/$P$24),erreur)</f>
        <v>332.36256014297669</v>
      </c>
      <c r="H2297" s="3"/>
    </row>
    <row r="2298" spans="1:8" x14ac:dyDescent="0.3">
      <c r="A2298" s="20">
        <f t="shared" si="112"/>
        <v>2292</v>
      </c>
      <c r="B2298" s="9">
        <v>324.28830749325789</v>
      </c>
      <c r="C2298" s="9">
        <v>332.34577480330063</v>
      </c>
      <c r="D2298" s="25">
        <v>123</v>
      </c>
      <c r="E2298" s="8">
        <v>15</v>
      </c>
      <c r="F2298" s="9">
        <f t="shared" si="113"/>
        <v>327.73815377621963</v>
      </c>
      <c r="G2298" s="9">
        <f>IF(8811-A2298&gt;$I$24,$O$24+$P$24*SIN($S$24-$T$24*(A2298-$A$2283)/$P$24),erreur)</f>
        <v>332.34577480330063</v>
      </c>
      <c r="H2298" s="3"/>
    </row>
    <row r="2299" spans="1:8" x14ac:dyDescent="0.3">
      <c r="A2299" s="20">
        <f t="shared" si="112"/>
        <v>2293</v>
      </c>
      <c r="B2299" s="9">
        <v>324.27358592743258</v>
      </c>
      <c r="C2299" s="9">
        <v>332.32911783052805</v>
      </c>
      <c r="D2299" s="25">
        <v>124</v>
      </c>
      <c r="E2299" s="8">
        <v>16</v>
      </c>
      <c r="F2299" s="9">
        <f t="shared" si="113"/>
        <v>327.72715377621961</v>
      </c>
      <c r="G2299" s="9">
        <f>IF(8811-A2299&gt;$I$24,$O$24+$P$24*SIN($S$24-$T$24*(A2299-$A$2283)/$P$24),erreur)</f>
        <v>332.32911783052805</v>
      </c>
      <c r="H2299" s="3"/>
    </row>
    <row r="2300" spans="1:8" x14ac:dyDescent="0.3">
      <c r="A2300" s="20">
        <f t="shared" si="112"/>
        <v>2294</v>
      </c>
      <c r="B2300" s="9">
        <v>324.25889766519686</v>
      </c>
      <c r="C2300" s="9">
        <v>332.31258922493635</v>
      </c>
      <c r="D2300" s="25">
        <v>125</v>
      </c>
      <c r="E2300" s="8">
        <v>17</v>
      </c>
      <c r="F2300" s="9">
        <f t="shared" si="113"/>
        <v>327.71615377621958</v>
      </c>
      <c r="G2300" s="9">
        <f>IF(8811-A2300&gt;$I$24,$O$24+$P$24*SIN($S$24-$T$24*(A2300-$A$2283)/$P$24),erreur)</f>
        <v>332.31258922493635</v>
      </c>
      <c r="H2300" s="3"/>
    </row>
    <row r="2301" spans="1:8" x14ac:dyDescent="0.3">
      <c r="A2301" s="20">
        <f t="shared" si="112"/>
        <v>2295</v>
      </c>
      <c r="B2301" s="9">
        <v>324.24424270657619</v>
      </c>
      <c r="C2301" s="9">
        <v>332.29618898679382</v>
      </c>
      <c r="D2301" s="25">
        <v>126</v>
      </c>
      <c r="E2301" s="8">
        <v>18</v>
      </c>
      <c r="F2301" s="9">
        <f t="shared" si="113"/>
        <v>327.70515377621956</v>
      </c>
      <c r="G2301" s="9">
        <f>IF(8811-A2301&gt;$I$24,$O$24+$P$24*SIN($S$24-$T$24*(A2301-$A$2283)/$P$24),erreur)</f>
        <v>332.29618898679382</v>
      </c>
      <c r="H2301" s="3"/>
    </row>
    <row r="2302" spans="1:8" x14ac:dyDescent="0.3">
      <c r="A2302" s="20">
        <f t="shared" si="112"/>
        <v>2296</v>
      </c>
      <c r="B2302" s="9">
        <v>324.22962105157785</v>
      </c>
      <c r="C2302" s="9">
        <v>332.27991711637605</v>
      </c>
      <c r="D2302" s="25">
        <v>127</v>
      </c>
      <c r="E2302" s="8">
        <v>19</v>
      </c>
      <c r="F2302" s="9">
        <f t="shared" si="113"/>
        <v>327.69415377621954</v>
      </c>
      <c r="G2302" s="9">
        <f>IF(8811-A2302&gt;$I$24,$O$24+$P$24*SIN($S$24-$T$24*(A2302-$A$2283)/$P$24),erreur)</f>
        <v>332.27991711637605</v>
      </c>
      <c r="H2302" s="3"/>
    </row>
    <row r="2303" spans="1:8" x14ac:dyDescent="0.3">
      <c r="A2303" s="20">
        <f t="shared" si="112"/>
        <v>2297</v>
      </c>
      <c r="B2303" s="9">
        <v>324.21503270022367</v>
      </c>
      <c r="C2303" s="9">
        <v>332.26377361394589</v>
      </c>
      <c r="D2303" s="25">
        <v>128</v>
      </c>
      <c r="E2303" s="8">
        <v>20</v>
      </c>
      <c r="F2303" s="9">
        <f t="shared" si="113"/>
        <v>327.68315377621951</v>
      </c>
      <c r="G2303" s="9">
        <f>IF(8811-A2303&gt;$I$24,$O$24+$P$24*SIN($S$24-$T$24*(A2303-$A$2283)/$P$24),erreur)</f>
        <v>332.26377361394589</v>
      </c>
      <c r="H2303" s="3"/>
    </row>
    <row r="2304" spans="1:8" x14ac:dyDescent="0.3">
      <c r="A2304" s="20">
        <f t="shared" si="112"/>
        <v>2298</v>
      </c>
      <c r="B2304" s="9">
        <v>324.20047765252821</v>
      </c>
      <c r="C2304" s="9">
        <v>332.24775847977344</v>
      </c>
      <c r="D2304" s="25">
        <v>129</v>
      </c>
      <c r="E2304" s="8">
        <v>21</v>
      </c>
      <c r="F2304" s="9">
        <f t="shared" si="113"/>
        <v>327.67215377621949</v>
      </c>
      <c r="G2304" s="9">
        <f>IF(8811-A2304&gt;$I$24,$O$24+$P$24*SIN($S$24-$T$24*(A2304-$A$2283)/$P$24),erreur)</f>
        <v>332.24775847977344</v>
      </c>
      <c r="H2304" s="3"/>
    </row>
    <row r="2305" spans="1:8" x14ac:dyDescent="0.3">
      <c r="A2305" s="20">
        <f t="shared" si="112"/>
        <v>2299</v>
      </c>
      <c r="B2305" s="9">
        <v>324.185955908506</v>
      </c>
      <c r="C2305" s="9">
        <v>332.23187171412064</v>
      </c>
      <c r="D2305" s="25">
        <v>130</v>
      </c>
      <c r="E2305" s="8">
        <v>22</v>
      </c>
      <c r="F2305" s="9">
        <f t="shared" si="113"/>
        <v>327.66115377621946</v>
      </c>
      <c r="G2305" s="9">
        <f>IF(8811-A2305&gt;$I$24,$O$24+$P$24*SIN($S$24-$T$24*(A2305-$A$2283)/$P$24),erreur)</f>
        <v>332.23187171412064</v>
      </c>
      <c r="H2305" s="3"/>
    </row>
    <row r="2306" spans="1:8" x14ac:dyDescent="0.3">
      <c r="A2306" s="20">
        <f t="shared" si="112"/>
        <v>2300</v>
      </c>
      <c r="B2306" s="9">
        <v>324.17146746817525</v>
      </c>
      <c r="C2306" s="9">
        <v>332.21611331724944</v>
      </c>
      <c r="D2306" s="25">
        <v>131</v>
      </c>
      <c r="E2306" s="8">
        <v>23</v>
      </c>
      <c r="F2306" s="9">
        <f t="shared" si="113"/>
        <v>327.65015377621944</v>
      </c>
      <c r="G2306" s="9">
        <f>IF(8811-A2306&gt;$I$24,$O$24+$P$24*SIN($S$24-$T$24*(A2306-$A$2283)/$P$24),erreur)</f>
        <v>332.21611331724944</v>
      </c>
      <c r="H2306" s="35">
        <v>326.02</v>
      </c>
    </row>
    <row r="2307" spans="1:8" x14ac:dyDescent="0.3">
      <c r="A2307" s="20">
        <f t="shared" si="112"/>
        <v>2301</v>
      </c>
      <c r="B2307" s="9">
        <v>324.1570123315505</v>
      </c>
      <c r="C2307" s="9">
        <v>332.20048328942084</v>
      </c>
      <c r="D2307" s="25">
        <v>132</v>
      </c>
      <c r="E2307" s="8">
        <v>24</v>
      </c>
      <c r="F2307" s="9">
        <f t="shared" si="113"/>
        <v>327.63915377621942</v>
      </c>
      <c r="G2307" s="9">
        <f>IF(8811-A2307&gt;$I$24,$O$24+$P$24*SIN($S$24-$T$24*(A2307-$A$2283)/$P$24),erreur)</f>
        <v>332.20048328942084</v>
      </c>
      <c r="H2307" s="3"/>
    </row>
    <row r="2308" spans="1:8" x14ac:dyDescent="0.3">
      <c r="A2308" s="20">
        <f t="shared" si="112"/>
        <v>2302</v>
      </c>
      <c r="B2308" s="9">
        <v>324.14259049864995</v>
      </c>
      <c r="C2308" s="9">
        <v>332.18498163089225</v>
      </c>
      <c r="D2308" s="25">
        <v>133</v>
      </c>
      <c r="E2308" s="8">
        <v>25</v>
      </c>
      <c r="F2308" s="9">
        <f t="shared" si="113"/>
        <v>327.62815377621939</v>
      </c>
      <c r="G2308" s="9">
        <f>IF(8811-A2308&gt;$I$24,$O$24+$P$24*SIN($S$24-$T$24*(A2308-$A$2283)/$P$24),erreur)</f>
        <v>332.18498163089225</v>
      </c>
      <c r="H2308" s="3"/>
    </row>
    <row r="2309" spans="1:8" x14ac:dyDescent="0.3">
      <c r="A2309" s="20">
        <f t="shared" si="112"/>
        <v>2303</v>
      </c>
      <c r="B2309" s="9">
        <v>324.12820196948815</v>
      </c>
      <c r="C2309" s="9">
        <v>332.16960834191741</v>
      </c>
      <c r="D2309" s="25">
        <v>134</v>
      </c>
      <c r="E2309" s="8">
        <v>26</v>
      </c>
      <c r="F2309" s="9">
        <f t="shared" si="113"/>
        <v>327.61715377621937</v>
      </c>
      <c r="G2309" s="9">
        <f>IF(8811-A2309&gt;$I$24,$O$24+$P$24*SIN($S$24-$T$24*(A2309-$A$2283)/$P$24),erreur)</f>
        <v>332.16960834191741</v>
      </c>
      <c r="H2309" s="3"/>
    </row>
    <row r="2310" spans="1:8" x14ac:dyDescent="0.3">
      <c r="A2310" s="20">
        <f t="shared" si="112"/>
        <v>2304</v>
      </c>
      <c r="B2310" s="9">
        <v>324.11384674407964</v>
      </c>
      <c r="C2310" s="9">
        <v>332.15436342275007</v>
      </c>
      <c r="D2310" s="25">
        <v>135</v>
      </c>
      <c r="E2310" s="8">
        <v>27</v>
      </c>
      <c r="F2310" s="9">
        <f t="shared" si="113"/>
        <v>327.60615377621934</v>
      </c>
      <c r="G2310" s="9">
        <f>IF(8811-A2310&gt;$I$24,$O$24+$P$24*SIN($S$24-$T$24*(A2310-$A$2283)/$P$24),erreur)</f>
        <v>332.15436342275007</v>
      </c>
      <c r="H2310" s="3"/>
    </row>
    <row r="2311" spans="1:8" x14ac:dyDescent="0.3">
      <c r="A2311" s="20">
        <f t="shared" si="112"/>
        <v>2305</v>
      </c>
      <c r="B2311" s="9">
        <v>324.09952482244262</v>
      </c>
      <c r="C2311" s="9">
        <v>332.13924687364397</v>
      </c>
      <c r="D2311" s="25">
        <v>136</v>
      </c>
      <c r="E2311" s="8">
        <v>28</v>
      </c>
      <c r="F2311" s="9">
        <f t="shared" si="113"/>
        <v>327.59515377621932</v>
      </c>
      <c r="G2311" s="9">
        <f>IF(8811-A2311&gt;$I$24,$O$24+$P$24*SIN($S$24-$T$24*(A2311-$A$2283)/$P$24),erreur)</f>
        <v>332.13924687364397</v>
      </c>
      <c r="H2311" s="3"/>
    </row>
    <row r="2312" spans="1:8" x14ac:dyDescent="0.3">
      <c r="A2312" s="20">
        <f t="shared" ref="A2312:A2375" si="114">ROW()-6</f>
        <v>2306</v>
      </c>
      <c r="B2312" s="9">
        <v>324.08523620459164</v>
      </c>
      <c r="C2312" s="9">
        <v>332.12425869484559</v>
      </c>
      <c r="D2312" s="25">
        <v>137</v>
      </c>
      <c r="E2312" s="8">
        <v>29</v>
      </c>
      <c r="F2312" s="9">
        <f t="shared" si="113"/>
        <v>327.5841537762193</v>
      </c>
      <c r="G2312" s="9">
        <f>IF(8811-A2312&gt;$I$24,$O$24+$P$24*SIN($S$24-$T$24*(A2312-$A$2283)/$P$24),erreur)</f>
        <v>332.12425869484559</v>
      </c>
      <c r="H2312" s="3"/>
    </row>
    <row r="2313" spans="1:8" x14ac:dyDescent="0.3">
      <c r="A2313" s="20">
        <f t="shared" si="114"/>
        <v>2307</v>
      </c>
      <c r="B2313" s="9">
        <v>324.07098089054489</v>
      </c>
      <c r="C2313" s="9">
        <v>332.10939888660323</v>
      </c>
      <c r="D2313" s="25">
        <v>138</v>
      </c>
      <c r="E2313" s="8">
        <v>30</v>
      </c>
      <c r="F2313" s="9">
        <f t="shared" si="113"/>
        <v>327.57315377621927</v>
      </c>
      <c r="G2313" s="9">
        <f>IF(8811-A2313&gt;$I$24,$O$24+$P$24*SIN($S$24-$T$24*(A2313-$A$2283)/$P$24),erreur)</f>
        <v>332.10939888660323</v>
      </c>
      <c r="H2313" s="3"/>
    </row>
    <row r="2314" spans="1:8" x14ac:dyDescent="0.3">
      <c r="A2314" s="20">
        <f t="shared" si="114"/>
        <v>2308</v>
      </c>
      <c r="B2314" s="9">
        <v>324.05675888031328</v>
      </c>
      <c r="C2314" s="9">
        <v>332.09466744916153</v>
      </c>
      <c r="D2314" s="25">
        <v>139</v>
      </c>
      <c r="E2314" s="8">
        <v>31</v>
      </c>
      <c r="F2314" s="9">
        <f t="shared" si="113"/>
        <v>327.56215377621925</v>
      </c>
      <c r="G2314" s="9">
        <f>IF(8811-A2314&gt;$I$24,$O$24+$P$24*SIN($S$24-$T$24*(A2314-$A$2283)/$P$24),erreur)</f>
        <v>332.09466744916153</v>
      </c>
      <c r="H2314" s="3"/>
    </row>
    <row r="2315" spans="1:8" x14ac:dyDescent="0.3">
      <c r="A2315" s="20">
        <f t="shared" si="114"/>
        <v>2309</v>
      </c>
      <c r="B2315" s="9">
        <v>324.04257017391865</v>
      </c>
      <c r="C2315" s="9">
        <v>332.08006438276425</v>
      </c>
      <c r="D2315" s="25">
        <v>140</v>
      </c>
      <c r="E2315" s="8">
        <v>32</v>
      </c>
      <c r="F2315" s="9">
        <f t="shared" si="113"/>
        <v>327.55115377621922</v>
      </c>
      <c r="G2315" s="9">
        <f>IF(8811-A2315&gt;$I$24,$O$24+$P$24*SIN($S$24-$T$24*(A2315-$A$2283)/$P$24),erreur)</f>
        <v>332.08006438276425</v>
      </c>
      <c r="H2315" s="3"/>
    </row>
    <row r="2316" spans="1:8" x14ac:dyDescent="0.3">
      <c r="A2316" s="20">
        <f t="shared" si="114"/>
        <v>2310</v>
      </c>
      <c r="B2316" s="9">
        <v>324.0284147713719</v>
      </c>
      <c r="C2316" s="9">
        <v>332.06558968764966</v>
      </c>
      <c r="D2316" s="25">
        <v>141</v>
      </c>
      <c r="E2316" s="8">
        <v>33</v>
      </c>
      <c r="F2316" s="9">
        <f t="shared" si="113"/>
        <v>327.5401537762192</v>
      </c>
      <c r="G2316" s="9">
        <f>IF(8811-A2316&gt;$I$24,$O$24+$P$24*SIN($S$24-$T$24*(A2316-$A$2283)/$P$24),erreur)</f>
        <v>332.06558968764966</v>
      </c>
      <c r="H2316" s="3"/>
    </row>
    <row r="2317" spans="1:8" x14ac:dyDescent="0.3">
      <c r="A2317" s="20">
        <f t="shared" si="114"/>
        <v>2311</v>
      </c>
      <c r="B2317" s="9">
        <v>324.01429267269123</v>
      </c>
      <c r="C2317" s="9">
        <v>332.05124336405879</v>
      </c>
      <c r="D2317" s="25">
        <v>142</v>
      </c>
      <c r="E2317" s="8">
        <v>34</v>
      </c>
      <c r="F2317" s="9">
        <f t="shared" si="113"/>
        <v>327.52915377621918</v>
      </c>
      <c r="G2317" s="9">
        <f>IF(8811-A2317&gt;$I$24,$O$24+$P$24*SIN($S$24-$T$24*(A2317-$A$2283)/$P$24),erreur)</f>
        <v>332.05124336405879</v>
      </c>
      <c r="H2317" s="3"/>
    </row>
    <row r="2318" spans="1:8" x14ac:dyDescent="0.3">
      <c r="A2318" s="20">
        <f t="shared" si="114"/>
        <v>2312</v>
      </c>
      <c r="B2318" s="9">
        <v>324.00020387789118</v>
      </c>
      <c r="C2318" s="9">
        <v>332.03702541222719</v>
      </c>
      <c r="D2318" s="25">
        <v>143</v>
      </c>
      <c r="E2318" s="8">
        <v>35</v>
      </c>
      <c r="F2318" s="9">
        <f t="shared" si="113"/>
        <v>327.51815377621915</v>
      </c>
      <c r="G2318" s="9">
        <f>IF(8811-A2318&gt;$I$24,$O$24+$P$24*SIN($S$24-$T$24*(A2318-$A$2283)/$P$24),erreur)</f>
        <v>332.03702541222719</v>
      </c>
      <c r="H2318" s="3"/>
    </row>
    <row r="2319" spans="1:8" x14ac:dyDescent="0.3">
      <c r="A2319" s="20">
        <f t="shared" si="114"/>
        <v>2313</v>
      </c>
      <c r="B2319" s="9">
        <v>323.98614838698995</v>
      </c>
      <c r="C2319" s="9">
        <v>332.02293583238861</v>
      </c>
      <c r="D2319" s="25">
        <v>144</v>
      </c>
      <c r="E2319" s="8">
        <v>36</v>
      </c>
      <c r="F2319" s="9">
        <f t="shared" si="113"/>
        <v>327.50715377621913</v>
      </c>
      <c r="G2319" s="9">
        <f>IF(8811-A2319&gt;$I$24,$O$24+$P$24*SIN($S$24-$T$24*(A2319-$A$2283)/$P$24),erreur)</f>
        <v>332.02293583238861</v>
      </c>
      <c r="H2319" s="3"/>
    </row>
    <row r="2320" spans="1:8" x14ac:dyDescent="0.3">
      <c r="A2320" s="20">
        <f t="shared" si="114"/>
        <v>2314</v>
      </c>
      <c r="B2320" s="9">
        <v>323.97212620000209</v>
      </c>
      <c r="C2320" s="9">
        <v>332.00897462477678</v>
      </c>
      <c r="D2320" s="25">
        <v>145</v>
      </c>
      <c r="E2320" s="8">
        <v>37</v>
      </c>
      <c r="F2320" s="9">
        <f t="shared" si="113"/>
        <v>327.4961537762191</v>
      </c>
      <c r="G2320" s="9">
        <f>IF(8811-A2320&gt;$I$24,$O$24+$P$24*SIN($S$24-$T$24*(A2320-$A$2283)/$P$24),erreur)</f>
        <v>332.00897462477678</v>
      </c>
      <c r="H2320" s="3"/>
    </row>
    <row r="2321" spans="1:8" x14ac:dyDescent="0.3">
      <c r="A2321" s="20">
        <f t="shared" si="114"/>
        <v>2315</v>
      </c>
      <c r="B2321" s="9">
        <v>323.95813731693852</v>
      </c>
      <c r="C2321" s="9">
        <v>331.9951417896209</v>
      </c>
      <c r="D2321" s="25">
        <v>146</v>
      </c>
      <c r="E2321" s="8">
        <v>38</v>
      </c>
      <c r="F2321" s="9">
        <f t="shared" si="113"/>
        <v>327.48515377621908</v>
      </c>
      <c r="G2321" s="9">
        <f>IF(8811-A2321&gt;$I$24,$O$24+$P$24*SIN($S$24-$T$24*(A2321-$A$2283)/$P$24),erreur)</f>
        <v>331.9951417896209</v>
      </c>
      <c r="H2321" s="3"/>
    </row>
    <row r="2322" spans="1:8" x14ac:dyDescent="0.3">
      <c r="A2322" s="20">
        <f t="shared" si="114"/>
        <v>2316</v>
      </c>
      <c r="B2322" s="9">
        <v>323.94418173782105</v>
      </c>
      <c r="C2322" s="9">
        <v>331.98143732714834</v>
      </c>
      <c r="D2322" s="25">
        <v>147</v>
      </c>
      <c r="E2322" s="8">
        <v>39</v>
      </c>
      <c r="F2322" s="9">
        <f t="shared" si="113"/>
        <v>327.47415377621905</v>
      </c>
      <c r="G2322" s="9">
        <f>IF(8811-A2322&gt;$I$24,$O$24+$P$24*SIN($S$24-$T$24*(A2322-$A$2283)/$P$24),erreur)</f>
        <v>331.98143732714834</v>
      </c>
      <c r="H2322" s="3"/>
    </row>
    <row r="2323" spans="1:8" x14ac:dyDescent="0.3">
      <c r="A2323" s="20">
        <f t="shared" si="114"/>
        <v>2317</v>
      </c>
      <c r="B2323" s="9">
        <v>323.93025946265698</v>
      </c>
      <c r="C2323" s="9">
        <v>331.96786123758557</v>
      </c>
      <c r="D2323" s="25">
        <v>148</v>
      </c>
      <c r="E2323" s="8">
        <v>40</v>
      </c>
      <c r="F2323" s="9">
        <f t="shared" si="113"/>
        <v>327.46315377621903</v>
      </c>
      <c r="G2323" s="9">
        <f>IF(8811-A2323&gt;$I$24,$O$24+$P$24*SIN($S$24-$T$24*(A2323-$A$2283)/$P$24),erreur)</f>
        <v>331.96786123758557</v>
      </c>
      <c r="H2323" s="3"/>
    </row>
    <row r="2324" spans="1:8" x14ac:dyDescent="0.3">
      <c r="A2324" s="20">
        <f t="shared" si="114"/>
        <v>2318</v>
      </c>
      <c r="B2324" s="9">
        <v>323.91637049147175</v>
      </c>
      <c r="C2324" s="9">
        <v>331.95441352115722</v>
      </c>
      <c r="D2324" s="25">
        <v>149</v>
      </c>
      <c r="E2324" s="8">
        <v>41</v>
      </c>
      <c r="F2324" s="9">
        <f t="shared" si="113"/>
        <v>327.45215377621901</v>
      </c>
      <c r="G2324" s="9">
        <f>IF(8811-A2324&gt;$I$24,$O$24+$P$24*SIN($S$24-$T$24*(A2324-$A$2283)/$P$24),erreur)</f>
        <v>331.95441352115722</v>
      </c>
      <c r="H2324" s="3"/>
    </row>
    <row r="2325" spans="1:8" x14ac:dyDescent="0.3">
      <c r="A2325" s="20">
        <f t="shared" si="114"/>
        <v>2319</v>
      </c>
      <c r="B2325" s="9">
        <v>323.9025148242763</v>
      </c>
      <c r="C2325" s="9">
        <v>331.9410941780834</v>
      </c>
      <c r="D2325" s="25">
        <v>150</v>
      </c>
      <c r="E2325" s="8">
        <v>42</v>
      </c>
      <c r="F2325" s="9">
        <f t="shared" si="113"/>
        <v>327.44115377621898</v>
      </c>
      <c r="G2325" s="9">
        <f>IF(8811-A2325&gt;$I$24,$O$24+$P$24*SIN($S$24-$T$24*(A2325-$A$2283)/$P$24),erreur)</f>
        <v>331.9410941780834</v>
      </c>
      <c r="H2325" s="3"/>
    </row>
    <row r="2326" spans="1:8" x14ac:dyDescent="0.3">
      <c r="A2326" s="20">
        <f t="shared" si="114"/>
        <v>2320</v>
      </c>
      <c r="B2326" s="9">
        <v>323.88869246108516</v>
      </c>
      <c r="C2326" s="9">
        <v>331.92790320858512</v>
      </c>
      <c r="D2326" s="25">
        <v>151</v>
      </c>
      <c r="E2326" s="8">
        <v>43</v>
      </c>
      <c r="F2326" s="9">
        <f t="shared" si="113"/>
        <v>327.43015377621896</v>
      </c>
      <c r="G2326" s="9">
        <f>IF(8811-A2326&gt;$I$24,$O$24+$P$24*SIN($S$24-$T$24*(A2326-$A$2283)/$P$24),erreur)</f>
        <v>331.92790320858512</v>
      </c>
      <c r="H2326" s="35">
        <v>325.91000000000003</v>
      </c>
    </row>
    <row r="2327" spans="1:8" x14ac:dyDescent="0.3">
      <c r="A2327" s="20">
        <f t="shared" si="114"/>
        <v>2321</v>
      </c>
      <c r="B2327" s="9">
        <v>323.87490340191653</v>
      </c>
      <c r="C2327" s="9">
        <v>331.91484061287792</v>
      </c>
      <c r="D2327" s="25">
        <v>152</v>
      </c>
      <c r="E2327" s="8">
        <v>44</v>
      </c>
      <c r="F2327" s="9">
        <f t="shared" si="113"/>
        <v>327.41915377621893</v>
      </c>
      <c r="G2327" s="9">
        <f>IF(8811-A2327&gt;$I$24,$O$24+$P$24*SIN($S$24-$T$24*(A2327-$A$2283)/$P$24),erreur)</f>
        <v>331.91484061287792</v>
      </c>
      <c r="H2327" s="3"/>
    </row>
    <row r="2328" spans="1:8" x14ac:dyDescent="0.3">
      <c r="A2328" s="20">
        <f t="shared" si="114"/>
        <v>2322</v>
      </c>
      <c r="B2328" s="9">
        <v>323.86114764678132</v>
      </c>
      <c r="C2328" s="9">
        <v>331.90190639117918</v>
      </c>
      <c r="D2328" s="25">
        <v>153</v>
      </c>
      <c r="E2328" s="8">
        <v>45</v>
      </c>
      <c r="F2328" s="9">
        <f t="shared" si="113"/>
        <v>327.40815377621891</v>
      </c>
      <c r="G2328" s="9">
        <f>IF(8811-A2328&gt;$I$24,$O$24+$P$24*SIN($S$24-$T$24*(A2328-$A$2283)/$P$24),erreur)</f>
        <v>331.90190639117918</v>
      </c>
      <c r="H2328" s="3"/>
    </row>
    <row r="2329" spans="1:8" x14ac:dyDescent="0.3">
      <c r="A2329" s="20">
        <f t="shared" si="114"/>
        <v>2323</v>
      </c>
      <c r="B2329" s="9">
        <v>323.84742519569409</v>
      </c>
      <c r="C2329" s="9">
        <v>331.88910054370081</v>
      </c>
      <c r="D2329" s="25">
        <v>154</v>
      </c>
      <c r="E2329" s="8">
        <v>46</v>
      </c>
      <c r="F2329" s="9">
        <f t="shared" si="113"/>
        <v>327.39715377621889</v>
      </c>
      <c r="G2329" s="9">
        <f>IF(8811-A2329&gt;$I$24,$O$24+$P$24*SIN($S$24-$T$24*(A2329-$A$2283)/$P$24),erreur)</f>
        <v>331.88910054370081</v>
      </c>
      <c r="H2329" s="3"/>
    </row>
    <row r="2330" spans="1:8" x14ac:dyDescent="0.3">
      <c r="A2330" s="20">
        <f t="shared" si="114"/>
        <v>2324</v>
      </c>
      <c r="B2330" s="9">
        <v>323.83373604868029</v>
      </c>
      <c r="C2330" s="9">
        <v>331.87642307065471</v>
      </c>
      <c r="D2330" s="25">
        <v>155</v>
      </c>
      <c r="E2330" s="8">
        <v>47</v>
      </c>
      <c r="F2330" s="9">
        <f t="shared" si="113"/>
        <v>327.38615377621886</v>
      </c>
      <c r="G2330" s="9">
        <f>IF(8811-A2330&gt;$I$24,$O$24+$P$24*SIN($S$24-$T$24*(A2330-$A$2283)/$P$24),erreur)</f>
        <v>331.87642307065471</v>
      </c>
      <c r="H2330" s="3"/>
    </row>
    <row r="2331" spans="1:8" x14ac:dyDescent="0.3">
      <c r="A2331" s="20">
        <f t="shared" si="114"/>
        <v>2325</v>
      </c>
      <c r="B2331" s="9">
        <v>323.82008020574358</v>
      </c>
      <c r="C2331" s="9">
        <v>331.86387397224917</v>
      </c>
      <c r="D2331" s="25">
        <v>156</v>
      </c>
      <c r="E2331" s="8">
        <v>48</v>
      </c>
      <c r="F2331" s="9">
        <f t="shared" si="113"/>
        <v>327.37515377621884</v>
      </c>
      <c r="G2331" s="9">
        <f>IF(8811-A2331&gt;$I$24,$O$24+$P$24*SIN($S$24-$T$24*(A2331-$A$2283)/$P$24),erreur)</f>
        <v>331.86387397224917</v>
      </c>
      <c r="H2331" s="3"/>
    </row>
    <row r="2332" spans="1:8" x14ac:dyDescent="0.3">
      <c r="A2332" s="20">
        <f t="shared" si="114"/>
        <v>2326</v>
      </c>
      <c r="B2332" s="9">
        <v>323.80645766690213</v>
      </c>
      <c r="C2332" s="9">
        <v>331.85145324869063</v>
      </c>
      <c r="D2332" s="25">
        <v>157</v>
      </c>
      <c r="E2332" s="8">
        <v>49</v>
      </c>
      <c r="F2332" s="9">
        <f t="shared" si="113"/>
        <v>327.36415377621881</v>
      </c>
      <c r="G2332" s="9">
        <f>IF(8811-A2332&gt;$I$24,$O$24+$P$24*SIN($S$24-$T$24*(A2332-$A$2283)/$P$24),erreur)</f>
        <v>331.85145324869063</v>
      </c>
      <c r="H2332" s="3"/>
    </row>
    <row r="2333" spans="1:8" x14ac:dyDescent="0.3">
      <c r="A2333" s="20">
        <f t="shared" si="114"/>
        <v>2327</v>
      </c>
      <c r="B2333" s="9">
        <v>323.79286843217415</v>
      </c>
      <c r="C2333" s="9">
        <v>331.83916090018556</v>
      </c>
      <c r="D2333" s="25">
        <v>158</v>
      </c>
      <c r="E2333" s="8">
        <v>50</v>
      </c>
      <c r="F2333" s="9">
        <f t="shared" si="113"/>
        <v>327.35315377621879</v>
      </c>
      <c r="G2333" s="9">
        <f>IF(8811-A2333&gt;$I$24,$O$24+$P$24*SIN($S$24-$T$24*(A2333-$A$2283)/$P$24),erreur)</f>
        <v>331.83916090018556</v>
      </c>
      <c r="H2333" s="3"/>
    </row>
    <row r="2334" spans="1:8" x14ac:dyDescent="0.3">
      <c r="A2334" s="20">
        <f t="shared" si="114"/>
        <v>2328</v>
      </c>
      <c r="B2334" s="9">
        <v>323.77931250157417</v>
      </c>
      <c r="C2334" s="9">
        <v>331.82699692693404</v>
      </c>
      <c r="D2334" s="25">
        <v>159</v>
      </c>
      <c r="E2334" s="8">
        <v>51</v>
      </c>
      <c r="F2334" s="9">
        <f t="shared" si="113"/>
        <v>327.34215377621877</v>
      </c>
      <c r="G2334" s="9">
        <f>IF(8811-A2334&gt;$I$24,$O$24+$P$24*SIN($S$24-$T$24*(A2334-$A$2283)/$P$24),erreur)</f>
        <v>331.82699692693404</v>
      </c>
      <c r="H2334" s="3"/>
    </row>
    <row r="2335" spans="1:8" x14ac:dyDescent="0.3">
      <c r="A2335" s="20">
        <f t="shared" si="114"/>
        <v>2329</v>
      </c>
      <c r="B2335" s="9">
        <v>323.76578987511311</v>
      </c>
      <c r="C2335" s="9">
        <v>331.8149613291389</v>
      </c>
      <c r="D2335" s="25">
        <v>160</v>
      </c>
      <c r="E2335" s="8">
        <v>52</v>
      </c>
      <c r="F2335" s="9">
        <f t="shared" si="113"/>
        <v>327.33115377621874</v>
      </c>
      <c r="G2335" s="9">
        <f>IF(8811-A2335&gt;$I$24,$O$24+$P$24*SIN($S$24-$T$24*(A2335-$A$2283)/$P$24),erreur)</f>
        <v>331.8149613291389</v>
      </c>
      <c r="H2335" s="3"/>
    </row>
    <row r="2336" spans="1:8" x14ac:dyDescent="0.3">
      <c r="A2336" s="20">
        <f t="shared" si="114"/>
        <v>2330</v>
      </c>
      <c r="B2336" s="9">
        <v>323.75230055281281</v>
      </c>
      <c r="C2336" s="9">
        <v>331.80305410699839</v>
      </c>
      <c r="D2336" s="25">
        <v>161</v>
      </c>
      <c r="E2336" s="8">
        <v>53</v>
      </c>
      <c r="F2336" s="9">
        <f t="shared" ref="F2336:F2399" si="115">IF($A2336&lt;=$J$13,F2335+($A2336-$A2335)*$L$13,"erreur")</f>
        <v>327.32015377621872</v>
      </c>
      <c r="G2336" s="9">
        <f>IF(8811-A2336&gt;$I$24,$O$24+$P$24*SIN($S$24-$T$24*(A2336-$A$2283)/$P$24),erreur)</f>
        <v>331.80305410699839</v>
      </c>
      <c r="H2336" s="3"/>
    </row>
    <row r="2337" spans="1:8" x14ac:dyDescent="0.3">
      <c r="A2337" s="20">
        <f t="shared" si="114"/>
        <v>2331</v>
      </c>
      <c r="B2337" s="9">
        <v>323.73884453468418</v>
      </c>
      <c r="C2337" s="9">
        <v>331.79127526070715</v>
      </c>
      <c r="D2337" s="25">
        <v>162</v>
      </c>
      <c r="E2337" s="8">
        <v>54</v>
      </c>
      <c r="F2337" s="9">
        <f t="shared" si="115"/>
        <v>327.30915377621869</v>
      </c>
      <c r="G2337" s="9">
        <f>IF(8811-A2337&gt;$I$24,$O$24+$P$24*SIN($S$24-$T$24*(A2337-$A$2283)/$P$24),erreur)</f>
        <v>331.79127526070715</v>
      </c>
      <c r="H2337" s="3"/>
    </row>
    <row r="2338" spans="1:8" x14ac:dyDescent="0.3">
      <c r="A2338" s="20">
        <f t="shared" si="114"/>
        <v>2332</v>
      </c>
      <c r="B2338" s="9">
        <v>323.72542182073812</v>
      </c>
      <c r="C2338" s="9">
        <v>331.77962479045982</v>
      </c>
      <c r="D2338" s="25">
        <v>163</v>
      </c>
      <c r="E2338" s="8">
        <v>55</v>
      </c>
      <c r="F2338" s="9">
        <f t="shared" si="115"/>
        <v>327.29815377621867</v>
      </c>
      <c r="G2338" s="9">
        <f>IF(8811-A2338&gt;$I$24,$O$24+$P$24*SIN($S$24-$T$24*(A2338-$A$2283)/$P$24),erreur)</f>
        <v>331.77962479045982</v>
      </c>
      <c r="H2338" s="3"/>
    </row>
    <row r="2339" spans="1:8" x14ac:dyDescent="0.3">
      <c r="A2339" s="20">
        <f t="shared" si="114"/>
        <v>2333</v>
      </c>
      <c r="B2339" s="9">
        <v>323.71203241099647</v>
      </c>
      <c r="C2339" s="9">
        <v>331.7681026964483</v>
      </c>
      <c r="D2339" s="25">
        <v>164</v>
      </c>
      <c r="E2339" s="8">
        <v>56</v>
      </c>
      <c r="F2339" s="9">
        <f t="shared" si="115"/>
        <v>327.28715377621864</v>
      </c>
      <c r="G2339" s="9">
        <f>IF(8811-A2339&gt;$I$24,$O$24+$P$24*SIN($S$24-$T$24*(A2339-$A$2283)/$P$24),erreur)</f>
        <v>331.7681026964483</v>
      </c>
      <c r="H2339" s="3"/>
    </row>
    <row r="2340" spans="1:8" x14ac:dyDescent="0.3">
      <c r="A2340" s="20">
        <f t="shared" si="114"/>
        <v>2334</v>
      </c>
      <c r="B2340" s="9">
        <v>323.69867630547014</v>
      </c>
      <c r="C2340" s="9">
        <v>331.75670897886448</v>
      </c>
      <c r="D2340" s="25">
        <v>165</v>
      </c>
      <c r="E2340" s="8">
        <v>57</v>
      </c>
      <c r="F2340" s="9">
        <f t="shared" si="115"/>
        <v>327.27615377621862</v>
      </c>
      <c r="G2340" s="9">
        <f>IF(8811-A2340&gt;$I$24,$O$24+$P$24*SIN($S$24-$T$24*(A2340-$A$2283)/$P$24),erreur)</f>
        <v>331.75670897886448</v>
      </c>
      <c r="H2340" s="3"/>
    </row>
    <row r="2341" spans="1:8" x14ac:dyDescent="0.3">
      <c r="A2341" s="20">
        <f t="shared" si="114"/>
        <v>2335</v>
      </c>
      <c r="B2341" s="9">
        <v>323.68535350417369</v>
      </c>
      <c r="C2341" s="9">
        <v>331.745443637893</v>
      </c>
      <c r="D2341" s="25">
        <v>166</v>
      </c>
      <c r="E2341" s="8">
        <v>58</v>
      </c>
      <c r="F2341" s="9">
        <f t="shared" si="115"/>
        <v>327.2651537762186</v>
      </c>
      <c r="G2341" s="9">
        <f>IF(8811-A2341&gt;$I$24,$O$24+$P$24*SIN($S$24-$T$24*(A2341-$A$2283)/$P$24),erreur)</f>
        <v>331.745443637893</v>
      </c>
      <c r="H2341" s="3"/>
    </row>
    <row r="2342" spans="1:8" x14ac:dyDescent="0.3">
      <c r="A2342" s="20">
        <f t="shared" si="114"/>
        <v>2336</v>
      </c>
      <c r="B2342" s="9">
        <v>323.67206400712894</v>
      </c>
      <c r="C2342" s="9">
        <v>331.73430667372213</v>
      </c>
      <c r="D2342" s="25">
        <v>167</v>
      </c>
      <c r="E2342" s="8">
        <v>59</v>
      </c>
      <c r="F2342" s="9">
        <f t="shared" si="115"/>
        <v>327.25415377621857</v>
      </c>
      <c r="G2342" s="9">
        <f>IF(8811-A2342&gt;$I$24,$O$24+$P$24*SIN($S$24-$T$24*(A2342-$A$2283)/$P$24),erreur)</f>
        <v>331.73430667372213</v>
      </c>
      <c r="H2342" s="3"/>
    </row>
    <row r="2343" spans="1:8" x14ac:dyDescent="0.3">
      <c r="A2343" s="20">
        <f t="shared" si="114"/>
        <v>2337</v>
      </c>
      <c r="B2343" s="9">
        <v>323.65880781433953</v>
      </c>
      <c r="C2343" s="9">
        <v>331.72329808653376</v>
      </c>
      <c r="D2343" s="25">
        <v>168</v>
      </c>
      <c r="E2343" s="8">
        <v>60</v>
      </c>
      <c r="F2343" s="9">
        <f t="shared" si="115"/>
        <v>327.24315377621855</v>
      </c>
      <c r="G2343" s="9">
        <f>IF(8811-A2343&gt;$I$24,$O$24+$P$24*SIN($S$24-$T$24*(A2343-$A$2283)/$P$24),erreur)</f>
        <v>331.72329808653376</v>
      </c>
      <c r="H2343" s="3"/>
    </row>
    <row r="2344" spans="1:8" x14ac:dyDescent="0.3">
      <c r="A2344" s="20">
        <f t="shared" si="114"/>
        <v>2338</v>
      </c>
      <c r="B2344" s="9">
        <v>323.64558492582728</v>
      </c>
      <c r="C2344" s="9">
        <v>331.7124178765107</v>
      </c>
      <c r="D2344" s="25">
        <v>169</v>
      </c>
      <c r="E2344" s="8">
        <v>61</v>
      </c>
      <c r="F2344" s="9">
        <f t="shared" si="115"/>
        <v>327.23215377621852</v>
      </c>
      <c r="G2344" s="9">
        <f>IF(8811-A2344&gt;$I$24,$O$24+$P$24*SIN($S$24-$T$24*(A2344-$A$2283)/$P$24),erreur)</f>
        <v>331.7124178765107</v>
      </c>
      <c r="H2344" s="3"/>
    </row>
    <row r="2345" spans="1:8" x14ac:dyDescent="0.3">
      <c r="A2345" s="20">
        <f t="shared" si="114"/>
        <v>2339</v>
      </c>
      <c r="B2345" s="9">
        <v>323.63239534160311</v>
      </c>
      <c r="C2345" s="9">
        <v>331.70166604383212</v>
      </c>
      <c r="D2345" s="25">
        <v>170</v>
      </c>
      <c r="E2345" s="8">
        <v>62</v>
      </c>
      <c r="F2345" s="9">
        <f t="shared" si="115"/>
        <v>327.2211537762185</v>
      </c>
      <c r="G2345" s="9">
        <f>IF(8811-A2345&gt;$I$24,$O$24+$P$24*SIN($S$24-$T$24*(A2345-$A$2283)/$P$24),erreur)</f>
        <v>331.70166604383212</v>
      </c>
      <c r="H2345" s="3"/>
    </row>
    <row r="2346" spans="1:8" x14ac:dyDescent="0.3">
      <c r="A2346" s="20">
        <f t="shared" si="114"/>
        <v>2340</v>
      </c>
      <c r="B2346" s="9">
        <v>323.61923906168886</v>
      </c>
      <c r="C2346" s="9">
        <v>331.69104258867355</v>
      </c>
      <c r="D2346" s="25">
        <v>171</v>
      </c>
      <c r="E2346" s="8">
        <v>63</v>
      </c>
      <c r="F2346" s="9">
        <f t="shared" si="115"/>
        <v>327.21015377621848</v>
      </c>
      <c r="G2346" s="9">
        <f>IF(8811-A2346&gt;$I$24,$O$24+$P$24*SIN($S$24-$T$24*(A2346-$A$2283)/$P$24),erreur)</f>
        <v>331.69104258867355</v>
      </c>
      <c r="H2346" s="35">
        <v>325.70999999999998</v>
      </c>
    </row>
    <row r="2347" spans="1:8" x14ac:dyDescent="0.3">
      <c r="A2347" s="20">
        <f t="shared" si="114"/>
        <v>2341</v>
      </c>
      <c r="B2347" s="9">
        <v>323.60611608609179</v>
      </c>
      <c r="C2347" s="9">
        <v>331.68054751121235</v>
      </c>
      <c r="D2347" s="25">
        <v>172</v>
      </c>
      <c r="E2347" s="8">
        <v>64</v>
      </c>
      <c r="F2347" s="9">
        <f t="shared" si="115"/>
        <v>327.19915377621845</v>
      </c>
      <c r="G2347" s="9">
        <f>IF(8811-A2347&gt;$I$24,$O$24+$P$24*SIN($S$24-$T$24*(A2347-$A$2283)/$P$24),erreur)</f>
        <v>331.68054751121235</v>
      </c>
      <c r="H2347" s="3"/>
    </row>
    <row r="2348" spans="1:8" x14ac:dyDescent="0.3">
      <c r="A2348" s="20">
        <f t="shared" si="114"/>
        <v>2342</v>
      </c>
      <c r="B2348" s="9">
        <v>323.59302641482645</v>
      </c>
      <c r="C2348" s="9">
        <v>331.6701808116195</v>
      </c>
      <c r="D2348" s="25">
        <v>173</v>
      </c>
      <c r="E2348" s="8">
        <v>65</v>
      </c>
      <c r="F2348" s="9">
        <f t="shared" si="115"/>
        <v>327.18815377621843</v>
      </c>
      <c r="G2348" s="9">
        <f>IF(8811-A2348&gt;$I$24,$O$24+$P$24*SIN($S$24-$T$24*(A2348-$A$2283)/$P$24),erreur)</f>
        <v>331.6701808116195</v>
      </c>
      <c r="H2348" s="3"/>
    </row>
    <row r="2349" spans="1:8" x14ac:dyDescent="0.3">
      <c r="A2349" s="20">
        <f t="shared" si="114"/>
        <v>2343</v>
      </c>
      <c r="B2349" s="9">
        <v>323.57997004790741</v>
      </c>
      <c r="C2349" s="9">
        <v>331.65994249006781</v>
      </c>
      <c r="D2349" s="25">
        <v>174</v>
      </c>
      <c r="E2349" s="8">
        <v>66</v>
      </c>
      <c r="F2349" s="9">
        <f t="shared" si="115"/>
        <v>327.1771537762184</v>
      </c>
      <c r="G2349" s="9">
        <f>IF(8811-A2349&gt;$I$24,$O$24+$P$24*SIN($S$24-$T$24*(A2349-$A$2283)/$P$24),erreur)</f>
        <v>331.65994249006781</v>
      </c>
      <c r="H2349" s="3"/>
    </row>
    <row r="2350" spans="1:8" x14ac:dyDescent="0.3">
      <c r="A2350" s="20">
        <f t="shared" si="114"/>
        <v>2344</v>
      </c>
      <c r="B2350" s="9">
        <v>323.56694698535648</v>
      </c>
      <c r="C2350" s="9">
        <v>331.64983254672552</v>
      </c>
      <c r="D2350" s="25">
        <v>175</v>
      </c>
      <c r="E2350" s="8">
        <v>67</v>
      </c>
      <c r="F2350" s="9">
        <f t="shared" si="115"/>
        <v>327.16615377621838</v>
      </c>
      <c r="G2350" s="9">
        <f>IF(8811-A2350&gt;$I$24,$O$24+$P$24*SIN($S$24-$T$24*(A2350-$A$2283)/$P$24),erreur)</f>
        <v>331.64983254672552</v>
      </c>
      <c r="H2350" s="3"/>
    </row>
    <row r="2351" spans="1:8" x14ac:dyDescent="0.3">
      <c r="A2351" s="20">
        <f t="shared" si="114"/>
        <v>2345</v>
      </c>
      <c r="B2351" s="9">
        <v>323.55395722718458</v>
      </c>
      <c r="C2351" s="9">
        <v>331.63985098175726</v>
      </c>
      <c r="D2351" s="25">
        <v>176</v>
      </c>
      <c r="E2351" s="8">
        <v>68</v>
      </c>
      <c r="F2351" s="9">
        <f t="shared" si="115"/>
        <v>327.15515377621836</v>
      </c>
      <c r="G2351" s="9">
        <f>IF(8811-A2351&gt;$I$24,$O$24+$P$24*SIN($S$24-$T$24*(A2351-$A$2283)/$P$24),erreur)</f>
        <v>331.63985098175726</v>
      </c>
      <c r="H2351" s="3"/>
    </row>
    <row r="2352" spans="1:8" x14ac:dyDescent="0.3">
      <c r="A2352" s="20">
        <f t="shared" si="114"/>
        <v>2346</v>
      </c>
      <c r="B2352" s="9">
        <v>323.54100077339899</v>
      </c>
      <c r="C2352" s="9">
        <v>331.62999779532947</v>
      </c>
      <c r="D2352" s="25">
        <v>177</v>
      </c>
      <c r="E2352" s="8">
        <v>69</v>
      </c>
      <c r="F2352" s="9">
        <f t="shared" si="115"/>
        <v>327.14415377621833</v>
      </c>
      <c r="G2352" s="9">
        <f>IF(8811-A2352&gt;$I$24,$O$24+$P$24*SIN($S$24-$T$24*(A2352-$A$2283)/$P$24),erreur)</f>
        <v>331.62999779532947</v>
      </c>
      <c r="H2352" s="3"/>
    </row>
    <row r="2353" spans="1:8" x14ac:dyDescent="0.3">
      <c r="A2353" s="20">
        <f t="shared" si="114"/>
        <v>2347</v>
      </c>
      <c r="B2353" s="9">
        <v>323.52807762402153</v>
      </c>
      <c r="C2353" s="9">
        <v>331.62027298760495</v>
      </c>
      <c r="D2353" s="25">
        <v>178</v>
      </c>
      <c r="E2353" s="8">
        <v>70</v>
      </c>
      <c r="F2353" s="9">
        <f t="shared" si="115"/>
        <v>327.13315377621831</v>
      </c>
      <c r="G2353" s="9">
        <f>IF(8811-A2353&gt;$I$24,$O$24+$P$24*SIN($S$24-$T$24*(A2353-$A$2283)/$P$24),erreur)</f>
        <v>331.62027298760495</v>
      </c>
      <c r="H2353" s="3"/>
    </row>
    <row r="2354" spans="1:8" x14ac:dyDescent="0.3">
      <c r="A2354" s="20">
        <f t="shared" si="114"/>
        <v>2348</v>
      </c>
      <c r="B2354" s="9">
        <v>323.51518777906313</v>
      </c>
      <c r="C2354" s="9">
        <v>331.61067655874285</v>
      </c>
      <c r="D2354" s="25">
        <v>179</v>
      </c>
      <c r="E2354" s="8">
        <v>71</v>
      </c>
      <c r="F2354" s="9">
        <f t="shared" si="115"/>
        <v>327.12215377621828</v>
      </c>
      <c r="G2354" s="9">
        <f>IF(8811-A2354&gt;$I$24,$O$24+$P$24*SIN($S$24-$T$24*(A2354-$A$2283)/$P$24),erreur)</f>
        <v>331.61067655874285</v>
      </c>
      <c r="H2354" s="3"/>
    </row>
    <row r="2355" spans="1:8" x14ac:dyDescent="0.3">
      <c r="A2355" s="20">
        <f t="shared" si="114"/>
        <v>2349</v>
      </c>
      <c r="B2355" s="9">
        <v>323.50233123854196</v>
      </c>
      <c r="C2355" s="9">
        <v>331.60120850890235</v>
      </c>
      <c r="D2355" s="25">
        <v>180</v>
      </c>
      <c r="E2355" s="8">
        <v>72</v>
      </c>
      <c r="F2355" s="9">
        <f t="shared" si="115"/>
        <v>327.11115377621826</v>
      </c>
      <c r="G2355" s="9">
        <f>IF(8811-A2355&gt;$I$24,$O$24+$P$24*SIN($S$24-$T$24*(A2355-$A$2283)/$P$24),erreur)</f>
        <v>331.60120850890235</v>
      </c>
      <c r="H2355" s="3"/>
    </row>
    <row r="2356" spans="1:8" x14ac:dyDescent="0.3">
      <c r="A2356" s="20">
        <f t="shared" si="114"/>
        <v>2350</v>
      </c>
      <c r="B2356" s="9">
        <v>323.48950800246894</v>
      </c>
      <c r="C2356" s="9">
        <v>331.59186883823804</v>
      </c>
      <c r="D2356" s="25">
        <v>181</v>
      </c>
      <c r="E2356" s="8">
        <v>73</v>
      </c>
      <c r="F2356" s="9">
        <f t="shared" si="115"/>
        <v>327.10015377621824</v>
      </c>
      <c r="G2356" s="9">
        <f>IF(8811-A2356&gt;$I$24,$O$24+$P$24*SIN($S$24-$T$24*(A2356-$A$2283)/$P$24),erreur)</f>
        <v>331.59186883823804</v>
      </c>
      <c r="H2356" s="3"/>
    </row>
    <row r="2357" spans="1:8" x14ac:dyDescent="0.3">
      <c r="A2357" s="20">
        <f t="shared" si="114"/>
        <v>2351</v>
      </c>
      <c r="B2357" s="9">
        <v>323.47671807085862</v>
      </c>
      <c r="C2357" s="9">
        <v>331.58265754690456</v>
      </c>
      <c r="D2357" s="25">
        <v>182</v>
      </c>
      <c r="E2357" s="8">
        <v>74</v>
      </c>
      <c r="F2357" s="9">
        <f t="shared" si="115"/>
        <v>327.08915377621821</v>
      </c>
      <c r="G2357" s="9">
        <f>IF(8811-A2357&gt;$I$24,$O$24+$P$24*SIN($S$24-$T$24*(A2357-$A$2283)/$P$24),erreur)</f>
        <v>331.58265754690456</v>
      </c>
      <c r="H2357" s="3"/>
    </row>
    <row r="2358" spans="1:8" x14ac:dyDescent="0.3">
      <c r="A2358" s="20">
        <f t="shared" si="114"/>
        <v>2352</v>
      </c>
      <c r="B2358" s="9">
        <v>323.4639614437292</v>
      </c>
      <c r="C2358" s="9">
        <v>331.57357463505468</v>
      </c>
      <c r="D2358" s="25">
        <v>183</v>
      </c>
      <c r="E2358" s="8">
        <v>75</v>
      </c>
      <c r="F2358" s="9">
        <f t="shared" si="115"/>
        <v>327.07815377621819</v>
      </c>
      <c r="G2358" s="9">
        <f>IF(8811-A2358&gt;$I$24,$O$24+$P$24*SIN($S$24-$T$24*(A2358-$A$2283)/$P$24),erreur)</f>
        <v>331.57357463505468</v>
      </c>
      <c r="H2358" s="3"/>
    </row>
    <row r="2359" spans="1:8" x14ac:dyDescent="0.3">
      <c r="A2359" s="20">
        <f t="shared" si="114"/>
        <v>2353</v>
      </c>
      <c r="B2359" s="9">
        <v>323.45123812108795</v>
      </c>
      <c r="C2359" s="9">
        <v>331.56434463505468</v>
      </c>
      <c r="D2359" s="25">
        <v>184</v>
      </c>
      <c r="E2359" s="8">
        <v>1</v>
      </c>
      <c r="F2359" s="9">
        <f t="shared" si="115"/>
        <v>327.06715377621816</v>
      </c>
      <c r="G2359" s="9">
        <f>IF(8811-A2359&gt;$I$23,G2358+(A2359-A2358)*$M$23,"erreur")</f>
        <v>331.56435463505466</v>
      </c>
      <c r="H2359" s="3"/>
    </row>
    <row r="2360" spans="1:8" x14ac:dyDescent="0.3">
      <c r="A2360" s="20">
        <f t="shared" si="114"/>
        <v>2354</v>
      </c>
      <c r="B2360" s="9">
        <v>323.43854810295306</v>
      </c>
      <c r="C2360" s="9">
        <v>331.55511463505468</v>
      </c>
      <c r="D2360" s="25">
        <v>185</v>
      </c>
      <c r="E2360" s="8">
        <v>2</v>
      </c>
      <c r="F2360" s="9">
        <f t="shared" si="115"/>
        <v>327.05615377621814</v>
      </c>
      <c r="G2360" s="9">
        <f t="shared" ref="G2360:G2423" si="116">IF(8811-A2360&gt;$I$23,G2359+(A2360-A2359)*$M$23,"erreur")</f>
        <v>331.55513463505463</v>
      </c>
      <c r="H2360" s="3"/>
    </row>
    <row r="2361" spans="1:8" x14ac:dyDescent="0.3">
      <c r="A2361" s="20">
        <f t="shared" si="114"/>
        <v>2355</v>
      </c>
      <c r="B2361" s="9">
        <v>323.42589138933545</v>
      </c>
      <c r="C2361" s="9">
        <v>331.54588463505468</v>
      </c>
      <c r="D2361" s="25">
        <v>186</v>
      </c>
      <c r="E2361" s="8">
        <v>3</v>
      </c>
      <c r="F2361" s="9">
        <f t="shared" si="115"/>
        <v>327.04515377621811</v>
      </c>
      <c r="G2361" s="9">
        <f t="shared" si="116"/>
        <v>331.5459146350546</v>
      </c>
      <c r="H2361" s="3"/>
    </row>
    <row r="2362" spans="1:8" x14ac:dyDescent="0.3">
      <c r="A2362" s="20">
        <f t="shared" si="114"/>
        <v>2356</v>
      </c>
      <c r="B2362" s="9">
        <v>323.41326798025693</v>
      </c>
      <c r="C2362" s="9">
        <v>331.53665463505467</v>
      </c>
      <c r="D2362" s="25">
        <v>187</v>
      </c>
      <c r="E2362" s="8">
        <v>4</v>
      </c>
      <c r="F2362" s="9">
        <f t="shared" si="115"/>
        <v>327.03415377621809</v>
      </c>
      <c r="G2362" s="9">
        <f t="shared" si="116"/>
        <v>331.53669463505457</v>
      </c>
      <c r="H2362" s="3"/>
    </row>
    <row r="2363" spans="1:8" x14ac:dyDescent="0.3">
      <c r="A2363" s="20">
        <f t="shared" si="114"/>
        <v>2357</v>
      </c>
      <c r="B2363" s="9">
        <v>323.40067787572116</v>
      </c>
      <c r="C2363" s="9">
        <v>331.52742463505467</v>
      </c>
      <c r="D2363" s="25">
        <v>188</v>
      </c>
      <c r="E2363" s="8">
        <v>5</v>
      </c>
      <c r="F2363" s="9">
        <f t="shared" si="115"/>
        <v>327.02315377621807</v>
      </c>
      <c r="G2363" s="9">
        <f t="shared" si="116"/>
        <v>331.52747463505455</v>
      </c>
      <c r="H2363" s="3"/>
    </row>
    <row r="2364" spans="1:8" x14ac:dyDescent="0.3">
      <c r="A2364" s="20">
        <f t="shared" si="114"/>
        <v>2358</v>
      </c>
      <c r="B2364" s="9">
        <v>323.38812107574995</v>
      </c>
      <c r="C2364" s="9">
        <v>331.51819463505467</v>
      </c>
      <c r="D2364" s="25">
        <v>189</v>
      </c>
      <c r="E2364" s="8">
        <v>6</v>
      </c>
      <c r="F2364" s="9">
        <f t="shared" si="115"/>
        <v>327.01215377621804</v>
      </c>
      <c r="G2364" s="9">
        <f t="shared" si="116"/>
        <v>331.51825463505452</v>
      </c>
      <c r="H2364" s="3"/>
    </row>
    <row r="2365" spans="1:8" x14ac:dyDescent="0.3">
      <c r="A2365" s="20">
        <f t="shared" si="114"/>
        <v>2359</v>
      </c>
      <c r="B2365" s="9">
        <v>323.37559758035786</v>
      </c>
      <c r="C2365" s="9">
        <v>331.50896463505467</v>
      </c>
      <c r="D2365" s="25">
        <v>190</v>
      </c>
      <c r="E2365" s="8">
        <v>7</v>
      </c>
      <c r="F2365" s="9">
        <f t="shared" si="115"/>
        <v>327.00115377621802</v>
      </c>
      <c r="G2365" s="9">
        <f t="shared" si="116"/>
        <v>331.50903463505449</v>
      </c>
      <c r="H2365" s="3"/>
    </row>
    <row r="2366" spans="1:8" x14ac:dyDescent="0.3">
      <c r="A2366" s="20">
        <f t="shared" si="114"/>
        <v>2360</v>
      </c>
      <c r="B2366" s="9">
        <v>323.36310738955217</v>
      </c>
      <c r="C2366" s="9">
        <v>331.49973463505466</v>
      </c>
      <c r="D2366" s="25">
        <v>191</v>
      </c>
      <c r="E2366" s="8">
        <v>8</v>
      </c>
      <c r="F2366" s="9">
        <f t="shared" si="115"/>
        <v>326.99015377621799</v>
      </c>
      <c r="G2366" s="9">
        <f t="shared" si="116"/>
        <v>331.49981463505446</v>
      </c>
      <c r="H2366" s="35">
        <v>325.52</v>
      </c>
    </row>
    <row r="2367" spans="1:8" x14ac:dyDescent="0.3">
      <c r="A2367" s="20">
        <f t="shared" si="114"/>
        <v>2361</v>
      </c>
      <c r="B2367" s="9">
        <v>323.35065050335106</v>
      </c>
      <c r="C2367" s="9">
        <v>331.49050463505466</v>
      </c>
      <c r="D2367" s="25">
        <v>192</v>
      </c>
      <c r="E2367" s="8">
        <v>9</v>
      </c>
      <c r="F2367" s="9">
        <f t="shared" si="115"/>
        <v>326.97915377621797</v>
      </c>
      <c r="G2367" s="9">
        <f t="shared" si="116"/>
        <v>331.49059463505444</v>
      </c>
      <c r="H2367" s="3"/>
    </row>
    <row r="2368" spans="1:8" x14ac:dyDescent="0.3">
      <c r="A2368" s="20">
        <f t="shared" si="114"/>
        <v>2362</v>
      </c>
      <c r="B2368" s="9">
        <v>323.33822692176545</v>
      </c>
      <c r="C2368" s="9">
        <v>331.48127463505466</v>
      </c>
      <c r="D2368" s="25">
        <v>193</v>
      </c>
      <c r="E2368" s="8">
        <v>10</v>
      </c>
      <c r="F2368" s="9">
        <f t="shared" si="115"/>
        <v>326.96815377621795</v>
      </c>
      <c r="G2368" s="9">
        <f t="shared" si="116"/>
        <v>331.48137463505441</v>
      </c>
      <c r="H2368" s="3"/>
    </row>
    <row r="2369" spans="1:8" x14ac:dyDescent="0.3">
      <c r="A2369" s="20">
        <f t="shared" si="114"/>
        <v>2363</v>
      </c>
      <c r="B2369" s="9">
        <v>323.3258366448099</v>
      </c>
      <c r="C2369" s="9">
        <v>331.47204463505466</v>
      </c>
      <c r="D2369" s="25">
        <v>194</v>
      </c>
      <c r="E2369" s="8">
        <v>11</v>
      </c>
      <c r="F2369" s="9">
        <f t="shared" si="115"/>
        <v>326.95715377621792</v>
      </c>
      <c r="G2369" s="9">
        <f t="shared" si="116"/>
        <v>331.47215463505438</v>
      </c>
      <c r="H2369" s="3"/>
    </row>
    <row r="2370" spans="1:8" x14ac:dyDescent="0.3">
      <c r="A2370" s="20">
        <f t="shared" si="114"/>
        <v>2364</v>
      </c>
      <c r="B2370" s="9">
        <v>323.31347967250258</v>
      </c>
      <c r="C2370" s="9">
        <v>331.46281463505466</v>
      </c>
      <c r="D2370" s="25">
        <v>195</v>
      </c>
      <c r="E2370" s="8">
        <v>12</v>
      </c>
      <c r="F2370" s="9">
        <f t="shared" si="115"/>
        <v>326.9461537762179</v>
      </c>
      <c r="G2370" s="9">
        <f t="shared" si="116"/>
        <v>331.46293463505435</v>
      </c>
      <c r="H2370" s="3"/>
    </row>
    <row r="2371" spans="1:8" x14ac:dyDescent="0.3">
      <c r="A2371" s="20">
        <f t="shared" si="114"/>
        <v>2365</v>
      </c>
      <c r="B2371" s="9">
        <v>323.30115600485078</v>
      </c>
      <c r="C2371" s="9">
        <v>331.45358463505465</v>
      </c>
      <c r="D2371" s="25">
        <v>196</v>
      </c>
      <c r="E2371" s="8">
        <v>13</v>
      </c>
      <c r="F2371" s="9">
        <f t="shared" si="115"/>
        <v>326.93515377621787</v>
      </c>
      <c r="G2371" s="9">
        <f t="shared" si="116"/>
        <v>331.45371463505433</v>
      </c>
      <c r="H2371" s="3"/>
    </row>
    <row r="2372" spans="1:8" x14ac:dyDescent="0.3">
      <c r="A2372" s="20">
        <f t="shared" si="114"/>
        <v>2366</v>
      </c>
      <c r="B2372" s="9">
        <v>323.28886564187269</v>
      </c>
      <c r="C2372" s="9">
        <v>331.44435463505465</v>
      </c>
      <c r="D2372" s="25">
        <v>197</v>
      </c>
      <c r="E2372" s="8">
        <v>14</v>
      </c>
      <c r="F2372" s="9">
        <f t="shared" si="115"/>
        <v>326.92415377621785</v>
      </c>
      <c r="G2372" s="9">
        <f t="shared" si="116"/>
        <v>331.4444946350543</v>
      </c>
      <c r="H2372" s="3"/>
    </row>
    <row r="2373" spans="1:8" x14ac:dyDescent="0.3">
      <c r="A2373" s="20">
        <f t="shared" si="114"/>
        <v>2367</v>
      </c>
      <c r="B2373" s="9">
        <v>323.27660858358286</v>
      </c>
      <c r="C2373" s="9">
        <v>331.43512463505465</v>
      </c>
      <c r="D2373" s="25">
        <v>198</v>
      </c>
      <c r="E2373" s="8">
        <v>15</v>
      </c>
      <c r="F2373" s="9">
        <f t="shared" si="115"/>
        <v>326.91315377621783</v>
      </c>
      <c r="G2373" s="9">
        <f t="shared" si="116"/>
        <v>331.43527463505427</v>
      </c>
      <c r="H2373" s="3"/>
    </row>
    <row r="2374" spans="1:8" x14ac:dyDescent="0.3">
      <c r="A2374" s="20">
        <f t="shared" si="114"/>
        <v>2368</v>
      </c>
      <c r="B2374" s="9">
        <v>323.26438482998856</v>
      </c>
      <c r="C2374" s="9">
        <v>331.42589463505465</v>
      </c>
      <c r="D2374" s="25">
        <v>199</v>
      </c>
      <c r="E2374" s="8">
        <v>16</v>
      </c>
      <c r="F2374" s="9">
        <f t="shared" si="115"/>
        <v>326.9021537762178</v>
      </c>
      <c r="G2374" s="9">
        <f t="shared" si="116"/>
        <v>331.42605463505424</v>
      </c>
      <c r="H2374" s="3"/>
    </row>
    <row r="2375" spans="1:8" x14ac:dyDescent="0.3">
      <c r="A2375" s="20">
        <f t="shared" si="114"/>
        <v>2369</v>
      </c>
      <c r="B2375" s="9">
        <v>323.25219438110798</v>
      </c>
      <c r="C2375" s="9">
        <v>331.41666463505464</v>
      </c>
      <c r="D2375" s="25">
        <v>200</v>
      </c>
      <c r="E2375" s="8">
        <v>17</v>
      </c>
      <c r="F2375" s="9">
        <f t="shared" si="115"/>
        <v>326.89115377621778</v>
      </c>
      <c r="G2375" s="9">
        <f t="shared" si="116"/>
        <v>331.41683463505422</v>
      </c>
      <c r="H2375" s="3"/>
    </row>
    <row r="2376" spans="1:8" x14ac:dyDescent="0.3">
      <c r="A2376" s="20">
        <f t="shared" ref="A2376:A2439" si="117">ROW()-6</f>
        <v>2370</v>
      </c>
      <c r="B2376" s="9">
        <v>323.24003723695569</v>
      </c>
      <c r="C2376" s="9">
        <v>331.40743463505464</v>
      </c>
      <c r="D2376" s="25">
        <v>201</v>
      </c>
      <c r="E2376" s="8">
        <v>18</v>
      </c>
      <c r="F2376" s="9">
        <f t="shared" si="115"/>
        <v>326.88015377621775</v>
      </c>
      <c r="G2376" s="9">
        <f t="shared" si="116"/>
        <v>331.40761463505419</v>
      </c>
      <c r="H2376" s="3"/>
    </row>
    <row r="2377" spans="1:8" x14ac:dyDescent="0.3">
      <c r="A2377" s="20">
        <f t="shared" si="117"/>
        <v>2371</v>
      </c>
      <c r="B2377" s="9">
        <v>323.22791339754258</v>
      </c>
      <c r="C2377" s="9">
        <v>331.39820463505464</v>
      </c>
      <c r="D2377" s="25">
        <v>202</v>
      </c>
      <c r="E2377" s="8">
        <v>19</v>
      </c>
      <c r="F2377" s="9">
        <f t="shared" si="115"/>
        <v>326.86915377621773</v>
      </c>
      <c r="G2377" s="9">
        <f t="shared" si="116"/>
        <v>331.39839463505416</v>
      </c>
      <c r="H2377" s="3"/>
    </row>
    <row r="2378" spans="1:8" x14ac:dyDescent="0.3">
      <c r="A2378" s="20">
        <f t="shared" si="117"/>
        <v>2372</v>
      </c>
      <c r="B2378" s="9">
        <v>323.21582286288321</v>
      </c>
      <c r="C2378" s="9">
        <v>331.38897463505464</v>
      </c>
      <c r="D2378" s="25">
        <v>203</v>
      </c>
      <c r="E2378" s="8">
        <v>20</v>
      </c>
      <c r="F2378" s="9">
        <f t="shared" si="115"/>
        <v>326.8581537762177</v>
      </c>
      <c r="G2378" s="9">
        <f t="shared" si="116"/>
        <v>331.38917463505413</v>
      </c>
      <c r="H2378" s="3"/>
    </row>
    <row r="2379" spans="1:8" x14ac:dyDescent="0.3">
      <c r="A2379" s="20">
        <f t="shared" si="117"/>
        <v>2373</v>
      </c>
      <c r="B2379" s="9">
        <v>323.20376563298851</v>
      </c>
      <c r="C2379" s="9">
        <v>331.37974463505464</v>
      </c>
      <c r="D2379" s="25">
        <v>204</v>
      </c>
      <c r="E2379" s="8">
        <v>21</v>
      </c>
      <c r="F2379" s="9">
        <f t="shared" si="115"/>
        <v>326.84715377621768</v>
      </c>
      <c r="G2379" s="9">
        <f t="shared" si="116"/>
        <v>331.3799546350541</v>
      </c>
      <c r="H2379" s="3"/>
    </row>
    <row r="2380" spans="1:8" x14ac:dyDescent="0.3">
      <c r="A2380" s="20">
        <f t="shared" si="117"/>
        <v>2374</v>
      </c>
      <c r="B2380" s="9">
        <v>323.19174170787664</v>
      </c>
      <c r="C2380" s="9">
        <v>331.37051463505463</v>
      </c>
      <c r="D2380" s="25">
        <v>205</v>
      </c>
      <c r="E2380" s="8">
        <v>22</v>
      </c>
      <c r="F2380" s="9">
        <f t="shared" si="115"/>
        <v>326.83615377621766</v>
      </c>
      <c r="G2380" s="9">
        <f t="shared" si="116"/>
        <v>331.37073463505408</v>
      </c>
      <c r="H2380" s="3"/>
    </row>
    <row r="2381" spans="1:8" x14ac:dyDescent="0.3">
      <c r="A2381" s="20">
        <f t="shared" si="117"/>
        <v>2375</v>
      </c>
      <c r="B2381" s="9">
        <v>323.17975108755854</v>
      </c>
      <c r="C2381" s="9">
        <v>331.36128463505463</v>
      </c>
      <c r="D2381" s="25">
        <v>206</v>
      </c>
      <c r="E2381" s="8">
        <v>23</v>
      </c>
      <c r="F2381" s="9">
        <f t="shared" si="115"/>
        <v>326.82515377621763</v>
      </c>
      <c r="G2381" s="9">
        <f t="shared" si="116"/>
        <v>331.36151463505405</v>
      </c>
      <c r="H2381" s="3"/>
    </row>
    <row r="2382" spans="1:8" x14ac:dyDescent="0.3">
      <c r="A2382" s="20">
        <f t="shared" si="117"/>
        <v>2376</v>
      </c>
      <c r="B2382" s="9">
        <v>323.16779377204875</v>
      </c>
      <c r="C2382" s="9">
        <v>331.35205463505463</v>
      </c>
      <c r="D2382" s="25">
        <v>207</v>
      </c>
      <c r="E2382" s="8">
        <v>24</v>
      </c>
      <c r="F2382" s="9">
        <f t="shared" si="115"/>
        <v>326.81415377621761</v>
      </c>
      <c r="G2382" s="9">
        <f t="shared" si="116"/>
        <v>331.35229463505402</v>
      </c>
      <c r="H2382" s="3"/>
    </row>
    <row r="2383" spans="1:8" x14ac:dyDescent="0.3">
      <c r="A2383" s="20">
        <f t="shared" si="117"/>
        <v>2377</v>
      </c>
      <c r="B2383" s="9">
        <v>323.15586976135455</v>
      </c>
      <c r="C2383" s="9">
        <v>331.34282463505463</v>
      </c>
      <c r="D2383" s="25">
        <v>208</v>
      </c>
      <c r="E2383" s="8">
        <v>25</v>
      </c>
      <c r="F2383" s="9">
        <f t="shared" si="115"/>
        <v>326.80315377621758</v>
      </c>
      <c r="G2383" s="9">
        <f t="shared" si="116"/>
        <v>331.34307463505399</v>
      </c>
      <c r="H2383" s="3"/>
    </row>
    <row r="2384" spans="1:8" x14ac:dyDescent="0.3">
      <c r="A2384" s="20">
        <f t="shared" si="117"/>
        <v>2378</v>
      </c>
      <c r="B2384" s="9">
        <v>323.14397905549777</v>
      </c>
      <c r="C2384" s="9">
        <v>331.33359463505462</v>
      </c>
      <c r="D2384" s="25">
        <v>209</v>
      </c>
      <c r="E2384" s="8">
        <v>26</v>
      </c>
      <c r="F2384" s="9">
        <f t="shared" si="115"/>
        <v>326.79215377621756</v>
      </c>
      <c r="G2384" s="9">
        <f t="shared" si="116"/>
        <v>331.33385463505397</v>
      </c>
      <c r="H2384" s="3"/>
    </row>
    <row r="2385" spans="1:8" x14ac:dyDescent="0.3">
      <c r="A2385" s="20">
        <f t="shared" si="117"/>
        <v>2379</v>
      </c>
      <c r="B2385" s="9">
        <v>323.13212165448567</v>
      </c>
      <c r="C2385" s="9">
        <v>331.32436463505462</v>
      </c>
      <c r="D2385" s="25">
        <v>210</v>
      </c>
      <c r="E2385" s="8">
        <v>27</v>
      </c>
      <c r="F2385" s="9">
        <f t="shared" si="115"/>
        <v>326.78115377621754</v>
      </c>
      <c r="G2385" s="9">
        <f t="shared" si="116"/>
        <v>331.32463463505394</v>
      </c>
      <c r="H2385" s="3"/>
    </row>
    <row r="2386" spans="1:8" x14ac:dyDescent="0.3">
      <c r="A2386" s="20">
        <f t="shared" si="117"/>
        <v>2380</v>
      </c>
      <c r="B2386" s="9">
        <v>323.12029755833646</v>
      </c>
      <c r="C2386" s="9">
        <v>331.31513463505462</v>
      </c>
      <c r="D2386" s="25">
        <v>211</v>
      </c>
      <c r="E2386" s="8">
        <v>28</v>
      </c>
      <c r="F2386" s="9">
        <f t="shared" si="115"/>
        <v>326.77015377621751</v>
      </c>
      <c r="G2386" s="9">
        <f t="shared" si="116"/>
        <v>331.31541463505391</v>
      </c>
      <c r="H2386" s="35">
        <v>325.20999999999998</v>
      </c>
    </row>
    <row r="2387" spans="1:8" x14ac:dyDescent="0.3">
      <c r="A2387" s="20">
        <f t="shared" si="117"/>
        <v>2381</v>
      </c>
      <c r="B2387" s="9">
        <v>323.10850676705741</v>
      </c>
      <c r="C2387" s="9">
        <v>331.30590463505462</v>
      </c>
      <c r="D2387" s="25">
        <v>212</v>
      </c>
      <c r="E2387" s="8">
        <v>29</v>
      </c>
      <c r="F2387" s="9">
        <f t="shared" si="115"/>
        <v>326.75915377621749</v>
      </c>
      <c r="G2387" s="9">
        <f t="shared" si="116"/>
        <v>331.30619463505388</v>
      </c>
      <c r="H2387" s="3"/>
    </row>
    <row r="2388" spans="1:8" x14ac:dyDescent="0.3">
      <c r="A2388" s="20">
        <f t="shared" si="117"/>
        <v>2382</v>
      </c>
      <c r="B2388" s="9">
        <v>323.0967492806667</v>
      </c>
      <c r="C2388" s="9">
        <v>331.29667463505461</v>
      </c>
      <c r="D2388" s="25">
        <v>213</v>
      </c>
      <c r="E2388" s="8">
        <v>30</v>
      </c>
      <c r="F2388" s="9">
        <f t="shared" si="115"/>
        <v>326.74815377621746</v>
      </c>
      <c r="G2388" s="9">
        <f t="shared" si="116"/>
        <v>331.29697463505386</v>
      </c>
      <c r="H2388" s="3"/>
    </row>
    <row r="2389" spans="1:8" x14ac:dyDescent="0.3">
      <c r="A2389" s="20">
        <f t="shared" si="117"/>
        <v>2383</v>
      </c>
      <c r="B2389" s="9">
        <v>323.08502509917162</v>
      </c>
      <c r="C2389" s="9">
        <v>331.28744463505461</v>
      </c>
      <c r="D2389" s="25">
        <v>214</v>
      </c>
      <c r="E2389" s="8">
        <v>31</v>
      </c>
      <c r="F2389" s="9">
        <f t="shared" si="115"/>
        <v>326.73715377621744</v>
      </c>
      <c r="G2389" s="9">
        <f t="shared" si="116"/>
        <v>331.28775463505383</v>
      </c>
      <c r="H2389" s="3"/>
    </row>
    <row r="2390" spans="1:8" x14ac:dyDescent="0.3">
      <c r="A2390" s="20">
        <f t="shared" si="117"/>
        <v>2384</v>
      </c>
      <c r="B2390" s="9">
        <v>323.07333422259035</v>
      </c>
      <c r="C2390" s="9">
        <v>331.27821463505461</v>
      </c>
      <c r="D2390" s="25">
        <v>215</v>
      </c>
      <c r="E2390" s="8">
        <v>32</v>
      </c>
      <c r="F2390" s="9">
        <f t="shared" si="115"/>
        <v>326.72615377621742</v>
      </c>
      <c r="G2390" s="9">
        <f t="shared" si="116"/>
        <v>331.2785346350538</v>
      </c>
      <c r="H2390" s="3"/>
    </row>
    <row r="2391" spans="1:8" x14ac:dyDescent="0.3">
      <c r="A2391" s="20">
        <f t="shared" si="117"/>
        <v>2385</v>
      </c>
      <c r="B2391" s="9">
        <v>323.06167665093017</v>
      </c>
      <c r="C2391" s="9">
        <v>331.26898463505461</v>
      </c>
      <c r="D2391" s="25">
        <v>216</v>
      </c>
      <c r="E2391" s="8">
        <v>33</v>
      </c>
      <c r="F2391" s="9">
        <f t="shared" si="115"/>
        <v>326.71515377621739</v>
      </c>
      <c r="G2391" s="9">
        <f t="shared" si="116"/>
        <v>331.26931463505377</v>
      </c>
      <c r="H2391" s="3"/>
    </row>
    <row r="2392" spans="1:8" x14ac:dyDescent="0.3">
      <c r="A2392" s="20">
        <f t="shared" si="117"/>
        <v>2386</v>
      </c>
      <c r="B2392" s="9">
        <v>323.0500523842129</v>
      </c>
      <c r="C2392" s="9">
        <v>331.25975463505461</v>
      </c>
      <c r="D2392" s="25">
        <v>217</v>
      </c>
      <c r="E2392" s="8">
        <v>34</v>
      </c>
      <c r="F2392" s="9">
        <f t="shared" si="115"/>
        <v>326.70415377621737</v>
      </c>
      <c r="G2392" s="9">
        <f t="shared" si="116"/>
        <v>331.26009463505375</v>
      </c>
      <c r="H2392" s="3"/>
    </row>
    <row r="2393" spans="1:8" x14ac:dyDescent="0.3">
      <c r="A2393" s="20">
        <f t="shared" si="117"/>
        <v>2387</v>
      </c>
      <c r="B2393" s="9">
        <v>323.03846142244583</v>
      </c>
      <c r="C2393" s="9">
        <v>331.2505246350546</v>
      </c>
      <c r="D2393" s="25">
        <v>218</v>
      </c>
      <c r="E2393" s="8">
        <v>35</v>
      </c>
      <c r="F2393" s="9">
        <f t="shared" si="115"/>
        <v>326.69315377621734</v>
      </c>
      <c r="G2393" s="9">
        <f t="shared" si="116"/>
        <v>331.25087463505372</v>
      </c>
      <c r="H2393" s="3"/>
    </row>
    <row r="2394" spans="1:8" x14ac:dyDescent="0.3">
      <c r="A2394" s="20">
        <f t="shared" si="117"/>
        <v>2388</v>
      </c>
      <c r="B2394" s="9">
        <v>323.02690376563987</v>
      </c>
      <c r="C2394" s="9">
        <v>331.2412946350546</v>
      </c>
      <c r="D2394" s="25">
        <v>219</v>
      </c>
      <c r="E2394" s="8">
        <v>36</v>
      </c>
      <c r="F2394" s="9">
        <f t="shared" si="115"/>
        <v>326.68215377621732</v>
      </c>
      <c r="G2394" s="9">
        <f t="shared" si="116"/>
        <v>331.24165463505369</v>
      </c>
      <c r="H2394" s="3"/>
    </row>
    <row r="2395" spans="1:8" x14ac:dyDescent="0.3">
      <c r="A2395" s="20">
        <f t="shared" si="117"/>
        <v>2389</v>
      </c>
      <c r="B2395" s="9">
        <v>323.01537941381321</v>
      </c>
      <c r="C2395" s="9">
        <v>331.2320646350546</v>
      </c>
      <c r="D2395" s="25">
        <v>220</v>
      </c>
      <c r="E2395" s="8">
        <v>37</v>
      </c>
      <c r="F2395" s="9">
        <f t="shared" si="115"/>
        <v>326.6711537762173</v>
      </c>
      <c r="G2395" s="9">
        <f t="shared" si="116"/>
        <v>331.23243463505366</v>
      </c>
      <c r="H2395" s="3"/>
    </row>
    <row r="2396" spans="1:8" x14ac:dyDescent="0.3">
      <c r="A2396" s="20">
        <f t="shared" si="117"/>
        <v>2390</v>
      </c>
      <c r="B2396" s="9">
        <v>323.00388836697311</v>
      </c>
      <c r="C2396" s="9">
        <v>331.2228346350546</v>
      </c>
      <c r="D2396" s="25">
        <v>221</v>
      </c>
      <c r="E2396" s="8">
        <v>38</v>
      </c>
      <c r="F2396" s="9">
        <f t="shared" si="115"/>
        <v>326.66015377621727</v>
      </c>
      <c r="G2396" s="9">
        <f t="shared" si="116"/>
        <v>331.22321463505364</v>
      </c>
      <c r="H2396" s="3"/>
    </row>
    <row r="2397" spans="1:8" x14ac:dyDescent="0.3">
      <c r="A2397" s="20">
        <f t="shared" si="117"/>
        <v>2391</v>
      </c>
      <c r="B2397" s="9">
        <v>322.99243062513779</v>
      </c>
      <c r="C2397" s="9">
        <v>331.21360463505459</v>
      </c>
      <c r="D2397" s="25">
        <v>222</v>
      </c>
      <c r="E2397" s="8">
        <v>39</v>
      </c>
      <c r="F2397" s="9">
        <f t="shared" si="115"/>
        <v>326.64915377621725</v>
      </c>
      <c r="G2397" s="9">
        <f t="shared" si="116"/>
        <v>331.21399463505361</v>
      </c>
      <c r="H2397" s="3"/>
    </row>
    <row r="2398" spans="1:8" x14ac:dyDescent="0.3">
      <c r="A2398" s="20">
        <f t="shared" si="117"/>
        <v>2392</v>
      </c>
      <c r="B2398" s="9">
        <v>322.9810061883145</v>
      </c>
      <c r="C2398" s="9">
        <v>331.20437463505459</v>
      </c>
      <c r="D2398" s="25">
        <v>223</v>
      </c>
      <c r="E2398" s="8">
        <v>40</v>
      </c>
      <c r="F2398" s="9">
        <f t="shared" si="115"/>
        <v>326.63815377621722</v>
      </c>
      <c r="G2398" s="9">
        <f t="shared" si="116"/>
        <v>331.20477463505358</v>
      </c>
      <c r="H2398" s="3"/>
    </row>
    <row r="2399" spans="1:8" x14ac:dyDescent="0.3">
      <c r="A2399" s="20">
        <f t="shared" si="117"/>
        <v>2393</v>
      </c>
      <c r="B2399" s="9">
        <v>322.96961505652143</v>
      </c>
      <c r="C2399" s="9">
        <v>331.19514463505459</v>
      </c>
      <c r="D2399" s="25">
        <v>224</v>
      </c>
      <c r="E2399" s="8">
        <v>41</v>
      </c>
      <c r="F2399" s="9">
        <f t="shared" si="115"/>
        <v>326.6271537762172</v>
      </c>
      <c r="G2399" s="9">
        <f t="shared" si="116"/>
        <v>331.19555463505355</v>
      </c>
      <c r="H2399" s="3"/>
    </row>
    <row r="2400" spans="1:8" x14ac:dyDescent="0.3">
      <c r="A2400" s="20">
        <f t="shared" si="117"/>
        <v>2394</v>
      </c>
      <c r="B2400" s="9">
        <v>322.95825722976588</v>
      </c>
      <c r="C2400" s="9">
        <v>331.18591463505459</v>
      </c>
      <c r="D2400" s="25">
        <v>225</v>
      </c>
      <c r="E2400" s="8">
        <v>42</v>
      </c>
      <c r="F2400" s="9">
        <f t="shared" ref="F2400:F2463" si="118">IF($A2400&lt;=$J$13,F2399+($A2400-$A2399)*$L$13,"erreur")</f>
        <v>326.61615377621717</v>
      </c>
      <c r="G2400" s="9">
        <f t="shared" si="116"/>
        <v>331.18633463505353</v>
      </c>
      <c r="H2400" s="3"/>
    </row>
    <row r="2401" spans="1:8" x14ac:dyDescent="0.3">
      <c r="A2401" s="20">
        <f t="shared" si="117"/>
        <v>2395</v>
      </c>
      <c r="B2401" s="9">
        <v>322.94693270806602</v>
      </c>
      <c r="C2401" s="9">
        <v>331.17668463505458</v>
      </c>
      <c r="D2401" s="25">
        <v>226</v>
      </c>
      <c r="E2401" s="8">
        <v>43</v>
      </c>
      <c r="F2401" s="9">
        <f t="shared" si="118"/>
        <v>326.60515377621715</v>
      </c>
      <c r="G2401" s="9">
        <f t="shared" si="116"/>
        <v>331.1771146350535</v>
      </c>
      <c r="H2401" s="3"/>
    </row>
    <row r="2402" spans="1:8" x14ac:dyDescent="0.3">
      <c r="A2402" s="20">
        <f t="shared" si="117"/>
        <v>2396</v>
      </c>
      <c r="B2402" s="9">
        <v>322.93564149142912</v>
      </c>
      <c r="C2402" s="9">
        <v>331.16745463505458</v>
      </c>
      <c r="D2402" s="25">
        <v>227</v>
      </c>
      <c r="E2402" s="8">
        <v>44</v>
      </c>
      <c r="F2402" s="9">
        <f t="shared" si="118"/>
        <v>326.59415377621713</v>
      </c>
      <c r="G2402" s="9">
        <f t="shared" si="116"/>
        <v>331.16789463505347</v>
      </c>
      <c r="H2402" s="3"/>
    </row>
    <row r="2403" spans="1:8" x14ac:dyDescent="0.3">
      <c r="A2403" s="20">
        <f t="shared" si="117"/>
        <v>2397</v>
      </c>
      <c r="B2403" s="9">
        <v>322.92438357987339</v>
      </c>
      <c r="C2403" s="9">
        <v>331.15822463505458</v>
      </c>
      <c r="D2403" s="25">
        <v>228</v>
      </c>
      <c r="E2403" s="8">
        <v>45</v>
      </c>
      <c r="F2403" s="9">
        <f t="shared" si="118"/>
        <v>326.5831537762171</v>
      </c>
      <c r="G2403" s="9">
        <f t="shared" si="116"/>
        <v>331.15867463505344</v>
      </c>
      <c r="H2403" s="3"/>
    </row>
    <row r="2404" spans="1:8" x14ac:dyDescent="0.3">
      <c r="A2404" s="20">
        <f t="shared" si="117"/>
        <v>2398</v>
      </c>
      <c r="B2404" s="9">
        <v>322.91315897340246</v>
      </c>
      <c r="C2404" s="9">
        <v>331.14899463505458</v>
      </c>
      <c r="D2404" s="25">
        <v>229</v>
      </c>
      <c r="E2404" s="8">
        <v>46</v>
      </c>
      <c r="F2404" s="9">
        <f t="shared" si="118"/>
        <v>326.57215377621708</v>
      </c>
      <c r="G2404" s="9">
        <f t="shared" si="116"/>
        <v>331.14945463505342</v>
      </c>
      <c r="H2404" s="3"/>
    </row>
    <row r="2405" spans="1:8" x14ac:dyDescent="0.3">
      <c r="A2405" s="20">
        <f t="shared" si="117"/>
        <v>2399</v>
      </c>
      <c r="B2405" s="9">
        <v>322.90196767203815</v>
      </c>
      <c r="C2405" s="9">
        <v>331.13976463505458</v>
      </c>
      <c r="D2405" s="25">
        <v>230</v>
      </c>
      <c r="E2405" s="8">
        <v>47</v>
      </c>
      <c r="F2405" s="9">
        <f t="shared" si="118"/>
        <v>326.56115377621705</v>
      </c>
      <c r="G2405" s="9">
        <f t="shared" si="116"/>
        <v>331.14023463505339</v>
      </c>
      <c r="H2405" s="3"/>
    </row>
    <row r="2406" spans="1:8" x14ac:dyDescent="0.3">
      <c r="A2406" s="20">
        <f t="shared" si="117"/>
        <v>2400</v>
      </c>
      <c r="B2406" s="9">
        <v>322.89080967578411</v>
      </c>
      <c r="C2406" s="9">
        <v>331.13053463505457</v>
      </c>
      <c r="D2406" s="25">
        <v>231</v>
      </c>
      <c r="E2406" s="8">
        <v>48</v>
      </c>
      <c r="F2406" s="9">
        <f t="shared" si="118"/>
        <v>326.55015377621703</v>
      </c>
      <c r="G2406" s="9">
        <f t="shared" si="116"/>
        <v>331.13101463505336</v>
      </c>
      <c r="H2406" s="35">
        <v>325.14999999999998</v>
      </c>
    </row>
    <row r="2407" spans="1:8" x14ac:dyDescent="0.3">
      <c r="A2407" s="20">
        <f t="shared" si="117"/>
        <v>2401</v>
      </c>
      <c r="B2407" s="9">
        <v>322.87968498466216</v>
      </c>
      <c r="C2407" s="9">
        <v>331.12130463505457</v>
      </c>
      <c r="D2407" s="25">
        <v>232</v>
      </c>
      <c r="E2407" s="8">
        <v>49</v>
      </c>
      <c r="F2407" s="9">
        <f t="shared" si="118"/>
        <v>326.53915377621701</v>
      </c>
      <c r="G2407" s="9">
        <f t="shared" si="116"/>
        <v>331.12179463505333</v>
      </c>
      <c r="H2407" s="3"/>
    </row>
    <row r="2408" spans="1:8" x14ac:dyDescent="0.3">
      <c r="A2408" s="20">
        <f t="shared" si="117"/>
        <v>2402</v>
      </c>
      <c r="B2408" s="9">
        <v>322.86859359867958</v>
      </c>
      <c r="C2408" s="9">
        <v>331.11207463505457</v>
      </c>
      <c r="D2408" s="25">
        <v>233</v>
      </c>
      <c r="E2408" s="8">
        <v>50</v>
      </c>
      <c r="F2408" s="9">
        <f t="shared" si="118"/>
        <v>326.52815377621698</v>
      </c>
      <c r="G2408" s="9">
        <f t="shared" si="116"/>
        <v>331.11257463505331</v>
      </c>
      <c r="H2408" s="3"/>
    </row>
    <row r="2409" spans="1:8" x14ac:dyDescent="0.3">
      <c r="A2409" s="20">
        <f t="shared" si="117"/>
        <v>2403</v>
      </c>
      <c r="B2409" s="9">
        <v>322.85753551785092</v>
      </c>
      <c r="C2409" s="9">
        <v>331.10284463505457</v>
      </c>
      <c r="D2409" s="25">
        <v>234</v>
      </c>
      <c r="E2409" s="8">
        <v>51</v>
      </c>
      <c r="F2409" s="9">
        <f t="shared" si="118"/>
        <v>326.51715377621696</v>
      </c>
      <c r="G2409" s="9">
        <f t="shared" si="116"/>
        <v>331.10335463505328</v>
      </c>
      <c r="H2409" s="3"/>
    </row>
    <row r="2410" spans="1:8" x14ac:dyDescent="0.3">
      <c r="A2410" s="20">
        <f t="shared" si="117"/>
        <v>2404</v>
      </c>
      <c r="B2410" s="9">
        <v>322.84651074217982</v>
      </c>
      <c r="C2410" s="9">
        <v>331.09361463505456</v>
      </c>
      <c r="D2410" s="25">
        <v>235</v>
      </c>
      <c r="E2410" s="8">
        <v>52</v>
      </c>
      <c r="F2410" s="9">
        <f t="shared" si="118"/>
        <v>326.50615377621693</v>
      </c>
      <c r="G2410" s="9">
        <f t="shared" si="116"/>
        <v>331.09413463505325</v>
      </c>
      <c r="H2410" s="3"/>
    </row>
    <row r="2411" spans="1:8" x14ac:dyDescent="0.3">
      <c r="A2411" s="20">
        <f t="shared" si="117"/>
        <v>2405</v>
      </c>
      <c r="B2411" s="9">
        <v>322.83551927169174</v>
      </c>
      <c r="C2411" s="9">
        <v>331.08438463505456</v>
      </c>
      <c r="D2411" s="25">
        <v>236</v>
      </c>
      <c r="E2411" s="8">
        <v>53</v>
      </c>
      <c r="F2411" s="9">
        <f t="shared" si="118"/>
        <v>326.49515377621691</v>
      </c>
      <c r="G2411" s="9">
        <f t="shared" si="116"/>
        <v>331.08491463505322</v>
      </c>
      <c r="H2411" s="3"/>
    </row>
    <row r="2412" spans="1:8" x14ac:dyDescent="0.3">
      <c r="A2412" s="20">
        <f t="shared" si="117"/>
        <v>2406</v>
      </c>
      <c r="B2412" s="9">
        <v>322.82456110639032</v>
      </c>
      <c r="C2412" s="9">
        <v>331.07515463505456</v>
      </c>
      <c r="D2412" s="25">
        <v>237</v>
      </c>
      <c r="E2412" s="8">
        <v>54</v>
      </c>
      <c r="F2412" s="9">
        <f t="shared" si="118"/>
        <v>326.48415377621689</v>
      </c>
      <c r="G2412" s="9">
        <f t="shared" si="116"/>
        <v>331.0756946350532</v>
      </c>
      <c r="H2412" s="3"/>
    </row>
    <row r="2413" spans="1:8" x14ac:dyDescent="0.3">
      <c r="A2413" s="20">
        <f t="shared" si="117"/>
        <v>2407</v>
      </c>
      <c r="B2413" s="9">
        <v>322.81363624629012</v>
      </c>
      <c r="C2413" s="9">
        <v>331.06592463505456</v>
      </c>
      <c r="D2413" s="25">
        <v>238</v>
      </c>
      <c r="E2413" s="8">
        <v>55</v>
      </c>
      <c r="F2413" s="9">
        <f t="shared" si="118"/>
        <v>326.47315377621686</v>
      </c>
      <c r="G2413" s="9">
        <f t="shared" si="116"/>
        <v>331.06647463505317</v>
      </c>
      <c r="H2413" s="3"/>
    </row>
    <row r="2414" spans="1:8" x14ac:dyDescent="0.3">
      <c r="A2414" s="20">
        <f t="shared" si="117"/>
        <v>2408</v>
      </c>
      <c r="B2414" s="9">
        <v>322.80274469140204</v>
      </c>
      <c r="C2414" s="9">
        <v>331.05669463505455</v>
      </c>
      <c r="D2414" s="25">
        <v>239</v>
      </c>
      <c r="E2414" s="8">
        <v>56</v>
      </c>
      <c r="F2414" s="9">
        <f t="shared" si="118"/>
        <v>326.46215377621684</v>
      </c>
      <c r="G2414" s="9">
        <f t="shared" si="116"/>
        <v>331.05725463505314</v>
      </c>
      <c r="H2414" s="3"/>
    </row>
    <row r="2415" spans="1:8" x14ac:dyDescent="0.3">
      <c r="A2415" s="20">
        <f t="shared" si="117"/>
        <v>2409</v>
      </c>
      <c r="B2415" s="9">
        <v>322.79188644174064</v>
      </c>
      <c r="C2415" s="9">
        <v>331.04746463505455</v>
      </c>
      <c r="D2415" s="25">
        <v>240</v>
      </c>
      <c r="E2415" s="8">
        <v>57</v>
      </c>
      <c r="F2415" s="9">
        <f t="shared" si="118"/>
        <v>326.45115377621681</v>
      </c>
      <c r="G2415" s="9">
        <f t="shared" si="116"/>
        <v>331.04803463505311</v>
      </c>
      <c r="H2415" s="3"/>
    </row>
    <row r="2416" spans="1:8" x14ac:dyDescent="0.3">
      <c r="A2416" s="20">
        <f t="shared" si="117"/>
        <v>2410</v>
      </c>
      <c r="B2416" s="9">
        <v>322.78106149731684</v>
      </c>
      <c r="C2416" s="9">
        <v>331.03823463505455</v>
      </c>
      <c r="D2416" s="25">
        <v>241</v>
      </c>
      <c r="E2416" s="8">
        <v>58</v>
      </c>
      <c r="F2416" s="9">
        <f t="shared" si="118"/>
        <v>326.44015377621679</v>
      </c>
      <c r="G2416" s="9">
        <f t="shared" si="116"/>
        <v>331.03881463505309</v>
      </c>
      <c r="H2416" s="3"/>
    </row>
    <row r="2417" spans="1:8" x14ac:dyDescent="0.3">
      <c r="A2417" s="20">
        <f t="shared" si="117"/>
        <v>2411</v>
      </c>
      <c r="B2417" s="9">
        <v>322.77026985814155</v>
      </c>
      <c r="C2417" s="9">
        <v>331.02900463505455</v>
      </c>
      <c r="D2417" s="25">
        <v>242</v>
      </c>
      <c r="E2417" s="8">
        <v>59</v>
      </c>
      <c r="F2417" s="9">
        <f t="shared" si="118"/>
        <v>326.42915377621676</v>
      </c>
      <c r="G2417" s="9">
        <f t="shared" si="116"/>
        <v>331.02959463505306</v>
      </c>
      <c r="H2417" s="3"/>
    </row>
    <row r="2418" spans="1:8" x14ac:dyDescent="0.3">
      <c r="A2418" s="20">
        <f t="shared" si="117"/>
        <v>2412</v>
      </c>
      <c r="B2418" s="9">
        <v>322.75951152422567</v>
      </c>
      <c r="C2418" s="9">
        <v>331.01977463505455</v>
      </c>
      <c r="D2418" s="25">
        <v>243</v>
      </c>
      <c r="E2418" s="8">
        <v>60</v>
      </c>
      <c r="F2418" s="9">
        <f t="shared" si="118"/>
        <v>326.41815377621674</v>
      </c>
      <c r="G2418" s="9">
        <f t="shared" si="116"/>
        <v>331.02037463505303</v>
      </c>
      <c r="H2418" s="3"/>
    </row>
    <row r="2419" spans="1:8" x14ac:dyDescent="0.3">
      <c r="A2419" s="20">
        <f t="shared" si="117"/>
        <v>2413</v>
      </c>
      <c r="B2419" s="9">
        <v>322.74878649558377</v>
      </c>
      <c r="C2419" s="9">
        <v>331.01054463505454</v>
      </c>
      <c r="D2419" s="25">
        <v>244</v>
      </c>
      <c r="E2419" s="8">
        <v>61</v>
      </c>
      <c r="F2419" s="9">
        <f t="shared" si="118"/>
        <v>326.40715377621672</v>
      </c>
      <c r="G2419" s="9">
        <f t="shared" si="116"/>
        <v>331.011154635053</v>
      </c>
      <c r="H2419" s="3"/>
    </row>
    <row r="2420" spans="1:8" x14ac:dyDescent="0.3">
      <c r="A2420" s="20">
        <f t="shared" si="117"/>
        <v>2414</v>
      </c>
      <c r="B2420" s="9">
        <v>322.73809477222676</v>
      </c>
      <c r="C2420" s="9">
        <v>331.00131463505454</v>
      </c>
      <c r="D2420" s="25">
        <v>245</v>
      </c>
      <c r="E2420" s="8">
        <v>62</v>
      </c>
      <c r="F2420" s="9">
        <f t="shared" si="118"/>
        <v>326.39615377621669</v>
      </c>
      <c r="G2420" s="9">
        <f t="shared" si="116"/>
        <v>331.00193463505298</v>
      </c>
      <c r="H2420" s="3"/>
    </row>
    <row r="2421" spans="1:8" x14ac:dyDescent="0.3">
      <c r="A2421" s="20">
        <f t="shared" si="117"/>
        <v>2415</v>
      </c>
      <c r="B2421" s="9">
        <v>322.72743635416919</v>
      </c>
      <c r="C2421" s="9">
        <v>330.99208463505454</v>
      </c>
      <c r="D2421" s="25">
        <v>246</v>
      </c>
      <c r="E2421" s="8">
        <v>63</v>
      </c>
      <c r="F2421" s="9">
        <f t="shared" si="118"/>
        <v>326.38515377621667</v>
      </c>
      <c r="G2421" s="9">
        <f t="shared" si="116"/>
        <v>330.99271463505295</v>
      </c>
      <c r="H2421" s="3"/>
    </row>
    <row r="2422" spans="1:8" x14ac:dyDescent="0.3">
      <c r="A2422" s="20">
        <f t="shared" si="117"/>
        <v>2416</v>
      </c>
      <c r="B2422" s="9">
        <v>322.71681124141833</v>
      </c>
      <c r="C2422" s="9">
        <v>330.98285463505454</v>
      </c>
      <c r="D2422" s="25">
        <v>247</v>
      </c>
      <c r="E2422" s="8">
        <v>64</v>
      </c>
      <c r="F2422" s="9">
        <f t="shared" si="118"/>
        <v>326.37415377621664</v>
      </c>
      <c r="G2422" s="9">
        <f t="shared" si="116"/>
        <v>330.98349463505292</v>
      </c>
      <c r="H2422" s="3"/>
    </row>
    <row r="2423" spans="1:8" x14ac:dyDescent="0.3">
      <c r="A2423" s="20">
        <f t="shared" si="117"/>
        <v>2417</v>
      </c>
      <c r="B2423" s="9">
        <v>322.70621943398874</v>
      </c>
      <c r="C2423" s="9">
        <v>330.97362463505453</v>
      </c>
      <c r="D2423" s="25">
        <v>248</v>
      </c>
      <c r="E2423" s="8">
        <v>65</v>
      </c>
      <c r="F2423" s="9">
        <f t="shared" si="118"/>
        <v>326.36315377621662</v>
      </c>
      <c r="G2423" s="9">
        <f t="shared" si="116"/>
        <v>330.97427463505289</v>
      </c>
      <c r="H2423" s="3"/>
    </row>
    <row r="2424" spans="1:8" x14ac:dyDescent="0.3">
      <c r="A2424" s="20">
        <f t="shared" si="117"/>
        <v>2418</v>
      </c>
      <c r="B2424" s="9">
        <v>322.69566093188769</v>
      </c>
      <c r="C2424" s="9">
        <v>330.96439463505453</v>
      </c>
      <c r="D2424" s="25">
        <v>249</v>
      </c>
      <c r="E2424" s="8">
        <v>66</v>
      </c>
      <c r="F2424" s="9">
        <f t="shared" si="118"/>
        <v>326.3521537762166</v>
      </c>
      <c r="G2424" s="9">
        <f t="shared" ref="G2424:G2487" si="119">IF(8811-A2424&gt;$I$23,G2423+(A2424-A2423)*$M$23,"erreur")</f>
        <v>330.96505463505287</v>
      </c>
      <c r="H2424" s="3"/>
    </row>
    <row r="2425" spans="1:8" x14ac:dyDescent="0.3">
      <c r="A2425" s="20">
        <f t="shared" si="117"/>
        <v>2419</v>
      </c>
      <c r="B2425" s="9">
        <v>322.68513573513337</v>
      </c>
      <c r="C2425" s="9">
        <v>330.95516463505453</v>
      </c>
      <c r="D2425" s="25">
        <v>250</v>
      </c>
      <c r="E2425" s="8">
        <v>67</v>
      </c>
      <c r="F2425" s="9">
        <f t="shared" si="118"/>
        <v>326.34115377621657</v>
      </c>
      <c r="G2425" s="9">
        <f t="shared" si="119"/>
        <v>330.95583463505284</v>
      </c>
      <c r="H2425" s="3"/>
    </row>
    <row r="2426" spans="1:8" x14ac:dyDescent="0.3">
      <c r="A2426" s="20">
        <f t="shared" si="117"/>
        <v>2420</v>
      </c>
      <c r="B2426" s="9">
        <v>322.6746438437367</v>
      </c>
      <c r="C2426" s="9">
        <v>330.94593463505453</v>
      </c>
      <c r="D2426" s="25">
        <v>251</v>
      </c>
      <c r="E2426" s="8">
        <v>68</v>
      </c>
      <c r="F2426" s="9">
        <f t="shared" si="118"/>
        <v>326.33015377621655</v>
      </c>
      <c r="G2426" s="9">
        <f t="shared" si="119"/>
        <v>330.94661463505281</v>
      </c>
      <c r="H2426" s="35">
        <v>325.17</v>
      </c>
    </row>
    <row r="2427" spans="1:8" x14ac:dyDescent="0.3">
      <c r="A2427" s="20">
        <f t="shared" si="117"/>
        <v>2421</v>
      </c>
      <c r="B2427" s="9">
        <v>322.6641852577086</v>
      </c>
      <c r="C2427" s="9">
        <v>330.93670463505453</v>
      </c>
      <c r="D2427" s="25">
        <v>252</v>
      </c>
      <c r="E2427" s="8">
        <v>69</v>
      </c>
      <c r="F2427" s="9">
        <f t="shared" si="118"/>
        <v>326.31915377621652</v>
      </c>
      <c r="G2427" s="9">
        <f t="shared" si="119"/>
        <v>330.93739463505278</v>
      </c>
      <c r="H2427" s="3"/>
    </row>
    <row r="2428" spans="1:8" x14ac:dyDescent="0.3">
      <c r="A2428" s="20">
        <f t="shared" si="117"/>
        <v>2422</v>
      </c>
      <c r="B2428" s="9">
        <v>322.65375997705632</v>
      </c>
      <c r="C2428" s="9">
        <v>330.92747463505452</v>
      </c>
      <c r="D2428" s="25">
        <v>253</v>
      </c>
      <c r="E2428" s="8">
        <v>70</v>
      </c>
      <c r="F2428" s="9">
        <f t="shared" si="118"/>
        <v>326.3081537762165</v>
      </c>
      <c r="G2428" s="9">
        <f t="shared" si="119"/>
        <v>330.92817463505276</v>
      </c>
      <c r="H2428" s="3"/>
    </row>
    <row r="2429" spans="1:8" x14ac:dyDescent="0.3">
      <c r="A2429" s="20">
        <f t="shared" si="117"/>
        <v>2423</v>
      </c>
      <c r="B2429" s="9">
        <v>322.64336800179444</v>
      </c>
      <c r="C2429" s="9">
        <v>330.91824463505452</v>
      </c>
      <c r="D2429" s="25">
        <v>254</v>
      </c>
      <c r="E2429" s="8">
        <v>71</v>
      </c>
      <c r="F2429" s="9">
        <f t="shared" si="118"/>
        <v>326.29715377621648</v>
      </c>
      <c r="G2429" s="9">
        <f t="shared" si="119"/>
        <v>330.91895463505273</v>
      </c>
      <c r="H2429" s="3"/>
    </row>
    <row r="2430" spans="1:8" x14ac:dyDescent="0.3">
      <c r="A2430" s="20">
        <f t="shared" si="117"/>
        <v>2424</v>
      </c>
      <c r="B2430" s="9">
        <v>322.63300933193386</v>
      </c>
      <c r="C2430" s="9">
        <v>330.90901463505452</v>
      </c>
      <c r="D2430" s="25">
        <v>255</v>
      </c>
      <c r="E2430" s="8">
        <v>72</v>
      </c>
      <c r="F2430" s="9">
        <f t="shared" si="118"/>
        <v>326.28615377621645</v>
      </c>
      <c r="G2430" s="9">
        <f t="shared" si="119"/>
        <v>330.9097346350527</v>
      </c>
      <c r="H2430" s="3"/>
    </row>
    <row r="2431" spans="1:8" x14ac:dyDescent="0.3">
      <c r="A2431" s="20">
        <f t="shared" si="117"/>
        <v>2425</v>
      </c>
      <c r="B2431" s="9">
        <v>322.62268396748914</v>
      </c>
      <c r="C2431" s="9">
        <v>330.89978463505452</v>
      </c>
      <c r="D2431" s="25">
        <v>256</v>
      </c>
      <c r="E2431" s="8">
        <v>73</v>
      </c>
      <c r="F2431" s="9">
        <f t="shared" si="118"/>
        <v>326.27515377621643</v>
      </c>
      <c r="G2431" s="9">
        <f t="shared" si="119"/>
        <v>330.90051463505267</v>
      </c>
      <c r="H2431" s="3"/>
    </row>
    <row r="2432" spans="1:8" x14ac:dyDescent="0.3">
      <c r="A2432" s="20">
        <f t="shared" si="117"/>
        <v>2426</v>
      </c>
      <c r="B2432" s="9">
        <v>322.61239190846754</v>
      </c>
      <c r="C2432" s="9">
        <v>330.89055463505451</v>
      </c>
      <c r="D2432" s="25">
        <v>257</v>
      </c>
      <c r="E2432" s="8">
        <v>74</v>
      </c>
      <c r="F2432" s="9">
        <f t="shared" si="118"/>
        <v>326.2641537762164</v>
      </c>
      <c r="G2432" s="9">
        <f t="shared" si="119"/>
        <v>330.89129463505265</v>
      </c>
      <c r="H2432" s="3"/>
    </row>
    <row r="2433" spans="1:8" x14ac:dyDescent="0.3">
      <c r="A2433" s="20">
        <f t="shared" si="117"/>
        <v>2427</v>
      </c>
      <c r="B2433" s="9">
        <v>322.60213315488363</v>
      </c>
      <c r="C2433" s="9">
        <v>330.88132463505451</v>
      </c>
      <c r="D2433" s="25">
        <v>258</v>
      </c>
      <c r="E2433" s="8">
        <v>75</v>
      </c>
      <c r="F2433" s="9">
        <f t="shared" si="118"/>
        <v>326.25315377621638</v>
      </c>
      <c r="G2433" s="9">
        <f t="shared" si="119"/>
        <v>330.88207463505262</v>
      </c>
      <c r="H2433" s="3"/>
    </row>
    <row r="2434" spans="1:8" x14ac:dyDescent="0.3">
      <c r="A2434" s="20">
        <f t="shared" si="117"/>
        <v>2428</v>
      </c>
      <c r="B2434" s="9">
        <v>322.59190770674468</v>
      </c>
      <c r="C2434" s="9">
        <v>330.87209463505451</v>
      </c>
      <c r="D2434" s="25">
        <v>259</v>
      </c>
      <c r="E2434" s="8">
        <v>76</v>
      </c>
      <c r="F2434" s="9">
        <f t="shared" si="118"/>
        <v>326.24215377621636</v>
      </c>
      <c r="G2434" s="9">
        <f t="shared" si="119"/>
        <v>330.87285463505259</v>
      </c>
      <c r="H2434" s="3"/>
    </row>
    <row r="2435" spans="1:8" x14ac:dyDescent="0.3">
      <c r="A2435" s="20">
        <f t="shared" si="117"/>
        <v>2429</v>
      </c>
      <c r="B2435" s="9">
        <v>322.58171556406523</v>
      </c>
      <c r="C2435" s="9">
        <v>330.86286463505451</v>
      </c>
      <c r="D2435" s="25">
        <v>260</v>
      </c>
      <c r="E2435" s="8">
        <v>77</v>
      </c>
      <c r="F2435" s="9">
        <f t="shared" si="118"/>
        <v>326.23115377621633</v>
      </c>
      <c r="G2435" s="9">
        <f t="shared" si="119"/>
        <v>330.86363463505256</v>
      </c>
      <c r="H2435" s="3"/>
    </row>
    <row r="2436" spans="1:8" x14ac:dyDescent="0.3">
      <c r="A2436" s="20">
        <f t="shared" si="117"/>
        <v>2430</v>
      </c>
      <c r="B2436" s="9">
        <v>322.57155672685985</v>
      </c>
      <c r="C2436" s="9">
        <v>330.8536346350545</v>
      </c>
      <c r="D2436" s="25">
        <v>261</v>
      </c>
      <c r="E2436" s="8">
        <v>78</v>
      </c>
      <c r="F2436" s="9">
        <f t="shared" si="118"/>
        <v>326.22015377621631</v>
      </c>
      <c r="G2436" s="9">
        <f t="shared" si="119"/>
        <v>330.85441463505254</v>
      </c>
      <c r="H2436" s="3"/>
    </row>
    <row r="2437" spans="1:8" x14ac:dyDescent="0.3">
      <c r="A2437" s="20">
        <f t="shared" si="117"/>
        <v>2431</v>
      </c>
      <c r="B2437" s="9">
        <v>322.56143119513217</v>
      </c>
      <c r="C2437" s="9">
        <v>330.8444046350545</v>
      </c>
      <c r="D2437" s="25">
        <v>262</v>
      </c>
      <c r="E2437" s="8">
        <v>79</v>
      </c>
      <c r="F2437" s="9">
        <f t="shared" si="118"/>
        <v>326.20915377621628</v>
      </c>
      <c r="G2437" s="9">
        <f t="shared" si="119"/>
        <v>330.84519463505251</v>
      </c>
      <c r="H2437" s="3"/>
    </row>
    <row r="2438" spans="1:8" x14ac:dyDescent="0.3">
      <c r="A2438" s="20">
        <f t="shared" si="117"/>
        <v>2432</v>
      </c>
      <c r="B2438" s="9">
        <v>322.55133896889674</v>
      </c>
      <c r="C2438" s="9">
        <v>330.8351746350545</v>
      </c>
      <c r="D2438" s="25">
        <v>263</v>
      </c>
      <c r="E2438" s="8">
        <v>80</v>
      </c>
      <c r="F2438" s="9">
        <f t="shared" si="118"/>
        <v>326.19815377621626</v>
      </c>
      <c r="G2438" s="9">
        <f t="shared" si="119"/>
        <v>330.83597463505248</v>
      </c>
      <c r="H2438" s="3"/>
    </row>
    <row r="2439" spans="1:8" x14ac:dyDescent="0.3">
      <c r="A2439" s="20">
        <f t="shared" si="117"/>
        <v>2433</v>
      </c>
      <c r="B2439" s="9">
        <v>322.54128004817176</v>
      </c>
      <c r="C2439" s="9">
        <v>330.8259446350545</v>
      </c>
      <c r="D2439" s="25">
        <v>264</v>
      </c>
      <c r="E2439" s="8">
        <v>81</v>
      </c>
      <c r="F2439" s="9">
        <f t="shared" si="118"/>
        <v>326.18715377621623</v>
      </c>
      <c r="G2439" s="9">
        <f t="shared" si="119"/>
        <v>330.82675463505245</v>
      </c>
      <c r="H2439" s="3"/>
    </row>
    <row r="2440" spans="1:8" x14ac:dyDescent="0.3">
      <c r="A2440" s="20">
        <f t="shared" ref="A2440:A2503" si="120">ROW()-6</f>
        <v>2434</v>
      </c>
      <c r="B2440" s="9">
        <v>322.53125443295721</v>
      </c>
      <c r="C2440" s="9">
        <v>330.8167146350545</v>
      </c>
      <c r="D2440" s="25">
        <v>265</v>
      </c>
      <c r="E2440" s="8">
        <v>82</v>
      </c>
      <c r="F2440" s="9">
        <f t="shared" si="118"/>
        <v>326.17615377621621</v>
      </c>
      <c r="G2440" s="9">
        <f t="shared" si="119"/>
        <v>330.81753463505243</v>
      </c>
      <c r="H2440" s="3"/>
    </row>
    <row r="2441" spans="1:8" x14ac:dyDescent="0.3">
      <c r="A2441" s="20">
        <f t="shared" si="120"/>
        <v>2435</v>
      </c>
      <c r="B2441" s="9">
        <v>322.52126212326766</v>
      </c>
      <c r="C2441" s="9">
        <v>330.80748463505449</v>
      </c>
      <c r="D2441" s="25">
        <v>266</v>
      </c>
      <c r="E2441" s="8">
        <v>83</v>
      </c>
      <c r="F2441" s="9">
        <f t="shared" si="118"/>
        <v>326.16515377621619</v>
      </c>
      <c r="G2441" s="9">
        <f t="shared" si="119"/>
        <v>330.8083146350524</v>
      </c>
      <c r="H2441" s="3"/>
    </row>
    <row r="2442" spans="1:8" x14ac:dyDescent="0.3">
      <c r="A2442" s="20">
        <f t="shared" si="120"/>
        <v>2436</v>
      </c>
      <c r="B2442" s="9">
        <v>322.51130311912129</v>
      </c>
      <c r="C2442" s="9">
        <v>330.79825463505449</v>
      </c>
      <c r="D2442" s="25">
        <v>267</v>
      </c>
      <c r="E2442" s="8">
        <v>84</v>
      </c>
      <c r="F2442" s="9">
        <f t="shared" si="118"/>
        <v>326.15415377621616</v>
      </c>
      <c r="G2442" s="9">
        <f t="shared" si="119"/>
        <v>330.79909463505237</v>
      </c>
      <c r="H2442" s="3"/>
    </row>
    <row r="2443" spans="1:8" x14ac:dyDescent="0.3">
      <c r="A2443" s="20">
        <f t="shared" si="120"/>
        <v>2437</v>
      </c>
      <c r="B2443" s="9">
        <v>322.50137742051811</v>
      </c>
      <c r="C2443" s="9">
        <v>330.78902463505449</v>
      </c>
      <c r="D2443" s="25">
        <v>268</v>
      </c>
      <c r="E2443" s="8">
        <v>85</v>
      </c>
      <c r="F2443" s="9">
        <f t="shared" si="118"/>
        <v>326.14315377621614</v>
      </c>
      <c r="G2443" s="9">
        <f t="shared" si="119"/>
        <v>330.78987463505234</v>
      </c>
      <c r="H2443" s="3"/>
    </row>
    <row r="2444" spans="1:8" x14ac:dyDescent="0.3">
      <c r="A2444" s="20">
        <f t="shared" si="120"/>
        <v>2438</v>
      </c>
      <c r="B2444" s="9">
        <v>322.4914850274763</v>
      </c>
      <c r="C2444" s="9">
        <v>330.77979463505449</v>
      </c>
      <c r="D2444" s="25">
        <v>269</v>
      </c>
      <c r="E2444" s="8">
        <v>86</v>
      </c>
      <c r="F2444" s="9">
        <f t="shared" si="118"/>
        <v>326.13215377621611</v>
      </c>
      <c r="G2444" s="9">
        <f t="shared" si="119"/>
        <v>330.78065463505231</v>
      </c>
      <c r="H2444" s="3"/>
    </row>
    <row r="2445" spans="1:8" x14ac:dyDescent="0.3">
      <c r="A2445" s="20">
        <f t="shared" si="120"/>
        <v>2439</v>
      </c>
      <c r="B2445" s="9">
        <v>322.48162594000314</v>
      </c>
      <c r="C2445" s="9">
        <v>330.77056463505448</v>
      </c>
      <c r="D2445" s="25">
        <v>270</v>
      </c>
      <c r="E2445" s="8">
        <v>87</v>
      </c>
      <c r="F2445" s="9">
        <f t="shared" si="118"/>
        <v>326.12115377621609</v>
      </c>
      <c r="G2445" s="9">
        <f t="shared" si="119"/>
        <v>330.77143463505229</v>
      </c>
      <c r="H2445" s="3"/>
    </row>
    <row r="2446" spans="1:8" x14ac:dyDescent="0.3">
      <c r="A2446" s="20">
        <f t="shared" si="120"/>
        <v>2440</v>
      </c>
      <c r="B2446" s="9">
        <v>322.47180015811318</v>
      </c>
      <c r="C2446" s="9">
        <v>330.76133463505448</v>
      </c>
      <c r="D2446" s="25">
        <v>271</v>
      </c>
      <c r="E2446" s="8">
        <v>88</v>
      </c>
      <c r="F2446" s="9">
        <f t="shared" si="118"/>
        <v>326.11015377621607</v>
      </c>
      <c r="G2446" s="9">
        <f t="shared" si="119"/>
        <v>330.76221463505226</v>
      </c>
      <c r="H2446" s="35">
        <v>325.23</v>
      </c>
    </row>
    <row r="2447" spans="1:8" x14ac:dyDescent="0.3">
      <c r="A2447" s="20">
        <f t="shared" si="120"/>
        <v>2441</v>
      </c>
      <c r="B2447" s="9">
        <v>322.4620076818137</v>
      </c>
      <c r="C2447" s="9">
        <v>330.75210463505448</v>
      </c>
      <c r="D2447" s="25">
        <v>272</v>
      </c>
      <c r="E2447" s="8">
        <v>89</v>
      </c>
      <c r="F2447" s="9">
        <f t="shared" si="118"/>
        <v>326.09915377621604</v>
      </c>
      <c r="G2447" s="9">
        <f t="shared" si="119"/>
        <v>330.75299463505223</v>
      </c>
      <c r="H2447" s="3"/>
    </row>
    <row r="2448" spans="1:8" x14ac:dyDescent="0.3">
      <c r="A2448" s="20">
        <f t="shared" si="120"/>
        <v>2442</v>
      </c>
      <c r="B2448" s="9">
        <v>322.45224851112289</v>
      </c>
      <c r="C2448" s="9">
        <v>330.74287463505448</v>
      </c>
      <c r="D2448" s="25">
        <v>273</v>
      </c>
      <c r="E2448" s="8">
        <v>90</v>
      </c>
      <c r="F2448" s="9">
        <f t="shared" si="118"/>
        <v>326.08815377621602</v>
      </c>
      <c r="G2448" s="9">
        <f t="shared" si="119"/>
        <v>330.7437746350522</v>
      </c>
      <c r="H2448" s="3"/>
    </row>
    <row r="2449" spans="1:8" x14ac:dyDescent="0.3">
      <c r="A2449" s="20">
        <f t="shared" si="120"/>
        <v>2443</v>
      </c>
      <c r="B2449" s="9">
        <v>322.44252264604074</v>
      </c>
      <c r="C2449" s="9">
        <v>330.73364463505447</v>
      </c>
      <c r="D2449" s="25">
        <v>274</v>
      </c>
      <c r="E2449" s="8">
        <v>91</v>
      </c>
      <c r="F2449" s="9">
        <f t="shared" si="118"/>
        <v>326.07715377621599</v>
      </c>
      <c r="G2449" s="9">
        <f t="shared" si="119"/>
        <v>330.73455463505218</v>
      </c>
      <c r="H2449" s="3"/>
    </row>
    <row r="2450" spans="1:8" x14ac:dyDescent="0.3">
      <c r="A2450" s="20">
        <f t="shared" si="120"/>
        <v>2444</v>
      </c>
      <c r="B2450" s="9">
        <v>322.43283008658545</v>
      </c>
      <c r="C2450" s="9">
        <v>330.72441463505447</v>
      </c>
      <c r="D2450" s="25">
        <v>275</v>
      </c>
      <c r="E2450" s="8">
        <v>92</v>
      </c>
      <c r="F2450" s="9">
        <f t="shared" si="118"/>
        <v>326.06615377621597</v>
      </c>
      <c r="G2450" s="9">
        <f t="shared" si="119"/>
        <v>330.72533463505215</v>
      </c>
      <c r="H2450" s="3"/>
    </row>
    <row r="2451" spans="1:8" x14ac:dyDescent="0.3">
      <c r="A2451" s="20">
        <f t="shared" si="120"/>
        <v>2445</v>
      </c>
      <c r="B2451" s="9">
        <v>322.4231708327643</v>
      </c>
      <c r="C2451" s="9">
        <v>330.71518463505447</v>
      </c>
      <c r="D2451" s="25">
        <v>276</v>
      </c>
      <c r="E2451" s="8">
        <v>93</v>
      </c>
      <c r="F2451" s="9">
        <f t="shared" si="118"/>
        <v>326.05515377621595</v>
      </c>
      <c r="G2451" s="9">
        <f t="shared" si="119"/>
        <v>330.71611463505212</v>
      </c>
      <c r="H2451" s="3"/>
    </row>
    <row r="2452" spans="1:8" x14ac:dyDescent="0.3">
      <c r="A2452" s="20">
        <f t="shared" si="120"/>
        <v>2446</v>
      </c>
      <c r="B2452" s="9">
        <v>322.41354488459183</v>
      </c>
      <c r="C2452" s="9">
        <v>330.70595463505447</v>
      </c>
      <c r="D2452" s="25">
        <v>277</v>
      </c>
      <c r="E2452" s="8">
        <v>94</v>
      </c>
      <c r="F2452" s="9">
        <f t="shared" si="118"/>
        <v>326.04415377621592</v>
      </c>
      <c r="G2452" s="9">
        <f t="shared" si="119"/>
        <v>330.70689463505209</v>
      </c>
      <c r="H2452" s="3"/>
    </row>
    <row r="2453" spans="1:8" x14ac:dyDescent="0.3">
      <c r="A2453" s="20">
        <f t="shared" si="120"/>
        <v>2447</v>
      </c>
      <c r="B2453" s="9">
        <v>322.40395224207532</v>
      </c>
      <c r="C2453" s="9">
        <v>330.69672463505447</v>
      </c>
      <c r="D2453" s="25">
        <v>278</v>
      </c>
      <c r="E2453" s="8">
        <v>95</v>
      </c>
      <c r="F2453" s="9">
        <f t="shared" si="118"/>
        <v>326.0331537762159</v>
      </c>
      <c r="G2453" s="9">
        <f t="shared" si="119"/>
        <v>330.69767463505207</v>
      </c>
      <c r="H2453" s="3"/>
    </row>
    <row r="2454" spans="1:8" x14ac:dyDescent="0.3">
      <c r="A2454" s="20">
        <f t="shared" si="120"/>
        <v>2448</v>
      </c>
      <c r="B2454" s="9">
        <v>322.39439290522569</v>
      </c>
      <c r="C2454" s="9">
        <v>330.68749463505446</v>
      </c>
      <c r="D2454" s="25">
        <v>279</v>
      </c>
      <c r="E2454" s="8">
        <v>96</v>
      </c>
      <c r="F2454" s="9">
        <f t="shared" si="118"/>
        <v>326.02215377621587</v>
      </c>
      <c r="G2454" s="9">
        <f t="shared" si="119"/>
        <v>330.68845463505204</v>
      </c>
      <c r="H2454" s="3"/>
    </row>
    <row r="2455" spans="1:8" x14ac:dyDescent="0.3">
      <c r="A2455" s="20">
        <f t="shared" si="120"/>
        <v>2449</v>
      </c>
      <c r="B2455" s="9">
        <v>322.38486687405384</v>
      </c>
      <c r="C2455" s="9">
        <v>330.67826463505446</v>
      </c>
      <c r="D2455" s="25">
        <v>280</v>
      </c>
      <c r="E2455" s="8">
        <v>97</v>
      </c>
      <c r="F2455" s="9">
        <f t="shared" si="118"/>
        <v>326.01115377621585</v>
      </c>
      <c r="G2455" s="9">
        <f t="shared" si="119"/>
        <v>330.67923463505201</v>
      </c>
      <c r="H2455" s="3"/>
    </row>
    <row r="2456" spans="1:8" x14ac:dyDescent="0.3">
      <c r="A2456" s="20">
        <f t="shared" si="120"/>
        <v>2450</v>
      </c>
      <c r="B2456" s="9">
        <v>322.37537414856706</v>
      </c>
      <c r="C2456" s="9">
        <v>330.66903463505446</v>
      </c>
      <c r="D2456" s="25">
        <v>281</v>
      </c>
      <c r="E2456" s="8">
        <v>98</v>
      </c>
      <c r="F2456" s="9">
        <f t="shared" si="118"/>
        <v>326.00015377621583</v>
      </c>
      <c r="G2456" s="9">
        <f t="shared" si="119"/>
        <v>330.67001463505198</v>
      </c>
      <c r="H2456" s="3"/>
    </row>
    <row r="2457" spans="1:8" x14ac:dyDescent="0.3">
      <c r="A2457" s="20">
        <f t="shared" si="120"/>
        <v>2451</v>
      </c>
      <c r="B2457" s="9">
        <v>322.36591472878717</v>
      </c>
      <c r="C2457" s="9">
        <v>330.65980463505446</v>
      </c>
      <c r="D2457" s="25">
        <v>282</v>
      </c>
      <c r="E2457" s="8">
        <v>99</v>
      </c>
      <c r="F2457" s="9">
        <f t="shared" si="118"/>
        <v>325.9891537762158</v>
      </c>
      <c r="G2457" s="9">
        <f t="shared" si="119"/>
        <v>330.66079463505196</v>
      </c>
      <c r="H2457" s="3"/>
    </row>
    <row r="2458" spans="1:8" x14ac:dyDescent="0.3">
      <c r="A2458" s="20">
        <f t="shared" si="120"/>
        <v>2452</v>
      </c>
      <c r="B2458" s="9">
        <v>322.35648861471418</v>
      </c>
      <c r="C2458" s="9">
        <v>330.65057463505445</v>
      </c>
      <c r="D2458" s="25">
        <v>283</v>
      </c>
      <c r="E2458" s="8">
        <v>100</v>
      </c>
      <c r="F2458" s="9">
        <f t="shared" si="118"/>
        <v>325.97815377621578</v>
      </c>
      <c r="G2458" s="9">
        <f t="shared" si="119"/>
        <v>330.65157463505193</v>
      </c>
      <c r="H2458" s="3"/>
    </row>
    <row r="2459" spans="1:8" x14ac:dyDescent="0.3">
      <c r="A2459" s="20">
        <f t="shared" si="120"/>
        <v>2453</v>
      </c>
      <c r="B2459" s="9">
        <v>322.34709580635899</v>
      </c>
      <c r="C2459" s="9">
        <v>330.64134463505445</v>
      </c>
      <c r="D2459" s="25">
        <v>284</v>
      </c>
      <c r="E2459" s="8">
        <v>101</v>
      </c>
      <c r="F2459" s="9">
        <f t="shared" si="118"/>
        <v>325.96715377621575</v>
      </c>
      <c r="G2459" s="9">
        <f t="shared" si="119"/>
        <v>330.6423546350519</v>
      </c>
      <c r="H2459" s="3"/>
    </row>
    <row r="2460" spans="1:8" x14ac:dyDescent="0.3">
      <c r="A2460" s="20">
        <f t="shared" si="120"/>
        <v>2454</v>
      </c>
      <c r="B2460" s="9">
        <v>322.33773630373616</v>
      </c>
      <c r="C2460" s="9">
        <v>330.63211463505445</v>
      </c>
      <c r="D2460" s="25">
        <v>285</v>
      </c>
      <c r="E2460" s="8">
        <v>102</v>
      </c>
      <c r="F2460" s="9">
        <f t="shared" si="118"/>
        <v>325.95615377621573</v>
      </c>
      <c r="G2460" s="9">
        <f t="shared" si="119"/>
        <v>330.63313463505187</v>
      </c>
      <c r="H2460" s="3"/>
    </row>
    <row r="2461" spans="1:8" x14ac:dyDescent="0.3">
      <c r="A2461" s="20">
        <f t="shared" si="120"/>
        <v>2455</v>
      </c>
      <c r="B2461" s="9">
        <v>322.32841010685297</v>
      </c>
      <c r="C2461" s="9">
        <v>330.62288463505445</v>
      </c>
      <c r="D2461" s="25">
        <v>286</v>
      </c>
      <c r="E2461" s="8">
        <v>103</v>
      </c>
      <c r="F2461" s="9">
        <f t="shared" si="118"/>
        <v>325.9451537762157</v>
      </c>
      <c r="G2461" s="9">
        <f t="shared" si="119"/>
        <v>330.62391463505185</v>
      </c>
      <c r="H2461" s="3"/>
    </row>
    <row r="2462" spans="1:8" x14ac:dyDescent="0.3">
      <c r="A2462" s="20">
        <f t="shared" si="120"/>
        <v>2456</v>
      </c>
      <c r="B2462" s="9">
        <v>322.31911721572396</v>
      </c>
      <c r="C2462" s="9">
        <v>330.61365463505444</v>
      </c>
      <c r="D2462" s="25">
        <v>287</v>
      </c>
      <c r="E2462" s="8">
        <v>104</v>
      </c>
      <c r="F2462" s="9">
        <f t="shared" si="118"/>
        <v>325.93415377621568</v>
      </c>
      <c r="G2462" s="9">
        <f t="shared" si="119"/>
        <v>330.61469463505182</v>
      </c>
      <c r="H2462" s="3"/>
    </row>
    <row r="2463" spans="1:8" x14ac:dyDescent="0.3">
      <c r="A2463" s="20">
        <f t="shared" si="120"/>
        <v>2457</v>
      </c>
      <c r="B2463" s="9">
        <v>322.30985763035642</v>
      </c>
      <c r="C2463" s="9">
        <v>330.60442463505444</v>
      </c>
      <c r="D2463" s="25">
        <v>288</v>
      </c>
      <c r="E2463" s="8">
        <v>105</v>
      </c>
      <c r="F2463" s="9">
        <f t="shared" si="118"/>
        <v>325.92315377621566</v>
      </c>
      <c r="G2463" s="9">
        <f t="shared" si="119"/>
        <v>330.60547463505179</v>
      </c>
      <c r="H2463" s="3"/>
    </row>
    <row r="2464" spans="1:8" x14ac:dyDescent="0.3">
      <c r="A2464" s="20">
        <f t="shared" si="120"/>
        <v>2458</v>
      </c>
      <c r="B2464" s="9">
        <v>322.30063135076125</v>
      </c>
      <c r="C2464" s="9">
        <v>330.59519463505444</v>
      </c>
      <c r="D2464" s="25">
        <v>289</v>
      </c>
      <c r="E2464" s="8">
        <v>106</v>
      </c>
      <c r="F2464" s="9">
        <f t="shared" ref="F2464:F2527" si="121">IF($A2464&lt;=$J$13,F2463+($A2464-$A2463)*$L$13,"erreur")</f>
        <v>325.91215377621563</v>
      </c>
      <c r="G2464" s="9">
        <f t="shared" si="119"/>
        <v>330.59625463505176</v>
      </c>
      <c r="H2464" s="3"/>
    </row>
    <row r="2465" spans="1:8" x14ac:dyDescent="0.3">
      <c r="A2465" s="20">
        <f t="shared" si="120"/>
        <v>2459</v>
      </c>
      <c r="B2465" s="9">
        <v>322.29143837694937</v>
      </c>
      <c r="C2465" s="9">
        <v>330.58596463505444</v>
      </c>
      <c r="D2465" s="25">
        <v>290</v>
      </c>
      <c r="E2465" s="8">
        <v>107</v>
      </c>
      <c r="F2465" s="9">
        <f t="shared" si="121"/>
        <v>325.90115377621561</v>
      </c>
      <c r="G2465" s="9">
        <f t="shared" si="119"/>
        <v>330.58703463505174</v>
      </c>
      <c r="H2465" s="3"/>
    </row>
    <row r="2466" spans="1:8" x14ac:dyDescent="0.3">
      <c r="A2466" s="20">
        <f t="shared" si="120"/>
        <v>2460</v>
      </c>
      <c r="B2466" s="9">
        <v>322.28227870892442</v>
      </c>
      <c r="C2466" s="9">
        <v>330.57673463505444</v>
      </c>
      <c r="D2466" s="25">
        <v>291</v>
      </c>
      <c r="E2466" s="8">
        <v>108</v>
      </c>
      <c r="F2466" s="9">
        <f t="shared" si="121"/>
        <v>325.89015377621558</v>
      </c>
      <c r="G2466" s="9">
        <f t="shared" si="119"/>
        <v>330.57781463505171</v>
      </c>
      <c r="H2466" s="35">
        <v>325.19</v>
      </c>
    </row>
    <row r="2467" spans="1:8" x14ac:dyDescent="0.3">
      <c r="A2467" s="20">
        <f t="shared" si="120"/>
        <v>2461</v>
      </c>
      <c r="B2467" s="9">
        <v>322.27315234670459</v>
      </c>
      <c r="C2467" s="9">
        <v>330.56750463505443</v>
      </c>
      <c r="D2467" s="25">
        <v>292</v>
      </c>
      <c r="E2467" s="8">
        <v>109</v>
      </c>
      <c r="F2467" s="9">
        <f t="shared" si="121"/>
        <v>325.87915377621556</v>
      </c>
      <c r="G2467" s="9">
        <f t="shared" si="119"/>
        <v>330.56859463505168</v>
      </c>
      <c r="H2467" s="3"/>
    </row>
    <row r="2468" spans="1:8" x14ac:dyDescent="0.3">
      <c r="A2468" s="20">
        <f t="shared" si="120"/>
        <v>2462</v>
      </c>
      <c r="B2468" s="9">
        <v>322.26405929029715</v>
      </c>
      <c r="C2468" s="9">
        <v>330.55827463505443</v>
      </c>
      <c r="D2468" s="25">
        <v>293</v>
      </c>
      <c r="E2468" s="8">
        <v>110</v>
      </c>
      <c r="F2468" s="9">
        <f t="shared" si="121"/>
        <v>325.86815377621554</v>
      </c>
      <c r="G2468" s="9">
        <f t="shared" si="119"/>
        <v>330.55937463505165</v>
      </c>
      <c r="H2468" s="3"/>
    </row>
    <row r="2469" spans="1:8" x14ac:dyDescent="0.3">
      <c r="A2469" s="20">
        <f t="shared" si="120"/>
        <v>2463</v>
      </c>
      <c r="B2469" s="9">
        <v>322.25499953971666</v>
      </c>
      <c r="C2469" s="9">
        <v>330.54904463505443</v>
      </c>
      <c r="D2469" s="25">
        <v>294</v>
      </c>
      <c r="E2469" s="8">
        <v>111</v>
      </c>
      <c r="F2469" s="9">
        <f t="shared" si="121"/>
        <v>325.85715377621551</v>
      </c>
      <c r="G2469" s="9">
        <f t="shared" si="119"/>
        <v>330.55015463505163</v>
      </c>
      <c r="H2469" s="3"/>
    </row>
    <row r="2470" spans="1:8" x14ac:dyDescent="0.3">
      <c r="A2470" s="20">
        <f t="shared" si="120"/>
        <v>2464</v>
      </c>
      <c r="B2470" s="9">
        <v>322.24597309496312</v>
      </c>
      <c r="C2470" s="9">
        <v>330.53981463505443</v>
      </c>
      <c r="D2470" s="25">
        <v>295</v>
      </c>
      <c r="E2470" s="8">
        <v>112</v>
      </c>
      <c r="F2470" s="9">
        <f t="shared" si="121"/>
        <v>325.84615377621549</v>
      </c>
      <c r="G2470" s="9">
        <f t="shared" si="119"/>
        <v>330.5409346350516</v>
      </c>
      <c r="H2470" s="3"/>
    </row>
    <row r="2471" spans="1:8" x14ac:dyDescent="0.3">
      <c r="A2471" s="20">
        <f t="shared" si="120"/>
        <v>2465</v>
      </c>
      <c r="B2471" s="9">
        <v>322.23697995605471</v>
      </c>
      <c r="C2471" s="9">
        <v>330.53058463505442</v>
      </c>
      <c r="D2471" s="25">
        <v>296</v>
      </c>
      <c r="E2471" s="8">
        <v>113</v>
      </c>
      <c r="F2471" s="9">
        <f t="shared" si="121"/>
        <v>325.83515377621546</v>
      </c>
      <c r="G2471" s="9">
        <f t="shared" si="119"/>
        <v>330.53171463505157</v>
      </c>
      <c r="H2471" s="3"/>
    </row>
    <row r="2472" spans="1:8" x14ac:dyDescent="0.3">
      <c r="A2472" s="20">
        <f t="shared" si="120"/>
        <v>2466</v>
      </c>
      <c r="B2472" s="9">
        <v>322.22802012299871</v>
      </c>
      <c r="C2472" s="9">
        <v>330.52135463505442</v>
      </c>
      <c r="D2472" s="25">
        <v>297</v>
      </c>
      <c r="E2472" s="8">
        <v>114</v>
      </c>
      <c r="F2472" s="9">
        <f t="shared" si="121"/>
        <v>325.82415377621544</v>
      </c>
      <c r="G2472" s="9">
        <f t="shared" si="119"/>
        <v>330.52249463505154</v>
      </c>
      <c r="H2472" s="3"/>
    </row>
    <row r="2473" spans="1:8" x14ac:dyDescent="0.3">
      <c r="A2473" s="20">
        <f t="shared" si="120"/>
        <v>2467</v>
      </c>
      <c r="B2473" s="9">
        <v>322.21909359580604</v>
      </c>
      <c r="C2473" s="9">
        <v>330.51212463505442</v>
      </c>
      <c r="D2473" s="25">
        <v>298</v>
      </c>
      <c r="E2473" s="8">
        <v>115</v>
      </c>
      <c r="F2473" s="9">
        <f t="shared" si="121"/>
        <v>325.81315377621542</v>
      </c>
      <c r="G2473" s="9">
        <f t="shared" si="119"/>
        <v>330.51327463505152</v>
      </c>
      <c r="H2473" s="3"/>
    </row>
    <row r="2474" spans="1:8" x14ac:dyDescent="0.3">
      <c r="A2474" s="20">
        <f t="shared" si="120"/>
        <v>2468</v>
      </c>
      <c r="B2474" s="9">
        <v>322.21020037448761</v>
      </c>
      <c r="C2474" s="9">
        <v>330.50289463505442</v>
      </c>
      <c r="D2474" s="25">
        <v>299</v>
      </c>
      <c r="E2474" s="8">
        <v>116</v>
      </c>
      <c r="F2474" s="9">
        <f t="shared" si="121"/>
        <v>325.80215377621539</v>
      </c>
      <c r="G2474" s="9">
        <f t="shared" si="119"/>
        <v>330.50405463505149</v>
      </c>
      <c r="H2474" s="3"/>
    </row>
    <row r="2475" spans="1:8" x14ac:dyDescent="0.3">
      <c r="A2475" s="20">
        <f t="shared" si="120"/>
        <v>2469</v>
      </c>
      <c r="B2475" s="9">
        <v>322.2013404590507</v>
      </c>
      <c r="C2475" s="9">
        <v>330.49366463505442</v>
      </c>
      <c r="D2475" s="25">
        <v>300</v>
      </c>
      <c r="E2475" s="8">
        <v>117</v>
      </c>
      <c r="F2475" s="9">
        <f t="shared" si="121"/>
        <v>325.79115377621537</v>
      </c>
      <c r="G2475" s="9">
        <f t="shared" si="119"/>
        <v>330.49483463505146</v>
      </c>
      <c r="H2475" s="3"/>
    </row>
    <row r="2476" spans="1:8" x14ac:dyDescent="0.3">
      <c r="A2476" s="20">
        <f t="shared" si="120"/>
        <v>2470</v>
      </c>
      <c r="B2476" s="9">
        <v>322.19251384950621</v>
      </c>
      <c r="C2476" s="9">
        <v>330.48443463505441</v>
      </c>
      <c r="D2476" s="25">
        <v>301</v>
      </c>
      <c r="E2476" s="8">
        <v>118</v>
      </c>
      <c r="F2476" s="9">
        <f t="shared" si="121"/>
        <v>325.78015377621534</v>
      </c>
      <c r="G2476" s="9">
        <f t="shared" si="119"/>
        <v>330.48561463505143</v>
      </c>
      <c r="H2476" s="3"/>
    </row>
    <row r="2477" spans="1:8" x14ac:dyDescent="0.3">
      <c r="A2477" s="20">
        <f t="shared" si="120"/>
        <v>2471</v>
      </c>
      <c r="B2477" s="9">
        <v>322.18372054586143</v>
      </c>
      <c r="C2477" s="9">
        <v>330.47520463505441</v>
      </c>
      <c r="D2477" s="25">
        <v>302</v>
      </c>
      <c r="E2477" s="8">
        <v>119</v>
      </c>
      <c r="F2477" s="9">
        <f t="shared" si="121"/>
        <v>325.76915377621532</v>
      </c>
      <c r="G2477" s="9">
        <f t="shared" si="119"/>
        <v>330.47639463505141</v>
      </c>
      <c r="H2477" s="3"/>
    </row>
    <row r="2478" spans="1:8" x14ac:dyDescent="0.3">
      <c r="A2478" s="20">
        <f t="shared" si="120"/>
        <v>2472</v>
      </c>
      <c r="B2478" s="9">
        <v>322.17496054813455</v>
      </c>
      <c r="C2478" s="9">
        <v>330.46597463505441</v>
      </c>
      <c r="D2478" s="25">
        <v>303</v>
      </c>
      <c r="E2478" s="8">
        <v>120</v>
      </c>
      <c r="F2478" s="9">
        <f t="shared" si="121"/>
        <v>325.75815377621529</v>
      </c>
      <c r="G2478" s="9">
        <f t="shared" si="119"/>
        <v>330.46717463505138</v>
      </c>
      <c r="H2478" s="3"/>
    </row>
    <row r="2479" spans="1:8" x14ac:dyDescent="0.3">
      <c r="A2479" s="20">
        <f t="shared" si="120"/>
        <v>2473</v>
      </c>
      <c r="B2479" s="9">
        <v>322.16623385632192</v>
      </c>
      <c r="C2479" s="9">
        <v>330.45674463505441</v>
      </c>
      <c r="D2479" s="25">
        <v>304</v>
      </c>
      <c r="E2479" s="8">
        <v>121</v>
      </c>
      <c r="F2479" s="9">
        <f t="shared" si="121"/>
        <v>325.74715377621527</v>
      </c>
      <c r="G2479" s="9">
        <f t="shared" si="119"/>
        <v>330.45795463505135</v>
      </c>
      <c r="H2479" s="3"/>
    </row>
    <row r="2480" spans="1:8" x14ac:dyDescent="0.3">
      <c r="A2480" s="20">
        <f t="shared" si="120"/>
        <v>2474</v>
      </c>
      <c r="B2480" s="9">
        <v>322.15754047044538</v>
      </c>
      <c r="C2480" s="9">
        <v>330.4475146350544</v>
      </c>
      <c r="D2480" s="25">
        <v>305</v>
      </c>
      <c r="E2480" s="8">
        <v>122</v>
      </c>
      <c r="F2480" s="9">
        <f t="shared" si="121"/>
        <v>325.73615377621525</v>
      </c>
      <c r="G2480" s="9">
        <f t="shared" si="119"/>
        <v>330.44873463505132</v>
      </c>
      <c r="H2480" s="3"/>
    </row>
    <row r="2481" spans="1:8" x14ac:dyDescent="0.3">
      <c r="A2481" s="20">
        <f t="shared" si="120"/>
        <v>2475</v>
      </c>
      <c r="B2481" s="9">
        <v>322.14888039050857</v>
      </c>
      <c r="C2481" s="9">
        <v>330.4382846350544</v>
      </c>
      <c r="D2481" s="25">
        <v>306</v>
      </c>
      <c r="E2481" s="8">
        <v>123</v>
      </c>
      <c r="F2481" s="9">
        <f t="shared" si="121"/>
        <v>325.72515377621522</v>
      </c>
      <c r="G2481" s="9">
        <f t="shared" si="119"/>
        <v>330.4395146350513</v>
      </c>
      <c r="H2481" s="3"/>
    </row>
    <row r="2482" spans="1:8" x14ac:dyDescent="0.3">
      <c r="A2482" s="20">
        <f t="shared" si="120"/>
        <v>2476</v>
      </c>
      <c r="B2482" s="9">
        <v>322.14025361652239</v>
      </c>
      <c r="C2482" s="9">
        <v>330.4290546350544</v>
      </c>
      <c r="D2482" s="25">
        <v>307</v>
      </c>
      <c r="E2482" s="8">
        <v>124</v>
      </c>
      <c r="F2482" s="9">
        <f t="shared" si="121"/>
        <v>325.7141537762152</v>
      </c>
      <c r="G2482" s="9">
        <f t="shared" si="119"/>
        <v>330.43029463505127</v>
      </c>
      <c r="H2482" s="3"/>
    </row>
    <row r="2483" spans="1:8" x14ac:dyDescent="0.3">
      <c r="A2483" s="20">
        <f t="shared" si="120"/>
        <v>2477</v>
      </c>
      <c r="B2483" s="9">
        <v>322.13166014849412</v>
      </c>
      <c r="C2483" s="9">
        <v>330.4198246350544</v>
      </c>
      <c r="D2483" s="25">
        <v>308</v>
      </c>
      <c r="E2483" s="8">
        <v>125</v>
      </c>
      <c r="F2483" s="9">
        <f t="shared" si="121"/>
        <v>325.70315377621517</v>
      </c>
      <c r="G2483" s="9">
        <f t="shared" si="119"/>
        <v>330.42107463505124</v>
      </c>
      <c r="H2483" s="3"/>
    </row>
    <row r="2484" spans="1:8" x14ac:dyDescent="0.3">
      <c r="A2484" s="20">
        <f t="shared" si="120"/>
        <v>2478</v>
      </c>
      <c r="B2484" s="9">
        <v>322.12309998643832</v>
      </c>
      <c r="C2484" s="9">
        <v>330.41059463505439</v>
      </c>
      <c r="D2484" s="25">
        <v>309</v>
      </c>
      <c r="E2484" s="8">
        <v>126</v>
      </c>
      <c r="F2484" s="9">
        <f t="shared" si="121"/>
        <v>325.69215377621515</v>
      </c>
      <c r="G2484" s="9">
        <f t="shared" si="119"/>
        <v>330.41185463505121</v>
      </c>
      <c r="H2484" s="3"/>
    </row>
    <row r="2485" spans="1:8" x14ac:dyDescent="0.3">
      <c r="A2485" s="20">
        <f t="shared" si="120"/>
        <v>2479</v>
      </c>
      <c r="B2485" s="9">
        <v>322.11457313036226</v>
      </c>
      <c r="C2485" s="9">
        <v>330.40136463505439</v>
      </c>
      <c r="D2485" s="25">
        <v>310</v>
      </c>
      <c r="E2485" s="8">
        <v>127</v>
      </c>
      <c r="F2485" s="9">
        <f t="shared" si="121"/>
        <v>325.68115377621513</v>
      </c>
      <c r="G2485" s="9">
        <f t="shared" si="119"/>
        <v>330.40263463505119</v>
      </c>
      <c r="H2485" s="3"/>
    </row>
    <row r="2486" spans="1:8" x14ac:dyDescent="0.3">
      <c r="A2486" s="20">
        <f t="shared" si="120"/>
        <v>2480</v>
      </c>
      <c r="B2486" s="9">
        <v>322.10607958026958</v>
      </c>
      <c r="C2486" s="9">
        <v>330.39213463505439</v>
      </c>
      <c r="D2486" s="25">
        <v>311</v>
      </c>
      <c r="E2486" s="8">
        <v>128</v>
      </c>
      <c r="F2486" s="9">
        <f t="shared" si="121"/>
        <v>325.6701537762151</v>
      </c>
      <c r="G2486" s="9">
        <f t="shared" si="119"/>
        <v>330.39341463505116</v>
      </c>
      <c r="H2486" s="35">
        <v>324.37</v>
      </c>
    </row>
    <row r="2487" spans="1:8" x14ac:dyDescent="0.3">
      <c r="A2487" s="20">
        <f t="shared" si="120"/>
        <v>2481</v>
      </c>
      <c r="B2487" s="9">
        <v>322.09761933618211</v>
      </c>
      <c r="C2487" s="9">
        <v>330.38290463505439</v>
      </c>
      <c r="D2487" s="25">
        <v>312</v>
      </c>
      <c r="E2487" s="8">
        <v>129</v>
      </c>
      <c r="F2487" s="9">
        <f t="shared" si="121"/>
        <v>325.65915377621508</v>
      </c>
      <c r="G2487" s="9">
        <f t="shared" si="119"/>
        <v>330.38419463505113</v>
      </c>
      <c r="H2487" s="3"/>
    </row>
    <row r="2488" spans="1:8" x14ac:dyDescent="0.3">
      <c r="A2488" s="20">
        <f t="shared" si="120"/>
        <v>2482</v>
      </c>
      <c r="B2488" s="9">
        <v>322.0891923980962</v>
      </c>
      <c r="C2488" s="9">
        <v>330.37367463505439</v>
      </c>
      <c r="D2488" s="25">
        <v>313</v>
      </c>
      <c r="E2488" s="8">
        <v>130</v>
      </c>
      <c r="F2488" s="9">
        <f t="shared" si="121"/>
        <v>325.64815377621505</v>
      </c>
      <c r="G2488" s="9">
        <f t="shared" ref="G2488:G2551" si="122">IF(8811-A2488&gt;$I$23,G2487+(A2488-A2487)*$M$23,"erreur")</f>
        <v>330.3749746350511</v>
      </c>
      <c r="H2488" s="3"/>
    </row>
    <row r="2489" spans="1:8" x14ac:dyDescent="0.3">
      <c r="A2489" s="20">
        <f t="shared" si="120"/>
        <v>2483</v>
      </c>
      <c r="B2489" s="9">
        <v>322.08079876603006</v>
      </c>
      <c r="C2489" s="9">
        <v>330.36444463505438</v>
      </c>
      <c r="D2489" s="25">
        <v>314</v>
      </c>
      <c r="E2489" s="8">
        <v>131</v>
      </c>
      <c r="F2489" s="9">
        <f t="shared" si="121"/>
        <v>325.63715377621503</v>
      </c>
      <c r="G2489" s="9">
        <f t="shared" si="122"/>
        <v>330.36575463505108</v>
      </c>
      <c r="H2489" s="3"/>
    </row>
    <row r="2490" spans="1:8" x14ac:dyDescent="0.3">
      <c r="A2490" s="20">
        <f t="shared" si="120"/>
        <v>2484</v>
      </c>
      <c r="B2490" s="9">
        <v>322.07243843999095</v>
      </c>
      <c r="C2490" s="9">
        <v>330.35521463505438</v>
      </c>
      <c r="D2490" s="25">
        <v>315</v>
      </c>
      <c r="E2490" s="8">
        <v>132</v>
      </c>
      <c r="F2490" s="9">
        <f t="shared" si="121"/>
        <v>325.62615377621501</v>
      </c>
      <c r="G2490" s="9">
        <f t="shared" si="122"/>
        <v>330.35653463505105</v>
      </c>
      <c r="H2490" s="3"/>
    </row>
    <row r="2491" spans="1:8" x14ac:dyDescent="0.3">
      <c r="A2491" s="20">
        <f t="shared" si="120"/>
        <v>2485</v>
      </c>
      <c r="B2491" s="9">
        <v>322.06411141998615</v>
      </c>
      <c r="C2491" s="9">
        <v>330.34598463505438</v>
      </c>
      <c r="D2491" s="25">
        <v>316</v>
      </c>
      <c r="E2491" s="8">
        <v>133</v>
      </c>
      <c r="F2491" s="9">
        <f t="shared" si="121"/>
        <v>325.61515377621498</v>
      </c>
      <c r="G2491" s="9">
        <f t="shared" si="122"/>
        <v>330.34731463505102</v>
      </c>
      <c r="H2491" s="3"/>
    </row>
    <row r="2492" spans="1:8" x14ac:dyDescent="0.3">
      <c r="A2492" s="20">
        <f t="shared" si="120"/>
        <v>2486</v>
      </c>
      <c r="B2492" s="9">
        <v>322.05581770602294</v>
      </c>
      <c r="C2492" s="9">
        <v>330.33675463505438</v>
      </c>
      <c r="D2492" s="25">
        <v>317</v>
      </c>
      <c r="E2492" s="8">
        <v>134</v>
      </c>
      <c r="F2492" s="9">
        <f t="shared" si="121"/>
        <v>325.60415377621496</v>
      </c>
      <c r="G2492" s="9">
        <f t="shared" si="122"/>
        <v>330.33809463505099</v>
      </c>
      <c r="H2492" s="3"/>
    </row>
    <row r="2493" spans="1:8" x14ac:dyDescent="0.3">
      <c r="A2493" s="20">
        <f t="shared" si="120"/>
        <v>2487</v>
      </c>
      <c r="B2493" s="9">
        <v>322.04755729811586</v>
      </c>
      <c r="C2493" s="9">
        <v>330.32752463505437</v>
      </c>
      <c r="D2493" s="25">
        <v>318</v>
      </c>
      <c r="E2493" s="8">
        <v>135</v>
      </c>
      <c r="F2493" s="9">
        <f t="shared" si="121"/>
        <v>325.59315377621493</v>
      </c>
      <c r="G2493" s="9">
        <f t="shared" si="122"/>
        <v>330.32887463505097</v>
      </c>
      <c r="H2493" s="3"/>
    </row>
    <row r="2494" spans="1:8" x14ac:dyDescent="0.3">
      <c r="A2494" s="20">
        <f t="shared" si="120"/>
        <v>2488</v>
      </c>
      <c r="B2494" s="9">
        <v>322.0393301962722</v>
      </c>
      <c r="C2494" s="9">
        <v>330.31829463505437</v>
      </c>
      <c r="D2494" s="25">
        <v>319</v>
      </c>
      <c r="E2494" s="8">
        <v>136</v>
      </c>
      <c r="F2494" s="9">
        <f t="shared" si="121"/>
        <v>325.58215377621491</v>
      </c>
      <c r="G2494" s="9">
        <f t="shared" si="122"/>
        <v>330.31965463505094</v>
      </c>
      <c r="H2494" s="3"/>
    </row>
    <row r="2495" spans="1:8" x14ac:dyDescent="0.3">
      <c r="A2495" s="20">
        <f t="shared" si="120"/>
        <v>2489</v>
      </c>
      <c r="B2495" s="9">
        <v>322.03113640049924</v>
      </c>
      <c r="C2495" s="9">
        <v>330.30906463505437</v>
      </c>
      <c r="D2495" s="25">
        <v>320</v>
      </c>
      <c r="E2495" s="8">
        <v>137</v>
      </c>
      <c r="F2495" s="9">
        <f t="shared" si="121"/>
        <v>325.57115377621489</v>
      </c>
      <c r="G2495" s="9">
        <f t="shared" si="122"/>
        <v>330.31043463505091</v>
      </c>
      <c r="H2495" s="3"/>
    </row>
    <row r="2496" spans="1:8" x14ac:dyDescent="0.3">
      <c r="A2496" s="20">
        <f t="shared" si="120"/>
        <v>2490</v>
      </c>
      <c r="B2496" s="9">
        <v>322.02297591081151</v>
      </c>
      <c r="C2496" s="9">
        <v>330.29983463505437</v>
      </c>
      <c r="D2496" s="25">
        <v>321</v>
      </c>
      <c r="E2496" s="8">
        <v>138</v>
      </c>
      <c r="F2496" s="9">
        <f t="shared" si="121"/>
        <v>325.56015377621486</v>
      </c>
      <c r="G2496" s="9">
        <f t="shared" si="122"/>
        <v>330.30121463505088</v>
      </c>
      <c r="H2496" s="3"/>
    </row>
    <row r="2497" spans="1:8" x14ac:dyDescent="0.3">
      <c r="A2497" s="20">
        <f t="shared" si="120"/>
        <v>2491</v>
      </c>
      <c r="B2497" s="9">
        <v>322.01484872720903</v>
      </c>
      <c r="C2497" s="9">
        <v>330.29060463505436</v>
      </c>
      <c r="D2497" s="25">
        <v>322</v>
      </c>
      <c r="E2497" s="8">
        <v>139</v>
      </c>
      <c r="F2497" s="9">
        <f t="shared" si="121"/>
        <v>325.54915377621484</v>
      </c>
      <c r="G2497" s="9">
        <f t="shared" si="122"/>
        <v>330.29199463505086</v>
      </c>
      <c r="H2497" s="3"/>
    </row>
    <row r="2498" spans="1:8" x14ac:dyDescent="0.3">
      <c r="A2498" s="20">
        <f t="shared" si="120"/>
        <v>2492</v>
      </c>
      <c r="B2498" s="9">
        <v>322.00675484970998</v>
      </c>
      <c r="C2498" s="9">
        <v>330.28137463505436</v>
      </c>
      <c r="D2498" s="25">
        <v>323</v>
      </c>
      <c r="E2498" s="8">
        <v>140</v>
      </c>
      <c r="F2498" s="9">
        <f t="shared" si="121"/>
        <v>325.53815377621481</v>
      </c>
      <c r="G2498" s="9">
        <f t="shared" si="122"/>
        <v>330.28277463505083</v>
      </c>
      <c r="H2498" s="3"/>
    </row>
    <row r="2499" spans="1:8" x14ac:dyDescent="0.3">
      <c r="A2499" s="20">
        <f t="shared" si="120"/>
        <v>2493</v>
      </c>
      <c r="B2499" s="9">
        <v>321.99869427831436</v>
      </c>
      <c r="C2499" s="9">
        <v>330.27214463505436</v>
      </c>
      <c r="D2499" s="25">
        <v>324</v>
      </c>
      <c r="E2499" s="8">
        <v>141</v>
      </c>
      <c r="F2499" s="9">
        <f t="shared" si="121"/>
        <v>325.52715377621479</v>
      </c>
      <c r="G2499" s="9">
        <f t="shared" si="122"/>
        <v>330.2735546350508</v>
      </c>
      <c r="H2499" s="3"/>
    </row>
    <row r="2500" spans="1:8" x14ac:dyDescent="0.3">
      <c r="A2500" s="20">
        <f t="shared" si="120"/>
        <v>2494</v>
      </c>
      <c r="B2500" s="9">
        <v>321.99066701303673</v>
      </c>
      <c r="C2500" s="9">
        <v>330.26291463505436</v>
      </c>
      <c r="D2500" s="25">
        <v>325</v>
      </c>
      <c r="E2500" s="8">
        <v>142</v>
      </c>
      <c r="F2500" s="9">
        <f t="shared" si="121"/>
        <v>325.51615377621476</v>
      </c>
      <c r="G2500" s="9">
        <f t="shared" si="122"/>
        <v>330.26433463505077</v>
      </c>
      <c r="H2500" s="3"/>
    </row>
    <row r="2501" spans="1:8" x14ac:dyDescent="0.3">
      <c r="A2501" s="20">
        <f t="shared" si="120"/>
        <v>2495</v>
      </c>
      <c r="B2501" s="9">
        <v>321.98267305388799</v>
      </c>
      <c r="C2501" s="9">
        <v>330.25368463505436</v>
      </c>
      <c r="D2501" s="25">
        <v>326</v>
      </c>
      <c r="E2501" s="8">
        <v>143</v>
      </c>
      <c r="F2501" s="9">
        <f t="shared" si="121"/>
        <v>325.50515377621474</v>
      </c>
      <c r="G2501" s="9">
        <f t="shared" si="122"/>
        <v>330.25511463505075</v>
      </c>
      <c r="H2501" s="3"/>
    </row>
    <row r="2502" spans="1:8" x14ac:dyDescent="0.3">
      <c r="A2502" s="20">
        <f t="shared" si="120"/>
        <v>2496</v>
      </c>
      <c r="B2502" s="9">
        <v>321.97471240087543</v>
      </c>
      <c r="C2502" s="9">
        <v>330.24445463505435</v>
      </c>
      <c r="D2502" s="25">
        <v>327</v>
      </c>
      <c r="E2502" s="8">
        <v>144</v>
      </c>
      <c r="F2502" s="9">
        <f t="shared" si="121"/>
        <v>325.49415377621472</v>
      </c>
      <c r="G2502" s="9">
        <f t="shared" si="122"/>
        <v>330.24589463505072</v>
      </c>
      <c r="H2502" s="3"/>
    </row>
    <row r="2503" spans="1:8" x14ac:dyDescent="0.3">
      <c r="A2503" s="20">
        <f t="shared" si="120"/>
        <v>2497</v>
      </c>
      <c r="B2503" s="9">
        <v>321.96678505400268</v>
      </c>
      <c r="C2503" s="9">
        <v>330.23522463505435</v>
      </c>
      <c r="D2503" s="25">
        <v>328</v>
      </c>
      <c r="E2503" s="8">
        <v>145</v>
      </c>
      <c r="F2503" s="9">
        <f t="shared" si="121"/>
        <v>325.48315377621469</v>
      </c>
      <c r="G2503" s="9">
        <f t="shared" si="122"/>
        <v>330.23667463505069</v>
      </c>
      <c r="H2503" s="3"/>
    </row>
    <row r="2504" spans="1:8" x14ac:dyDescent="0.3">
      <c r="A2504" s="20">
        <f t="shared" ref="A2504:A2567" si="123">ROW()-6</f>
        <v>2498</v>
      </c>
      <c r="B2504" s="9">
        <v>321.9588910132843</v>
      </c>
      <c r="C2504" s="9">
        <v>330.22599463505435</v>
      </c>
      <c r="D2504" s="25">
        <v>329</v>
      </c>
      <c r="E2504" s="8">
        <v>146</v>
      </c>
      <c r="F2504" s="9">
        <f t="shared" si="121"/>
        <v>325.47215377621467</v>
      </c>
      <c r="G2504" s="9">
        <f t="shared" si="122"/>
        <v>330.22745463505066</v>
      </c>
      <c r="H2504" s="3"/>
    </row>
    <row r="2505" spans="1:8" x14ac:dyDescent="0.3">
      <c r="A2505" s="20">
        <f t="shared" si="123"/>
        <v>2499</v>
      </c>
      <c r="B2505" s="9">
        <v>321.95103027872756</v>
      </c>
      <c r="C2505" s="9">
        <v>330.21676463505435</v>
      </c>
      <c r="D2505" s="25">
        <v>330</v>
      </c>
      <c r="E2505" s="8">
        <v>147</v>
      </c>
      <c r="F2505" s="9">
        <f t="shared" si="121"/>
        <v>325.46115377621464</v>
      </c>
      <c r="G2505" s="9">
        <f t="shared" si="122"/>
        <v>330.21823463505064</v>
      </c>
      <c r="H2505" s="3"/>
    </row>
    <row r="2506" spans="1:8" x14ac:dyDescent="0.3">
      <c r="A2506" s="20">
        <f t="shared" si="123"/>
        <v>2500</v>
      </c>
      <c r="B2506" s="9">
        <v>321.94320285033973</v>
      </c>
      <c r="C2506" s="9">
        <v>330.20753463505434</v>
      </c>
      <c r="D2506" s="25">
        <v>331</v>
      </c>
      <c r="E2506" s="8">
        <v>148</v>
      </c>
      <c r="F2506" s="9">
        <f t="shared" si="121"/>
        <v>325.45015377621462</v>
      </c>
      <c r="G2506" s="9">
        <f t="shared" si="122"/>
        <v>330.20901463505061</v>
      </c>
      <c r="H2506" s="35">
        <v>324.14</v>
      </c>
    </row>
    <row r="2507" spans="1:8" x14ac:dyDescent="0.3">
      <c r="A2507" s="20">
        <f t="shared" si="123"/>
        <v>2501</v>
      </c>
      <c r="B2507" s="9">
        <v>321.93540872813173</v>
      </c>
      <c r="C2507" s="9">
        <v>330.19830463505434</v>
      </c>
      <c r="D2507" s="25">
        <v>332</v>
      </c>
      <c r="E2507" s="8">
        <v>149</v>
      </c>
      <c r="F2507" s="9">
        <f t="shared" si="121"/>
        <v>325.4391537762146</v>
      </c>
      <c r="G2507" s="9">
        <f t="shared" si="122"/>
        <v>330.19979463505058</v>
      </c>
      <c r="H2507" s="3"/>
    </row>
    <row r="2508" spans="1:8" x14ac:dyDescent="0.3">
      <c r="A2508" s="20">
        <f t="shared" si="123"/>
        <v>2502</v>
      </c>
      <c r="B2508" s="9">
        <v>321.92764791211084</v>
      </c>
      <c r="C2508" s="9">
        <v>330.18907463505434</v>
      </c>
      <c r="D2508" s="25">
        <v>333</v>
      </c>
      <c r="E2508" s="8">
        <v>150</v>
      </c>
      <c r="F2508" s="9">
        <f t="shared" si="121"/>
        <v>325.42815377621457</v>
      </c>
      <c r="G2508" s="9">
        <f t="shared" si="122"/>
        <v>330.19057463505055</v>
      </c>
      <c r="H2508" s="3"/>
    </row>
    <row r="2509" spans="1:8" x14ac:dyDescent="0.3">
      <c r="A2509" s="20">
        <f t="shared" si="123"/>
        <v>2503</v>
      </c>
      <c r="B2509" s="9">
        <v>321.91992040228433</v>
      </c>
      <c r="C2509" s="9">
        <v>330.17984463505434</v>
      </c>
      <c r="D2509" s="25">
        <v>334</v>
      </c>
      <c r="E2509" s="8">
        <v>151</v>
      </c>
      <c r="F2509" s="9">
        <f t="shared" si="121"/>
        <v>325.41715377621455</v>
      </c>
      <c r="G2509" s="9">
        <f t="shared" si="122"/>
        <v>330.18135463505052</v>
      </c>
      <c r="H2509" s="3"/>
    </row>
    <row r="2510" spans="1:8" x14ac:dyDescent="0.3">
      <c r="A2510" s="20">
        <f t="shared" si="123"/>
        <v>2504</v>
      </c>
      <c r="B2510" s="9">
        <v>321.91222619866312</v>
      </c>
      <c r="C2510" s="9">
        <v>330.17061463505433</v>
      </c>
      <c r="D2510" s="25">
        <v>335</v>
      </c>
      <c r="E2510" s="8">
        <v>152</v>
      </c>
      <c r="F2510" s="9">
        <f t="shared" si="121"/>
        <v>325.40615377621452</v>
      </c>
      <c r="G2510" s="9">
        <f t="shared" si="122"/>
        <v>330.1721346350505</v>
      </c>
      <c r="H2510" s="3"/>
    </row>
    <row r="2511" spans="1:8" x14ac:dyDescent="0.3">
      <c r="A2511" s="20">
        <f t="shared" si="123"/>
        <v>2505</v>
      </c>
      <c r="B2511" s="9">
        <v>321.90456530125812</v>
      </c>
      <c r="C2511" s="9">
        <v>330.16138463505433</v>
      </c>
      <c r="D2511" s="25">
        <v>336</v>
      </c>
      <c r="E2511" s="8">
        <v>153</v>
      </c>
      <c r="F2511" s="9">
        <f t="shared" si="121"/>
        <v>325.3951537762145</v>
      </c>
      <c r="G2511" s="9">
        <f t="shared" si="122"/>
        <v>330.16291463505047</v>
      </c>
      <c r="H2511" s="3"/>
    </row>
    <row r="2512" spans="1:8" x14ac:dyDescent="0.3">
      <c r="A2512" s="20">
        <f t="shared" si="123"/>
        <v>2506</v>
      </c>
      <c r="B2512" s="9">
        <v>321.89693771006932</v>
      </c>
      <c r="C2512" s="9">
        <v>330.15215463505433</v>
      </c>
      <c r="D2512" s="25">
        <v>337</v>
      </c>
      <c r="E2512" s="8">
        <v>154</v>
      </c>
      <c r="F2512" s="9">
        <f t="shared" si="121"/>
        <v>325.38415377621448</v>
      </c>
      <c r="G2512" s="9">
        <f t="shared" si="122"/>
        <v>330.15369463505044</v>
      </c>
      <c r="H2512" s="3"/>
    </row>
    <row r="2513" spans="1:8" x14ac:dyDescent="0.3">
      <c r="A2513" s="20">
        <f t="shared" si="123"/>
        <v>2507</v>
      </c>
      <c r="B2513" s="9">
        <v>321.88934342511857</v>
      </c>
      <c r="C2513" s="9">
        <v>330.14292463505433</v>
      </c>
      <c r="D2513" s="25">
        <v>338</v>
      </c>
      <c r="E2513" s="8">
        <v>155</v>
      </c>
      <c r="F2513" s="9">
        <f t="shared" si="121"/>
        <v>325.37315377621445</v>
      </c>
      <c r="G2513" s="9">
        <f t="shared" si="122"/>
        <v>330.14447463505041</v>
      </c>
      <c r="H2513" s="3"/>
    </row>
    <row r="2514" spans="1:8" x14ac:dyDescent="0.3">
      <c r="A2514" s="20">
        <f t="shared" si="123"/>
        <v>2508</v>
      </c>
      <c r="B2514" s="9">
        <v>321.88178244639857</v>
      </c>
      <c r="C2514" s="9">
        <v>330.13369463505433</v>
      </c>
      <c r="D2514" s="25">
        <v>339</v>
      </c>
      <c r="E2514" s="8">
        <v>156</v>
      </c>
      <c r="F2514" s="9">
        <f t="shared" si="121"/>
        <v>325.36215377621443</v>
      </c>
      <c r="G2514" s="9">
        <f t="shared" si="122"/>
        <v>330.13525463505039</v>
      </c>
      <c r="H2514" s="3"/>
    </row>
    <row r="2515" spans="1:8" x14ac:dyDescent="0.3">
      <c r="A2515" s="20">
        <f t="shared" si="123"/>
        <v>2509</v>
      </c>
      <c r="B2515" s="9">
        <v>321.87425477393117</v>
      </c>
      <c r="C2515" s="9">
        <v>330.12446463505432</v>
      </c>
      <c r="D2515" s="25">
        <v>340</v>
      </c>
      <c r="E2515" s="8">
        <v>157</v>
      </c>
      <c r="F2515" s="9">
        <f t="shared" si="121"/>
        <v>325.3511537762144</v>
      </c>
      <c r="G2515" s="9">
        <f t="shared" si="122"/>
        <v>330.12603463505036</v>
      </c>
      <c r="H2515" s="3"/>
    </row>
    <row r="2516" spans="1:8" x14ac:dyDescent="0.3">
      <c r="A2516" s="20">
        <f t="shared" si="123"/>
        <v>2510</v>
      </c>
      <c r="B2516" s="9">
        <v>321.86676040771636</v>
      </c>
      <c r="C2516" s="9">
        <v>330.11523463505432</v>
      </c>
      <c r="D2516" s="25">
        <v>341</v>
      </c>
      <c r="E2516" s="8">
        <v>158</v>
      </c>
      <c r="F2516" s="9">
        <f t="shared" si="121"/>
        <v>325.34015377621438</v>
      </c>
      <c r="G2516" s="9">
        <f t="shared" si="122"/>
        <v>330.11681463505033</v>
      </c>
      <c r="H2516" s="3"/>
    </row>
    <row r="2517" spans="1:8" x14ac:dyDescent="0.3">
      <c r="A2517" s="20">
        <f t="shared" si="123"/>
        <v>2511</v>
      </c>
      <c r="B2517" s="9">
        <v>321.85929934776141</v>
      </c>
      <c r="C2517" s="9">
        <v>330.10600463505432</v>
      </c>
      <c r="D2517" s="25">
        <v>342</v>
      </c>
      <c r="E2517" s="8">
        <v>159</v>
      </c>
      <c r="F2517" s="9">
        <f t="shared" si="121"/>
        <v>325.32915377621435</v>
      </c>
      <c r="G2517" s="9">
        <f t="shared" si="122"/>
        <v>330.1075946350503</v>
      </c>
      <c r="H2517" s="3"/>
    </row>
    <row r="2518" spans="1:8" x14ac:dyDescent="0.3">
      <c r="A2518" s="20">
        <f t="shared" si="123"/>
        <v>2512</v>
      </c>
      <c r="B2518" s="9">
        <v>321.85187159408451</v>
      </c>
      <c r="C2518" s="9">
        <v>330.09677463505432</v>
      </c>
      <c r="D2518" s="25">
        <v>343</v>
      </c>
      <c r="E2518" s="8">
        <v>160</v>
      </c>
      <c r="F2518" s="9">
        <f t="shared" si="121"/>
        <v>325.31815377621433</v>
      </c>
      <c r="G2518" s="9">
        <f t="shared" si="122"/>
        <v>330.09837463505028</v>
      </c>
      <c r="H2518" s="3"/>
    </row>
    <row r="2519" spans="1:8" x14ac:dyDescent="0.3">
      <c r="A2519" s="20">
        <f t="shared" si="123"/>
        <v>2513</v>
      </c>
      <c r="B2519" s="9">
        <v>321.84447714668204</v>
      </c>
      <c r="C2519" s="9">
        <v>330.08754463505431</v>
      </c>
      <c r="D2519" s="25">
        <v>344</v>
      </c>
      <c r="E2519" s="8">
        <v>161</v>
      </c>
      <c r="F2519" s="9">
        <f t="shared" si="121"/>
        <v>325.30715377621431</v>
      </c>
      <c r="G2519" s="9">
        <f t="shared" si="122"/>
        <v>330.08915463505025</v>
      </c>
      <c r="H2519" s="3"/>
    </row>
    <row r="2520" spans="1:8" x14ac:dyDescent="0.3">
      <c r="A2520" s="20">
        <f t="shared" si="123"/>
        <v>2514</v>
      </c>
      <c r="B2520" s="9">
        <v>321.83711600557217</v>
      </c>
      <c r="C2520" s="9">
        <v>330.07831463505431</v>
      </c>
      <c r="D2520" s="25">
        <v>345</v>
      </c>
      <c r="E2520" s="8">
        <v>162</v>
      </c>
      <c r="F2520" s="9">
        <f t="shared" si="121"/>
        <v>325.29615377621428</v>
      </c>
      <c r="G2520" s="9">
        <f t="shared" si="122"/>
        <v>330.07993463505022</v>
      </c>
      <c r="H2520" s="3"/>
    </row>
    <row r="2521" spans="1:8" x14ac:dyDescent="0.3">
      <c r="A2521" s="20">
        <f t="shared" si="123"/>
        <v>2515</v>
      </c>
      <c r="B2521" s="9">
        <v>321.82978817075491</v>
      </c>
      <c r="C2521" s="9">
        <v>330.06908463505431</v>
      </c>
      <c r="D2521" s="25">
        <v>346</v>
      </c>
      <c r="E2521" s="8">
        <v>163</v>
      </c>
      <c r="F2521" s="9">
        <f t="shared" si="121"/>
        <v>325.28515377621426</v>
      </c>
      <c r="G2521" s="9">
        <f t="shared" si="122"/>
        <v>330.07071463505019</v>
      </c>
      <c r="H2521" s="3"/>
    </row>
    <row r="2522" spans="1:8" x14ac:dyDescent="0.3">
      <c r="A2522" s="20">
        <f t="shared" si="123"/>
        <v>2516</v>
      </c>
      <c r="B2522" s="9">
        <v>321.82249364224481</v>
      </c>
      <c r="C2522" s="9">
        <v>330.05985463505431</v>
      </c>
      <c r="D2522" s="25">
        <v>347</v>
      </c>
      <c r="E2522" s="8">
        <v>164</v>
      </c>
      <c r="F2522" s="9">
        <f t="shared" si="121"/>
        <v>325.27415377621423</v>
      </c>
      <c r="G2522" s="9">
        <f t="shared" si="122"/>
        <v>330.06149463505017</v>
      </c>
      <c r="H2522" s="3"/>
    </row>
    <row r="2523" spans="1:8" x14ac:dyDescent="0.3">
      <c r="A2523" s="20">
        <f t="shared" si="123"/>
        <v>2517</v>
      </c>
      <c r="B2523" s="9">
        <v>321.81523242004914</v>
      </c>
      <c r="C2523" s="9">
        <v>330.05062463505431</v>
      </c>
      <c r="D2523" s="25">
        <v>348</v>
      </c>
      <c r="E2523" s="8">
        <v>165</v>
      </c>
      <c r="F2523" s="9">
        <f t="shared" si="121"/>
        <v>325.26315377621421</v>
      </c>
      <c r="G2523" s="9">
        <f t="shared" si="122"/>
        <v>330.05227463505014</v>
      </c>
      <c r="H2523" s="3"/>
    </row>
    <row r="2524" spans="1:8" x14ac:dyDescent="0.3">
      <c r="A2524" s="20">
        <f t="shared" si="123"/>
        <v>2518</v>
      </c>
      <c r="B2524" s="9">
        <v>321.80800450417155</v>
      </c>
      <c r="C2524" s="9">
        <v>330.0413946350543</v>
      </c>
      <c r="D2524" s="25">
        <v>349</v>
      </c>
      <c r="E2524" s="8">
        <v>166</v>
      </c>
      <c r="F2524" s="9">
        <f t="shared" si="121"/>
        <v>325.25215377621419</v>
      </c>
      <c r="G2524" s="9">
        <f t="shared" si="122"/>
        <v>330.04305463505011</v>
      </c>
      <c r="H2524" s="3"/>
    </row>
    <row r="2525" spans="1:8" x14ac:dyDescent="0.3">
      <c r="A2525" s="20">
        <f t="shared" si="123"/>
        <v>2519</v>
      </c>
      <c r="B2525" s="9">
        <v>321.80080989461931</v>
      </c>
      <c r="C2525" s="9">
        <v>330.0321646350543</v>
      </c>
      <c r="D2525" s="25">
        <v>350</v>
      </c>
      <c r="E2525" s="8">
        <v>167</v>
      </c>
      <c r="F2525" s="9">
        <f t="shared" si="121"/>
        <v>325.24115377621416</v>
      </c>
      <c r="G2525" s="9">
        <f t="shared" si="122"/>
        <v>330.03383463505008</v>
      </c>
      <c r="H2525" s="3"/>
    </row>
    <row r="2526" spans="1:8" x14ac:dyDescent="0.3">
      <c r="A2526" s="20">
        <f t="shared" si="123"/>
        <v>2520</v>
      </c>
      <c r="B2526" s="9">
        <v>321.79364859140696</v>
      </c>
      <c r="C2526" s="9">
        <v>330.0229346350543</v>
      </c>
      <c r="D2526" s="25">
        <v>351</v>
      </c>
      <c r="E2526" s="8">
        <v>168</v>
      </c>
      <c r="F2526" s="9">
        <f t="shared" si="121"/>
        <v>325.23015377621414</v>
      </c>
      <c r="G2526" s="9">
        <f t="shared" si="122"/>
        <v>330.02461463505006</v>
      </c>
      <c r="H2526" s="35">
        <v>324.81</v>
      </c>
    </row>
    <row r="2527" spans="1:8" x14ac:dyDescent="0.3">
      <c r="A2527" s="20">
        <f t="shared" si="123"/>
        <v>2521</v>
      </c>
      <c r="B2527" s="9">
        <v>321.7865205945418</v>
      </c>
      <c r="C2527" s="9">
        <v>330.0137046350543</v>
      </c>
      <c r="D2527" s="25">
        <v>352</v>
      </c>
      <c r="E2527" s="8">
        <v>169</v>
      </c>
      <c r="F2527" s="9">
        <f t="shared" si="121"/>
        <v>325.21915377621411</v>
      </c>
      <c r="G2527" s="9">
        <f t="shared" si="122"/>
        <v>330.01539463505003</v>
      </c>
      <c r="H2527" s="3"/>
    </row>
    <row r="2528" spans="1:8" x14ac:dyDescent="0.3">
      <c r="A2528" s="20">
        <f t="shared" si="123"/>
        <v>2522</v>
      </c>
      <c r="B2528" s="9">
        <v>321.77942590402745</v>
      </c>
      <c r="C2528" s="9">
        <v>330.00447463505429</v>
      </c>
      <c r="D2528" s="25">
        <v>353</v>
      </c>
      <c r="E2528" s="8">
        <v>170</v>
      </c>
      <c r="F2528" s="9">
        <f t="shared" ref="F2528:F2591" si="124">IF($A2528&lt;=$J$13,F2527+($A2528-$A2527)*$L$13,"erreur")</f>
        <v>325.20815377621409</v>
      </c>
      <c r="G2528" s="9">
        <f t="shared" si="122"/>
        <v>330.00617463505</v>
      </c>
      <c r="H2528" s="3"/>
    </row>
    <row r="2529" spans="1:8" x14ac:dyDescent="0.3">
      <c r="A2529" s="20">
        <f t="shared" si="123"/>
        <v>2523</v>
      </c>
      <c r="B2529" s="9">
        <v>321.77236451987119</v>
      </c>
      <c r="C2529" s="9">
        <v>329.99524463505429</v>
      </c>
      <c r="D2529" s="25">
        <v>354</v>
      </c>
      <c r="E2529" s="8">
        <v>171</v>
      </c>
      <c r="F2529" s="9">
        <f t="shared" si="124"/>
        <v>325.19715377621407</v>
      </c>
      <c r="G2529" s="9">
        <f t="shared" si="122"/>
        <v>329.99695463504997</v>
      </c>
      <c r="H2529" s="3"/>
    </row>
    <row r="2530" spans="1:8" x14ac:dyDescent="0.3">
      <c r="A2530" s="20">
        <f t="shared" si="123"/>
        <v>2524</v>
      </c>
      <c r="B2530" s="9">
        <v>321.76533644208757</v>
      </c>
      <c r="C2530" s="9">
        <v>329.98601463505429</v>
      </c>
      <c r="D2530" s="25">
        <v>355</v>
      </c>
      <c r="E2530" s="8">
        <v>172</v>
      </c>
      <c r="F2530" s="9">
        <f t="shared" si="124"/>
        <v>325.18615377621404</v>
      </c>
      <c r="G2530" s="9">
        <f t="shared" si="122"/>
        <v>329.98773463504995</v>
      </c>
      <c r="H2530" s="3"/>
    </row>
    <row r="2531" spans="1:8" x14ac:dyDescent="0.3">
      <c r="A2531" s="20">
        <f t="shared" si="123"/>
        <v>2525</v>
      </c>
      <c r="B2531" s="9">
        <v>321.7583416706766</v>
      </c>
      <c r="C2531" s="9">
        <v>329.97678463505429</v>
      </c>
      <c r="D2531" s="25">
        <v>356</v>
      </c>
      <c r="E2531" s="8">
        <v>173</v>
      </c>
      <c r="F2531" s="9">
        <f t="shared" si="124"/>
        <v>325.17515377621402</v>
      </c>
      <c r="G2531" s="9">
        <f t="shared" si="122"/>
        <v>329.97851463504992</v>
      </c>
      <c r="H2531" s="3"/>
    </row>
    <row r="2532" spans="1:8" x14ac:dyDescent="0.3">
      <c r="A2532" s="20">
        <f t="shared" si="123"/>
        <v>2526</v>
      </c>
      <c r="B2532" s="9">
        <v>321.75138020564918</v>
      </c>
      <c r="C2532" s="9">
        <v>329.96755463505428</v>
      </c>
      <c r="D2532" s="25">
        <v>357</v>
      </c>
      <c r="E2532" s="8">
        <v>174</v>
      </c>
      <c r="F2532" s="9">
        <f t="shared" si="124"/>
        <v>325.16415377621399</v>
      </c>
      <c r="G2532" s="9">
        <f t="shared" si="122"/>
        <v>329.96929463504989</v>
      </c>
      <c r="H2532" s="3"/>
    </row>
    <row r="2533" spans="1:8" x14ac:dyDescent="0.3">
      <c r="A2533" s="20">
        <f t="shared" si="123"/>
        <v>2527</v>
      </c>
      <c r="B2533" s="9">
        <v>321.74445204701624</v>
      </c>
      <c r="C2533" s="9">
        <v>329.95832463505428</v>
      </c>
      <c r="D2533" s="25">
        <v>358</v>
      </c>
      <c r="E2533" s="8">
        <v>175</v>
      </c>
      <c r="F2533" s="9">
        <f t="shared" si="124"/>
        <v>325.15315377621397</v>
      </c>
      <c r="G2533" s="9">
        <f t="shared" si="122"/>
        <v>329.96007463504986</v>
      </c>
      <c r="H2533" s="3"/>
    </row>
    <row r="2534" spans="1:8" x14ac:dyDescent="0.3">
      <c r="A2534" s="20">
        <f t="shared" si="123"/>
        <v>2528</v>
      </c>
      <c r="B2534" s="9">
        <v>321.7375571947814</v>
      </c>
      <c r="C2534" s="9">
        <v>329.94909463505428</v>
      </c>
      <c r="D2534" s="25">
        <v>359</v>
      </c>
      <c r="E2534" s="8">
        <v>176</v>
      </c>
      <c r="F2534" s="9">
        <f t="shared" si="124"/>
        <v>325.14215377621395</v>
      </c>
      <c r="G2534" s="9">
        <f t="shared" si="122"/>
        <v>329.95085463504984</v>
      </c>
      <c r="H2534" s="3"/>
    </row>
    <row r="2535" spans="1:8" x14ac:dyDescent="0.3">
      <c r="A2535" s="20">
        <f t="shared" si="123"/>
        <v>2529</v>
      </c>
      <c r="B2535" s="9">
        <v>321.73069564895195</v>
      </c>
      <c r="C2535" s="9">
        <v>329.93986463505428</v>
      </c>
      <c r="D2535" s="25">
        <v>360</v>
      </c>
      <c r="E2535" s="8">
        <v>177</v>
      </c>
      <c r="F2535" s="9">
        <f t="shared" si="124"/>
        <v>325.13115377621392</v>
      </c>
      <c r="G2535" s="9">
        <f t="shared" si="122"/>
        <v>329.94163463504981</v>
      </c>
      <c r="H2535" s="3"/>
    </row>
    <row r="2536" spans="1:8" x14ac:dyDescent="0.3">
      <c r="A2536" s="20">
        <f t="shared" si="123"/>
        <v>2530</v>
      </c>
      <c r="B2536" s="9">
        <v>321.72386740953516</v>
      </c>
      <c r="C2536" s="9">
        <v>329.93063463505428</v>
      </c>
      <c r="D2536" s="25">
        <v>361</v>
      </c>
      <c r="E2536" s="8">
        <v>178</v>
      </c>
      <c r="F2536" s="9">
        <f t="shared" si="124"/>
        <v>325.1201537762139</v>
      </c>
      <c r="G2536" s="9">
        <f t="shared" si="122"/>
        <v>329.93241463504978</v>
      </c>
      <c r="H2536" s="3"/>
    </row>
    <row r="2537" spans="1:8" x14ac:dyDescent="0.3">
      <c r="A2537" s="20">
        <f t="shared" si="123"/>
        <v>2531</v>
      </c>
      <c r="B2537" s="9">
        <v>321.71707247654558</v>
      </c>
      <c r="C2537" s="9">
        <v>329.92140463505427</v>
      </c>
      <c r="D2537" s="25">
        <v>362</v>
      </c>
      <c r="E2537" s="8">
        <v>179</v>
      </c>
      <c r="F2537" s="9">
        <f t="shared" si="124"/>
        <v>325.10915377621387</v>
      </c>
      <c r="G2537" s="9">
        <f t="shared" si="122"/>
        <v>329.92319463504975</v>
      </c>
      <c r="H2537" s="3"/>
    </row>
    <row r="2538" spans="1:8" x14ac:dyDescent="0.3">
      <c r="A2538" s="20">
        <f t="shared" si="123"/>
        <v>2532</v>
      </c>
      <c r="B2538" s="9">
        <v>321.71031084998322</v>
      </c>
      <c r="C2538" s="9">
        <v>329.91217463505427</v>
      </c>
      <c r="D2538" s="25">
        <v>363</v>
      </c>
      <c r="E2538" s="8">
        <v>180</v>
      </c>
      <c r="F2538" s="9">
        <f t="shared" si="124"/>
        <v>325.09815377621385</v>
      </c>
      <c r="G2538" s="9">
        <f t="shared" si="122"/>
        <v>329.91397463504973</v>
      </c>
      <c r="H2538" s="3"/>
    </row>
    <row r="2539" spans="1:8" x14ac:dyDescent="0.3">
      <c r="A2539" s="20">
        <f t="shared" si="123"/>
        <v>2533</v>
      </c>
      <c r="B2539" s="9">
        <v>321.70358252985898</v>
      </c>
      <c r="C2539" s="9">
        <v>329.90294463505427</v>
      </c>
      <c r="D2539" s="25">
        <v>364</v>
      </c>
      <c r="E2539" s="8">
        <v>181</v>
      </c>
      <c r="F2539" s="9">
        <f t="shared" si="124"/>
        <v>325.08715377621382</v>
      </c>
      <c r="G2539" s="9">
        <f t="shared" si="122"/>
        <v>329.9047546350497</v>
      </c>
      <c r="H2539" s="3"/>
    </row>
    <row r="2540" spans="1:8" x14ac:dyDescent="0.3">
      <c r="A2540" s="20">
        <f t="shared" si="123"/>
        <v>2534</v>
      </c>
      <c r="B2540" s="9">
        <v>321.6968875161765</v>
      </c>
      <c r="C2540" s="9">
        <v>329.89371463505427</v>
      </c>
      <c r="D2540" s="25">
        <v>365</v>
      </c>
      <c r="E2540" s="8">
        <v>182</v>
      </c>
      <c r="F2540" s="9">
        <f t="shared" si="124"/>
        <v>325.0761537762138</v>
      </c>
      <c r="G2540" s="9">
        <f t="shared" si="122"/>
        <v>329.89553463504967</v>
      </c>
      <c r="H2540" s="3"/>
    </row>
    <row r="2541" spans="1:8" x14ac:dyDescent="0.3">
      <c r="A2541" s="20">
        <f t="shared" si="123"/>
        <v>2535</v>
      </c>
      <c r="B2541" s="9">
        <v>321.69022580894671</v>
      </c>
      <c r="C2541" s="9">
        <v>329.88448463505426</v>
      </c>
      <c r="D2541" s="25">
        <v>366</v>
      </c>
      <c r="E2541" s="8">
        <v>183</v>
      </c>
      <c r="F2541" s="9">
        <f t="shared" si="124"/>
        <v>325.06515377621378</v>
      </c>
      <c r="G2541" s="9">
        <f t="shared" si="122"/>
        <v>329.88631463504964</v>
      </c>
      <c r="H2541" s="3"/>
    </row>
    <row r="2542" spans="1:8" x14ac:dyDescent="0.3">
      <c r="A2542" s="20">
        <f t="shared" si="123"/>
        <v>2536</v>
      </c>
      <c r="B2542" s="9">
        <v>321.68359740817687</v>
      </c>
      <c r="C2542" s="9">
        <v>329.87525463505426</v>
      </c>
      <c r="D2542" s="25">
        <v>367</v>
      </c>
      <c r="E2542" s="8">
        <v>184</v>
      </c>
      <c r="F2542" s="9">
        <f t="shared" si="124"/>
        <v>325.05415377621375</v>
      </c>
      <c r="G2542" s="9">
        <f t="shared" si="122"/>
        <v>329.87709463504962</v>
      </c>
      <c r="H2542" s="3"/>
    </row>
    <row r="2543" spans="1:8" x14ac:dyDescent="0.3">
      <c r="A2543" s="20">
        <f t="shared" si="123"/>
        <v>2537</v>
      </c>
      <c r="B2543" s="9">
        <v>321.67700231387425</v>
      </c>
      <c r="C2543" s="9">
        <v>329.86602463505426</v>
      </c>
      <c r="D2543" s="25">
        <v>368</v>
      </c>
      <c r="E2543" s="8">
        <v>185</v>
      </c>
      <c r="F2543" s="9">
        <f t="shared" si="124"/>
        <v>325.04315377621373</v>
      </c>
      <c r="G2543" s="9">
        <f t="shared" si="122"/>
        <v>329.86787463504959</v>
      </c>
      <c r="H2543" s="3"/>
    </row>
    <row r="2544" spans="1:8" x14ac:dyDescent="0.3">
      <c r="A2544" s="20">
        <f t="shared" si="123"/>
        <v>2538</v>
      </c>
      <c r="B2544" s="9">
        <v>321.67044052604615</v>
      </c>
      <c r="C2544" s="9">
        <v>329.85679463505426</v>
      </c>
      <c r="D2544" s="25">
        <v>369</v>
      </c>
      <c r="E2544" s="8">
        <v>186</v>
      </c>
      <c r="F2544" s="9">
        <f t="shared" si="124"/>
        <v>325.0321537762137</v>
      </c>
      <c r="G2544" s="9">
        <f t="shared" si="122"/>
        <v>329.85865463504956</v>
      </c>
      <c r="H2544" s="3"/>
    </row>
    <row r="2545" spans="1:8" x14ac:dyDescent="0.3">
      <c r="A2545" s="20">
        <f t="shared" si="123"/>
        <v>2539</v>
      </c>
      <c r="B2545" s="9">
        <v>321.66391204469983</v>
      </c>
      <c r="C2545" s="9">
        <v>329.84756463505425</v>
      </c>
      <c r="D2545" s="25">
        <v>370</v>
      </c>
      <c r="E2545" s="8">
        <v>187</v>
      </c>
      <c r="F2545" s="9">
        <f t="shared" si="124"/>
        <v>325.02115377621368</v>
      </c>
      <c r="G2545" s="9">
        <f t="shared" si="122"/>
        <v>329.84943463504953</v>
      </c>
      <c r="H2545" s="3"/>
    </row>
    <row r="2546" spans="1:8" x14ac:dyDescent="0.3">
      <c r="A2546" s="20">
        <f t="shared" si="123"/>
        <v>2540</v>
      </c>
      <c r="B2546" s="9">
        <v>321.65741686984256</v>
      </c>
      <c r="C2546" s="9">
        <v>329.83833463505425</v>
      </c>
      <c r="D2546" s="25">
        <v>371</v>
      </c>
      <c r="E2546" s="8">
        <v>188</v>
      </c>
      <c r="F2546" s="9">
        <f t="shared" si="124"/>
        <v>325.01015377621366</v>
      </c>
      <c r="G2546" s="9">
        <f t="shared" si="122"/>
        <v>329.84021463504951</v>
      </c>
      <c r="H2546" s="35">
        <v>324.44</v>
      </c>
    </row>
    <row r="2547" spans="1:8" x14ac:dyDescent="0.3">
      <c r="A2547" s="20">
        <f t="shared" si="123"/>
        <v>2541</v>
      </c>
      <c r="B2547" s="9">
        <v>321.650955001478</v>
      </c>
      <c r="C2547" s="9">
        <v>329.82910463505425</v>
      </c>
      <c r="D2547" s="25">
        <v>372</v>
      </c>
      <c r="E2547" s="8">
        <v>189</v>
      </c>
      <c r="F2547" s="9">
        <f t="shared" si="124"/>
        <v>324.99915377621363</v>
      </c>
      <c r="G2547" s="9">
        <f t="shared" si="122"/>
        <v>329.83099463504948</v>
      </c>
      <c r="H2547" s="3"/>
    </row>
    <row r="2548" spans="1:8" x14ac:dyDescent="0.3">
      <c r="A2548" s="20">
        <f t="shared" si="123"/>
        <v>2542</v>
      </c>
      <c r="B2548" s="9">
        <v>321.64452643962068</v>
      </c>
      <c r="C2548" s="9">
        <v>329.81987463505425</v>
      </c>
      <c r="D2548" s="25">
        <v>373</v>
      </c>
      <c r="E2548" s="8">
        <v>190</v>
      </c>
      <c r="F2548" s="9">
        <f t="shared" si="124"/>
        <v>324.98815377621361</v>
      </c>
      <c r="G2548" s="9">
        <f t="shared" si="122"/>
        <v>329.82177463504945</v>
      </c>
      <c r="H2548" s="3"/>
    </row>
    <row r="2549" spans="1:8" x14ac:dyDescent="0.3">
      <c r="A2549" s="20">
        <f t="shared" si="123"/>
        <v>2543</v>
      </c>
      <c r="B2549" s="9">
        <v>321.63813118426697</v>
      </c>
      <c r="C2549" s="9">
        <v>329.81064463505425</v>
      </c>
      <c r="D2549" s="25">
        <v>374</v>
      </c>
      <c r="E2549" s="8">
        <v>191</v>
      </c>
      <c r="F2549" s="9">
        <f t="shared" si="124"/>
        <v>324.97715377621358</v>
      </c>
      <c r="G2549" s="9">
        <f t="shared" si="122"/>
        <v>329.81255463504942</v>
      </c>
      <c r="H2549" s="3"/>
    </row>
    <row r="2550" spans="1:8" x14ac:dyDescent="0.3">
      <c r="A2550" s="20">
        <f t="shared" si="123"/>
        <v>2544</v>
      </c>
      <c r="B2550" s="9">
        <v>321.63176923543506</v>
      </c>
      <c r="C2550" s="9">
        <v>329.80141463505424</v>
      </c>
      <c r="D2550" s="25">
        <v>375</v>
      </c>
      <c r="E2550" s="8">
        <v>192</v>
      </c>
      <c r="F2550" s="9">
        <f t="shared" si="124"/>
        <v>324.96615377621356</v>
      </c>
      <c r="G2550" s="9">
        <f t="shared" si="122"/>
        <v>329.8033346350494</v>
      </c>
      <c r="H2550" s="3"/>
    </row>
    <row r="2551" spans="1:8" x14ac:dyDescent="0.3">
      <c r="A2551" s="20">
        <f t="shared" si="123"/>
        <v>2545</v>
      </c>
      <c r="B2551" s="9">
        <v>321.62544059312495</v>
      </c>
      <c r="C2551" s="9">
        <v>329.79218463505424</v>
      </c>
      <c r="D2551" s="25">
        <v>376</v>
      </c>
      <c r="E2551" s="8">
        <v>193</v>
      </c>
      <c r="F2551" s="9">
        <f t="shared" si="124"/>
        <v>324.95515377621354</v>
      </c>
      <c r="G2551" s="9">
        <f t="shared" si="122"/>
        <v>329.79411463504937</v>
      </c>
      <c r="H2551" s="3"/>
    </row>
    <row r="2552" spans="1:8" x14ac:dyDescent="0.3">
      <c r="A2552" s="20">
        <f t="shared" si="123"/>
        <v>2546</v>
      </c>
      <c r="B2552" s="9">
        <v>321.61914525734755</v>
      </c>
      <c r="C2552" s="9">
        <v>329.78295463505424</v>
      </c>
      <c r="D2552" s="25">
        <v>377</v>
      </c>
      <c r="E2552" s="8">
        <v>194</v>
      </c>
      <c r="F2552" s="9">
        <f t="shared" si="124"/>
        <v>324.94415377621351</v>
      </c>
      <c r="G2552" s="9">
        <f t="shared" ref="G2552:G2615" si="125">IF(8811-A2552&gt;$I$23,G2551+(A2552-A2551)*$M$23,"erreur")</f>
        <v>329.78489463504934</v>
      </c>
      <c r="H2552" s="3"/>
    </row>
    <row r="2553" spans="1:8" x14ac:dyDescent="0.3">
      <c r="A2553" s="20">
        <f t="shared" si="123"/>
        <v>2547</v>
      </c>
      <c r="B2553" s="13">
        <v>321.61288322811015</v>
      </c>
      <c r="C2553" s="9">
        <v>329.77372463505424</v>
      </c>
      <c r="D2553" s="25">
        <v>378</v>
      </c>
      <c r="E2553" s="8">
        <v>195</v>
      </c>
      <c r="F2553" s="9">
        <f t="shared" si="124"/>
        <v>324.93315377621349</v>
      </c>
      <c r="G2553" s="9">
        <f t="shared" si="125"/>
        <v>329.77567463504931</v>
      </c>
      <c r="H2553" s="35">
        <v>324.08</v>
      </c>
    </row>
    <row r="2554" spans="1:8" x14ac:dyDescent="0.3">
      <c r="A2554" s="20">
        <f t="shared" si="123"/>
        <v>2548</v>
      </c>
      <c r="B2554" s="9">
        <v>321.60668322811017</v>
      </c>
      <c r="C2554" s="9">
        <v>329.76449463505423</v>
      </c>
      <c r="D2554" s="25">
        <v>1</v>
      </c>
      <c r="E2554" s="8">
        <v>196</v>
      </c>
      <c r="F2554" s="9">
        <f t="shared" si="124"/>
        <v>324.92215377621346</v>
      </c>
      <c r="G2554" s="9">
        <f t="shared" si="125"/>
        <v>329.76645463504929</v>
      </c>
      <c r="H2554" s="3"/>
    </row>
    <row r="2555" spans="1:8" x14ac:dyDescent="0.3">
      <c r="A2555" s="20">
        <f t="shared" si="123"/>
        <v>2549</v>
      </c>
      <c r="B2555" s="9">
        <v>321.60048322811019</v>
      </c>
      <c r="C2555" s="9">
        <v>329.75526463505423</v>
      </c>
      <c r="D2555" s="25">
        <v>2</v>
      </c>
      <c r="E2555" s="8">
        <v>197</v>
      </c>
      <c r="F2555" s="9">
        <f t="shared" si="124"/>
        <v>324.91115377621344</v>
      </c>
      <c r="G2555" s="9">
        <f t="shared" si="125"/>
        <v>329.75723463504926</v>
      </c>
      <c r="H2555" s="3"/>
    </row>
    <row r="2556" spans="1:8" x14ac:dyDescent="0.3">
      <c r="A2556" s="20">
        <f t="shared" si="123"/>
        <v>2550</v>
      </c>
      <c r="B2556" s="9">
        <v>321.59428322811021</v>
      </c>
      <c r="C2556" s="9">
        <v>329.74603463505423</v>
      </c>
      <c r="D2556" s="25">
        <v>3</v>
      </c>
      <c r="E2556" s="8">
        <v>198</v>
      </c>
      <c r="F2556" s="9">
        <f t="shared" si="124"/>
        <v>324.90015377621341</v>
      </c>
      <c r="G2556" s="9">
        <f t="shared" si="125"/>
        <v>329.74801463504923</v>
      </c>
      <c r="H2556" s="3"/>
    </row>
    <row r="2557" spans="1:8" x14ac:dyDescent="0.3">
      <c r="A2557" s="20">
        <f t="shared" si="123"/>
        <v>2551</v>
      </c>
      <c r="B2557" s="9">
        <v>321.58808322811024</v>
      </c>
      <c r="C2557" s="9">
        <v>329.73680463505423</v>
      </c>
      <c r="D2557" s="25">
        <v>4</v>
      </c>
      <c r="E2557" s="8">
        <v>199</v>
      </c>
      <c r="F2557" s="9">
        <f t="shared" si="124"/>
        <v>324.88915377621339</v>
      </c>
      <c r="G2557" s="9">
        <f t="shared" si="125"/>
        <v>329.7387946350492</v>
      </c>
      <c r="H2557" s="3"/>
    </row>
    <row r="2558" spans="1:8" x14ac:dyDescent="0.3">
      <c r="A2558" s="20">
        <f t="shared" si="123"/>
        <v>2552</v>
      </c>
      <c r="B2558" s="9">
        <v>321.58188322811026</v>
      </c>
      <c r="C2558" s="9">
        <v>329.72757463505422</v>
      </c>
      <c r="D2558" s="25">
        <v>5</v>
      </c>
      <c r="E2558" s="8">
        <v>200</v>
      </c>
      <c r="F2558" s="9">
        <f t="shared" si="124"/>
        <v>324.87815377621337</v>
      </c>
      <c r="G2558" s="9">
        <f t="shared" si="125"/>
        <v>329.72957463504918</v>
      </c>
      <c r="H2558" s="3"/>
    </row>
    <row r="2559" spans="1:8" x14ac:dyDescent="0.3">
      <c r="A2559" s="20">
        <f t="shared" si="123"/>
        <v>2553</v>
      </c>
      <c r="B2559" s="9">
        <v>321.57568322811028</v>
      </c>
      <c r="C2559" s="9">
        <v>329.71834463505422</v>
      </c>
      <c r="D2559" s="25">
        <v>6</v>
      </c>
      <c r="E2559" s="8">
        <v>201</v>
      </c>
      <c r="F2559" s="9">
        <f t="shared" si="124"/>
        <v>324.86715377621334</v>
      </c>
      <c r="G2559" s="9">
        <f t="shared" si="125"/>
        <v>329.72035463504915</v>
      </c>
      <c r="H2559" s="3"/>
    </row>
    <row r="2560" spans="1:8" x14ac:dyDescent="0.3">
      <c r="A2560" s="20">
        <f t="shared" si="123"/>
        <v>2554</v>
      </c>
      <c r="B2560" s="9">
        <v>321.5694832281103</v>
      </c>
      <c r="C2560" s="9">
        <v>329.70911463505422</v>
      </c>
      <c r="D2560" s="25">
        <v>7</v>
      </c>
      <c r="E2560" s="8">
        <v>202</v>
      </c>
      <c r="F2560" s="9">
        <f t="shared" si="124"/>
        <v>324.85615377621332</v>
      </c>
      <c r="G2560" s="9">
        <f t="shared" si="125"/>
        <v>329.71113463504912</v>
      </c>
      <c r="H2560" s="3"/>
    </row>
    <row r="2561" spans="1:8" x14ac:dyDescent="0.3">
      <c r="A2561" s="20">
        <f t="shared" si="123"/>
        <v>2555</v>
      </c>
      <c r="B2561" s="9">
        <v>321.56328322811032</v>
      </c>
      <c r="C2561" s="9">
        <v>329.69988463505422</v>
      </c>
      <c r="D2561" s="25">
        <v>8</v>
      </c>
      <c r="E2561" s="8">
        <v>203</v>
      </c>
      <c r="F2561" s="9">
        <f t="shared" si="124"/>
        <v>324.84515377621329</v>
      </c>
      <c r="G2561" s="9">
        <f t="shared" si="125"/>
        <v>329.70191463504909</v>
      </c>
      <c r="H2561" s="3"/>
    </row>
    <row r="2562" spans="1:8" x14ac:dyDescent="0.3">
      <c r="A2562" s="20">
        <f t="shared" si="123"/>
        <v>2556</v>
      </c>
      <c r="B2562" s="9">
        <v>321.55708322811034</v>
      </c>
      <c r="C2562" s="9">
        <v>329.69065463505422</v>
      </c>
      <c r="D2562" s="25">
        <v>9</v>
      </c>
      <c r="E2562" s="8">
        <v>204</v>
      </c>
      <c r="F2562" s="9">
        <f t="shared" si="124"/>
        <v>324.83415377621327</v>
      </c>
      <c r="G2562" s="9">
        <f t="shared" si="125"/>
        <v>329.69269463504907</v>
      </c>
      <c r="H2562" s="3"/>
    </row>
    <row r="2563" spans="1:8" x14ac:dyDescent="0.3">
      <c r="A2563" s="20">
        <f t="shared" si="123"/>
        <v>2557</v>
      </c>
      <c r="B2563" s="9">
        <v>321.55088322811037</v>
      </c>
      <c r="C2563" s="9">
        <v>329.68142463505421</v>
      </c>
      <c r="D2563" s="25">
        <v>10</v>
      </c>
      <c r="E2563" s="8">
        <v>205</v>
      </c>
      <c r="F2563" s="9">
        <f t="shared" si="124"/>
        <v>324.82315377621325</v>
      </c>
      <c r="G2563" s="9">
        <f t="shared" si="125"/>
        <v>329.68347463504904</v>
      </c>
      <c r="H2563" s="3"/>
    </row>
    <row r="2564" spans="1:8" x14ac:dyDescent="0.3">
      <c r="A2564" s="20">
        <f t="shared" si="123"/>
        <v>2558</v>
      </c>
      <c r="B2564" s="9">
        <v>321.54468322811039</v>
      </c>
      <c r="C2564" s="9">
        <v>329.67219463505421</v>
      </c>
      <c r="D2564" s="25">
        <v>11</v>
      </c>
      <c r="E2564" s="8">
        <v>206</v>
      </c>
      <c r="F2564" s="9">
        <f t="shared" si="124"/>
        <v>324.81215377621322</v>
      </c>
      <c r="G2564" s="9">
        <f t="shared" si="125"/>
        <v>329.67425463504901</v>
      </c>
      <c r="H2564" s="3"/>
    </row>
    <row r="2565" spans="1:8" x14ac:dyDescent="0.3">
      <c r="A2565" s="20">
        <f t="shared" si="123"/>
        <v>2559</v>
      </c>
      <c r="B2565" s="9">
        <v>321.53848322811041</v>
      </c>
      <c r="C2565" s="9">
        <v>329.66296463505421</v>
      </c>
      <c r="D2565" s="25">
        <v>12</v>
      </c>
      <c r="E2565" s="8">
        <v>207</v>
      </c>
      <c r="F2565" s="9">
        <f t="shared" si="124"/>
        <v>324.8011537762132</v>
      </c>
      <c r="G2565" s="9">
        <f t="shared" si="125"/>
        <v>329.66503463504898</v>
      </c>
      <c r="H2565" s="3"/>
    </row>
    <row r="2566" spans="1:8" x14ac:dyDescent="0.3">
      <c r="A2566" s="20">
        <f t="shared" si="123"/>
        <v>2560</v>
      </c>
      <c r="B2566" s="9">
        <v>321.53228322811043</v>
      </c>
      <c r="C2566" s="9">
        <v>329.65373463505421</v>
      </c>
      <c r="D2566" s="25">
        <v>13</v>
      </c>
      <c r="E2566" s="8">
        <v>208</v>
      </c>
      <c r="F2566" s="9">
        <f t="shared" si="124"/>
        <v>324.79015377621317</v>
      </c>
      <c r="G2566" s="9">
        <f t="shared" si="125"/>
        <v>329.65581463504896</v>
      </c>
      <c r="H2566" s="35">
        <v>323.47000000000003</v>
      </c>
    </row>
    <row r="2567" spans="1:8" x14ac:dyDescent="0.3">
      <c r="A2567" s="20">
        <f t="shared" si="123"/>
        <v>2561</v>
      </c>
      <c r="B2567" s="9">
        <v>321.52608322811045</v>
      </c>
      <c r="C2567" s="9">
        <v>329.6445046350542</v>
      </c>
      <c r="D2567" s="25">
        <v>14</v>
      </c>
      <c r="E2567" s="8">
        <v>209</v>
      </c>
      <c r="F2567" s="9">
        <f t="shared" si="124"/>
        <v>324.77915377621315</v>
      </c>
      <c r="G2567" s="9">
        <f t="shared" si="125"/>
        <v>329.64659463504893</v>
      </c>
      <c r="H2567" s="3"/>
    </row>
    <row r="2568" spans="1:8" x14ac:dyDescent="0.3">
      <c r="A2568" s="20">
        <f t="shared" ref="A2568:A2631" si="126">ROW()-6</f>
        <v>2562</v>
      </c>
      <c r="B2568" s="9">
        <v>321.51988322811047</v>
      </c>
      <c r="C2568" s="9">
        <v>329.6352746350542</v>
      </c>
      <c r="D2568" s="25">
        <v>15</v>
      </c>
      <c r="E2568" s="8">
        <v>210</v>
      </c>
      <c r="F2568" s="9">
        <f t="shared" si="124"/>
        <v>324.76815377621313</v>
      </c>
      <c r="G2568" s="9">
        <f t="shared" si="125"/>
        <v>329.6373746350489</v>
      </c>
      <c r="H2568" s="3"/>
    </row>
    <row r="2569" spans="1:8" x14ac:dyDescent="0.3">
      <c r="A2569" s="20">
        <f t="shared" si="126"/>
        <v>2563</v>
      </c>
      <c r="B2569" s="9">
        <v>321.51368322811049</v>
      </c>
      <c r="C2569" s="9">
        <v>329.6260446350542</v>
      </c>
      <c r="D2569" s="25">
        <v>16</v>
      </c>
      <c r="E2569" s="8">
        <v>211</v>
      </c>
      <c r="F2569" s="9">
        <f t="shared" si="124"/>
        <v>324.7571537762131</v>
      </c>
      <c r="G2569" s="9">
        <f t="shared" si="125"/>
        <v>329.62815463504887</v>
      </c>
      <c r="H2569" s="3"/>
    </row>
    <row r="2570" spans="1:8" x14ac:dyDescent="0.3">
      <c r="A2570" s="20">
        <f t="shared" si="126"/>
        <v>2564</v>
      </c>
      <c r="B2570" s="9">
        <v>321.50748322811052</v>
      </c>
      <c r="C2570" s="9">
        <v>329.6168146350542</v>
      </c>
      <c r="D2570" s="25">
        <v>17</v>
      </c>
      <c r="E2570" s="8">
        <v>212</v>
      </c>
      <c r="F2570" s="9">
        <f t="shared" si="124"/>
        <v>324.74615377621308</v>
      </c>
      <c r="G2570" s="9">
        <f t="shared" si="125"/>
        <v>329.61893463504884</v>
      </c>
      <c r="H2570" s="3"/>
    </row>
    <row r="2571" spans="1:8" x14ac:dyDescent="0.3">
      <c r="A2571" s="20">
        <f t="shared" si="126"/>
        <v>2565</v>
      </c>
      <c r="B2571" s="9">
        <v>321.50128322811054</v>
      </c>
      <c r="C2571" s="9">
        <v>329.6075846350542</v>
      </c>
      <c r="D2571" s="25">
        <v>18</v>
      </c>
      <c r="E2571" s="8">
        <v>213</v>
      </c>
      <c r="F2571" s="9">
        <f t="shared" si="124"/>
        <v>324.73515377621305</v>
      </c>
      <c r="G2571" s="9">
        <f t="shared" si="125"/>
        <v>329.60971463504882</v>
      </c>
      <c r="H2571" s="3"/>
    </row>
    <row r="2572" spans="1:8" x14ac:dyDescent="0.3">
      <c r="A2572" s="20">
        <f t="shared" si="126"/>
        <v>2566</v>
      </c>
      <c r="B2572" s="9">
        <v>321.49508322811056</v>
      </c>
      <c r="C2572" s="9">
        <v>329.59835463505419</v>
      </c>
      <c r="D2572" s="25">
        <v>19</v>
      </c>
      <c r="E2572" s="8">
        <v>214</v>
      </c>
      <c r="F2572" s="9">
        <f t="shared" si="124"/>
        <v>324.72415377621303</v>
      </c>
      <c r="G2572" s="9">
        <f t="shared" si="125"/>
        <v>329.60049463504879</v>
      </c>
      <c r="H2572" s="3"/>
    </row>
    <row r="2573" spans="1:8" x14ac:dyDescent="0.3">
      <c r="A2573" s="20">
        <f t="shared" si="126"/>
        <v>2567</v>
      </c>
      <c r="B2573" s="9">
        <v>321.48888322811058</v>
      </c>
      <c r="C2573" s="9">
        <v>329.58912463505419</v>
      </c>
      <c r="D2573" s="25">
        <v>20</v>
      </c>
      <c r="E2573" s="8">
        <v>215</v>
      </c>
      <c r="F2573" s="9">
        <f t="shared" si="124"/>
        <v>324.71315377621301</v>
      </c>
      <c r="G2573" s="9">
        <f t="shared" si="125"/>
        <v>329.59127463504876</v>
      </c>
      <c r="H2573" s="3"/>
    </row>
    <row r="2574" spans="1:8" x14ac:dyDescent="0.3">
      <c r="A2574" s="20">
        <f t="shared" si="126"/>
        <v>2568</v>
      </c>
      <c r="B2574" s="9">
        <v>321.4826832281106</v>
      </c>
      <c r="C2574" s="9">
        <v>329.57989463505419</v>
      </c>
      <c r="D2574" s="25">
        <v>21</v>
      </c>
      <c r="E2574" s="8">
        <v>216</v>
      </c>
      <c r="F2574" s="9">
        <f t="shared" si="124"/>
        <v>324.70215377621298</v>
      </c>
      <c r="G2574" s="9">
        <f t="shared" si="125"/>
        <v>329.58205463504873</v>
      </c>
      <c r="H2574" s="3"/>
    </row>
    <row r="2575" spans="1:8" x14ac:dyDescent="0.3">
      <c r="A2575" s="20">
        <f t="shared" si="126"/>
        <v>2569</v>
      </c>
      <c r="B2575" s="9">
        <v>321.47648322811062</v>
      </c>
      <c r="C2575" s="9">
        <v>329.57066463505419</v>
      </c>
      <c r="D2575" s="25">
        <v>22</v>
      </c>
      <c r="E2575" s="8">
        <v>217</v>
      </c>
      <c r="F2575" s="9">
        <f t="shared" si="124"/>
        <v>324.69115377621296</v>
      </c>
      <c r="G2575" s="9">
        <f t="shared" si="125"/>
        <v>329.57283463504871</v>
      </c>
      <c r="H2575" s="3"/>
    </row>
    <row r="2576" spans="1:8" x14ac:dyDescent="0.3">
      <c r="A2576" s="20">
        <f t="shared" si="126"/>
        <v>2570</v>
      </c>
      <c r="B2576" s="9">
        <v>321.47028322811065</v>
      </c>
      <c r="C2576" s="9">
        <v>329.56143463505418</v>
      </c>
      <c r="D2576" s="25">
        <v>23</v>
      </c>
      <c r="E2576" s="8">
        <v>218</v>
      </c>
      <c r="F2576" s="9">
        <f t="shared" si="124"/>
        <v>324.68015377621293</v>
      </c>
      <c r="G2576" s="9">
        <f t="shared" si="125"/>
        <v>329.56361463504868</v>
      </c>
      <c r="H2576" s="3"/>
    </row>
    <row r="2577" spans="1:8" x14ac:dyDescent="0.3">
      <c r="A2577" s="20">
        <f t="shared" si="126"/>
        <v>2571</v>
      </c>
      <c r="B2577" s="9">
        <v>321.46408322811067</v>
      </c>
      <c r="C2577" s="9">
        <v>329.55220463505418</v>
      </c>
      <c r="D2577" s="25">
        <v>24</v>
      </c>
      <c r="E2577" s="8">
        <v>219</v>
      </c>
      <c r="F2577" s="9">
        <f t="shared" si="124"/>
        <v>324.66915377621291</v>
      </c>
      <c r="G2577" s="9">
        <f t="shared" si="125"/>
        <v>329.55439463504865</v>
      </c>
      <c r="H2577" s="3"/>
    </row>
    <row r="2578" spans="1:8" x14ac:dyDescent="0.3">
      <c r="A2578" s="20">
        <f t="shared" si="126"/>
        <v>2572</v>
      </c>
      <c r="B2578" s="9">
        <v>321.45788322811069</v>
      </c>
      <c r="C2578" s="9">
        <v>329.54297463505418</v>
      </c>
      <c r="D2578" s="25">
        <v>25</v>
      </c>
      <c r="E2578" s="8">
        <v>220</v>
      </c>
      <c r="F2578" s="9">
        <f t="shared" si="124"/>
        <v>324.65815377621288</v>
      </c>
      <c r="G2578" s="9">
        <f t="shared" si="125"/>
        <v>329.54517463504862</v>
      </c>
      <c r="H2578" s="3"/>
    </row>
    <row r="2579" spans="1:8" x14ac:dyDescent="0.3">
      <c r="A2579" s="20">
        <f t="shared" si="126"/>
        <v>2573</v>
      </c>
      <c r="B2579" s="9">
        <v>321.45168322811071</v>
      </c>
      <c r="C2579" s="9">
        <v>329.53374463505418</v>
      </c>
      <c r="D2579" s="25">
        <v>26</v>
      </c>
      <c r="E2579" s="8">
        <v>221</v>
      </c>
      <c r="F2579" s="9">
        <f t="shared" si="124"/>
        <v>324.64715377621286</v>
      </c>
      <c r="G2579" s="9">
        <f t="shared" si="125"/>
        <v>329.5359546350486</v>
      </c>
      <c r="H2579" s="3"/>
    </row>
    <row r="2580" spans="1:8" x14ac:dyDescent="0.3">
      <c r="A2580" s="20">
        <f t="shared" si="126"/>
        <v>2574</v>
      </c>
      <c r="B2580" s="9">
        <v>321.44548322811073</v>
      </c>
      <c r="C2580" s="9">
        <v>329.52451463505417</v>
      </c>
      <c r="D2580" s="25">
        <v>27</v>
      </c>
      <c r="E2580" s="8">
        <v>222</v>
      </c>
      <c r="F2580" s="9">
        <f t="shared" si="124"/>
        <v>324.63615377621284</v>
      </c>
      <c r="G2580" s="9">
        <f t="shared" si="125"/>
        <v>329.52673463504857</v>
      </c>
      <c r="H2580" s="3"/>
    </row>
    <row r="2581" spans="1:8" x14ac:dyDescent="0.3">
      <c r="A2581" s="20">
        <f t="shared" si="126"/>
        <v>2575</v>
      </c>
      <c r="B2581" s="9">
        <v>321.43928322811075</v>
      </c>
      <c r="C2581" s="9">
        <v>329.51528463505417</v>
      </c>
      <c r="D2581" s="25">
        <v>28</v>
      </c>
      <c r="E2581" s="8">
        <v>223</v>
      </c>
      <c r="F2581" s="9">
        <f t="shared" si="124"/>
        <v>324.62515377621281</v>
      </c>
      <c r="G2581" s="9">
        <f t="shared" si="125"/>
        <v>329.51751463504854</v>
      </c>
      <c r="H2581" s="3"/>
    </row>
    <row r="2582" spans="1:8" x14ac:dyDescent="0.3">
      <c r="A2582" s="20">
        <f t="shared" si="126"/>
        <v>2576</v>
      </c>
      <c r="B2582" s="9">
        <v>321.43308322811077</v>
      </c>
      <c r="C2582" s="9">
        <v>329.50605463505417</v>
      </c>
      <c r="D2582" s="25">
        <v>29</v>
      </c>
      <c r="E2582" s="8">
        <v>224</v>
      </c>
      <c r="F2582" s="9">
        <f t="shared" si="124"/>
        <v>324.61415377621279</v>
      </c>
      <c r="G2582" s="9">
        <f t="shared" si="125"/>
        <v>329.50829463504851</v>
      </c>
      <c r="H2582" s="3"/>
    </row>
    <row r="2583" spans="1:8" x14ac:dyDescent="0.3">
      <c r="A2583" s="20">
        <f t="shared" si="126"/>
        <v>2577</v>
      </c>
      <c r="B2583" s="9">
        <v>321.4268832281108</v>
      </c>
      <c r="C2583" s="9">
        <v>329.49682463505417</v>
      </c>
      <c r="D2583" s="25">
        <v>30</v>
      </c>
      <c r="E2583" s="8">
        <v>225</v>
      </c>
      <c r="F2583" s="9">
        <f t="shared" si="124"/>
        <v>324.60315377621276</v>
      </c>
      <c r="G2583" s="9">
        <f t="shared" si="125"/>
        <v>329.49907463504849</v>
      </c>
      <c r="H2583" s="3"/>
    </row>
    <row r="2584" spans="1:8" x14ac:dyDescent="0.3">
      <c r="A2584" s="20">
        <f t="shared" si="126"/>
        <v>2578</v>
      </c>
      <c r="B2584" s="9">
        <v>321.42068322811082</v>
      </c>
      <c r="C2584" s="9">
        <v>329.48759463505417</v>
      </c>
      <c r="D2584" s="25">
        <v>31</v>
      </c>
      <c r="E2584" s="8">
        <v>226</v>
      </c>
      <c r="F2584" s="9">
        <f t="shared" si="124"/>
        <v>324.59215377621274</v>
      </c>
      <c r="G2584" s="9">
        <f t="shared" si="125"/>
        <v>329.48985463504846</v>
      </c>
      <c r="H2584" s="3"/>
    </row>
    <row r="2585" spans="1:8" x14ac:dyDescent="0.3">
      <c r="A2585" s="20">
        <f t="shared" si="126"/>
        <v>2579</v>
      </c>
      <c r="B2585" s="9">
        <v>321.41448322811084</v>
      </c>
      <c r="C2585" s="9">
        <v>329.47836463505416</v>
      </c>
      <c r="D2585" s="25">
        <v>32</v>
      </c>
      <c r="E2585" s="8">
        <v>227</v>
      </c>
      <c r="F2585" s="9">
        <f t="shared" si="124"/>
        <v>324.58115377621272</v>
      </c>
      <c r="G2585" s="9">
        <f t="shared" si="125"/>
        <v>329.48063463504843</v>
      </c>
      <c r="H2585" s="3"/>
    </row>
    <row r="2586" spans="1:8" x14ac:dyDescent="0.3">
      <c r="A2586" s="20">
        <f t="shared" si="126"/>
        <v>2580</v>
      </c>
      <c r="B2586" s="9">
        <v>321.40828322811086</v>
      </c>
      <c r="C2586" s="9">
        <v>329.46913463505416</v>
      </c>
      <c r="D2586" s="25">
        <v>33</v>
      </c>
      <c r="E2586" s="8">
        <v>228</v>
      </c>
      <c r="F2586" s="9">
        <f t="shared" si="124"/>
        <v>324.57015377621269</v>
      </c>
      <c r="G2586" s="9">
        <f t="shared" si="125"/>
        <v>329.4714146350484</v>
      </c>
      <c r="H2586" s="35">
        <v>322.92</v>
      </c>
    </row>
    <row r="2587" spans="1:8" x14ac:dyDescent="0.3">
      <c r="A2587" s="20">
        <f t="shared" si="126"/>
        <v>2581</v>
      </c>
      <c r="B2587" s="9">
        <v>321.40208322811088</v>
      </c>
      <c r="C2587" s="9">
        <v>329.45990463505416</v>
      </c>
      <c r="D2587" s="25">
        <v>34</v>
      </c>
      <c r="E2587" s="8">
        <v>229</v>
      </c>
      <c r="F2587" s="9">
        <f t="shared" si="124"/>
        <v>324.55915377621267</v>
      </c>
      <c r="G2587" s="9">
        <f t="shared" si="125"/>
        <v>329.46219463504838</v>
      </c>
      <c r="H2587" s="3"/>
    </row>
    <row r="2588" spans="1:8" x14ac:dyDescent="0.3">
      <c r="A2588" s="20">
        <f t="shared" si="126"/>
        <v>2582</v>
      </c>
      <c r="B2588" s="9">
        <v>321.3958832281109</v>
      </c>
      <c r="C2588" s="9">
        <v>329.45067463505416</v>
      </c>
      <c r="D2588" s="25">
        <v>35</v>
      </c>
      <c r="E2588" s="8">
        <v>230</v>
      </c>
      <c r="F2588" s="9">
        <f t="shared" si="124"/>
        <v>324.54815377621264</v>
      </c>
      <c r="G2588" s="9">
        <f t="shared" si="125"/>
        <v>329.45297463504835</v>
      </c>
      <c r="H2588" s="3"/>
    </row>
    <row r="2589" spans="1:8" x14ac:dyDescent="0.3">
      <c r="A2589" s="20">
        <f t="shared" si="126"/>
        <v>2583</v>
      </c>
      <c r="B2589" s="9">
        <v>321.38968322811093</v>
      </c>
      <c r="C2589" s="9">
        <v>329.44144463505415</v>
      </c>
      <c r="D2589" s="25">
        <v>36</v>
      </c>
      <c r="E2589" s="8">
        <v>231</v>
      </c>
      <c r="F2589" s="9">
        <f t="shared" si="124"/>
        <v>324.53715377621262</v>
      </c>
      <c r="G2589" s="9">
        <f t="shared" si="125"/>
        <v>329.44375463504832</v>
      </c>
      <c r="H2589" s="3"/>
    </row>
    <row r="2590" spans="1:8" x14ac:dyDescent="0.3">
      <c r="A2590" s="20">
        <f t="shared" si="126"/>
        <v>2584</v>
      </c>
      <c r="B2590" s="9">
        <v>321.38348322811095</v>
      </c>
      <c r="C2590" s="9">
        <v>329.43221463505415</v>
      </c>
      <c r="D2590" s="25">
        <v>37</v>
      </c>
      <c r="E2590" s="8">
        <v>232</v>
      </c>
      <c r="F2590" s="9">
        <f t="shared" si="124"/>
        <v>324.5261537762126</v>
      </c>
      <c r="G2590" s="9">
        <f t="shared" si="125"/>
        <v>329.43453463504829</v>
      </c>
      <c r="H2590" s="3"/>
    </row>
    <row r="2591" spans="1:8" x14ac:dyDescent="0.3">
      <c r="A2591" s="20">
        <f t="shared" si="126"/>
        <v>2585</v>
      </c>
      <c r="B2591" s="9">
        <v>321.37728322811097</v>
      </c>
      <c r="C2591" s="9">
        <v>329.42298463505415</v>
      </c>
      <c r="D2591" s="25">
        <v>38</v>
      </c>
      <c r="E2591" s="8">
        <v>233</v>
      </c>
      <c r="F2591" s="9">
        <f t="shared" si="124"/>
        <v>324.51515377621257</v>
      </c>
      <c r="G2591" s="9">
        <f t="shared" si="125"/>
        <v>329.42531463504827</v>
      </c>
      <c r="H2591" s="3"/>
    </row>
    <row r="2592" spans="1:8" x14ac:dyDescent="0.3">
      <c r="A2592" s="20">
        <f t="shared" si="126"/>
        <v>2586</v>
      </c>
      <c r="B2592" s="9">
        <v>321.37108322811099</v>
      </c>
      <c r="C2592" s="9">
        <v>329.41375463505415</v>
      </c>
      <c r="D2592" s="25">
        <v>39</v>
      </c>
      <c r="E2592" s="8">
        <v>234</v>
      </c>
      <c r="F2592" s="9">
        <f t="shared" ref="F2592:F2602" si="127">IF($A2592&lt;=$J$13,F2591+($A2592-$A2591)*$L$13,"erreur")</f>
        <v>324.50415377621255</v>
      </c>
      <c r="G2592" s="9">
        <f t="shared" si="125"/>
        <v>329.41609463504824</v>
      </c>
      <c r="H2592" s="3"/>
    </row>
    <row r="2593" spans="1:8" x14ac:dyDescent="0.3">
      <c r="A2593" s="20">
        <f t="shared" si="126"/>
        <v>2587</v>
      </c>
      <c r="B2593" s="9">
        <v>321.36488322811101</v>
      </c>
      <c r="C2593" s="9">
        <v>329.40452463505414</v>
      </c>
      <c r="D2593" s="25">
        <v>40</v>
      </c>
      <c r="E2593" s="8">
        <v>235</v>
      </c>
      <c r="F2593" s="9">
        <f t="shared" si="127"/>
        <v>324.49315377621252</v>
      </c>
      <c r="G2593" s="9">
        <f t="shared" si="125"/>
        <v>329.40687463504821</v>
      </c>
      <c r="H2593" s="3"/>
    </row>
    <row r="2594" spans="1:8" x14ac:dyDescent="0.3">
      <c r="A2594" s="20">
        <f t="shared" si="126"/>
        <v>2588</v>
      </c>
      <c r="B2594" s="9">
        <v>321.35868322811103</v>
      </c>
      <c r="C2594" s="9">
        <v>329.39529463505414</v>
      </c>
      <c r="D2594" s="25">
        <v>41</v>
      </c>
      <c r="E2594" s="8">
        <v>236</v>
      </c>
      <c r="F2594" s="9">
        <f t="shared" si="127"/>
        <v>324.4821537762125</v>
      </c>
      <c r="G2594" s="9">
        <f t="shared" si="125"/>
        <v>329.39765463504818</v>
      </c>
      <c r="H2594" s="3"/>
    </row>
    <row r="2595" spans="1:8" x14ac:dyDescent="0.3">
      <c r="A2595" s="20">
        <f t="shared" si="126"/>
        <v>2589</v>
      </c>
      <c r="B2595" s="9">
        <v>321.35248322811105</v>
      </c>
      <c r="C2595" s="9">
        <v>329.38606463505414</v>
      </c>
      <c r="D2595" s="25">
        <v>42</v>
      </c>
      <c r="E2595" s="8">
        <v>237</v>
      </c>
      <c r="F2595" s="9">
        <f t="shared" si="127"/>
        <v>324.47115377621247</v>
      </c>
      <c r="G2595" s="9">
        <f t="shared" si="125"/>
        <v>329.38843463504816</v>
      </c>
      <c r="H2595" s="3"/>
    </row>
    <row r="2596" spans="1:8" x14ac:dyDescent="0.3">
      <c r="A2596" s="20">
        <f t="shared" si="126"/>
        <v>2590</v>
      </c>
      <c r="B2596" s="9">
        <v>321.34628322811108</v>
      </c>
      <c r="C2596" s="9">
        <v>329.37683463505414</v>
      </c>
      <c r="D2596" s="25">
        <v>43</v>
      </c>
      <c r="E2596" s="8">
        <v>238</v>
      </c>
      <c r="F2596" s="9">
        <f t="shared" si="127"/>
        <v>324.46015377621245</v>
      </c>
      <c r="G2596" s="9">
        <f t="shared" si="125"/>
        <v>329.37921463504813</v>
      </c>
      <c r="H2596" s="3"/>
    </row>
    <row r="2597" spans="1:8" x14ac:dyDescent="0.3">
      <c r="A2597" s="20">
        <f t="shared" si="126"/>
        <v>2591</v>
      </c>
      <c r="B2597" s="9">
        <v>321.3400832281111</v>
      </c>
      <c r="C2597" s="9">
        <v>329.36760463505414</v>
      </c>
      <c r="D2597" s="25">
        <v>44</v>
      </c>
      <c r="E2597" s="8">
        <v>239</v>
      </c>
      <c r="F2597" s="9">
        <f t="shared" si="127"/>
        <v>324.44915377621243</v>
      </c>
      <c r="G2597" s="9">
        <f t="shared" si="125"/>
        <v>329.3699946350481</v>
      </c>
      <c r="H2597" s="3"/>
    </row>
    <row r="2598" spans="1:8" x14ac:dyDescent="0.3">
      <c r="A2598" s="20">
        <f t="shared" si="126"/>
        <v>2592</v>
      </c>
      <c r="B2598" s="9">
        <v>321.33388322811112</v>
      </c>
      <c r="C2598" s="9">
        <v>329.35837463505413</v>
      </c>
      <c r="D2598" s="25">
        <v>45</v>
      </c>
      <c r="E2598" s="8">
        <v>240</v>
      </c>
      <c r="F2598" s="9">
        <f t="shared" si="127"/>
        <v>324.4381537762124</v>
      </c>
      <c r="G2598" s="9">
        <f t="shared" si="125"/>
        <v>329.36077463504807</v>
      </c>
      <c r="H2598" s="3"/>
    </row>
    <row r="2599" spans="1:8" x14ac:dyDescent="0.3">
      <c r="A2599" s="20">
        <f t="shared" si="126"/>
        <v>2593</v>
      </c>
      <c r="B2599" s="9">
        <v>321.32768322811114</v>
      </c>
      <c r="C2599" s="9">
        <v>329.34914463505413</v>
      </c>
      <c r="D2599" s="25">
        <v>46</v>
      </c>
      <c r="E2599" s="8">
        <v>241</v>
      </c>
      <c r="F2599" s="9">
        <f t="shared" si="127"/>
        <v>324.42715377621238</v>
      </c>
      <c r="G2599" s="9">
        <f t="shared" si="125"/>
        <v>329.35155463504805</v>
      </c>
      <c r="H2599" s="3"/>
    </row>
    <row r="2600" spans="1:8" x14ac:dyDescent="0.3">
      <c r="A2600" s="20">
        <f t="shared" si="126"/>
        <v>2594</v>
      </c>
      <c r="B2600" s="9">
        <v>321.32148322811116</v>
      </c>
      <c r="C2600" s="9">
        <v>329.33991463505413</v>
      </c>
      <c r="D2600" s="25">
        <v>47</v>
      </c>
      <c r="E2600" s="8">
        <v>242</v>
      </c>
      <c r="F2600" s="9">
        <f t="shared" si="127"/>
        <v>324.41615377621235</v>
      </c>
      <c r="G2600" s="9">
        <f t="shared" si="125"/>
        <v>329.34233463504802</v>
      </c>
      <c r="H2600" s="3"/>
    </row>
    <row r="2601" spans="1:8" x14ac:dyDescent="0.3">
      <c r="A2601" s="20">
        <f t="shared" si="126"/>
        <v>2595</v>
      </c>
      <c r="B2601" s="9">
        <v>321.31528322811118</v>
      </c>
      <c r="C2601" s="9">
        <v>329.33068463505413</v>
      </c>
      <c r="D2601" s="25">
        <v>48</v>
      </c>
      <c r="E2601" s="8">
        <v>243</v>
      </c>
      <c r="F2601" s="9">
        <f t="shared" si="127"/>
        <v>324.40515377621233</v>
      </c>
      <c r="G2601" s="9">
        <f t="shared" si="125"/>
        <v>329.33311463504799</v>
      </c>
      <c r="H2601" s="3"/>
    </row>
    <row r="2602" spans="1:8" x14ac:dyDescent="0.3">
      <c r="A2602" s="20">
        <f t="shared" si="126"/>
        <v>2596</v>
      </c>
      <c r="B2602" s="9">
        <v>321.30908322811121</v>
      </c>
      <c r="C2602" s="9">
        <v>329.32145463505412</v>
      </c>
      <c r="D2602" s="25">
        <v>49</v>
      </c>
      <c r="E2602" s="8">
        <v>244</v>
      </c>
      <c r="F2602" s="9">
        <f t="shared" si="127"/>
        <v>324.39415377621231</v>
      </c>
      <c r="G2602" s="9">
        <f t="shared" si="125"/>
        <v>329.32389463504796</v>
      </c>
      <c r="H2602" s="3"/>
    </row>
    <row r="2603" spans="1:8" x14ac:dyDescent="0.3">
      <c r="A2603" s="20">
        <f t="shared" si="126"/>
        <v>2597</v>
      </c>
      <c r="B2603" s="9">
        <v>321.30288322811123</v>
      </c>
      <c r="C2603" s="9">
        <v>329.31222463505412</v>
      </c>
      <c r="D2603" s="25">
        <v>50</v>
      </c>
      <c r="E2603" s="8">
        <v>245</v>
      </c>
      <c r="F2603" s="9">
        <f>IF($A2603&lt;=$J$14,$O$14+$P$14*SIN($Q$14+$R$14*($A2603-$A$2602)/$P$14),erreur)</f>
        <v>324.38302566189304</v>
      </c>
      <c r="G2603" s="9">
        <f t="shared" si="125"/>
        <v>329.31467463504794</v>
      </c>
      <c r="H2603" s="3"/>
    </row>
    <row r="2604" spans="1:8" x14ac:dyDescent="0.3">
      <c r="A2604" s="20">
        <f t="shared" si="126"/>
        <v>2598</v>
      </c>
      <c r="B2604" s="9">
        <v>321.29668322811125</v>
      </c>
      <c r="C2604" s="9">
        <v>329.30299463505412</v>
      </c>
      <c r="D2604" s="25">
        <v>51</v>
      </c>
      <c r="E2604" s="8">
        <v>246</v>
      </c>
      <c r="F2604" s="9">
        <f>IF($A2604&lt;=$J$14,$O$14+$P$14*SIN($Q$14+$R$14*($A2604-$A$2602)/$P$14),erreur)</f>
        <v>324.37210131670872</v>
      </c>
      <c r="G2604" s="9">
        <f t="shared" si="125"/>
        <v>329.30545463504791</v>
      </c>
      <c r="H2604" s="3"/>
    </row>
    <row r="2605" spans="1:8" x14ac:dyDescent="0.3">
      <c r="A2605" s="20">
        <f t="shared" si="126"/>
        <v>2599</v>
      </c>
      <c r="B2605" s="9">
        <v>321.29048322811127</v>
      </c>
      <c r="C2605" s="9">
        <v>329.29376463505412</v>
      </c>
      <c r="D2605" s="25">
        <v>52</v>
      </c>
      <c r="E2605" s="8">
        <v>247</v>
      </c>
      <c r="F2605" s="9">
        <f>IF($A2605&lt;=$J$14,$O$14+$P$14*SIN($Q$14+$R$14*($A2605-$A$2602)/$P$14),erreur)</f>
        <v>324.36122696447637</v>
      </c>
      <c r="G2605" s="9">
        <f t="shared" si="125"/>
        <v>329.29623463504788</v>
      </c>
      <c r="H2605" s="3"/>
    </row>
    <row r="2606" spans="1:8" x14ac:dyDescent="0.3">
      <c r="A2606" s="20">
        <f t="shared" si="126"/>
        <v>2600</v>
      </c>
      <c r="B2606" s="9">
        <v>321.28428322811129</v>
      </c>
      <c r="C2606" s="9">
        <v>329.28453463505411</v>
      </c>
      <c r="D2606" s="25">
        <v>53</v>
      </c>
      <c r="E2606" s="8">
        <v>248</v>
      </c>
      <c r="F2606" s="9">
        <f>IF($A2606&lt;=$J$14,$O$14+$P$14*SIN($Q$14+$R$14*($A2606-$A$2602)/$P$14),erreur)</f>
        <v>324.3504026052251</v>
      </c>
      <c r="G2606" s="9">
        <f t="shared" si="125"/>
        <v>329.28701463504785</v>
      </c>
      <c r="H2606" s="35">
        <v>322.29000000000002</v>
      </c>
    </row>
    <row r="2607" spans="1:8" x14ac:dyDescent="0.3">
      <c r="A2607" s="20">
        <f t="shared" si="126"/>
        <v>2601</v>
      </c>
      <c r="B2607" s="9">
        <v>321.27808322811131</v>
      </c>
      <c r="C2607" s="9">
        <v>329.27530463505411</v>
      </c>
      <c r="D2607" s="25">
        <v>54</v>
      </c>
      <c r="E2607" s="8">
        <v>249</v>
      </c>
      <c r="F2607" s="9">
        <f>IF($A2607&lt;=$J$14,$O$14+$P$14*SIN($Q$14+$R$14*($A2607-$A$2602)/$P$14),erreur)</f>
        <v>324.33962823897673</v>
      </c>
      <c r="G2607" s="9">
        <f t="shared" si="125"/>
        <v>329.27779463504783</v>
      </c>
      <c r="H2607" s="3"/>
    </row>
    <row r="2608" spans="1:8" x14ac:dyDescent="0.3">
      <c r="A2608" s="20">
        <f t="shared" si="126"/>
        <v>2602</v>
      </c>
      <c r="B2608" s="9">
        <v>321.27188322811134</v>
      </c>
      <c r="C2608" s="9">
        <v>329.26607463505411</v>
      </c>
      <c r="D2608" s="25">
        <v>55</v>
      </c>
      <c r="E2608" s="8">
        <v>250</v>
      </c>
      <c r="F2608" s="9">
        <f>IF($A2608&lt;=$J$14,$O$14+$P$14*SIN($Q$14+$R$14*($A2608-$A$2602)/$P$14),erreur)</f>
        <v>324.328903865764</v>
      </c>
      <c r="G2608" s="9">
        <f t="shared" si="125"/>
        <v>329.2685746350478</v>
      </c>
      <c r="H2608" s="3"/>
    </row>
    <row r="2609" spans="1:8" x14ac:dyDescent="0.3">
      <c r="A2609" s="20">
        <f t="shared" si="126"/>
        <v>2603</v>
      </c>
      <c r="B2609" s="9">
        <v>321.26568322811136</v>
      </c>
      <c r="C2609" s="9">
        <v>329.25684463505411</v>
      </c>
      <c r="D2609" s="25">
        <v>56</v>
      </c>
      <c r="E2609" s="8">
        <v>251</v>
      </c>
      <c r="F2609" s="9">
        <f>IF($A2609&lt;=$J$14,$O$14+$P$14*SIN($Q$14+$R$14*($A2609-$A$2602)/$P$14),erreur)</f>
        <v>324.31822948561239</v>
      </c>
      <c r="G2609" s="9">
        <f t="shared" si="125"/>
        <v>329.25935463504777</v>
      </c>
      <c r="H2609" s="3"/>
    </row>
    <row r="2610" spans="1:8" x14ac:dyDescent="0.3">
      <c r="A2610" s="20">
        <f t="shared" si="126"/>
        <v>2604</v>
      </c>
      <c r="B2610" s="9">
        <v>321.25948322811138</v>
      </c>
      <c r="C2610" s="9">
        <v>329.24761463505411</v>
      </c>
      <c r="D2610" s="25">
        <v>57</v>
      </c>
      <c r="E2610" s="8">
        <v>252</v>
      </c>
      <c r="F2610" s="9">
        <f>IF($A2610&lt;=$J$14,$O$14+$P$14*SIN($Q$14+$R$14*($A2610-$A$2602)/$P$14),erreur)</f>
        <v>324.30760509854008</v>
      </c>
      <c r="G2610" s="9">
        <f t="shared" si="125"/>
        <v>329.25013463504774</v>
      </c>
      <c r="H2610" s="3"/>
    </row>
    <row r="2611" spans="1:8" x14ac:dyDescent="0.3">
      <c r="A2611" s="20">
        <f t="shared" si="126"/>
        <v>2605</v>
      </c>
      <c r="B2611" s="9">
        <v>321.2532832281114</v>
      </c>
      <c r="C2611" s="9">
        <v>329.2383846350541</v>
      </c>
      <c r="D2611" s="25">
        <v>58</v>
      </c>
      <c r="E2611" s="8">
        <v>253</v>
      </c>
      <c r="F2611" s="9">
        <f>IF($A2611&lt;=$J$14,$O$14+$P$14*SIN($Q$14+$R$14*($A2611-$A$2602)/$P$14),erreur)</f>
        <v>324.29703070458709</v>
      </c>
      <c r="G2611" s="9">
        <f t="shared" si="125"/>
        <v>329.24091463504772</v>
      </c>
      <c r="H2611" s="3"/>
    </row>
    <row r="2612" spans="1:8" x14ac:dyDescent="0.3">
      <c r="A2612" s="20">
        <f t="shared" si="126"/>
        <v>2606</v>
      </c>
      <c r="B2612" s="9">
        <v>321.24708322811142</v>
      </c>
      <c r="C2612" s="9">
        <v>329.2291546350541</v>
      </c>
      <c r="D2612" s="25">
        <v>59</v>
      </c>
      <c r="E2612" s="8">
        <v>254</v>
      </c>
      <c r="F2612" s="9">
        <f>IF($A2612&lt;=$J$14,$O$14+$P$14*SIN($Q$14+$R$14*($A2612-$A$2602)/$P$14),erreur)</f>
        <v>324.2865063037716</v>
      </c>
      <c r="G2612" s="9">
        <f t="shared" si="125"/>
        <v>329.23169463504769</v>
      </c>
      <c r="H2612" s="3"/>
    </row>
    <row r="2613" spans="1:8" x14ac:dyDescent="0.3">
      <c r="A2613" s="20">
        <f t="shared" si="126"/>
        <v>2607</v>
      </c>
      <c r="B2613" s="9">
        <v>321.24088322811144</v>
      </c>
      <c r="C2613" s="9">
        <v>329.2199246350541</v>
      </c>
      <c r="D2613" s="25">
        <v>60</v>
      </c>
      <c r="E2613" s="8">
        <v>255</v>
      </c>
      <c r="F2613" s="9">
        <f>IF($A2613&lt;=$J$14,$O$14+$P$14*SIN($Q$14+$R$14*($A2613-$A$2602)/$P$14),erreur)</f>
        <v>324.27603189612273</v>
      </c>
      <c r="G2613" s="9">
        <f t="shared" si="125"/>
        <v>329.22247463504766</v>
      </c>
      <c r="H2613" s="3"/>
    </row>
    <row r="2614" spans="1:8" x14ac:dyDescent="0.3">
      <c r="A2614" s="20">
        <f t="shared" si="126"/>
        <v>2608</v>
      </c>
      <c r="B2614" s="9">
        <v>321.23468322811146</v>
      </c>
      <c r="C2614" s="9">
        <v>329.2106946350541</v>
      </c>
      <c r="D2614" s="25">
        <v>61</v>
      </c>
      <c r="E2614" s="8">
        <v>256</v>
      </c>
      <c r="F2614" s="9">
        <f>IF($A2614&lt;=$J$14,$O$14+$P$14*SIN($Q$14+$R$14*($A2614-$A$2602)/$P$14),erreur)</f>
        <v>324.2656074816623</v>
      </c>
      <c r="G2614" s="9">
        <f t="shared" si="125"/>
        <v>329.21325463504763</v>
      </c>
      <c r="H2614" s="3"/>
    </row>
    <row r="2615" spans="1:8" x14ac:dyDescent="0.3">
      <c r="A2615" s="20">
        <f t="shared" si="126"/>
        <v>2609</v>
      </c>
      <c r="B2615" s="9">
        <v>321.22848322811149</v>
      </c>
      <c r="C2615" s="9">
        <v>329.20146463505409</v>
      </c>
      <c r="D2615" s="25">
        <v>62</v>
      </c>
      <c r="E2615" s="8">
        <v>257</v>
      </c>
      <c r="F2615" s="9">
        <f>IF($A2615&lt;=$J$14,$O$14+$P$14*SIN($Q$14+$R$14*($A2615-$A$2602)/$P$14),erreur)</f>
        <v>324.25523306042305</v>
      </c>
      <c r="G2615" s="9">
        <f t="shared" si="125"/>
        <v>329.20403463504761</v>
      </c>
      <c r="H2615" s="3"/>
    </row>
    <row r="2616" spans="1:8" x14ac:dyDescent="0.3">
      <c r="A2616" s="20">
        <f t="shared" si="126"/>
        <v>2610</v>
      </c>
      <c r="B2616" s="9">
        <v>321.22228322811151</v>
      </c>
      <c r="C2616" s="9">
        <v>329.19223463505409</v>
      </c>
      <c r="D2616" s="25">
        <v>63</v>
      </c>
      <c r="E2616" s="8">
        <v>258</v>
      </c>
      <c r="F2616" s="9">
        <f>IF($A2616&lt;=$J$14,$O$14+$P$14*SIN($Q$14+$R$14*($A2616-$A$2602)/$P$14),erreur)</f>
        <v>324.24490863242681</v>
      </c>
      <c r="G2616" s="9">
        <f t="shared" ref="G2616:G2679" si="128">IF(8811-A2616&gt;$I$23,G2615+(A2616-A2615)*$M$23,"erreur")</f>
        <v>329.19481463504758</v>
      </c>
      <c r="H2616" s="3"/>
    </row>
    <row r="2617" spans="1:8" x14ac:dyDescent="0.3">
      <c r="A2617" s="20">
        <f t="shared" si="126"/>
        <v>2611</v>
      </c>
      <c r="B2617" s="9">
        <v>321.21608322811153</v>
      </c>
      <c r="C2617" s="9">
        <v>329.18300463505409</v>
      </c>
      <c r="D2617" s="25">
        <v>64</v>
      </c>
      <c r="E2617" s="8">
        <v>259</v>
      </c>
      <c r="F2617" s="9">
        <f>IF($A2617&lt;=$J$14,$O$14+$P$14*SIN($Q$14+$R$14*($A2617-$A$2602)/$P$14),erreur)</f>
        <v>324.23463419769905</v>
      </c>
      <c r="G2617" s="9">
        <f t="shared" si="128"/>
        <v>329.18559463504755</v>
      </c>
      <c r="H2617" s="3"/>
    </row>
    <row r="2618" spans="1:8" x14ac:dyDescent="0.3">
      <c r="A2618" s="20">
        <f t="shared" si="126"/>
        <v>2612</v>
      </c>
      <c r="B2618" s="9">
        <v>321.20988322811155</v>
      </c>
      <c r="C2618" s="9">
        <v>329.17377463505409</v>
      </c>
      <c r="D2618" s="25">
        <v>65</v>
      </c>
      <c r="E2618" s="8">
        <v>260</v>
      </c>
      <c r="F2618" s="9">
        <f>IF($A2618&lt;=$J$14,$O$14+$P$14*SIN($Q$14+$R$14*($A2618-$A$2602)/$P$14),erreur)</f>
        <v>324.22440975626887</v>
      </c>
      <c r="G2618" s="9">
        <f t="shared" si="128"/>
        <v>329.17637463504752</v>
      </c>
      <c r="H2618" s="3"/>
    </row>
    <row r="2619" spans="1:8" x14ac:dyDescent="0.3">
      <c r="A2619" s="20">
        <f t="shared" si="126"/>
        <v>2613</v>
      </c>
      <c r="B2619" s="9">
        <v>321.20368322811157</v>
      </c>
      <c r="C2619" s="9">
        <v>329.16454463505409</v>
      </c>
      <c r="D2619" s="25">
        <v>66</v>
      </c>
      <c r="E2619" s="8">
        <v>261</v>
      </c>
      <c r="F2619" s="9">
        <f>IF($A2619&lt;=$J$14,$O$14+$P$14*SIN($Q$14+$R$14*($A2619-$A$2602)/$P$14),erreur)</f>
        <v>324.21423530815809</v>
      </c>
      <c r="G2619" s="9">
        <f t="shared" si="128"/>
        <v>329.1671546350475</v>
      </c>
      <c r="H2619" s="3"/>
    </row>
    <row r="2620" spans="1:8" x14ac:dyDescent="0.3">
      <c r="A2620" s="20">
        <f t="shared" si="126"/>
        <v>2614</v>
      </c>
      <c r="B2620" s="9">
        <v>321.19748322811159</v>
      </c>
      <c r="C2620" s="9">
        <v>329.15531463505408</v>
      </c>
      <c r="D2620" s="25">
        <v>67</v>
      </c>
      <c r="E2620" s="8">
        <v>262</v>
      </c>
      <c r="F2620" s="9">
        <f>IF($A2620&lt;=$J$14,$O$14+$P$14*SIN($Q$14+$R$14*($A2620-$A$2602)/$P$14),erreur)</f>
        <v>324.20411085339219</v>
      </c>
      <c r="G2620" s="9">
        <f t="shared" si="128"/>
        <v>329.15793463504747</v>
      </c>
      <c r="H2620" s="3"/>
    </row>
    <row r="2621" spans="1:8" x14ac:dyDescent="0.3">
      <c r="A2621" s="20">
        <f t="shared" si="126"/>
        <v>2615</v>
      </c>
      <c r="B2621" s="9">
        <v>321.19128322811162</v>
      </c>
      <c r="C2621" s="9">
        <v>329.14608463505408</v>
      </c>
      <c r="D2621" s="25">
        <v>68</v>
      </c>
      <c r="E2621" s="8">
        <v>263</v>
      </c>
      <c r="F2621" s="9">
        <f>IF($A2621&lt;=$J$14,$O$14+$P$14*SIN($Q$14+$R$14*($A2621-$A$2602)/$P$14),erreur)</f>
        <v>324.19403639200027</v>
      </c>
      <c r="G2621" s="9">
        <f t="shared" si="128"/>
        <v>329.14871463504744</v>
      </c>
      <c r="H2621" s="3"/>
    </row>
    <row r="2622" spans="1:8" x14ac:dyDescent="0.3">
      <c r="A2622" s="20">
        <f t="shared" si="126"/>
        <v>2616</v>
      </c>
      <c r="B2622" s="9">
        <v>321.18508322811164</v>
      </c>
      <c r="C2622" s="9">
        <v>329.13685463505408</v>
      </c>
      <c r="D2622" s="25">
        <v>69</v>
      </c>
      <c r="E2622" s="8">
        <v>264</v>
      </c>
      <c r="F2622" s="9">
        <f>IF($A2622&lt;=$J$14,$O$14+$P$14*SIN($Q$14+$R$14*($A2622-$A$2602)/$P$14),erreur)</f>
        <v>324.18401192400415</v>
      </c>
      <c r="G2622" s="9">
        <f t="shared" si="128"/>
        <v>329.13949463504741</v>
      </c>
      <c r="H2622" s="3"/>
    </row>
    <row r="2623" spans="1:8" x14ac:dyDescent="0.3">
      <c r="A2623" s="20">
        <f t="shared" si="126"/>
        <v>2617</v>
      </c>
      <c r="B2623" s="9">
        <v>321.17888322811166</v>
      </c>
      <c r="C2623" s="9">
        <v>329.12762463505408</v>
      </c>
      <c r="D2623" s="25">
        <v>70</v>
      </c>
      <c r="E2623" s="8">
        <v>265</v>
      </c>
      <c r="F2623" s="9">
        <f>IF($A2623&lt;=$J$14,$O$14+$P$14*SIN($Q$14+$R$14*($A2623-$A$2602)/$P$14),erreur)</f>
        <v>324.17403744942931</v>
      </c>
      <c r="G2623" s="9">
        <f t="shared" si="128"/>
        <v>329.13027463504739</v>
      </c>
      <c r="H2623" s="3"/>
    </row>
    <row r="2624" spans="1:8" x14ac:dyDescent="0.3">
      <c r="A2624" s="20">
        <f t="shared" si="126"/>
        <v>2618</v>
      </c>
      <c r="B2624" s="9">
        <v>321.17268322811168</v>
      </c>
      <c r="C2624" s="9">
        <v>329.11839463505407</v>
      </c>
      <c r="D2624" s="25">
        <v>71</v>
      </c>
      <c r="E2624" s="8">
        <v>266</v>
      </c>
      <c r="F2624" s="9">
        <f>IF($A2624&lt;=$J$14,$O$14+$P$14*SIN($Q$14+$R$14*($A2624-$A$2602)/$P$14),erreur)</f>
        <v>324.1641129683012</v>
      </c>
      <c r="G2624" s="9">
        <f t="shared" si="128"/>
        <v>329.12105463504736</v>
      </c>
      <c r="H2624" s="3"/>
    </row>
    <row r="2625" spans="1:8" x14ac:dyDescent="0.3">
      <c r="A2625" s="20">
        <f t="shared" si="126"/>
        <v>2619</v>
      </c>
      <c r="B2625" s="9">
        <v>321.1664832281117</v>
      </c>
      <c r="C2625" s="9">
        <v>329.10916463505407</v>
      </c>
      <c r="D2625" s="25">
        <v>72</v>
      </c>
      <c r="E2625" s="8">
        <v>267</v>
      </c>
      <c r="F2625" s="9">
        <f>IF($A2625&lt;=$J$14,$O$14+$P$14*SIN($Q$14+$R$14*($A2625-$A$2602)/$P$14),erreur)</f>
        <v>324.15423848064529</v>
      </c>
      <c r="G2625" s="9">
        <f t="shared" si="128"/>
        <v>329.11183463504733</v>
      </c>
      <c r="H2625" s="3"/>
    </row>
    <row r="2626" spans="1:8" x14ac:dyDescent="0.3">
      <c r="A2626" s="20">
        <f t="shared" si="126"/>
        <v>2620</v>
      </c>
      <c r="B2626" s="9">
        <v>321.16028322811172</v>
      </c>
      <c r="C2626" s="9">
        <v>329.09993463505407</v>
      </c>
      <c r="D2626" s="25">
        <v>73</v>
      </c>
      <c r="E2626" s="8">
        <v>268</v>
      </c>
      <c r="F2626" s="9">
        <f>IF($A2626&lt;=$J$14,$O$14+$P$14*SIN($Q$14+$R$14*($A2626-$A$2602)/$P$14),erreur)</f>
        <v>324.14441398648341</v>
      </c>
      <c r="G2626" s="9">
        <f t="shared" si="128"/>
        <v>329.1026146350473</v>
      </c>
      <c r="H2626" s="35">
        <v>321.64999999999998</v>
      </c>
    </row>
    <row r="2627" spans="1:8" x14ac:dyDescent="0.3">
      <c r="A2627" s="20">
        <f t="shared" si="126"/>
        <v>2621</v>
      </c>
      <c r="B2627" s="9">
        <v>321.15408322811174</v>
      </c>
      <c r="C2627" s="9">
        <v>329.09070463505407</v>
      </c>
      <c r="D2627" s="25">
        <v>74</v>
      </c>
      <c r="E2627" s="8">
        <v>269</v>
      </c>
      <c r="F2627" s="9">
        <f>IF($A2627&lt;=$J$14,$O$14+$P$14*SIN($Q$14+$R$14*($A2627-$A$2602)/$P$14),erreur)</f>
        <v>324.13463948584467</v>
      </c>
      <c r="G2627" s="9">
        <f t="shared" si="128"/>
        <v>329.09339463504728</v>
      </c>
      <c r="H2627" s="3"/>
    </row>
    <row r="2628" spans="1:8" x14ac:dyDescent="0.3">
      <c r="A2628" s="20">
        <f t="shared" si="126"/>
        <v>2622</v>
      </c>
      <c r="B2628" s="9">
        <v>321.14788322811177</v>
      </c>
      <c r="C2628" s="9">
        <v>329.08147463505406</v>
      </c>
      <c r="D2628" s="25">
        <v>75</v>
      </c>
      <c r="E2628" s="8">
        <v>270</v>
      </c>
      <c r="F2628" s="9">
        <f>IF($A2628&lt;=$J$14,$O$14+$P$14*SIN($Q$14+$R$14*($A2628-$A$2602)/$P$14),erreur)</f>
        <v>324.12491497875089</v>
      </c>
      <c r="G2628" s="9">
        <f t="shared" si="128"/>
        <v>329.08417463504725</v>
      </c>
      <c r="H2628" s="3"/>
    </row>
    <row r="2629" spans="1:8" x14ac:dyDescent="0.3">
      <c r="A2629" s="20">
        <f t="shared" si="126"/>
        <v>2623</v>
      </c>
      <c r="B2629" s="9">
        <v>321.14168322811179</v>
      </c>
      <c r="C2629" s="9">
        <v>329.07224463505406</v>
      </c>
      <c r="D2629" s="25">
        <v>76</v>
      </c>
      <c r="E2629" s="8">
        <v>271</v>
      </c>
      <c r="F2629" s="9">
        <f>IF($A2629&lt;=$J$14,$O$14+$P$14*SIN($Q$14+$R$14*($A2629-$A$2602)/$P$14),erreur)</f>
        <v>324.11524046522754</v>
      </c>
      <c r="G2629" s="9">
        <f t="shared" si="128"/>
        <v>329.07495463504722</v>
      </c>
      <c r="H2629" s="3"/>
    </row>
    <row r="2630" spans="1:8" x14ac:dyDescent="0.3">
      <c r="A2630" s="20">
        <f t="shared" si="126"/>
        <v>2624</v>
      </c>
      <c r="B2630" s="9">
        <v>321.13548322811181</v>
      </c>
      <c r="C2630" s="9">
        <v>329.06301463505406</v>
      </c>
      <c r="D2630" s="25">
        <v>77</v>
      </c>
      <c r="E2630" s="8">
        <v>272</v>
      </c>
      <c r="F2630" s="9">
        <f>IF($A2630&lt;=$J$14,$O$14+$P$14*SIN($Q$14+$R$14*($A2630-$A$2602)/$P$14),erreur)</f>
        <v>324.10561594529645</v>
      </c>
      <c r="G2630" s="9">
        <f t="shared" si="128"/>
        <v>329.06573463504719</v>
      </c>
      <c r="H2630" s="3"/>
    </row>
    <row r="2631" spans="1:8" x14ac:dyDescent="0.3">
      <c r="A2631" s="20">
        <f t="shared" si="126"/>
        <v>2625</v>
      </c>
      <c r="B2631" s="9">
        <v>321.12928322811183</v>
      </c>
      <c r="C2631" s="9">
        <v>329.05378463505406</v>
      </c>
      <c r="D2631" s="25">
        <v>78</v>
      </c>
      <c r="E2631" s="8">
        <v>273</v>
      </c>
      <c r="F2631" s="9">
        <f>IF($A2631&lt;=$J$14,$O$14+$P$14*SIN($Q$14+$R$14*($A2631-$A$2602)/$P$14),erreur)</f>
        <v>324.09604141898308</v>
      </c>
      <c r="G2631" s="9">
        <f t="shared" si="128"/>
        <v>329.05651463504717</v>
      </c>
      <c r="H2631" s="3"/>
    </row>
    <row r="2632" spans="1:8" x14ac:dyDescent="0.3">
      <c r="A2632" s="20">
        <f t="shared" ref="A2632:A2695" si="129">ROW()-6</f>
        <v>2626</v>
      </c>
      <c r="B2632" s="9">
        <v>321.12308322811185</v>
      </c>
      <c r="C2632" s="9">
        <v>329.04455463505406</v>
      </c>
      <c r="D2632" s="25">
        <v>79</v>
      </c>
      <c r="E2632" s="8">
        <v>274</v>
      </c>
      <c r="F2632" s="9">
        <f>IF($A2632&lt;=$J$14,$O$14+$P$14*SIN($Q$14+$R$14*($A2632-$A$2602)/$P$14),erreur)</f>
        <v>324.08651688631289</v>
      </c>
      <c r="G2632" s="9">
        <f t="shared" si="128"/>
        <v>329.04729463504714</v>
      </c>
      <c r="H2632" s="3"/>
    </row>
    <row r="2633" spans="1:8" x14ac:dyDescent="0.3">
      <c r="A2633" s="20">
        <f t="shared" si="129"/>
        <v>2627</v>
      </c>
      <c r="B2633" s="9">
        <v>321.11688322811187</v>
      </c>
      <c r="C2633" s="9">
        <v>329.03532463505405</v>
      </c>
      <c r="D2633" s="25">
        <v>80</v>
      </c>
      <c r="E2633" s="8">
        <v>275</v>
      </c>
      <c r="F2633" s="9">
        <f>IF($A2633&lt;=$J$14,$O$14+$P$14*SIN($Q$14+$R$14*($A2633-$A$2602)/$P$14),erreur)</f>
        <v>324.07704234730409</v>
      </c>
      <c r="G2633" s="9">
        <f t="shared" si="128"/>
        <v>329.03807463504711</v>
      </c>
      <c r="H2633" s="3"/>
    </row>
    <row r="2634" spans="1:8" x14ac:dyDescent="0.3">
      <c r="A2634" s="20">
        <f t="shared" si="129"/>
        <v>2628</v>
      </c>
      <c r="B2634" s="9">
        <v>321.1106832281119</v>
      </c>
      <c r="C2634" s="9">
        <v>329.02609463505405</v>
      </c>
      <c r="D2634" s="25">
        <v>81</v>
      </c>
      <c r="E2634" s="8">
        <v>276</v>
      </c>
      <c r="F2634" s="9">
        <f>IF($A2634&lt;=$J$14,$O$14+$P$14*SIN($Q$14+$R$14*($A2634-$A$2602)/$P$14),erreur)</f>
        <v>324.0676178019894</v>
      </c>
      <c r="G2634" s="9">
        <f t="shared" si="128"/>
        <v>329.02885463504708</v>
      </c>
      <c r="H2634" s="3"/>
    </row>
    <row r="2635" spans="1:8" x14ac:dyDescent="0.3">
      <c r="A2635" s="20">
        <f t="shared" si="129"/>
        <v>2629</v>
      </c>
      <c r="B2635" s="9">
        <v>321.10448322811192</v>
      </c>
      <c r="C2635" s="9">
        <v>329.01686463505405</v>
      </c>
      <c r="D2635" s="25">
        <v>82</v>
      </c>
      <c r="E2635" s="8">
        <v>277</v>
      </c>
      <c r="F2635" s="9">
        <f>IF($A2635&lt;=$J$14,$O$14+$P$14*SIN($Q$14+$R$14*($A2635-$A$2602)/$P$14),erreur)</f>
        <v>324.05824325038338</v>
      </c>
      <c r="G2635" s="9">
        <f t="shared" si="128"/>
        <v>329.01963463504705</v>
      </c>
      <c r="H2635" s="3"/>
    </row>
    <row r="2636" spans="1:8" x14ac:dyDescent="0.3">
      <c r="A2636" s="20">
        <f t="shared" si="129"/>
        <v>2630</v>
      </c>
      <c r="B2636" s="9">
        <v>321.09828322811194</v>
      </c>
      <c r="C2636" s="9">
        <v>329.00763463505405</v>
      </c>
      <c r="D2636" s="25">
        <v>83</v>
      </c>
      <c r="E2636" s="8">
        <v>278</v>
      </c>
      <c r="F2636" s="9">
        <f>IF($A2636&lt;=$J$14,$O$14+$P$14*SIN($Q$14+$R$14*($A2636-$A$2602)/$P$14),erreur)</f>
        <v>324.04891869251878</v>
      </c>
      <c r="G2636" s="9">
        <f t="shared" si="128"/>
        <v>329.01041463504703</v>
      </c>
      <c r="H2636" s="3"/>
    </row>
    <row r="2637" spans="1:8" x14ac:dyDescent="0.3">
      <c r="A2637" s="20">
        <f t="shared" si="129"/>
        <v>2631</v>
      </c>
      <c r="B2637" s="9">
        <v>321.09208322811196</v>
      </c>
      <c r="C2637" s="9">
        <v>328.99840463505404</v>
      </c>
      <c r="D2637" s="25">
        <v>84</v>
      </c>
      <c r="E2637" s="8">
        <v>279</v>
      </c>
      <c r="F2637" s="9">
        <f>IF($A2637&lt;=$J$14,$O$14+$P$14*SIN($Q$14+$R$14*($A2637-$A$2602)/$P$14),erreur)</f>
        <v>324.03964412841015</v>
      </c>
      <c r="G2637" s="9">
        <f t="shared" si="128"/>
        <v>329.001194635047</v>
      </c>
      <c r="H2637" s="3"/>
    </row>
    <row r="2638" spans="1:8" x14ac:dyDescent="0.3">
      <c r="A2638" s="20">
        <f t="shared" si="129"/>
        <v>2632</v>
      </c>
      <c r="B2638" s="9">
        <v>321.08588322811198</v>
      </c>
      <c r="C2638" s="9">
        <v>328.98917463505404</v>
      </c>
      <c r="D2638" s="25">
        <v>85</v>
      </c>
      <c r="E2638" s="8">
        <v>280</v>
      </c>
      <c r="F2638" s="9">
        <f>IF($A2638&lt;=$J$14,$O$14+$P$14*SIN($Q$14+$R$14*($A2638-$A$2602)/$P$14),erreur)</f>
        <v>324.03041955808294</v>
      </c>
      <c r="G2638" s="9">
        <f t="shared" si="128"/>
        <v>328.99197463504697</v>
      </c>
      <c r="H2638" s="3"/>
    </row>
    <row r="2639" spans="1:8" x14ac:dyDescent="0.3">
      <c r="A2639" s="20">
        <f t="shared" si="129"/>
        <v>2633</v>
      </c>
      <c r="B2639" s="9">
        <v>321.079683228112</v>
      </c>
      <c r="C2639" s="9">
        <v>328.97994463505404</v>
      </c>
      <c r="D2639" s="25">
        <v>86</v>
      </c>
      <c r="E2639" s="8">
        <v>281</v>
      </c>
      <c r="F2639" s="9">
        <f>IF($A2639&lt;=$J$14,$O$14+$P$14*SIN($Q$14+$R$14*($A2639-$A$2602)/$P$14),erreur)</f>
        <v>324.02124498156263</v>
      </c>
      <c r="G2639" s="9">
        <f t="shared" si="128"/>
        <v>328.98275463504694</v>
      </c>
      <c r="H2639" s="3"/>
    </row>
    <row r="2640" spans="1:8" x14ac:dyDescent="0.3">
      <c r="A2640" s="20">
        <f t="shared" si="129"/>
        <v>2634</v>
      </c>
      <c r="B2640" s="9">
        <v>321.07348322811202</v>
      </c>
      <c r="C2640" s="9">
        <v>328.97071463505404</v>
      </c>
      <c r="D2640" s="25">
        <v>87</v>
      </c>
      <c r="E2640" s="8">
        <v>282</v>
      </c>
      <c r="F2640" s="9">
        <f>IF($A2640&lt;=$J$14,$O$14+$P$14*SIN($Q$14+$R$14*($A2640-$A$2602)/$P$14),erreur)</f>
        <v>324.01212039887469</v>
      </c>
      <c r="G2640" s="9">
        <f t="shared" si="128"/>
        <v>328.97353463504692</v>
      </c>
      <c r="H2640" s="3"/>
    </row>
    <row r="2641" spans="1:8" x14ac:dyDescent="0.3">
      <c r="A2641" s="20">
        <f t="shared" si="129"/>
        <v>2635</v>
      </c>
      <c r="B2641" s="9">
        <v>321.06728322811205</v>
      </c>
      <c r="C2641" s="9">
        <v>328.96148463505403</v>
      </c>
      <c r="D2641" s="25">
        <v>88</v>
      </c>
      <c r="E2641" s="8">
        <v>283</v>
      </c>
      <c r="F2641" s="9">
        <f>IF($A2641&lt;=$J$14,$O$14+$P$14*SIN($Q$14+$R$14*($A2641-$A$2602)/$P$14),erreur)</f>
        <v>324.00304581003365</v>
      </c>
      <c r="G2641" s="9">
        <f t="shared" si="128"/>
        <v>328.96431463504689</v>
      </c>
      <c r="H2641" s="3"/>
    </row>
    <row r="2642" spans="1:8" x14ac:dyDescent="0.3">
      <c r="A2642" s="20">
        <f t="shared" si="129"/>
        <v>2636</v>
      </c>
      <c r="B2642" s="9">
        <v>321.06108322811207</v>
      </c>
      <c r="C2642" s="9">
        <v>328.95225463505403</v>
      </c>
      <c r="D2642" s="25">
        <v>89</v>
      </c>
      <c r="E2642" s="8">
        <v>284</v>
      </c>
      <c r="F2642" s="9">
        <f>IF($A2642&lt;=$J$14,$O$14+$P$14*SIN($Q$14+$R$14*($A2642-$A$2602)/$P$14),erreur)</f>
        <v>323.994021215065</v>
      </c>
      <c r="G2642" s="9">
        <f t="shared" si="128"/>
        <v>328.95509463504686</v>
      </c>
      <c r="H2642" s="3"/>
    </row>
    <row r="2643" spans="1:8" x14ac:dyDescent="0.3">
      <c r="A2643" s="20">
        <f t="shared" si="129"/>
        <v>2637</v>
      </c>
      <c r="B2643" s="9">
        <v>321.05488322811209</v>
      </c>
      <c r="C2643" s="9">
        <v>328.94302463505403</v>
      </c>
      <c r="D2643" s="25">
        <v>90</v>
      </c>
      <c r="E2643" s="8">
        <v>285</v>
      </c>
      <c r="F2643" s="9">
        <f>IF($A2643&lt;=$J$14,$O$14+$P$14*SIN($Q$14+$R$14*($A2643-$A$2602)/$P$14),erreur)</f>
        <v>323.98504661399784</v>
      </c>
      <c r="G2643" s="9">
        <f t="shared" si="128"/>
        <v>328.94587463504683</v>
      </c>
      <c r="H2643" s="3"/>
    </row>
    <row r="2644" spans="1:8" x14ac:dyDescent="0.3">
      <c r="A2644" s="20">
        <f t="shared" si="129"/>
        <v>2638</v>
      </c>
      <c r="B2644" s="9">
        <v>321.04868322811211</v>
      </c>
      <c r="C2644" s="9">
        <v>328.93379463505403</v>
      </c>
      <c r="D2644" s="25">
        <v>91</v>
      </c>
      <c r="E2644" s="8">
        <v>286</v>
      </c>
      <c r="F2644" s="9">
        <f>IF($A2644&lt;=$J$14,$O$14+$P$14*SIN($Q$14+$R$14*($A2644-$A$2602)/$P$14),erreur)</f>
        <v>323.97612200684671</v>
      </c>
      <c r="G2644" s="9">
        <f t="shared" si="128"/>
        <v>328.93665463504681</v>
      </c>
      <c r="H2644" s="3"/>
    </row>
    <row r="2645" spans="1:8" x14ac:dyDescent="0.3">
      <c r="A2645" s="20">
        <f t="shared" si="129"/>
        <v>2639</v>
      </c>
      <c r="B2645" s="9">
        <v>321.04248322811213</v>
      </c>
      <c r="C2645" s="9">
        <v>328.92456463505403</v>
      </c>
      <c r="D2645" s="25">
        <v>92</v>
      </c>
      <c r="E2645" s="8">
        <v>287</v>
      </c>
      <c r="F2645" s="9">
        <f>IF($A2645&lt;=$J$14,$O$14+$P$14*SIN($Q$14+$R$14*($A2645-$A$2602)/$P$14),erreur)</f>
        <v>323.96724739364072</v>
      </c>
      <c r="G2645" s="9">
        <f t="shared" si="128"/>
        <v>328.92743463504678</v>
      </c>
      <c r="H2645" s="3"/>
    </row>
    <row r="2646" spans="1:8" x14ac:dyDescent="0.3">
      <c r="A2646" s="20">
        <f t="shared" si="129"/>
        <v>2640</v>
      </c>
      <c r="B2646" s="9">
        <v>321.03628322811215</v>
      </c>
      <c r="C2646" s="9">
        <v>328.91533463505402</v>
      </c>
      <c r="D2646" s="25">
        <v>93</v>
      </c>
      <c r="E2646" s="8">
        <v>288</v>
      </c>
      <c r="F2646" s="9">
        <f>IF($A2646&lt;=$J$14,$O$14+$P$14*SIN($Q$14+$R$14*($A2646-$A$2602)/$P$14),erreur)</f>
        <v>323.95842277439442</v>
      </c>
      <c r="G2646" s="9">
        <f t="shared" si="128"/>
        <v>328.91821463504675</v>
      </c>
      <c r="H2646" s="35">
        <v>320.88</v>
      </c>
    </row>
    <row r="2647" spans="1:8" x14ac:dyDescent="0.3">
      <c r="A2647" s="20">
        <f t="shared" si="129"/>
        <v>2641</v>
      </c>
      <c r="B2647" s="9">
        <v>321.03008322811218</v>
      </c>
      <c r="C2647" s="9">
        <v>328.90610463505402</v>
      </c>
      <c r="D2647" s="25">
        <v>94</v>
      </c>
      <c r="E2647" s="8">
        <v>289</v>
      </c>
      <c r="F2647" s="9">
        <f>IF($A2647&lt;=$J$14,$O$14+$P$14*SIN($Q$14+$R$14*($A2647-$A$2602)/$P$14),erreur)</f>
        <v>323.94964814913692</v>
      </c>
      <c r="G2647" s="9">
        <f t="shared" si="128"/>
        <v>328.90899463504672</v>
      </c>
      <c r="H2647" s="3"/>
    </row>
    <row r="2648" spans="1:8" x14ac:dyDescent="0.3">
      <c r="A2648" s="20">
        <f t="shared" si="129"/>
        <v>2642</v>
      </c>
      <c r="B2648" s="9">
        <v>321.0238832281122</v>
      </c>
      <c r="C2648" s="9">
        <v>328.89687463505402</v>
      </c>
      <c r="D2648" s="25">
        <v>95</v>
      </c>
      <c r="E2648" s="8">
        <v>290</v>
      </c>
      <c r="F2648" s="9">
        <f>IF($A2648&lt;=$J$14,$O$14+$P$14*SIN($Q$14+$R$14*($A2648-$A$2602)/$P$14),erreur)</f>
        <v>323.9409235178864</v>
      </c>
      <c r="G2648" s="9">
        <f t="shared" si="128"/>
        <v>328.8997746350467</v>
      </c>
      <c r="H2648" s="3"/>
    </row>
    <row r="2649" spans="1:8" x14ac:dyDescent="0.3">
      <c r="A2649" s="20">
        <f t="shared" si="129"/>
        <v>2643</v>
      </c>
      <c r="B2649" s="9">
        <v>321.01768322811222</v>
      </c>
      <c r="C2649" s="9">
        <v>328.88764463505402</v>
      </c>
      <c r="D2649" s="25">
        <v>96</v>
      </c>
      <c r="E2649" s="8">
        <v>291</v>
      </c>
      <c r="F2649" s="9">
        <f>IF($A2649&lt;=$J$14,$O$14+$P$14*SIN($Q$14+$R$14*($A2649-$A$2602)/$P$14),erreur)</f>
        <v>323.9322488806647</v>
      </c>
      <c r="G2649" s="9">
        <f t="shared" si="128"/>
        <v>328.89055463504667</v>
      </c>
      <c r="H2649" s="3"/>
    </row>
    <row r="2650" spans="1:8" x14ac:dyDescent="0.3">
      <c r="A2650" s="20">
        <f t="shared" si="129"/>
        <v>2644</v>
      </c>
      <c r="B2650" s="9">
        <v>321.01148322811224</v>
      </c>
      <c r="C2650" s="9">
        <v>328.87841463505401</v>
      </c>
      <c r="D2650" s="25">
        <v>97</v>
      </c>
      <c r="E2650" s="8">
        <v>292</v>
      </c>
      <c r="F2650" s="9">
        <f>IF($A2650&lt;=$J$14,$O$14+$P$14*SIN($Q$14+$R$14*($A2650-$A$2602)/$P$14),erreur)</f>
        <v>323.92362423749364</v>
      </c>
      <c r="G2650" s="9">
        <f t="shared" si="128"/>
        <v>328.88133463504664</v>
      </c>
      <c r="H2650" s="3"/>
    </row>
    <row r="2651" spans="1:8" x14ac:dyDescent="0.3">
      <c r="A2651" s="20">
        <f t="shared" si="129"/>
        <v>2645</v>
      </c>
      <c r="B2651" s="9">
        <v>321.00528322811226</v>
      </c>
      <c r="C2651" s="9">
        <v>328.86918463505401</v>
      </c>
      <c r="D2651" s="25">
        <v>98</v>
      </c>
      <c r="E2651" s="8">
        <v>293</v>
      </c>
      <c r="F2651" s="9">
        <f>IF($A2651&lt;=$J$14,$O$14+$P$14*SIN($Q$14+$R$14*($A2651-$A$2602)/$P$14),erreur)</f>
        <v>323.91504958839505</v>
      </c>
      <c r="G2651" s="9">
        <f t="shared" si="128"/>
        <v>328.87211463504661</v>
      </c>
      <c r="H2651" s="3"/>
    </row>
    <row r="2652" spans="1:8" x14ac:dyDescent="0.3">
      <c r="A2652" s="20">
        <f t="shared" si="129"/>
        <v>2646</v>
      </c>
      <c r="B2652" s="9">
        <v>320.99908322811228</v>
      </c>
      <c r="C2652" s="9">
        <v>328.85995463505401</v>
      </c>
      <c r="D2652" s="25">
        <v>99</v>
      </c>
      <c r="E2652" s="8">
        <v>294</v>
      </c>
      <c r="F2652" s="9">
        <f>IF($A2652&lt;=$J$14,$O$14+$P$14*SIN($Q$14+$R$14*($A2652-$A$2602)/$P$14),erreur)</f>
        <v>323.90652493339076</v>
      </c>
      <c r="G2652" s="9">
        <f t="shared" si="128"/>
        <v>328.86289463504659</v>
      </c>
      <c r="H2652" s="3"/>
    </row>
    <row r="2653" spans="1:8" x14ac:dyDescent="0.3">
      <c r="A2653" s="20">
        <f t="shared" si="129"/>
        <v>2647</v>
      </c>
      <c r="B2653" s="9">
        <v>320.99288322811231</v>
      </c>
      <c r="C2653" s="9">
        <v>328.85072463505401</v>
      </c>
      <c r="D2653" s="25">
        <v>100</v>
      </c>
      <c r="E2653" s="8">
        <v>295</v>
      </c>
      <c r="F2653" s="9">
        <f>IF($A2653&lt;=$J$14,$O$14+$P$14*SIN($Q$14+$R$14*($A2653-$A$2602)/$P$14),erreur)</f>
        <v>323.89805027250259</v>
      </c>
      <c r="G2653" s="9">
        <f t="shared" si="128"/>
        <v>328.85367463504656</v>
      </c>
      <c r="H2653" s="3"/>
    </row>
    <row r="2654" spans="1:8" x14ac:dyDescent="0.3">
      <c r="A2654" s="20">
        <f t="shared" si="129"/>
        <v>2648</v>
      </c>
      <c r="B2654" s="9">
        <v>320.98668322811233</v>
      </c>
      <c r="C2654" s="9">
        <v>328.841494635054</v>
      </c>
      <c r="D2654" s="25">
        <v>101</v>
      </c>
      <c r="E2654" s="8">
        <v>296</v>
      </c>
      <c r="F2654" s="9">
        <f>IF($A2654&lt;=$J$14,$O$14+$P$14*SIN($Q$14+$R$14*($A2654-$A$2602)/$P$14),erreur)</f>
        <v>323.88962560574873</v>
      </c>
      <c r="G2654" s="9">
        <f t="shared" si="128"/>
        <v>328.84445463504653</v>
      </c>
      <c r="H2654" s="3"/>
    </row>
    <row r="2655" spans="1:8" x14ac:dyDescent="0.3">
      <c r="A2655" s="20">
        <f t="shared" si="129"/>
        <v>2649</v>
      </c>
      <c r="B2655" s="9">
        <v>320.98048322811235</v>
      </c>
      <c r="C2655" s="9">
        <v>328.832264635054</v>
      </c>
      <c r="D2655" s="25">
        <v>102</v>
      </c>
      <c r="E2655" s="8">
        <v>297</v>
      </c>
      <c r="F2655" s="9">
        <f>IF($A2655&lt;=$J$14,$O$14+$P$14*SIN($Q$14+$R$14*($A2655-$A$2602)/$P$14),erreur)</f>
        <v>323.88125093315466</v>
      </c>
      <c r="G2655" s="9">
        <f t="shared" si="128"/>
        <v>328.8352346350465</v>
      </c>
      <c r="H2655" s="3"/>
    </row>
    <row r="2656" spans="1:8" x14ac:dyDescent="0.3">
      <c r="A2656" s="20">
        <f t="shared" si="129"/>
        <v>2650</v>
      </c>
      <c r="B2656" s="9">
        <v>320.97428322811237</v>
      </c>
      <c r="C2656" s="9">
        <v>328.823034635054</v>
      </c>
      <c r="D2656" s="25">
        <v>103</v>
      </c>
      <c r="E2656" s="8">
        <v>298</v>
      </c>
      <c r="F2656" s="9">
        <f>IF($A2656&lt;=$J$14,$O$14+$P$14*SIN($Q$14+$R$14*($A2656-$A$2602)/$P$14),erreur)</f>
        <v>323.87292625473856</v>
      </c>
      <c r="G2656" s="9">
        <f t="shared" si="128"/>
        <v>328.82601463504648</v>
      </c>
      <c r="H2656" s="3"/>
    </row>
    <row r="2657" spans="1:8" x14ac:dyDescent="0.3">
      <c r="A2657" s="20">
        <f t="shared" si="129"/>
        <v>2651</v>
      </c>
      <c r="B2657" s="9">
        <v>320.96808322811239</v>
      </c>
      <c r="C2657" s="9">
        <v>328.813804635054</v>
      </c>
      <c r="D2657" s="25">
        <v>104</v>
      </c>
      <c r="E2657" s="8">
        <v>299</v>
      </c>
      <c r="F2657" s="9">
        <f>IF($A2657&lt;=$J$14,$O$14+$P$14*SIN($Q$14+$R$14*($A2657-$A$2602)/$P$14),erreur)</f>
        <v>323.86465157052226</v>
      </c>
      <c r="G2657" s="9">
        <f t="shared" si="128"/>
        <v>328.81679463504645</v>
      </c>
      <c r="H2657" s="3"/>
    </row>
    <row r="2658" spans="1:8" x14ac:dyDescent="0.3">
      <c r="A2658" s="20">
        <f t="shared" si="129"/>
        <v>2652</v>
      </c>
      <c r="B2658" s="9">
        <v>320.96188322811241</v>
      </c>
      <c r="C2658" s="9">
        <v>328.804574635054</v>
      </c>
      <c r="D2658" s="25">
        <v>105</v>
      </c>
      <c r="E2658" s="8">
        <v>300</v>
      </c>
      <c r="F2658" s="9">
        <f>IF($A2658&lt;=$J$14,$O$14+$P$14*SIN($Q$14+$R$14*($A2658-$A$2602)/$P$14),erreur)</f>
        <v>323.85642688052758</v>
      </c>
      <c r="G2658" s="9">
        <f t="shared" si="128"/>
        <v>328.80757463504642</v>
      </c>
      <c r="H2658" s="3"/>
    </row>
    <row r="2659" spans="1:8" x14ac:dyDescent="0.3">
      <c r="A2659" s="20">
        <f t="shared" si="129"/>
        <v>2653</v>
      </c>
      <c r="B2659" s="9">
        <v>320.95568322811243</v>
      </c>
      <c r="C2659" s="9">
        <v>328.79534463505399</v>
      </c>
      <c r="D2659" s="25">
        <v>106</v>
      </c>
      <c r="E2659" s="8">
        <v>301</v>
      </c>
      <c r="F2659" s="9">
        <f>IF($A2659&lt;=$J$14,$O$14+$P$14*SIN($Q$14+$R$14*($A2659-$A$2602)/$P$14),erreur)</f>
        <v>323.84825218477272</v>
      </c>
      <c r="G2659" s="9">
        <f t="shared" si="128"/>
        <v>328.79835463504639</v>
      </c>
      <c r="H2659" s="3"/>
    </row>
    <row r="2660" spans="1:8" x14ac:dyDescent="0.3">
      <c r="A2660" s="20">
        <f t="shared" si="129"/>
        <v>2654</v>
      </c>
      <c r="B2660" s="9">
        <v>320.94948322811246</v>
      </c>
      <c r="C2660" s="9">
        <v>328.78611463505399</v>
      </c>
      <c r="D2660" s="25">
        <v>107</v>
      </c>
      <c r="E2660" s="8">
        <v>302</v>
      </c>
      <c r="F2660" s="9">
        <f>IF($A2660&lt;=$J$14,$O$14+$P$14*SIN($Q$14+$R$14*($A2660-$A$2602)/$P$14),erreur)</f>
        <v>323.84012748327586</v>
      </c>
      <c r="G2660" s="9">
        <f t="shared" si="128"/>
        <v>328.78913463504637</v>
      </c>
      <c r="H2660" s="3"/>
    </row>
    <row r="2661" spans="1:8" x14ac:dyDescent="0.3">
      <c r="A2661" s="20">
        <f t="shared" si="129"/>
        <v>2655</v>
      </c>
      <c r="B2661" s="9">
        <v>320.94328322811248</v>
      </c>
      <c r="C2661" s="9">
        <v>328.77688463505399</v>
      </c>
      <c r="D2661" s="25">
        <v>108</v>
      </c>
      <c r="E2661" s="8">
        <v>303</v>
      </c>
      <c r="F2661" s="9">
        <f>IF($A2661&lt;=$J$14,$O$14+$P$14*SIN($Q$14+$R$14*($A2661-$A$2602)/$P$14),erreur)</f>
        <v>323.83205277606248</v>
      </c>
      <c r="G2661" s="9">
        <f t="shared" si="128"/>
        <v>328.77991463504634</v>
      </c>
      <c r="H2661" s="3"/>
    </row>
    <row r="2662" spans="1:8" x14ac:dyDescent="0.3">
      <c r="A2662" s="20">
        <f t="shared" si="129"/>
        <v>2656</v>
      </c>
      <c r="B2662" s="9">
        <v>320.9370832281125</v>
      </c>
      <c r="C2662" s="9">
        <v>328.76765463505399</v>
      </c>
      <c r="D2662" s="25">
        <v>109</v>
      </c>
      <c r="E2662" s="8">
        <v>304</v>
      </c>
      <c r="F2662" s="9">
        <f>IF($A2662&lt;=$J$14,$O$14+$P$14*SIN($Q$14+$R$14*($A2662-$A$2602)/$P$14),erreur)</f>
        <v>323.82402806315076</v>
      </c>
      <c r="G2662" s="9">
        <f t="shared" si="128"/>
        <v>328.77069463504631</v>
      </c>
      <c r="H2662" s="3"/>
    </row>
    <row r="2663" spans="1:8" x14ac:dyDescent="0.3">
      <c r="A2663" s="20">
        <f t="shared" si="129"/>
        <v>2657</v>
      </c>
      <c r="B2663" s="9">
        <v>320.93088322811252</v>
      </c>
      <c r="C2663" s="9">
        <v>328.75842463505398</v>
      </c>
      <c r="D2663" s="25">
        <v>110</v>
      </c>
      <c r="E2663" s="8">
        <v>305</v>
      </c>
      <c r="F2663" s="9">
        <f>IF($A2663&lt;=$J$14,$O$14+$P$14*SIN($Q$14+$R$14*($A2663-$A$2602)/$P$14),erreur)</f>
        <v>323.81605334456253</v>
      </c>
      <c r="G2663" s="9">
        <f t="shared" si="128"/>
        <v>328.76147463504628</v>
      </c>
      <c r="H2663" s="3"/>
    </row>
    <row r="2664" spans="1:8" x14ac:dyDescent="0.3">
      <c r="A2664" s="20">
        <f t="shared" si="129"/>
        <v>2658</v>
      </c>
      <c r="B2664" s="9">
        <v>320.92468322811254</v>
      </c>
      <c r="C2664" s="9">
        <v>328.74919463505398</v>
      </c>
      <c r="D2664" s="25">
        <v>111</v>
      </c>
      <c r="E2664" s="8">
        <v>306</v>
      </c>
      <c r="F2664" s="9">
        <f>IF($A2664&lt;=$J$14,$O$14+$P$14*SIN($Q$14+$R$14*($A2664-$A$2602)/$P$14),erreur)</f>
        <v>323.80812862031235</v>
      </c>
      <c r="G2664" s="9">
        <f t="shared" si="128"/>
        <v>328.75225463504626</v>
      </c>
      <c r="H2664" s="3"/>
    </row>
    <row r="2665" spans="1:8" x14ac:dyDescent="0.3">
      <c r="A2665" s="20">
        <f t="shared" si="129"/>
        <v>2659</v>
      </c>
      <c r="B2665" s="9">
        <v>320.91848322811256</v>
      </c>
      <c r="C2665" s="9">
        <v>328.73996463505398</v>
      </c>
      <c r="D2665" s="25">
        <v>112</v>
      </c>
      <c r="E2665" s="8">
        <v>307</v>
      </c>
      <c r="F2665" s="9">
        <f>IF($A2665&lt;=$J$14,$O$14+$P$14*SIN($Q$14+$R$14*($A2665-$A$2602)/$P$14),erreur)</f>
        <v>323.80025389042567</v>
      </c>
      <c r="G2665" s="9">
        <f t="shared" si="128"/>
        <v>328.74303463504623</v>
      </c>
      <c r="H2665" s="3"/>
    </row>
    <row r="2666" spans="1:8" x14ac:dyDescent="0.3">
      <c r="A2666" s="20">
        <f t="shared" si="129"/>
        <v>2660</v>
      </c>
      <c r="B2666" s="9">
        <v>320.91228322811259</v>
      </c>
      <c r="C2666" s="9">
        <v>328.73073463505398</v>
      </c>
      <c r="D2666" s="25">
        <v>113</v>
      </c>
      <c r="E2666" s="8">
        <v>308</v>
      </c>
      <c r="F2666" s="9">
        <f>IF($A2666&lt;=$J$14,$O$14+$P$14*SIN($Q$14+$R$14*($A2666-$A$2602)/$P$14),erreur)</f>
        <v>323.79242915492068</v>
      </c>
      <c r="G2666" s="9">
        <f t="shared" si="128"/>
        <v>328.7338146350462</v>
      </c>
      <c r="H2666" s="35">
        <v>319.93</v>
      </c>
    </row>
    <row r="2667" spans="1:8" x14ac:dyDescent="0.3">
      <c r="A2667" s="20">
        <f t="shared" si="129"/>
        <v>2661</v>
      </c>
      <c r="B2667" s="9">
        <v>320.90608322811261</v>
      </c>
      <c r="C2667" s="9">
        <v>328.72150463505398</v>
      </c>
      <c r="D2667" s="25">
        <v>114</v>
      </c>
      <c r="E2667" s="8">
        <v>309</v>
      </c>
      <c r="F2667" s="9">
        <f>IF($A2667&lt;=$J$14,$O$14+$P$14*SIN($Q$14+$R$14*($A2667-$A$2602)/$P$14),erreur)</f>
        <v>323.78465441381195</v>
      </c>
      <c r="G2667" s="9">
        <f t="shared" si="128"/>
        <v>328.72459463504617</v>
      </c>
      <c r="H2667" s="3"/>
    </row>
    <row r="2668" spans="1:8" x14ac:dyDescent="0.3">
      <c r="A2668" s="20">
        <f t="shared" si="129"/>
        <v>2662</v>
      </c>
      <c r="B2668" s="9">
        <v>320.89988322811263</v>
      </c>
      <c r="C2668" s="9">
        <v>328.71227463505397</v>
      </c>
      <c r="D2668" s="25">
        <v>115</v>
      </c>
      <c r="E2668" s="8">
        <v>310</v>
      </c>
      <c r="F2668" s="9">
        <f>IF($A2668&lt;=$J$14,$O$14+$P$14*SIN($Q$14+$R$14*($A2668-$A$2602)/$P$14),erreur)</f>
        <v>323.77692966712857</v>
      </c>
      <c r="G2668" s="9">
        <f t="shared" si="128"/>
        <v>328.71537463504615</v>
      </c>
      <c r="H2668" s="3"/>
    </row>
    <row r="2669" spans="1:8" x14ac:dyDescent="0.3">
      <c r="A2669" s="20">
        <f t="shared" si="129"/>
        <v>2663</v>
      </c>
      <c r="B2669" s="9">
        <v>320.89368322811265</v>
      </c>
      <c r="C2669" s="9">
        <v>328.70304463505397</v>
      </c>
      <c r="D2669" s="25">
        <v>116</v>
      </c>
      <c r="E2669" s="8">
        <v>311</v>
      </c>
      <c r="F2669" s="9">
        <f>IF($A2669&lt;=$J$14,$O$14+$P$14*SIN($Q$14+$R$14*($A2669-$A$2602)/$P$14),erreur)</f>
        <v>323.7692549148851</v>
      </c>
      <c r="G2669" s="9">
        <f t="shared" si="128"/>
        <v>328.70615463504612</v>
      </c>
      <c r="H2669" s="3"/>
    </row>
    <row r="2670" spans="1:8" x14ac:dyDescent="0.3">
      <c r="A2670" s="20">
        <f t="shared" si="129"/>
        <v>2664</v>
      </c>
      <c r="B2670" s="9">
        <v>320.88748322811267</v>
      </c>
      <c r="C2670" s="9">
        <v>328.69381463505397</v>
      </c>
      <c r="D2670" s="25">
        <v>117</v>
      </c>
      <c r="E2670" s="8">
        <v>312</v>
      </c>
      <c r="F2670" s="9">
        <f>IF($A2670&lt;=$J$14,$O$14+$P$14*SIN($Q$14+$R$14*($A2670-$A$2602)/$P$14),erreur)</f>
        <v>323.76163015709608</v>
      </c>
      <c r="G2670" s="9">
        <f t="shared" si="128"/>
        <v>328.69693463504609</v>
      </c>
      <c r="H2670" s="3"/>
    </row>
    <row r="2671" spans="1:8" x14ac:dyDescent="0.3">
      <c r="A2671" s="20">
        <f t="shared" si="129"/>
        <v>2665</v>
      </c>
      <c r="B2671" s="9">
        <v>320.88128322811269</v>
      </c>
      <c r="C2671" s="9">
        <v>328.68458463505397</v>
      </c>
      <c r="D2671" s="25">
        <v>118</v>
      </c>
      <c r="E2671" s="8">
        <v>313</v>
      </c>
      <c r="F2671" s="9">
        <f>IF($A2671&lt;=$J$14,$O$14+$P$14*SIN($Q$14+$R$14*($A2671-$A$2602)/$P$14),erreur)</f>
        <v>323.75405539378335</v>
      </c>
      <c r="G2671" s="9">
        <f t="shared" si="128"/>
        <v>328.68771463504606</v>
      </c>
      <c r="H2671" s="3"/>
    </row>
    <row r="2672" spans="1:8" x14ac:dyDescent="0.3">
      <c r="A2672" s="20">
        <f t="shared" si="129"/>
        <v>2666</v>
      </c>
      <c r="B2672" s="9">
        <v>320.87508322811271</v>
      </c>
      <c r="C2672" s="9">
        <v>328.67535463505396</v>
      </c>
      <c r="D2672" s="25">
        <v>119</v>
      </c>
      <c r="E2672" s="8">
        <v>314</v>
      </c>
      <c r="F2672" s="9">
        <f>IF($A2672&lt;=$J$14,$O$14+$P$14*SIN($Q$14+$R$14*($A2672-$A$2602)/$P$14),erreur)</f>
        <v>323.74653062497237</v>
      </c>
      <c r="G2672" s="9">
        <f t="shared" si="128"/>
        <v>328.67849463504604</v>
      </c>
      <c r="H2672" s="3"/>
    </row>
    <row r="2673" spans="1:8" x14ac:dyDescent="0.3">
      <c r="A2673" s="20">
        <f t="shared" si="129"/>
        <v>2667</v>
      </c>
      <c r="B2673" s="9">
        <v>320.86888322811274</v>
      </c>
      <c r="C2673" s="9">
        <v>328.66612463505396</v>
      </c>
      <c r="D2673" s="25">
        <v>120</v>
      </c>
      <c r="E2673" s="8">
        <v>315</v>
      </c>
      <c r="F2673" s="9">
        <f>IF($A2673&lt;=$J$14,$O$14+$P$14*SIN($Q$14+$R$14*($A2673-$A$2602)/$P$14),erreur)</f>
        <v>323.73905585067405</v>
      </c>
      <c r="G2673" s="9">
        <f t="shared" si="128"/>
        <v>328.66927463504601</v>
      </c>
      <c r="H2673" s="3"/>
    </row>
    <row r="2674" spans="1:8" x14ac:dyDescent="0.3">
      <c r="A2674" s="20">
        <f t="shared" si="129"/>
        <v>2668</v>
      </c>
      <c r="B2674" s="9">
        <v>320.86268322811276</v>
      </c>
      <c r="C2674" s="9">
        <v>328.65689463505396</v>
      </c>
      <c r="D2674" s="25">
        <v>121</v>
      </c>
      <c r="E2674" s="8">
        <v>316</v>
      </c>
      <c r="F2674" s="9">
        <f>IF($A2674&lt;=$J$14,$O$14+$P$14*SIN($Q$14+$R$14*($A2674-$A$2602)/$P$14),erreur)</f>
        <v>323.73163107091023</v>
      </c>
      <c r="G2674" s="9">
        <f t="shared" si="128"/>
        <v>328.66005463504598</v>
      </c>
      <c r="H2674" s="3"/>
    </row>
    <row r="2675" spans="1:8" x14ac:dyDescent="0.3">
      <c r="A2675" s="20">
        <f t="shared" si="129"/>
        <v>2669</v>
      </c>
      <c r="B2675" s="9">
        <v>320.85648322811278</v>
      </c>
      <c r="C2675" s="9">
        <v>328.64766463505396</v>
      </c>
      <c r="D2675" s="25">
        <v>122</v>
      </c>
      <c r="E2675" s="8">
        <v>317</v>
      </c>
      <c r="F2675" s="9">
        <f>IF($A2675&lt;=$J$14,$O$14+$P$14*SIN($Q$14+$R$14*($A2675-$A$2602)/$P$14),erreur)</f>
        <v>323.72425628569545</v>
      </c>
      <c r="G2675" s="9">
        <f t="shared" si="128"/>
        <v>328.65083463504595</v>
      </c>
      <c r="H2675" s="3"/>
    </row>
    <row r="2676" spans="1:8" x14ac:dyDescent="0.3">
      <c r="A2676" s="20">
        <f t="shared" si="129"/>
        <v>2670</v>
      </c>
      <c r="B2676" s="9">
        <v>320.8502832281128</v>
      </c>
      <c r="C2676" s="9">
        <v>328.63843463505395</v>
      </c>
      <c r="D2676" s="25">
        <v>123</v>
      </c>
      <c r="E2676" s="8">
        <v>318</v>
      </c>
      <c r="F2676" s="9">
        <f>IF($A2676&lt;=$J$14,$O$14+$P$14*SIN($Q$14+$R$14*($A2676-$A$2602)/$P$14),erreur)</f>
        <v>323.71693149505882</v>
      </c>
      <c r="G2676" s="9">
        <f t="shared" si="128"/>
        <v>328.64161463504593</v>
      </c>
      <c r="H2676" s="3"/>
    </row>
    <row r="2677" spans="1:8" x14ac:dyDescent="0.3">
      <c r="A2677" s="20">
        <f t="shared" si="129"/>
        <v>2671</v>
      </c>
      <c r="B2677" s="9">
        <v>320.84408322811282</v>
      </c>
      <c r="C2677" s="9">
        <v>328.62920463505395</v>
      </c>
      <c r="D2677" s="25">
        <v>124</v>
      </c>
      <c r="E2677" s="8">
        <v>319</v>
      </c>
      <c r="F2677" s="9">
        <f>IF($A2677&lt;=$J$14,$O$14+$P$14*SIN($Q$14+$R$14*($A2677-$A$2602)/$P$14),erreur)</f>
        <v>323.70965669900761</v>
      </c>
      <c r="G2677" s="9">
        <f t="shared" si="128"/>
        <v>328.6323946350459</v>
      </c>
      <c r="H2677" s="3"/>
    </row>
    <row r="2678" spans="1:8" x14ac:dyDescent="0.3">
      <c r="A2678" s="20">
        <f t="shared" si="129"/>
        <v>2672</v>
      </c>
      <c r="B2678" s="9">
        <v>320.83788322811284</v>
      </c>
      <c r="C2678" s="9">
        <v>328.61997463505395</v>
      </c>
      <c r="D2678" s="25">
        <v>125</v>
      </c>
      <c r="E2678" s="8">
        <v>320</v>
      </c>
      <c r="F2678" s="9">
        <f>IF($A2678&lt;=$J$14,$O$14+$P$14*SIN($Q$14+$R$14*($A2678-$A$2602)/$P$14),erreur)</f>
        <v>323.70243189756366</v>
      </c>
      <c r="G2678" s="9">
        <f t="shared" si="128"/>
        <v>328.62317463504587</v>
      </c>
      <c r="H2678" s="3"/>
    </row>
    <row r="2679" spans="1:8" x14ac:dyDescent="0.3">
      <c r="A2679" s="20">
        <f t="shared" si="129"/>
        <v>2673</v>
      </c>
      <c r="B2679" s="9">
        <v>320.83168322811287</v>
      </c>
      <c r="C2679" s="9">
        <v>328.61074463505395</v>
      </c>
      <c r="D2679" s="25">
        <v>126</v>
      </c>
      <c r="E2679" s="8">
        <v>321</v>
      </c>
      <c r="F2679" s="9">
        <f>IF($A2679&lt;=$J$14,$O$14+$P$14*SIN($Q$14+$R$14*($A2679-$A$2602)/$P$14),erreur)</f>
        <v>323.69525709074514</v>
      </c>
      <c r="G2679" s="9">
        <f t="shared" si="128"/>
        <v>328.61395463504584</v>
      </c>
      <c r="H2679" s="3"/>
    </row>
    <row r="2680" spans="1:8" x14ac:dyDescent="0.3">
      <c r="A2680" s="20">
        <f t="shared" si="129"/>
        <v>2674</v>
      </c>
      <c r="B2680" s="9">
        <v>320.82548322811289</v>
      </c>
      <c r="C2680" s="9">
        <v>328.60151463505395</v>
      </c>
      <c r="D2680" s="25">
        <v>127</v>
      </c>
      <c r="E2680" s="8">
        <v>322</v>
      </c>
      <c r="F2680" s="9">
        <f>IF($A2680&lt;=$J$14,$O$14+$P$14*SIN($Q$14+$R$14*($A2680-$A$2602)/$P$14),erreur)</f>
        <v>323.68813227857027</v>
      </c>
      <c r="G2680" s="9">
        <f t="shared" ref="G2680:G2743" si="130">IF(8811-A2680&gt;$I$23,G2679+(A2680-A2679)*$M$23,"erreur")</f>
        <v>328.60473463504582</v>
      </c>
      <c r="H2680" s="3"/>
    </row>
    <row r="2681" spans="1:8" x14ac:dyDescent="0.3">
      <c r="A2681" s="20">
        <f t="shared" si="129"/>
        <v>2675</v>
      </c>
      <c r="B2681" s="9">
        <v>320.81928322811291</v>
      </c>
      <c r="C2681" s="9">
        <v>328.59228463505394</v>
      </c>
      <c r="D2681" s="25">
        <v>128</v>
      </c>
      <c r="E2681" s="8">
        <v>323</v>
      </c>
      <c r="F2681" s="9">
        <f>IF($A2681&lt;=$J$14,$O$14+$P$14*SIN($Q$14+$R$14*($A2681-$A$2602)/$P$14),erreur)</f>
        <v>323.68105746105721</v>
      </c>
      <c r="G2681" s="9">
        <f t="shared" si="130"/>
        <v>328.59551463504579</v>
      </c>
      <c r="H2681" s="3"/>
    </row>
    <row r="2682" spans="1:8" x14ac:dyDescent="0.3">
      <c r="A2682" s="20">
        <f t="shared" si="129"/>
        <v>2676</v>
      </c>
      <c r="B2682" s="9">
        <v>320.81308322811293</v>
      </c>
      <c r="C2682" s="9">
        <v>328.58305463505394</v>
      </c>
      <c r="D2682" s="25">
        <v>129</v>
      </c>
      <c r="E2682" s="8">
        <v>324</v>
      </c>
      <c r="F2682" s="9">
        <f>IF($A2682&lt;=$J$14,$O$14+$P$14*SIN($Q$14+$R$14*($A2682-$A$2602)/$P$14),erreur)</f>
        <v>323.67403263822052</v>
      </c>
      <c r="G2682" s="9">
        <f t="shared" si="130"/>
        <v>328.58629463504576</v>
      </c>
      <c r="H2682" s="3"/>
    </row>
    <row r="2683" spans="1:8" x14ac:dyDescent="0.3">
      <c r="A2683" s="20">
        <f t="shared" si="129"/>
        <v>2677</v>
      </c>
      <c r="B2683" s="9">
        <v>320.80688322811295</v>
      </c>
      <c r="C2683" s="9">
        <v>328.57382463505394</v>
      </c>
      <c r="D2683" s="25">
        <v>130</v>
      </c>
      <c r="E2683" s="8">
        <v>325</v>
      </c>
      <c r="F2683" s="9">
        <f>IF($A2683&lt;=$J$14,$O$14+$P$14*SIN($Q$14+$R$14*($A2683-$A$2602)/$P$14),erreur)</f>
        <v>323.66705781008568</v>
      </c>
      <c r="G2683" s="9">
        <f t="shared" si="130"/>
        <v>328.57707463504573</v>
      </c>
      <c r="H2683" s="3"/>
    </row>
    <row r="2684" spans="1:8" x14ac:dyDescent="0.3">
      <c r="A2684" s="20">
        <f t="shared" si="129"/>
        <v>2678</v>
      </c>
      <c r="B2684" s="9">
        <v>320.80068322811297</v>
      </c>
      <c r="C2684" s="9">
        <v>328.56459463505394</v>
      </c>
      <c r="D2684" s="25">
        <v>131</v>
      </c>
      <c r="E2684" s="8">
        <v>326</v>
      </c>
      <c r="F2684" s="9">
        <f>IF($A2684&lt;=$J$14,$O$14+$P$14*SIN($Q$14+$R$14*($A2684-$A$2602)/$P$14),erreur)</f>
        <v>323.66013297665995</v>
      </c>
      <c r="G2684" s="9">
        <f t="shared" si="130"/>
        <v>328.56785463504571</v>
      </c>
      <c r="H2684" s="3"/>
    </row>
    <row r="2685" spans="1:8" x14ac:dyDescent="0.3">
      <c r="A2685" s="20">
        <f t="shared" si="129"/>
        <v>2679</v>
      </c>
      <c r="B2685" s="9">
        <v>320.79448322811299</v>
      </c>
      <c r="C2685" s="9">
        <v>328.55536463505393</v>
      </c>
      <c r="D2685" s="25">
        <v>132</v>
      </c>
      <c r="E2685" s="8">
        <v>327</v>
      </c>
      <c r="F2685" s="9">
        <f>IF($A2685&lt;=$J$14,$O$14+$P$14*SIN($Q$14+$R$14*($A2685-$A$2602)/$P$14),erreur)</f>
        <v>323.65325813796517</v>
      </c>
      <c r="G2685" s="9">
        <f t="shared" si="130"/>
        <v>328.55863463504568</v>
      </c>
      <c r="H2685" s="3"/>
    </row>
    <row r="2686" spans="1:8" x14ac:dyDescent="0.3">
      <c r="A2686" s="20">
        <f t="shared" si="129"/>
        <v>2680</v>
      </c>
      <c r="B2686" s="9">
        <v>320.78828322811302</v>
      </c>
      <c r="C2686" s="9">
        <v>328.54613463505393</v>
      </c>
      <c r="D2686" s="25">
        <v>133</v>
      </c>
      <c r="E2686" s="8">
        <v>328</v>
      </c>
      <c r="F2686" s="9">
        <f>IF($A2686&lt;=$J$14,$O$14+$P$14*SIN($Q$14+$R$14*($A2686-$A$2602)/$P$14),erreur)</f>
        <v>323.64643329402315</v>
      </c>
      <c r="G2686" s="9">
        <f t="shared" si="130"/>
        <v>328.54941463504565</v>
      </c>
      <c r="H2686" s="35">
        <v>318.82</v>
      </c>
    </row>
    <row r="2687" spans="1:8" x14ac:dyDescent="0.3">
      <c r="A2687" s="20">
        <f t="shared" si="129"/>
        <v>2681</v>
      </c>
      <c r="B2687" s="9">
        <v>320.78208322811304</v>
      </c>
      <c r="C2687" s="9">
        <v>328.53690463505393</v>
      </c>
      <c r="D2687" s="25">
        <v>134</v>
      </c>
      <c r="E2687" s="8">
        <v>329</v>
      </c>
      <c r="F2687" s="9">
        <f>IF($A2687&lt;=$J$14,$O$14+$P$14*SIN($Q$14+$R$14*($A2687-$A$2602)/$P$14),erreur)</f>
        <v>323.63965844484483</v>
      </c>
      <c r="G2687" s="9">
        <f t="shared" si="130"/>
        <v>328.54019463504562</v>
      </c>
      <c r="H2687" s="3"/>
    </row>
    <row r="2688" spans="1:8" x14ac:dyDescent="0.3">
      <c r="A2688" s="20">
        <f t="shared" si="129"/>
        <v>2682</v>
      </c>
      <c r="B2688" s="9">
        <v>320.77588322811306</v>
      </c>
      <c r="C2688" s="9">
        <v>328.52767463505393</v>
      </c>
      <c r="D2688" s="25">
        <v>135</v>
      </c>
      <c r="E2688" s="8">
        <v>330</v>
      </c>
      <c r="F2688" s="9">
        <f>IF($A2688&lt;=$J$14,$O$14+$P$14*SIN($Q$14+$R$14*($A2688-$A$2602)/$P$14),erreur)</f>
        <v>323.63293359044837</v>
      </c>
      <c r="G2688" s="9">
        <f t="shared" si="130"/>
        <v>328.5309746350456</v>
      </c>
      <c r="H2688" s="3"/>
    </row>
    <row r="2689" spans="1:8" x14ac:dyDescent="0.3">
      <c r="A2689" s="20">
        <f t="shared" si="129"/>
        <v>2683</v>
      </c>
      <c r="B2689" s="9">
        <v>320.76968322811308</v>
      </c>
      <c r="C2689" s="9">
        <v>328.51844463505392</v>
      </c>
      <c r="D2689" s="25">
        <v>136</v>
      </c>
      <c r="E2689" s="8">
        <v>331</v>
      </c>
      <c r="F2689" s="9">
        <f>IF($A2689&lt;=$J$14,$O$14+$P$14*SIN($Q$14+$R$14*($A2689-$A$2602)/$P$14),erreur)</f>
        <v>323.62625873085199</v>
      </c>
      <c r="G2689" s="9">
        <f t="shared" si="130"/>
        <v>328.52175463504557</v>
      </c>
      <c r="H2689" s="3"/>
    </row>
    <row r="2690" spans="1:8" x14ac:dyDescent="0.3">
      <c r="A2690" s="20">
        <f t="shared" si="129"/>
        <v>2684</v>
      </c>
      <c r="B2690" s="9">
        <v>320.7634832281131</v>
      </c>
      <c r="C2690" s="9">
        <v>328.50921463505392</v>
      </c>
      <c r="D2690" s="25">
        <v>137</v>
      </c>
      <c r="E2690" s="8">
        <v>332</v>
      </c>
      <c r="F2690" s="9">
        <f>IF($A2690&lt;=$J$14,$O$14+$P$14*SIN($Q$14+$R$14*($A2690-$A$2602)/$P$14),erreur)</f>
        <v>323.61963386607022</v>
      </c>
      <c r="G2690" s="9">
        <f t="shared" si="130"/>
        <v>328.51253463504554</v>
      </c>
      <c r="H2690" s="3"/>
    </row>
    <row r="2691" spans="1:8" x14ac:dyDescent="0.3">
      <c r="A2691" s="20">
        <f t="shared" si="129"/>
        <v>2685</v>
      </c>
      <c r="B2691" s="9">
        <v>320.75728322811312</v>
      </c>
      <c r="C2691" s="9">
        <v>328.49998463505392</v>
      </c>
      <c r="D2691" s="25">
        <v>138</v>
      </c>
      <c r="E2691" s="8">
        <v>333</v>
      </c>
      <c r="F2691" s="9">
        <f>IF($A2691&lt;=$J$14,$O$14+$P$14*SIN($Q$14+$R$14*($A2691-$A$2602)/$P$14),erreur)</f>
        <v>323.61305899612489</v>
      </c>
      <c r="G2691" s="9">
        <f t="shared" si="130"/>
        <v>328.50331463504551</v>
      </c>
      <c r="H2691" s="3"/>
    </row>
    <row r="2692" spans="1:8" x14ac:dyDescent="0.3">
      <c r="A2692" s="20">
        <f t="shared" si="129"/>
        <v>2686</v>
      </c>
      <c r="B2692" s="9">
        <v>320.75108322811315</v>
      </c>
      <c r="C2692" s="9">
        <v>328.49075463505392</v>
      </c>
      <c r="D2692" s="25">
        <v>139</v>
      </c>
      <c r="E2692" s="8">
        <v>334</v>
      </c>
      <c r="F2692" s="9">
        <f>IF($A2692&lt;=$J$14,$O$14+$P$14*SIN($Q$14+$R$14*($A2692-$A$2602)/$P$14),erreur)</f>
        <v>323.60653412102329</v>
      </c>
      <c r="G2692" s="9">
        <f t="shared" si="130"/>
        <v>328.49409463504549</v>
      </c>
      <c r="H2692" s="3"/>
    </row>
    <row r="2693" spans="1:8" x14ac:dyDescent="0.3">
      <c r="A2693" s="20">
        <f t="shared" si="129"/>
        <v>2687</v>
      </c>
      <c r="B2693" s="9">
        <v>320.74488322811317</v>
      </c>
      <c r="C2693" s="9">
        <v>328.48152463505392</v>
      </c>
      <c r="D2693" s="25">
        <v>140</v>
      </c>
      <c r="E2693" s="8">
        <v>335</v>
      </c>
      <c r="F2693" s="9">
        <f>IF($A2693&lt;=$J$14,$O$14+$P$14*SIN($Q$14+$R$14*($A2693-$A$2602)/$P$14),erreur)</f>
        <v>323.60005924079087</v>
      </c>
      <c r="G2693" s="9">
        <f t="shared" si="130"/>
        <v>328.48487463504546</v>
      </c>
      <c r="H2693" s="3"/>
    </row>
    <row r="2694" spans="1:8" x14ac:dyDescent="0.3">
      <c r="A2694" s="20">
        <f t="shared" si="129"/>
        <v>2688</v>
      </c>
      <c r="B2694" s="9">
        <v>320.73868322811319</v>
      </c>
      <c r="C2694" s="9">
        <v>328.47229463505391</v>
      </c>
      <c r="D2694" s="25">
        <v>141</v>
      </c>
      <c r="E2694" s="8">
        <v>336</v>
      </c>
      <c r="F2694" s="9">
        <f>IF($A2694&lt;=$J$14,$O$14+$P$14*SIN($Q$14+$R$14*($A2694-$A$2602)/$P$14),erreur)</f>
        <v>323.59363435543855</v>
      </c>
      <c r="G2694" s="9">
        <f t="shared" si="130"/>
        <v>328.47565463504543</v>
      </c>
      <c r="H2694" s="3"/>
    </row>
    <row r="2695" spans="1:8" x14ac:dyDescent="0.3">
      <c r="A2695" s="20">
        <f t="shared" si="129"/>
        <v>2689</v>
      </c>
      <c r="B2695" s="9">
        <v>320.73248322811321</v>
      </c>
      <c r="C2695" s="9">
        <v>328.46306463505391</v>
      </c>
      <c r="D2695" s="25">
        <v>142</v>
      </c>
      <c r="E2695" s="8">
        <v>337</v>
      </c>
      <c r="F2695" s="9">
        <f>IF($A2695&lt;=$J$14,$O$14+$P$14*SIN($Q$14+$R$14*($A2695-$A$2602)/$P$14),erreur)</f>
        <v>323.58725946498089</v>
      </c>
      <c r="G2695" s="9">
        <f t="shared" si="130"/>
        <v>328.4664346350454</v>
      </c>
      <c r="H2695" s="3"/>
    </row>
    <row r="2696" spans="1:8" x14ac:dyDescent="0.3">
      <c r="A2696" s="20">
        <f t="shared" ref="A2696:A2759" si="131">ROW()-6</f>
        <v>2690</v>
      </c>
      <c r="B2696" s="9">
        <v>320.72628322811323</v>
      </c>
      <c r="C2696" s="9">
        <v>328.45383463505391</v>
      </c>
      <c r="D2696" s="25">
        <v>143</v>
      </c>
      <c r="E2696" s="8">
        <v>338</v>
      </c>
      <c r="F2696" s="9">
        <f>IF($A2696&lt;=$J$14,$O$14+$P$14*SIN($Q$14+$R$14*($A2696-$A$2602)/$P$14),erreur)</f>
        <v>323.58093456943971</v>
      </c>
      <c r="G2696" s="9">
        <f t="shared" si="130"/>
        <v>328.45721463504537</v>
      </c>
      <c r="H2696" s="3"/>
    </row>
    <row r="2697" spans="1:8" x14ac:dyDescent="0.3">
      <c r="A2697" s="20">
        <f t="shared" si="131"/>
        <v>2691</v>
      </c>
      <c r="B2697" s="9">
        <v>320.72008322811325</v>
      </c>
      <c r="C2697" s="9">
        <v>328.44460463505391</v>
      </c>
      <c r="D2697" s="25">
        <v>144</v>
      </c>
      <c r="E2697" s="8">
        <v>339</v>
      </c>
      <c r="F2697" s="9">
        <f>IF($A2697&lt;=$J$14,$O$14+$P$14*SIN($Q$14+$R$14*($A2697-$A$2602)/$P$14),erreur)</f>
        <v>323.57465966882592</v>
      </c>
      <c r="G2697" s="9">
        <f t="shared" si="130"/>
        <v>328.44799463504535</v>
      </c>
      <c r="H2697" s="3"/>
    </row>
    <row r="2698" spans="1:8" x14ac:dyDescent="0.3">
      <c r="A2698" s="20">
        <f t="shared" si="131"/>
        <v>2692</v>
      </c>
      <c r="B2698" s="9">
        <v>320.71388322811327</v>
      </c>
      <c r="C2698" s="9">
        <v>328.4353746350539</v>
      </c>
      <c r="D2698" s="25">
        <v>145</v>
      </c>
      <c r="E2698" s="8">
        <v>340</v>
      </c>
      <c r="F2698" s="9">
        <f>IF($A2698&lt;=$J$14,$O$14+$P$14*SIN($Q$14+$R$14*($A2698-$A$2602)/$P$14),erreur)</f>
        <v>323.56843476316135</v>
      </c>
      <c r="G2698" s="9">
        <f t="shared" si="130"/>
        <v>328.43877463504532</v>
      </c>
      <c r="H2698" s="3"/>
    </row>
    <row r="2699" spans="1:8" x14ac:dyDescent="0.3">
      <c r="A2699" s="20">
        <f t="shared" si="131"/>
        <v>2693</v>
      </c>
      <c r="B2699" s="9">
        <v>320.7076832281133</v>
      </c>
      <c r="C2699" s="9">
        <v>328.4261446350539</v>
      </c>
      <c r="D2699" s="25">
        <v>146</v>
      </c>
      <c r="E2699" s="8">
        <v>341</v>
      </c>
      <c r="F2699" s="9">
        <f>IF($A2699&lt;=$J$14,$O$14+$P$14*SIN($Q$14+$R$14*($A2699-$A$2602)/$P$14),erreur)</f>
        <v>323.56225985245328</v>
      </c>
      <c r="G2699" s="9">
        <f t="shared" si="130"/>
        <v>328.42955463504529</v>
      </c>
      <c r="H2699" s="3"/>
    </row>
    <row r="2700" spans="1:8" x14ac:dyDescent="0.3">
      <c r="A2700" s="20">
        <f t="shared" si="131"/>
        <v>2694</v>
      </c>
      <c r="B2700" s="9">
        <v>320.70148322811332</v>
      </c>
      <c r="C2700" s="9">
        <v>328.4169146350539</v>
      </c>
      <c r="D2700" s="25">
        <v>147</v>
      </c>
      <c r="E2700" s="8">
        <v>342</v>
      </c>
      <c r="F2700" s="9">
        <f>IF($A2700&lt;=$J$14,$O$14+$P$14*SIN($Q$14+$R$14*($A2700-$A$2602)/$P$14),erreur)</f>
        <v>323.5561349367199</v>
      </c>
      <c r="G2700" s="9">
        <f t="shared" si="130"/>
        <v>328.42033463504526</v>
      </c>
      <c r="H2700" s="3"/>
    </row>
    <row r="2701" spans="1:8" x14ac:dyDescent="0.3">
      <c r="A2701" s="20">
        <f t="shared" si="131"/>
        <v>2695</v>
      </c>
      <c r="B2701" s="9">
        <v>320.69528322811334</v>
      </c>
      <c r="C2701" s="9">
        <v>328.4076846350539</v>
      </c>
      <c r="D2701" s="25">
        <v>148</v>
      </c>
      <c r="E2701" s="8">
        <v>343</v>
      </c>
      <c r="F2701" s="9">
        <f>IF($A2701&lt;=$J$14,$O$14+$P$14*SIN($Q$14+$R$14*($A2701-$A$2602)/$P$14),erreur)</f>
        <v>323.5500600159794</v>
      </c>
      <c r="G2701" s="9">
        <f t="shared" si="130"/>
        <v>328.41111463504524</v>
      </c>
      <c r="H2701" s="3"/>
    </row>
    <row r="2702" spans="1:8" x14ac:dyDescent="0.3">
      <c r="A2702" s="20">
        <f t="shared" si="131"/>
        <v>2696</v>
      </c>
      <c r="B2702" s="9">
        <v>320.68908322811336</v>
      </c>
      <c r="C2702" s="9">
        <v>328.39845463505389</v>
      </c>
      <c r="D2702" s="25">
        <v>149</v>
      </c>
      <c r="E2702" s="8">
        <v>344</v>
      </c>
      <c r="F2702" s="9">
        <f>IF($A2702&lt;=$J$14,$O$14+$P$14*SIN($Q$14+$R$14*($A2702-$A$2602)/$P$14),erreur)</f>
        <v>323.54403509024633</v>
      </c>
      <c r="G2702" s="9">
        <f t="shared" si="130"/>
        <v>328.40189463504521</v>
      </c>
      <c r="H2702" s="3"/>
    </row>
    <row r="2703" spans="1:8" x14ac:dyDescent="0.3">
      <c r="A2703" s="20">
        <f t="shared" si="131"/>
        <v>2697</v>
      </c>
      <c r="B2703" s="9">
        <v>320.68288322811338</v>
      </c>
      <c r="C2703" s="9">
        <v>328.38922463505389</v>
      </c>
      <c r="D2703" s="25">
        <v>150</v>
      </c>
      <c r="E2703" s="8">
        <v>345</v>
      </c>
      <c r="F2703" s="9">
        <f>IF($A2703&lt;=$J$14,$O$14+$P$14*SIN($Q$14+$R$14*($A2703-$A$2602)/$P$14),erreur)</f>
        <v>323.53806015953887</v>
      </c>
      <c r="G2703" s="9">
        <f t="shared" si="130"/>
        <v>328.39267463504518</v>
      </c>
      <c r="H2703" s="3"/>
    </row>
    <row r="2704" spans="1:8" x14ac:dyDescent="0.3">
      <c r="A2704" s="20">
        <f t="shared" si="131"/>
        <v>2698</v>
      </c>
      <c r="B2704" s="9">
        <v>320.6766832281134</v>
      </c>
      <c r="C2704" s="9">
        <v>328.37999463505389</v>
      </c>
      <c r="D2704" s="25">
        <v>151</v>
      </c>
      <c r="E2704" s="8">
        <v>346</v>
      </c>
      <c r="F2704" s="9">
        <f>IF($A2704&lt;=$J$14,$O$14+$P$14*SIN($Q$14+$R$14*($A2704-$A$2602)/$P$14),erreur)</f>
        <v>323.53213522386068</v>
      </c>
      <c r="G2704" s="9">
        <f t="shared" si="130"/>
        <v>328.38345463504515</v>
      </c>
      <c r="H2704" s="3"/>
    </row>
    <row r="2705" spans="1:8" x14ac:dyDescent="0.3">
      <c r="A2705" s="20">
        <f t="shared" si="131"/>
        <v>2699</v>
      </c>
      <c r="B2705" s="9">
        <v>320.67048322811343</v>
      </c>
      <c r="C2705" s="9">
        <v>328.37076463505389</v>
      </c>
      <c r="D2705" s="25">
        <v>152</v>
      </c>
      <c r="E2705" s="8">
        <v>347</v>
      </c>
      <c r="F2705" s="9">
        <f>IF($A2705&lt;=$J$14,$O$14+$P$14*SIN($Q$14+$R$14*($A2705-$A$2602)/$P$14),erreur)</f>
        <v>323.52626028323721</v>
      </c>
      <c r="G2705" s="9">
        <f t="shared" si="130"/>
        <v>328.37423463504513</v>
      </c>
      <c r="H2705" s="3"/>
    </row>
    <row r="2706" spans="1:8" x14ac:dyDescent="0.3">
      <c r="A2706" s="20">
        <f t="shared" si="131"/>
        <v>2700</v>
      </c>
      <c r="B2706" s="9">
        <v>320.66428322811345</v>
      </c>
      <c r="C2706" s="9">
        <v>328.36153463505389</v>
      </c>
      <c r="D2706" s="25">
        <v>153</v>
      </c>
      <c r="E2706" s="8">
        <v>348</v>
      </c>
      <c r="F2706" s="9">
        <f>IF($A2706&lt;=$J$14,$O$14+$P$14*SIN($Q$14+$R$14*($A2706-$A$2602)/$P$14),erreur)</f>
        <v>323.52043533767574</v>
      </c>
      <c r="G2706" s="9">
        <f t="shared" si="130"/>
        <v>328.3650146350451</v>
      </c>
      <c r="H2706" s="35">
        <v>317.8</v>
      </c>
    </row>
    <row r="2707" spans="1:8" x14ac:dyDescent="0.3">
      <c r="A2707" s="20">
        <f t="shared" si="131"/>
        <v>2701</v>
      </c>
      <c r="B2707" s="9">
        <v>320.65808322811347</v>
      </c>
      <c r="C2707" s="9">
        <v>328.35230463505388</v>
      </c>
      <c r="D2707" s="25">
        <v>154</v>
      </c>
      <c r="E2707" s="8">
        <v>349</v>
      </c>
      <c r="F2707" s="9">
        <f>IF($A2707&lt;=$J$14,$O$14+$P$14*SIN($Q$14+$R$14*($A2707-$A$2602)/$P$14),erreur)</f>
        <v>323.51466038720173</v>
      </c>
      <c r="G2707" s="9">
        <f t="shared" si="130"/>
        <v>328.35579463504507</v>
      </c>
      <c r="H2707" s="3"/>
    </row>
    <row r="2708" spans="1:8" x14ac:dyDescent="0.3">
      <c r="A2708" s="20">
        <f t="shared" si="131"/>
        <v>2702</v>
      </c>
      <c r="B2708" s="9">
        <v>320.65188322811349</v>
      </c>
      <c r="C2708" s="9">
        <v>328.34307463505388</v>
      </c>
      <c r="D2708" s="25">
        <v>155</v>
      </c>
      <c r="E2708" s="8">
        <v>350</v>
      </c>
      <c r="F2708" s="9">
        <f>IF($A2708&lt;=$J$14,$O$14+$P$14*SIN($Q$14+$R$14*($A2708-$A$2602)/$P$14),erreur)</f>
        <v>323.50893543181883</v>
      </c>
      <c r="G2708" s="9">
        <f t="shared" si="130"/>
        <v>328.34657463504504</v>
      </c>
      <c r="H2708" s="3"/>
    </row>
    <row r="2709" spans="1:8" x14ac:dyDescent="0.3">
      <c r="A2709" s="20">
        <f t="shared" si="131"/>
        <v>2703</v>
      </c>
      <c r="B2709" s="9">
        <v>320.64568322811351</v>
      </c>
      <c r="C2709" s="9">
        <v>328.33384463505388</v>
      </c>
      <c r="D2709" s="25">
        <v>156</v>
      </c>
      <c r="E2709" s="8">
        <v>351</v>
      </c>
      <c r="F2709" s="9">
        <f>IF($A2709&lt;=$J$14,$O$14+$P$14*SIN($Q$14+$R$14*($A2709-$A$2602)/$P$14),erreur)</f>
        <v>323.50326047154158</v>
      </c>
      <c r="G2709" s="9">
        <f t="shared" si="130"/>
        <v>328.33735463504502</v>
      </c>
      <c r="H2709" s="3"/>
    </row>
    <row r="2710" spans="1:8" x14ac:dyDescent="0.3">
      <c r="A2710" s="20">
        <f t="shared" si="131"/>
        <v>2704</v>
      </c>
      <c r="B2710" s="9">
        <v>320.63948322811353</v>
      </c>
      <c r="C2710" s="9">
        <v>328.32461463505388</v>
      </c>
      <c r="D2710" s="25">
        <v>157</v>
      </c>
      <c r="E2710" s="8">
        <v>352</v>
      </c>
      <c r="F2710" s="9">
        <f>IF($A2710&lt;=$J$14,$O$14+$P$14*SIN($Q$14+$R$14*($A2710-$A$2602)/$P$14),erreur)</f>
        <v>323.49763550639182</v>
      </c>
      <c r="G2710" s="9">
        <f t="shared" si="130"/>
        <v>328.32813463504499</v>
      </c>
      <c r="H2710" s="3"/>
    </row>
    <row r="2711" spans="1:8" x14ac:dyDescent="0.3">
      <c r="A2711" s="20">
        <f t="shared" si="131"/>
        <v>2705</v>
      </c>
      <c r="B2711" s="9">
        <v>320.63328322811356</v>
      </c>
      <c r="C2711" s="9">
        <v>328.31538463505387</v>
      </c>
      <c r="D2711" s="25">
        <v>158</v>
      </c>
      <c r="E2711" s="8">
        <v>353</v>
      </c>
      <c r="F2711" s="9">
        <f>IF($A2711&lt;=$J$14,$O$14+$P$14*SIN($Q$14+$R$14*($A2711-$A$2602)/$P$14),erreur)</f>
        <v>323.49206053638045</v>
      </c>
      <c r="G2711" s="9">
        <f t="shared" si="130"/>
        <v>328.31891463504496</v>
      </c>
      <c r="H2711" s="3"/>
    </row>
    <row r="2712" spans="1:8" x14ac:dyDescent="0.3">
      <c r="A2712" s="20">
        <f t="shared" si="131"/>
        <v>2706</v>
      </c>
      <c r="B2712" s="9">
        <v>320.62708322811358</v>
      </c>
      <c r="C2712" s="9">
        <v>328.30615463505387</v>
      </c>
      <c r="D2712" s="25">
        <v>159</v>
      </c>
      <c r="E2712" s="8">
        <v>354</v>
      </c>
      <c r="F2712" s="9">
        <f>IF($A2712&lt;=$J$14,$O$14+$P$14*SIN($Q$14+$R$14*($A2712-$A$2602)/$P$14),erreur)</f>
        <v>323.48653556151839</v>
      </c>
      <c r="G2712" s="9">
        <f t="shared" si="130"/>
        <v>328.30969463504493</v>
      </c>
      <c r="H2712" s="3"/>
    </row>
    <row r="2713" spans="1:8" x14ac:dyDescent="0.3">
      <c r="A2713" s="20">
        <f t="shared" si="131"/>
        <v>2707</v>
      </c>
      <c r="B2713" s="9">
        <v>320.6208832281136</v>
      </c>
      <c r="C2713" s="9">
        <v>328.29692463505387</v>
      </c>
      <c r="D2713" s="25">
        <v>160</v>
      </c>
      <c r="E2713" s="8">
        <v>355</v>
      </c>
      <c r="F2713" s="9">
        <f>IF($A2713&lt;=$J$14,$O$14+$P$14*SIN($Q$14+$R$14*($A2713-$A$2602)/$P$14),erreur)</f>
        <v>323.48106058182384</v>
      </c>
      <c r="G2713" s="9">
        <f t="shared" si="130"/>
        <v>328.30047463504491</v>
      </c>
      <c r="H2713" s="3"/>
    </row>
    <row r="2714" spans="1:8" x14ac:dyDescent="0.3">
      <c r="A2714" s="20">
        <f t="shared" si="131"/>
        <v>2708</v>
      </c>
      <c r="B2714" s="9">
        <v>320.61468322811362</v>
      </c>
      <c r="C2714" s="9">
        <v>328.28769463505387</v>
      </c>
      <c r="D2714" s="25">
        <v>161</v>
      </c>
      <c r="E2714" s="8">
        <v>356</v>
      </c>
      <c r="F2714" s="9">
        <f>IF($A2714&lt;=$J$14,$O$14+$P$14*SIN($Q$14+$R$14*($A2714-$A$2602)/$P$14),erreur)</f>
        <v>323.47563559730406</v>
      </c>
      <c r="G2714" s="9">
        <f t="shared" si="130"/>
        <v>328.29125463504488</v>
      </c>
      <c r="H2714" s="3"/>
    </row>
    <row r="2715" spans="1:8" x14ac:dyDescent="0.3">
      <c r="A2715" s="20">
        <f t="shared" si="131"/>
        <v>2709</v>
      </c>
      <c r="B2715" s="9">
        <v>320.60848322811364</v>
      </c>
      <c r="C2715" s="9">
        <v>328.27846463505387</v>
      </c>
      <c r="D2715" s="25">
        <v>162</v>
      </c>
      <c r="E2715" s="8">
        <v>357</v>
      </c>
      <c r="F2715" s="9">
        <f>IF($A2715&lt;=$J$14,$O$14+$P$14*SIN($Q$14+$R$14*($A2715-$A$2602)/$P$14),erreur)</f>
        <v>323.47026060798089</v>
      </c>
      <c r="G2715" s="9">
        <f t="shared" si="130"/>
        <v>328.28203463504485</v>
      </c>
      <c r="H2715" s="3"/>
    </row>
    <row r="2716" spans="1:8" x14ac:dyDescent="0.3">
      <c r="A2716" s="20">
        <f t="shared" si="131"/>
        <v>2710</v>
      </c>
      <c r="B2716" s="9">
        <v>320.60228322811366</v>
      </c>
      <c r="C2716" s="9">
        <v>328.26923463505386</v>
      </c>
      <c r="D2716" s="25">
        <v>163</v>
      </c>
      <c r="E2716" s="8">
        <v>358</v>
      </c>
      <c r="F2716" s="9">
        <f>IF($A2716&lt;=$J$14,$O$14+$P$14*SIN($Q$14+$R$14*($A2716-$A$2602)/$P$14),erreur)</f>
        <v>323.4649356138616</v>
      </c>
      <c r="G2716" s="9">
        <f t="shared" si="130"/>
        <v>328.27281463504482</v>
      </c>
      <c r="H2716" s="3"/>
    </row>
    <row r="2717" spans="1:8" x14ac:dyDescent="0.3">
      <c r="A2717" s="20">
        <f t="shared" si="131"/>
        <v>2711</v>
      </c>
      <c r="B2717" s="9">
        <v>320.59608322811368</v>
      </c>
      <c r="C2717" s="9">
        <v>328.26000463505386</v>
      </c>
      <c r="D2717" s="25">
        <v>164</v>
      </c>
      <c r="E2717" s="8">
        <v>359</v>
      </c>
      <c r="F2717" s="9">
        <f>IF($A2717&lt;=$J$14,$O$14+$P$14*SIN($Q$14+$R$14*($A2717-$A$2602)/$P$14),erreur)</f>
        <v>323.45966061496074</v>
      </c>
      <c r="G2717" s="9">
        <f t="shared" si="130"/>
        <v>328.2635946350448</v>
      </c>
      <c r="H2717" s="3"/>
    </row>
    <row r="2718" spans="1:8" x14ac:dyDescent="0.3">
      <c r="A2718" s="20">
        <f t="shared" si="131"/>
        <v>2712</v>
      </c>
      <c r="B2718" s="9">
        <v>320.58988322811371</v>
      </c>
      <c r="C2718" s="9">
        <v>328.25077463505386</v>
      </c>
      <c r="D2718" s="25">
        <v>165</v>
      </c>
      <c r="E2718" s="8">
        <v>360</v>
      </c>
      <c r="F2718" s="9">
        <f>IF($A2718&lt;=$J$14,$O$14+$P$14*SIN($Q$14+$R$14*($A2718-$A$2602)/$P$14),erreur)</f>
        <v>323.45443561129287</v>
      </c>
      <c r="G2718" s="9">
        <f t="shared" si="130"/>
        <v>328.25437463504477</v>
      </c>
      <c r="H2718" s="3"/>
    </row>
    <row r="2719" spans="1:8" x14ac:dyDescent="0.3">
      <c r="A2719" s="20">
        <f t="shared" si="131"/>
        <v>2713</v>
      </c>
      <c r="B2719" s="9">
        <v>320.58368322811373</v>
      </c>
      <c r="C2719" s="9">
        <v>328.24154463505386</v>
      </c>
      <c r="D2719" s="25">
        <v>166</v>
      </c>
      <c r="E2719" s="8">
        <v>361</v>
      </c>
      <c r="F2719" s="9">
        <f>IF($A2719&lt;=$J$14,$O$14+$P$14*SIN($Q$14+$R$14*($A2719-$A$2602)/$P$14),erreur)</f>
        <v>323.44926060287253</v>
      </c>
      <c r="G2719" s="9">
        <f t="shared" si="130"/>
        <v>328.24515463504474</v>
      </c>
      <c r="H2719" s="3"/>
    </row>
    <row r="2720" spans="1:8" x14ac:dyDescent="0.3">
      <c r="A2720" s="20">
        <f t="shared" si="131"/>
        <v>2714</v>
      </c>
      <c r="B2720" s="9">
        <v>320.57748322811375</v>
      </c>
      <c r="C2720" s="9">
        <v>328.23231463505385</v>
      </c>
      <c r="D2720" s="25">
        <v>167</v>
      </c>
      <c r="E2720" s="8">
        <v>362</v>
      </c>
      <c r="F2720" s="9">
        <f>IF($A2720&lt;=$J$14,$O$14+$P$14*SIN($Q$14+$R$14*($A2720-$A$2602)/$P$14),erreur)</f>
        <v>323.444135589707</v>
      </c>
      <c r="G2720" s="9">
        <f t="shared" si="130"/>
        <v>328.23593463504471</v>
      </c>
      <c r="H2720" s="3"/>
    </row>
    <row r="2721" spans="1:8" x14ac:dyDescent="0.3">
      <c r="A2721" s="20">
        <f t="shared" si="131"/>
        <v>2715</v>
      </c>
      <c r="B2721" s="9">
        <v>320.57128322811377</v>
      </c>
      <c r="C2721" s="9">
        <v>328.22308463505385</v>
      </c>
      <c r="D2721" s="25">
        <v>168</v>
      </c>
      <c r="E2721" s="8">
        <v>363</v>
      </c>
      <c r="F2721" s="9">
        <f>IF($A2721&lt;=$J$14,$O$14+$P$14*SIN($Q$14+$R$14*($A2721-$A$2602)/$P$14),erreur)</f>
        <v>323.43906057181448</v>
      </c>
      <c r="G2721" s="9">
        <f t="shared" si="130"/>
        <v>328.22671463504469</v>
      </c>
      <c r="H2721" s="3"/>
    </row>
    <row r="2722" spans="1:8" x14ac:dyDescent="0.3">
      <c r="A2722" s="20">
        <f t="shared" si="131"/>
        <v>2716</v>
      </c>
      <c r="B2722" s="9">
        <v>320.56508322811379</v>
      </c>
      <c r="C2722" s="9">
        <v>328.21385463505385</v>
      </c>
      <c r="D2722" s="25">
        <v>169</v>
      </c>
      <c r="E2722" s="8">
        <v>364</v>
      </c>
      <c r="F2722" s="9">
        <f>IF($A2722&lt;=$J$14,$O$14+$P$14*SIN($Q$14+$R$14*($A2722-$A$2602)/$P$14),erreur)</f>
        <v>323.43403554920951</v>
      </c>
      <c r="G2722" s="9">
        <f t="shared" si="130"/>
        <v>328.21749463504466</v>
      </c>
      <c r="H2722" s="3"/>
    </row>
    <row r="2723" spans="1:8" x14ac:dyDescent="0.3">
      <c r="A2723" s="20">
        <f t="shared" si="131"/>
        <v>2717</v>
      </c>
      <c r="B2723" s="9">
        <v>320.55888322811381</v>
      </c>
      <c r="C2723" s="9">
        <v>328.20462463505385</v>
      </c>
      <c r="D2723" s="25">
        <v>170</v>
      </c>
      <c r="E2723" s="8">
        <v>365</v>
      </c>
      <c r="F2723" s="9">
        <f>IF($A2723&lt;=$J$14,$O$14+$P$14*SIN($Q$14+$R$14*($A2723-$A$2602)/$P$14),erreur)</f>
        <v>323.42906052189574</v>
      </c>
      <c r="G2723" s="9">
        <f t="shared" si="130"/>
        <v>328.20827463504463</v>
      </c>
      <c r="H2723" s="3"/>
    </row>
    <row r="2724" spans="1:8" x14ac:dyDescent="0.3">
      <c r="A2724" s="20">
        <f t="shared" si="131"/>
        <v>2718</v>
      </c>
      <c r="B2724" s="9">
        <v>320.55268322811384</v>
      </c>
      <c r="C2724" s="9">
        <v>328.19539463505384</v>
      </c>
      <c r="D2724" s="25">
        <v>171</v>
      </c>
      <c r="E2724" s="8">
        <v>366</v>
      </c>
      <c r="F2724" s="9">
        <f>IF($A2724&lt;=$J$14,$O$14+$P$14*SIN($Q$14+$R$14*($A2724-$A$2602)/$P$14),erreur)</f>
        <v>323.42413548989134</v>
      </c>
      <c r="G2724" s="9">
        <f t="shared" si="130"/>
        <v>328.1990546350446</v>
      </c>
      <c r="H2724" s="3"/>
    </row>
    <row r="2725" spans="1:8" x14ac:dyDescent="0.3">
      <c r="A2725" s="20">
        <f t="shared" si="131"/>
        <v>2719</v>
      </c>
      <c r="B2725" s="9">
        <v>320.54648322811386</v>
      </c>
      <c r="C2725" s="9">
        <v>328.18616463505384</v>
      </c>
      <c r="D2725" s="25">
        <v>172</v>
      </c>
      <c r="E2725" s="8">
        <v>367</v>
      </c>
      <c r="F2725" s="9">
        <f>IF($A2725&lt;=$J$14,$O$14+$P$14*SIN($Q$14+$R$14*($A2725-$A$2602)/$P$14),erreur)</f>
        <v>323.41926045321088</v>
      </c>
      <c r="G2725" s="9">
        <f t="shared" si="130"/>
        <v>328.18983463504458</v>
      </c>
      <c r="H2725" s="3"/>
    </row>
    <row r="2726" spans="1:8" x14ac:dyDescent="0.3">
      <c r="A2726" s="20">
        <f t="shared" si="131"/>
        <v>2720</v>
      </c>
      <c r="B2726" s="9">
        <v>320.54028322811388</v>
      </c>
      <c r="C2726" s="9">
        <v>328.17693463505384</v>
      </c>
      <c r="D2726" s="25">
        <v>173</v>
      </c>
      <c r="E2726" s="8">
        <v>368</v>
      </c>
      <c r="F2726" s="9">
        <f>IF($A2726&lt;=$J$14,$O$14+$P$14*SIN($Q$14+$R$14*($A2726-$A$2602)/$P$14),erreur)</f>
        <v>323.41443541186163</v>
      </c>
      <c r="G2726" s="9">
        <f t="shared" si="130"/>
        <v>328.18061463504455</v>
      </c>
      <c r="H2726" s="35">
        <v>317.64</v>
      </c>
    </row>
    <row r="2727" spans="1:8" x14ac:dyDescent="0.3">
      <c r="A2727" s="20">
        <f t="shared" si="131"/>
        <v>2721</v>
      </c>
      <c r="B2727" s="9">
        <v>320.5340832281139</v>
      </c>
      <c r="C2727" s="9">
        <v>328.16770463505384</v>
      </c>
      <c r="D2727" s="25">
        <v>174</v>
      </c>
      <c r="E2727" s="8">
        <v>369</v>
      </c>
      <c r="F2727" s="9">
        <f>IF($A2727&lt;=$J$14,$O$14+$P$14*SIN($Q$14+$R$14*($A2727-$A$2602)/$P$14),erreur)</f>
        <v>323.40966036585814</v>
      </c>
      <c r="G2727" s="9">
        <f t="shared" si="130"/>
        <v>328.17139463504452</v>
      </c>
      <c r="H2727" s="3"/>
    </row>
    <row r="2728" spans="1:8" x14ac:dyDescent="0.3">
      <c r="A2728" s="20">
        <f t="shared" si="131"/>
        <v>2722</v>
      </c>
      <c r="B2728" s="9">
        <v>320.52788322811392</v>
      </c>
      <c r="C2728" s="9">
        <v>328.15847463505384</v>
      </c>
      <c r="D2728" s="25">
        <v>175</v>
      </c>
      <c r="E2728" s="8">
        <v>370</v>
      </c>
      <c r="F2728" s="9">
        <f>IF($A2728&lt;=$J$14,$O$14+$P$14*SIN($Q$14+$R$14*($A2728-$A$2602)/$P$14),erreur)</f>
        <v>323.40493531521133</v>
      </c>
      <c r="G2728" s="9">
        <f t="shared" si="130"/>
        <v>328.16217463504449</v>
      </c>
      <c r="H2728" s="3"/>
    </row>
    <row r="2729" spans="1:8" x14ac:dyDescent="0.3">
      <c r="A2729" s="20">
        <f t="shared" si="131"/>
        <v>2723</v>
      </c>
      <c r="B2729" s="9">
        <v>320.52168322811394</v>
      </c>
      <c r="C2729" s="9">
        <v>328.14924463505383</v>
      </c>
      <c r="D2729" s="25">
        <v>176</v>
      </c>
      <c r="E2729" s="8">
        <v>371</v>
      </c>
      <c r="F2729" s="9">
        <f>IF($A2729&lt;=$J$14,$O$14+$P$14*SIN($Q$14+$R$14*($A2729-$A$2602)/$P$14),erreur)</f>
        <v>323.40026025993575</v>
      </c>
      <c r="G2729" s="9">
        <f t="shared" si="130"/>
        <v>328.15295463504447</v>
      </c>
      <c r="H2729" s="3"/>
    </row>
    <row r="2730" spans="1:8" x14ac:dyDescent="0.3">
      <c r="A2730" s="20">
        <f t="shared" si="131"/>
        <v>2724</v>
      </c>
      <c r="B2730" s="9">
        <v>320.51548322811396</v>
      </c>
      <c r="C2730" s="9">
        <v>328.14001463505383</v>
      </c>
      <c r="D2730" s="25">
        <v>177</v>
      </c>
      <c r="E2730" s="8">
        <v>372</v>
      </c>
      <c r="F2730" s="9">
        <f>IF($A2730&lt;=$J$14,$O$14+$P$14*SIN($Q$14+$R$14*($A2730-$A$2602)/$P$14),erreur)</f>
        <v>323.39563520003867</v>
      </c>
      <c r="G2730" s="9">
        <f t="shared" si="130"/>
        <v>328.14373463504444</v>
      </c>
      <c r="H2730" s="3"/>
    </row>
    <row r="2731" spans="1:8" x14ac:dyDescent="0.3">
      <c r="A2731" s="20">
        <f t="shared" si="131"/>
        <v>2725</v>
      </c>
      <c r="B2731" s="9">
        <v>320.50928322811399</v>
      </c>
      <c r="C2731" s="9">
        <v>328.13078463505383</v>
      </c>
      <c r="D2731" s="25">
        <v>178</v>
      </c>
      <c r="E2731" s="8">
        <v>373</v>
      </c>
      <c r="F2731" s="9">
        <f>IF($A2731&lt;=$J$14,$O$14+$P$14*SIN($Q$14+$R$14*($A2731-$A$2602)/$P$14),erreur)</f>
        <v>323.39106013553828</v>
      </c>
      <c r="G2731" s="9">
        <f t="shared" si="130"/>
        <v>328.13451463504441</v>
      </c>
      <c r="H2731" s="3"/>
    </row>
    <row r="2732" spans="1:8" x14ac:dyDescent="0.3">
      <c r="A2732" s="20">
        <f t="shared" si="131"/>
        <v>2726</v>
      </c>
      <c r="B2732" s="9">
        <v>320.50308322811401</v>
      </c>
      <c r="C2732" s="9">
        <v>328.12155463505383</v>
      </c>
      <c r="D2732" s="25">
        <v>179</v>
      </c>
      <c r="E2732" s="8">
        <v>374</v>
      </c>
      <c r="F2732" s="9">
        <f>IF($A2732&lt;=$J$14,$O$14+$P$14*SIN($Q$14+$R$14*($A2732-$A$2602)/$P$14),erreur)</f>
        <v>323.38653506643823</v>
      </c>
      <c r="G2732" s="9">
        <f t="shared" si="130"/>
        <v>328.12529463504438</v>
      </c>
      <c r="H2732" s="3"/>
    </row>
    <row r="2733" spans="1:8" x14ac:dyDescent="0.3">
      <c r="A2733" s="20">
        <f t="shared" si="131"/>
        <v>2727</v>
      </c>
      <c r="B2733" s="9">
        <v>320.49688322811403</v>
      </c>
      <c r="C2733" s="9">
        <v>328.11232463505382</v>
      </c>
      <c r="D2733" s="25">
        <v>180</v>
      </c>
      <c r="E2733" s="8">
        <v>375</v>
      </c>
      <c r="F2733" s="9">
        <f>IF($A2733&lt;=$J$14,$O$14+$P$14*SIN($Q$14+$R$14*($A2733-$A$2602)/$P$14),erreur)</f>
        <v>323.38205999275306</v>
      </c>
      <c r="G2733" s="9">
        <f t="shared" si="130"/>
        <v>328.11607463504436</v>
      </c>
      <c r="H2733" s="3"/>
    </row>
    <row r="2734" spans="1:8" x14ac:dyDescent="0.3">
      <c r="A2734" s="20">
        <f t="shared" si="131"/>
        <v>2728</v>
      </c>
      <c r="B2734" s="9">
        <v>320.49068322811405</v>
      </c>
      <c r="C2734" s="9">
        <v>328.10309463505382</v>
      </c>
      <c r="D2734" s="25">
        <v>181</v>
      </c>
      <c r="E2734" s="8">
        <v>376</v>
      </c>
      <c r="F2734" s="9">
        <f>IF($A2734&lt;=$J$14,$O$14+$P$14*SIN($Q$14+$R$14*($A2734-$A$2602)/$P$14),erreur)</f>
        <v>323.37763491449368</v>
      </c>
      <c r="G2734" s="9">
        <f t="shared" si="130"/>
        <v>328.10685463504433</v>
      </c>
      <c r="H2734" s="3"/>
    </row>
    <row r="2735" spans="1:8" x14ac:dyDescent="0.3">
      <c r="A2735" s="20">
        <f t="shared" si="131"/>
        <v>2729</v>
      </c>
      <c r="B2735" s="9">
        <v>320.48448322811407</v>
      </c>
      <c r="C2735" s="9">
        <v>328.09386463505382</v>
      </c>
      <c r="D2735" s="25">
        <v>182</v>
      </c>
      <c r="E2735" s="8">
        <v>377</v>
      </c>
      <c r="F2735" s="9">
        <f>IF($A2735&lt;=$J$14,$O$14+$P$14*SIN($Q$14+$R$14*($A2735-$A$2602)/$P$14),erreur)</f>
        <v>323.37325983167466</v>
      </c>
      <c r="G2735" s="9">
        <f t="shared" si="130"/>
        <v>328.0976346350443</v>
      </c>
      <c r="H2735" s="3"/>
    </row>
    <row r="2736" spans="1:8" x14ac:dyDescent="0.3">
      <c r="A2736" s="20">
        <f t="shared" si="131"/>
        <v>2730</v>
      </c>
      <c r="B2736" s="9">
        <v>320.47828322811409</v>
      </c>
      <c r="C2736" s="9">
        <v>328.08463463505382</v>
      </c>
      <c r="D2736" s="25">
        <v>183</v>
      </c>
      <c r="E2736" s="8">
        <v>378</v>
      </c>
      <c r="F2736" s="9">
        <f>IF($A2736&lt;=$J$14,$O$14+$P$14*SIN($Q$14+$R$14*($A2736-$A$2602)/$P$14),erreur)</f>
        <v>323.36893474430326</v>
      </c>
      <c r="G2736" s="9">
        <f t="shared" si="130"/>
        <v>328.08841463504427</v>
      </c>
      <c r="H2736" s="3"/>
    </row>
    <row r="2737" spans="1:8" x14ac:dyDescent="0.3">
      <c r="A2737" s="20">
        <f t="shared" si="131"/>
        <v>2731</v>
      </c>
      <c r="B2737" s="9">
        <v>320.47208322811412</v>
      </c>
      <c r="C2737" s="9">
        <v>328.07540463505381</v>
      </c>
      <c r="D2737" s="25">
        <v>184</v>
      </c>
      <c r="E2737" s="8">
        <v>379</v>
      </c>
      <c r="F2737" s="9">
        <f>IF($A2737&lt;=$J$14,$O$14+$P$14*SIN($Q$14+$R$14*($A2737-$A$2602)/$P$14),erreur)</f>
        <v>323.3646596523904</v>
      </c>
      <c r="G2737" s="9">
        <f t="shared" si="130"/>
        <v>328.07919463504425</v>
      </c>
      <c r="H2737" s="3"/>
    </row>
    <row r="2738" spans="1:8" x14ac:dyDescent="0.3">
      <c r="A2738" s="20">
        <f t="shared" si="131"/>
        <v>2732</v>
      </c>
      <c r="B2738" s="9">
        <v>320.46588322811414</v>
      </c>
      <c r="C2738" s="9">
        <v>328.06617463505381</v>
      </c>
      <c r="D2738" s="25">
        <v>185</v>
      </c>
      <c r="E2738" s="8">
        <v>380</v>
      </c>
      <c r="F2738" s="9">
        <f>IF($A2738&lt;=$J$14,$O$14+$P$14*SIN($Q$14+$R$14*($A2738-$A$2602)/$P$14),erreur)</f>
        <v>323.36043455594699</v>
      </c>
      <c r="G2738" s="9">
        <f t="shared" si="130"/>
        <v>328.06997463504422</v>
      </c>
      <c r="H2738" s="3"/>
    </row>
    <row r="2739" spans="1:8" x14ac:dyDescent="0.3">
      <c r="A2739" s="20">
        <f t="shared" si="131"/>
        <v>2733</v>
      </c>
      <c r="B2739" s="9">
        <v>320.45968322811416</v>
      </c>
      <c r="C2739" s="9">
        <v>328.05694463505381</v>
      </c>
      <c r="D2739" s="25">
        <v>186</v>
      </c>
      <c r="E2739" s="8">
        <v>381</v>
      </c>
      <c r="F2739" s="9">
        <f>IF($A2739&lt;=$J$14,$O$14+$P$14*SIN($Q$14+$R$14*($A2739-$A$2602)/$P$14),erreur)</f>
        <v>323.35625945498032</v>
      </c>
      <c r="G2739" s="9">
        <f t="shared" si="130"/>
        <v>328.06075463504419</v>
      </c>
      <c r="H2739" s="3"/>
    </row>
    <row r="2740" spans="1:8" x14ac:dyDescent="0.3">
      <c r="A2740" s="20">
        <f t="shared" si="131"/>
        <v>2734</v>
      </c>
      <c r="B2740" s="9">
        <v>320.45348322811418</v>
      </c>
      <c r="C2740" s="9">
        <v>328.04771463505381</v>
      </c>
      <c r="D2740" s="25">
        <v>187</v>
      </c>
      <c r="E2740" s="8">
        <v>382</v>
      </c>
      <c r="F2740" s="9">
        <f>IF($A2740&lt;=$J$14,$O$14+$P$14*SIN($Q$14+$R$14*($A2740-$A$2602)/$P$14),erreur)</f>
        <v>323.35213434950856</v>
      </c>
      <c r="G2740" s="9">
        <f t="shared" si="130"/>
        <v>328.05153463504416</v>
      </c>
      <c r="H2740" s="3"/>
    </row>
    <row r="2741" spans="1:8" x14ac:dyDescent="0.3">
      <c r="A2741" s="20">
        <f t="shared" si="131"/>
        <v>2735</v>
      </c>
      <c r="B2741" s="9">
        <v>320.4472832281142</v>
      </c>
      <c r="C2741" s="9">
        <v>328.03848463505381</v>
      </c>
      <c r="D2741" s="25">
        <v>188</v>
      </c>
      <c r="E2741" s="8">
        <v>383</v>
      </c>
      <c r="F2741" s="9">
        <f>IF($A2741&lt;=$J$14,$O$14+$P$14*SIN($Q$14+$R$14*($A2741-$A$2602)/$P$14),erreur)</f>
        <v>323.348059239539</v>
      </c>
      <c r="G2741" s="9">
        <f t="shared" si="130"/>
        <v>328.04231463504414</v>
      </c>
      <c r="H2741" s="3"/>
    </row>
    <row r="2742" spans="1:8" x14ac:dyDescent="0.3">
      <c r="A2742" s="20">
        <f t="shared" si="131"/>
        <v>2736</v>
      </c>
      <c r="B2742" s="9">
        <v>320.44108322811422</v>
      </c>
      <c r="C2742" s="9">
        <v>328.0292546350538</v>
      </c>
      <c r="D2742" s="25">
        <v>189</v>
      </c>
      <c r="E2742" s="8">
        <v>384</v>
      </c>
      <c r="F2742" s="9">
        <f>IF($A2742&lt;=$J$14,$O$14+$P$14*SIN($Q$14+$R$14*($A2742-$A$2602)/$P$14),erreur)</f>
        <v>323.34403412507891</v>
      </c>
      <c r="G2742" s="9">
        <f t="shared" si="130"/>
        <v>328.03309463504411</v>
      </c>
      <c r="H2742" s="3"/>
    </row>
    <row r="2743" spans="1:8" x14ac:dyDescent="0.3">
      <c r="A2743" s="20">
        <f t="shared" si="131"/>
        <v>2737</v>
      </c>
      <c r="B2743" s="9">
        <v>320.43488322811424</v>
      </c>
      <c r="C2743" s="9">
        <v>328.0200246350538</v>
      </c>
      <c r="D2743" s="25">
        <v>190</v>
      </c>
      <c r="E2743" s="8">
        <v>385</v>
      </c>
      <c r="F2743" s="9">
        <f>IF($A2743&lt;=$J$14,$O$14+$P$14*SIN($Q$14+$R$14*($A2743-$A$2602)/$P$14),erreur)</f>
        <v>323.34005900614284</v>
      </c>
      <c r="G2743" s="9">
        <f t="shared" si="130"/>
        <v>328.02387463504408</v>
      </c>
      <c r="H2743" s="3"/>
    </row>
    <row r="2744" spans="1:8" x14ac:dyDescent="0.3">
      <c r="A2744" s="20">
        <f t="shared" si="131"/>
        <v>2738</v>
      </c>
      <c r="B2744" s="9">
        <v>320.42868322811427</v>
      </c>
      <c r="C2744" s="9">
        <v>328.0107946350538</v>
      </c>
      <c r="D2744" s="25">
        <v>191</v>
      </c>
      <c r="E2744" s="8">
        <v>386</v>
      </c>
      <c r="F2744" s="9">
        <f>IF($A2744&lt;=$J$14,$O$14+$P$14*SIN($Q$14+$R$14*($A2744-$A$2602)/$P$14),erreur)</f>
        <v>323.33613388273807</v>
      </c>
      <c r="G2744" s="9">
        <f t="shared" ref="G2744:G2807" si="132">IF(8811-A2744&gt;$I$23,G2743+(A2744-A2743)*$M$23,"erreur")</f>
        <v>328.01465463504405</v>
      </c>
      <c r="H2744" s="3"/>
    </row>
    <row r="2745" spans="1:8" x14ac:dyDescent="0.3">
      <c r="A2745" s="20">
        <f t="shared" si="131"/>
        <v>2739</v>
      </c>
      <c r="B2745" s="9">
        <v>320.42248322811429</v>
      </c>
      <c r="C2745" s="9">
        <v>328.0015646350538</v>
      </c>
      <c r="D2745" s="25">
        <v>192</v>
      </c>
      <c r="E2745" s="8">
        <v>387</v>
      </c>
      <c r="F2745" s="9">
        <f>IF($A2745&lt;=$J$14,$O$14+$P$14*SIN($Q$14+$R$14*($A2745-$A$2602)/$P$14),erreur)</f>
        <v>323.33225875487187</v>
      </c>
      <c r="G2745" s="9">
        <f t="shared" si="132"/>
        <v>328.00543463504403</v>
      </c>
      <c r="H2745" s="3"/>
    </row>
    <row r="2746" spans="1:8" x14ac:dyDescent="0.3">
      <c r="A2746" s="20">
        <f t="shared" si="131"/>
        <v>2740</v>
      </c>
      <c r="B2746" s="9">
        <v>320.41628322811431</v>
      </c>
      <c r="C2746" s="9">
        <v>327.99233463505379</v>
      </c>
      <c r="D2746" s="25">
        <v>193</v>
      </c>
      <c r="E2746" s="8">
        <v>388</v>
      </c>
      <c r="F2746" s="9">
        <f>IF($A2746&lt;=$J$14,$O$14+$P$14*SIN($Q$14+$R$14*($A2746-$A$2602)/$P$14),erreur)</f>
        <v>323.32843362255517</v>
      </c>
      <c r="G2746" s="9">
        <f t="shared" si="132"/>
        <v>327.996214635044</v>
      </c>
      <c r="H2746" s="35">
        <v>317.87</v>
      </c>
    </row>
    <row r="2747" spans="1:8" x14ac:dyDescent="0.3">
      <c r="A2747" s="20">
        <f t="shared" si="131"/>
        <v>2741</v>
      </c>
      <c r="B2747" s="9">
        <v>320.41008322811433</v>
      </c>
      <c r="C2747" s="9">
        <v>327.98310463505379</v>
      </c>
      <c r="D2747" s="25">
        <v>194</v>
      </c>
      <c r="E2747" s="8">
        <v>389</v>
      </c>
      <c r="F2747" s="9">
        <f>IF($A2747&lt;=$J$14,$O$14+$P$14*SIN($Q$14+$R$14*($A2747-$A$2602)/$P$14),erreur)</f>
        <v>323.3246584858025</v>
      </c>
      <c r="G2747" s="9">
        <f t="shared" si="132"/>
        <v>327.98699463504397</v>
      </c>
      <c r="H2747" s="3"/>
    </row>
    <row r="2748" spans="1:8" x14ac:dyDescent="0.3">
      <c r="A2748" s="20">
        <f t="shared" si="131"/>
        <v>2742</v>
      </c>
      <c r="B2748" s="9">
        <v>320.40388322811435</v>
      </c>
      <c r="C2748" s="9">
        <v>327.97387463505379</v>
      </c>
      <c r="D2748" s="25">
        <v>195</v>
      </c>
      <c r="E2748" s="8">
        <v>390</v>
      </c>
      <c r="F2748" s="9">
        <f>IF($A2748&lt;=$J$14,$O$14+$P$14*SIN($Q$14+$R$14*($A2748-$A$2602)/$P$14),erreur)</f>
        <v>323.32093334461752</v>
      </c>
      <c r="G2748" s="9">
        <f t="shared" si="132"/>
        <v>327.97777463504394</v>
      </c>
      <c r="H2748" s="3"/>
    </row>
    <row r="2749" spans="1:8" x14ac:dyDescent="0.3">
      <c r="A2749" s="20">
        <f t="shared" si="131"/>
        <v>2743</v>
      </c>
      <c r="B2749" s="9">
        <v>320.39768322811437</v>
      </c>
      <c r="C2749" s="9">
        <v>327.96464463505379</v>
      </c>
      <c r="D2749" s="25">
        <v>196</v>
      </c>
      <c r="E2749" s="8">
        <v>391</v>
      </c>
      <c r="F2749" s="9">
        <f>IF($A2749&lt;=$J$14,$O$14+$P$14*SIN($Q$14+$R$14*($A2749-$A$2602)/$P$14),erreur)</f>
        <v>323.31725819901112</v>
      </c>
      <c r="G2749" s="9">
        <f t="shared" si="132"/>
        <v>327.96855463504392</v>
      </c>
      <c r="H2749" s="3"/>
    </row>
    <row r="2750" spans="1:8" x14ac:dyDescent="0.3">
      <c r="A2750" s="20">
        <f t="shared" si="131"/>
        <v>2744</v>
      </c>
      <c r="B2750" s="9">
        <v>320.3914832281144</v>
      </c>
      <c r="C2750" s="9">
        <v>327.95541463505378</v>
      </c>
      <c r="D2750" s="25">
        <v>197</v>
      </c>
      <c r="E2750" s="8">
        <v>392</v>
      </c>
      <c r="F2750" s="9">
        <f>IF($A2750&lt;=$J$14,$O$14+$P$14*SIN($Q$14+$R$14*($A2750-$A$2602)/$P$14),erreur)</f>
        <v>323.31363304899423</v>
      </c>
      <c r="G2750" s="9">
        <f t="shared" si="132"/>
        <v>327.95933463504389</v>
      </c>
      <c r="H2750" s="3"/>
    </row>
    <row r="2751" spans="1:8" x14ac:dyDescent="0.3">
      <c r="A2751" s="20">
        <f t="shared" si="131"/>
        <v>2745</v>
      </c>
      <c r="B2751" s="9">
        <v>320.38528322811442</v>
      </c>
      <c r="C2751" s="9">
        <v>327.94618463505378</v>
      </c>
      <c r="D2751" s="25">
        <v>198</v>
      </c>
      <c r="E2751" s="8">
        <v>393</v>
      </c>
      <c r="F2751" s="9">
        <f>IF($A2751&lt;=$J$14,$O$14+$P$14*SIN($Q$14+$R$14*($A2751-$A$2602)/$P$14),erreur)</f>
        <v>323.31005789457413</v>
      </c>
      <c r="G2751" s="9">
        <f t="shared" si="132"/>
        <v>327.95011463504386</v>
      </c>
      <c r="H2751" s="3"/>
    </row>
    <row r="2752" spans="1:8" x14ac:dyDescent="0.3">
      <c r="A2752" s="20">
        <f t="shared" si="131"/>
        <v>2746</v>
      </c>
      <c r="B2752" s="9">
        <v>320.37908322811444</v>
      </c>
      <c r="C2752" s="9">
        <v>327.93695463505378</v>
      </c>
      <c r="D2752" s="25">
        <v>199</v>
      </c>
      <c r="E2752" s="8">
        <v>394</v>
      </c>
      <c r="F2752" s="9">
        <f>IF($A2752&lt;=$J$14,$O$14+$P$14*SIN($Q$14+$R$14*($A2752-$A$2602)/$P$14),erreur)</f>
        <v>323.30653273576172</v>
      </c>
      <c r="G2752" s="9">
        <f t="shared" si="132"/>
        <v>327.94089463504383</v>
      </c>
      <c r="H2752" s="3"/>
    </row>
    <row r="2753" spans="1:8" x14ac:dyDescent="0.3">
      <c r="A2753" s="20">
        <f t="shared" si="131"/>
        <v>2747</v>
      </c>
      <c r="B2753" s="9">
        <v>320.37288322811446</v>
      </c>
      <c r="C2753" s="9">
        <v>327.92772463505378</v>
      </c>
      <c r="D2753" s="25">
        <v>200</v>
      </c>
      <c r="E2753" s="8">
        <v>395</v>
      </c>
      <c r="F2753" s="9">
        <f>IF($A2753&lt;=$J$14,$O$14+$P$14*SIN($Q$14+$R$14*($A2753-$A$2602)/$P$14),erreur)</f>
        <v>323.30305757256428</v>
      </c>
      <c r="G2753" s="9">
        <f t="shared" si="132"/>
        <v>327.93167463504381</v>
      </c>
      <c r="H2753" s="3"/>
    </row>
    <row r="2754" spans="1:8" x14ac:dyDescent="0.3">
      <c r="A2754" s="20">
        <f t="shared" si="131"/>
        <v>2748</v>
      </c>
      <c r="B2754" s="9">
        <v>320.36668322811448</v>
      </c>
      <c r="C2754" s="9">
        <v>327.91849463505378</v>
      </c>
      <c r="D2754" s="25">
        <v>201</v>
      </c>
      <c r="E2754" s="8">
        <v>396</v>
      </c>
      <c r="F2754" s="9">
        <f>IF($A2754&lt;=$J$14,$O$14+$P$14*SIN($Q$14+$R$14*($A2754-$A$2602)/$P$14),erreur)</f>
        <v>323.2996324049891</v>
      </c>
      <c r="G2754" s="9">
        <f t="shared" si="132"/>
        <v>327.92245463504378</v>
      </c>
      <c r="H2754" s="3"/>
    </row>
    <row r="2755" spans="1:8" x14ac:dyDescent="0.3">
      <c r="A2755" s="20">
        <f t="shared" si="131"/>
        <v>2749</v>
      </c>
      <c r="B2755" s="9">
        <v>320.3604832281145</v>
      </c>
      <c r="C2755" s="9">
        <v>327.90926463505377</v>
      </c>
      <c r="D2755" s="25">
        <v>202</v>
      </c>
      <c r="E2755" s="8">
        <v>397</v>
      </c>
      <c r="F2755" s="9">
        <f>IF($A2755&lt;=$J$14,$O$14+$P$14*SIN($Q$14+$R$14*($A2755-$A$2602)/$P$14),erreur)</f>
        <v>323.29625723304707</v>
      </c>
      <c r="G2755" s="9">
        <f t="shared" si="132"/>
        <v>327.91323463504375</v>
      </c>
      <c r="H2755" s="3"/>
    </row>
    <row r="2756" spans="1:8" x14ac:dyDescent="0.3">
      <c r="A2756" s="20">
        <f t="shared" si="131"/>
        <v>2750</v>
      </c>
      <c r="B2756" s="9">
        <v>320.35428322811453</v>
      </c>
      <c r="C2756" s="9">
        <v>327.90003463505377</v>
      </c>
      <c r="D2756" s="25">
        <v>203</v>
      </c>
      <c r="E2756" s="8">
        <v>398</v>
      </c>
      <c r="F2756" s="9">
        <f>IF($A2756&lt;=$J$14,$O$14+$P$14*SIN($Q$14+$R$14*($A2756-$A$2602)/$P$14),erreur)</f>
        <v>323.29293205674549</v>
      </c>
      <c r="G2756" s="9">
        <f t="shared" si="132"/>
        <v>327.90401463504372</v>
      </c>
      <c r="H2756" s="3"/>
    </row>
    <row r="2757" spans="1:8" x14ac:dyDescent="0.3">
      <c r="A2757" s="20">
        <f t="shared" si="131"/>
        <v>2751</v>
      </c>
      <c r="B2757" s="9">
        <v>320.34808322811455</v>
      </c>
      <c r="C2757" s="9">
        <v>327.89080463505377</v>
      </c>
      <c r="D2757" s="25">
        <v>204</v>
      </c>
      <c r="E2757" s="8">
        <v>399</v>
      </c>
      <c r="F2757" s="9">
        <f>IF($A2757&lt;=$J$14,$O$14+$P$14*SIN($Q$14+$R$14*($A2757-$A$2602)/$P$14),erreur)</f>
        <v>323.28965687609525</v>
      </c>
      <c r="G2757" s="9">
        <f t="shared" si="132"/>
        <v>327.8947946350437</v>
      </c>
      <c r="H2757" s="3"/>
    </row>
    <row r="2758" spans="1:8" x14ac:dyDescent="0.3">
      <c r="A2758" s="20">
        <f t="shared" si="131"/>
        <v>2752</v>
      </c>
      <c r="B2758" s="9">
        <v>320.34188322811457</v>
      </c>
      <c r="C2758" s="9">
        <v>327.88157463505377</v>
      </c>
      <c r="D2758" s="25">
        <v>205</v>
      </c>
      <c r="E2758" s="8">
        <v>400</v>
      </c>
      <c r="F2758" s="9">
        <f>IF($A2758&lt;=$J$14,$O$14+$P$14*SIN($Q$14+$R$14*($A2758-$A$2602)/$P$14),erreur)</f>
        <v>323.28643169110001</v>
      </c>
      <c r="G2758" s="9">
        <f t="shared" si="132"/>
        <v>327.88557463504367</v>
      </c>
      <c r="H2758" s="3"/>
    </row>
    <row r="2759" spans="1:8" x14ac:dyDescent="0.3">
      <c r="A2759" s="20">
        <f t="shared" si="131"/>
        <v>2753</v>
      </c>
      <c r="B2759" s="9">
        <v>320.33568322811459</v>
      </c>
      <c r="C2759" s="9">
        <v>327.87234463505376</v>
      </c>
      <c r="D2759" s="25">
        <v>206</v>
      </c>
      <c r="E2759" s="8">
        <v>401</v>
      </c>
      <c r="F2759" s="9">
        <f>IF($A2759&lt;=$J$14,$O$14+$P$14*SIN($Q$14+$R$14*($A2759-$A$2602)/$P$14),erreur)</f>
        <v>323.28325650177067</v>
      </c>
      <c r="G2759" s="9">
        <f t="shared" si="132"/>
        <v>327.87635463504364</v>
      </c>
      <c r="H2759" s="3"/>
    </row>
    <row r="2760" spans="1:8" x14ac:dyDescent="0.3">
      <c r="A2760" s="20">
        <f t="shared" ref="A2760:A2823" si="133">ROW()-6</f>
        <v>2754</v>
      </c>
      <c r="B2760" s="9">
        <v>320.32948322811461</v>
      </c>
      <c r="C2760" s="9">
        <v>327.86311463505376</v>
      </c>
      <c r="D2760" s="25">
        <v>207</v>
      </c>
      <c r="E2760" s="8">
        <v>402</v>
      </c>
      <c r="F2760" s="9">
        <f>IF($A2760&lt;=$J$14,$O$14+$P$14*SIN($Q$14+$R$14*($A2760-$A$2602)/$P$14),erreur)</f>
        <v>323.28013130811451</v>
      </c>
      <c r="G2760" s="9">
        <f t="shared" si="132"/>
        <v>327.86713463504361</v>
      </c>
      <c r="H2760" s="3"/>
    </row>
    <row r="2761" spans="1:8" x14ac:dyDescent="0.3">
      <c r="A2761" s="20">
        <f t="shared" si="133"/>
        <v>2755</v>
      </c>
      <c r="B2761" s="9">
        <v>320.32328322811463</v>
      </c>
      <c r="C2761" s="9">
        <v>327.85388463505376</v>
      </c>
      <c r="D2761" s="25">
        <v>208</v>
      </c>
      <c r="E2761" s="8">
        <v>403</v>
      </c>
      <c r="F2761" s="9">
        <f>IF($A2761&lt;=$J$14,$O$14+$P$14*SIN($Q$14+$R$14*($A2761-$A$2602)/$P$14),erreur)</f>
        <v>323.27705611014244</v>
      </c>
      <c r="G2761" s="9">
        <f t="shared" si="132"/>
        <v>327.85791463504358</v>
      </c>
      <c r="H2761" s="3"/>
    </row>
    <row r="2762" spans="1:8" x14ac:dyDescent="0.3">
      <c r="A2762" s="20">
        <f t="shared" si="133"/>
        <v>2756</v>
      </c>
      <c r="B2762" s="9">
        <v>320.31708322811465</v>
      </c>
      <c r="C2762" s="9">
        <v>327.84465463505376</v>
      </c>
      <c r="D2762" s="25">
        <v>209</v>
      </c>
      <c r="E2762" s="8">
        <v>404</v>
      </c>
      <c r="F2762" s="9">
        <f>IF($A2762&lt;=$J$14,$O$14+$P$14*SIN($Q$14+$R$14*($A2762-$A$2602)/$P$14),erreur)</f>
        <v>323.27403090785447</v>
      </c>
      <c r="G2762" s="9">
        <f t="shared" si="132"/>
        <v>327.84869463504356</v>
      </c>
      <c r="H2762" s="3"/>
    </row>
    <row r="2763" spans="1:8" x14ac:dyDescent="0.3">
      <c r="A2763" s="20">
        <f t="shared" si="133"/>
        <v>2757</v>
      </c>
      <c r="B2763" s="9">
        <v>320.31088322811468</v>
      </c>
      <c r="C2763" s="9">
        <v>327.83542463505376</v>
      </c>
      <c r="D2763" s="25">
        <v>210</v>
      </c>
      <c r="E2763" s="8">
        <v>405</v>
      </c>
      <c r="F2763" s="9">
        <f>IF($A2763&lt;=$J$14,$O$14+$P$14*SIN($Q$14+$R$14*($A2763-$A$2602)/$P$14),erreur)</f>
        <v>323.27105570126514</v>
      </c>
      <c r="G2763" s="9">
        <f t="shared" si="132"/>
        <v>327.83947463504353</v>
      </c>
      <c r="H2763" s="3"/>
    </row>
    <row r="2764" spans="1:8" x14ac:dyDescent="0.3">
      <c r="A2764" s="20">
        <f t="shared" si="133"/>
        <v>2758</v>
      </c>
      <c r="B2764" s="9">
        <v>320.3046832281147</v>
      </c>
      <c r="C2764" s="9">
        <v>327.82619463505375</v>
      </c>
      <c r="D2764" s="25">
        <v>211</v>
      </c>
      <c r="E2764" s="8">
        <v>406</v>
      </c>
      <c r="F2764" s="9">
        <f>IF($A2764&lt;=$J$14,$O$14+$P$14*SIN($Q$14+$R$14*($A2764-$A$2602)/$P$14),erreur)</f>
        <v>323.2681304903781</v>
      </c>
      <c r="G2764" s="9">
        <f t="shared" si="132"/>
        <v>327.8302546350435</v>
      </c>
      <c r="H2764" s="3"/>
    </row>
    <row r="2765" spans="1:8" x14ac:dyDescent="0.3">
      <c r="A2765" s="20">
        <f t="shared" si="133"/>
        <v>2759</v>
      </c>
      <c r="B2765" s="9">
        <v>320.29848322811472</v>
      </c>
      <c r="C2765" s="9">
        <v>327.81696463505375</v>
      </c>
      <c r="D2765" s="25">
        <v>212</v>
      </c>
      <c r="E2765" s="8">
        <v>407</v>
      </c>
      <c r="F2765" s="9">
        <f>IF($A2765&lt;=$J$14,$O$14+$P$14*SIN($Q$14+$R$14*($A2765-$A$2602)/$P$14),erreur)</f>
        <v>323.26525527520425</v>
      </c>
      <c r="G2765" s="9">
        <f t="shared" si="132"/>
        <v>327.82103463504347</v>
      </c>
      <c r="H2765" s="3"/>
    </row>
    <row r="2766" spans="1:8" x14ac:dyDescent="0.3">
      <c r="A2766" s="20">
        <f t="shared" si="133"/>
        <v>2760</v>
      </c>
      <c r="B2766" s="9">
        <v>320.29228322811474</v>
      </c>
      <c r="C2766" s="9">
        <v>327.80773463505375</v>
      </c>
      <c r="D2766" s="25">
        <v>213</v>
      </c>
      <c r="E2766" s="8">
        <v>408</v>
      </c>
      <c r="F2766" s="9">
        <f>IF($A2766&lt;=$J$14,$O$14+$P$14*SIN($Q$14+$R$14*($A2766-$A$2602)/$P$14),erreur)</f>
        <v>323.26243005574725</v>
      </c>
      <c r="G2766" s="9">
        <f t="shared" si="132"/>
        <v>327.81181463504345</v>
      </c>
      <c r="H2766" s="35">
        <v>318.51</v>
      </c>
    </row>
    <row r="2767" spans="1:8" x14ac:dyDescent="0.3">
      <c r="A2767" s="20">
        <f t="shared" si="133"/>
        <v>2761</v>
      </c>
      <c r="B2767" s="9">
        <v>320.28608322811476</v>
      </c>
      <c r="C2767" s="9">
        <v>327.79850463505375</v>
      </c>
      <c r="D2767" s="25">
        <v>214</v>
      </c>
      <c r="E2767" s="8">
        <v>409</v>
      </c>
      <c r="F2767" s="9">
        <f>IF($A2767&lt;=$J$14,$O$14+$P$14*SIN($Q$14+$R$14*($A2767-$A$2602)/$P$14),erreur)</f>
        <v>323.25965483201799</v>
      </c>
      <c r="G2767" s="9">
        <f t="shared" si="132"/>
        <v>327.80259463504342</v>
      </c>
      <c r="H2767" s="3"/>
    </row>
    <row r="2768" spans="1:8" x14ac:dyDescent="0.3">
      <c r="A2768" s="20">
        <f t="shared" si="133"/>
        <v>2762</v>
      </c>
      <c r="B2768" s="9">
        <v>320.27988322811478</v>
      </c>
      <c r="C2768" s="9">
        <v>327.78927463505374</v>
      </c>
      <c r="D2768" s="25">
        <v>215</v>
      </c>
      <c r="E2768" s="8">
        <v>410</v>
      </c>
      <c r="F2768" s="9">
        <f>IF($A2768&lt;=$J$14,$O$14+$P$14*SIN($Q$14+$R$14*($A2768-$A$2602)/$P$14),erreur)</f>
        <v>323.25692960402012</v>
      </c>
      <c r="G2768" s="9">
        <f t="shared" si="132"/>
        <v>327.79337463504339</v>
      </c>
      <c r="H2768" s="3"/>
    </row>
    <row r="2769" spans="1:8" x14ac:dyDescent="0.3">
      <c r="A2769" s="20">
        <f t="shared" si="133"/>
        <v>2763</v>
      </c>
      <c r="B2769" s="9">
        <v>320.27368322811481</v>
      </c>
      <c r="C2769" s="9">
        <v>327.78004463505374</v>
      </c>
      <c r="D2769" s="25">
        <v>216</v>
      </c>
      <c r="E2769" s="8">
        <v>411</v>
      </c>
      <c r="F2769" s="9">
        <f>IF($A2769&lt;=$J$14,$O$14+$P$14*SIN($Q$14+$R$14*($A2769-$A$2602)/$P$14),erreur)</f>
        <v>323.25425437176091</v>
      </c>
      <c r="G2769" s="9">
        <f t="shared" si="132"/>
        <v>327.78415463504336</v>
      </c>
      <c r="H2769" s="3"/>
    </row>
    <row r="2770" spans="1:8" x14ac:dyDescent="0.3">
      <c r="A2770" s="20">
        <f t="shared" si="133"/>
        <v>2764</v>
      </c>
      <c r="B2770" s="9">
        <v>320.26748322811483</v>
      </c>
      <c r="C2770" s="9">
        <v>327.77081463505374</v>
      </c>
      <c r="D2770" s="25">
        <v>217</v>
      </c>
      <c r="E2770" s="8">
        <v>412</v>
      </c>
      <c r="F2770" s="9">
        <f>IF($A2770&lt;=$J$14,$O$14+$P$14*SIN($Q$14+$R$14*($A2770-$A$2602)/$P$14),erreur)</f>
        <v>323.25162913524764</v>
      </c>
      <c r="G2770" s="9">
        <f t="shared" si="132"/>
        <v>327.77493463504334</v>
      </c>
      <c r="H2770" s="3"/>
    </row>
    <row r="2771" spans="1:8" x14ac:dyDescent="0.3">
      <c r="A2771" s="20">
        <f t="shared" si="133"/>
        <v>2765</v>
      </c>
      <c r="B2771" s="9">
        <v>320.26128322811485</v>
      </c>
      <c r="C2771" s="9">
        <v>327.76158463505374</v>
      </c>
      <c r="D2771" s="25">
        <v>218</v>
      </c>
      <c r="E2771" s="8">
        <v>413</v>
      </c>
      <c r="F2771" s="9">
        <f>IF($A2771&lt;=$J$14,$O$14+$P$14*SIN($Q$14+$R$14*($A2771-$A$2602)/$P$14),erreur)</f>
        <v>323.24905389448759</v>
      </c>
      <c r="G2771" s="9">
        <f t="shared" si="132"/>
        <v>327.76571463504331</v>
      </c>
      <c r="H2771" s="3"/>
    </row>
    <row r="2772" spans="1:8" x14ac:dyDescent="0.3">
      <c r="A2772" s="20">
        <f t="shared" si="133"/>
        <v>2766</v>
      </c>
      <c r="B2772" s="9">
        <v>320.25508322811487</v>
      </c>
      <c r="C2772" s="9">
        <v>327.75235463505373</v>
      </c>
      <c r="D2772" s="25">
        <v>219</v>
      </c>
      <c r="E2772" s="8">
        <v>414</v>
      </c>
      <c r="F2772" s="9">
        <f>IF($A2772&lt;=$J$14,$O$14+$P$14*SIN($Q$14+$R$14*($A2772-$A$2602)/$P$14),erreur)</f>
        <v>323.24652864948439</v>
      </c>
      <c r="G2772" s="9">
        <f t="shared" si="132"/>
        <v>327.75649463504328</v>
      </c>
      <c r="H2772" s="3"/>
    </row>
    <row r="2773" spans="1:8" x14ac:dyDescent="0.3">
      <c r="A2773" s="20">
        <f t="shared" si="133"/>
        <v>2767</v>
      </c>
      <c r="B2773" s="9">
        <v>320.24888322811489</v>
      </c>
      <c r="C2773" s="9">
        <v>327.74312463505373</v>
      </c>
      <c r="D2773" s="25">
        <v>220</v>
      </c>
      <c r="E2773" s="8">
        <v>415</v>
      </c>
      <c r="F2773" s="9">
        <f>IF($A2773&lt;=$J$14,$O$14+$P$14*SIN($Q$14+$R$14*($A2773-$A$2602)/$P$14),erreur)</f>
        <v>323.24405340024532</v>
      </c>
      <c r="G2773" s="9">
        <f t="shared" si="132"/>
        <v>327.74727463504325</v>
      </c>
      <c r="H2773" s="3"/>
    </row>
    <row r="2774" spans="1:8" x14ac:dyDescent="0.3">
      <c r="A2774" s="20">
        <f t="shared" si="133"/>
        <v>2768</v>
      </c>
      <c r="B2774" s="9">
        <v>320.24268322811491</v>
      </c>
      <c r="C2774" s="9">
        <v>327.73389463505373</v>
      </c>
      <c r="D2774" s="25">
        <v>221</v>
      </c>
      <c r="E2774" s="8">
        <v>416</v>
      </c>
      <c r="F2774" s="9">
        <f>IF($A2774&lt;=$J$14,$O$14+$P$14*SIN($Q$14+$R$14*($A2774-$A$2602)/$P$14),erreur)</f>
        <v>323.2416281467813</v>
      </c>
      <c r="G2774" s="9">
        <f t="shared" si="132"/>
        <v>327.73805463504323</v>
      </c>
      <c r="H2774" s="3"/>
    </row>
    <row r="2775" spans="1:8" x14ac:dyDescent="0.3">
      <c r="A2775" s="20">
        <f t="shared" si="133"/>
        <v>2769</v>
      </c>
      <c r="B2775" s="9">
        <v>320.23648322811493</v>
      </c>
      <c r="C2775" s="9">
        <v>327.72466463505373</v>
      </c>
      <c r="D2775" s="25">
        <v>222</v>
      </c>
      <c r="E2775" s="8">
        <v>417</v>
      </c>
      <c r="F2775" s="9">
        <f>IF($A2775&lt;=$J$14,$O$14+$P$14*SIN($Q$14+$R$14*($A2775-$A$2602)/$P$14),erreur)</f>
        <v>323.23925288909231</v>
      </c>
      <c r="G2775" s="9">
        <f t="shared" si="132"/>
        <v>327.7288346350432</v>
      </c>
      <c r="H2775" s="3"/>
    </row>
    <row r="2776" spans="1:8" x14ac:dyDescent="0.3">
      <c r="A2776" s="20">
        <f t="shared" si="133"/>
        <v>2770</v>
      </c>
      <c r="B2776" s="9">
        <v>320.23028322811496</v>
      </c>
      <c r="C2776" s="9">
        <v>327.71543463505373</v>
      </c>
      <c r="D2776" s="25">
        <v>223</v>
      </c>
      <c r="E2776" s="8">
        <v>418</v>
      </c>
      <c r="F2776" s="9">
        <f>IF($A2776&lt;=$J$14,$O$14+$P$14*SIN($Q$14+$R$14*($A2776-$A$2602)/$P$14),erreur)</f>
        <v>323.23692762718929</v>
      </c>
      <c r="G2776" s="9">
        <f t="shared" si="132"/>
        <v>327.71961463504317</v>
      </c>
      <c r="H2776" s="3"/>
    </row>
    <row r="2777" spans="1:8" x14ac:dyDescent="0.3">
      <c r="A2777" s="20">
        <f t="shared" si="133"/>
        <v>2771</v>
      </c>
      <c r="B2777" s="9">
        <v>320.22408322811498</v>
      </c>
      <c r="C2777" s="9">
        <v>327.70620463505372</v>
      </c>
      <c r="D2777" s="25">
        <v>224</v>
      </c>
      <c r="E2777" s="8">
        <v>419</v>
      </c>
      <c r="F2777" s="9">
        <f>IF($A2777&lt;=$J$14,$O$14+$P$14*SIN($Q$14+$R$14*($A2777-$A$2602)/$P$14),erreur)</f>
        <v>323.23465236107222</v>
      </c>
      <c r="G2777" s="9">
        <f t="shared" si="132"/>
        <v>327.71039463504314</v>
      </c>
      <c r="H2777" s="3"/>
    </row>
    <row r="2778" spans="1:8" x14ac:dyDescent="0.3">
      <c r="A2778" s="20">
        <f t="shared" si="133"/>
        <v>2772</v>
      </c>
      <c r="B2778" s="9">
        <v>320.217883228115</v>
      </c>
      <c r="C2778" s="9">
        <v>327.69697463505372</v>
      </c>
      <c r="D2778" s="25">
        <v>225</v>
      </c>
      <c r="E2778" s="8">
        <v>420</v>
      </c>
      <c r="F2778" s="9">
        <f>IF($A2778&lt;=$J$14,$O$14+$P$14*SIN($Q$14+$R$14*($A2778-$A$2602)/$P$14),erreur)</f>
        <v>323.23242709074839</v>
      </c>
      <c r="G2778" s="9">
        <f t="shared" si="132"/>
        <v>327.70117463504312</v>
      </c>
      <c r="H2778" s="3"/>
    </row>
    <row r="2779" spans="1:8" x14ac:dyDescent="0.3">
      <c r="A2779" s="20">
        <f t="shared" si="133"/>
        <v>2773</v>
      </c>
      <c r="B2779" s="9">
        <v>320.21168322811502</v>
      </c>
      <c r="C2779" s="9">
        <v>327.68774463505372</v>
      </c>
      <c r="D2779" s="25">
        <v>226</v>
      </c>
      <c r="E2779" s="8">
        <v>421</v>
      </c>
      <c r="F2779" s="9">
        <f>IF($A2779&lt;=$J$14,$O$14+$P$14*SIN($Q$14+$R$14*($A2779-$A$2602)/$P$14),erreur)</f>
        <v>323.2302518162287</v>
      </c>
      <c r="G2779" s="9">
        <f t="shared" si="132"/>
        <v>327.69195463504309</v>
      </c>
      <c r="H2779" s="3"/>
    </row>
    <row r="2780" spans="1:8" x14ac:dyDescent="0.3">
      <c r="A2780" s="20">
        <f t="shared" si="133"/>
        <v>2774</v>
      </c>
      <c r="B2780" s="9">
        <v>320.20548322811504</v>
      </c>
      <c r="C2780" s="9">
        <v>327.67851463505372</v>
      </c>
      <c r="D2780" s="25">
        <v>227</v>
      </c>
      <c r="E2780" s="8">
        <v>422</v>
      </c>
      <c r="F2780" s="9">
        <f>IF($A2780&lt;=$J$14,$O$14+$P$14*SIN($Q$14+$R$14*($A2780-$A$2602)/$P$14),erreur)</f>
        <v>323.22812653751316</v>
      </c>
      <c r="G2780" s="9">
        <f t="shared" si="132"/>
        <v>327.68273463504306</v>
      </c>
      <c r="H2780" s="3"/>
    </row>
    <row r="2781" spans="1:8" x14ac:dyDescent="0.3">
      <c r="A2781" s="20">
        <f t="shared" si="133"/>
        <v>2775</v>
      </c>
      <c r="B2781" s="9">
        <v>320.19928322811506</v>
      </c>
      <c r="C2781" s="9">
        <v>327.66928463505371</v>
      </c>
      <c r="D2781" s="25">
        <v>228</v>
      </c>
      <c r="E2781" s="8">
        <v>423</v>
      </c>
      <c r="F2781" s="9">
        <f>IF($A2781&lt;=$J$14,$O$14+$P$14*SIN($Q$14+$R$14*($A2781-$A$2602)/$P$14),erreur)</f>
        <v>323.22605125460905</v>
      </c>
      <c r="G2781" s="9">
        <f t="shared" si="132"/>
        <v>327.67351463504303</v>
      </c>
      <c r="H2781" s="3"/>
    </row>
    <row r="2782" spans="1:8" x14ac:dyDescent="0.3">
      <c r="A2782" s="20">
        <f t="shared" si="133"/>
        <v>2776</v>
      </c>
      <c r="B2782" s="9">
        <v>320.19308322811509</v>
      </c>
      <c r="C2782" s="9">
        <v>327.66005463505371</v>
      </c>
      <c r="D2782" s="25">
        <v>229</v>
      </c>
      <c r="E2782" s="8">
        <v>424</v>
      </c>
      <c r="F2782" s="9">
        <f>IF($A2782&lt;=$J$14,$O$14+$P$14*SIN($Q$14+$R$14*($A2782-$A$2602)/$P$14),erreur)</f>
        <v>323.22402596752363</v>
      </c>
      <c r="G2782" s="9">
        <f t="shared" si="132"/>
        <v>327.66429463504301</v>
      </c>
      <c r="H2782" s="3"/>
    </row>
    <row r="2783" spans="1:8" x14ac:dyDescent="0.3">
      <c r="A2783" s="20">
        <f t="shared" si="133"/>
        <v>2777</v>
      </c>
      <c r="B2783" s="9">
        <v>320.18688322811511</v>
      </c>
      <c r="C2783" s="9">
        <v>327.65082463505371</v>
      </c>
      <c r="D2783" s="25">
        <v>230</v>
      </c>
      <c r="E2783" s="8">
        <v>425</v>
      </c>
      <c r="F2783" s="9">
        <f>IF($A2783&lt;=$J$14,$O$14+$P$14*SIN($Q$14+$R$14*($A2783-$A$2602)/$P$14),erreur)</f>
        <v>323.22205067625691</v>
      </c>
      <c r="G2783" s="9">
        <f t="shared" si="132"/>
        <v>327.65507463504298</v>
      </c>
      <c r="H2783" s="3"/>
    </row>
    <row r="2784" spans="1:8" x14ac:dyDescent="0.3">
      <c r="A2784" s="20">
        <f t="shared" si="133"/>
        <v>2778</v>
      </c>
      <c r="B2784" s="9">
        <v>320.18068322811513</v>
      </c>
      <c r="C2784" s="9">
        <v>327.64159463505371</v>
      </c>
      <c r="D2784" s="25">
        <v>231</v>
      </c>
      <c r="E2784" s="8">
        <v>426</v>
      </c>
      <c r="F2784" s="9">
        <f>IF($A2784&lt;=$J$14,$O$14+$P$14*SIN($Q$14+$R$14*($A2784-$A$2602)/$P$14),erreur)</f>
        <v>323.22012538081617</v>
      </c>
      <c r="G2784" s="9">
        <f t="shared" si="132"/>
        <v>327.64585463504295</v>
      </c>
      <c r="H2784" s="3"/>
    </row>
    <row r="2785" spans="1:8" x14ac:dyDescent="0.3">
      <c r="A2785" s="20">
        <f t="shared" si="133"/>
        <v>2779</v>
      </c>
      <c r="B2785" s="9">
        <v>320.17448322811515</v>
      </c>
      <c r="C2785" s="9">
        <v>327.6323646350537</v>
      </c>
      <c r="D2785" s="25">
        <v>232</v>
      </c>
      <c r="E2785" s="8">
        <v>427</v>
      </c>
      <c r="F2785" s="9">
        <f>IF($A2785&lt;=$J$14,$O$14+$P$14*SIN($Q$14+$R$14*($A2785-$A$2602)/$P$14),erreur)</f>
        <v>323.21825008120868</v>
      </c>
      <c r="G2785" s="9">
        <f t="shared" si="132"/>
        <v>327.63663463504292</v>
      </c>
      <c r="H2785" s="3"/>
    </row>
    <row r="2786" spans="1:8" x14ac:dyDescent="0.3">
      <c r="A2786" s="20">
        <f t="shared" si="133"/>
        <v>2780</v>
      </c>
      <c r="B2786" s="9">
        <v>320.16828322811517</v>
      </c>
      <c r="C2786" s="9">
        <v>327.6231346350537</v>
      </c>
      <c r="D2786" s="25">
        <v>233</v>
      </c>
      <c r="E2786" s="8">
        <v>428</v>
      </c>
      <c r="F2786" s="9">
        <f>IF($A2786&lt;=$J$14,$O$14+$P$14*SIN($Q$14+$R$14*($A2786-$A$2602)/$P$14),erreur)</f>
        <v>323.21642477743444</v>
      </c>
      <c r="G2786" s="9">
        <f t="shared" si="132"/>
        <v>327.6274146350429</v>
      </c>
      <c r="H2786" s="35">
        <v>319.07</v>
      </c>
    </row>
    <row r="2787" spans="1:8" x14ac:dyDescent="0.3">
      <c r="A2787" s="20">
        <f t="shared" si="133"/>
        <v>2781</v>
      </c>
      <c r="B2787" s="9">
        <v>320.16208322811519</v>
      </c>
      <c r="C2787" s="9">
        <v>327.6139046350537</v>
      </c>
      <c r="D2787" s="25">
        <v>234</v>
      </c>
      <c r="E2787" s="8">
        <v>429</v>
      </c>
      <c r="F2787" s="9">
        <f>IF($A2787&lt;=$J$14,$O$14+$P$14*SIN($Q$14+$R$14*($A2787-$A$2602)/$P$14),erreur)</f>
        <v>323.21464946950073</v>
      </c>
      <c r="G2787" s="9">
        <f t="shared" si="132"/>
        <v>327.61819463504287</v>
      </c>
      <c r="H2787" s="3"/>
    </row>
    <row r="2788" spans="1:8" x14ac:dyDescent="0.3">
      <c r="A2788" s="20">
        <f t="shared" si="133"/>
        <v>2782</v>
      </c>
      <c r="B2788" s="9">
        <v>320.15588322811521</v>
      </c>
      <c r="C2788" s="9">
        <v>327.6046746350537</v>
      </c>
      <c r="D2788" s="25">
        <v>235</v>
      </c>
      <c r="E2788" s="8">
        <v>430</v>
      </c>
      <c r="F2788" s="9">
        <f>IF($A2788&lt;=$J$14,$O$14+$P$14*SIN($Q$14+$R$14*($A2788-$A$2602)/$P$14),erreur)</f>
        <v>323.21292415741482</v>
      </c>
      <c r="G2788" s="9">
        <f t="shared" si="132"/>
        <v>327.60897463504284</v>
      </c>
      <c r="H2788" s="3"/>
    </row>
    <row r="2789" spans="1:8" x14ac:dyDescent="0.3">
      <c r="A2789" s="20">
        <f t="shared" si="133"/>
        <v>2783</v>
      </c>
      <c r="B2789" s="9">
        <v>320.14968322811524</v>
      </c>
      <c r="C2789" s="9">
        <v>327.5954446350537</v>
      </c>
      <c r="D2789" s="25">
        <v>236</v>
      </c>
      <c r="E2789" s="8">
        <v>431</v>
      </c>
      <c r="F2789" s="9">
        <f>IF($A2789&lt;=$J$14,$O$14+$P$14*SIN($Q$14+$R$14*($A2789-$A$2602)/$P$14),erreur)</f>
        <v>323.21124884117307</v>
      </c>
      <c r="G2789" s="9">
        <f t="shared" si="132"/>
        <v>327.59975463504281</v>
      </c>
      <c r="H2789" s="3"/>
    </row>
    <row r="2790" spans="1:8" x14ac:dyDescent="0.3">
      <c r="A2790" s="20">
        <f t="shared" si="133"/>
        <v>2784</v>
      </c>
      <c r="B2790" s="9">
        <v>320.14348322811526</v>
      </c>
      <c r="C2790" s="9">
        <v>327.58621463505369</v>
      </c>
      <c r="D2790" s="25">
        <v>237</v>
      </c>
      <c r="E2790" s="8">
        <v>432</v>
      </c>
      <c r="F2790" s="9">
        <f>IF($A2790&lt;=$J$14,$O$14+$P$14*SIN($Q$14+$R$14*($A2790-$A$2602)/$P$14),erreur)</f>
        <v>323.20962352079005</v>
      </c>
      <c r="G2790" s="9">
        <f t="shared" si="132"/>
        <v>327.59053463504279</v>
      </c>
      <c r="H2790" s="3"/>
    </row>
    <row r="2791" spans="1:8" x14ac:dyDescent="0.3">
      <c r="A2791" s="20">
        <f t="shared" si="133"/>
        <v>2785</v>
      </c>
      <c r="B2791" s="9">
        <v>320.13728322811528</v>
      </c>
      <c r="C2791" s="9">
        <v>327.57698463505369</v>
      </c>
      <c r="D2791" s="25">
        <v>238</v>
      </c>
      <c r="E2791" s="8">
        <v>433</v>
      </c>
      <c r="F2791" s="9">
        <f>IF($A2791&lt;=$J$14,$O$14+$P$14*SIN($Q$14+$R$14*($A2791-$A$2602)/$P$14),erreur)</f>
        <v>323.2080481962621</v>
      </c>
      <c r="G2791" s="9">
        <f t="shared" si="132"/>
        <v>327.58131463504276</v>
      </c>
      <c r="H2791" s="3"/>
    </row>
    <row r="2792" spans="1:8" x14ac:dyDescent="0.3">
      <c r="A2792" s="20">
        <f t="shared" si="133"/>
        <v>2786</v>
      </c>
      <c r="B2792" s="9">
        <v>320.1310832281153</v>
      </c>
      <c r="C2792" s="9">
        <v>327.56775463505369</v>
      </c>
      <c r="D2792" s="25">
        <v>239</v>
      </c>
      <c r="E2792" s="8">
        <v>434</v>
      </c>
      <c r="F2792" s="9">
        <f>IF($A2792&lt;=$J$14,$O$14+$P$14*SIN($Q$14+$R$14*($A2792-$A$2602)/$P$14),erreur)</f>
        <v>323.2065228675965</v>
      </c>
      <c r="G2792" s="9">
        <f t="shared" si="132"/>
        <v>327.57209463504273</v>
      </c>
      <c r="H2792" s="3"/>
    </row>
    <row r="2793" spans="1:8" x14ac:dyDescent="0.3">
      <c r="A2793" s="20">
        <f t="shared" si="133"/>
        <v>2787</v>
      </c>
      <c r="B2793" s="9">
        <v>320.12488322811532</v>
      </c>
      <c r="C2793" s="9">
        <v>327.55852463505369</v>
      </c>
      <c r="D2793" s="25">
        <v>240</v>
      </c>
      <c r="E2793" s="8">
        <v>435</v>
      </c>
      <c r="F2793" s="9">
        <f>IF($A2793&lt;=$J$14,$O$14+$P$14*SIN($Q$14+$R$14*($A2793-$A$2602)/$P$14),erreur)</f>
        <v>323.20504753479327</v>
      </c>
      <c r="G2793" s="9">
        <f t="shared" si="132"/>
        <v>327.5628746350427</v>
      </c>
      <c r="H2793" s="3"/>
    </row>
    <row r="2794" spans="1:8" x14ac:dyDescent="0.3">
      <c r="A2794" s="20">
        <f t="shared" si="133"/>
        <v>2788</v>
      </c>
      <c r="B2794" s="9">
        <v>320.11868322811534</v>
      </c>
      <c r="C2794" s="9">
        <v>327.54929463505368</v>
      </c>
      <c r="D2794" s="25">
        <v>241</v>
      </c>
      <c r="E2794" s="8">
        <v>436</v>
      </c>
      <c r="F2794" s="9">
        <f>IF($A2794&lt;=$J$14,$O$14+$P$14*SIN($Q$14+$R$14*($A2794-$A$2602)/$P$14),erreur)</f>
        <v>323.20362219785966</v>
      </c>
      <c r="G2794" s="9">
        <f t="shared" si="132"/>
        <v>327.55365463504268</v>
      </c>
      <c r="H2794" s="3"/>
    </row>
    <row r="2795" spans="1:8" x14ac:dyDescent="0.3">
      <c r="A2795" s="20">
        <f t="shared" si="133"/>
        <v>2789</v>
      </c>
      <c r="B2795" s="9">
        <v>320.11248322811537</v>
      </c>
      <c r="C2795" s="9">
        <v>327.54006463505368</v>
      </c>
      <c r="D2795" s="25">
        <v>242</v>
      </c>
      <c r="E2795" s="8">
        <v>437</v>
      </c>
      <c r="F2795" s="9">
        <f>IF($A2795&lt;=$J$14,$O$14+$P$14*SIN($Q$14+$R$14*($A2795-$A$2602)/$P$14),erreur)</f>
        <v>323.20224685680296</v>
      </c>
      <c r="G2795" s="9">
        <f t="shared" si="132"/>
        <v>327.54443463504265</v>
      </c>
      <c r="H2795" s="3"/>
    </row>
    <row r="2796" spans="1:8" x14ac:dyDescent="0.3">
      <c r="A2796" s="20">
        <f t="shared" si="133"/>
        <v>2790</v>
      </c>
      <c r="B2796" s="9">
        <v>320.10628322811539</v>
      </c>
      <c r="C2796" s="9">
        <v>327.53083463505368</v>
      </c>
      <c r="D2796" s="25">
        <v>243</v>
      </c>
      <c r="E2796" s="8">
        <v>438</v>
      </c>
      <c r="F2796" s="9">
        <f>IF($A2796&lt;=$J$14,$O$14+$P$14*SIN($Q$14+$R$14*($A2796-$A$2602)/$P$14),erreur)</f>
        <v>323.20092151161589</v>
      </c>
      <c r="G2796" s="9">
        <f t="shared" si="132"/>
        <v>327.53521463504262</v>
      </c>
      <c r="H2796" s="3"/>
    </row>
    <row r="2797" spans="1:8" x14ac:dyDescent="0.3">
      <c r="A2797" s="20">
        <f t="shared" si="133"/>
        <v>2791</v>
      </c>
      <c r="B2797" s="9">
        <v>320.10008322811541</v>
      </c>
      <c r="C2797" s="9">
        <v>327.52160463505368</v>
      </c>
      <c r="D2797" s="25">
        <v>244</v>
      </c>
      <c r="E2797" s="8">
        <v>439</v>
      </c>
      <c r="F2797" s="9">
        <f>IF($A2797&lt;=$J$14,$O$14+$P$14*SIN($Q$14+$R$14*($A2797-$A$2602)/$P$14),erreur)</f>
        <v>323.19964616230936</v>
      </c>
      <c r="G2797" s="9">
        <f t="shared" si="132"/>
        <v>327.52599463504259</v>
      </c>
      <c r="H2797" s="3"/>
    </row>
    <row r="2798" spans="1:8" x14ac:dyDescent="0.3">
      <c r="A2798" s="20">
        <f t="shared" si="133"/>
        <v>2792</v>
      </c>
      <c r="B2798" s="9">
        <v>320.09388322811543</v>
      </c>
      <c r="C2798" s="9">
        <v>327.51237463505367</v>
      </c>
      <c r="D2798" s="25">
        <v>245</v>
      </c>
      <c r="E2798" s="8">
        <v>440</v>
      </c>
      <c r="F2798" s="9">
        <f>IF($A2798&lt;=$J$14,$O$14+$P$14*SIN($Q$14+$R$14*($A2798-$A$2602)/$P$14),erreur)</f>
        <v>323.19842080889066</v>
      </c>
      <c r="G2798" s="9">
        <f t="shared" si="132"/>
        <v>327.51677463504257</v>
      </c>
      <c r="H2798" s="3"/>
    </row>
    <row r="2799" spans="1:8" x14ac:dyDescent="0.3">
      <c r="A2799" s="20">
        <f t="shared" si="133"/>
        <v>2793</v>
      </c>
      <c r="B2799" s="9">
        <v>320.08768322811545</v>
      </c>
      <c r="C2799" s="9">
        <v>327.50314463505367</v>
      </c>
      <c r="D2799" s="25">
        <v>246</v>
      </c>
      <c r="E2799" s="8">
        <v>441</v>
      </c>
      <c r="F2799" s="9">
        <f>IF($A2799&lt;=$J$14,$O$14+$P$14*SIN($Q$14+$R$14*($A2799-$A$2602)/$P$14),erreur)</f>
        <v>323.1972454513525</v>
      </c>
      <c r="G2799" s="9">
        <f t="shared" si="132"/>
        <v>327.50755463504254</v>
      </c>
      <c r="H2799" s="3"/>
    </row>
    <row r="2800" spans="1:8" x14ac:dyDescent="0.3">
      <c r="A2800" s="20">
        <f t="shared" si="133"/>
        <v>2794</v>
      </c>
      <c r="B2800" s="9">
        <v>320.08148322811547</v>
      </c>
      <c r="C2800" s="9">
        <v>327.49391463505367</v>
      </c>
      <c r="D2800" s="25">
        <v>247</v>
      </c>
      <c r="E2800" s="8">
        <v>442</v>
      </c>
      <c r="F2800" s="9">
        <f>IF($A2800&lt;=$J$14,$O$14+$P$14*SIN($Q$14+$R$14*($A2800-$A$2602)/$P$14),erreur)</f>
        <v>323.19612008970216</v>
      </c>
      <c r="G2800" s="9">
        <f t="shared" si="132"/>
        <v>327.49833463504251</v>
      </c>
      <c r="H2800" s="3"/>
    </row>
    <row r="2801" spans="1:8" x14ac:dyDescent="0.3">
      <c r="A2801" s="20">
        <f t="shared" si="133"/>
        <v>2795</v>
      </c>
      <c r="B2801" s="9">
        <v>320.0752832281155</v>
      </c>
      <c r="C2801" s="9">
        <v>327.48468463505367</v>
      </c>
      <c r="D2801" s="25">
        <v>248</v>
      </c>
      <c r="E2801" s="8">
        <v>443</v>
      </c>
      <c r="F2801" s="9">
        <f>IF($A2801&lt;=$J$14,$O$14+$P$14*SIN($Q$14+$R$14*($A2801-$A$2602)/$P$14),erreur)</f>
        <v>323.19504472394328</v>
      </c>
      <c r="G2801" s="9">
        <f t="shared" si="132"/>
        <v>327.48911463504248</v>
      </c>
      <c r="H2801" s="3"/>
    </row>
    <row r="2802" spans="1:8" x14ac:dyDescent="0.3">
      <c r="A2802" s="20">
        <f t="shared" si="133"/>
        <v>2796</v>
      </c>
      <c r="B2802" s="9">
        <v>320.06908322811552</v>
      </c>
      <c r="C2802" s="9">
        <v>327.47545463505367</v>
      </c>
      <c r="D2802" s="25">
        <v>249</v>
      </c>
      <c r="E2802" s="8">
        <v>444</v>
      </c>
      <c r="F2802" s="9">
        <f>IF($A2802&lt;=$J$14,$O$14+$P$14*SIN($Q$14+$R$14*($A2802-$A$2602)/$P$14),erreur)</f>
        <v>323.1940193540795</v>
      </c>
      <c r="G2802" s="9">
        <f t="shared" si="132"/>
        <v>327.47989463504246</v>
      </c>
      <c r="H2802" s="3"/>
    </row>
    <row r="2803" spans="1:8" x14ac:dyDescent="0.3">
      <c r="A2803" s="20">
        <f t="shared" si="133"/>
        <v>2797</v>
      </c>
      <c r="B2803" s="9">
        <v>320.06288322811554</v>
      </c>
      <c r="C2803" s="9">
        <v>327.46622463505366</v>
      </c>
      <c r="D2803" s="25">
        <v>250</v>
      </c>
      <c r="E2803" s="8">
        <v>445</v>
      </c>
      <c r="F2803" s="9">
        <f>IF($A2803&lt;=$J$14,$O$14+$P$14*SIN($Q$14+$R$14*($A2803-$A$2602)/$P$14),erreur)</f>
        <v>323.19304398011082</v>
      </c>
      <c r="G2803" s="9">
        <f t="shared" si="132"/>
        <v>327.47067463504243</v>
      </c>
      <c r="H2803" s="3"/>
    </row>
    <row r="2804" spans="1:8" x14ac:dyDescent="0.3">
      <c r="A2804" s="20">
        <f t="shared" si="133"/>
        <v>2798</v>
      </c>
      <c r="B2804" s="9">
        <v>320.05668322811556</v>
      </c>
      <c r="C2804" s="9">
        <v>327.45699463505366</v>
      </c>
      <c r="D2804" s="25">
        <v>251</v>
      </c>
      <c r="E2804" s="8">
        <v>446</v>
      </c>
      <c r="F2804" s="9">
        <f>IF($A2804&lt;=$J$14,$O$14+$P$14*SIN($Q$14+$R$14*($A2804-$A$2602)/$P$14),erreur)</f>
        <v>323.19211860204086</v>
      </c>
      <c r="G2804" s="9">
        <f t="shared" si="132"/>
        <v>327.4614546350424</v>
      </c>
      <c r="H2804" s="3"/>
    </row>
    <row r="2805" spans="1:8" x14ac:dyDescent="0.3">
      <c r="A2805" s="20">
        <f t="shared" si="133"/>
        <v>2799</v>
      </c>
      <c r="B2805" s="9">
        <v>320.05048322811558</v>
      </c>
      <c r="C2805" s="9">
        <v>327.44776463505366</v>
      </c>
      <c r="D2805" s="25">
        <v>252</v>
      </c>
      <c r="E2805" s="8">
        <v>447</v>
      </c>
      <c r="F2805" s="9">
        <f>IF($A2805&lt;=$J$14,$O$14+$P$14*SIN($Q$14+$R$14*($A2805-$A$2602)/$P$14),erreur)</f>
        <v>323.19124321987329</v>
      </c>
      <c r="G2805" s="9">
        <f t="shared" si="132"/>
        <v>327.45223463504237</v>
      </c>
      <c r="H2805" s="3"/>
    </row>
    <row r="2806" spans="1:8" x14ac:dyDescent="0.3">
      <c r="A2806" s="20">
        <f t="shared" si="133"/>
        <v>2800</v>
      </c>
      <c r="B2806" s="9">
        <v>320.0442832281156</v>
      </c>
      <c r="C2806" s="9">
        <v>327.43853463505366</v>
      </c>
      <c r="D2806" s="25">
        <v>253</v>
      </c>
      <c r="E2806" s="8">
        <v>448</v>
      </c>
      <c r="F2806" s="9">
        <f>IF($A2806&lt;=$J$14,$O$14+$P$14*SIN($Q$14+$R$14*($A2806-$A$2602)/$P$14),erreur)</f>
        <v>323.19041783360808</v>
      </c>
      <c r="G2806" s="9">
        <f t="shared" si="132"/>
        <v>327.44301463504235</v>
      </c>
      <c r="H2806" s="35">
        <v>319.58999999999997</v>
      </c>
    </row>
    <row r="2807" spans="1:8" x14ac:dyDescent="0.3">
      <c r="A2807" s="20">
        <f t="shared" si="133"/>
        <v>2801</v>
      </c>
      <c r="B2807" s="9">
        <v>320.03808322811562</v>
      </c>
      <c r="C2807" s="9">
        <v>327.42930463505365</v>
      </c>
      <c r="D2807" s="25">
        <v>254</v>
      </c>
      <c r="E2807" s="8">
        <v>449</v>
      </c>
      <c r="F2807" s="9">
        <f>IF($A2807&lt;=$J$14,$O$14+$P$14*SIN($Q$14+$R$14*($A2807-$A$2602)/$P$14),erreur)</f>
        <v>323.18964244324889</v>
      </c>
      <c r="G2807" s="9">
        <f t="shared" si="132"/>
        <v>327.43379463504232</v>
      </c>
      <c r="H2807" s="3"/>
    </row>
    <row r="2808" spans="1:8" x14ac:dyDescent="0.3">
      <c r="A2808" s="20">
        <f t="shared" si="133"/>
        <v>2802</v>
      </c>
      <c r="B2808" s="9">
        <v>320.03188322811565</v>
      </c>
      <c r="C2808" s="9">
        <v>327.42007463505365</v>
      </c>
      <c r="D2808" s="25">
        <v>255</v>
      </c>
      <c r="E2808" s="8">
        <v>450</v>
      </c>
      <c r="F2808" s="9">
        <f>IF($A2808&lt;=$J$14,$O$14+$P$14*SIN($Q$14+$R$14*($A2808-$A$2602)/$P$14),erreur)</f>
        <v>323.18891704879934</v>
      </c>
      <c r="G2808" s="9">
        <f t="shared" ref="G2808:G2855" si="134">IF(8811-A2808&gt;$I$23,G2807+(A2808-A2807)*$M$23,"erreur")</f>
        <v>327.42457463504229</v>
      </c>
      <c r="H2808" s="3"/>
    </row>
    <row r="2809" spans="1:8" x14ac:dyDescent="0.3">
      <c r="A2809" s="20">
        <f t="shared" si="133"/>
        <v>2803</v>
      </c>
      <c r="B2809" s="9">
        <v>320.02568322811567</v>
      </c>
      <c r="C2809" s="9">
        <v>327.41084463505365</v>
      </c>
      <c r="D2809" s="25">
        <v>256</v>
      </c>
      <c r="E2809" s="8">
        <v>451</v>
      </c>
      <c r="F2809" s="9">
        <f>IF($A2809&lt;=$J$14,$O$14+$P$14*SIN($Q$14+$R$14*($A2809-$A$2602)/$P$14),erreur)</f>
        <v>323.1882416502558</v>
      </c>
      <c r="G2809" s="9">
        <f t="shared" si="134"/>
        <v>327.41535463504226</v>
      </c>
      <c r="H2809" s="3"/>
    </row>
    <row r="2810" spans="1:8" x14ac:dyDescent="0.3">
      <c r="A2810" s="20">
        <f t="shared" si="133"/>
        <v>2804</v>
      </c>
      <c r="B2810" s="9">
        <v>320.01948322811569</v>
      </c>
      <c r="C2810" s="9">
        <v>327.40161463505365</v>
      </c>
      <c r="D2810" s="25">
        <v>257</v>
      </c>
      <c r="E2810" s="8">
        <v>452</v>
      </c>
      <c r="F2810" s="9">
        <f>IF($A2810&lt;=$J$14,$O$14+$P$14*SIN($Q$14+$R$14*($A2810-$A$2602)/$P$14),erreur)</f>
        <v>323.18761624762192</v>
      </c>
      <c r="G2810" s="9">
        <f t="shared" si="134"/>
        <v>327.40613463504224</v>
      </c>
      <c r="H2810" s="3"/>
    </row>
    <row r="2811" spans="1:8" x14ac:dyDescent="0.3">
      <c r="A2811" s="20">
        <f t="shared" si="133"/>
        <v>2805</v>
      </c>
      <c r="B2811" s="9">
        <v>320.01328322811571</v>
      </c>
      <c r="C2811" s="9">
        <v>327.39238463505365</v>
      </c>
      <c r="D2811" s="25">
        <v>258</v>
      </c>
      <c r="E2811" s="8">
        <v>453</v>
      </c>
      <c r="F2811" s="9">
        <f>IF($A2811&lt;=$J$14,$O$14+$P$14*SIN($Q$14+$R$14*($A2811-$A$2602)/$P$14),erreur)</f>
        <v>323.18704084090132</v>
      </c>
      <c r="G2811" s="9">
        <f t="shared" si="134"/>
        <v>327.39691463504221</v>
      </c>
      <c r="H2811" s="3"/>
    </row>
    <row r="2812" spans="1:8" x14ac:dyDescent="0.3">
      <c r="A2812" s="20">
        <f t="shared" si="133"/>
        <v>2806</v>
      </c>
      <c r="B2812" s="9">
        <v>320.00708322811573</v>
      </c>
      <c r="C2812" s="9">
        <v>327.38315463505364</v>
      </c>
      <c r="D2812" s="25">
        <v>259</v>
      </c>
      <c r="E2812" s="8">
        <v>454</v>
      </c>
      <c r="F2812" s="9">
        <f>IF($A2812&lt;=$J$14,$O$14+$P$14*SIN($Q$14+$R$14*($A2812-$A$2602)/$P$14),erreur)</f>
        <v>323.18651543009764</v>
      </c>
      <c r="G2812" s="9">
        <f t="shared" si="134"/>
        <v>327.38769463504218</v>
      </c>
      <c r="H2812" s="3"/>
    </row>
    <row r="2813" spans="1:8" x14ac:dyDescent="0.3">
      <c r="A2813" s="20">
        <f t="shared" si="133"/>
        <v>2807</v>
      </c>
      <c r="B2813" s="9">
        <v>320.00088322811575</v>
      </c>
      <c r="C2813" s="9">
        <v>327.37392463505364</v>
      </c>
      <c r="D2813" s="25">
        <v>260</v>
      </c>
      <c r="E2813" s="8">
        <v>455</v>
      </c>
      <c r="F2813" s="9">
        <f>IF($A2813&lt;=$J$14,$O$14+$P$14*SIN($Q$14+$R$14*($A2813-$A$2602)/$P$14),erreur)</f>
        <v>323.18604001520725</v>
      </c>
      <c r="G2813" s="9">
        <f t="shared" si="134"/>
        <v>327.37847463504215</v>
      </c>
      <c r="H2813" s="3"/>
    </row>
    <row r="2814" spans="1:8" x14ac:dyDescent="0.3">
      <c r="A2814" s="20">
        <f t="shared" si="133"/>
        <v>2808</v>
      </c>
      <c r="B2814" s="9">
        <v>319.99468322811578</v>
      </c>
      <c r="C2814" s="9">
        <v>327.36469463505364</v>
      </c>
      <c r="D2814" s="25">
        <v>261</v>
      </c>
      <c r="E2814" s="8">
        <v>456</v>
      </c>
      <c r="F2814" s="9">
        <f>IF($A2814&lt;=$J$14,$O$14+$P$14*SIN($Q$14+$R$14*($A2814-$A$2602)/$P$14),erreur)</f>
        <v>323.18561459623379</v>
      </c>
      <c r="G2814" s="9">
        <f t="shared" si="134"/>
        <v>327.36925463504213</v>
      </c>
      <c r="H2814" s="3"/>
    </row>
    <row r="2815" spans="1:8" x14ac:dyDescent="0.3">
      <c r="A2815" s="20">
        <f t="shared" si="133"/>
        <v>2809</v>
      </c>
      <c r="B2815" s="9">
        <v>319.9884832281158</v>
      </c>
      <c r="C2815" s="9">
        <v>327.35546463505364</v>
      </c>
      <c r="D2815" s="25">
        <v>262</v>
      </c>
      <c r="E2815" s="8">
        <v>457</v>
      </c>
      <c r="F2815" s="9">
        <f>IF($A2815&lt;=$J$14,$O$14+$P$14*SIN($Q$14+$R$14*($A2815-$A$2602)/$P$14),erreur)</f>
        <v>323.18523917317725</v>
      </c>
      <c r="G2815" s="9">
        <f t="shared" si="134"/>
        <v>327.3600346350421</v>
      </c>
      <c r="H2815" s="3"/>
    </row>
    <row r="2816" spans="1:8" x14ac:dyDescent="0.3">
      <c r="A2816" s="20">
        <f t="shared" si="133"/>
        <v>2810</v>
      </c>
      <c r="B2816" s="9">
        <v>319.98228322811582</v>
      </c>
      <c r="C2816" s="9">
        <v>327.34623463505363</v>
      </c>
      <c r="D2816" s="25">
        <v>263</v>
      </c>
      <c r="E2816" s="8">
        <v>458</v>
      </c>
      <c r="F2816" s="9">
        <f>IF($A2816&lt;=$J$14,$O$14+$P$14*SIN($Q$14+$R$14*($A2816-$A$2602)/$P$14),erreur)</f>
        <v>323.18491374603764</v>
      </c>
      <c r="G2816" s="9">
        <f t="shared" si="134"/>
        <v>327.35081463504207</v>
      </c>
      <c r="H2816" s="3"/>
    </row>
    <row r="2817" spans="1:8" x14ac:dyDescent="0.3">
      <c r="A2817" s="20">
        <f t="shared" si="133"/>
        <v>2811</v>
      </c>
      <c r="B2817" s="9">
        <v>319.97608322811584</v>
      </c>
      <c r="C2817" s="9">
        <v>327.33700463505363</v>
      </c>
      <c r="D2817" s="25">
        <v>264</v>
      </c>
      <c r="E2817" s="8">
        <v>459</v>
      </c>
      <c r="F2817" s="9">
        <f>IF($A2817&lt;=$J$14,$O$14+$P$14*SIN($Q$14+$R$14*($A2817-$A$2602)/$P$14),erreur)</f>
        <v>323.18463831481859</v>
      </c>
      <c r="G2817" s="9">
        <f t="shared" si="134"/>
        <v>327.34159463504204</v>
      </c>
      <c r="H2817" s="3"/>
    </row>
    <row r="2818" spans="1:8" x14ac:dyDescent="0.3">
      <c r="A2818" s="20">
        <f t="shared" si="133"/>
        <v>2812</v>
      </c>
      <c r="B2818" s="9">
        <v>319.96988322811586</v>
      </c>
      <c r="C2818" s="9">
        <v>327.32777463505363</v>
      </c>
      <c r="D2818" s="25">
        <v>265</v>
      </c>
      <c r="E2818" s="8">
        <v>460</v>
      </c>
      <c r="F2818" s="9">
        <f>IF($A2818&lt;=$J$14,$O$14+$P$14*SIN($Q$14+$R$14*($A2818-$A$2602)/$P$14),erreur)</f>
        <v>323.18441287951646</v>
      </c>
      <c r="G2818" s="9">
        <f t="shared" si="134"/>
        <v>327.33237463504202</v>
      </c>
      <c r="H2818" s="3"/>
    </row>
    <row r="2819" spans="1:8" x14ac:dyDescent="0.3">
      <c r="A2819" s="20">
        <f t="shared" si="133"/>
        <v>2813</v>
      </c>
      <c r="B2819" s="9">
        <v>319.96368322811588</v>
      </c>
      <c r="C2819" s="9">
        <v>327.31854463505363</v>
      </c>
      <c r="D2819" s="25">
        <v>266</v>
      </c>
      <c r="E2819" s="8">
        <v>461</v>
      </c>
      <c r="F2819" s="9">
        <f>IF($A2819&lt;=$J$14,$O$14+$P$14*SIN($Q$14+$R$14*($A2819-$A$2602)/$P$14),erreur)</f>
        <v>323.18423744013853</v>
      </c>
      <c r="G2819" s="9">
        <f t="shared" si="134"/>
        <v>327.32315463504199</v>
      </c>
      <c r="H2819" s="3"/>
    </row>
    <row r="2820" spans="1:8" x14ac:dyDescent="0.3">
      <c r="A2820" s="20">
        <f t="shared" si="133"/>
        <v>2814</v>
      </c>
      <c r="B2820" s="9">
        <v>319.9574832281159</v>
      </c>
      <c r="C2820" s="9">
        <v>327.30931463505362</v>
      </c>
      <c r="D2820" s="25">
        <v>267</v>
      </c>
      <c r="E2820" s="8">
        <v>462</v>
      </c>
      <c r="F2820" s="9">
        <f>IF($A2820&lt;=$J$14,$O$14+$P$14*SIN($Q$14+$R$14*($A2820-$A$2602)/$P$14),erreur)</f>
        <v>323.18411199668117</v>
      </c>
      <c r="G2820" s="9">
        <f t="shared" si="134"/>
        <v>327.31393463504196</v>
      </c>
      <c r="H2820" s="3"/>
    </row>
    <row r="2821" spans="1:8" x14ac:dyDescent="0.3">
      <c r="A2821" s="20">
        <f t="shared" si="133"/>
        <v>2815</v>
      </c>
      <c r="B2821" s="9">
        <v>319.95128322811593</v>
      </c>
      <c r="C2821" s="9">
        <v>327.30008463505362</v>
      </c>
      <c r="D2821" s="25">
        <v>268</v>
      </c>
      <c r="E2821" s="8">
        <v>463</v>
      </c>
      <c r="F2821" s="9">
        <f>IF($A2821&lt;=$J$14,$O$14+$P$14*SIN($Q$14+$R$14*($A2821-$A$2602)/$P$14),erreur)</f>
        <v>323.18403654914437</v>
      </c>
      <c r="G2821" s="9">
        <f t="shared" si="134"/>
        <v>327.30471463504193</v>
      </c>
      <c r="H2821" s="3"/>
    </row>
    <row r="2822" spans="1:8" x14ac:dyDescent="0.3">
      <c r="A2822" s="20">
        <f t="shared" si="133"/>
        <v>2816</v>
      </c>
      <c r="B2822" s="9">
        <v>319.94508322811595</v>
      </c>
      <c r="C2822" s="9">
        <v>327.29085463505362</v>
      </c>
      <c r="D2822" s="25">
        <v>269</v>
      </c>
      <c r="E2822" s="8">
        <v>464</v>
      </c>
      <c r="F2822" s="9">
        <f>IF($A2822&lt;=$J$14,$O$14+$P$14*SIN($Q$14+$R$14*($A2822-$A$2602)/$P$14),erreur)</f>
        <v>323.18401109752813</v>
      </c>
      <c r="G2822" s="9">
        <f t="shared" si="134"/>
        <v>327.2954946350419</v>
      </c>
      <c r="H2822" s="3"/>
    </row>
    <row r="2823" spans="1:8" x14ac:dyDescent="0.3">
      <c r="A2823" s="20">
        <f t="shared" si="133"/>
        <v>2817</v>
      </c>
      <c r="B2823" s="9">
        <v>319.93888322811597</v>
      </c>
      <c r="C2823" s="9">
        <v>327.28162463505362</v>
      </c>
      <c r="D2823" s="25">
        <v>270</v>
      </c>
      <c r="E2823" s="8">
        <v>465</v>
      </c>
      <c r="F2823" s="9">
        <f>IF($A2823&lt;=$J$14,$O$14+$P$14*SIN($Q$14+$R$14*($A2823-$A$2602)/$P$14),erreur)</f>
        <v>323.18403564183245</v>
      </c>
      <c r="G2823" s="9">
        <f t="shared" si="134"/>
        <v>327.28627463504188</v>
      </c>
      <c r="H2823" s="3"/>
    </row>
    <row r="2824" spans="1:8" x14ac:dyDescent="0.3">
      <c r="A2824" s="20">
        <f t="shared" ref="A2824:A2887" si="135">ROW()-6</f>
        <v>2818</v>
      </c>
      <c r="B2824" s="9">
        <v>319.93268322811599</v>
      </c>
      <c r="C2824" s="9">
        <v>327.27326298100706</v>
      </c>
      <c r="D2824" s="25">
        <v>271</v>
      </c>
      <c r="E2824" s="8">
        <v>1</v>
      </c>
      <c r="F2824" s="9">
        <f>IF($A2824&lt;=$J$14,$O$14+$P$14*SIN($Q$14+$R$14*($A2824-$A$2602)/$P$14),erreur)</f>
        <v>323.18411018206098</v>
      </c>
      <c r="G2824" s="9">
        <f t="shared" si="134"/>
        <v>327.27705463504185</v>
      </c>
      <c r="H2824" s="3"/>
    </row>
    <row r="2825" spans="1:8" x14ac:dyDescent="0.3">
      <c r="A2825" s="20">
        <f t="shared" si="135"/>
        <v>2819</v>
      </c>
      <c r="B2825" s="9">
        <v>319.92648322811601</v>
      </c>
      <c r="C2825" s="9">
        <v>327.26394643254207</v>
      </c>
      <c r="D2825" s="25">
        <v>272</v>
      </c>
      <c r="E2825" s="8">
        <v>2</v>
      </c>
      <c r="F2825" s="9">
        <f>IF($A2825&lt;=$J$14,$O$14+$P$14*SIN($Q$14+$R$14*($A2825-$A$2602)/$P$14),erreur)</f>
        <v>323.18423471820643</v>
      </c>
      <c r="G2825" s="9">
        <f t="shared" si="134"/>
        <v>327.26783463504182</v>
      </c>
      <c r="H2825" s="3"/>
    </row>
    <row r="2826" spans="1:8" x14ac:dyDescent="0.3">
      <c r="A2826" s="20">
        <f t="shared" si="135"/>
        <v>2820</v>
      </c>
      <c r="B2826" s="9">
        <v>319.92028322811603</v>
      </c>
      <c r="C2826" s="9">
        <v>327.25452859848701</v>
      </c>
      <c r="D2826" s="25">
        <v>273</v>
      </c>
      <c r="E2826" s="8">
        <v>3</v>
      </c>
      <c r="F2826" s="9">
        <f>IF($A2826&lt;=$J$14,$O$14+$P$14*SIN($Q$14+$R$14*($A2826-$A$2602)/$P$14),erreur)</f>
        <v>323.18440925027608</v>
      </c>
      <c r="G2826" s="9">
        <f t="shared" si="134"/>
        <v>327.25861463504179</v>
      </c>
      <c r="H2826" s="35">
        <v>320.72000000000003</v>
      </c>
    </row>
    <row r="2827" spans="1:8" x14ac:dyDescent="0.3">
      <c r="A2827" s="20">
        <f t="shared" si="135"/>
        <v>2821</v>
      </c>
      <c r="B2827" s="9">
        <v>319.91408322811606</v>
      </c>
      <c r="C2827" s="9">
        <v>327.24500947893648</v>
      </c>
      <c r="D2827" s="25">
        <v>274</v>
      </c>
      <c r="E2827" s="8">
        <v>4</v>
      </c>
      <c r="F2827" s="9">
        <f>IF($A2827&lt;=$J$14,$O$14+$P$14*SIN($Q$14+$R$14*($A2827-$A$2602)/$P$14),erreur)</f>
        <v>323.18463377826629</v>
      </c>
      <c r="G2827" s="9">
        <f t="shared" si="134"/>
        <v>327.24939463504177</v>
      </c>
      <c r="H2827" s="3"/>
    </row>
    <row r="2828" spans="1:8" x14ac:dyDescent="0.3">
      <c r="A2828" s="20">
        <f t="shared" si="135"/>
        <v>2822</v>
      </c>
      <c r="B2828" s="9">
        <v>319.90788322811608</v>
      </c>
      <c r="C2828" s="9">
        <v>327.23538907398688</v>
      </c>
      <c r="D2828" s="25">
        <v>275</v>
      </c>
      <c r="E2828" s="8">
        <v>5</v>
      </c>
      <c r="F2828" s="9">
        <f>IF($A2828&lt;=$J$14,$O$14+$P$14*SIN($Q$14+$R$14*($A2828-$A$2602)/$P$14),erreur)</f>
        <v>323.18490830217343</v>
      </c>
      <c r="G2828" s="9">
        <f t="shared" si="134"/>
        <v>327.24017463504174</v>
      </c>
      <c r="H2828" s="3"/>
    </row>
    <row r="2829" spans="1:8" x14ac:dyDescent="0.3">
      <c r="A2829" s="20">
        <f t="shared" si="135"/>
        <v>2823</v>
      </c>
      <c r="B2829" s="9">
        <v>319.9016832281161</v>
      </c>
      <c r="C2829" s="9">
        <v>327.22566738374007</v>
      </c>
      <c r="D2829" s="25">
        <v>276</v>
      </c>
      <c r="E2829" s="8">
        <v>6</v>
      </c>
      <c r="F2829" s="9">
        <f>IF($A2829&lt;=$J$14,$O$14+$P$14*SIN($Q$14+$R$14*($A2829-$A$2602)/$P$14),erreur)</f>
        <v>323.18523282200113</v>
      </c>
      <c r="G2829" s="9">
        <f t="shared" si="134"/>
        <v>327.23095463504171</v>
      </c>
      <c r="H2829" s="3"/>
    </row>
    <row r="2830" spans="1:8" x14ac:dyDescent="0.3">
      <c r="A2830" s="20">
        <f t="shared" si="135"/>
        <v>2824</v>
      </c>
      <c r="B2830" s="9">
        <v>319.89548322811612</v>
      </c>
      <c r="C2830" s="9">
        <v>327.21584440829247</v>
      </c>
      <c r="D2830" s="25">
        <v>277</v>
      </c>
      <c r="E2830" s="8">
        <v>7</v>
      </c>
      <c r="F2830" s="9">
        <f>IF($A2830&lt;=$J$14,$O$14+$P$14*SIN($Q$14+$R$14*($A2830-$A$2602)/$P$14),erreur)</f>
        <v>323.18560733774939</v>
      </c>
      <c r="G2830" s="9">
        <f t="shared" si="134"/>
        <v>327.22173463504168</v>
      </c>
      <c r="H2830" s="3"/>
    </row>
    <row r="2831" spans="1:8" x14ac:dyDescent="0.3">
      <c r="A2831" s="20">
        <f t="shared" si="135"/>
        <v>2825</v>
      </c>
      <c r="B2831" s="9">
        <v>319.88928322811614</v>
      </c>
      <c r="C2831" s="9">
        <v>327.20592014774593</v>
      </c>
      <c r="D2831" s="25">
        <v>278</v>
      </c>
      <c r="E2831" s="8">
        <v>8</v>
      </c>
      <c r="F2831" s="9">
        <f>IF($A2831&lt;=$J$14,$O$14+$P$14*SIN($Q$14+$R$14*($A2831-$A$2602)/$P$14),erreur)</f>
        <v>323.18603184941094</v>
      </c>
      <c r="G2831" s="9">
        <f t="shared" si="134"/>
        <v>327.21251463504166</v>
      </c>
      <c r="H2831" s="3"/>
    </row>
    <row r="2832" spans="1:8" x14ac:dyDescent="0.3">
      <c r="A2832" s="20">
        <f t="shared" si="135"/>
        <v>2826</v>
      </c>
      <c r="B2832" s="9">
        <v>319.88308322811616</v>
      </c>
      <c r="C2832" s="9">
        <v>327.19589460220413</v>
      </c>
      <c r="D2832" s="25">
        <v>279</v>
      </c>
      <c r="E2832" s="8">
        <v>9</v>
      </c>
      <c r="F2832" s="9">
        <f>IF($A2832&lt;=$J$14,$O$14+$P$14*SIN($Q$14+$R$14*($A2832-$A$2602)/$P$14),erreur)</f>
        <v>323.18650635699305</v>
      </c>
      <c r="G2832" s="9">
        <f t="shared" si="134"/>
        <v>327.20329463504163</v>
      </c>
      <c r="H2832" s="3"/>
    </row>
    <row r="2833" spans="1:8" x14ac:dyDescent="0.3">
      <c r="A2833" s="20">
        <f t="shared" si="135"/>
        <v>2827</v>
      </c>
      <c r="B2833" s="9">
        <v>319.87688322811618</v>
      </c>
      <c r="C2833" s="9">
        <v>327.18576777176713</v>
      </c>
      <c r="D2833" s="25">
        <v>280</v>
      </c>
      <c r="E2833" s="8">
        <v>10</v>
      </c>
      <c r="F2833" s="9">
        <f>IF($A2833&lt;=$J$14,$O$14+$P$14*SIN($Q$14+$R$14*($A2833-$A$2602)/$P$14),erreur)</f>
        <v>323.18703086048845</v>
      </c>
      <c r="G2833" s="9">
        <f t="shared" si="134"/>
        <v>327.1940746350416</v>
      </c>
      <c r="H2833" s="3"/>
    </row>
    <row r="2834" spans="1:8" x14ac:dyDescent="0.3">
      <c r="A2834" s="20">
        <f t="shared" si="135"/>
        <v>2828</v>
      </c>
      <c r="B2834" s="9">
        <v>319.87068322811621</v>
      </c>
      <c r="C2834" s="9">
        <v>327.17553965654224</v>
      </c>
      <c r="D2834" s="25">
        <v>281</v>
      </c>
      <c r="E2834" s="8">
        <v>11</v>
      </c>
      <c r="F2834" s="9">
        <f>IF($A2834&lt;=$J$14,$O$14+$P$14*SIN($Q$14+$R$14*($A2834-$A$2602)/$P$14),erreur)</f>
        <v>323.18760535989713</v>
      </c>
      <c r="G2834" s="9">
        <f t="shared" si="134"/>
        <v>327.18485463504157</v>
      </c>
      <c r="H2834" s="3"/>
    </row>
    <row r="2835" spans="1:8" x14ac:dyDescent="0.3">
      <c r="A2835" s="20">
        <f t="shared" si="135"/>
        <v>2829</v>
      </c>
      <c r="B2835" s="9">
        <v>319.86448322811623</v>
      </c>
      <c r="C2835" s="9">
        <v>327.16521025663133</v>
      </c>
      <c r="D2835" s="25">
        <v>282</v>
      </c>
      <c r="E2835" s="8">
        <v>12</v>
      </c>
      <c r="F2835" s="9">
        <f>IF($A2835&lt;=$J$14,$O$14+$P$14*SIN($Q$14+$R$14*($A2835-$A$2602)/$P$14),erreur)</f>
        <v>323.18822985521911</v>
      </c>
      <c r="G2835" s="9">
        <f t="shared" si="134"/>
        <v>327.17563463504155</v>
      </c>
      <c r="H2835" s="3"/>
    </row>
    <row r="2836" spans="1:8" x14ac:dyDescent="0.3">
      <c r="A2836" s="20">
        <f t="shared" si="135"/>
        <v>2830</v>
      </c>
      <c r="B2836" s="9">
        <v>319.85828322811625</v>
      </c>
      <c r="C2836" s="9">
        <v>327.15477957214171</v>
      </c>
      <c r="D2836" s="25">
        <v>283</v>
      </c>
      <c r="E2836" s="8">
        <v>13</v>
      </c>
      <c r="F2836" s="9">
        <f>IF($A2836&lt;=$J$14,$O$14+$P$14*SIN($Q$14+$R$14*($A2836-$A$2602)/$P$14),erreur)</f>
        <v>323.18890434645436</v>
      </c>
      <c r="G2836" s="9">
        <f t="shared" si="134"/>
        <v>327.16641463504152</v>
      </c>
      <c r="H2836" s="3"/>
    </row>
    <row r="2837" spans="1:8" x14ac:dyDescent="0.3">
      <c r="A2837" s="20">
        <f t="shared" si="135"/>
        <v>2831</v>
      </c>
      <c r="B2837" s="9">
        <v>319.85208322811627</v>
      </c>
      <c r="C2837" s="9">
        <v>327.14424760317888</v>
      </c>
      <c r="D2837" s="25">
        <v>284</v>
      </c>
      <c r="E2837" s="8">
        <v>14</v>
      </c>
      <c r="F2837" s="9">
        <f>IF($A2837&lt;=$J$14,$O$14+$P$14*SIN($Q$14+$R$14*($A2837-$A$2602)/$P$14),erreur)</f>
        <v>323.18962883359563</v>
      </c>
      <c r="G2837" s="9">
        <f t="shared" si="134"/>
        <v>327.15719463504149</v>
      </c>
      <c r="H2837" s="3"/>
    </row>
    <row r="2838" spans="1:8" x14ac:dyDescent="0.3">
      <c r="A2838" s="20">
        <f t="shared" si="135"/>
        <v>2832</v>
      </c>
      <c r="B2838" s="9">
        <v>319.84588322811629</v>
      </c>
      <c r="C2838" s="9">
        <v>327.133614349852</v>
      </c>
      <c r="D2838" s="25">
        <v>285</v>
      </c>
      <c r="E2838" s="8">
        <v>15</v>
      </c>
      <c r="F2838" s="9">
        <f>IF($A2838&lt;=$J$14,$O$14+$P$14*SIN($Q$14+$R$14*($A2838-$A$2602)/$P$14),erreur)</f>
        <v>323.19040331664291</v>
      </c>
      <c r="G2838" s="9">
        <f t="shared" si="134"/>
        <v>327.14797463504146</v>
      </c>
      <c r="H2838" s="3"/>
    </row>
    <row r="2839" spans="1:8" x14ac:dyDescent="0.3">
      <c r="A2839" s="20">
        <f t="shared" si="135"/>
        <v>2833</v>
      </c>
      <c r="B2839" s="9">
        <v>319.83968322811631</v>
      </c>
      <c r="C2839" s="9">
        <v>327.122879812272</v>
      </c>
      <c r="D2839" s="25">
        <v>286</v>
      </c>
      <c r="E2839" s="8">
        <v>16</v>
      </c>
      <c r="F2839" s="9">
        <f>IF($A2839&lt;=$J$14,$O$14+$P$14*SIN($Q$14+$R$14*($A2839-$A$2602)/$P$14),erreur)</f>
        <v>323.19122779559984</v>
      </c>
      <c r="G2839" s="9">
        <f t="shared" si="134"/>
        <v>327.13875463504144</v>
      </c>
      <c r="H2839" s="3"/>
    </row>
    <row r="2840" spans="1:8" x14ac:dyDescent="0.3">
      <c r="A2840" s="20">
        <f t="shared" si="135"/>
        <v>2834</v>
      </c>
      <c r="B2840" s="9">
        <v>319.83348322811634</v>
      </c>
      <c r="C2840" s="9">
        <v>327.11204399054623</v>
      </c>
      <c r="D2840" s="25">
        <v>287</v>
      </c>
      <c r="E2840" s="8">
        <v>17</v>
      </c>
      <c r="F2840" s="9">
        <f>IF($A2840&lt;=$J$14,$O$14+$P$14*SIN($Q$14+$R$14*($A2840-$A$2602)/$P$14),erreur)</f>
        <v>323.19210227045551</v>
      </c>
      <c r="G2840" s="9">
        <f t="shared" si="134"/>
        <v>327.12953463504141</v>
      </c>
      <c r="H2840" s="3"/>
    </row>
    <row r="2841" spans="1:8" x14ac:dyDescent="0.3">
      <c r="A2841" s="20">
        <f t="shared" si="135"/>
        <v>2835</v>
      </c>
      <c r="B2841" s="9">
        <v>319.82728322811636</v>
      </c>
      <c r="C2841" s="9">
        <v>327.10110688478744</v>
      </c>
      <c r="D2841" s="25">
        <v>288</v>
      </c>
      <c r="E2841" s="8">
        <v>18</v>
      </c>
      <c r="F2841" s="9">
        <f>IF($A2841&lt;=$J$14,$O$14+$P$14*SIN($Q$14+$R$14*($A2841-$A$2602)/$P$14),erreur)</f>
        <v>323.19302674121718</v>
      </c>
      <c r="G2841" s="9">
        <f t="shared" si="134"/>
        <v>327.12031463504138</v>
      </c>
      <c r="H2841" s="3"/>
    </row>
    <row r="2842" spans="1:8" x14ac:dyDescent="0.3">
      <c r="A2842" s="20">
        <f t="shared" si="135"/>
        <v>2836</v>
      </c>
      <c r="B2842" s="9">
        <v>319.82108322811638</v>
      </c>
      <c r="C2842" s="9">
        <v>327.09006849510843</v>
      </c>
      <c r="D2842" s="25">
        <v>289</v>
      </c>
      <c r="E2842" s="8">
        <v>19</v>
      </c>
      <c r="F2842" s="9">
        <f>IF($A2842&lt;=$J$14,$O$14+$P$14*SIN($Q$14+$R$14*($A2842-$A$2602)/$P$14),erreur)</f>
        <v>323.19400120787395</v>
      </c>
      <c r="G2842" s="9">
        <f t="shared" si="134"/>
        <v>327.11109463504135</v>
      </c>
      <c r="H2842" s="3"/>
    </row>
    <row r="2843" spans="1:8" x14ac:dyDescent="0.3">
      <c r="A2843" s="20">
        <f t="shared" si="135"/>
        <v>2837</v>
      </c>
      <c r="B2843" s="9">
        <v>319.8148832281164</v>
      </c>
      <c r="C2843" s="9">
        <v>327.07892882161832</v>
      </c>
      <c r="D2843" s="25">
        <v>290</v>
      </c>
      <c r="E2843" s="8">
        <v>20</v>
      </c>
      <c r="F2843" s="9">
        <f>IF($A2843&lt;=$J$14,$O$14+$P$14*SIN($Q$14+$R$14*($A2843-$A$2602)/$P$14),erreur)</f>
        <v>323.19502567042582</v>
      </c>
      <c r="G2843" s="9">
        <f t="shared" si="134"/>
        <v>327.10187463504133</v>
      </c>
      <c r="H2843" s="3"/>
    </row>
    <row r="2844" spans="1:8" x14ac:dyDescent="0.3">
      <c r="A2844" s="20">
        <f t="shared" si="135"/>
        <v>2838</v>
      </c>
      <c r="B2844" s="9">
        <v>319.80868322811642</v>
      </c>
      <c r="C2844" s="9">
        <v>327.06768786443718</v>
      </c>
      <c r="D2844" s="25">
        <v>291</v>
      </c>
      <c r="E2844" s="8">
        <v>21</v>
      </c>
      <c r="F2844" s="9">
        <f>IF($A2844&lt;=$J$14,$O$14+$P$14*SIN($Q$14+$R$14*($A2844-$A$2602)/$P$14),erreur)</f>
        <v>323.19610012887642</v>
      </c>
      <c r="G2844" s="9">
        <f t="shared" si="134"/>
        <v>327.0926546350413</v>
      </c>
      <c r="H2844" s="3"/>
    </row>
    <row r="2845" spans="1:8" x14ac:dyDescent="0.3">
      <c r="A2845" s="20">
        <f t="shared" si="135"/>
        <v>2839</v>
      </c>
      <c r="B2845" s="9">
        <v>319.80248322811644</v>
      </c>
      <c r="C2845" s="9">
        <v>327.05634562367595</v>
      </c>
      <c r="D2845" s="25">
        <v>292</v>
      </c>
      <c r="E2845" s="8">
        <v>22</v>
      </c>
      <c r="F2845" s="9">
        <f>IF($A2845&lt;=$J$14,$O$14+$P$14*SIN($Q$14+$R$14*($A2845-$A$2602)/$P$14),erreur)</f>
        <v>323.19722458321485</v>
      </c>
      <c r="G2845" s="9">
        <f t="shared" si="134"/>
        <v>327.08343463504127</v>
      </c>
      <c r="H2845" s="3"/>
    </row>
    <row r="2846" spans="1:8" x14ac:dyDescent="0.3">
      <c r="A2846" s="20">
        <f t="shared" si="135"/>
        <v>2840</v>
      </c>
      <c r="B2846" s="9">
        <v>319.79628322811647</v>
      </c>
      <c r="C2846" s="9">
        <v>327.04490209945288</v>
      </c>
      <c r="D2846" s="25">
        <v>293</v>
      </c>
      <c r="E2846" s="8">
        <v>23</v>
      </c>
      <c r="F2846" s="9">
        <f>IF($A2846&lt;=$J$14,$O$14+$P$14*SIN($Q$14+$R$14*($A2846-$A$2602)/$P$14),erreur)</f>
        <v>323.19839903344473</v>
      </c>
      <c r="G2846" s="9">
        <f t="shared" si="134"/>
        <v>327.07421463504124</v>
      </c>
      <c r="H2846" s="35">
        <v>321.7</v>
      </c>
    </row>
    <row r="2847" spans="1:8" x14ac:dyDescent="0.3">
      <c r="A2847" s="20">
        <f t="shared" si="135"/>
        <v>2841</v>
      </c>
      <c r="B2847" s="9">
        <v>319.79008322811649</v>
      </c>
      <c r="C2847" s="9">
        <v>327.03335729188439</v>
      </c>
      <c r="D2847" s="25">
        <v>294</v>
      </c>
      <c r="E2847" s="8">
        <v>24</v>
      </c>
      <c r="F2847" s="9">
        <f>IF($A2847&lt;=$J$14,$O$14+$P$14*SIN($Q$14+$R$14*($A2847-$A$2602)/$P$14),erreur)</f>
        <v>323.19962347955516</v>
      </c>
      <c r="G2847" s="9">
        <f t="shared" si="134"/>
        <v>327.06499463504122</v>
      </c>
      <c r="H2847" s="3"/>
    </row>
    <row r="2848" spans="1:8" x14ac:dyDescent="0.3">
      <c r="A2848" s="20">
        <f t="shared" si="135"/>
        <v>2842</v>
      </c>
      <c r="B2848" s="9">
        <v>319.78388322811651</v>
      </c>
      <c r="C2848" s="9">
        <v>327.02171120109051</v>
      </c>
      <c r="D2848" s="25">
        <v>295</v>
      </c>
      <c r="E2848" s="8">
        <v>25</v>
      </c>
      <c r="F2848" s="9">
        <f>IF($A2848&lt;=$J$14,$O$14+$P$14*SIN($Q$14+$R$14*($A2848-$A$2602)/$P$14),erreur)</f>
        <v>323.20089792155341</v>
      </c>
      <c r="G2848" s="9">
        <f t="shared" si="134"/>
        <v>327.05577463504119</v>
      </c>
      <c r="H2848" s="3"/>
    </row>
    <row r="2849" spans="1:8" x14ac:dyDescent="0.3">
      <c r="A2849" s="20">
        <f t="shared" si="135"/>
        <v>2843</v>
      </c>
      <c r="B2849" s="9">
        <v>319.77768322811653</v>
      </c>
      <c r="C2849" s="9">
        <v>327.00996382719131</v>
      </c>
      <c r="D2849" s="25">
        <v>296</v>
      </c>
      <c r="E2849" s="8">
        <v>26</v>
      </c>
      <c r="F2849" s="9">
        <f>IF($A2849&lt;=$J$14,$O$14+$P$14*SIN($Q$14+$R$14*($A2849-$A$2602)/$P$14),erreur)</f>
        <v>323.20222235942492</v>
      </c>
      <c r="G2849" s="9">
        <f t="shared" si="134"/>
        <v>327.04655463504116</v>
      </c>
      <c r="H2849" s="3"/>
    </row>
    <row r="2850" spans="1:8" x14ac:dyDescent="0.3">
      <c r="A2850" s="20">
        <f t="shared" si="135"/>
        <v>2844</v>
      </c>
      <c r="B2850" s="9">
        <v>319.77148322811655</v>
      </c>
      <c r="C2850" s="9">
        <v>326.99811517030321</v>
      </c>
      <c r="D2850" s="25">
        <v>297</v>
      </c>
      <c r="E2850" s="8">
        <v>27</v>
      </c>
      <c r="F2850" s="9">
        <f>IF($A2850&lt;=$J$14,$O$14+$P$14*SIN($Q$14+$R$14*($A2850-$A$2602)/$P$14),erreur)</f>
        <v>323.20359679317698</v>
      </c>
      <c r="G2850" s="9">
        <f t="shared" si="134"/>
        <v>327.03733463504113</v>
      </c>
      <c r="H2850" s="3"/>
    </row>
    <row r="2851" spans="1:8" x14ac:dyDescent="0.3">
      <c r="A2851" s="20">
        <f t="shared" si="135"/>
        <v>2845</v>
      </c>
      <c r="B2851" s="9">
        <v>319.76528322811657</v>
      </c>
      <c r="C2851" s="9">
        <v>326.98616523055352</v>
      </c>
      <c r="D2851" s="25">
        <v>298</v>
      </c>
      <c r="E2851" s="8">
        <v>28</v>
      </c>
      <c r="F2851" s="31">
        <f t="shared" ref="F2851:F2884" si="136">IF($A2851&lt;=$J$15,F2850+($A2851-$A2850)*$L$15,"erreur")</f>
        <v>323.20499679317697</v>
      </c>
      <c r="G2851" s="31">
        <f t="shared" si="134"/>
        <v>327.02811463504111</v>
      </c>
      <c r="H2851" s="3"/>
    </row>
    <row r="2852" spans="1:8" x14ac:dyDescent="0.3">
      <c r="A2852" s="20">
        <f t="shared" si="135"/>
        <v>2846</v>
      </c>
      <c r="B2852" s="9">
        <v>319.75908322811659</v>
      </c>
      <c r="C2852" s="9">
        <v>326.97411400805868</v>
      </c>
      <c r="D2852" s="25">
        <v>299</v>
      </c>
      <c r="E2852" s="8">
        <v>29</v>
      </c>
      <c r="F2852" s="31">
        <f t="shared" si="136"/>
        <v>323.20639679317696</v>
      </c>
      <c r="G2852" s="31">
        <f t="shared" si="134"/>
        <v>327.01889463504108</v>
      </c>
      <c r="H2852" s="3"/>
    </row>
    <row r="2853" spans="1:8" x14ac:dyDescent="0.3">
      <c r="A2853" s="20">
        <f t="shared" si="135"/>
        <v>2847</v>
      </c>
      <c r="B2853" s="9">
        <v>319.75288322811662</v>
      </c>
      <c r="C2853" s="9">
        <v>326.96196150294782</v>
      </c>
      <c r="D2853" s="25">
        <v>300</v>
      </c>
      <c r="E2853" s="8">
        <v>30</v>
      </c>
      <c r="F2853" s="31">
        <f t="shared" si="136"/>
        <v>323.20779679317695</v>
      </c>
      <c r="G2853" s="31">
        <f t="shared" si="134"/>
        <v>327.00967463504105</v>
      </c>
      <c r="H2853" s="3"/>
    </row>
    <row r="2854" spans="1:8" x14ac:dyDescent="0.3">
      <c r="A2854" s="20">
        <f t="shared" si="135"/>
        <v>2848</v>
      </c>
      <c r="B2854" s="9">
        <v>319.74668322811664</v>
      </c>
      <c r="C2854" s="9">
        <v>326.94970771534099</v>
      </c>
      <c r="D2854" s="25">
        <v>301</v>
      </c>
      <c r="E2854" s="8">
        <v>31</v>
      </c>
      <c r="F2854" s="31">
        <f t="shared" si="136"/>
        <v>323.20919679317694</v>
      </c>
      <c r="G2854" s="31">
        <f t="shared" si="134"/>
        <v>327.00045463504102</v>
      </c>
      <c r="H2854" s="3"/>
    </row>
    <row r="2855" spans="1:8" x14ac:dyDescent="0.3">
      <c r="A2855" s="20">
        <f t="shared" si="135"/>
        <v>2849</v>
      </c>
      <c r="B2855" s="9">
        <v>319.74048322811666</v>
      </c>
      <c r="C2855" s="9">
        <v>326.93735264536735</v>
      </c>
      <c r="D2855" s="25">
        <v>302</v>
      </c>
      <c r="E2855" s="8">
        <v>32</v>
      </c>
      <c r="F2855" s="31">
        <f t="shared" si="136"/>
        <v>323.21059679317693</v>
      </c>
      <c r="G2855" s="31">
        <f t="shared" si="134"/>
        <v>326.991234635041</v>
      </c>
      <c r="H2855" s="3"/>
    </row>
    <row r="2856" spans="1:8" x14ac:dyDescent="0.3">
      <c r="A2856" s="20">
        <f t="shared" si="135"/>
        <v>2850</v>
      </c>
      <c r="B2856" s="9">
        <v>319.73428322811668</v>
      </c>
      <c r="C2856" s="9">
        <v>326.92489629315241</v>
      </c>
      <c r="D2856" s="25">
        <v>303</v>
      </c>
      <c r="E2856" s="8">
        <v>33</v>
      </c>
      <c r="F2856" s="31">
        <f t="shared" si="136"/>
        <v>323.21199679317692</v>
      </c>
      <c r="G2856" s="31">
        <f>IF(8811-A2856&gt;$I$22,$O$22+$P$22*SIN($S$22-$T$22*(A2856-$A$2855)/$P$22),erreur)</f>
        <v>326.9775702936895</v>
      </c>
      <c r="H2856" s="3"/>
    </row>
    <row r="2857" spans="1:8" x14ac:dyDescent="0.3">
      <c r="A2857" s="20">
        <f t="shared" si="135"/>
        <v>2851</v>
      </c>
      <c r="B2857" s="9">
        <v>319.7280832281167</v>
      </c>
      <c r="C2857" s="9">
        <v>326.9123386588235</v>
      </c>
      <c r="D2857" s="25">
        <v>304</v>
      </c>
      <c r="E2857" s="8">
        <v>34</v>
      </c>
      <c r="F2857" s="31">
        <f t="shared" si="136"/>
        <v>323.21339679317691</v>
      </c>
      <c r="G2857" s="31">
        <f>IF(8811-A2857&gt;$I$22,$O$22+$P$22*SIN($S$22-$T$22*(A2857-$A$2855)/$P$22),erreur)</f>
        <v>326.96882004064901</v>
      </c>
      <c r="H2857" s="3"/>
    </row>
    <row r="2858" spans="1:8" x14ac:dyDescent="0.3">
      <c r="A2858" s="20">
        <f t="shared" si="135"/>
        <v>2852</v>
      </c>
      <c r="B2858" s="9">
        <v>319.72188322811672</v>
      </c>
      <c r="C2858" s="9">
        <v>326.89967974251158</v>
      </c>
      <c r="D2858" s="25">
        <v>305</v>
      </c>
      <c r="E2858" s="8">
        <v>35</v>
      </c>
      <c r="F2858" s="31">
        <f t="shared" si="136"/>
        <v>323.2147967931769</v>
      </c>
      <c r="G2858" s="31">
        <f>IF(8811-A2858&gt;$I$22,$O$22+$P$22*SIN($S$22-$T$22*(A2858-$A$2855)/$P$22),erreur)</f>
        <v>326.96010363378446</v>
      </c>
      <c r="H2858" s="3"/>
    </row>
    <row r="2859" spans="1:8" x14ac:dyDescent="0.3">
      <c r="A2859" s="20">
        <f t="shared" si="135"/>
        <v>2853</v>
      </c>
      <c r="B2859" s="9">
        <v>319.71568322811675</v>
      </c>
      <c r="C2859" s="9">
        <v>326.88691954434216</v>
      </c>
      <c r="D2859" s="25">
        <v>306</v>
      </c>
      <c r="E2859" s="8">
        <v>36</v>
      </c>
      <c r="F2859" s="31">
        <f t="shared" si="136"/>
        <v>323.21619679317689</v>
      </c>
      <c r="G2859" s="31">
        <f>IF(8811-A2859&gt;$I$22,$O$22+$P$22*SIN($S$22-$T$22*(A2859-$A$2855)/$P$22),erreur)</f>
        <v>326.95142107310312</v>
      </c>
      <c r="H2859" s="3"/>
    </row>
    <row r="2860" spans="1:8" x14ac:dyDescent="0.3">
      <c r="A2860" s="20">
        <f t="shared" si="135"/>
        <v>2854</v>
      </c>
      <c r="B2860" s="9">
        <v>319.70948322811677</v>
      </c>
      <c r="C2860" s="9">
        <v>326.87405806445167</v>
      </c>
      <c r="D2860" s="25">
        <v>307</v>
      </c>
      <c r="E2860" s="8">
        <v>37</v>
      </c>
      <c r="F2860" s="31">
        <f t="shared" si="136"/>
        <v>323.21759679317688</v>
      </c>
      <c r="G2860" s="31">
        <f>IF(8811-A2860&gt;$I$22,$O$22+$P$22*SIN($S$22-$T$22*(A2860-$A$2855)/$P$22),erreur)</f>
        <v>326.94277235861591</v>
      </c>
      <c r="H2860" s="3"/>
    </row>
    <row r="2861" spans="1:8" x14ac:dyDescent="0.3">
      <c r="A2861" s="20">
        <f t="shared" si="135"/>
        <v>2855</v>
      </c>
      <c r="B2861" s="9">
        <v>319.70328322811679</v>
      </c>
      <c r="C2861" s="9">
        <v>326.86109530296744</v>
      </c>
      <c r="D2861" s="25">
        <v>308</v>
      </c>
      <c r="E2861" s="8">
        <v>38</v>
      </c>
      <c r="F2861" s="31">
        <f t="shared" si="136"/>
        <v>323.21899679317687</v>
      </c>
      <c r="G2861" s="31">
        <f>IF(8811-A2861&gt;$I$22,$O$22+$P$22*SIN($S$22-$T$22*(A2861-$A$2855)/$P$22),erreur)</f>
        <v>326.93415749033375</v>
      </c>
      <c r="H2861" s="3"/>
    </row>
    <row r="2862" spans="1:8" x14ac:dyDescent="0.3">
      <c r="A2862" s="20">
        <f t="shared" si="135"/>
        <v>2856</v>
      </c>
      <c r="B2862" s="9">
        <v>319.69708322811681</v>
      </c>
      <c r="C2862" s="9">
        <v>326.84803126002589</v>
      </c>
      <c r="D2862" s="25">
        <v>309</v>
      </c>
      <c r="E2862" s="8">
        <v>39</v>
      </c>
      <c r="F2862" s="31">
        <f t="shared" si="136"/>
        <v>323.22039679317686</v>
      </c>
      <c r="G2862" s="31">
        <f>IF(8811-A2862&gt;$I$22,$O$22+$P$22*SIN($S$22-$T$22*(A2862-$A$2855)/$P$22),erreur)</f>
        <v>326.9255764682639</v>
      </c>
      <c r="H2862" s="3"/>
    </row>
    <row r="2863" spans="1:8" x14ac:dyDescent="0.3">
      <c r="A2863" s="20">
        <f t="shared" si="135"/>
        <v>2857</v>
      </c>
      <c r="B2863" s="9">
        <v>319.69088322811683</v>
      </c>
      <c r="C2863" s="9">
        <v>326.83486593575799</v>
      </c>
      <c r="D2863" s="25">
        <v>310</v>
      </c>
      <c r="E2863" s="8">
        <v>40</v>
      </c>
      <c r="F2863" s="31">
        <f t="shared" si="136"/>
        <v>323.22179679317685</v>
      </c>
      <c r="G2863" s="31">
        <f>IF(8811-A2863&gt;$I$22,$O$22+$P$22*SIN($S$22-$T$22*(A2863-$A$2855)/$P$22),erreur)</f>
        <v>326.91702929241728</v>
      </c>
      <c r="H2863" s="3"/>
    </row>
    <row r="2864" spans="1:8" x14ac:dyDescent="0.3">
      <c r="A2864" s="20">
        <f t="shared" si="135"/>
        <v>2858</v>
      </c>
      <c r="B2864" s="9">
        <v>319.68468322811685</v>
      </c>
      <c r="C2864" s="9">
        <v>326.82159933030016</v>
      </c>
      <c r="D2864" s="25">
        <v>311</v>
      </c>
      <c r="E2864" s="8">
        <v>41</v>
      </c>
      <c r="F2864" s="31">
        <f t="shared" si="136"/>
        <v>323.22319679317684</v>
      </c>
      <c r="G2864" s="31">
        <f>IF(8811-A2864&gt;$I$22,$O$22+$P$22*SIN($S$22-$T$22*(A2864-$A$2855)/$P$22),erreur)</f>
        <v>326.90851596280118</v>
      </c>
      <c r="H2864" s="3"/>
    </row>
    <row r="2865" spans="1:8" x14ac:dyDescent="0.3">
      <c r="A2865" s="20">
        <f t="shared" si="135"/>
        <v>2859</v>
      </c>
      <c r="B2865" s="9">
        <v>319.67848322811687</v>
      </c>
      <c r="C2865" s="9">
        <v>326.80823144379065</v>
      </c>
      <c r="D2865" s="25">
        <v>312</v>
      </c>
      <c r="E2865" s="8">
        <v>42</v>
      </c>
      <c r="F2865" s="31">
        <f t="shared" si="136"/>
        <v>323.22459679317683</v>
      </c>
      <c r="G2865" s="31">
        <f>IF(8811-A2865&gt;$I$22,$O$22+$P$22*SIN($S$22-$T$22*(A2865-$A$2855)/$P$22),erreur)</f>
        <v>326.90003647943013</v>
      </c>
      <c r="H2865" s="3"/>
    </row>
    <row r="2866" spans="1:8" x14ac:dyDescent="0.3">
      <c r="A2866" s="20">
        <f t="shared" si="135"/>
        <v>2860</v>
      </c>
      <c r="B2866" s="9">
        <v>319.6722832281169</v>
      </c>
      <c r="C2866" s="9">
        <v>326.79476227636223</v>
      </c>
      <c r="D2866" s="25">
        <v>313</v>
      </c>
      <c r="E2866" s="8">
        <v>43</v>
      </c>
      <c r="F2866" s="31">
        <f t="shared" si="136"/>
        <v>323.22599679317682</v>
      </c>
      <c r="G2866" s="31">
        <f>IF(8811-A2866&gt;$I$22,$O$22+$P$22*SIN($S$22-$T$22*(A2866-$A$2855)/$P$22),erreur)</f>
        <v>326.89159084231142</v>
      </c>
      <c r="H2866" s="3">
        <v>322.75</v>
      </c>
    </row>
    <row r="2867" spans="1:8" x14ac:dyDescent="0.3">
      <c r="A2867" s="20">
        <f t="shared" si="135"/>
        <v>2861</v>
      </c>
      <c r="B2867" s="9">
        <v>319.66608322811692</v>
      </c>
      <c r="C2867" s="9">
        <v>326.78119182815681</v>
      </c>
      <c r="D2867" s="25">
        <v>314</v>
      </c>
      <c r="E2867" s="8">
        <v>44</v>
      </c>
      <c r="F2867" s="31">
        <f t="shared" si="136"/>
        <v>323.22739679317681</v>
      </c>
      <c r="G2867" s="31">
        <f>IF(8811-A2867&gt;$I$22,$O$22+$P$22*SIN($S$22-$T$22*(A2867-$A$2855)/$P$22),erreur)</f>
        <v>326.88317905145232</v>
      </c>
      <c r="H2867" s="3"/>
    </row>
    <row r="2868" spans="1:8" x14ac:dyDescent="0.3">
      <c r="A2868" s="20">
        <f t="shared" si="135"/>
        <v>2862</v>
      </c>
      <c r="B2868" s="9">
        <v>319.65988322811694</v>
      </c>
      <c r="C2868" s="9">
        <v>326.76752009931079</v>
      </c>
      <c r="D2868" s="25">
        <v>315</v>
      </c>
      <c r="E2868" s="8">
        <v>45</v>
      </c>
      <c r="F2868" s="31">
        <f t="shared" si="136"/>
        <v>323.2287967931768</v>
      </c>
      <c r="G2868" s="31">
        <f>IF(8811-A2868&gt;$I$22,$O$22+$P$22*SIN($S$22-$T$22*(A2868-$A$2855)/$P$22),erreur)</f>
        <v>326.87480110687102</v>
      </c>
      <c r="H2868" s="3"/>
    </row>
    <row r="2869" spans="1:8" x14ac:dyDescent="0.3">
      <c r="A2869" s="20">
        <f t="shared" si="135"/>
        <v>2863</v>
      </c>
      <c r="B2869" s="9">
        <v>319.65368322811696</v>
      </c>
      <c r="C2869" s="9">
        <v>326.75374708996787</v>
      </c>
      <c r="D2869" s="25">
        <v>316</v>
      </c>
      <c r="E2869" s="8">
        <v>46</v>
      </c>
      <c r="F2869" s="31">
        <f t="shared" si="136"/>
        <v>323.23019679317679</v>
      </c>
      <c r="G2869" s="31">
        <f>IF(8811-A2869&gt;$I$22,$O$22+$P$22*SIN($S$22-$T$22*(A2869-$A$2855)/$P$22),erreur)</f>
        <v>326.86645700856752</v>
      </c>
      <c r="H2869" s="3"/>
    </row>
    <row r="2870" spans="1:8" x14ac:dyDescent="0.3">
      <c r="A2870" s="20">
        <f t="shared" si="135"/>
        <v>2864</v>
      </c>
      <c r="B2870" s="9">
        <v>319.64748322811698</v>
      </c>
      <c r="C2870" s="9">
        <v>326.73987280026631</v>
      </c>
      <c r="D2870" s="25">
        <v>317</v>
      </c>
      <c r="E2870" s="8">
        <v>47</v>
      </c>
      <c r="F2870" s="31">
        <f t="shared" si="136"/>
        <v>323.23159679317678</v>
      </c>
      <c r="G2870" s="31">
        <f>IF(8811-A2870&gt;$I$22,$O$22+$P$22*SIN($S$22-$T$22*(A2870-$A$2855)/$P$22),erreur)</f>
        <v>326.85814675655638</v>
      </c>
      <c r="H2870" s="3"/>
    </row>
    <row r="2871" spans="1:8" x14ac:dyDescent="0.3">
      <c r="A2871" s="20">
        <f t="shared" si="135"/>
        <v>2865</v>
      </c>
      <c r="B2871" s="9">
        <v>319.641283228117</v>
      </c>
      <c r="C2871" s="9">
        <v>326.72589723035162</v>
      </c>
      <c r="D2871" s="25">
        <v>318</v>
      </c>
      <c r="E2871" s="8">
        <v>48</v>
      </c>
      <c r="F2871" s="31">
        <f t="shared" si="136"/>
        <v>323.23299679317677</v>
      </c>
      <c r="G2871" s="31">
        <f>IF(8811-A2871&gt;$I$22,$O$22+$P$22*SIN($S$22-$T$22*(A2871-$A$2855)/$P$22),erreur)</f>
        <v>326.84987035084487</v>
      </c>
      <c r="H2871" s="3"/>
    </row>
    <row r="2872" spans="1:8" x14ac:dyDescent="0.3">
      <c r="A2872" s="20">
        <f t="shared" si="135"/>
        <v>2866</v>
      </c>
      <c r="B2872" s="9">
        <v>319.63508322811703</v>
      </c>
      <c r="C2872" s="9">
        <v>326.71182038036204</v>
      </c>
      <c r="D2872" s="25">
        <v>319</v>
      </c>
      <c r="E2872" s="8">
        <v>49</v>
      </c>
      <c r="F2872" s="31">
        <f t="shared" si="136"/>
        <v>323.23439679317676</v>
      </c>
      <c r="G2872" s="31">
        <f>IF(8811-A2872&gt;$I$22,$O$22+$P$22*SIN($S$22-$T$22*(A2872-$A$2855)/$P$22),erreur)</f>
        <v>326.8416277914439</v>
      </c>
      <c r="H2872" s="3"/>
    </row>
    <row r="2873" spans="1:8" x14ac:dyDescent="0.3">
      <c r="A2873" s="20">
        <f t="shared" si="135"/>
        <v>2867</v>
      </c>
      <c r="B2873" s="9">
        <v>319.62888322811705</v>
      </c>
      <c r="C2873" s="9">
        <v>326.69764225044673</v>
      </c>
      <c r="D2873" s="25">
        <v>320</v>
      </c>
      <c r="E2873" s="8">
        <v>50</v>
      </c>
      <c r="F2873" s="31">
        <f t="shared" si="136"/>
        <v>323.23579679317675</v>
      </c>
      <c r="G2873" s="31">
        <f>IF(8811-A2873&gt;$I$22,$O$22+$P$22*SIN($S$22-$T$22*(A2873-$A$2855)/$P$22),erreur)</f>
        <v>326.83341907836075</v>
      </c>
      <c r="H2873" s="3"/>
    </row>
    <row r="2874" spans="1:8" x14ac:dyDescent="0.3">
      <c r="A2874" s="20">
        <f t="shared" si="135"/>
        <v>2868</v>
      </c>
      <c r="B2874" s="9">
        <v>319.62268322811707</v>
      </c>
      <c r="C2874" s="9">
        <v>326.6833628407494</v>
      </c>
      <c r="D2874" s="25">
        <v>321</v>
      </c>
      <c r="E2874" s="8">
        <v>51</v>
      </c>
      <c r="F2874" s="31">
        <f t="shared" si="136"/>
        <v>323.23719679317674</v>
      </c>
      <c r="G2874" s="31">
        <f>IF(8811-A2874&gt;$I$22,$O$22+$P$22*SIN($S$22-$T$22*(A2874-$A$2855)/$P$22),erreur)</f>
        <v>326.82524421160633</v>
      </c>
      <c r="H2874" s="3"/>
    </row>
    <row r="2875" spans="1:8" x14ac:dyDescent="0.3">
      <c r="A2875" s="20">
        <f t="shared" si="135"/>
        <v>2869</v>
      </c>
      <c r="B2875" s="9">
        <v>319.61648322811709</v>
      </c>
      <c r="C2875" s="9">
        <v>326.66898215141555</v>
      </c>
      <c r="D2875" s="25">
        <v>322</v>
      </c>
      <c r="E2875" s="8">
        <v>52</v>
      </c>
      <c r="F2875" s="31">
        <f t="shared" si="136"/>
        <v>323.23859679317673</v>
      </c>
      <c r="G2875" s="31">
        <f>IF(8811-A2875&gt;$I$22,$O$22+$P$22*SIN($S$22-$T$22*(A2875-$A$2855)/$P$22),erreur)</f>
        <v>326.81710319119156</v>
      </c>
      <c r="H2875" s="3"/>
    </row>
    <row r="2876" spans="1:8" x14ac:dyDescent="0.3">
      <c r="A2876" s="20">
        <f t="shared" si="135"/>
        <v>2870</v>
      </c>
      <c r="B2876" s="9">
        <v>319.61028322811711</v>
      </c>
      <c r="C2876" s="9">
        <v>326.65450018259617</v>
      </c>
      <c r="D2876" s="25">
        <v>323</v>
      </c>
      <c r="E2876" s="8">
        <v>53</v>
      </c>
      <c r="F2876" s="31">
        <f t="shared" si="136"/>
        <v>323.23999679317672</v>
      </c>
      <c r="G2876" s="31">
        <f>IF(8811-A2876&gt;$I$22,$O$22+$P$22*SIN($S$22-$T$22*(A2876-$A$2855)/$P$22),erreur)</f>
        <v>326.80899601712372</v>
      </c>
      <c r="H2876" s="3"/>
    </row>
    <row r="2877" spans="1:8" x14ac:dyDescent="0.3">
      <c r="A2877" s="20">
        <f t="shared" si="135"/>
        <v>2871</v>
      </c>
      <c r="B2877" s="13">
        <v>319.60408322811713</v>
      </c>
      <c r="C2877" s="9">
        <v>326.63991693443495</v>
      </c>
      <c r="D2877" s="25">
        <v>324</v>
      </c>
      <c r="E2877" s="8">
        <v>54</v>
      </c>
      <c r="F2877" s="31">
        <f t="shared" si="136"/>
        <v>323.2413967931767</v>
      </c>
      <c r="G2877" s="31">
        <f>IF(8811-A2877&gt;$I$22,$O$22+$P$22*SIN($S$22-$T$22*(A2877-$A$2855)/$P$22),erreur)</f>
        <v>326.80092268941371</v>
      </c>
      <c r="H2877" s="3">
        <v>323.2</v>
      </c>
    </row>
    <row r="2878" spans="1:8" x14ac:dyDescent="0.3">
      <c r="A2878" s="20">
        <f t="shared" si="135"/>
        <v>2872</v>
      </c>
      <c r="B2878" s="9">
        <v>319.59202192542944</v>
      </c>
      <c r="C2878" s="9">
        <v>326.6252324070847</v>
      </c>
      <c r="D2878" s="25">
        <v>1</v>
      </c>
      <c r="E2878" s="8">
        <v>55</v>
      </c>
      <c r="F2878" s="31">
        <f t="shared" si="136"/>
        <v>323.24279679317669</v>
      </c>
      <c r="G2878" s="31">
        <f>IF(8811-A2878&gt;$I$22,$O$22+$P$22*SIN($S$22-$T$22*(A2878-$A$2855)/$P$22),erreur)</f>
        <v>326.79288320806882</v>
      </c>
      <c r="H2878" s="3"/>
    </row>
    <row r="2879" spans="1:8" x14ac:dyDescent="0.3">
      <c r="A2879" s="20">
        <f t="shared" si="135"/>
        <v>2873</v>
      </c>
      <c r="B2879" s="9">
        <v>319.5860931080224</v>
      </c>
      <c r="C2879" s="9">
        <v>326.61044660069638</v>
      </c>
      <c r="D2879" s="25">
        <v>2</v>
      </c>
      <c r="E2879" s="8">
        <v>56</v>
      </c>
      <c r="F2879" s="31">
        <f t="shared" si="136"/>
        <v>323.24419679317668</v>
      </c>
      <c r="G2879" s="31">
        <f>IF(8811-A2879&gt;$I$22,$O$22+$P$22*SIN($S$22-$T$22*(A2879-$A$2855)/$P$22),erreur)</f>
        <v>326.78487757309995</v>
      </c>
      <c r="H2879" s="3"/>
    </row>
    <row r="2880" spans="1:8" x14ac:dyDescent="0.3">
      <c r="A2880" s="20">
        <f t="shared" si="135"/>
        <v>2874</v>
      </c>
      <c r="B2880" s="9">
        <v>319.58026355876973</v>
      </c>
      <c r="C2880" s="9">
        <v>326.59555951542097</v>
      </c>
      <c r="D2880" s="25">
        <v>3</v>
      </c>
      <c r="E2880" s="8">
        <v>57</v>
      </c>
      <c r="F2880" s="31">
        <f t="shared" si="136"/>
        <v>323.24559679317667</v>
      </c>
      <c r="G2880" s="31">
        <f>IF(8811-A2880&gt;$I$22,$O$22+$P$22*SIN($S$22-$T$22*(A2880-$A$2855)/$P$22),erreur)</f>
        <v>326.77690578451438</v>
      </c>
      <c r="H2880" s="3"/>
    </row>
    <row r="2881" spans="1:8" x14ac:dyDescent="0.3">
      <c r="A2881" s="20">
        <f t="shared" si="135"/>
        <v>2875</v>
      </c>
      <c r="B2881" s="9">
        <v>319.57453327772782</v>
      </c>
      <c r="C2881" s="9">
        <v>326.58057115140946</v>
      </c>
      <c r="D2881" s="25">
        <v>4</v>
      </c>
      <c r="E2881" s="8">
        <v>58</v>
      </c>
      <c r="F2881" s="31">
        <f t="shared" si="136"/>
        <v>323.24699679317666</v>
      </c>
      <c r="G2881" s="31">
        <f>IF(8811-A2881&gt;$I$22,$O$22+$P$22*SIN($S$22-$T$22*(A2881-$A$2855)/$P$22),erreur)</f>
        <v>326.76896784232304</v>
      </c>
      <c r="H2881" s="3"/>
    </row>
    <row r="2882" spans="1:8" x14ac:dyDescent="0.3">
      <c r="A2882" s="20">
        <f t="shared" si="135"/>
        <v>2876</v>
      </c>
      <c r="B2882" s="9">
        <v>319.56890226495307</v>
      </c>
      <c r="C2882" s="9">
        <v>326.56548150881827</v>
      </c>
      <c r="D2882" s="25">
        <v>5</v>
      </c>
      <c r="E2882" s="8">
        <v>59</v>
      </c>
      <c r="F2882" s="31">
        <f t="shared" si="136"/>
        <v>323.24839679317665</v>
      </c>
      <c r="G2882" s="31">
        <f>IF(8811-A2882&gt;$I$22,$O$22+$P$22*SIN($S$22-$T$22*(A2882-$A$2855)/$P$22),erreur)</f>
        <v>326.76106374653682</v>
      </c>
      <c r="H2882" s="3"/>
    </row>
    <row r="2883" spans="1:8" x14ac:dyDescent="0.3">
      <c r="A2883" s="20">
        <f t="shared" si="135"/>
        <v>2877</v>
      </c>
      <c r="B2883" s="9">
        <v>319.56337052050185</v>
      </c>
      <c r="C2883" s="9">
        <v>326.55029058780201</v>
      </c>
      <c r="D2883" s="25">
        <v>6</v>
      </c>
      <c r="E2883" s="8">
        <v>60</v>
      </c>
      <c r="F2883" s="31">
        <f t="shared" si="136"/>
        <v>323.24979679317664</v>
      </c>
      <c r="G2883" s="31">
        <f>IF(8811-A2883&gt;$I$22,$O$22+$P$22*SIN($S$22-$T$22*(A2883-$A$2855)/$P$22),erreur)</f>
        <v>326.75319349715937</v>
      </c>
      <c r="H2883" s="3"/>
    </row>
    <row r="2884" spans="1:8" x14ac:dyDescent="0.3">
      <c r="A2884" s="20">
        <f t="shared" si="135"/>
        <v>2878</v>
      </c>
      <c r="B2884" s="9">
        <v>319.55793804442692</v>
      </c>
      <c r="C2884" s="9">
        <v>326.53499838851349</v>
      </c>
      <c r="D2884" s="25">
        <v>7</v>
      </c>
      <c r="E2884" s="8">
        <v>61</v>
      </c>
      <c r="F2884" s="31">
        <f t="shared" si="136"/>
        <v>323.25119679317663</v>
      </c>
      <c r="G2884" s="31">
        <f>IF(8811-A2884&gt;$I$22,$O$22+$P$22*SIN($S$22-$T$22*(A2884-$A$2855)/$P$22),erreur)</f>
        <v>326.74535709420525</v>
      </c>
      <c r="H2884" s="3"/>
    </row>
    <row r="2885" spans="1:8" x14ac:dyDescent="0.3">
      <c r="A2885" s="20">
        <f t="shared" si="135"/>
        <v>2879</v>
      </c>
      <c r="B2885" s="9">
        <v>319.55260483678285</v>
      </c>
      <c r="C2885" s="9">
        <v>326.51960491111276</v>
      </c>
      <c r="D2885" s="25">
        <v>8</v>
      </c>
      <c r="E2885" s="8">
        <v>62</v>
      </c>
      <c r="F2885" s="31">
        <f t="shared" ref="F2885:F2948" si="137">IF($A2885&lt;=$J$15,F2884+($A2885-$A2884)*$L$15,"erreur")</f>
        <v>323.25259679317662</v>
      </c>
      <c r="G2885" s="31">
        <f>IF(8811-A2885&gt;$I$22,$O$22+$P$22*SIN($S$22-$T$22*(A2885-$A$2855)/$P$22),erreur)</f>
        <v>326.73755453767444</v>
      </c>
      <c r="H2885" s="3"/>
    </row>
    <row r="2886" spans="1:8" x14ac:dyDescent="0.3">
      <c r="A2886" s="20">
        <f t="shared" si="135"/>
        <v>2880</v>
      </c>
      <c r="B2886" s="9">
        <v>319.54737089762421</v>
      </c>
      <c r="C2886" s="9">
        <v>326.50411015575628</v>
      </c>
      <c r="D2886" s="25">
        <v>9</v>
      </c>
      <c r="E2886" s="8">
        <v>63</v>
      </c>
      <c r="F2886" s="31">
        <f t="shared" si="137"/>
        <v>323.25399679317661</v>
      </c>
      <c r="G2886" s="31">
        <f>IF(8811-A2886&gt;$I$22,$O$22+$P$22*SIN($S$22-$T$22*(A2886-$A$2855)/$P$22),erreur)</f>
        <v>326.72978582758878</v>
      </c>
      <c r="H2886" s="3">
        <v>323.60000000000002</v>
      </c>
    </row>
    <row r="2887" spans="1:8" x14ac:dyDescent="0.3">
      <c r="A2887" s="20">
        <f t="shared" si="135"/>
        <v>2881</v>
      </c>
      <c r="B2887" s="9">
        <v>319.54223622699828</v>
      </c>
      <c r="C2887" s="9">
        <v>326.4885141226041</v>
      </c>
      <c r="D2887" s="25">
        <v>10</v>
      </c>
      <c r="E2887" s="8">
        <v>64</v>
      </c>
      <c r="F2887" s="31">
        <f t="shared" si="137"/>
        <v>323.2553967931766</v>
      </c>
      <c r="G2887" s="31">
        <f>IF(8811-A2887&gt;$I$22,$O$22+$P$22*SIN($S$22-$T$22*(A2887-$A$2855)/$P$22),erreur)</f>
        <v>326.72205096394828</v>
      </c>
      <c r="H2887" s="3"/>
    </row>
    <row r="2888" spans="1:8" x14ac:dyDescent="0.3">
      <c r="A2888" s="20">
        <f t="shared" ref="A2888:A2951" si="138">ROW()-6</f>
        <v>2882</v>
      </c>
      <c r="B2888" s="9">
        <v>319.53720082495784</v>
      </c>
      <c r="C2888" s="9">
        <v>326.47281681181448</v>
      </c>
      <c r="D2888" s="25">
        <v>11</v>
      </c>
      <c r="E2888" s="8">
        <v>65</v>
      </c>
      <c r="F2888" s="31">
        <f t="shared" si="137"/>
        <v>323.25679679317659</v>
      </c>
      <c r="G2888" s="31">
        <f>IF(8811-A2888&gt;$I$22,$O$22+$P$22*SIN($S$22-$T$22*(A2888-$A$2855)/$P$22),erreur)</f>
        <v>326.71434994676383</v>
      </c>
      <c r="H2888" s="3"/>
    </row>
    <row r="2889" spans="1:8" x14ac:dyDescent="0.3">
      <c r="A2889" s="20">
        <f t="shared" si="138"/>
        <v>2883</v>
      </c>
      <c r="B2889" s="9">
        <v>319.53226469155561</v>
      </c>
      <c r="C2889" s="9">
        <v>326.45701822355113</v>
      </c>
      <c r="D2889" s="25">
        <v>12</v>
      </c>
      <c r="E2889" s="8">
        <v>66</v>
      </c>
      <c r="F2889" s="31">
        <f t="shared" si="137"/>
        <v>323.25819679317658</v>
      </c>
      <c r="G2889" s="31">
        <f>IF(8811-A2889&gt;$I$22,$O$22+$P$22*SIN($S$22-$T$22*(A2889-$A$2855)/$P$22),erreur)</f>
        <v>326.70668277604636</v>
      </c>
      <c r="H2889" s="3"/>
    </row>
    <row r="2890" spans="1:8" x14ac:dyDescent="0.3">
      <c r="A2890" s="20">
        <f t="shared" si="138"/>
        <v>2884</v>
      </c>
      <c r="B2890" s="9">
        <v>319.52742782683345</v>
      </c>
      <c r="C2890" s="9">
        <v>326.44111835797412</v>
      </c>
      <c r="D2890" s="25">
        <v>13</v>
      </c>
      <c r="E2890" s="8">
        <v>67</v>
      </c>
      <c r="F2890" s="31">
        <f t="shared" si="137"/>
        <v>323.25959679317657</v>
      </c>
      <c r="G2890" s="31">
        <f>IF(8811-A2890&gt;$I$22,$O$22+$P$22*SIN($S$22-$T$22*(A2890-$A$2855)/$P$22),erreur)</f>
        <v>326.69904945180315</v>
      </c>
      <c r="H2890" s="3"/>
    </row>
    <row r="2891" spans="1:8" x14ac:dyDescent="0.3">
      <c r="A2891" s="20">
        <f t="shared" si="138"/>
        <v>2885</v>
      </c>
      <c r="B2891" s="9">
        <v>319.52269023084409</v>
      </c>
      <c r="C2891" s="9">
        <v>326.42511721524534</v>
      </c>
      <c r="D2891" s="25">
        <v>14</v>
      </c>
      <c r="E2891" s="8">
        <v>68</v>
      </c>
      <c r="F2891" s="31">
        <f t="shared" si="137"/>
        <v>323.26099679317656</v>
      </c>
      <c r="G2891" s="31">
        <f>IF(8811-A2891&gt;$I$22,$O$22+$P$22*SIN($S$22-$T$22*(A2891-$A$2855)/$P$22),erreur)</f>
        <v>326.69144997404146</v>
      </c>
      <c r="H2891" s="3"/>
    </row>
    <row r="2892" spans="1:8" x14ac:dyDescent="0.3">
      <c r="A2892" s="20">
        <f t="shared" si="138"/>
        <v>2886</v>
      </c>
      <c r="B2892" s="9">
        <v>319.51805190363484</v>
      </c>
      <c r="C2892" s="9">
        <v>326.40901479553213</v>
      </c>
      <c r="D2892" s="25">
        <v>15</v>
      </c>
      <c r="E2892" s="8">
        <v>69</v>
      </c>
      <c r="F2892" s="31">
        <f t="shared" si="137"/>
        <v>323.26239679317655</v>
      </c>
      <c r="G2892" s="31">
        <f>IF(8811-A2892&gt;$I$22,$O$22+$P$22*SIN($S$22-$T$22*(A2892-$A$2855)/$P$22),erreur)</f>
        <v>326.68388434276858</v>
      </c>
      <c r="H2892" s="3"/>
    </row>
    <row r="2893" spans="1:8" x14ac:dyDescent="0.3">
      <c r="A2893" s="20">
        <f t="shared" si="138"/>
        <v>2887</v>
      </c>
      <c r="B2893" s="9">
        <v>319.51351284524753</v>
      </c>
      <c r="C2893" s="9">
        <v>326.39281109899821</v>
      </c>
      <c r="D2893" s="25">
        <v>16</v>
      </c>
      <c r="E2893" s="8">
        <v>70</v>
      </c>
      <c r="F2893" s="31">
        <f t="shared" si="137"/>
        <v>323.26379679317654</v>
      </c>
      <c r="G2893" s="31">
        <f>IF(8811-A2893&gt;$I$22,$O$22+$P$22*SIN($S$22-$T$22*(A2893-$A$2855)/$P$22),erreur)</f>
        <v>326.67635255799905</v>
      </c>
      <c r="H2893" s="3"/>
    </row>
    <row r="2894" spans="1:8" x14ac:dyDescent="0.3">
      <c r="A2894" s="20">
        <f t="shared" si="138"/>
        <v>2888</v>
      </c>
      <c r="B2894" s="9">
        <v>319.50907305572946</v>
      </c>
      <c r="C2894" s="9">
        <v>326.3765061258091</v>
      </c>
      <c r="D2894" s="25">
        <v>17</v>
      </c>
      <c r="E2894" s="8">
        <v>71</v>
      </c>
      <c r="F2894" s="31">
        <f t="shared" si="137"/>
        <v>323.26519679317653</v>
      </c>
      <c r="G2894" s="31">
        <f>IF(8811-A2894&gt;$I$22,$O$22+$P$22*SIN($S$22-$T$22*(A2894-$A$2855)/$P$22),erreur)</f>
        <v>326.66885461974016</v>
      </c>
      <c r="H2894" s="3"/>
    </row>
    <row r="2895" spans="1:8" x14ac:dyDescent="0.3">
      <c r="A2895" s="20">
        <f t="shared" si="138"/>
        <v>2889</v>
      </c>
      <c r="B2895" s="9">
        <v>319.50473253512428</v>
      </c>
      <c r="C2895" s="9">
        <v>326.36009987613397</v>
      </c>
      <c r="D2895" s="25">
        <v>18</v>
      </c>
      <c r="E2895" s="8">
        <v>72</v>
      </c>
      <c r="F2895" s="31">
        <f t="shared" si="137"/>
        <v>323.26659679317652</v>
      </c>
      <c r="G2895" s="31">
        <f>IF(8811-A2895&gt;$I$22,$O$22+$P$22*SIN($S$22-$T$22*(A2895-$A$2855)/$P$22),erreur)</f>
        <v>326.66139052799554</v>
      </c>
      <c r="H2895" s="3"/>
    </row>
    <row r="2896" spans="1:8" x14ac:dyDescent="0.3">
      <c r="A2896" s="20">
        <f t="shared" si="138"/>
        <v>2890</v>
      </c>
      <c r="B2896" s="9">
        <v>319.500491283472</v>
      </c>
      <c r="C2896" s="9">
        <v>326.34359235014017</v>
      </c>
      <c r="D2896" s="25">
        <v>19</v>
      </c>
      <c r="E2896" s="8">
        <v>73</v>
      </c>
      <c r="F2896" s="31">
        <f t="shared" si="137"/>
        <v>323.26799679317651</v>
      </c>
      <c r="G2896" s="31">
        <f>IF(8811-A2896&gt;$I$22,$O$22+$P$22*SIN($S$22-$T$22*(A2896-$A$2855)/$P$22),erreur)</f>
        <v>326.6539602827761</v>
      </c>
      <c r="H2896" s="3"/>
    </row>
    <row r="2897" spans="1:8" x14ac:dyDescent="0.3">
      <c r="A2897" s="20">
        <f t="shared" si="138"/>
        <v>2891</v>
      </c>
      <c r="B2897" s="9">
        <v>319.49634930081993</v>
      </c>
      <c r="C2897" s="9">
        <v>326.32698354799686</v>
      </c>
      <c r="D2897" s="25">
        <v>20</v>
      </c>
      <c r="E2897" s="8">
        <v>74</v>
      </c>
      <c r="F2897" s="31">
        <f t="shared" si="137"/>
        <v>323.2693967931765</v>
      </c>
      <c r="G2897" s="31">
        <f>IF(8811-A2897&gt;$I$22,$O$22+$P$22*SIN($S$22-$T$22*(A2897-$A$2855)/$P$22),erreur)</f>
        <v>326.64656388409639</v>
      </c>
      <c r="H2897" s="3"/>
    </row>
    <row r="2898" spans="1:8" x14ac:dyDescent="0.3">
      <c r="A2898" s="20">
        <f t="shared" si="138"/>
        <v>2892</v>
      </c>
      <c r="B2898" s="9">
        <v>319.49230658720444</v>
      </c>
      <c r="C2898" s="9">
        <v>326.31027346987321</v>
      </c>
      <c r="D2898" s="25">
        <v>21</v>
      </c>
      <c r="E2898" s="8">
        <v>75</v>
      </c>
      <c r="F2898" s="31">
        <f t="shared" si="137"/>
        <v>323.27079679317649</v>
      </c>
      <c r="G2898" s="31">
        <f>IF(8811-A2898&gt;$I$22,$O$22+$P$22*SIN($S$22-$T$22*(A2898-$A$2855)/$P$22),erreur)</f>
        <v>326.63920133195643</v>
      </c>
      <c r="H2898" s="3"/>
    </row>
    <row r="2899" spans="1:8" x14ac:dyDescent="0.3">
      <c r="A2899" s="20">
        <f t="shared" si="138"/>
        <v>2893</v>
      </c>
      <c r="B2899" s="9">
        <v>319.48836314266555</v>
      </c>
      <c r="C2899" s="9">
        <v>326.29346211594202</v>
      </c>
      <c r="D2899" s="25">
        <v>22</v>
      </c>
      <c r="E2899" s="8">
        <v>76</v>
      </c>
      <c r="F2899" s="31">
        <f t="shared" si="137"/>
        <v>323.27219679317648</v>
      </c>
      <c r="G2899" s="31">
        <f>IF(8811-A2899&gt;$I$22,$O$22+$P$22*SIN($S$22-$T$22*(A2899-$A$2855)/$P$22),erreur)</f>
        <v>326.63187262636711</v>
      </c>
      <c r="H2899" s="3"/>
    </row>
    <row r="2900" spans="1:8" x14ac:dyDescent="0.3">
      <c r="A2900" s="20">
        <f t="shared" si="138"/>
        <v>2894</v>
      </c>
      <c r="B2900" s="9">
        <v>319.48451896724509</v>
      </c>
      <c r="C2900" s="9">
        <v>326.2765494863761</v>
      </c>
      <c r="D2900" s="25">
        <v>23</v>
      </c>
      <c r="E2900" s="8">
        <v>77</v>
      </c>
      <c r="F2900" s="31">
        <f t="shared" si="137"/>
        <v>323.27359679317647</v>
      </c>
      <c r="G2900" s="31">
        <f>IF(8811-A2900&gt;$I$22,$O$22+$P$22*SIN($S$22-$T$22*(A2900-$A$2855)/$P$22),erreur)</f>
        <v>326.62457776733572</v>
      </c>
      <c r="H2900" s="3"/>
    </row>
    <row r="2901" spans="1:8" x14ac:dyDescent="0.3">
      <c r="A2901" s="20">
        <f t="shared" si="138"/>
        <v>2895</v>
      </c>
      <c r="B2901" s="9">
        <v>319.48077406097764</v>
      </c>
      <c r="C2901" s="9">
        <v>326.25953558135006</v>
      </c>
      <c r="D2901" s="25">
        <v>24</v>
      </c>
      <c r="E2901" s="8">
        <v>78</v>
      </c>
      <c r="F2901" s="31">
        <f t="shared" si="137"/>
        <v>323.27499679317646</v>
      </c>
      <c r="G2901" s="31">
        <f>IF(8811-A2901&gt;$I$22,$O$22+$P$22*SIN($S$22-$T$22*(A2901-$A$2855)/$P$22),erreur)</f>
        <v>326.61731675487681</v>
      </c>
      <c r="H2901" s="3"/>
    </row>
    <row r="2902" spans="1:8" x14ac:dyDescent="0.3">
      <c r="A2902" s="20">
        <f t="shared" si="138"/>
        <v>2896</v>
      </c>
      <c r="B2902" s="9">
        <v>319.47712842390138</v>
      </c>
      <c r="C2902" s="9">
        <v>326.24242040103491</v>
      </c>
      <c r="D2902" s="25">
        <v>25</v>
      </c>
      <c r="E2902" s="8">
        <v>79</v>
      </c>
      <c r="F2902" s="31">
        <f t="shared" si="137"/>
        <v>323.27639679317645</v>
      </c>
      <c r="G2902" s="31">
        <f>IF(8811-A2902&gt;$I$22,$O$22+$P$22*SIN($S$22-$T$22*(A2902-$A$2855)/$P$22),erreur)</f>
        <v>326.61008958899038</v>
      </c>
      <c r="H2902" s="3"/>
    </row>
    <row r="2903" spans="1:8" x14ac:dyDescent="0.3">
      <c r="A2903" s="20">
        <f t="shared" si="138"/>
        <v>2897</v>
      </c>
      <c r="B2903" s="9">
        <v>319.47358205605269</v>
      </c>
      <c r="C2903" s="9">
        <v>326.22520394560888</v>
      </c>
      <c r="D2903" s="25">
        <v>26</v>
      </c>
      <c r="E2903" s="8">
        <v>80</v>
      </c>
      <c r="F2903" s="31">
        <f t="shared" si="137"/>
        <v>323.27779679317644</v>
      </c>
      <c r="G2903" s="31">
        <f>IF(8811-A2903&gt;$I$22,$O$22+$P$22*SIN($S$22-$T$22*(A2903-$A$2855)/$P$22),erreur)</f>
        <v>326.60289626969097</v>
      </c>
      <c r="H2903" s="3"/>
    </row>
    <row r="2904" spans="1:8" x14ac:dyDescent="0.3">
      <c r="A2904" s="20">
        <f t="shared" si="138"/>
        <v>2898</v>
      </c>
      <c r="B2904" s="9">
        <v>319.47013495746614</v>
      </c>
      <c r="C2904" s="9">
        <v>326.20788621524662</v>
      </c>
      <c r="D2904" s="25">
        <v>27</v>
      </c>
      <c r="E2904" s="8">
        <v>81</v>
      </c>
      <c r="F2904" s="31">
        <f t="shared" si="137"/>
        <v>323.27919679317642</v>
      </c>
      <c r="G2904" s="31">
        <f>IF(8811-A2904&gt;$I$22,$O$22+$P$22*SIN($S$22-$T$22*(A2904-$A$2855)/$P$22),erreur)</f>
        <v>326.59573679698224</v>
      </c>
      <c r="H2904" s="3"/>
    </row>
    <row r="2905" spans="1:8" x14ac:dyDescent="0.3">
      <c r="A2905" s="20">
        <f t="shared" si="138"/>
        <v>2899</v>
      </c>
      <c r="B2905" s="9">
        <v>319.46678712817629</v>
      </c>
      <c r="C2905" s="9">
        <v>326.19046721013001</v>
      </c>
      <c r="D2905" s="25">
        <v>28</v>
      </c>
      <c r="E2905" s="8">
        <v>82</v>
      </c>
      <c r="F2905" s="31">
        <f t="shared" si="137"/>
        <v>323.28059679317641</v>
      </c>
      <c r="G2905" s="31">
        <f>IF(8811-A2905&gt;$I$22,$O$22+$P$22*SIN($S$22-$T$22*(A2905-$A$2855)/$P$22),erreur)</f>
        <v>326.58861117087872</v>
      </c>
      <c r="H2905" s="3"/>
    </row>
    <row r="2906" spans="1:8" x14ac:dyDescent="0.3">
      <c r="A2906" s="20">
        <f t="shared" si="138"/>
        <v>2900</v>
      </c>
      <c r="B2906" s="9">
        <v>319.46353856821406</v>
      </c>
      <c r="C2906" s="9">
        <v>326.17294693043186</v>
      </c>
      <c r="D2906" s="25">
        <v>29</v>
      </c>
      <c r="E2906" s="8">
        <v>83</v>
      </c>
      <c r="F2906" s="31">
        <f t="shared" si="137"/>
        <v>323.2819967931764</v>
      </c>
      <c r="G2906" s="31">
        <f>IF(8811-A2906&gt;$I$22,$O$22+$P$22*SIN($S$22-$T$22*(A2906-$A$2855)/$P$22),erreur)</f>
        <v>326.58151939138043</v>
      </c>
      <c r="H2906" s="3">
        <v>324.36</v>
      </c>
    </row>
    <row r="2907" spans="1:8" x14ac:dyDescent="0.3">
      <c r="A2907" s="20">
        <f t="shared" si="138"/>
        <v>2901</v>
      </c>
      <c r="B2907" s="9">
        <v>319.46038927761401</v>
      </c>
      <c r="C2907" s="9">
        <v>326.15532537633771</v>
      </c>
      <c r="D2907" s="25">
        <v>30</v>
      </c>
      <c r="E2907" s="8">
        <v>84</v>
      </c>
      <c r="F2907" s="31">
        <f t="shared" si="137"/>
        <v>323.28339679317639</v>
      </c>
      <c r="G2907" s="31">
        <f>IF(8811-A2907&gt;$I$22,$O$22+$P$22*SIN($S$22-$T$22*(A2907-$A$2855)/$P$22),erreur)</f>
        <v>326.5744614585019</v>
      </c>
      <c r="H2907" s="3"/>
    </row>
    <row r="2908" spans="1:8" x14ac:dyDescent="0.3">
      <c r="A2908" s="20">
        <f t="shared" si="138"/>
        <v>2902</v>
      </c>
      <c r="B2908" s="9">
        <v>319.45733925640707</v>
      </c>
      <c r="C2908" s="9">
        <v>326.13760254802401</v>
      </c>
      <c r="D2908" s="25">
        <v>31</v>
      </c>
      <c r="E2908" s="8">
        <v>85</v>
      </c>
      <c r="F2908" s="31">
        <f t="shared" si="137"/>
        <v>323.28479679317638</v>
      </c>
      <c r="G2908" s="31">
        <f>IF(8811-A2908&gt;$I$22,$O$22+$P$22*SIN($S$22-$T$22*(A2908-$A$2855)/$P$22),erreur)</f>
        <v>326.56743737225042</v>
      </c>
      <c r="H2908" s="3"/>
    </row>
    <row r="2909" spans="1:8" x14ac:dyDescent="0.3">
      <c r="A2909" s="20">
        <f t="shared" si="138"/>
        <v>2903</v>
      </c>
      <c r="B2909" s="9">
        <v>319.45438850462051</v>
      </c>
      <c r="C2909" s="9">
        <v>326.11977844567446</v>
      </c>
      <c r="D2909" s="25">
        <v>32</v>
      </c>
      <c r="E2909" s="8">
        <v>86</v>
      </c>
      <c r="F2909" s="31">
        <f t="shared" si="137"/>
        <v>323.28619679317637</v>
      </c>
      <c r="G2909" s="31">
        <f>IF(8811-A2909&gt;$I$22,$O$22+$P$22*SIN($S$22-$T$22*(A2909-$A$2855)/$P$22),erreur)</f>
        <v>326.56044713262963</v>
      </c>
      <c r="H2909" s="3"/>
    </row>
    <row r="2910" spans="1:8" x14ac:dyDescent="0.3">
      <c r="A2910" s="20">
        <f t="shared" si="138"/>
        <v>2904</v>
      </c>
      <c r="B2910" s="9">
        <v>319.45153702228708</v>
      </c>
      <c r="C2910" s="9">
        <v>326.10185306947278</v>
      </c>
      <c r="D2910" s="25">
        <v>33</v>
      </c>
      <c r="E2910" s="8">
        <v>87</v>
      </c>
      <c r="F2910" s="31">
        <f t="shared" si="137"/>
        <v>323.28759679317636</v>
      </c>
      <c r="G2910" s="31">
        <f>IF(8811-A2910&gt;$I$22,$O$22+$P$22*SIN($S$22-$T$22*(A2910-$A$2855)/$P$22),erreur)</f>
        <v>326.55349073965044</v>
      </c>
      <c r="H2910" s="3"/>
    </row>
    <row r="2911" spans="1:8" x14ac:dyDescent="0.3">
      <c r="A2911" s="20">
        <f t="shared" si="138"/>
        <v>2905</v>
      </c>
      <c r="B2911" s="9">
        <v>319.44878480943225</v>
      </c>
      <c r="C2911" s="9">
        <v>326.08382641960088</v>
      </c>
      <c r="D2911" s="25">
        <v>34</v>
      </c>
      <c r="E2911" s="8">
        <v>88</v>
      </c>
      <c r="F2911" s="31">
        <f t="shared" si="137"/>
        <v>323.28899679317635</v>
      </c>
      <c r="G2911" s="31">
        <f>IF(8811-A2911&gt;$I$22,$O$22+$P$22*SIN($S$22-$T$22*(A2911-$A$2855)/$P$22),erreur)</f>
        <v>326.54656819332013</v>
      </c>
      <c r="H2911" s="3"/>
    </row>
    <row r="2912" spans="1:8" x14ac:dyDescent="0.3">
      <c r="A2912" s="20">
        <f t="shared" si="138"/>
        <v>2906</v>
      </c>
      <c r="B2912" s="9">
        <v>319.44613186608331</v>
      </c>
      <c r="C2912" s="9">
        <v>326.06569849624429</v>
      </c>
      <c r="D2912" s="25">
        <v>35</v>
      </c>
      <c r="E2912" s="8">
        <v>89</v>
      </c>
      <c r="F2912" s="31">
        <f t="shared" si="137"/>
        <v>323.29039679317634</v>
      </c>
      <c r="G2912" s="31">
        <f>IF(8811-A2912&gt;$I$22,$O$22+$P$22*SIN($S$22-$T$22*(A2912-$A$2855)/$P$22),erreur)</f>
        <v>326.53967949364596</v>
      </c>
      <c r="H2912" s="3"/>
    </row>
    <row r="2913" spans="1:8" x14ac:dyDescent="0.3">
      <c r="A2913" s="20">
        <f t="shared" si="138"/>
        <v>2907</v>
      </c>
      <c r="B2913" s="9">
        <v>319.4435781922657</v>
      </c>
      <c r="C2913" s="9">
        <v>326.04746929959038</v>
      </c>
      <c r="D2913" s="25">
        <v>36</v>
      </c>
      <c r="E2913" s="8">
        <v>90</v>
      </c>
      <c r="F2913" s="31">
        <f t="shared" si="137"/>
        <v>323.29179679317633</v>
      </c>
      <c r="G2913" s="31">
        <f>IF(8811-A2913&gt;$I$22,$O$22+$P$22*SIN($S$22-$T$22*(A2913-$A$2855)/$P$22),erreur)</f>
        <v>326.5328246406425</v>
      </c>
      <c r="H2913" s="3"/>
    </row>
    <row r="2914" spans="1:8" x14ac:dyDescent="0.3">
      <c r="A2914" s="20">
        <f t="shared" si="138"/>
        <v>2908</v>
      </c>
      <c r="B2914" s="9">
        <v>319.44112378800855</v>
      </c>
      <c r="C2914" s="9">
        <v>326.02913882982284</v>
      </c>
      <c r="D2914" s="25">
        <v>37</v>
      </c>
      <c r="E2914" s="8">
        <v>91</v>
      </c>
      <c r="F2914" s="31">
        <f t="shared" si="137"/>
        <v>323.29319679317632</v>
      </c>
      <c r="G2914" s="31">
        <f>IF(8811-A2914&gt;$I$22,$O$22+$P$22*SIN($S$22-$T$22*(A2914-$A$2855)/$P$22),erreur)</f>
        <v>326.52600363430975</v>
      </c>
      <c r="H2914" s="3"/>
    </row>
    <row r="2915" spans="1:8" x14ac:dyDescent="0.3">
      <c r="A2915" s="20">
        <f t="shared" si="138"/>
        <v>2909</v>
      </c>
      <c r="B2915" s="9">
        <v>319.43876865333186</v>
      </c>
      <c r="C2915" s="9">
        <v>326.01070708713451</v>
      </c>
      <c r="D2915" s="25">
        <v>38</v>
      </c>
      <c r="E2915" s="8">
        <v>92</v>
      </c>
      <c r="F2915" s="31">
        <f t="shared" si="137"/>
        <v>323.29459679317631</v>
      </c>
      <c r="G2915" s="31">
        <f>IF(8811-A2915&gt;$I$22,$O$22+$P$22*SIN($S$22-$T$22*(A2915-$A$2855)/$P$22),erreur)</f>
        <v>326.51921647465861</v>
      </c>
      <c r="H2915" s="3"/>
    </row>
    <row r="2916" spans="1:8" x14ac:dyDescent="0.3">
      <c r="A2916" s="20">
        <f t="shared" si="138"/>
        <v>2910</v>
      </c>
      <c r="B2916" s="9">
        <v>319.43651278826292</v>
      </c>
      <c r="C2916" s="9">
        <v>325.99217407171091</v>
      </c>
      <c r="D2916" s="25">
        <v>39</v>
      </c>
      <c r="E2916" s="8">
        <v>93</v>
      </c>
      <c r="F2916" s="31">
        <f t="shared" si="137"/>
        <v>323.2959967931763</v>
      </c>
      <c r="G2916" s="31">
        <f>IF(8811-A2916&gt;$I$22,$O$22+$P$22*SIN($S$22-$T$22*(A2916-$A$2855)/$P$22),erreur)</f>
        <v>326.51246316169272</v>
      </c>
      <c r="H2916" s="3"/>
    </row>
    <row r="2917" spans="1:8" x14ac:dyDescent="0.3">
      <c r="A2917" s="20">
        <f t="shared" si="138"/>
        <v>2911</v>
      </c>
      <c r="B2917" s="9">
        <v>319.43435619281991</v>
      </c>
      <c r="C2917" s="9">
        <v>325.97353978374304</v>
      </c>
      <c r="D2917" s="25">
        <v>40</v>
      </c>
      <c r="E2917" s="8">
        <v>94</v>
      </c>
      <c r="F2917" s="31">
        <f t="shared" si="137"/>
        <v>323.29739679317629</v>
      </c>
      <c r="G2917" s="31">
        <f>IF(8811-A2917&gt;$I$22,$O$22+$P$22*SIN($S$22-$T$22*(A2917-$A$2855)/$P$22),erreur)</f>
        <v>326.50574369542664</v>
      </c>
      <c r="H2917" s="3"/>
    </row>
    <row r="2918" spans="1:8" x14ac:dyDescent="0.3">
      <c r="A2918" s="20">
        <f t="shared" si="138"/>
        <v>2912</v>
      </c>
      <c r="B2918" s="9">
        <v>319.43229886702466</v>
      </c>
      <c r="C2918" s="9">
        <v>325.95480422342371</v>
      </c>
      <c r="D2918" s="25">
        <v>41</v>
      </c>
      <c r="E2918" s="8">
        <v>95</v>
      </c>
      <c r="F2918" s="31">
        <f t="shared" si="137"/>
        <v>323.29879679317628</v>
      </c>
      <c r="G2918" s="31">
        <f>IF(8811-A2918&gt;$I$22,$O$22+$P$22*SIN($S$22-$T$22*(A2918-$A$2855)/$P$22),erreur)</f>
        <v>326.49905807586765</v>
      </c>
      <c r="H2918" s="3"/>
    </row>
    <row r="2919" spans="1:8" x14ac:dyDescent="0.3">
      <c r="A2919" s="20">
        <f t="shared" si="138"/>
        <v>2913</v>
      </c>
      <c r="B2919" s="9">
        <v>319.430340810899</v>
      </c>
      <c r="C2919" s="9">
        <v>325.9359673909421</v>
      </c>
      <c r="D2919" s="25">
        <v>42</v>
      </c>
      <c r="E2919" s="8">
        <v>96</v>
      </c>
      <c r="F2919" s="31">
        <f t="shared" si="137"/>
        <v>323.30019679317627</v>
      </c>
      <c r="G2919" s="31">
        <f>IF(8811-A2919&gt;$I$22,$O$22+$P$22*SIN($S$22-$T$22*(A2919-$A$2855)/$P$22),erreur)</f>
        <v>326.49240630301574</v>
      </c>
      <c r="H2919" s="3"/>
    </row>
    <row r="2920" spans="1:8" x14ac:dyDescent="0.3">
      <c r="A2920" s="20">
        <f t="shared" si="138"/>
        <v>2914</v>
      </c>
      <c r="B2920" s="9">
        <v>319.42848202446112</v>
      </c>
      <c r="C2920" s="9">
        <v>325.91702928649283</v>
      </c>
      <c r="D2920" s="25">
        <v>43</v>
      </c>
      <c r="E2920" s="8">
        <v>97</v>
      </c>
      <c r="F2920" s="31">
        <f t="shared" si="137"/>
        <v>323.30159679317626</v>
      </c>
      <c r="G2920" s="31">
        <f>IF(8811-A2920&gt;$I$22,$O$22+$P$22*SIN($S$22-$T$22*(A2920-$A$2855)/$P$22),erreur)</f>
        <v>326.48578837688547</v>
      </c>
      <c r="H2920" s="3"/>
    </row>
    <row r="2921" spans="1:8" x14ac:dyDescent="0.3">
      <c r="A2921" s="20">
        <f t="shared" si="138"/>
        <v>2915</v>
      </c>
      <c r="B2921" s="9">
        <v>319.42672250773103</v>
      </c>
      <c r="C2921" s="9">
        <v>325.89798991027237</v>
      </c>
      <c r="D2921" s="25">
        <v>44</v>
      </c>
      <c r="E2921" s="8">
        <v>98</v>
      </c>
      <c r="F2921" s="31">
        <f t="shared" si="137"/>
        <v>323.30299679317625</v>
      </c>
      <c r="G2921" s="31">
        <f>IF(8811-A2921&gt;$I$22,$O$22+$P$22*SIN($S$22-$T$22*(A2921-$A$2855)/$P$22),erreur)</f>
        <v>326.47920429748046</v>
      </c>
      <c r="H2921" s="3"/>
    </row>
    <row r="2922" spans="1:8" x14ac:dyDescent="0.3">
      <c r="A2922" s="20">
        <f t="shared" si="138"/>
        <v>2916</v>
      </c>
      <c r="B2922" s="9">
        <v>319.4250622607251</v>
      </c>
      <c r="C2922" s="9">
        <v>325.8788492624717</v>
      </c>
      <c r="D2922" s="25">
        <v>45</v>
      </c>
      <c r="E2922" s="8">
        <v>99</v>
      </c>
      <c r="F2922" s="31">
        <f t="shared" si="137"/>
        <v>323.30439679317624</v>
      </c>
      <c r="G2922" s="31">
        <f>IF(8811-A2922&gt;$I$22,$O$22+$P$22*SIN($S$22-$T$22*(A2922-$A$2855)/$P$22),erreur)</f>
        <v>326.47265406481165</v>
      </c>
      <c r="H2922" s="3"/>
    </row>
    <row r="2923" spans="1:8" x14ac:dyDescent="0.3">
      <c r="A2923" s="20">
        <f t="shared" si="138"/>
        <v>2917</v>
      </c>
      <c r="B2923" s="9">
        <v>319.42350128345788</v>
      </c>
      <c r="C2923" s="9">
        <v>325.85960734329274</v>
      </c>
      <c r="D2923" s="25">
        <v>46</v>
      </c>
      <c r="E2923" s="8">
        <v>100</v>
      </c>
      <c r="F2923" s="31">
        <f t="shared" si="137"/>
        <v>323.30579679317623</v>
      </c>
      <c r="G2923" s="31">
        <f>IF(8811-A2923&gt;$I$22,$O$22+$P$22*SIN($S$22-$T$22*(A2923-$A$2855)/$P$22),erreur)</f>
        <v>326.4661376788863</v>
      </c>
      <c r="H2923" s="3"/>
    </row>
    <row r="2924" spans="1:8" x14ac:dyDescent="0.3">
      <c r="A2924" s="20">
        <f t="shared" si="138"/>
        <v>2918</v>
      </c>
      <c r="B2924" s="9">
        <v>319.42203957594757</v>
      </c>
      <c r="C2924" s="9">
        <v>325.84026415292647</v>
      </c>
      <c r="D2924" s="25">
        <v>47</v>
      </c>
      <c r="E2924" s="8">
        <v>101</v>
      </c>
      <c r="F2924" s="31">
        <f t="shared" si="137"/>
        <v>323.30719679317622</v>
      </c>
      <c r="G2924" s="31">
        <f>IF(8811-A2924&gt;$I$22,$O$22+$P$22*SIN($S$22-$T$22*(A2924-$A$2855)/$P$22),erreur)</f>
        <v>326.45965513971169</v>
      </c>
      <c r="H2924" s="3"/>
    </row>
    <row r="2925" spans="1:8" x14ac:dyDescent="0.3">
      <c r="A2925" s="20">
        <f t="shared" si="138"/>
        <v>2919</v>
      </c>
      <c r="B2925" s="9">
        <v>319.42067713820688</v>
      </c>
      <c r="C2925" s="9">
        <v>325.82081969157662</v>
      </c>
      <c r="D2925" s="25">
        <v>48</v>
      </c>
      <c r="E2925" s="8">
        <v>102</v>
      </c>
      <c r="F2925" s="31">
        <f t="shared" si="137"/>
        <v>323.30859679317621</v>
      </c>
      <c r="G2925" s="31">
        <f>IF(8811-A2925&gt;$I$22,$O$22+$P$22*SIN($S$22-$T$22*(A2925-$A$2855)/$P$22),erreur)</f>
        <v>326.45320644728781</v>
      </c>
      <c r="H2925" s="3"/>
    </row>
    <row r="2926" spans="1:8" x14ac:dyDescent="0.3">
      <c r="A2926" s="20">
        <f t="shared" si="138"/>
        <v>2920</v>
      </c>
      <c r="B2926" s="9">
        <v>319.41941397024857</v>
      </c>
      <c r="C2926" s="9">
        <v>325.80127395944146</v>
      </c>
      <c r="D2926" s="25">
        <v>49</v>
      </c>
      <c r="E2926" s="8">
        <v>103</v>
      </c>
      <c r="F2926" s="31">
        <f t="shared" si="137"/>
        <v>323.3099967931762</v>
      </c>
      <c r="G2926" s="31">
        <f>IF(8811-A2926&gt;$I$22,$O$22+$P$22*SIN($S$22-$T$22*(A2926-$A$2855)/$P$22),erreur)</f>
        <v>326.44679160163287</v>
      </c>
      <c r="H2926" s="3">
        <v>325.11</v>
      </c>
    </row>
    <row r="2927" spans="1:8" x14ac:dyDescent="0.3">
      <c r="A2927" s="20">
        <f t="shared" si="138"/>
        <v>2921</v>
      </c>
      <c r="B2927" s="9">
        <v>319.41825007208899</v>
      </c>
      <c r="C2927" s="9">
        <v>325.78162695671926</v>
      </c>
      <c r="D2927" s="25">
        <v>50</v>
      </c>
      <c r="E2927" s="8">
        <v>104</v>
      </c>
      <c r="F2927" s="31">
        <f t="shared" si="137"/>
        <v>323.31139679317619</v>
      </c>
      <c r="G2927" s="31">
        <f>IF(8811-A2927&gt;$I$22,$O$22+$P$22*SIN($S$22-$T$22*(A2927-$A$2855)/$P$22),erreur)</f>
        <v>326.44041060275049</v>
      </c>
      <c r="H2927" s="3"/>
    </row>
    <row r="2928" spans="1:8" x14ac:dyDescent="0.3">
      <c r="A2928" s="20">
        <f t="shared" si="138"/>
        <v>2922</v>
      </c>
      <c r="B2928" s="9">
        <v>319.41718544373543</v>
      </c>
      <c r="C2928" s="9">
        <v>325.76187868361376</v>
      </c>
      <c r="D2928" s="25">
        <v>51</v>
      </c>
      <c r="E2928" s="8">
        <v>105</v>
      </c>
      <c r="F2928" s="31">
        <f t="shared" si="137"/>
        <v>323.31279679317618</v>
      </c>
      <c r="G2928" s="31">
        <f>IF(8811-A2928&gt;$I$22,$O$22+$P$22*SIN($S$22-$T$22*(A2928-$A$2855)/$P$22),erreur)</f>
        <v>326.43406345064432</v>
      </c>
      <c r="H2928" s="3"/>
    </row>
    <row r="2929" spans="1:8" x14ac:dyDescent="0.3">
      <c r="A2929" s="20">
        <f t="shared" si="138"/>
        <v>2923</v>
      </c>
      <c r="B2929" s="9">
        <v>319.4162200851988</v>
      </c>
      <c r="C2929" s="9">
        <v>325.74202914032685</v>
      </c>
      <c r="D2929" s="25">
        <v>52</v>
      </c>
      <c r="E2929" s="8">
        <v>106</v>
      </c>
      <c r="F2929" s="31">
        <f t="shared" si="137"/>
        <v>323.31419679317617</v>
      </c>
      <c r="G2929" s="31">
        <f>IF(8811-A2929&gt;$I$22,$O$22+$P$22*SIN($S$22-$T$22*(A2929-$A$2855)/$P$22),erreur)</f>
        <v>326.42775014532526</v>
      </c>
      <c r="H2929" s="3"/>
    </row>
    <row r="2930" spans="1:8" x14ac:dyDescent="0.3">
      <c r="A2930" s="20">
        <f t="shared" si="138"/>
        <v>2924</v>
      </c>
      <c r="B2930" s="9">
        <v>319.41535399649001</v>
      </c>
      <c r="C2930" s="9">
        <v>325.72207832706226</v>
      </c>
      <c r="D2930" s="25">
        <v>53</v>
      </c>
      <c r="E2930" s="8">
        <v>107</v>
      </c>
      <c r="F2930" s="31">
        <f t="shared" si="137"/>
        <v>323.31559679317616</v>
      </c>
      <c r="G2930" s="31">
        <f>IF(8811-A2930&gt;$I$22,$O$22+$P$22*SIN($S$22-$T$22*(A2930-$A$2855)/$P$22),erreur)</f>
        <v>326.4214706868006</v>
      </c>
      <c r="H2930" s="3"/>
    </row>
    <row r="2931" spans="1:8" x14ac:dyDescent="0.3">
      <c r="A2931" s="20">
        <f t="shared" si="138"/>
        <v>2925</v>
      </c>
      <c r="B2931" s="9">
        <v>319.41458717761816</v>
      </c>
      <c r="C2931" s="9">
        <v>325.70202624402555</v>
      </c>
      <c r="D2931" s="25">
        <v>54</v>
      </c>
      <c r="E2931" s="8">
        <v>108</v>
      </c>
      <c r="F2931" s="31">
        <f t="shared" si="137"/>
        <v>323.31699679317614</v>
      </c>
      <c r="G2931" s="31">
        <f>IF(8811-A2931&gt;$I$22,$O$22+$P$22*SIN($S$22-$T$22*(A2931-$A$2855)/$P$22),erreur)</f>
        <v>326.41522507507761</v>
      </c>
      <c r="H2931" s="3"/>
    </row>
    <row r="2932" spans="1:8" x14ac:dyDescent="0.3">
      <c r="A2932" s="20">
        <f t="shared" si="138"/>
        <v>2926</v>
      </c>
      <c r="B2932" s="9">
        <v>319.4139196285887</v>
      </c>
      <c r="C2932" s="9">
        <v>325.68187289142043</v>
      </c>
      <c r="D2932" s="25">
        <v>55</v>
      </c>
      <c r="E2932" s="8">
        <v>109</v>
      </c>
      <c r="F2932" s="31">
        <f t="shared" si="137"/>
        <v>323.31839679317613</v>
      </c>
      <c r="G2932" s="31">
        <f>IF(8811-A2932&gt;$I$22,$O$22+$P$22*SIN($S$22-$T$22*(A2932-$A$2855)/$P$22),erreur)</f>
        <v>326.40901331015993</v>
      </c>
      <c r="H2932" s="3"/>
    </row>
    <row r="2933" spans="1:8" x14ac:dyDescent="0.3">
      <c r="A2933" s="20">
        <f t="shared" si="138"/>
        <v>2927</v>
      </c>
      <c r="B2933" s="9">
        <v>319.41335134940891</v>
      </c>
      <c r="C2933" s="9">
        <v>325.66161826945608</v>
      </c>
      <c r="D2933" s="25">
        <v>56</v>
      </c>
      <c r="E2933" s="8">
        <v>110</v>
      </c>
      <c r="F2933" s="31">
        <f t="shared" si="137"/>
        <v>323.31979679317612</v>
      </c>
      <c r="G2933" s="31">
        <f>IF(8811-A2933&gt;$I$22,$O$22+$P$22*SIN($S$22-$T$22*(A2933-$A$2855)/$P$22),erreur)</f>
        <v>326.40283539205848</v>
      </c>
      <c r="H2933" s="3"/>
    </row>
    <row r="2934" spans="1:8" x14ac:dyDescent="0.3">
      <c r="A2934" s="20">
        <f t="shared" si="138"/>
        <v>2928</v>
      </c>
      <c r="B2934" s="9">
        <v>319.41288234008789</v>
      </c>
      <c r="C2934" s="9">
        <v>325.64126237833807</v>
      </c>
      <c r="D2934" s="25">
        <v>57</v>
      </c>
      <c r="E2934" s="8">
        <v>111</v>
      </c>
      <c r="F2934" s="31">
        <f t="shared" si="137"/>
        <v>323.32119679317611</v>
      </c>
      <c r="G2934" s="31">
        <f>IF(8811-A2934&gt;$I$22,$O$22+$P$22*SIN($S$22-$T$22*(A2934-$A$2855)/$P$22),erreur)</f>
        <v>326.39669132078052</v>
      </c>
      <c r="H2934" s="3"/>
    </row>
    <row r="2935" spans="1:8" x14ac:dyDescent="0.3">
      <c r="A2935" s="20">
        <f t="shared" si="138"/>
        <v>2929</v>
      </c>
      <c r="B2935" s="9">
        <v>319.41251260062381</v>
      </c>
      <c r="C2935" s="9">
        <v>325.62080521827738</v>
      </c>
      <c r="D2935" s="25">
        <v>58</v>
      </c>
      <c r="E2935" s="8">
        <v>112</v>
      </c>
      <c r="F2935" s="31">
        <f t="shared" si="137"/>
        <v>323.3225967931761</v>
      </c>
      <c r="G2935" s="31">
        <f>IF(8811-A2935&gt;$I$22,$O$22+$P$22*SIN($S$22-$T$22*(A2935-$A$2855)/$P$22),erreur)</f>
        <v>326.3905810963297</v>
      </c>
      <c r="H2935" s="3"/>
    </row>
    <row r="2936" spans="1:8" x14ac:dyDescent="0.3">
      <c r="A2936" s="20">
        <f t="shared" si="138"/>
        <v>2930</v>
      </c>
      <c r="B2936" s="9">
        <v>319.41224213102578</v>
      </c>
      <c r="C2936" s="9">
        <v>325.60024678948139</v>
      </c>
      <c r="D2936" s="25">
        <v>59</v>
      </c>
      <c r="E2936" s="8">
        <v>113</v>
      </c>
      <c r="F2936" s="31">
        <f t="shared" si="137"/>
        <v>323.32399679317609</v>
      </c>
      <c r="G2936" s="31">
        <f>IF(8811-A2936&gt;$I$22,$O$22+$P$22*SIN($S$22-$T$22*(A2936-$A$2855)/$P$22),erreur)</f>
        <v>326.38450471871693</v>
      </c>
      <c r="H2936" s="3"/>
    </row>
    <row r="2937" spans="1:8" x14ac:dyDescent="0.3">
      <c r="A2937" s="20">
        <f t="shared" si="138"/>
        <v>2931</v>
      </c>
      <c r="B2937" s="9">
        <v>319.41207093129378</v>
      </c>
      <c r="C2937" s="9">
        <v>325.57958709216291</v>
      </c>
      <c r="D2937" s="25">
        <v>60</v>
      </c>
      <c r="E2937" s="8">
        <v>114</v>
      </c>
      <c r="F2937" s="31">
        <f t="shared" si="137"/>
        <v>323.32539679317608</v>
      </c>
      <c r="G2937" s="31">
        <f>IF(8811-A2937&gt;$I$22,$O$22+$P$22*SIN($S$22-$T$22*(A2937-$A$2855)/$P$22),erreur)</f>
        <v>326.37846218794948</v>
      </c>
      <c r="H2937" s="3"/>
    </row>
    <row r="2938" spans="1:8" x14ac:dyDescent="0.3">
      <c r="A2938" s="20">
        <f t="shared" si="138"/>
        <v>2932</v>
      </c>
      <c r="B2938" s="9">
        <v>319.41199900142965</v>
      </c>
      <c r="C2938" s="9">
        <v>325.55882612653295</v>
      </c>
      <c r="D2938" s="25">
        <v>61</v>
      </c>
      <c r="E2938" s="8">
        <v>115</v>
      </c>
      <c r="F2938" s="31">
        <f t="shared" si="137"/>
        <v>323.32679679317607</v>
      </c>
      <c r="G2938" s="31">
        <f>IF(8811-A2938&gt;$I$22,$O$22+$P$22*SIN($S$22-$T$22*(A2938-$A$2855)/$P$22),erreur)</f>
        <v>326.37245350402736</v>
      </c>
      <c r="H2938" s="3"/>
    </row>
    <row r="2939" spans="1:8" x14ac:dyDescent="0.3">
      <c r="A2939" s="20">
        <f t="shared" si="138"/>
        <v>2933</v>
      </c>
      <c r="B2939" s="9">
        <v>319.41202634143519</v>
      </c>
      <c r="C2939" s="9">
        <v>325.53796389280433</v>
      </c>
      <c r="D2939" s="25">
        <v>62</v>
      </c>
      <c r="E2939" s="8">
        <v>116</v>
      </c>
      <c r="F2939" s="31">
        <f t="shared" si="137"/>
        <v>323.32819679317606</v>
      </c>
      <c r="G2939" s="31">
        <f>IF(8811-A2939&gt;$I$22,$O$22+$P$22*SIN($S$22-$T$22*(A2939-$A$2855)/$P$22),erreur)</f>
        <v>326.36647866696148</v>
      </c>
      <c r="H2939" s="3"/>
    </row>
    <row r="2940" spans="1:8" x14ac:dyDescent="0.3">
      <c r="A2940" s="20">
        <f t="shared" si="138"/>
        <v>2934</v>
      </c>
      <c r="B2940" s="9">
        <v>319.4121529513086</v>
      </c>
      <c r="C2940" s="9">
        <v>325.51700039119351</v>
      </c>
      <c r="D2940" s="25">
        <v>63</v>
      </c>
      <c r="E2940" s="8">
        <v>117</v>
      </c>
      <c r="F2940" s="31">
        <f t="shared" si="137"/>
        <v>323.32959679317605</v>
      </c>
      <c r="G2940" s="31">
        <f>IF(8811-A2940&gt;$I$22,$O$22+$P$22*SIN($S$22-$T$22*(A2940-$A$2855)/$P$22),erreur)</f>
        <v>326.36053767676276</v>
      </c>
      <c r="H2940" s="3"/>
    </row>
    <row r="2941" spans="1:8" x14ac:dyDescent="0.3">
      <c r="A2941" s="20">
        <f t="shared" si="138"/>
        <v>2935</v>
      </c>
      <c r="B2941" s="9">
        <v>319.41237883104986</v>
      </c>
      <c r="C2941" s="9">
        <v>325.4959356219133</v>
      </c>
      <c r="D2941" s="25">
        <v>64</v>
      </c>
      <c r="E2941" s="8">
        <v>118</v>
      </c>
      <c r="F2941" s="31">
        <f t="shared" si="137"/>
        <v>323.33099679317604</v>
      </c>
      <c r="G2941" s="31">
        <f>IF(8811-A2941&gt;$I$22,$O$22+$P$22*SIN($S$22-$T$22*(A2941-$A$2855)/$P$22),erreur)</f>
        <v>326.35463053343847</v>
      </c>
      <c r="H2941" s="3"/>
    </row>
    <row r="2942" spans="1:8" x14ac:dyDescent="0.3">
      <c r="A2942" s="20">
        <f t="shared" si="138"/>
        <v>2936</v>
      </c>
      <c r="B2942" s="9">
        <v>319.41270398065717</v>
      </c>
      <c r="C2942" s="9">
        <v>325.47476958518018</v>
      </c>
      <c r="D2942" s="25">
        <v>65</v>
      </c>
      <c r="E2942" s="8">
        <v>119</v>
      </c>
      <c r="F2942" s="31">
        <f t="shared" si="137"/>
        <v>323.33239679317603</v>
      </c>
      <c r="G2942" s="31">
        <f>IF(8811-A2942&gt;$I$22,$O$22+$P$22*SIN($S$22-$T$22*(A2942-$A$2855)/$P$22),erreur)</f>
        <v>326.34875723698133</v>
      </c>
      <c r="H2942" s="3"/>
    </row>
    <row r="2943" spans="1:8" x14ac:dyDescent="0.3">
      <c r="A2943" s="20">
        <f t="shared" si="138"/>
        <v>2937</v>
      </c>
      <c r="B2943" s="9">
        <v>319.41312840012506</v>
      </c>
      <c r="C2943" s="9">
        <v>325.4535022812106</v>
      </c>
      <c r="D2943" s="25">
        <v>66</v>
      </c>
      <c r="E2943" s="8">
        <v>120</v>
      </c>
      <c r="F2943" s="31">
        <f t="shared" si="137"/>
        <v>323.33379679317602</v>
      </c>
      <c r="G2943" s="31">
        <f>IF(8811-A2943&gt;$I$22,$O$22+$P$22*SIN($S$22-$T$22*(A2943-$A$2855)/$P$22),erreur)</f>
        <v>326.34291778741681</v>
      </c>
      <c r="H2943" s="3"/>
    </row>
    <row r="2944" spans="1:8" x14ac:dyDescent="0.3">
      <c r="A2944" s="20">
        <f t="shared" si="138"/>
        <v>2938</v>
      </c>
      <c r="B2944" s="9">
        <v>319.41365208945354</v>
      </c>
      <c r="C2944" s="9">
        <v>325.43213371022466</v>
      </c>
      <c r="D2944" s="25">
        <v>67</v>
      </c>
      <c r="E2944" s="8">
        <v>121</v>
      </c>
      <c r="F2944" s="31">
        <f t="shared" si="137"/>
        <v>323.33519679317601</v>
      </c>
      <c r="G2944" s="31">
        <f>IF(8811-A2944&gt;$I$22,$O$22+$P$22*SIN($S$22-$T$22*(A2944-$A$2855)/$P$22),erreur)</f>
        <v>326.33711218474127</v>
      </c>
      <c r="H2944" s="3"/>
    </row>
    <row r="2945" spans="1:8" x14ac:dyDescent="0.3">
      <c r="A2945" s="20">
        <f t="shared" si="138"/>
        <v>2939</v>
      </c>
      <c r="B2945" s="9">
        <v>319.41427504863168</v>
      </c>
      <c r="C2945" s="9">
        <v>325.41066387244064</v>
      </c>
      <c r="D2945" s="25">
        <v>68</v>
      </c>
      <c r="E2945" s="8">
        <v>122</v>
      </c>
      <c r="F2945" s="31">
        <f t="shared" si="137"/>
        <v>323.336596793176</v>
      </c>
      <c r="G2945" s="31">
        <f>IF(8811-A2945&gt;$I$22,$O$22+$P$22*SIN($S$22-$T$22*(A2945-$A$2855)/$P$22),erreur)</f>
        <v>326.33134042895836</v>
      </c>
      <c r="H2945" s="3"/>
    </row>
    <row r="2946" spans="1:8" x14ac:dyDescent="0.3">
      <c r="A2946" s="20">
        <f t="shared" si="138"/>
        <v>2940</v>
      </c>
      <c r="B2946" s="9">
        <v>319.4149972776595</v>
      </c>
      <c r="C2946" s="9">
        <v>325.38909276807681</v>
      </c>
      <c r="D2946" s="25">
        <v>69</v>
      </c>
      <c r="E2946" s="8">
        <v>123</v>
      </c>
      <c r="F2946" s="31">
        <f t="shared" si="137"/>
        <v>323.33799679317599</v>
      </c>
      <c r="G2946" s="31">
        <f>IF(8811-A2946&gt;$I$22,$O$22+$P$22*SIN($S$22-$T$22*(A2946-$A$2855)/$P$22),erreur)</f>
        <v>326.32560252008625</v>
      </c>
      <c r="H2946" s="3">
        <v>325.89999999999998</v>
      </c>
    </row>
    <row r="2947" spans="1:8" x14ac:dyDescent="0.3">
      <c r="A2947" s="20">
        <f t="shared" si="138"/>
        <v>2941</v>
      </c>
      <c r="B2947" s="9">
        <v>319.41581877652425</v>
      </c>
      <c r="C2947" s="9">
        <v>325.36742039735873</v>
      </c>
      <c r="D2947" s="25">
        <v>70</v>
      </c>
      <c r="E2947" s="8">
        <v>124</v>
      </c>
      <c r="F2947" s="31">
        <f t="shared" si="137"/>
        <v>323.33939679317598</v>
      </c>
      <c r="G2947" s="31">
        <f>IF(8811-A2947&gt;$I$22,$O$22+$P$22*SIN($S$22-$T$22*(A2947-$A$2855)/$P$22),erreur)</f>
        <v>326.31989845812132</v>
      </c>
    </row>
    <row r="2948" spans="1:8" x14ac:dyDescent="0.3">
      <c r="A2948" s="20">
        <f t="shared" si="138"/>
        <v>2942</v>
      </c>
      <c r="B2948" s="9">
        <v>319.41673954522048</v>
      </c>
      <c r="C2948" s="9">
        <v>325.3456467605065</v>
      </c>
      <c r="D2948" s="25">
        <v>71</v>
      </c>
      <c r="E2948" s="8">
        <v>125</v>
      </c>
      <c r="F2948" s="31">
        <f t="shared" si="137"/>
        <v>323.34079679317597</v>
      </c>
      <c r="G2948" s="31">
        <f>IF(8811-A2948&gt;$I$22,$O$22+$P$22*SIN($S$22-$T$22*(A2948-$A$2855)/$P$22),erreur)</f>
        <v>326.31422824307083</v>
      </c>
    </row>
    <row r="2949" spans="1:8" x14ac:dyDescent="0.3">
      <c r="A2949" s="20">
        <f t="shared" si="138"/>
        <v>2943</v>
      </c>
      <c r="B2949" s="9">
        <v>319.41775958374092</v>
      </c>
      <c r="C2949" s="9">
        <v>325.32377185774021</v>
      </c>
      <c r="D2949" s="25">
        <v>72</v>
      </c>
      <c r="E2949" s="8">
        <v>126</v>
      </c>
      <c r="F2949" s="31">
        <f t="shared" ref="F2949:F3012" si="139">IF($A2949&lt;=$J$15,F2948+($A2949-$A2948)*$L$15,"erreur")</f>
        <v>323.34219679317596</v>
      </c>
      <c r="G2949" s="31">
        <f>IF(8811-A2949&gt;$I$22,$O$22+$P$22*SIN($S$22-$T$22*(A2949-$A$2855)/$P$22),erreur)</f>
        <v>326.30859187494934</v>
      </c>
    </row>
    <row r="2950" spans="1:8" x14ac:dyDescent="0.3">
      <c r="A2950" s="20">
        <f t="shared" si="138"/>
        <v>2944</v>
      </c>
      <c r="B2950" s="9">
        <v>319.41887889207283</v>
      </c>
      <c r="C2950" s="9">
        <v>325.30179568929088</v>
      </c>
      <c r="D2950" s="25">
        <v>73</v>
      </c>
      <c r="E2950" s="8">
        <v>127</v>
      </c>
      <c r="F2950" s="31">
        <f t="shared" si="139"/>
        <v>323.34359679317595</v>
      </c>
      <c r="G2950" s="31">
        <f>IF(8811-A2950&gt;$I$22,$O$22+$P$22*SIN($S$22-$T$22*(A2950-$A$2855)/$P$22),erreur)</f>
        <v>326.30298935375686</v>
      </c>
    </row>
    <row r="2951" spans="1:8" x14ac:dyDescent="0.3">
      <c r="A2951" s="20">
        <f t="shared" si="138"/>
        <v>2945</v>
      </c>
      <c r="B2951" s="9">
        <v>319.42009747020529</v>
      </c>
      <c r="C2951" s="9">
        <v>325.27971825537861</v>
      </c>
      <c r="D2951" s="25">
        <v>74</v>
      </c>
      <c r="E2951" s="8">
        <v>128</v>
      </c>
      <c r="F2951" s="31">
        <f t="shared" si="139"/>
        <v>323.34499679317594</v>
      </c>
      <c r="G2951" s="31">
        <f>IF(8811-A2951&gt;$I$22,$O$22+$P$22*SIN($S$22-$T$22*(A2951-$A$2855)/$P$22),erreur)</f>
        <v>326.29742067950065</v>
      </c>
    </row>
    <row r="2952" spans="1:8" x14ac:dyDescent="0.3">
      <c r="A2952" s="20">
        <f t="shared" ref="A2952:A3015" si="140">ROW()-6</f>
        <v>2946</v>
      </c>
      <c r="B2952" s="9">
        <v>319.4214153181274</v>
      </c>
      <c r="C2952" s="9">
        <v>325.25753955623259</v>
      </c>
      <c r="D2952" s="25">
        <v>75</v>
      </c>
      <c r="E2952" s="8">
        <v>129</v>
      </c>
      <c r="F2952" s="31">
        <f t="shared" si="139"/>
        <v>323.34639679317593</v>
      </c>
      <c r="G2952" s="31">
        <f>IF(8811-A2952&gt;$I$22,$O$22+$P$22*SIN($S$22-$T$22*(A2952-$A$2855)/$P$22),erreur)</f>
        <v>326.29188585218435</v>
      </c>
    </row>
    <row r="2953" spans="1:8" x14ac:dyDescent="0.3">
      <c r="A2953" s="20">
        <f t="shared" si="140"/>
        <v>2947</v>
      </c>
      <c r="B2953" s="9">
        <v>319.42283243582642</v>
      </c>
      <c r="C2953" s="9">
        <v>325.23525959207836</v>
      </c>
      <c r="D2953" s="25">
        <v>76</v>
      </c>
      <c r="E2953" s="8">
        <v>130</v>
      </c>
      <c r="F2953" s="31">
        <f t="shared" si="139"/>
        <v>323.34779679317592</v>
      </c>
      <c r="G2953" s="31">
        <f>IF(8811-A2953&gt;$I$22,$O$22+$P$22*SIN($S$22-$T$22*(A2953-$A$2855)/$P$22),erreur)</f>
        <v>326.28638487181888</v>
      </c>
    </row>
    <row r="2954" spans="1:8" x14ac:dyDescent="0.3">
      <c r="A2954" s="20">
        <f t="shared" si="140"/>
        <v>2948</v>
      </c>
      <c r="B2954" s="9">
        <v>319.42434882328598</v>
      </c>
      <c r="C2954" s="9">
        <v>325.21287836314696</v>
      </c>
      <c r="D2954" s="25">
        <v>77</v>
      </c>
      <c r="E2954" s="8">
        <v>131</v>
      </c>
      <c r="F2954" s="31">
        <f t="shared" si="139"/>
        <v>323.34919679317591</v>
      </c>
      <c r="G2954" s="31">
        <f>IF(8811-A2954&gt;$I$22,$O$22+$P$22*SIN($S$22-$T$22*(A2954-$A$2855)/$P$22),erreur)</f>
        <v>326.28091773841152</v>
      </c>
    </row>
    <row r="2955" spans="1:8" x14ac:dyDescent="0.3">
      <c r="A2955" s="20">
        <f t="shared" si="140"/>
        <v>2949</v>
      </c>
      <c r="B2955" s="9">
        <v>319.42596448049335</v>
      </c>
      <c r="C2955" s="9">
        <v>325.19039586966755</v>
      </c>
      <c r="D2955" s="25">
        <v>78</v>
      </c>
      <c r="E2955" s="8">
        <v>132</v>
      </c>
      <c r="F2955" s="31">
        <f t="shared" si="139"/>
        <v>323.3505967931759</v>
      </c>
      <c r="G2955" s="31">
        <f>IF(8811-A2955&gt;$I$22,$O$22+$P$22*SIN($S$22-$T$22*(A2955-$A$2855)/$P$22),erreur)</f>
        <v>326.27548445196226</v>
      </c>
    </row>
    <row r="2956" spans="1:8" x14ac:dyDescent="0.3">
      <c r="A2956" s="20">
        <f t="shared" si="140"/>
        <v>2950</v>
      </c>
      <c r="B2956" s="9">
        <v>319.42767940743215</v>
      </c>
      <c r="C2956" s="9">
        <v>325.16761172165934</v>
      </c>
      <c r="D2956" s="25">
        <v>79</v>
      </c>
      <c r="E2956" s="8">
        <v>1</v>
      </c>
      <c r="F2956" s="31">
        <f t="shared" si="139"/>
        <v>323.35199679317589</v>
      </c>
      <c r="G2956" s="31">
        <f>IF(8811-A2956&gt;$I$22,$O$22+$P$22*SIN($S$22-$T$22*(A2956-$A$2855)/$P$22),erreur)</f>
        <v>326.27008501248201</v>
      </c>
    </row>
    <row r="2957" spans="1:8" x14ac:dyDescent="0.3">
      <c r="A2957" s="20">
        <f t="shared" si="140"/>
        <v>2951</v>
      </c>
      <c r="B2957" s="9">
        <v>319.42949360408602</v>
      </c>
      <c r="C2957" s="9">
        <v>325.14534818066022</v>
      </c>
      <c r="D2957" s="25">
        <v>80</v>
      </c>
      <c r="E2957" s="8">
        <v>2</v>
      </c>
      <c r="F2957" s="31">
        <f t="shared" si="139"/>
        <v>323.35339679317588</v>
      </c>
      <c r="G2957" s="31">
        <f>IF(8811-A2957&gt;$I$22,$O$22+$P$22*SIN($S$22-$T$22*(A2957-$A$2855)/$P$22),erreur)</f>
        <v>326.2647194199817</v>
      </c>
    </row>
    <row r="2958" spans="1:8" x14ac:dyDescent="0.3">
      <c r="A2958" s="20">
        <f t="shared" si="140"/>
        <v>2952</v>
      </c>
      <c r="B2958" s="9">
        <v>319.43140707043858</v>
      </c>
      <c r="C2958" s="9">
        <v>325.12320937734967</v>
      </c>
      <c r="D2958" s="25">
        <v>81</v>
      </c>
      <c r="E2958" s="8">
        <v>3</v>
      </c>
      <c r="F2958" s="31">
        <f t="shared" si="139"/>
        <v>323.35479679317586</v>
      </c>
      <c r="G2958" s="31">
        <f>IF(8811-A2958&gt;$I$22,$O$22+$P$22*SIN($S$22-$T$22*(A2958-$A$2855)/$P$22),erreur)</f>
        <v>326.25938767445405</v>
      </c>
    </row>
    <row r="2959" spans="1:8" x14ac:dyDescent="0.3">
      <c r="A2959" s="20">
        <f t="shared" si="140"/>
        <v>2953</v>
      </c>
      <c r="B2959" s="9">
        <v>319.43341980646619</v>
      </c>
      <c r="C2959" s="9">
        <v>325.10119531207329</v>
      </c>
      <c r="D2959" s="25">
        <v>82</v>
      </c>
      <c r="E2959" s="8">
        <v>4</v>
      </c>
      <c r="F2959" s="31">
        <f t="shared" si="139"/>
        <v>323.35619679317585</v>
      </c>
      <c r="G2959" s="31">
        <f>IF(8811-A2959&gt;$I$22,$O$22+$P$22*SIN($S$22-$T$22*(A2959-$A$2855)/$P$22),erreur)</f>
        <v>326.25408977591724</v>
      </c>
    </row>
    <row r="2960" spans="1:8" x14ac:dyDescent="0.3">
      <c r="A2960" s="20">
        <f t="shared" si="140"/>
        <v>2954</v>
      </c>
      <c r="B2960" s="9">
        <v>319.43553181215248</v>
      </c>
      <c r="C2960" s="9">
        <v>325.07930598517123</v>
      </c>
      <c r="D2960" s="25">
        <v>83</v>
      </c>
      <c r="E2960" s="8">
        <v>5</v>
      </c>
      <c r="F2960" s="31">
        <f t="shared" si="139"/>
        <v>323.35759679317584</v>
      </c>
      <c r="G2960" s="31">
        <f>IF(8811-A2960&gt;$I$22,$O$22+$P$22*SIN($S$22-$T$22*(A2960-$A$2855)/$P$22),erreur)</f>
        <v>326.24882572437127</v>
      </c>
    </row>
    <row r="2961" spans="1:8" x14ac:dyDescent="0.3">
      <c r="A2961" s="20">
        <f t="shared" si="140"/>
        <v>2955</v>
      </c>
      <c r="B2961" s="9">
        <v>319.43774308747561</v>
      </c>
      <c r="C2961" s="9">
        <v>325.05754139698638</v>
      </c>
      <c r="D2961" s="25">
        <v>84</v>
      </c>
      <c r="E2961" s="8">
        <v>6</v>
      </c>
      <c r="F2961" s="31">
        <f t="shared" si="139"/>
        <v>323.35899679317583</v>
      </c>
      <c r="G2961" s="31">
        <f>IF(8811-A2961&gt;$I$22,$O$22+$P$22*SIN($S$22-$T$22*(A2961-$A$2855)/$P$22),erreur)</f>
        <v>326.24359551982343</v>
      </c>
    </row>
    <row r="2962" spans="1:8" x14ac:dyDescent="0.3">
      <c r="A2962" s="20">
        <f t="shared" si="140"/>
        <v>2956</v>
      </c>
      <c r="B2962" s="9">
        <v>319.44005363241376</v>
      </c>
      <c r="C2962" s="9">
        <v>325.03590154785797</v>
      </c>
      <c r="D2962" s="25">
        <v>85</v>
      </c>
      <c r="E2962" s="8">
        <v>7</v>
      </c>
      <c r="F2962" s="31">
        <f t="shared" si="139"/>
        <v>323.36039679317582</v>
      </c>
      <c r="G2962" s="31">
        <f>IF(8811-A2962&gt;$I$22,$O$22+$P$22*SIN($S$22-$T$22*(A2962-$A$2855)/$P$22),erreur)</f>
        <v>326.23839916228098</v>
      </c>
    </row>
    <row r="2963" spans="1:8" x14ac:dyDescent="0.3">
      <c r="A2963" s="20">
        <f t="shared" si="140"/>
        <v>2957</v>
      </c>
      <c r="B2963" s="9">
        <v>319.44246344694511</v>
      </c>
      <c r="C2963" s="9">
        <v>325.0143864381198</v>
      </c>
      <c r="D2963" s="25">
        <v>86</v>
      </c>
      <c r="E2963" s="8">
        <v>8</v>
      </c>
      <c r="F2963" s="31">
        <f t="shared" si="139"/>
        <v>323.36179679317581</v>
      </c>
      <c r="G2963" s="31">
        <f>IF(8811-A2963&gt;$I$22,$O$22+$P$22*SIN($S$22-$T$22*(A2963-$A$2855)/$P$22),erreur)</f>
        <v>326.23323665175121</v>
      </c>
    </row>
    <row r="2964" spans="1:8" x14ac:dyDescent="0.3">
      <c r="A2964" s="20">
        <f t="shared" si="140"/>
        <v>2958</v>
      </c>
      <c r="B2964" s="9">
        <v>319.44497253104601</v>
      </c>
      <c r="C2964" s="9">
        <v>324.9929960681111</v>
      </c>
      <c r="D2964" s="25">
        <v>87</v>
      </c>
      <c r="E2964" s="8">
        <v>9</v>
      </c>
      <c r="F2964" s="31">
        <f t="shared" si="139"/>
        <v>323.3631967931758</v>
      </c>
      <c r="G2964" s="31">
        <f>IF(8811-A2964&gt;$I$22,$O$22+$P$22*SIN($S$22-$T$22*(A2964-$A$2855)/$P$22),erreur)</f>
        <v>326.22810798823411</v>
      </c>
    </row>
    <row r="2965" spans="1:8" x14ac:dyDescent="0.3">
      <c r="A2965" s="20">
        <f t="shared" si="140"/>
        <v>2959</v>
      </c>
      <c r="B2965" s="9">
        <v>319.44758088468916</v>
      </c>
      <c r="C2965" s="9">
        <v>324.97173043816019</v>
      </c>
      <c r="D2965" s="25">
        <v>88</v>
      </c>
      <c r="E2965" s="8">
        <v>10</v>
      </c>
      <c r="F2965" s="31">
        <f t="shared" si="139"/>
        <v>323.36459679317579</v>
      </c>
      <c r="G2965" s="31">
        <f>IF(8811-A2965&gt;$I$22,$O$22+$P$22*SIN($S$22-$T$22*(A2965-$A$2855)/$P$22),erreur)</f>
        <v>326.2230131717406</v>
      </c>
    </row>
    <row r="2966" spans="1:8" x14ac:dyDescent="0.3">
      <c r="A2966" s="20">
        <f t="shared" si="140"/>
        <v>2960</v>
      </c>
      <c r="B2966" s="9">
        <v>319.45028850785275</v>
      </c>
      <c r="C2966" s="9">
        <v>324.95058954860269</v>
      </c>
      <c r="D2966" s="25">
        <v>89</v>
      </c>
      <c r="E2966" s="8">
        <v>11</v>
      </c>
      <c r="F2966" s="31">
        <f t="shared" si="139"/>
        <v>323.36599679317578</v>
      </c>
      <c r="G2966" s="31">
        <f>IF(8811-A2966&gt;$I$22,$O$22+$P$22*SIN($S$22-$T$22*(A2966-$A$2855)/$P$22),erreur)</f>
        <v>326.21795220227432</v>
      </c>
      <c r="H2966">
        <v>326.3</v>
      </c>
    </row>
    <row r="2967" spans="1:8" x14ac:dyDescent="0.3">
      <c r="A2967" s="20">
        <f t="shared" si="140"/>
        <v>2961</v>
      </c>
      <c r="B2967" s="9">
        <v>319.45309540050584</v>
      </c>
      <c r="C2967" s="9">
        <v>324.92957339976329</v>
      </c>
      <c r="D2967" s="25">
        <v>90</v>
      </c>
      <c r="E2967" s="8">
        <v>12</v>
      </c>
      <c r="F2967" s="31">
        <f t="shared" si="139"/>
        <v>323.36739679317577</v>
      </c>
      <c r="G2967" s="31">
        <f>IF(8811-A2967&gt;$I$22,$O$22+$P$22*SIN($S$22-$T$22*(A2967-$A$2855)/$P$22),erreur)</f>
        <v>326.21292507984253</v>
      </c>
    </row>
    <row r="2968" spans="1:8" x14ac:dyDescent="0.3">
      <c r="A2968" s="20">
        <f t="shared" si="140"/>
        <v>2962</v>
      </c>
      <c r="B2968" s="9">
        <v>319.45600156262481</v>
      </c>
      <c r="C2968" s="9">
        <v>324.90868199197303</v>
      </c>
      <c r="D2968" s="25">
        <v>91</v>
      </c>
      <c r="E2968" s="8">
        <v>13</v>
      </c>
      <c r="F2968" s="31">
        <f t="shared" si="139"/>
        <v>323.36879679317576</v>
      </c>
      <c r="G2968" s="31">
        <f>IF(8811-A2968&gt;$I$22,$O$22+$P$22*SIN($S$22-$T$22*(A2968-$A$2855)/$P$22),erreur)</f>
        <v>326.20793180445253</v>
      </c>
    </row>
    <row r="2969" spans="1:8" x14ac:dyDescent="0.3">
      <c r="A2969" s="20">
        <f t="shared" si="140"/>
        <v>2963</v>
      </c>
      <c r="B2969" s="9">
        <v>319.45900699417871</v>
      </c>
      <c r="C2969" s="9">
        <v>324.88791532555479</v>
      </c>
      <c r="D2969" s="25">
        <v>92</v>
      </c>
      <c r="E2969" s="8">
        <v>14</v>
      </c>
      <c r="F2969" s="31">
        <f t="shared" si="139"/>
        <v>323.37019679317575</v>
      </c>
      <c r="G2969" s="31">
        <f>IF(8811-A2969&gt;$I$22,$O$22+$P$22*SIN($S$22-$T$22*(A2969-$A$2855)/$P$22),erreur)</f>
        <v>326.20297237610794</v>
      </c>
    </row>
    <row r="2970" spans="1:8" x14ac:dyDescent="0.3">
      <c r="A2970" s="20">
        <f t="shared" si="140"/>
        <v>2964</v>
      </c>
      <c r="B2970" s="9">
        <v>319.46211169513845</v>
      </c>
      <c r="C2970" s="9">
        <v>324.86727340083326</v>
      </c>
      <c r="D2970" s="25">
        <v>93</v>
      </c>
      <c r="E2970" s="8">
        <v>15</v>
      </c>
      <c r="F2970" s="31">
        <f t="shared" si="139"/>
        <v>323.37159679317574</v>
      </c>
      <c r="G2970" s="31">
        <f>IF(8811-A2970&gt;$I$22,$O$22+$P$22*SIN($S$22-$T$22*(A2970-$A$2855)/$P$22),erreur)</f>
        <v>326.1980467948124</v>
      </c>
    </row>
    <row r="2971" spans="1:8" x14ac:dyDescent="0.3">
      <c r="A2971" s="20">
        <f t="shared" si="140"/>
        <v>2965</v>
      </c>
      <c r="B2971" s="9">
        <v>319.4653156654731</v>
      </c>
      <c r="C2971" s="9">
        <v>324.84675621812767</v>
      </c>
      <c r="D2971" s="25">
        <v>94</v>
      </c>
      <c r="E2971" s="8">
        <v>16</v>
      </c>
      <c r="F2971" s="31">
        <f t="shared" si="139"/>
        <v>323.37299679317573</v>
      </c>
      <c r="G2971" s="31">
        <f>IF(8811-A2971&gt;$I$22,$O$22+$P$22*SIN($S$22-$T$22*(A2971-$A$2855)/$P$22),erreur)</f>
        <v>326.19315506057319</v>
      </c>
    </row>
    <row r="2972" spans="1:8" x14ac:dyDescent="0.3">
      <c r="A2972" s="20">
        <f t="shared" si="140"/>
        <v>2966</v>
      </c>
      <c r="B2972" s="9">
        <v>319.46861890515174</v>
      </c>
      <c r="C2972" s="9">
        <v>324.82636377776089</v>
      </c>
      <c r="D2972" s="25">
        <v>95</v>
      </c>
      <c r="E2972" s="8">
        <v>17</v>
      </c>
      <c r="F2972" s="31">
        <f t="shared" si="139"/>
        <v>323.37439679317572</v>
      </c>
      <c r="G2972" s="31">
        <f>IF(8811-A2972&gt;$I$22,$O$22+$P$22*SIN($S$22-$T$22*(A2972-$A$2855)/$P$22),erreur)</f>
        <v>326.18829717339759</v>
      </c>
    </row>
    <row r="2973" spans="1:8" x14ac:dyDescent="0.3">
      <c r="A2973" s="20">
        <f t="shared" si="140"/>
        <v>2967</v>
      </c>
      <c r="B2973" s="9">
        <v>319.47202141413982</v>
      </c>
      <c r="C2973" s="9">
        <v>324.80609608004579</v>
      </c>
      <c r="D2973" s="25">
        <v>96</v>
      </c>
      <c r="E2973" s="8">
        <v>18</v>
      </c>
      <c r="F2973" s="31">
        <f t="shared" si="139"/>
        <v>323.37579679317571</v>
      </c>
      <c r="G2973" s="31">
        <f>IF(8811-A2973&gt;$I$22,$O$22+$P$22*SIN($S$22-$T$22*(A2973-$A$2855)/$P$22),erreur)</f>
        <v>326.18347313328923</v>
      </c>
    </row>
    <row r="2974" spans="1:8" x14ac:dyDescent="0.3">
      <c r="A2974" s="20">
        <f t="shared" si="140"/>
        <v>2968</v>
      </c>
      <c r="B2974" s="9">
        <v>319.47552319240822</v>
      </c>
      <c r="C2974" s="9">
        <v>324.78595312530251</v>
      </c>
      <c r="D2974" s="25">
        <v>97</v>
      </c>
      <c r="E2974" s="8">
        <v>19</v>
      </c>
      <c r="F2974" s="31">
        <f t="shared" si="139"/>
        <v>323.3771967931757</v>
      </c>
      <c r="G2974" s="31">
        <f>IF(8811-A2974&gt;$I$22,$O$22+$P$22*SIN($S$22-$T$22*(A2974-$A$2855)/$P$22),erreur)</f>
        <v>326.17868294025538</v>
      </c>
      <c r="H2974">
        <v>326.37</v>
      </c>
    </row>
    <row r="2975" spans="1:8" x14ac:dyDescent="0.3">
      <c r="A2975" s="20">
        <f t="shared" si="140"/>
        <v>2969</v>
      </c>
      <c r="B2975" s="9">
        <v>319.47912423991693</v>
      </c>
      <c r="C2975" s="9">
        <v>324.76593491384119</v>
      </c>
      <c r="D2975" s="25">
        <v>98</v>
      </c>
      <c r="E2975" s="8">
        <v>20</v>
      </c>
      <c r="F2975" s="31">
        <f t="shared" si="139"/>
        <v>323.37859679317569</v>
      </c>
      <c r="G2975" s="31">
        <f>IF(8811-A2975&gt;$I$22,$O$22+$P$22*SIN($S$22-$T$22*(A2975-$A$2855)/$P$22),erreur)</f>
        <v>326.1739265942997</v>
      </c>
    </row>
    <row r="2976" spans="1:8" x14ac:dyDescent="0.3">
      <c r="A2976" s="20">
        <f t="shared" si="140"/>
        <v>2970</v>
      </c>
      <c r="B2976" s="9">
        <v>319.48282455663502</v>
      </c>
      <c r="C2976" s="9">
        <v>324.7460414459747</v>
      </c>
      <c r="D2976" s="25">
        <v>99</v>
      </c>
      <c r="E2976" s="8">
        <v>21</v>
      </c>
      <c r="F2976" s="31">
        <f t="shared" si="139"/>
        <v>323.37999679317568</v>
      </c>
      <c r="G2976" s="31">
        <f>IF(8811-A2976&gt;$I$22,$O$22+$P$22*SIN($S$22-$T$22*(A2976-$A$2855)/$P$22),erreur)</f>
        <v>326.16920409542945</v>
      </c>
    </row>
    <row r="2977" spans="1:8" x14ac:dyDescent="0.3">
      <c r="A2977" s="20">
        <f t="shared" si="140"/>
        <v>2971</v>
      </c>
      <c r="B2977" s="9">
        <v>319.48662414252431</v>
      </c>
      <c r="C2977" s="9">
        <v>324.72627272201316</v>
      </c>
      <c r="D2977" s="25">
        <v>100</v>
      </c>
      <c r="E2977" s="8">
        <v>22</v>
      </c>
      <c r="F2977" s="31">
        <f t="shared" si="139"/>
        <v>323.38139679317567</v>
      </c>
      <c r="G2977" s="31">
        <f>IF(8811-A2977&gt;$I$22,$O$22+$P$22*SIN($S$22-$T$22*(A2977-$A$2855)/$P$22),erreur)</f>
        <v>326.16451544364827</v>
      </c>
    </row>
    <row r="2978" spans="1:8" x14ac:dyDescent="0.3">
      <c r="A2978" s="20">
        <f t="shared" si="140"/>
        <v>2972</v>
      </c>
      <c r="B2978" s="9">
        <v>319.49052299754476</v>
      </c>
      <c r="C2978" s="9">
        <v>324.706628742264</v>
      </c>
      <c r="D2978" s="25">
        <v>101</v>
      </c>
      <c r="E2978" s="8">
        <v>23</v>
      </c>
      <c r="F2978" s="31">
        <f t="shared" si="139"/>
        <v>323.38279679317566</v>
      </c>
      <c r="G2978" s="31">
        <f>IF(8811-A2978&gt;$I$22,$O$22+$P$22*SIN($S$22-$T$22*(A2978-$A$2855)/$P$22),erreur)</f>
        <v>326.15986063896344</v>
      </c>
    </row>
    <row r="2979" spans="1:8" x14ac:dyDescent="0.3">
      <c r="A2979" s="20">
        <f t="shared" si="140"/>
        <v>2973</v>
      </c>
      <c r="B2979" s="9">
        <v>319.49452112166364</v>
      </c>
      <c r="C2979" s="9">
        <v>324.6871095070328</v>
      </c>
      <c r="D2979" s="25">
        <v>102</v>
      </c>
      <c r="E2979" s="8">
        <v>24</v>
      </c>
      <c r="F2979" s="31">
        <f t="shared" si="139"/>
        <v>323.38419679317565</v>
      </c>
      <c r="G2979" s="31">
        <f>IF(8811-A2979&gt;$I$22,$O$22+$P$22*SIN($S$22-$T$22*(A2979-$A$2855)/$P$22),erreur)</f>
        <v>326.15523968137859</v>
      </c>
    </row>
    <row r="2980" spans="1:8" x14ac:dyDescent="0.3">
      <c r="A2980" s="20">
        <f t="shared" si="140"/>
        <v>2974</v>
      </c>
      <c r="B2980" s="9">
        <v>319.49861851483729</v>
      </c>
      <c r="C2980" s="9">
        <v>324.66771501662333</v>
      </c>
      <c r="D2980" s="25">
        <v>103</v>
      </c>
      <c r="E2980" s="8">
        <v>25</v>
      </c>
      <c r="F2980" s="31">
        <f t="shared" si="139"/>
        <v>323.38559679317564</v>
      </c>
      <c r="G2980" s="31">
        <f>IF(8811-A2980&gt;$I$22,$O$22+$P$22*SIN($S$22-$T$22*(A2980-$A$2855)/$P$22),erreur)</f>
        <v>326.15065257089736</v>
      </c>
    </row>
    <row r="2981" spans="1:8" x14ac:dyDescent="0.3">
      <c r="A2981" s="20">
        <f t="shared" si="140"/>
        <v>2975</v>
      </c>
      <c r="B2981" s="9">
        <v>319.5028151770257</v>
      </c>
      <c r="C2981" s="9">
        <v>324.64844527133846</v>
      </c>
      <c r="D2981" s="25">
        <v>104</v>
      </c>
      <c r="E2981" s="8">
        <v>26</v>
      </c>
      <c r="F2981" s="31">
        <f t="shared" si="139"/>
        <v>323.38699679317563</v>
      </c>
      <c r="G2981" s="31">
        <f>IF(8811-A2981&gt;$I$22,$O$22+$P$22*SIN($S$22-$T$22*(A2981-$A$2855)/$P$22),erreur)</f>
        <v>326.14609930752704</v>
      </c>
    </row>
    <row r="2982" spans="1:8" x14ac:dyDescent="0.3">
      <c r="A2982" s="20">
        <f t="shared" si="140"/>
        <v>2976</v>
      </c>
      <c r="B2982" s="9">
        <v>319.50711110818884</v>
      </c>
      <c r="C2982" s="9">
        <v>324.6293002714774</v>
      </c>
      <c r="D2982" s="25">
        <v>105</v>
      </c>
      <c r="E2982" s="8">
        <v>27</v>
      </c>
      <c r="F2982" s="31">
        <f t="shared" si="139"/>
        <v>323.38839679317562</v>
      </c>
      <c r="G2982" s="31">
        <f>IF(8811-A2982&gt;$I$22,$O$22+$P$22*SIN($S$22-$T$22*(A2982-$A$2855)/$P$22),erreur)</f>
        <v>326.14157989127489</v>
      </c>
    </row>
    <row r="2983" spans="1:8" x14ac:dyDescent="0.3">
      <c r="A2983" s="20">
        <f t="shared" si="140"/>
        <v>2977</v>
      </c>
      <c r="B2983" s="9">
        <v>319.51150630828124</v>
      </c>
      <c r="C2983" s="9">
        <v>324.61028001733757</v>
      </c>
      <c r="D2983" s="25">
        <v>106</v>
      </c>
      <c r="E2983" s="8">
        <v>28</v>
      </c>
      <c r="F2983" s="31">
        <f t="shared" si="139"/>
        <v>323.38979679317561</v>
      </c>
      <c r="G2983" s="31">
        <f>IF(8811-A2983&gt;$I$22,$O$22+$P$22*SIN($S$22-$T$22*(A2983-$A$2855)/$P$22),erreur)</f>
        <v>326.13709432214455</v>
      </c>
    </row>
    <row r="2984" spans="1:8" x14ac:dyDescent="0.3">
      <c r="A2984" s="20">
        <f t="shared" si="140"/>
        <v>2978</v>
      </c>
      <c r="B2984" s="9">
        <v>319.51600077726653</v>
      </c>
      <c r="C2984" s="9">
        <v>324.59138450921546</v>
      </c>
      <c r="D2984" s="25">
        <v>107</v>
      </c>
      <c r="E2984" s="8">
        <v>29</v>
      </c>
      <c r="F2984" s="31">
        <f t="shared" si="139"/>
        <v>323.3911967931756</v>
      </c>
      <c r="G2984" s="31">
        <f>IF(8811-A2984&gt;$I$22,$O$22+$P$22*SIN($S$22-$T$22*(A2984-$A$2855)/$P$22),erreur)</f>
        <v>326.1326426001433</v>
      </c>
    </row>
    <row r="2985" spans="1:8" x14ac:dyDescent="0.3">
      <c r="A2985" s="20">
        <f t="shared" si="140"/>
        <v>2979</v>
      </c>
      <c r="B2985" s="9">
        <v>319.52059451509376</v>
      </c>
      <c r="C2985" s="9">
        <v>324.57261374740574</v>
      </c>
      <c r="D2985" s="25">
        <v>108</v>
      </c>
      <c r="E2985" s="8">
        <v>30</v>
      </c>
      <c r="F2985" s="31">
        <f t="shared" si="139"/>
        <v>323.39259679317558</v>
      </c>
      <c r="G2985" s="31">
        <f>IF(8811-A2985&gt;$I$22,$O$22+$P$22*SIN($S$22-$T$22*(A2985-$A$2855)/$P$22),erreur)</f>
        <v>326.1282247252675</v>
      </c>
    </row>
    <row r="2986" spans="1:8" x14ac:dyDescent="0.3">
      <c r="A2986" s="20">
        <f t="shared" si="140"/>
        <v>2980</v>
      </c>
      <c r="B2986" s="9">
        <v>319.52528752171929</v>
      </c>
      <c r="C2986" s="9">
        <v>324.55396773220127</v>
      </c>
      <c r="D2986" s="25">
        <v>109</v>
      </c>
      <c r="E2986" s="8">
        <v>31</v>
      </c>
      <c r="F2986" s="31">
        <f t="shared" si="139"/>
        <v>323.39399679317557</v>
      </c>
      <c r="G2986" s="31">
        <f>IF(8811-A2986&gt;$I$22,$O$22+$P$22*SIN($S$22-$T$22*(A2986-$A$2855)/$P$22),erreur)</f>
        <v>326.1238406975317</v>
      </c>
      <c r="H2986">
        <v>326.44</v>
      </c>
    </row>
    <row r="2987" spans="1:8" x14ac:dyDescent="0.3">
      <c r="A2987" s="20">
        <f t="shared" si="140"/>
        <v>2981</v>
      </c>
      <c r="B2987" s="9">
        <v>319.53007979709764</v>
      </c>
      <c r="C2987" s="9">
        <v>324.53544646389037</v>
      </c>
      <c r="D2987" s="25">
        <v>110</v>
      </c>
      <c r="E2987" s="8">
        <v>32</v>
      </c>
      <c r="F2987" s="31">
        <f t="shared" si="139"/>
        <v>323.39539679317556</v>
      </c>
      <c r="G2987" s="31">
        <f>IF(8811-A2987&gt;$I$22,$O$22+$P$22*SIN($S$22-$T$22*(A2987-$A$2855)/$P$22),erreur)</f>
        <v>326.11949051693955</v>
      </c>
    </row>
    <row r="2988" spans="1:8" x14ac:dyDescent="0.3">
      <c r="A2988" s="20">
        <f t="shared" si="140"/>
        <v>2982</v>
      </c>
      <c r="B2988" s="9">
        <v>319.53497134118152</v>
      </c>
      <c r="C2988" s="9">
        <v>324.51704994276315</v>
      </c>
      <c r="D2988" s="25">
        <v>111</v>
      </c>
      <c r="E2988" s="8">
        <v>33</v>
      </c>
      <c r="F2988" s="31">
        <f t="shared" si="139"/>
        <v>323.39679679317555</v>
      </c>
      <c r="G2988" s="31">
        <f>IF(8811-A2988&gt;$I$22,$O$22+$P$22*SIN($S$22-$T$22*(A2988-$A$2855)/$P$22),erreur)</f>
        <v>326.11517418349104</v>
      </c>
    </row>
    <row r="2989" spans="1:8" x14ac:dyDescent="0.3">
      <c r="A2989" s="20">
        <f t="shared" si="140"/>
        <v>2983</v>
      </c>
      <c r="B2989" s="9">
        <v>319.53996215392181</v>
      </c>
      <c r="C2989" s="9">
        <v>324.49877816910521</v>
      </c>
      <c r="D2989" s="25">
        <v>112</v>
      </c>
      <c r="E2989" s="8">
        <v>34</v>
      </c>
      <c r="F2989" s="31">
        <f t="shared" si="139"/>
        <v>323.39819679317554</v>
      </c>
      <c r="G2989" s="31">
        <f>IF(8811-A2989&gt;$I$22,$O$22+$P$22*SIN($S$22-$T$22*(A2989-$A$2855)/$P$22),erreur)</f>
        <v>326.11089169719708</v>
      </c>
    </row>
    <row r="2990" spans="1:8" x14ac:dyDescent="0.3">
      <c r="A2990" s="20">
        <f t="shared" si="140"/>
        <v>2984</v>
      </c>
      <c r="B2990" s="9">
        <v>319.54505223527121</v>
      </c>
      <c r="C2990" s="9">
        <v>324.4806311432003</v>
      </c>
      <c r="D2990" s="25">
        <v>113</v>
      </c>
      <c r="E2990" s="8">
        <v>35</v>
      </c>
      <c r="F2990" s="31">
        <f t="shared" si="139"/>
        <v>323.39959679317553</v>
      </c>
      <c r="G2990" s="31">
        <f>IF(8811-A2990&gt;$I$22,$O$22+$P$22*SIN($S$22-$T$22*(A2990-$A$2855)/$P$22),erreur)</f>
        <v>326.10664305805767</v>
      </c>
    </row>
    <row r="2991" spans="1:8" x14ac:dyDescent="0.3">
      <c r="A2991" s="20">
        <f t="shared" si="140"/>
        <v>2985</v>
      </c>
      <c r="B2991" s="9">
        <v>319.55024158517881</v>
      </c>
      <c r="C2991" s="9">
        <v>324.46260886533128</v>
      </c>
      <c r="D2991" s="25">
        <v>114</v>
      </c>
      <c r="E2991" s="8">
        <v>36</v>
      </c>
      <c r="F2991" s="31">
        <f t="shared" si="139"/>
        <v>323.40099679317552</v>
      </c>
      <c r="G2991" s="31">
        <f>IF(8811-A2991&gt;$I$22,$O$22+$P$22*SIN($S$22-$T$22*(A2991-$A$2855)/$P$22),erreur)</f>
        <v>326.1024282660801</v>
      </c>
    </row>
    <row r="2992" spans="1:8" x14ac:dyDescent="0.3">
      <c r="A2992" s="20">
        <f t="shared" si="140"/>
        <v>2986</v>
      </c>
      <c r="B2992" s="9">
        <v>319.55553020359366</v>
      </c>
      <c r="C2992" s="9">
        <v>324.44471133578099</v>
      </c>
      <c r="D2992" s="25">
        <v>115</v>
      </c>
      <c r="E2992" s="8">
        <v>37</v>
      </c>
      <c r="F2992" s="31">
        <f t="shared" si="139"/>
        <v>323.40239679317551</v>
      </c>
      <c r="G2992" s="31">
        <f>IF(8811-A2992&gt;$I$22,$O$22+$P$22*SIN($S$22-$T$22*(A2992-$A$2855)/$P$22),erreur)</f>
        <v>326.09824732126799</v>
      </c>
    </row>
    <row r="2993" spans="1:8" x14ac:dyDescent="0.3">
      <c r="A2993" s="20">
        <f t="shared" si="140"/>
        <v>2987</v>
      </c>
      <c r="B2993" s="9">
        <v>319.5609180904612</v>
      </c>
      <c r="C2993" s="9">
        <v>324.42693855482412</v>
      </c>
      <c r="D2993" s="25">
        <v>116</v>
      </c>
      <c r="E2993" s="8">
        <v>38</v>
      </c>
      <c r="F2993" s="31">
        <f t="shared" si="139"/>
        <v>323.4037967931755</v>
      </c>
      <c r="G2993" s="31">
        <f>IF(8811-A2993&gt;$I$22,$O$22+$P$22*SIN($S$22-$T$22*(A2993-$A$2855)/$P$22),erreur)</f>
        <v>326.09410022362863</v>
      </c>
    </row>
    <row r="2994" spans="1:8" x14ac:dyDescent="0.3">
      <c r="A2994" s="20">
        <f t="shared" si="140"/>
        <v>2988</v>
      </c>
      <c r="B2994" s="9">
        <v>319.56640524573231</v>
      </c>
      <c r="C2994" s="9">
        <v>324.40929052274078</v>
      </c>
      <c r="D2994" s="25">
        <v>117</v>
      </c>
      <c r="E2994" s="8">
        <v>39</v>
      </c>
      <c r="F2994" s="31">
        <f t="shared" si="139"/>
        <v>323.40519679317549</v>
      </c>
      <c r="G2994" s="31">
        <f>IF(8811-A2994&gt;$I$22,$O$22+$P$22*SIN($S$22-$T$22*(A2994-$A$2855)/$P$22),erreur)</f>
        <v>326.08998697316201</v>
      </c>
    </row>
    <row r="2995" spans="1:8" x14ac:dyDescent="0.3">
      <c r="A2995" s="20">
        <f t="shared" si="140"/>
        <v>2989</v>
      </c>
      <c r="B2995" s="9">
        <v>319.57199166934879</v>
      </c>
      <c r="C2995" s="9">
        <v>324.3917672398029</v>
      </c>
      <c r="D2995" s="25">
        <v>118</v>
      </c>
      <c r="E2995" s="8">
        <v>40</v>
      </c>
      <c r="F2995" s="31">
        <f t="shared" si="139"/>
        <v>323.40659679317548</v>
      </c>
      <c r="G2995" s="31">
        <f>IF(8811-A2995&gt;$I$22,$O$22+$P$22*SIN($S$22-$T$22*(A2995-$A$2855)/$P$22),erreur)</f>
        <v>326.08590756987905</v>
      </c>
    </row>
    <row r="2996" spans="1:8" x14ac:dyDescent="0.3">
      <c r="A2996" s="20">
        <f t="shared" si="140"/>
        <v>2990</v>
      </c>
      <c r="B2996" s="9">
        <v>319.57767736125788</v>
      </c>
      <c r="C2996" s="9">
        <v>324.37436870628517</v>
      </c>
      <c r="D2996" s="25">
        <v>119</v>
      </c>
      <c r="E2996" s="8">
        <v>41</v>
      </c>
      <c r="F2996" s="31">
        <f t="shared" si="139"/>
        <v>323.40799679317547</v>
      </c>
      <c r="G2996" s="31">
        <f>IF(8811-A2996&gt;$I$22,$O$22+$P$22*SIN($S$22-$T$22*(A2996-$A$2855)/$P$22),erreur)</f>
        <v>326.08186201378339</v>
      </c>
    </row>
    <row r="2997" spans="1:8" x14ac:dyDescent="0.3">
      <c r="A2997" s="20">
        <f t="shared" si="140"/>
        <v>2991</v>
      </c>
      <c r="B2997" s="9">
        <v>319.58346232140502</v>
      </c>
      <c r="C2997" s="9">
        <v>324.3570949224586</v>
      </c>
      <c r="D2997" s="25">
        <v>120</v>
      </c>
      <c r="E2997" s="8">
        <v>42</v>
      </c>
      <c r="F2997" s="31">
        <f t="shared" si="139"/>
        <v>323.40939679317546</v>
      </c>
      <c r="G2997" s="31">
        <f>IF(8811-A2997&gt;$I$22,$O$22+$P$22*SIN($S$22-$T$22*(A2997-$A$2855)/$P$22),erreur)</f>
        <v>326.07785030487139</v>
      </c>
    </row>
    <row r="2998" spans="1:8" x14ac:dyDescent="0.3">
      <c r="A2998" s="20">
        <f t="shared" si="140"/>
        <v>2992</v>
      </c>
      <c r="B2998" s="9">
        <v>319.58934654973018</v>
      </c>
      <c r="C2998" s="9">
        <v>324.33994588859059</v>
      </c>
      <c r="D2998" s="25">
        <v>121</v>
      </c>
      <c r="E2998" s="8">
        <v>43</v>
      </c>
      <c r="F2998" s="31">
        <f t="shared" si="139"/>
        <v>323.41079679317545</v>
      </c>
      <c r="G2998" s="31">
        <f>IF(8811-A2998&gt;$I$22,$O$22+$P$22*SIN($S$22-$T$22*(A2998-$A$2855)/$P$22),erreur)</f>
        <v>326.07387244316124</v>
      </c>
    </row>
    <row r="2999" spans="1:8" x14ac:dyDescent="0.3">
      <c r="A2999" s="20">
        <f t="shared" si="140"/>
        <v>2993</v>
      </c>
      <c r="B2999" s="9">
        <v>319.59533004617697</v>
      </c>
      <c r="C2999" s="9">
        <v>324.32292160494853</v>
      </c>
      <c r="D2999" s="25">
        <v>122</v>
      </c>
      <c r="E2999" s="8">
        <v>44</v>
      </c>
      <c r="F2999" s="31">
        <f t="shared" si="139"/>
        <v>323.41219679317544</v>
      </c>
      <c r="G2999" s="31">
        <f>IF(8811-A2999&gt;$I$22,$O$22+$P$22*SIN($S$22-$T$22*(A2999-$A$2855)/$P$22),erreur)</f>
        <v>326.06992842864565</v>
      </c>
    </row>
    <row r="3000" spans="1:8" x14ac:dyDescent="0.3">
      <c r="A3000" s="20">
        <f t="shared" si="140"/>
        <v>2994</v>
      </c>
      <c r="B3000" s="9">
        <v>319.60141281068718</v>
      </c>
      <c r="C3000" s="9">
        <v>324.30602207179891</v>
      </c>
      <c r="D3000" s="25">
        <v>123</v>
      </c>
      <c r="E3000" s="8">
        <v>45</v>
      </c>
      <c r="F3000" s="31">
        <f t="shared" si="139"/>
        <v>323.41359679317543</v>
      </c>
      <c r="G3000" s="31">
        <f>IF(8811-A3000&gt;$I$22,$O$22+$P$22*SIN($S$22-$T$22*(A3000-$A$2855)/$P$22),erreur)</f>
        <v>326.06601826133556</v>
      </c>
    </row>
    <row r="3001" spans="1:8" x14ac:dyDescent="0.3">
      <c r="A3001" s="20">
        <f t="shared" si="140"/>
        <v>2995</v>
      </c>
      <c r="B3001" s="9">
        <v>319.60759484319715</v>
      </c>
      <c r="C3001" s="9">
        <v>324.28924728940365</v>
      </c>
      <c r="D3001" s="25">
        <v>124</v>
      </c>
      <c r="E3001" s="8">
        <v>46</v>
      </c>
      <c r="F3001" s="31">
        <f t="shared" si="139"/>
        <v>323.41499679317542</v>
      </c>
      <c r="G3001" s="31">
        <f>IF(8811-A3001&gt;$I$22,$O$22+$P$22*SIN($S$22-$T$22*(A3001-$A$2855)/$P$22),erreur)</f>
        <v>326.06214194123095</v>
      </c>
    </row>
    <row r="3002" spans="1:8" x14ac:dyDescent="0.3">
      <c r="A3002" s="20">
        <f t="shared" si="140"/>
        <v>2996</v>
      </c>
      <c r="B3002" s="9">
        <v>319.61387614365231</v>
      </c>
      <c r="C3002" s="9">
        <v>324.27259725802287</v>
      </c>
      <c r="D3002" s="25">
        <v>125</v>
      </c>
      <c r="E3002" s="8">
        <v>47</v>
      </c>
      <c r="F3002" s="31">
        <f t="shared" si="139"/>
        <v>323.41639679317541</v>
      </c>
      <c r="G3002" s="31">
        <f>IF(8811-A3002&gt;$I$22,$O$22+$P$22*SIN($S$22-$T$22*(A3002-$A$2855)/$P$22),erreur)</f>
        <v>326.0582994683391</v>
      </c>
    </row>
    <row r="3003" spans="1:8" x14ac:dyDescent="0.3">
      <c r="A3003" s="20">
        <f t="shared" si="140"/>
        <v>2997</v>
      </c>
      <c r="B3003" s="9">
        <v>319.62025671198535</v>
      </c>
      <c r="C3003" s="9">
        <v>324.2560719779176</v>
      </c>
      <c r="D3003" s="25">
        <v>126</v>
      </c>
      <c r="E3003" s="8">
        <v>48</v>
      </c>
      <c r="F3003" s="31">
        <f t="shared" si="139"/>
        <v>323.4177967931754</v>
      </c>
      <c r="G3003" s="31">
        <f>IF(8811-A3003&gt;$I$22,$O$22+$P$22*SIN($S$22-$T$22*(A3003-$A$2855)/$P$22),erreur)</f>
        <v>326.05449084266365</v>
      </c>
    </row>
    <row r="3004" spans="1:8" x14ac:dyDescent="0.3">
      <c r="A3004" s="20">
        <f t="shared" si="140"/>
        <v>2998</v>
      </c>
      <c r="B3004" s="9">
        <v>319.62673654813443</v>
      </c>
      <c r="C3004" s="9">
        <v>324.23967144934431</v>
      </c>
      <c r="D3004" s="25">
        <v>127</v>
      </c>
      <c r="E3004" s="8">
        <v>49</v>
      </c>
      <c r="F3004" s="31">
        <f t="shared" si="139"/>
        <v>323.41919679317539</v>
      </c>
      <c r="G3004" s="31">
        <f>IF(8811-A3004&gt;$I$22,$O$22+$P$22*SIN($S$22-$T$22*(A3004-$A$2855)/$P$22),erreur)</f>
        <v>326.05071606421188</v>
      </c>
    </row>
    <row r="3005" spans="1:8" x14ac:dyDescent="0.3">
      <c r="A3005" s="20">
        <f t="shared" si="140"/>
        <v>2999</v>
      </c>
      <c r="B3005" s="9">
        <v>319.63331565203589</v>
      </c>
      <c r="C3005" s="9">
        <v>324.22339567255767</v>
      </c>
      <c r="D3005" s="25">
        <v>128</v>
      </c>
      <c r="E3005" s="8">
        <v>50</v>
      </c>
      <c r="F3005" s="31">
        <f t="shared" si="139"/>
        <v>323.42059679317538</v>
      </c>
      <c r="G3005" s="31">
        <f>IF(8811-A3005&gt;$I$22,$O$22+$P$22*SIN($S$22-$T$22*(A3005-$A$2855)/$P$22),erreur)</f>
        <v>326.04697513298379</v>
      </c>
    </row>
    <row r="3006" spans="1:8" x14ac:dyDescent="0.3">
      <c r="A3006" s="20">
        <f t="shared" si="140"/>
        <v>3000</v>
      </c>
      <c r="B3006" s="9">
        <v>319.63999402362606</v>
      </c>
      <c r="C3006" s="9">
        <v>324.20724464781233</v>
      </c>
      <c r="D3006" s="25">
        <v>129</v>
      </c>
      <c r="E3006" s="8">
        <v>51</v>
      </c>
      <c r="F3006" s="31">
        <f t="shared" si="139"/>
        <v>323.42199679317537</v>
      </c>
      <c r="G3006" s="31">
        <f>IF(8811-A3006&gt;$I$22,$O$22+$P$22*SIN($S$22-$T$22*(A3006-$A$2855)/$P$22),erreur)</f>
        <v>326.04326804898665</v>
      </c>
      <c r="H3006">
        <v>326.76</v>
      </c>
    </row>
    <row r="3007" spans="1:8" x14ac:dyDescent="0.3">
      <c r="A3007" s="20">
        <f t="shared" si="140"/>
        <v>3001</v>
      </c>
      <c r="B3007" s="9">
        <v>319.64677166283946</v>
      </c>
      <c r="C3007" s="9">
        <v>324.1912183753584</v>
      </c>
      <c r="D3007" s="25">
        <v>130</v>
      </c>
      <c r="E3007" s="8">
        <v>52</v>
      </c>
      <c r="F3007" s="31">
        <f t="shared" si="139"/>
        <v>323.42339679317536</v>
      </c>
      <c r="G3007" s="31">
        <f>IF(8811-A3007&gt;$I$22,$O$22+$P$22*SIN($S$22-$T$22*(A3007-$A$2855)/$P$22),erreur)</f>
        <v>326.0395948122241</v>
      </c>
    </row>
    <row r="3008" spans="1:8" x14ac:dyDescent="0.3">
      <c r="A3008" s="20">
        <f t="shared" si="140"/>
        <v>3002</v>
      </c>
      <c r="B3008" s="9">
        <v>319.65364856960878</v>
      </c>
      <c r="C3008" s="9">
        <v>324.17531685544691</v>
      </c>
      <c r="D3008" s="25">
        <v>131</v>
      </c>
      <c r="E3008" s="8">
        <v>53</v>
      </c>
      <c r="F3008" s="31">
        <f t="shared" si="139"/>
        <v>323.42479679317535</v>
      </c>
      <c r="G3008" s="31">
        <f>IF(8811-A3008&gt;$I$22,$O$22+$P$22*SIN($S$22-$T$22*(A3008-$A$2855)/$P$22),erreur)</f>
        <v>326.03595542269977</v>
      </c>
    </row>
    <row r="3009" spans="1:7" x14ac:dyDescent="0.3">
      <c r="A3009" s="20">
        <f t="shared" si="140"/>
        <v>3003</v>
      </c>
      <c r="B3009" s="9">
        <v>319.6606247438649</v>
      </c>
      <c r="C3009" s="9">
        <v>324.15954008832432</v>
      </c>
      <c r="D3009" s="25">
        <v>132</v>
      </c>
      <c r="E3009" s="8">
        <v>54</v>
      </c>
      <c r="F3009" s="31">
        <f t="shared" si="139"/>
        <v>323.42619679317534</v>
      </c>
      <c r="G3009" s="31">
        <f>IF(8811-A3009&gt;$I$22,$O$22+$P$22*SIN($S$22-$T$22*(A3009-$A$2855)/$P$22),erreur)</f>
        <v>326.03234988041731</v>
      </c>
    </row>
    <row r="3010" spans="1:7" x14ac:dyDescent="0.3">
      <c r="A3010" s="20">
        <f t="shared" si="140"/>
        <v>3004</v>
      </c>
      <c r="B3010" s="9">
        <v>319.66770018553871</v>
      </c>
      <c r="C3010" s="9">
        <v>324.1438880742362</v>
      </c>
      <c r="D3010" s="25">
        <v>133</v>
      </c>
      <c r="E3010" s="8">
        <v>55</v>
      </c>
      <c r="F3010" s="31">
        <f t="shared" si="139"/>
        <v>323.42759679317533</v>
      </c>
      <c r="G3010" s="31">
        <f>IF(8811-A3010&gt;$I$22,$O$22+$P$22*SIN($S$22-$T$22*(A3010-$A$2855)/$P$22),erreur)</f>
        <v>326.02877818538036</v>
      </c>
    </row>
    <row r="3011" spans="1:7" x14ac:dyDescent="0.3">
      <c r="A3011" s="20">
        <f t="shared" si="140"/>
        <v>3005</v>
      </c>
      <c r="B3011" s="9">
        <v>319.67487489456289</v>
      </c>
      <c r="C3011" s="9">
        <v>324.1283608134263</v>
      </c>
      <c r="D3011" s="25">
        <v>134</v>
      </c>
      <c r="E3011" s="8">
        <v>56</v>
      </c>
      <c r="F3011" s="31">
        <f t="shared" si="139"/>
        <v>323.42899679317532</v>
      </c>
      <c r="G3011" s="31">
        <f>IF(8811-A3011&gt;$I$22,$O$22+$P$22*SIN($S$22-$T$22*(A3011-$A$2855)/$P$22),erreur)</f>
        <v>326.02524033759619</v>
      </c>
    </row>
    <row r="3012" spans="1:7" x14ac:dyDescent="0.3">
      <c r="A3012" s="20">
        <f t="shared" si="140"/>
        <v>3006</v>
      </c>
      <c r="B3012" s="9">
        <v>319.68214887086651</v>
      </c>
      <c r="C3012" s="9">
        <v>324.11295830613744</v>
      </c>
      <c r="D3012" s="25">
        <v>135</v>
      </c>
      <c r="E3012" s="8">
        <v>57</v>
      </c>
      <c r="F3012" s="31">
        <f t="shared" si="139"/>
        <v>323.4303967931753</v>
      </c>
      <c r="G3012" s="31">
        <f>IF(8811-A3012&gt;$I$22,$O$22+$P$22*SIN($S$22-$T$22*(A3012-$A$2855)/$P$22),erreur)</f>
        <v>326.02173633706116</v>
      </c>
    </row>
    <row r="3013" spans="1:7" x14ac:dyDescent="0.3">
      <c r="A3013" s="20">
        <f t="shared" si="140"/>
        <v>3007</v>
      </c>
      <c r="B3013" s="9">
        <v>319.68952211437681</v>
      </c>
      <c r="C3013" s="9">
        <v>324.09768055260702</v>
      </c>
      <c r="D3013" s="25">
        <v>136</v>
      </c>
      <c r="E3013" s="8">
        <v>58</v>
      </c>
      <c r="F3013" s="31">
        <f t="shared" ref="F3013:F3076" si="141">IF($A3013&lt;=$J$15,F3012+($A3013-$A3012)*$L$15,"erreur")</f>
        <v>323.43179679317529</v>
      </c>
      <c r="G3013" s="31">
        <f>IF(8811-A3013&gt;$I$22,$O$22+$P$22*SIN($S$22-$T$22*(A3013-$A$2855)/$P$22),erreur)</f>
        <v>326.01826618378982</v>
      </c>
    </row>
    <row r="3014" spans="1:7" x14ac:dyDescent="0.3">
      <c r="A3014" s="20">
        <f t="shared" si="140"/>
        <v>3008</v>
      </c>
      <c r="B3014" s="9">
        <v>319.69699462501922</v>
      </c>
      <c r="C3014" s="9">
        <v>324.08252755307512</v>
      </c>
      <c r="D3014" s="25">
        <v>137</v>
      </c>
      <c r="E3014" s="8">
        <v>59</v>
      </c>
      <c r="F3014" s="31">
        <f t="shared" si="141"/>
        <v>323.43319679317528</v>
      </c>
      <c r="G3014" s="31">
        <f>IF(8811-A3014&gt;$I$22,$O$22+$P$22*SIN($S$22-$T$22*(A3014-$A$2855)/$P$22),erreur)</f>
        <v>326.01482987778218</v>
      </c>
    </row>
    <row r="3015" spans="1:7" x14ac:dyDescent="0.3">
      <c r="A3015" s="20">
        <f t="shared" si="140"/>
        <v>3009</v>
      </c>
      <c r="B3015" s="9">
        <v>319.70456640272459</v>
      </c>
      <c r="C3015" s="9">
        <v>324.06749930777733</v>
      </c>
      <c r="D3015" s="25">
        <v>138</v>
      </c>
      <c r="E3015" s="8">
        <v>60</v>
      </c>
      <c r="F3015" s="31">
        <f t="shared" si="141"/>
        <v>323.43459679317527</v>
      </c>
      <c r="G3015" s="31">
        <f>IF(8811-A3015&gt;$I$22,$O$22+$P$22*SIN($S$22-$T$22*(A3015-$A$2855)/$P$22),erreur)</f>
        <v>326.01142741903823</v>
      </c>
    </row>
    <row r="3016" spans="1:7" x14ac:dyDescent="0.3">
      <c r="A3016" s="20">
        <f t="shared" ref="A3016:A3079" si="142">ROW()-6</f>
        <v>3010</v>
      </c>
      <c r="B3016" s="9">
        <v>319.71223744741292</v>
      </c>
      <c r="C3016" s="9">
        <v>324.05259581694554</v>
      </c>
      <c r="D3016" s="25">
        <v>139</v>
      </c>
      <c r="E3016" s="8">
        <v>61</v>
      </c>
      <c r="F3016" s="31">
        <f t="shared" si="141"/>
        <v>323.43599679317526</v>
      </c>
      <c r="G3016" s="31">
        <f>IF(8811-A3016&gt;$I$22,$O$22+$P$22*SIN($S$22-$T$22*(A3016-$A$2855)/$P$22),erreur)</f>
        <v>326.00805880756889</v>
      </c>
    </row>
    <row r="3017" spans="1:7" x14ac:dyDescent="0.3">
      <c r="A3017" s="20">
        <f t="shared" si="142"/>
        <v>3011</v>
      </c>
      <c r="B3017" s="9">
        <v>319.72000775901506</v>
      </c>
      <c r="C3017" s="9">
        <v>324.03781708081442</v>
      </c>
      <c r="D3017" s="25">
        <v>140</v>
      </c>
      <c r="E3017" s="8">
        <v>62</v>
      </c>
      <c r="F3017" s="31">
        <f t="shared" si="141"/>
        <v>323.43739679317525</v>
      </c>
      <c r="G3017" s="31">
        <f>IF(8811-A3017&gt;$I$22,$O$22+$P$22*SIN($S$22-$T$22*(A3017-$A$2855)/$P$22),erreur)</f>
        <v>326.00472404337052</v>
      </c>
    </row>
    <row r="3018" spans="1:7" x14ac:dyDescent="0.3">
      <c r="A3018" s="20">
        <f t="shared" si="142"/>
        <v>3012</v>
      </c>
      <c r="B3018" s="9">
        <v>319.72787733744917</v>
      </c>
      <c r="C3018" s="9">
        <v>324.02316309961316</v>
      </c>
      <c r="D3018" s="25">
        <v>141</v>
      </c>
      <c r="E3018" s="8">
        <v>63</v>
      </c>
      <c r="F3018" s="31">
        <f t="shared" si="141"/>
        <v>323.43879679317524</v>
      </c>
      <c r="G3018" s="31">
        <f>IF(8811-A3018&gt;$I$22,$O$22+$P$22*SIN($S$22-$T$22*(A3018-$A$2855)/$P$22),erreur)</f>
        <v>326.00142312645039</v>
      </c>
    </row>
    <row r="3019" spans="1:7" x14ac:dyDescent="0.3">
      <c r="A3019" s="20">
        <f t="shared" si="142"/>
        <v>3013</v>
      </c>
      <c r="B3019" s="9">
        <v>319.73584618263885</v>
      </c>
      <c r="C3019" s="9">
        <v>324.00863387356912</v>
      </c>
      <c r="D3019" s="25">
        <v>142</v>
      </c>
      <c r="E3019" s="8">
        <v>64</v>
      </c>
      <c r="F3019" s="31">
        <f t="shared" si="141"/>
        <v>323.44019679317523</v>
      </c>
      <c r="G3019" s="31">
        <f>IF(8811-A3019&gt;$I$22,$O$22+$P$22*SIN($S$22-$T$22*(A3019-$A$2855)/$P$22),erreur)</f>
        <v>325.99815605681215</v>
      </c>
    </row>
    <row r="3020" spans="1:7" x14ac:dyDescent="0.3">
      <c r="A3020" s="20">
        <f t="shared" si="142"/>
        <v>3014</v>
      </c>
      <c r="B3020" s="9">
        <v>319.7439142945077</v>
      </c>
      <c r="C3020" s="9">
        <v>323.99422940290879</v>
      </c>
      <c r="D3020" s="25">
        <v>143</v>
      </c>
      <c r="E3020" s="8">
        <v>65</v>
      </c>
      <c r="F3020" s="31">
        <f t="shared" si="141"/>
        <v>323.44159679317522</v>
      </c>
      <c r="G3020" s="31">
        <f>IF(8811-A3020&gt;$I$22,$O$22+$P$22*SIN($S$22-$T$22*(A3020-$A$2855)/$P$22),erreur)</f>
        <v>325.99492283446307</v>
      </c>
    </row>
    <row r="3021" spans="1:7" x14ac:dyDescent="0.3">
      <c r="A3021" s="20">
        <f t="shared" si="142"/>
        <v>3015</v>
      </c>
      <c r="B3021" s="9">
        <v>319.75208167297387</v>
      </c>
      <c r="C3021" s="9">
        <v>323.9799496878577</v>
      </c>
      <c r="D3021" s="25">
        <v>144</v>
      </c>
      <c r="E3021" s="8">
        <v>66</v>
      </c>
      <c r="F3021" s="31">
        <f t="shared" si="141"/>
        <v>323.44299679317521</v>
      </c>
      <c r="G3021" s="31">
        <f>IF(8811-A3021&gt;$I$22,$O$22+$P$22*SIN($S$22-$T$22*(A3021-$A$2855)/$P$22),erreur)</f>
        <v>325.99172345939951</v>
      </c>
    </row>
    <row r="3022" spans="1:7" x14ac:dyDescent="0.3">
      <c r="A3022" s="20">
        <f t="shared" si="142"/>
        <v>3016</v>
      </c>
      <c r="B3022" s="9">
        <v>319.76034831795914</v>
      </c>
      <c r="C3022" s="9">
        <v>323.96579472863505</v>
      </c>
      <c r="D3022" s="25">
        <v>145</v>
      </c>
      <c r="E3022" s="8">
        <v>67</v>
      </c>
      <c r="F3022" s="31">
        <f t="shared" si="141"/>
        <v>323.4443967931752</v>
      </c>
      <c r="G3022" s="31">
        <f>IF(8811-A3022&gt;$I$22,$O$22+$P$22*SIN($S$22-$T$22*(A3022-$A$2855)/$P$22),erreur)</f>
        <v>325.98855793163239</v>
      </c>
    </row>
    <row r="3023" spans="1:7" x14ac:dyDescent="0.3">
      <c r="A3023" s="20">
        <f t="shared" si="142"/>
        <v>3017</v>
      </c>
      <c r="B3023" s="9">
        <v>319.76871422937802</v>
      </c>
      <c r="C3023" s="9">
        <v>323.95176452546457</v>
      </c>
      <c r="D3023" s="25">
        <v>146</v>
      </c>
      <c r="E3023" s="8">
        <v>68</v>
      </c>
      <c r="F3023" s="31">
        <f t="shared" si="141"/>
        <v>323.44579679317519</v>
      </c>
      <c r="G3023" s="31">
        <f>IF(8811-A3023&gt;$I$22,$O$22+$P$22*SIN($S$22-$T$22*(A3023-$A$2855)/$P$22),erreur)</f>
        <v>325.98542625115806</v>
      </c>
    </row>
    <row r="3024" spans="1:7" x14ac:dyDescent="0.3">
      <c r="A3024" s="20">
        <f t="shared" si="142"/>
        <v>3018</v>
      </c>
      <c r="B3024" s="9">
        <v>319.77717940715229</v>
      </c>
      <c r="C3024" s="9">
        <v>323.93785907856363</v>
      </c>
      <c r="D3024" s="25">
        <v>147</v>
      </c>
      <c r="E3024" s="8">
        <v>69</v>
      </c>
      <c r="F3024" s="31">
        <f t="shared" si="141"/>
        <v>323.44719679317518</v>
      </c>
      <c r="G3024" s="31">
        <f>IF(8811-A3024&gt;$I$22,$O$22+$P$22*SIN($S$22-$T$22*(A3024-$A$2855)/$P$22),erreur)</f>
        <v>325.98232841798745</v>
      </c>
    </row>
    <row r="3025" spans="1:8" x14ac:dyDescent="0.3">
      <c r="A3025" s="20">
        <f t="shared" si="142"/>
        <v>3019</v>
      </c>
      <c r="B3025" s="9">
        <v>319.78574385119646</v>
      </c>
      <c r="C3025" s="9">
        <v>323.92407838814779</v>
      </c>
      <c r="D3025" s="25">
        <v>148</v>
      </c>
      <c r="E3025" s="8">
        <v>70</v>
      </c>
      <c r="F3025" s="31">
        <f t="shared" si="141"/>
        <v>323.44859679317517</v>
      </c>
      <c r="G3025" s="31">
        <f>IF(8811-A3025&gt;$I$22,$O$22+$P$22*SIN($S$22-$T$22*(A3025-$A$2855)/$P$22),erreur)</f>
        <v>325.97926443212054</v>
      </c>
    </row>
    <row r="3026" spans="1:8" x14ac:dyDescent="0.3">
      <c r="A3026" s="20">
        <f t="shared" si="142"/>
        <v>3020</v>
      </c>
      <c r="B3026" s="9">
        <v>319.79440756142685</v>
      </c>
      <c r="C3026" s="9">
        <v>323.91042245443168</v>
      </c>
      <c r="D3026" s="25">
        <v>149</v>
      </c>
      <c r="E3026" s="8">
        <v>71</v>
      </c>
      <c r="F3026" s="31">
        <f t="shared" si="141"/>
        <v>323.44999679317516</v>
      </c>
      <c r="G3026" s="31">
        <f>IF(8811-A3026&gt;$I$22,$O$22+$P$22*SIN($S$22-$T$22*(A3026-$A$2855)/$P$22),erreur)</f>
        <v>325.97623429356099</v>
      </c>
      <c r="H3026">
        <v>327.56</v>
      </c>
    </row>
    <row r="3027" spans="1:8" x14ac:dyDescent="0.3">
      <c r="A3027" s="20">
        <f t="shared" si="142"/>
        <v>3021</v>
      </c>
      <c r="B3027" s="9">
        <v>319.80317053775798</v>
      </c>
      <c r="C3027" s="9">
        <v>323.89689127762813</v>
      </c>
      <c r="D3027" s="25">
        <v>150</v>
      </c>
      <c r="E3027" s="8">
        <v>72</v>
      </c>
      <c r="F3027" s="31">
        <f t="shared" si="141"/>
        <v>323.45139679317515</v>
      </c>
      <c r="G3027" s="31">
        <f>IF(8811-A3027&gt;$I$22,$O$22+$P$22*SIN($S$22-$T$22*(A3027-$A$2855)/$P$22),erreur)</f>
        <v>325.97323800231243</v>
      </c>
    </row>
    <row r="3028" spans="1:8" x14ac:dyDescent="0.3">
      <c r="A3028" s="20">
        <f t="shared" si="142"/>
        <v>3022</v>
      </c>
      <c r="B3028" s="9">
        <v>319.81203278010253</v>
      </c>
      <c r="C3028" s="9">
        <v>323.88348485794904</v>
      </c>
      <c r="D3028" s="25">
        <v>151</v>
      </c>
      <c r="E3028" s="8">
        <v>73</v>
      </c>
      <c r="F3028" s="31">
        <f t="shared" si="141"/>
        <v>323.45279679317514</v>
      </c>
      <c r="G3028" s="31">
        <f>IF(8811-A3028&gt;$I$22,$O$22+$P$22*SIN($S$22-$T$22*(A3028-$A$2855)/$P$22),erreur)</f>
        <v>325.97027555837485</v>
      </c>
    </row>
    <row r="3029" spans="1:8" x14ac:dyDescent="0.3">
      <c r="A3029" s="20">
        <f t="shared" si="142"/>
        <v>3023</v>
      </c>
      <c r="B3029" s="9">
        <v>319.820994288375</v>
      </c>
      <c r="C3029" s="9">
        <v>323.87020319560179</v>
      </c>
      <c r="D3029" s="25">
        <v>152</v>
      </c>
      <c r="E3029" s="8">
        <v>74</v>
      </c>
      <c r="F3029" s="31">
        <f t="shared" si="141"/>
        <v>323.45419679317513</v>
      </c>
      <c r="G3029" s="31">
        <f>IF(8811-A3029&gt;$I$22,$O$22+$P$22*SIN($S$22-$T$22*(A3029-$A$2855)/$P$22),erreur)</f>
        <v>325.96734696175554</v>
      </c>
    </row>
    <row r="3030" spans="1:8" x14ac:dyDescent="0.3">
      <c r="A3030" s="20">
        <f t="shared" si="142"/>
        <v>3024</v>
      </c>
      <c r="B3030" s="9">
        <v>319.83005506248628</v>
      </c>
      <c r="C3030" s="9">
        <v>323.85704629079282</v>
      </c>
      <c r="D3030" s="25">
        <v>153</v>
      </c>
      <c r="E3030" s="8">
        <v>75</v>
      </c>
      <c r="F3030" s="31">
        <f t="shared" si="141"/>
        <v>323.45559679317512</v>
      </c>
      <c r="G3030" s="31">
        <f>IF(8811-A3030&gt;$I$22,$O$22+$P$22*SIN($S$22-$T$22*(A3030-$A$2855)/$P$22),erreur)</f>
        <v>325.96445221246177</v>
      </c>
    </row>
    <row r="3031" spans="1:8" x14ac:dyDescent="0.3">
      <c r="A3031" s="20">
        <f t="shared" si="142"/>
        <v>3025</v>
      </c>
      <c r="B3031" s="9">
        <v>319.83921510234541</v>
      </c>
      <c r="C3031" s="9">
        <v>323.8440141437286</v>
      </c>
      <c r="D3031" s="25">
        <v>154</v>
      </c>
      <c r="E3031" s="8">
        <v>76</v>
      </c>
      <c r="F3031" s="31">
        <f t="shared" si="141"/>
        <v>323.45699679317511</v>
      </c>
      <c r="G3031" s="31">
        <f>IF(8811-A3031&gt;$I$22,$O$22+$P$22*SIN($S$22-$T$22*(A3031-$A$2855)/$P$22),erreur)</f>
        <v>325.96159131048989</v>
      </c>
    </row>
    <row r="3032" spans="1:8" x14ac:dyDescent="0.3">
      <c r="A3032" s="20">
        <f t="shared" si="142"/>
        <v>3026</v>
      </c>
      <c r="B3032" s="9">
        <v>319.84847440786507</v>
      </c>
      <c r="C3032" s="9">
        <v>323.83110675461012</v>
      </c>
      <c r="D3032" s="25">
        <v>155</v>
      </c>
      <c r="E3032" s="8">
        <v>77</v>
      </c>
      <c r="F3032" s="31">
        <f t="shared" si="141"/>
        <v>323.4583967931751</v>
      </c>
      <c r="G3032" s="31">
        <f>IF(8811-A3032&gt;$I$22,$O$22+$P$22*SIN($S$22-$T$22*(A3032-$A$2855)/$P$22),erreur)</f>
        <v>325.95876425584356</v>
      </c>
    </row>
    <row r="3033" spans="1:8" x14ac:dyDescent="0.3">
      <c r="A3033" s="20">
        <f t="shared" si="142"/>
        <v>3027</v>
      </c>
      <c r="B3033" s="9">
        <v>319.85783297895068</v>
      </c>
      <c r="C3033" s="9">
        <v>323.81832412363929</v>
      </c>
      <c r="D3033" s="25">
        <v>156</v>
      </c>
      <c r="E3033" s="8">
        <v>78</v>
      </c>
      <c r="F3033" s="31">
        <f t="shared" si="141"/>
        <v>323.45979679317509</v>
      </c>
      <c r="G3033" s="31">
        <f>IF(8811-A3033&gt;$I$22,$O$22+$P$22*SIN($S$22-$T$22*(A3033-$A$2855)/$P$22),erreur)</f>
        <v>325.95597104853368</v>
      </c>
    </row>
    <row r="3034" spans="1:8" x14ac:dyDescent="0.3">
      <c r="A3034" s="20">
        <f t="shared" si="142"/>
        <v>3028</v>
      </c>
      <c r="B3034" s="9">
        <v>319.86729081551493</v>
      </c>
      <c r="C3034" s="9">
        <v>323.80566625101437</v>
      </c>
      <c r="D3034" s="25">
        <v>157</v>
      </c>
      <c r="E3034" s="8">
        <v>79</v>
      </c>
      <c r="F3034" s="31">
        <f t="shared" si="141"/>
        <v>323.46119679317508</v>
      </c>
      <c r="G3034" s="31">
        <f>IF(8811-A3034&gt;$I$22,$O$22+$P$22*SIN($S$22-$T$22*(A3034-$A$2855)/$P$22),erreur)</f>
        <v>325.95321168855298</v>
      </c>
    </row>
    <row r="3035" spans="1:8" x14ac:dyDescent="0.3">
      <c r="A3035" s="20">
        <f t="shared" si="142"/>
        <v>3029</v>
      </c>
      <c r="B3035" s="9">
        <v>319.8768479174596</v>
      </c>
      <c r="C3035" s="9">
        <v>323.79313313693456</v>
      </c>
      <c r="D3035" s="25">
        <v>158</v>
      </c>
      <c r="E3035" s="8">
        <v>80</v>
      </c>
      <c r="F3035" s="31">
        <f t="shared" si="141"/>
        <v>323.46259679317507</v>
      </c>
      <c r="G3035" s="31">
        <f>IF(8811-A3035&gt;$I$22,$O$22+$P$22*SIN($S$22-$T$22*(A3035-$A$2855)/$P$22),erreur)</f>
        <v>325.95048617591237</v>
      </c>
    </row>
    <row r="3036" spans="1:8" x14ac:dyDescent="0.3">
      <c r="A3036" s="20">
        <f t="shared" si="142"/>
        <v>3030</v>
      </c>
      <c r="B3036" s="9">
        <v>319.88650428469191</v>
      </c>
      <c r="C3036" s="9">
        <v>323.78072478159265</v>
      </c>
      <c r="D3036" s="25">
        <v>159</v>
      </c>
      <c r="E3036" s="8">
        <v>81</v>
      </c>
      <c r="F3036" s="31">
        <f t="shared" si="141"/>
        <v>323.46399679317506</v>
      </c>
      <c r="G3036" s="31">
        <f>IF(8811-A3036&gt;$I$22,$O$22+$P$22*SIN($S$22-$T$22*(A3036-$A$2855)/$P$22),erreur)</f>
        <v>325.94779451060822</v>
      </c>
    </row>
    <row r="3037" spans="1:8" x14ac:dyDescent="0.3">
      <c r="A3037" s="20">
        <f t="shared" si="142"/>
        <v>3031</v>
      </c>
      <c r="B3037" s="9">
        <v>319.89625991711728</v>
      </c>
      <c r="C3037" s="9">
        <v>323.76844118518238</v>
      </c>
      <c r="D3037" s="25">
        <v>160</v>
      </c>
      <c r="E3037" s="8">
        <v>82</v>
      </c>
      <c r="F3037" s="31">
        <f t="shared" si="141"/>
        <v>323.46539679317505</v>
      </c>
      <c r="G3037" s="31">
        <f>IF(8811-A3037&gt;$I$22,$O$22+$P$22*SIN($S$22-$T$22*(A3037-$A$2855)/$P$22),erreur)</f>
        <v>325.94513669264779</v>
      </c>
    </row>
    <row r="3038" spans="1:8" x14ac:dyDescent="0.3">
      <c r="A3038" s="20">
        <f t="shared" si="142"/>
        <v>3032</v>
      </c>
      <c r="B3038" s="9">
        <v>319.90611481464111</v>
      </c>
      <c r="C3038" s="9">
        <v>323.75628234789474</v>
      </c>
      <c r="D3038" s="25">
        <v>161</v>
      </c>
      <c r="E3038" s="8">
        <v>83</v>
      </c>
      <c r="F3038" s="31">
        <f t="shared" si="141"/>
        <v>323.46679679317504</v>
      </c>
      <c r="G3038" s="31">
        <f>IF(8811-A3038&gt;$I$22,$O$22+$P$22*SIN($S$22-$T$22*(A3038-$A$2855)/$P$22),erreur)</f>
        <v>325.94251272203837</v>
      </c>
    </row>
    <row r="3039" spans="1:8" x14ac:dyDescent="0.3">
      <c r="A3039" s="20">
        <f t="shared" si="142"/>
        <v>3033</v>
      </c>
      <c r="B3039" s="9">
        <v>319.91606897716338</v>
      </c>
      <c r="C3039" s="9">
        <v>323.7442482699189</v>
      </c>
      <c r="D3039" s="25">
        <v>162</v>
      </c>
      <c r="E3039" s="8">
        <v>84</v>
      </c>
      <c r="F3039" s="31">
        <f t="shared" si="141"/>
        <v>323.46819679317503</v>
      </c>
      <c r="G3039" s="31">
        <f>IF(8811-A3039&gt;$I$22,$O$22+$P$22*SIN($S$22-$T$22*(A3039-$A$2855)/$P$22),erreur)</f>
        <v>325.93992259877632</v>
      </c>
    </row>
    <row r="3040" spans="1:8" x14ac:dyDescent="0.3">
      <c r="A3040" s="20">
        <f t="shared" si="142"/>
        <v>3034</v>
      </c>
      <c r="B3040" s="9">
        <v>319.92612240458766</v>
      </c>
      <c r="C3040" s="9">
        <v>323.73233895144404</v>
      </c>
      <c r="D3040" s="25">
        <v>163</v>
      </c>
      <c r="E3040" s="8">
        <v>85</v>
      </c>
      <c r="F3040" s="31">
        <f t="shared" si="141"/>
        <v>323.46959679317501</v>
      </c>
      <c r="G3040" s="31">
        <f>IF(8811-A3040&gt;$I$22,$O$22+$P$22*SIN($S$22-$T$22*(A3040-$A$2855)/$P$22),erreur)</f>
        <v>325.93736632286527</v>
      </c>
    </row>
    <row r="3041" spans="1:8" x14ac:dyDescent="0.3">
      <c r="A3041" s="20">
        <f t="shared" si="142"/>
        <v>3035</v>
      </c>
      <c r="B3041" s="9">
        <v>319.93627509681392</v>
      </c>
      <c r="C3041" s="9">
        <v>323.72055439265387</v>
      </c>
      <c r="D3041" s="25">
        <v>164</v>
      </c>
      <c r="E3041" s="8">
        <v>86</v>
      </c>
      <c r="F3041" s="31">
        <f t="shared" si="141"/>
        <v>323.470996793175</v>
      </c>
      <c r="G3041" s="31">
        <f>IF(8811-A3041&gt;$I$22,$O$22+$P$22*SIN($S$22-$T$22*(A3041-$A$2855)/$P$22),erreur)</f>
        <v>325.93484389431251</v>
      </c>
    </row>
    <row r="3042" spans="1:8" x14ac:dyDescent="0.3">
      <c r="A3042" s="20">
        <f t="shared" si="142"/>
        <v>3036</v>
      </c>
      <c r="B3042" s="9">
        <v>319.9465270537421</v>
      </c>
      <c r="C3042" s="9">
        <v>323.7088945937312</v>
      </c>
      <c r="D3042" s="25">
        <v>165</v>
      </c>
      <c r="E3042" s="8">
        <v>87</v>
      </c>
      <c r="F3042" s="31">
        <f t="shared" si="141"/>
        <v>323.47239679317499</v>
      </c>
      <c r="G3042" s="31">
        <f>IF(8811-A3042&gt;$I$22,$O$22+$P$22*SIN($S$22-$T$22*(A3042-$A$2855)/$P$22),erreur)</f>
        <v>325.93235531311802</v>
      </c>
    </row>
    <row r="3043" spans="1:8" x14ac:dyDescent="0.3">
      <c r="A3043" s="20">
        <f t="shared" si="142"/>
        <v>3037</v>
      </c>
      <c r="B3043" s="9">
        <v>319.95687827527399</v>
      </c>
      <c r="C3043" s="9">
        <v>323.69735955486067</v>
      </c>
      <c r="D3043" s="25">
        <v>166</v>
      </c>
      <c r="E3043" s="8">
        <v>88</v>
      </c>
      <c r="F3043" s="31">
        <f t="shared" si="141"/>
        <v>323.47379679317498</v>
      </c>
      <c r="G3043" s="31">
        <f>IF(8811-A3043&gt;$I$22,$O$22+$P$22*SIN($S$22-$T$22*(A3043-$A$2855)/$P$22),erreur)</f>
        <v>325.92990057928182</v>
      </c>
    </row>
    <row r="3044" spans="1:8" x14ac:dyDescent="0.3">
      <c r="A3044" s="20">
        <f t="shared" si="142"/>
        <v>3038</v>
      </c>
      <c r="B3044" s="9">
        <v>319.96732876130409</v>
      </c>
      <c r="C3044" s="9">
        <v>323.6859492762178</v>
      </c>
      <c r="D3044" s="25">
        <v>167</v>
      </c>
      <c r="E3044" s="8">
        <v>89</v>
      </c>
      <c r="F3044" s="31">
        <f t="shared" si="141"/>
        <v>323.47519679317497</v>
      </c>
      <c r="G3044" s="31">
        <f>IF(8811-A3044&gt;$I$22,$O$22+$P$22*SIN($S$22-$T$22*(A3044-$A$2855)/$P$22),erreur)</f>
        <v>325.92747969280754</v>
      </c>
    </row>
    <row r="3045" spans="1:8" x14ac:dyDescent="0.3">
      <c r="A3045" s="20">
        <f t="shared" si="142"/>
        <v>3039</v>
      </c>
      <c r="B3045" s="9">
        <v>319.97787851173234</v>
      </c>
      <c r="C3045" s="9">
        <v>323.67466375798267</v>
      </c>
      <c r="D3045" s="25">
        <v>168</v>
      </c>
      <c r="E3045" s="8">
        <v>90</v>
      </c>
      <c r="F3045" s="31">
        <f t="shared" si="141"/>
        <v>323.47659679317496</v>
      </c>
      <c r="G3045" s="31">
        <f>IF(8811-A3045&gt;$I$22,$O$22+$P$22*SIN($S$22-$T$22*(A3045-$A$2855)/$P$22),erreur)</f>
        <v>325.92509265370609</v>
      </c>
    </row>
    <row r="3046" spans="1:8" x14ac:dyDescent="0.3">
      <c r="A3046" s="20">
        <f t="shared" si="142"/>
        <v>3040</v>
      </c>
      <c r="B3046" s="9">
        <v>319.98852752645143</v>
      </c>
      <c r="C3046" s="9">
        <v>323.66350300033082</v>
      </c>
      <c r="D3046" s="25">
        <v>169</v>
      </c>
      <c r="E3046" s="8">
        <v>91</v>
      </c>
      <c r="F3046" s="31">
        <f t="shared" si="141"/>
        <v>323.47799679317495</v>
      </c>
      <c r="G3046" s="31">
        <f>IF(8811-A3046&gt;$I$22,$O$22+$P$22*SIN($S$22-$T$22*(A3046-$A$2855)/$P$22),erreur)</f>
        <v>325.9227394619702</v>
      </c>
      <c r="H3046">
        <v>328.32</v>
      </c>
    </row>
    <row r="3047" spans="1:8" x14ac:dyDescent="0.3">
      <c r="A3047" s="20">
        <f t="shared" si="142"/>
        <v>3041</v>
      </c>
      <c r="B3047" s="9">
        <v>319.99927580535768</v>
      </c>
      <c r="C3047" s="9">
        <v>323.65246700343414</v>
      </c>
      <c r="D3047" s="25">
        <v>170</v>
      </c>
      <c r="E3047" s="8">
        <v>92</v>
      </c>
      <c r="F3047" s="31">
        <f t="shared" si="141"/>
        <v>323.47939679317494</v>
      </c>
      <c r="G3047" s="31">
        <f>IF(8811-A3047&gt;$I$22,$O$22+$P$22*SIN($S$22-$T$22*(A3047-$A$2855)/$P$22),erreur)</f>
        <v>325.92042011761077</v>
      </c>
    </row>
    <row r="3048" spans="1:8" x14ac:dyDescent="0.3">
      <c r="A3048" s="20">
        <f t="shared" si="142"/>
        <v>3042</v>
      </c>
      <c r="B3048" s="9">
        <v>320.01012334834741</v>
      </c>
      <c r="C3048" s="9">
        <v>323.64155576746725</v>
      </c>
      <c r="D3048" s="25">
        <v>171</v>
      </c>
      <c r="E3048" s="8">
        <v>93</v>
      </c>
      <c r="F3048" s="31">
        <f t="shared" si="141"/>
        <v>323.48079679317493</v>
      </c>
      <c r="G3048" s="31">
        <f>IF(8811-A3048&gt;$I$22,$O$22+$P$22*SIN($S$22-$T$22*(A3048-$A$2855)/$P$22),erreur)</f>
        <v>325.91813462062055</v>
      </c>
    </row>
    <row r="3049" spans="1:8" x14ac:dyDescent="0.3">
      <c r="A3049" s="20">
        <f t="shared" si="142"/>
        <v>3043</v>
      </c>
      <c r="B3049" s="9">
        <v>320.02107015531146</v>
      </c>
      <c r="C3049" s="9">
        <v>323.63076929259842</v>
      </c>
      <c r="D3049" s="25">
        <v>172</v>
      </c>
      <c r="E3049" s="8">
        <v>94</v>
      </c>
      <c r="F3049" s="31">
        <f t="shared" si="141"/>
        <v>323.48219679317492</v>
      </c>
      <c r="G3049" s="31">
        <f>IF(8811-A3049&gt;$I$22,$O$22+$P$22*SIN($S$22-$T$22*(A3049-$A$2855)/$P$22),erreur)</f>
        <v>325.91588297101043</v>
      </c>
    </row>
    <row r="3050" spans="1:8" x14ac:dyDescent="0.3">
      <c r="A3050" s="20">
        <f t="shared" si="142"/>
        <v>3044</v>
      </c>
      <c r="B3050" s="9">
        <v>320.03211622614072</v>
      </c>
      <c r="C3050" s="9">
        <v>323.62010757899588</v>
      </c>
      <c r="D3050" s="25">
        <v>173</v>
      </c>
      <c r="E3050" s="8">
        <v>95</v>
      </c>
      <c r="F3050" s="31">
        <f t="shared" si="141"/>
        <v>323.48359679317491</v>
      </c>
      <c r="G3050" s="31">
        <f>IF(8811-A3050&gt;$I$22,$O$22+$P$22*SIN($S$22-$T$22*(A3050-$A$2855)/$P$22),erreur)</f>
        <v>325.91366516878043</v>
      </c>
    </row>
    <row r="3051" spans="1:8" x14ac:dyDescent="0.3">
      <c r="A3051" s="20">
        <f t="shared" si="142"/>
        <v>3045</v>
      </c>
      <c r="B3051" s="9">
        <v>320.04326156072966</v>
      </c>
      <c r="C3051" s="9">
        <v>323.60957062682519</v>
      </c>
      <c r="D3051" s="25">
        <v>174</v>
      </c>
      <c r="E3051" s="8">
        <v>96</v>
      </c>
      <c r="F3051" s="31">
        <f t="shared" si="141"/>
        <v>323.4849967931749</v>
      </c>
      <c r="G3051" s="31">
        <f>IF(8811-A3051&gt;$I$22,$O$22+$P$22*SIN($S$22-$T$22*(A3051-$A$2855)/$P$22),erreur)</f>
        <v>325.91148121393053</v>
      </c>
    </row>
    <row r="3052" spans="1:8" x14ac:dyDescent="0.3">
      <c r="A3052" s="20">
        <f t="shared" si="142"/>
        <v>3046</v>
      </c>
      <c r="B3052" s="9">
        <v>320.05450615896734</v>
      </c>
      <c r="C3052" s="9">
        <v>323.59915843625095</v>
      </c>
      <c r="D3052" s="25">
        <v>175</v>
      </c>
      <c r="E3052" s="8">
        <v>97</v>
      </c>
      <c r="F3052" s="31">
        <f t="shared" si="141"/>
        <v>323.48639679317489</v>
      </c>
      <c r="G3052" s="31">
        <f>IF(8811-A3052&gt;$I$22,$O$22+$P$22*SIN($S$22-$T$22*(A3052-$A$2855)/$P$22),erreur)</f>
        <v>325.90933110647165</v>
      </c>
    </row>
    <row r="3053" spans="1:8" x14ac:dyDescent="0.3">
      <c r="A3053" s="20">
        <f t="shared" si="142"/>
        <v>3047</v>
      </c>
      <c r="B3053" s="9">
        <v>320.06585002074098</v>
      </c>
      <c r="C3053" s="9">
        <v>323.58887100743414</v>
      </c>
      <c r="D3053" s="25">
        <v>176</v>
      </c>
      <c r="E3053" s="8">
        <v>98</v>
      </c>
      <c r="F3053" s="31">
        <f t="shared" si="141"/>
        <v>323.48779679317488</v>
      </c>
      <c r="G3053" s="31">
        <f>IF(8811-A3053&gt;$I$22,$O$22+$P$22*SIN($S$22-$T$22*(A3053-$A$2855)/$P$22),erreur)</f>
        <v>325.90721484639653</v>
      </c>
    </row>
    <row r="3054" spans="1:8" x14ac:dyDescent="0.3">
      <c r="A3054" s="20">
        <f t="shared" si="142"/>
        <v>3048</v>
      </c>
      <c r="B3054" s="9">
        <v>320.07729314594144</v>
      </c>
      <c r="C3054" s="9">
        <v>323.57870834053665</v>
      </c>
      <c r="D3054" s="25">
        <v>177</v>
      </c>
      <c r="E3054" s="8">
        <v>99</v>
      </c>
      <c r="F3054" s="31">
        <f t="shared" si="141"/>
        <v>323.48919679317487</v>
      </c>
      <c r="G3054" s="31">
        <f>IF(8811-A3054&gt;$I$22,$O$22+$P$22*SIN($S$22-$T$22*(A3054-$A$2855)/$P$22),erreur)</f>
        <v>325.90513243370879</v>
      </c>
    </row>
    <row r="3055" spans="1:8" x14ac:dyDescent="0.3">
      <c r="A3055" s="20">
        <f t="shared" si="142"/>
        <v>3049</v>
      </c>
      <c r="B3055" s="9">
        <v>320.08883553445412</v>
      </c>
      <c r="C3055" s="9">
        <v>323.56867043571583</v>
      </c>
      <c r="D3055" s="25">
        <v>178</v>
      </c>
      <c r="E3055" s="8">
        <v>100</v>
      </c>
      <c r="F3055" s="31">
        <f t="shared" si="141"/>
        <v>323.49059679317486</v>
      </c>
      <c r="G3055" s="31">
        <f>IF(8811-A3055&gt;$I$22,$O$22+$P$22*SIN($S$22-$T$22*(A3055-$A$2855)/$P$22),erreur)</f>
        <v>325.90308386841934</v>
      </c>
    </row>
    <row r="3056" spans="1:8" x14ac:dyDescent="0.3">
      <c r="A3056" s="20">
        <f t="shared" si="142"/>
        <v>3050</v>
      </c>
      <c r="B3056" s="9">
        <v>320.10047718616624</v>
      </c>
      <c r="C3056" s="9">
        <v>323.5587572931272</v>
      </c>
      <c r="D3056" s="25">
        <v>179</v>
      </c>
      <c r="E3056" s="8">
        <v>101</v>
      </c>
      <c r="F3056" s="31">
        <f t="shared" si="141"/>
        <v>323.49199679317485</v>
      </c>
      <c r="G3056" s="31">
        <f>IF(8811-A3056&gt;$I$22,$O$22+$P$22*SIN($S$22-$T$22*(A3056-$A$2855)/$P$22),erreur)</f>
        <v>325.90106915052093</v>
      </c>
    </row>
    <row r="3057" spans="1:8" x14ac:dyDescent="0.3">
      <c r="A3057" s="20">
        <f t="shared" si="142"/>
        <v>3051</v>
      </c>
      <c r="B3057" s="9">
        <v>320.11221810096322</v>
      </c>
      <c r="C3057" s="9">
        <v>323.54896891292628</v>
      </c>
      <c r="D3057" s="25">
        <v>180</v>
      </c>
      <c r="E3057" s="8">
        <v>102</v>
      </c>
      <c r="F3057" s="31">
        <f t="shared" si="141"/>
        <v>323.49339679317484</v>
      </c>
      <c r="G3057" s="31">
        <f>IF(8811-A3057&gt;$I$22,$O$22+$P$22*SIN($S$22-$T$22*(A3057-$A$2855)/$P$22),erreur)</f>
        <v>325.89908828002081</v>
      </c>
    </row>
    <row r="3058" spans="1:8" x14ac:dyDescent="0.3">
      <c r="A3058" s="20">
        <f t="shared" si="142"/>
        <v>3052</v>
      </c>
      <c r="B3058" s="9">
        <v>320.12405827872863</v>
      </c>
      <c r="C3058" s="9">
        <v>323.53930529526497</v>
      </c>
      <c r="D3058" s="25">
        <v>181</v>
      </c>
      <c r="E3058" s="8">
        <v>103</v>
      </c>
      <c r="F3058" s="31">
        <f t="shared" si="141"/>
        <v>323.49479679317483</v>
      </c>
      <c r="G3058" s="31">
        <f>IF(8811-A3058&gt;$I$22,$O$22+$P$22*SIN($S$22-$T$22*(A3058-$A$2855)/$P$22),erreur)</f>
        <v>325.89714125691535</v>
      </c>
    </row>
    <row r="3059" spans="1:8" x14ac:dyDescent="0.3">
      <c r="A3059" s="20">
        <f t="shared" si="142"/>
        <v>3053</v>
      </c>
      <c r="B3059" s="9">
        <v>320.13599771934605</v>
      </c>
      <c r="C3059" s="9">
        <v>323.52976644029332</v>
      </c>
      <c r="D3059" s="25">
        <v>182</v>
      </c>
      <c r="E3059" s="8">
        <v>104</v>
      </c>
      <c r="F3059" s="31">
        <f t="shared" si="141"/>
        <v>323.49619679317482</v>
      </c>
      <c r="G3059" s="31">
        <f>IF(8811-A3059&gt;$I$22,$O$22+$P$22*SIN($S$22-$T$22*(A3059-$A$2855)/$P$22),erreur)</f>
        <v>325.89522808121546</v>
      </c>
    </row>
    <row r="3060" spans="1:8" x14ac:dyDescent="0.3">
      <c r="A3060" s="20">
        <f t="shared" si="142"/>
        <v>3054</v>
      </c>
      <c r="B3060" s="9">
        <v>320.14803642269726</v>
      </c>
      <c r="C3060" s="9">
        <v>323.52035234816049</v>
      </c>
      <c r="D3060" s="25">
        <v>183</v>
      </c>
      <c r="E3060" s="8">
        <v>105</v>
      </c>
      <c r="F3060" s="31">
        <f t="shared" si="141"/>
        <v>323.49759679317481</v>
      </c>
      <c r="G3060" s="31">
        <f>IF(8811-A3060&gt;$I$22,$O$22+$P$22*SIN($S$22-$T$22*(A3060-$A$2855)/$P$22),erreur)</f>
        <v>325.89334875292116</v>
      </c>
    </row>
    <row r="3061" spans="1:8" x14ac:dyDescent="0.3">
      <c r="A3061" s="20">
        <f t="shared" si="142"/>
        <v>3055</v>
      </c>
      <c r="B3061" s="9">
        <v>320.16017438866402</v>
      </c>
      <c r="C3061" s="9">
        <v>323.511063019012</v>
      </c>
      <c r="D3061" s="25">
        <v>184</v>
      </c>
      <c r="E3061" s="8">
        <v>106</v>
      </c>
      <c r="F3061" s="31">
        <f t="shared" si="141"/>
        <v>323.4989967931748</v>
      </c>
      <c r="G3061" s="31">
        <f>IF(8811-A3061&gt;$I$22,$O$22+$P$22*SIN($S$22-$T$22*(A3061-$A$2855)/$P$22),erreur)</f>
        <v>325.89150327202879</v>
      </c>
    </row>
    <row r="3062" spans="1:8" x14ac:dyDescent="0.3">
      <c r="A3062" s="20">
        <f t="shared" si="142"/>
        <v>3056</v>
      </c>
      <c r="B3062" s="9">
        <v>320.17241161712809</v>
      </c>
      <c r="C3062" s="9">
        <v>323.50189845299428</v>
      </c>
      <c r="D3062" s="25">
        <v>185</v>
      </c>
      <c r="E3062" s="8">
        <v>107</v>
      </c>
      <c r="F3062" s="31">
        <f t="shared" si="141"/>
        <v>323.50039679317479</v>
      </c>
      <c r="G3062" s="31">
        <f>IF(8811-A3062&gt;$I$22,$O$22+$P$22*SIN($S$22-$T$22*(A3062-$A$2855)/$P$22),erreur)</f>
        <v>325.88969163854563</v>
      </c>
    </row>
    <row r="3063" spans="1:8" x14ac:dyDescent="0.3">
      <c r="A3063" s="20">
        <f t="shared" si="142"/>
        <v>3057</v>
      </c>
      <c r="B3063" s="9">
        <v>320.18474810796761</v>
      </c>
      <c r="C3063" s="9">
        <v>323.49285865024831</v>
      </c>
      <c r="D3063" s="25">
        <v>186</v>
      </c>
      <c r="E3063" s="8">
        <v>108</v>
      </c>
      <c r="F3063" s="31">
        <f t="shared" si="141"/>
        <v>323.50179679317478</v>
      </c>
      <c r="G3063" s="31">
        <f>IF(8811-A3063&gt;$I$22,$O$22+$P$22*SIN($S$22-$T$22*(A3063-$A$2855)/$P$22),erreur)</f>
        <v>325.88791385247532</v>
      </c>
    </row>
    <row r="3064" spans="1:8" x14ac:dyDescent="0.3">
      <c r="A3064" s="20">
        <f t="shared" si="142"/>
        <v>3058</v>
      </c>
      <c r="B3064" s="9">
        <v>320.19718386106069</v>
      </c>
      <c r="C3064" s="9">
        <v>323.48394361091596</v>
      </c>
      <c r="D3064" s="25">
        <v>187</v>
      </c>
      <c r="E3064" s="8">
        <v>109</v>
      </c>
      <c r="F3064" s="31">
        <f t="shared" si="141"/>
        <v>323.50319679317477</v>
      </c>
      <c r="G3064" s="31">
        <f>IF(8811-A3064&gt;$I$22,$O$22+$P$22*SIN($S$22-$T$22*(A3064-$A$2855)/$P$22),erreur)</f>
        <v>325.88616991381423</v>
      </c>
    </row>
    <row r="3065" spans="1:8" x14ac:dyDescent="0.3">
      <c r="A3065" s="20">
        <f t="shared" si="142"/>
        <v>3059</v>
      </c>
      <c r="B3065" s="9">
        <v>320.20971887628548</v>
      </c>
      <c r="C3065" s="9">
        <v>323.47515333513456</v>
      </c>
      <c r="D3065" s="25">
        <v>188</v>
      </c>
      <c r="E3065" s="8">
        <v>110</v>
      </c>
      <c r="F3065" s="31">
        <f t="shared" si="141"/>
        <v>323.50459679317476</v>
      </c>
      <c r="G3065" s="31">
        <f>IF(8811-A3065&gt;$I$22,$O$22+$P$22*SIN($S$22-$T$22*(A3065-$A$2855)/$P$22),erreur)</f>
        <v>325.88445982256599</v>
      </c>
    </row>
    <row r="3066" spans="1:8" x14ac:dyDescent="0.3">
      <c r="A3066" s="20">
        <f t="shared" si="142"/>
        <v>3060</v>
      </c>
      <c r="B3066" s="9">
        <v>320.22235315351827</v>
      </c>
      <c r="C3066" s="9">
        <v>323.46648782304237</v>
      </c>
      <c r="D3066" s="25">
        <v>189</v>
      </c>
      <c r="E3066" s="8">
        <v>111</v>
      </c>
      <c r="F3066" s="31">
        <f t="shared" si="141"/>
        <v>323.50599679317475</v>
      </c>
      <c r="G3066" s="31">
        <f>IF(8811-A3066&gt;$I$22,$O$22+$P$22*SIN($S$22-$T$22*(A3066-$A$2855)/$P$22),erreur)</f>
        <v>325.88278357873423</v>
      </c>
      <c r="H3066">
        <v>328.7</v>
      </c>
    </row>
    <row r="3067" spans="1:8" x14ac:dyDescent="0.3">
      <c r="A3067" s="20">
        <f t="shared" si="142"/>
        <v>3061</v>
      </c>
      <c r="B3067" s="9">
        <v>320.23508669263356</v>
      </c>
      <c r="C3067" s="9">
        <v>323.45794707477398</v>
      </c>
      <c r="D3067" s="25">
        <v>190</v>
      </c>
      <c r="E3067" s="8">
        <v>112</v>
      </c>
      <c r="F3067" s="31">
        <f t="shared" si="141"/>
        <v>323.50739679317473</v>
      </c>
      <c r="G3067" s="31">
        <f>IF(8811-A3067&gt;$I$22,$O$22+$P$22*SIN($S$22-$T$22*(A3067-$A$2855)/$P$22),erreur)</f>
        <v>325.88114118232261</v>
      </c>
    </row>
    <row r="3068" spans="1:8" x14ac:dyDescent="0.3">
      <c r="A3068" s="20">
        <f t="shared" si="142"/>
        <v>3062</v>
      </c>
      <c r="B3068" s="9">
        <v>320.24791949350583</v>
      </c>
      <c r="C3068" s="9">
        <v>323.44953109046128</v>
      </c>
      <c r="D3068" s="25">
        <v>191</v>
      </c>
      <c r="E3068" s="8">
        <v>113</v>
      </c>
      <c r="F3068" s="31">
        <f t="shared" si="141"/>
        <v>323.50879679317472</v>
      </c>
      <c r="G3068" s="31">
        <f>IF(8811-A3068&gt;$I$22,$O$22+$P$22*SIN($S$22-$T$22*(A3068-$A$2855)/$P$22),erreur)</f>
        <v>325.87953263333111</v>
      </c>
    </row>
    <row r="3069" spans="1:8" x14ac:dyDescent="0.3">
      <c r="A3069" s="20">
        <f t="shared" si="142"/>
        <v>3063</v>
      </c>
      <c r="B3069" s="9">
        <v>320.2608515560114</v>
      </c>
      <c r="C3069" s="9">
        <v>323.44123987023704</v>
      </c>
      <c r="D3069" s="25">
        <v>192</v>
      </c>
      <c r="E3069" s="8">
        <v>114</v>
      </c>
      <c r="F3069" s="31">
        <f t="shared" si="141"/>
        <v>323.51019679317471</v>
      </c>
      <c r="G3069" s="31">
        <f>IF(8811-A3069&gt;$I$22,$O$22+$P$22*SIN($S$22-$T$22*(A3069-$A$2855)/$P$22),erreur)</f>
        <v>325.87795793175974</v>
      </c>
    </row>
    <row r="3070" spans="1:8" x14ac:dyDescent="0.3">
      <c r="A3070" s="20">
        <f t="shared" si="142"/>
        <v>3064</v>
      </c>
      <c r="B3070" s="9">
        <v>320.27388288002112</v>
      </c>
      <c r="C3070" s="9">
        <v>323.4330734142286</v>
      </c>
      <c r="D3070" s="25">
        <v>193</v>
      </c>
      <c r="E3070" s="8">
        <v>115</v>
      </c>
      <c r="F3070" s="31">
        <f t="shared" si="141"/>
        <v>323.5115967931747</v>
      </c>
      <c r="G3070" s="31">
        <f>IF(8811-A3070&gt;$I$22,$O$22+$P$22*SIN($S$22-$T$22*(A3070-$A$2855)/$P$22),erreur)</f>
        <v>325.87641707760849</v>
      </c>
    </row>
    <row r="3071" spans="1:8" x14ac:dyDescent="0.3">
      <c r="A3071" s="20">
        <f t="shared" si="142"/>
        <v>3065</v>
      </c>
      <c r="B3071" s="9">
        <v>320.28701346540583</v>
      </c>
      <c r="C3071" s="9">
        <v>323.4250317225642</v>
      </c>
      <c r="D3071" s="25">
        <v>194</v>
      </c>
      <c r="E3071" s="8">
        <v>116</v>
      </c>
      <c r="F3071" s="31">
        <f t="shared" si="141"/>
        <v>323.51299679317469</v>
      </c>
      <c r="G3071" s="31">
        <f>IF(8811-A3071&gt;$I$22,$O$22+$P$22*SIN($S$22-$T$22*(A3071-$A$2855)/$P$22),erreur)</f>
        <v>325.87491007088829</v>
      </c>
    </row>
    <row r="3072" spans="1:8" x14ac:dyDescent="0.3">
      <c r="A3072" s="20">
        <f t="shared" si="142"/>
        <v>3066</v>
      </c>
      <c r="B3072" s="9">
        <v>320.3002433120364</v>
      </c>
      <c r="C3072" s="9">
        <v>323.41711479536934</v>
      </c>
      <c r="D3072" s="25">
        <v>195</v>
      </c>
      <c r="E3072" s="8">
        <v>117</v>
      </c>
      <c r="F3072" s="31">
        <f t="shared" si="141"/>
        <v>323.51439679317468</v>
      </c>
      <c r="G3072" s="31">
        <f>IF(8811-A3072&gt;$I$22,$O$22+$P$22*SIN($S$22-$T$22*(A3072-$A$2855)/$P$22),erreur)</f>
        <v>325.87343691159185</v>
      </c>
    </row>
    <row r="3073" spans="1:8" x14ac:dyDescent="0.3">
      <c r="A3073" s="20">
        <f t="shared" si="142"/>
        <v>3067</v>
      </c>
      <c r="B3073" s="9">
        <v>320.31357241978367</v>
      </c>
      <c r="C3073" s="9">
        <v>323.40932263276591</v>
      </c>
      <c r="D3073" s="25">
        <v>196</v>
      </c>
      <c r="E3073" s="8">
        <v>118</v>
      </c>
      <c r="F3073" s="31">
        <f t="shared" si="141"/>
        <v>323.51579679317467</v>
      </c>
      <c r="G3073" s="31">
        <f>IF(8811-A3073&gt;$I$22,$O$22+$P$22*SIN($S$22-$T$22*(A3073-$A$2855)/$P$22),erreur)</f>
        <v>325.87199759972646</v>
      </c>
    </row>
    <row r="3074" spans="1:8" x14ac:dyDescent="0.3">
      <c r="A3074" s="20">
        <f t="shared" si="142"/>
        <v>3068</v>
      </c>
      <c r="B3074" s="9">
        <v>320.32700078851485</v>
      </c>
      <c r="C3074" s="9">
        <v>323.40165523487667</v>
      </c>
      <c r="D3074" s="25">
        <v>197</v>
      </c>
      <c r="E3074" s="8">
        <v>119</v>
      </c>
      <c r="F3074" s="31">
        <f t="shared" si="141"/>
        <v>323.51719679317466</v>
      </c>
      <c r="G3074" s="31">
        <f>IF(8811-A3074&gt;$I$22,$O$22+$P$22*SIN($S$22-$T$22*(A3074-$A$2855)/$P$22),erreur)</f>
        <v>325.87059213528846</v>
      </c>
    </row>
    <row r="3075" spans="1:8" x14ac:dyDescent="0.3">
      <c r="A3075" s="20">
        <f t="shared" si="142"/>
        <v>3069</v>
      </c>
      <c r="B3075" s="9">
        <v>320.34052841809716</v>
      </c>
      <c r="C3075" s="9">
        <v>323.39411260181896</v>
      </c>
      <c r="D3075" s="25">
        <v>198</v>
      </c>
      <c r="E3075" s="8">
        <v>120</v>
      </c>
      <c r="F3075" s="31">
        <f t="shared" si="141"/>
        <v>323.51859679317465</v>
      </c>
      <c r="G3075" s="31">
        <f>IF(8811-A3075&gt;$I$22,$O$22+$P$22*SIN($S$22-$T$22*(A3075-$A$2855)/$P$22),erreur)</f>
        <v>325.86922051828515</v>
      </c>
    </row>
    <row r="3076" spans="1:8" x14ac:dyDescent="0.3">
      <c r="A3076" s="20">
        <f t="shared" si="142"/>
        <v>3070</v>
      </c>
      <c r="B3076" s="9">
        <v>320.35415530839964</v>
      </c>
      <c r="C3076" s="9">
        <v>323.38669473371192</v>
      </c>
      <c r="D3076" s="25">
        <v>199</v>
      </c>
      <c r="E3076" s="8">
        <v>121</v>
      </c>
      <c r="F3076" s="31">
        <f t="shared" si="141"/>
        <v>323.51999679317464</v>
      </c>
      <c r="G3076" s="31">
        <f>IF(8811-A3076&gt;$I$22,$O$22+$P$22*SIN($S$22-$T$22*(A3076-$A$2855)/$P$22),erreur)</f>
        <v>325.86788274871287</v>
      </c>
    </row>
    <row r="3077" spans="1:8" x14ac:dyDescent="0.3">
      <c r="A3077" s="20">
        <f t="shared" si="142"/>
        <v>3071</v>
      </c>
      <c r="B3077" s="9">
        <v>320.36788145928767</v>
      </c>
      <c r="C3077" s="9">
        <v>323.37940163067196</v>
      </c>
      <c r="D3077" s="25">
        <v>200</v>
      </c>
      <c r="E3077" s="8">
        <v>122</v>
      </c>
      <c r="F3077" s="31">
        <f t="shared" ref="F3077:F3140" si="143">IF($A3077&lt;=$J$15,F3076+($A3077-$A3076)*$L$15,"erreur")</f>
        <v>323.52139679317463</v>
      </c>
      <c r="G3077" s="31">
        <f>IF(8811-A3077&gt;$I$22,$O$22+$P$22*SIN($S$22-$T$22*(A3077-$A$2855)/$P$22),erreur)</f>
        <v>325.86657882657528</v>
      </c>
    </row>
    <row r="3078" spans="1:8" x14ac:dyDescent="0.3">
      <c r="A3078" s="20">
        <f t="shared" si="142"/>
        <v>3072</v>
      </c>
      <c r="B3078" s="9">
        <v>320.38170687062302</v>
      </c>
      <c r="C3078" s="9">
        <v>323.37223329281005</v>
      </c>
      <c r="D3078" s="25">
        <v>201</v>
      </c>
      <c r="E3078" s="8">
        <v>123</v>
      </c>
      <c r="F3078" s="31">
        <f t="shared" si="143"/>
        <v>323.52279679317462</v>
      </c>
      <c r="G3078" s="31">
        <f>IF(8811-A3078&gt;$I$22,$O$22+$P$22*SIN($S$22-$T$22*(A3078-$A$2855)/$P$22),erreur)</f>
        <v>325.86530875187964</v>
      </c>
    </row>
    <row r="3079" spans="1:8" x14ac:dyDescent="0.3">
      <c r="A3079" s="20">
        <f t="shared" si="142"/>
        <v>3073</v>
      </c>
      <c r="B3079" s="9">
        <v>320.39563154227108</v>
      </c>
      <c r="C3079" s="9">
        <v>323.36518972023896</v>
      </c>
      <c r="D3079" s="25">
        <v>202</v>
      </c>
      <c r="E3079" s="8">
        <v>124</v>
      </c>
      <c r="F3079" s="31">
        <f t="shared" si="143"/>
        <v>323.52419679317461</v>
      </c>
      <c r="G3079" s="31">
        <f>IF(8811-A3079&gt;$I$22,$O$22+$P$22*SIN($S$22-$T$22*(A3079-$A$2855)/$P$22),erreur)</f>
        <v>325.86407252461504</v>
      </c>
    </row>
    <row r="3080" spans="1:8" x14ac:dyDescent="0.3">
      <c r="A3080" s="20">
        <f t="shared" ref="A3080:A3143" si="144">ROW()-6</f>
        <v>3074</v>
      </c>
      <c r="B3080" s="9">
        <v>320.40965547409724</v>
      </c>
      <c r="C3080" s="9">
        <v>323.35827091306874</v>
      </c>
      <c r="D3080" s="25">
        <v>203</v>
      </c>
      <c r="E3080" s="8">
        <v>125</v>
      </c>
      <c r="F3080" s="31">
        <f t="shared" si="143"/>
        <v>323.5255967931746</v>
      </c>
      <c r="G3080" s="31">
        <f>IF(8811-A3080&gt;$I$22,$O$22+$P$22*SIN($S$22-$T$22*(A3080-$A$2855)/$P$22),erreur)</f>
        <v>325.86287014479603</v>
      </c>
    </row>
    <row r="3081" spans="1:8" x14ac:dyDescent="0.3">
      <c r="A3081" s="20">
        <f t="shared" si="144"/>
        <v>3075</v>
      </c>
      <c r="B3081" s="9">
        <v>320.42377866595962</v>
      </c>
      <c r="C3081" s="9">
        <v>323.35147687140761</v>
      </c>
      <c r="D3081" s="25">
        <v>204</v>
      </c>
      <c r="E3081" s="8">
        <v>126</v>
      </c>
      <c r="F3081" s="31">
        <f t="shared" si="143"/>
        <v>323.52699679317459</v>
      </c>
      <c r="G3081" s="31">
        <f>IF(8811-A3081&gt;$I$22,$O$22+$P$22*SIN($S$22-$T$22*(A3081-$A$2855)/$P$22),erreur)</f>
        <v>325.86170161241171</v>
      </c>
    </row>
    <row r="3082" spans="1:8" x14ac:dyDescent="0.3">
      <c r="A3082" s="20">
        <f t="shared" si="144"/>
        <v>3076</v>
      </c>
      <c r="B3082" s="9">
        <v>320.43800111771998</v>
      </c>
      <c r="C3082" s="9">
        <v>323.34480759535836</v>
      </c>
      <c r="D3082" s="25">
        <v>205</v>
      </c>
      <c r="E3082" s="8">
        <v>127</v>
      </c>
      <c r="F3082" s="31">
        <f t="shared" si="143"/>
        <v>323.52839679317458</v>
      </c>
      <c r="G3082" s="31">
        <f>IF(8811-A3082&gt;$I$22,$O$22+$P$22*SIN($S$22-$T$22*(A3082-$A$2855)/$P$22),erreur)</f>
        <v>325.86056692747661</v>
      </c>
    </row>
    <row r="3083" spans="1:8" x14ac:dyDescent="0.3">
      <c r="A3083" s="20">
        <f t="shared" si="144"/>
        <v>3077</v>
      </c>
      <c r="B3083" s="9">
        <v>320.45232282923826</v>
      </c>
      <c r="C3083" s="9">
        <v>323.3382630850283</v>
      </c>
      <c r="D3083" s="25">
        <v>206</v>
      </c>
      <c r="E3083" s="8">
        <v>128</v>
      </c>
      <c r="F3083" s="31">
        <f t="shared" si="143"/>
        <v>323.52979679317457</v>
      </c>
      <c r="G3083" s="31">
        <f>IF(8811-A3083&gt;$I$22,$O$22+$P$22*SIN($S$22-$T$22*(A3083-$A$2855)/$P$22),erreur)</f>
        <v>325.85946608997619</v>
      </c>
    </row>
    <row r="3084" spans="1:8" x14ac:dyDescent="0.3">
      <c r="A3084" s="20">
        <f t="shared" si="144"/>
        <v>3078</v>
      </c>
      <c r="B3084" s="9">
        <v>320.46674380037621</v>
      </c>
      <c r="C3084" s="9">
        <v>323.33184334051748</v>
      </c>
      <c r="D3084" s="25">
        <v>207</v>
      </c>
      <c r="E3084" s="8">
        <v>129</v>
      </c>
      <c r="F3084" s="31">
        <f t="shared" si="143"/>
        <v>323.53119679317456</v>
      </c>
      <c r="G3084" s="31">
        <f>IF(8811-A3084&gt;$I$22,$O$22+$P$22*SIN($S$22-$T$22*(A3084-$A$2855)/$P$22),erreur)</f>
        <v>325.85839909992501</v>
      </c>
    </row>
    <row r="3085" spans="1:8" x14ac:dyDescent="0.3">
      <c r="A3085" s="20">
        <f t="shared" si="144"/>
        <v>3079</v>
      </c>
      <c r="B3085" s="9">
        <v>320.48126403098831</v>
      </c>
      <c r="C3085" s="9">
        <v>323.32554836192685</v>
      </c>
      <c r="D3085" s="25">
        <v>208</v>
      </c>
      <c r="E3085" s="8">
        <v>130</v>
      </c>
      <c r="F3085" s="31">
        <f t="shared" si="143"/>
        <v>323.53259679317455</v>
      </c>
      <c r="G3085" s="31">
        <f>IF(8811-A3085&gt;$I$22,$O$22+$P$22*SIN($S$22-$T$22*(A3085-$A$2855)/$P$22),erreur)</f>
        <v>325.85736595731942</v>
      </c>
    </row>
    <row r="3086" spans="1:8" x14ac:dyDescent="0.3">
      <c r="A3086" s="20">
        <f t="shared" si="144"/>
        <v>3080</v>
      </c>
      <c r="B3086" s="9">
        <v>320.49588352093087</v>
      </c>
      <c r="C3086" s="9">
        <v>323.31937814935372</v>
      </c>
      <c r="D3086" s="25">
        <v>209</v>
      </c>
      <c r="E3086" s="8">
        <v>131</v>
      </c>
      <c r="F3086" s="31">
        <f t="shared" si="143"/>
        <v>323.53399679317454</v>
      </c>
      <c r="G3086" s="31">
        <f>IF(8811-A3086&gt;$I$22,$O$22+$P$22*SIN($S$22-$T$22*(A3086-$A$2855)/$P$22),erreur)</f>
        <v>325.85636666216305</v>
      </c>
      <c r="H3086">
        <v>328.56</v>
      </c>
    </row>
    <row r="3087" spans="1:8" x14ac:dyDescent="0.3">
      <c r="A3087" s="20">
        <f t="shared" si="144"/>
        <v>3081</v>
      </c>
      <c r="B3087" s="9">
        <v>320.51060227006201</v>
      </c>
      <c r="C3087" s="9">
        <v>323.3133327028936</v>
      </c>
      <c r="D3087" s="25">
        <v>210</v>
      </c>
      <c r="E3087" s="8">
        <v>132</v>
      </c>
      <c r="F3087" s="31">
        <f t="shared" si="143"/>
        <v>323.53539679317453</v>
      </c>
      <c r="G3087" s="31">
        <f>IF(8811-A3087&gt;$I$22,$O$22+$P$22*SIN($S$22-$T$22*(A3087-$A$2855)/$P$22),erreur)</f>
        <v>325.85540121445229</v>
      </c>
    </row>
    <row r="3088" spans="1:8" x14ac:dyDescent="0.3">
      <c r="A3088" s="20">
        <f t="shared" si="144"/>
        <v>3082</v>
      </c>
      <c r="B3088" s="9">
        <v>320.5254202782362</v>
      </c>
      <c r="C3088" s="9">
        <v>323.30741202264107</v>
      </c>
      <c r="D3088" s="25">
        <v>211</v>
      </c>
      <c r="E3088" s="8">
        <v>133</v>
      </c>
      <c r="F3088" s="31">
        <f t="shared" si="143"/>
        <v>323.53679679317452</v>
      </c>
      <c r="G3088" s="31">
        <f>IF(8811-A3088&gt;$I$22,$O$22+$P$22*SIN($S$22-$T$22*(A3088-$A$2855)/$P$22),erreur)</f>
        <v>325.85446961419075</v>
      </c>
    </row>
    <row r="3089" spans="1:7" x14ac:dyDescent="0.3">
      <c r="A3089" s="20">
        <f t="shared" si="144"/>
        <v>3083</v>
      </c>
      <c r="B3089" s="9">
        <v>320.5403375453061</v>
      </c>
      <c r="C3089" s="9">
        <v>323.30161610868981</v>
      </c>
      <c r="D3089" s="25">
        <v>212</v>
      </c>
      <c r="E3089" s="8">
        <v>134</v>
      </c>
      <c r="F3089" s="31">
        <f t="shared" si="143"/>
        <v>323.53819679317451</v>
      </c>
      <c r="G3089" s="31">
        <f>IF(8811-A3089&gt;$I$22,$O$22+$P$22*SIN($S$22-$T$22*(A3089-$A$2855)/$P$22),erreur)</f>
        <v>325.85357186138208</v>
      </c>
    </row>
    <row r="3090" spans="1:7" x14ac:dyDescent="0.3">
      <c r="A3090" s="20">
        <f t="shared" si="144"/>
        <v>3084</v>
      </c>
      <c r="B3090" s="9">
        <v>320.55535407112802</v>
      </c>
      <c r="C3090" s="9">
        <v>323.29594496112713</v>
      </c>
      <c r="D3090" s="25">
        <v>213</v>
      </c>
      <c r="E3090" s="8">
        <v>135</v>
      </c>
      <c r="F3090" s="31">
        <f t="shared" si="143"/>
        <v>323.5395967931745</v>
      </c>
      <c r="G3090" s="31">
        <f>IF(8811-A3090&gt;$I$22,$O$22+$P$22*SIN($S$22-$T$22*(A3090-$A$2855)/$P$22),erreur)</f>
        <v>325.852707956019</v>
      </c>
    </row>
    <row r="3091" spans="1:7" x14ac:dyDescent="0.3">
      <c r="A3091" s="20">
        <f t="shared" si="144"/>
        <v>3085</v>
      </c>
      <c r="B3091" s="9">
        <v>320.57046985555098</v>
      </c>
      <c r="C3091" s="9">
        <v>323.29039858004398</v>
      </c>
      <c r="D3091" s="25">
        <v>214</v>
      </c>
      <c r="E3091" s="8">
        <v>136</v>
      </c>
      <c r="F3091" s="31">
        <f t="shared" si="143"/>
        <v>323.54099679317449</v>
      </c>
      <c r="G3091" s="31">
        <f>IF(8811-A3091&gt;$I$22,$O$22+$P$22*SIN($S$22-$T$22*(A3091-$A$2855)/$P$22),erreur)</f>
        <v>325.85187789811607</v>
      </c>
    </row>
    <row r="3092" spans="1:7" x14ac:dyDescent="0.3">
      <c r="A3092" s="20">
        <f t="shared" si="144"/>
        <v>3086</v>
      </c>
      <c r="B3092" s="9">
        <v>320.58568489842582</v>
      </c>
      <c r="C3092" s="9">
        <v>323.28497696552586</v>
      </c>
      <c r="D3092" s="25">
        <v>215</v>
      </c>
      <c r="E3092" s="8">
        <v>137</v>
      </c>
      <c r="F3092" s="31">
        <f t="shared" si="143"/>
        <v>323.54239679317448</v>
      </c>
      <c r="G3092" s="31">
        <f>IF(8811-A3092&gt;$I$22,$O$22+$P$22*SIN($S$22-$T$22*(A3092-$A$2855)/$P$22),erreur)</f>
        <v>325.85108168766237</v>
      </c>
    </row>
    <row r="3093" spans="1:7" x14ac:dyDescent="0.3">
      <c r="A3093" s="20">
        <f t="shared" si="144"/>
        <v>3087</v>
      </c>
      <c r="B3093" s="9">
        <v>320.60099919960339</v>
      </c>
      <c r="C3093" s="9">
        <v>323.27968011765552</v>
      </c>
      <c r="D3093" s="25">
        <v>216</v>
      </c>
      <c r="E3093" s="8">
        <v>138</v>
      </c>
      <c r="F3093" s="31">
        <f t="shared" si="143"/>
        <v>323.54379679317447</v>
      </c>
      <c r="G3093" s="31">
        <f>IF(8811-A3093&gt;$I$22,$O$22+$P$22*SIN($S$22-$T$22*(A3093-$A$2855)/$P$22),erreur)</f>
        <v>325.85031932466154</v>
      </c>
    </row>
    <row r="3094" spans="1:7" x14ac:dyDescent="0.3">
      <c r="A3094" s="20">
        <f t="shared" si="144"/>
        <v>3088</v>
      </c>
      <c r="B3094" s="9">
        <v>320.61641275893453</v>
      </c>
      <c r="C3094" s="9">
        <v>323.27450803651845</v>
      </c>
      <c r="D3094" s="25">
        <v>217</v>
      </c>
      <c r="E3094" s="8">
        <v>139</v>
      </c>
      <c r="F3094" s="31">
        <f t="shared" si="143"/>
        <v>323.54519679317445</v>
      </c>
      <c r="G3094" s="31">
        <f>IF(8811-A3094&gt;$I$22,$O$22+$P$22*SIN($S$22-$T$22*(A3094-$A$2855)/$P$22),erreur)</f>
        <v>325.84959080911722</v>
      </c>
    </row>
    <row r="3095" spans="1:7" x14ac:dyDescent="0.3">
      <c r="A3095" s="20">
        <f t="shared" si="144"/>
        <v>3089</v>
      </c>
      <c r="B3095" s="9">
        <v>320.63192557626462</v>
      </c>
      <c r="C3095" s="9">
        <v>323.26946072219198</v>
      </c>
      <c r="D3095" s="25">
        <v>218</v>
      </c>
      <c r="E3095" s="8">
        <v>140</v>
      </c>
      <c r="F3095" s="31">
        <f t="shared" si="143"/>
        <v>323.54659679317444</v>
      </c>
      <c r="G3095" s="31">
        <f>IF(8811-A3095&gt;$I$22,$O$22+$P$22*SIN($S$22-$T$22*(A3095-$A$2855)/$P$22),erreur)</f>
        <v>325.84889614103304</v>
      </c>
    </row>
    <row r="3096" spans="1:7" x14ac:dyDescent="0.3">
      <c r="A3096" s="20">
        <f t="shared" si="144"/>
        <v>3090</v>
      </c>
      <c r="B3096" s="9">
        <v>320.64753765144269</v>
      </c>
      <c r="C3096" s="9">
        <v>323.26453817475794</v>
      </c>
      <c r="D3096" s="25">
        <v>219</v>
      </c>
      <c r="E3096" s="8">
        <v>141</v>
      </c>
      <c r="F3096" s="31">
        <f t="shared" si="143"/>
        <v>323.54799679317443</v>
      </c>
      <c r="G3096" s="31">
        <f>IF(8811-A3096&gt;$I$22,$O$22+$P$22*SIN($S$22-$T$22*(A3096-$A$2855)/$P$22),erreur)</f>
        <v>325.84823532039809</v>
      </c>
    </row>
    <row r="3097" spans="1:7" x14ac:dyDescent="0.3">
      <c r="A3097" s="20">
        <f t="shared" si="144"/>
        <v>3091</v>
      </c>
      <c r="B3097" s="9">
        <v>320.66324898431412</v>
      </c>
      <c r="C3097" s="9">
        <v>323.25974039429002</v>
      </c>
      <c r="D3097" s="25">
        <v>220</v>
      </c>
      <c r="E3097" s="8">
        <v>142</v>
      </c>
      <c r="F3097" s="31">
        <f t="shared" si="143"/>
        <v>323.54939679317442</v>
      </c>
      <c r="G3097" s="31">
        <f>IF(8811-A3097&gt;$I$22,$O$22+$P$22*SIN($S$22-$T$22*(A3097-$A$2855)/$P$22),erreur)</f>
        <v>325.84760834722692</v>
      </c>
    </row>
    <row r="3098" spans="1:7" x14ac:dyDescent="0.3">
      <c r="A3098" s="20">
        <f t="shared" si="144"/>
        <v>3092</v>
      </c>
      <c r="B3098" s="9">
        <v>320.67905957472431</v>
      </c>
      <c r="C3098" s="9">
        <v>323.2550673808646</v>
      </c>
      <c r="D3098" s="25">
        <v>221</v>
      </c>
      <c r="E3098" s="8">
        <v>143</v>
      </c>
      <c r="F3098" s="31">
        <f t="shared" si="143"/>
        <v>323.55079679317441</v>
      </c>
      <c r="G3098" s="31">
        <f>IF(8811-A3098&gt;$I$22,$O$22+$P$22*SIN($S$22-$T$22*(A3098-$A$2855)/$P$22),erreur)</f>
        <v>325.84701522151227</v>
      </c>
    </row>
    <row r="3099" spans="1:7" x14ac:dyDescent="0.3">
      <c r="A3099" s="20">
        <f t="shared" si="144"/>
        <v>3093</v>
      </c>
      <c r="B3099" s="9">
        <v>320.69496942251681</v>
      </c>
      <c r="C3099" s="9">
        <v>323.25051913455354</v>
      </c>
      <c r="D3099" s="25">
        <v>222</v>
      </c>
      <c r="E3099" s="8">
        <v>144</v>
      </c>
      <c r="F3099" s="31">
        <f t="shared" si="143"/>
        <v>323.5521967931744</v>
      </c>
      <c r="G3099" s="31">
        <f>IF(8811-A3099&gt;$I$22,$O$22+$P$22*SIN($S$22-$T$22*(A3099-$A$2855)/$P$22),erreur)</f>
        <v>325.84645594325411</v>
      </c>
    </row>
    <row r="3100" spans="1:7" x14ac:dyDescent="0.3">
      <c r="A3100" s="20">
        <f t="shared" si="144"/>
        <v>3094</v>
      </c>
      <c r="B3100" s="9">
        <v>320.71097852753519</v>
      </c>
      <c r="C3100" s="9">
        <v>323.24609565542869</v>
      </c>
      <c r="D3100" s="25">
        <v>223</v>
      </c>
      <c r="E3100" s="8">
        <v>145</v>
      </c>
      <c r="F3100" s="31">
        <f t="shared" si="143"/>
        <v>323.55359679317439</v>
      </c>
      <c r="G3100" s="31">
        <f>IF(8811-A3100&gt;$I$22,$O$22+$P$22*SIN($S$22-$T$22*(A3100-$A$2855)/$P$22),erreur)</f>
        <v>325.84593051245974</v>
      </c>
    </row>
    <row r="3101" spans="1:7" x14ac:dyDescent="0.3">
      <c r="A3101" s="20">
        <f t="shared" si="144"/>
        <v>3095</v>
      </c>
      <c r="B3101" s="9">
        <v>320.72708688962121</v>
      </c>
      <c r="C3101" s="9">
        <v>323.24179694355826</v>
      </c>
      <c r="D3101" s="25">
        <v>224</v>
      </c>
      <c r="E3101" s="8">
        <v>146</v>
      </c>
      <c r="F3101" s="31">
        <f t="shared" si="143"/>
        <v>323.55499679317438</v>
      </c>
      <c r="G3101" s="31">
        <f>IF(8811-A3101&gt;$I$22,$O$22+$P$22*SIN($S$22-$T$22*(A3101-$A$2855)/$P$22),erreur)</f>
        <v>325.84543892911825</v>
      </c>
    </row>
    <row r="3102" spans="1:7" x14ac:dyDescent="0.3">
      <c r="A3102" s="20">
        <f t="shared" si="144"/>
        <v>3096</v>
      </c>
      <c r="B3102" s="9">
        <v>320.74329450861842</v>
      </c>
      <c r="C3102" s="9">
        <v>323.23762299900864</v>
      </c>
      <c r="D3102" s="25">
        <v>225</v>
      </c>
      <c r="E3102" s="8">
        <v>147</v>
      </c>
      <c r="F3102" s="31">
        <f t="shared" si="143"/>
        <v>323.55639679317437</v>
      </c>
      <c r="G3102" s="31">
        <f>IF(8811-A3102&gt;$I$22,$O$22+$P$22*SIN($S$22-$T$22*(A3102-$A$2855)/$P$22),erreur)</f>
        <v>325.84498119324417</v>
      </c>
    </row>
    <row r="3103" spans="1:7" x14ac:dyDescent="0.3">
      <c r="A3103" s="20">
        <f t="shared" si="144"/>
        <v>3097</v>
      </c>
      <c r="B3103" s="9">
        <v>320.75960138436312</v>
      </c>
      <c r="C3103" s="9">
        <v>323.23357382184531</v>
      </c>
      <c r="D3103" s="25">
        <v>226</v>
      </c>
      <c r="E3103" s="8">
        <v>148</v>
      </c>
      <c r="F3103" s="31">
        <f t="shared" si="143"/>
        <v>323.55779679317436</v>
      </c>
      <c r="G3103" s="31">
        <f>IF(8811-A3103&gt;$I$22,$O$22+$P$22*SIN($S$22-$T$22*(A3103-$A$2855)/$P$22),erreur)</f>
        <v>325.84455730483023</v>
      </c>
    </row>
    <row r="3104" spans="1:7" x14ac:dyDescent="0.3">
      <c r="A3104" s="20">
        <f t="shared" si="144"/>
        <v>3098</v>
      </c>
      <c r="B3104" s="9">
        <v>320.77600751669888</v>
      </c>
      <c r="C3104" s="9">
        <v>323.22964941213195</v>
      </c>
      <c r="D3104" s="25">
        <v>227</v>
      </c>
      <c r="E3104" s="8">
        <v>149</v>
      </c>
      <c r="F3104" s="31">
        <f t="shared" si="143"/>
        <v>323.55919679317435</v>
      </c>
      <c r="G3104" s="31">
        <f>IF(8811-A3104&gt;$I$22,$O$22+$P$22*SIN($S$22-$T$22*(A3104-$A$2855)/$P$22),erreur)</f>
        <v>325.84416726387644</v>
      </c>
    </row>
    <row r="3105" spans="1:8" x14ac:dyDescent="0.3">
      <c r="A3105" s="20">
        <f t="shared" si="144"/>
        <v>3099</v>
      </c>
      <c r="B3105" s="9">
        <v>320.79251290546199</v>
      </c>
      <c r="C3105" s="9">
        <v>323.22584976992857</v>
      </c>
      <c r="D3105" s="25">
        <v>228</v>
      </c>
      <c r="E3105" s="8">
        <v>150</v>
      </c>
      <c r="F3105" s="31">
        <f t="shared" si="143"/>
        <v>323.56059679317434</v>
      </c>
      <c r="G3105" s="31">
        <f>IF(8811-A3105&gt;$I$22,$O$22+$P$22*SIN($S$22-$T$22*(A3105-$A$2855)/$P$22),erreur)</f>
        <v>325.84381107038644</v>
      </c>
    </row>
    <row r="3106" spans="1:8" x14ac:dyDescent="0.3">
      <c r="A3106" s="20">
        <f t="shared" si="144"/>
        <v>3100</v>
      </c>
      <c r="B3106" s="9">
        <v>320.80911755048874</v>
      </c>
      <c r="C3106" s="9">
        <v>323.22217489529521</v>
      </c>
      <c r="D3106" s="25">
        <v>229</v>
      </c>
      <c r="E3106" s="8">
        <v>151</v>
      </c>
      <c r="F3106" s="31">
        <f t="shared" si="143"/>
        <v>323.56199679317433</v>
      </c>
      <c r="G3106" s="31">
        <f>IF(8811-A3106&gt;$I$22,$O$22+$P$22*SIN($S$22-$T$22*(A3106-$A$2855)/$P$22),erreur)</f>
        <v>325.84348872435658</v>
      </c>
      <c r="H3106">
        <v>328.71</v>
      </c>
    </row>
    <row r="3107" spans="1:8" x14ac:dyDescent="0.3">
      <c r="A3107" s="20">
        <f t="shared" si="144"/>
        <v>3101</v>
      </c>
      <c r="B3107" s="9">
        <v>320.82582145161723</v>
      </c>
      <c r="C3107" s="9">
        <v>323.21862478828916</v>
      </c>
      <c r="D3107" s="25">
        <v>230</v>
      </c>
      <c r="E3107" s="8">
        <v>152</v>
      </c>
      <c r="F3107" s="31">
        <f t="shared" si="143"/>
        <v>323.56339679317432</v>
      </c>
      <c r="G3107" s="31">
        <f>IF(8811-A3107&gt;$I$22,$O$22+$P$22*SIN($S$22-$T$22*(A3107-$A$2855)/$P$22),erreur)</f>
        <v>325.8432002257905</v>
      </c>
    </row>
    <row r="3108" spans="1:8" x14ac:dyDescent="0.3">
      <c r="A3108" s="20">
        <f t="shared" si="144"/>
        <v>3102</v>
      </c>
      <c r="B3108" s="9">
        <v>320.84262460868194</v>
      </c>
      <c r="C3108" s="9">
        <v>323.21519944896409</v>
      </c>
      <c r="D3108" s="25">
        <v>231</v>
      </c>
      <c r="E3108" s="8">
        <v>153</v>
      </c>
      <c r="F3108" s="31">
        <f t="shared" si="143"/>
        <v>323.56479679317431</v>
      </c>
      <c r="G3108" s="31">
        <f>IF(8811-A3108&gt;$I$22,$O$22+$P$22*SIN($S$22-$T$22*(A3108-$A$2855)/$P$22),erreur)</f>
        <v>325.8429455746882</v>
      </c>
    </row>
    <row r="3109" spans="1:8" x14ac:dyDescent="0.3">
      <c r="A3109" s="20">
        <f t="shared" si="144"/>
        <v>3103</v>
      </c>
      <c r="B3109" s="9">
        <v>320.85952702151735</v>
      </c>
      <c r="C3109" s="9">
        <v>323.21189887737546</v>
      </c>
      <c r="D3109" s="25">
        <v>232</v>
      </c>
      <c r="E3109" s="8">
        <v>154</v>
      </c>
      <c r="F3109" s="31">
        <f t="shared" si="143"/>
        <v>323.5661967931743</v>
      </c>
      <c r="G3109" s="31">
        <f>IF(8811-A3109&gt;$I$22,$O$22+$P$22*SIN($S$22-$T$22*(A3109-$A$2855)/$P$22),erreur)</f>
        <v>325.84272477105333</v>
      </c>
    </row>
    <row r="3110" spans="1:8" x14ac:dyDescent="0.3">
      <c r="A3110" s="20">
        <f t="shared" si="144"/>
        <v>3104</v>
      </c>
      <c r="B3110" s="9">
        <v>320.87652868995792</v>
      </c>
      <c r="C3110" s="9">
        <v>323.20872307357331</v>
      </c>
      <c r="D3110" s="25">
        <v>233</v>
      </c>
      <c r="E3110" s="8">
        <v>155</v>
      </c>
      <c r="F3110" s="31">
        <f t="shared" si="143"/>
        <v>323.56759679317429</v>
      </c>
      <c r="G3110" s="31">
        <f>IF(8811-A3110&gt;$I$22,$O$22+$P$22*SIN($S$22-$T$22*(A3110-$A$2855)/$P$22),erreur)</f>
        <v>325.8425378148786</v>
      </c>
    </row>
    <row r="3111" spans="1:8" x14ac:dyDescent="0.3">
      <c r="A3111" s="20">
        <f t="shared" si="144"/>
        <v>3105</v>
      </c>
      <c r="B3111" s="9">
        <v>320.89362961383449</v>
      </c>
      <c r="C3111" s="9">
        <v>323.20567203760675</v>
      </c>
      <c r="D3111" s="25">
        <v>234</v>
      </c>
      <c r="E3111" s="8">
        <v>156</v>
      </c>
      <c r="F3111" s="31">
        <f t="shared" si="143"/>
        <v>323.56899679317428</v>
      </c>
      <c r="G3111" s="31">
        <f>IF(8811-A3111&gt;$I$22,$O$22+$P$22*SIN($S$22-$T$22*(A3111-$A$2855)/$P$22),erreur)</f>
        <v>325.84238470616765</v>
      </c>
    </row>
    <row r="3112" spans="1:8" x14ac:dyDescent="0.3">
      <c r="A3112" s="20">
        <f t="shared" si="144"/>
        <v>3106</v>
      </c>
      <c r="B3112" s="9">
        <v>320.91082979298153</v>
      </c>
      <c r="C3112" s="9">
        <v>323.20274576952488</v>
      </c>
      <c r="D3112" s="25">
        <v>235</v>
      </c>
      <c r="E3112" s="8">
        <v>157</v>
      </c>
      <c r="F3112" s="31">
        <f t="shared" si="143"/>
        <v>323.57039679317427</v>
      </c>
      <c r="G3112" s="31">
        <f>IF(8811-A3112&gt;$I$22,$O$22+$P$22*SIN($S$22-$T$22*(A3112-$A$2855)/$P$22),erreur)</f>
        <v>325.84226544492049</v>
      </c>
    </row>
    <row r="3113" spans="1:8" x14ac:dyDescent="0.3">
      <c r="A3113" s="20">
        <f t="shared" si="144"/>
        <v>3107</v>
      </c>
      <c r="B3113" s="9">
        <v>320.92812922722442</v>
      </c>
      <c r="C3113" s="9">
        <v>323.19994426937137</v>
      </c>
      <c r="D3113" s="25">
        <v>236</v>
      </c>
      <c r="E3113" s="8">
        <v>158</v>
      </c>
      <c r="F3113" s="31">
        <f t="shared" si="143"/>
        <v>323.57179679317426</v>
      </c>
      <c r="G3113" s="31">
        <f>IF(8811-A3113&gt;$I$22,$O$22+$P$22*SIN($S$22-$T$22*(A3113-$A$2855)/$P$22),erreur)</f>
        <v>325.84218003114074</v>
      </c>
    </row>
    <row r="3114" spans="1:8" x14ac:dyDescent="0.3">
      <c r="A3114" s="20">
        <f t="shared" si="144"/>
        <v>3108</v>
      </c>
      <c r="B3114" s="9">
        <v>320.94552791639762</v>
      </c>
      <c r="C3114" s="9">
        <v>323.19726753719169</v>
      </c>
      <c r="D3114" s="25">
        <v>237</v>
      </c>
      <c r="E3114" s="8">
        <v>159</v>
      </c>
      <c r="F3114" s="31">
        <f t="shared" si="143"/>
        <v>323.57319679317425</v>
      </c>
      <c r="G3114" s="31">
        <f>IF(8811-A3114&gt;$I$22,$O$22+$P$22*SIN($S$22-$T$22*(A3114-$A$2855)/$P$22),erreur)</f>
        <v>325.84212846482114</v>
      </c>
    </row>
    <row r="3115" spans="1:8" x14ac:dyDescent="0.3">
      <c r="A3115" s="20">
        <f t="shared" si="144"/>
        <v>3109</v>
      </c>
      <c r="B3115" s="9">
        <v>320.96302586032652</v>
      </c>
      <c r="C3115" s="9">
        <v>323.19471557302586</v>
      </c>
      <c r="D3115" s="25">
        <v>238</v>
      </c>
      <c r="E3115" s="8">
        <v>160</v>
      </c>
      <c r="F3115" s="31">
        <f t="shared" si="143"/>
        <v>323.57459679317424</v>
      </c>
      <c r="G3115" s="31">
        <f>IF(8811-A3115&gt;$I$22,$O$22+$P$22*SIN($S$22-$T$22*(A3115-$A$2855)/$P$22),erreur)</f>
        <v>325.84211074596897</v>
      </c>
    </row>
    <row r="3116" spans="1:8" x14ac:dyDescent="0.3">
      <c r="A3116" s="20">
        <f t="shared" si="144"/>
        <v>3110</v>
      </c>
      <c r="B3116" s="9">
        <v>320.98062305884014</v>
      </c>
      <c r="C3116" s="9">
        <v>323.19228837691389</v>
      </c>
      <c r="D3116" s="25">
        <v>239</v>
      </c>
      <c r="E3116" s="8">
        <v>161</v>
      </c>
      <c r="F3116" s="31">
        <f t="shared" si="143"/>
        <v>323.57599679317423</v>
      </c>
      <c r="G3116" s="31">
        <f>IF(8811-A3116&gt;$I$22,$O$22+$P$22*SIN($S$22-$T$22*(A3116-$A$2855)/$P$22),erreur)</f>
        <v>325.84212687458057</v>
      </c>
    </row>
    <row r="3117" spans="1:8" x14ac:dyDescent="0.3">
      <c r="A3117" s="20">
        <f t="shared" si="144"/>
        <v>3111</v>
      </c>
      <c r="B3117" s="9">
        <v>320.99831951176566</v>
      </c>
      <c r="C3117" s="9">
        <v>323.1899859488949</v>
      </c>
      <c r="D3117" s="25">
        <v>240</v>
      </c>
      <c r="E3117" s="8">
        <v>162</v>
      </c>
      <c r="F3117" s="31">
        <f t="shared" si="143"/>
        <v>323.57739679317422</v>
      </c>
      <c r="G3117" s="31">
        <f>IF(8811-A3117&gt;$I$22,$O$22+$P$22*SIN($S$22-$T$22*(A3117-$A$2855)/$P$22),erreur)</f>
        <v>325.84217685065596</v>
      </c>
    </row>
    <row r="3118" spans="1:8" x14ac:dyDescent="0.3">
      <c r="A3118" s="20">
        <f t="shared" si="144"/>
        <v>3112</v>
      </c>
      <c r="B3118" s="9">
        <v>321.01611521892664</v>
      </c>
      <c r="C3118" s="9">
        <v>323.18780828900435</v>
      </c>
      <c r="D3118" s="25">
        <v>241</v>
      </c>
      <c r="E3118" s="8">
        <v>163</v>
      </c>
      <c r="F3118" s="31">
        <f t="shared" si="143"/>
        <v>323.57879679317421</v>
      </c>
      <c r="G3118" s="31">
        <f>IF(8811-A3118&gt;$I$22,$O$22+$P$22*SIN($S$22-$T$22*(A3118-$A$2855)/$P$22),erreur)</f>
        <v>325.84226067419877</v>
      </c>
    </row>
    <row r="3119" spans="1:8" x14ac:dyDescent="0.3">
      <c r="A3119" s="20">
        <f t="shared" si="144"/>
        <v>3113</v>
      </c>
      <c r="B3119" s="9">
        <v>321.03401018015029</v>
      </c>
      <c r="C3119" s="9">
        <v>323.18575539727499</v>
      </c>
      <c r="D3119" s="25">
        <v>242</v>
      </c>
      <c r="E3119" s="8">
        <v>164</v>
      </c>
      <c r="F3119" s="31">
        <f t="shared" si="143"/>
        <v>323.5801967931742</v>
      </c>
      <c r="G3119" s="31">
        <f>IF(8811-A3119&gt;$I$22,$O$22+$P$22*SIN($S$22-$T$22*(A3119-$A$2855)/$P$22),erreur)</f>
        <v>325.84237834520172</v>
      </c>
    </row>
    <row r="3120" spans="1:8" x14ac:dyDescent="0.3">
      <c r="A3120" s="20">
        <f t="shared" si="144"/>
        <v>3114</v>
      </c>
      <c r="B3120" s="9">
        <v>321.05200439525652</v>
      </c>
      <c r="C3120" s="9">
        <v>323.18382727373955</v>
      </c>
      <c r="D3120" s="25">
        <v>243</v>
      </c>
      <c r="E3120" s="8">
        <v>165</v>
      </c>
      <c r="F3120" s="31">
        <f t="shared" si="143"/>
        <v>323.58159679317419</v>
      </c>
      <c r="G3120" s="31">
        <f>IF(8811-A3120&gt;$I$22,$O$22+$P$22*SIN($S$22-$T$22*(A3120-$A$2855)/$P$22),erreur)</f>
        <v>325.8425298636721</v>
      </c>
    </row>
    <row r="3121" spans="1:8" x14ac:dyDescent="0.3">
      <c r="A3121" s="20">
        <f t="shared" si="144"/>
        <v>3115</v>
      </c>
      <c r="B3121" s="9">
        <v>321.0700978640707</v>
      </c>
      <c r="C3121" s="9">
        <v>323.18202391842806</v>
      </c>
      <c r="D3121" s="25">
        <v>244</v>
      </c>
      <c r="E3121" s="8">
        <v>166</v>
      </c>
      <c r="F3121" s="31">
        <f t="shared" si="143"/>
        <v>323.58299679317417</v>
      </c>
      <c r="G3121" s="31">
        <f>IF(8811-A3121&gt;$I$22,$O$22+$P$22*SIN($S$22-$T$22*(A3121-$A$2855)/$P$22),erreur)</f>
        <v>325.84271522960626</v>
      </c>
    </row>
    <row r="3122" spans="1:8" x14ac:dyDescent="0.3">
      <c r="A3122" s="20">
        <f t="shared" si="144"/>
        <v>3116</v>
      </c>
      <c r="B3122" s="9">
        <v>321.08829058641641</v>
      </c>
      <c r="C3122" s="9">
        <v>323.18034533136688</v>
      </c>
      <c r="D3122" s="25">
        <v>245</v>
      </c>
      <c r="E3122" s="8">
        <v>167</v>
      </c>
      <c r="F3122" s="31">
        <f t="shared" si="143"/>
        <v>323.58439679317416</v>
      </c>
      <c r="G3122" s="31">
        <f>IF(8811-A3122&gt;$I$22,$O$22+$P$22*SIN($S$22-$T$22*(A3122-$A$2855)/$P$22),erreur)</f>
        <v>325.8429344430042</v>
      </c>
    </row>
    <row r="3123" spans="1:8" x14ac:dyDescent="0.3">
      <c r="A3123" s="20">
        <f t="shared" si="144"/>
        <v>3117</v>
      </c>
      <c r="B3123" s="9">
        <v>321.10658256210991</v>
      </c>
      <c r="C3123" s="9">
        <v>323.17879151258512</v>
      </c>
      <c r="D3123" s="25">
        <v>246</v>
      </c>
      <c r="E3123" s="8">
        <v>168</v>
      </c>
      <c r="F3123" s="31">
        <f t="shared" si="143"/>
        <v>323.58579679317415</v>
      </c>
      <c r="G3123" s="31">
        <f>IF(8811-A3123&gt;$I$22,$O$22+$P$22*SIN($S$22-$T$22*(A3123-$A$2855)/$P$22),erreur)</f>
        <v>325.84318750386592</v>
      </c>
    </row>
    <row r="3124" spans="1:8" x14ac:dyDescent="0.3">
      <c r="A3124" s="20">
        <f t="shared" si="144"/>
        <v>3118</v>
      </c>
      <c r="B3124" s="9">
        <v>321.12497379097476</v>
      </c>
      <c r="C3124" s="9">
        <v>323.17736246210643</v>
      </c>
      <c r="D3124" s="25">
        <v>247</v>
      </c>
      <c r="E3124" s="8">
        <v>169</v>
      </c>
      <c r="F3124" s="31">
        <f t="shared" si="143"/>
        <v>323.58719679317414</v>
      </c>
      <c r="G3124" s="31">
        <f>IF(8811-A3124&gt;$I$22,$O$22+$P$22*SIN($S$22-$T$22*(A3124-$A$2855)/$P$22),erreur)</f>
        <v>325.84347441218779</v>
      </c>
    </row>
    <row r="3125" spans="1:8" x14ac:dyDescent="0.3">
      <c r="A3125" s="20">
        <f t="shared" si="144"/>
        <v>3119</v>
      </c>
      <c r="B3125" s="9">
        <v>321.14346427282726</v>
      </c>
      <c r="C3125" s="9">
        <v>323.17605817995081</v>
      </c>
      <c r="D3125" s="25">
        <v>248</v>
      </c>
      <c r="E3125" s="8">
        <v>170</v>
      </c>
      <c r="F3125" s="31">
        <f t="shared" si="143"/>
        <v>323.58859679317413</v>
      </c>
      <c r="G3125" s="31">
        <f>IF(8811-A3125&gt;$I$22,$O$22+$P$22*SIN($S$22-$T$22*(A3125-$A$2855)/$P$22),erreur)</f>
        <v>325.84379516797344</v>
      </c>
    </row>
    <row r="3126" spans="1:8" x14ac:dyDescent="0.3">
      <c r="A3126" s="20">
        <f t="shared" si="144"/>
        <v>3120</v>
      </c>
      <c r="B3126" s="9">
        <v>321.16205400748549</v>
      </c>
      <c r="C3126" s="9">
        <v>323.1748786661401</v>
      </c>
      <c r="D3126" s="25">
        <v>249</v>
      </c>
      <c r="E3126" s="8">
        <v>171</v>
      </c>
      <c r="F3126" s="31">
        <f t="shared" si="143"/>
        <v>323.58999679317412</v>
      </c>
      <c r="G3126" s="31">
        <f>IF(8811-A3126&gt;$I$22,$O$22+$P$22*SIN($S$22-$T$22*(A3126-$A$2855)/$P$22),erreur)</f>
        <v>325.84414977122287</v>
      </c>
      <c r="H3126">
        <v>328.9</v>
      </c>
    </row>
    <row r="3127" spans="1:8" x14ac:dyDescent="0.3">
      <c r="A3127" s="20">
        <f t="shared" si="144"/>
        <v>3121</v>
      </c>
      <c r="B3127" s="9">
        <v>321.18074299476757</v>
      </c>
      <c r="C3127" s="9">
        <v>323.17382392069248</v>
      </c>
      <c r="D3127" s="25">
        <v>250</v>
      </c>
      <c r="E3127" s="8">
        <v>172</v>
      </c>
      <c r="F3127" s="31">
        <f t="shared" si="143"/>
        <v>323.59139679317411</v>
      </c>
      <c r="G3127" s="31">
        <f>IF(8811-A3127&gt;$I$22,$O$22+$P$22*SIN($S$22-$T$22*(A3127-$A$2855)/$P$22),erreur)</f>
        <v>325.84453822193609</v>
      </c>
    </row>
    <row r="3128" spans="1:8" x14ac:dyDescent="0.3">
      <c r="A3128" s="20">
        <f t="shared" si="144"/>
        <v>3122</v>
      </c>
      <c r="B3128" s="9">
        <v>321.19953123448977</v>
      </c>
      <c r="C3128" s="9">
        <v>323.17289394362433</v>
      </c>
      <c r="D3128" s="25">
        <v>251</v>
      </c>
      <c r="E3128" s="8">
        <v>173</v>
      </c>
      <c r="F3128" s="31">
        <f t="shared" si="143"/>
        <v>323.5927967931741</v>
      </c>
      <c r="G3128" s="31">
        <f>IF(8811-A3128&gt;$I$22,$O$22+$P$22*SIN($S$22-$T$22*(A3128-$A$2855)/$P$22),erreur)</f>
        <v>325.84496052010945</v>
      </c>
    </row>
    <row r="3129" spans="1:8" x14ac:dyDescent="0.3">
      <c r="A3129" s="20">
        <f t="shared" si="144"/>
        <v>3123</v>
      </c>
      <c r="B3129" s="9">
        <v>321.21841872646473</v>
      </c>
      <c r="C3129" s="9">
        <v>323.1720887349511</v>
      </c>
      <c r="D3129" s="25">
        <v>252</v>
      </c>
      <c r="E3129" s="8">
        <v>174</v>
      </c>
      <c r="F3129" s="31">
        <f t="shared" si="143"/>
        <v>323.59419679317409</v>
      </c>
      <c r="G3129" s="31">
        <f>IF(8811-A3129&gt;$I$22,$O$22+$P$22*SIN($S$22-$T$22*(A3129-$A$2855)/$P$22),erreur)</f>
        <v>325.8454166657466</v>
      </c>
    </row>
    <row r="3130" spans="1:8" x14ac:dyDescent="0.3">
      <c r="A3130" s="20">
        <f t="shared" si="144"/>
        <v>3124</v>
      </c>
      <c r="B3130" s="9">
        <v>321.23740547050693</v>
      </c>
      <c r="C3130" s="9">
        <v>323.17140829468281</v>
      </c>
      <c r="D3130" s="25">
        <v>253</v>
      </c>
      <c r="E3130" s="8">
        <v>175</v>
      </c>
      <c r="F3130" s="31">
        <f t="shared" si="143"/>
        <v>323.59559679317408</v>
      </c>
      <c r="G3130" s="31">
        <f>IF(8811-A3130&gt;$I$22,$O$22+$P$22*SIN($S$22-$T$22*(A3130-$A$2855)/$P$22),erreur)</f>
        <v>325.84590665884025</v>
      </c>
    </row>
    <row r="3131" spans="1:8" x14ac:dyDescent="0.3">
      <c r="A3131" s="20">
        <f t="shared" si="144"/>
        <v>3125</v>
      </c>
      <c r="B3131" s="9">
        <v>321.25649146643082</v>
      </c>
      <c r="C3131" s="9">
        <v>323.17085262283308</v>
      </c>
      <c r="D3131" s="25">
        <v>254</v>
      </c>
      <c r="E3131" s="8">
        <v>176</v>
      </c>
      <c r="F3131" s="31">
        <f t="shared" si="143"/>
        <v>323.59699679317407</v>
      </c>
      <c r="G3131" s="31">
        <f>IF(8811-A3131&gt;$I$22,$O$22+$P$22*SIN($S$22-$T$22*(A3131-$A$2855)/$P$22),erreur)</f>
        <v>325.84643049939405</v>
      </c>
    </row>
    <row r="3132" spans="1:8" x14ac:dyDescent="0.3">
      <c r="A3132" s="20">
        <f t="shared" si="144"/>
        <v>3126</v>
      </c>
      <c r="B3132" s="9">
        <v>321.2756767140454</v>
      </c>
      <c r="C3132" s="9">
        <v>323.1704217194083</v>
      </c>
      <c r="D3132" s="25">
        <v>255</v>
      </c>
      <c r="E3132" s="8">
        <v>177</v>
      </c>
      <c r="F3132" s="31">
        <f t="shared" si="143"/>
        <v>323.59839679317406</v>
      </c>
      <c r="G3132" s="31">
        <f>IF(8811-A3132&gt;$I$22,$O$22+$P$22*SIN($S$22-$T$22*(A3132-$A$2855)/$P$22),erreur)</f>
        <v>325.84698818741163</v>
      </c>
    </row>
    <row r="3133" spans="1:8" x14ac:dyDescent="0.3">
      <c r="A3133" s="20">
        <f t="shared" si="144"/>
        <v>3127</v>
      </c>
      <c r="B3133" s="9">
        <v>321.29496121316333</v>
      </c>
      <c r="C3133" s="9">
        <v>323.17011558441664</v>
      </c>
      <c r="D3133" s="25">
        <v>256</v>
      </c>
      <c r="E3133" s="8">
        <v>178</v>
      </c>
      <c r="F3133" s="31">
        <f t="shared" si="143"/>
        <v>323.59979679317405</v>
      </c>
      <c r="G3133" s="31">
        <f>IF(8811-A3133&gt;$I$22,$O$22+$P$22*SIN($S$22-$T$22*(A3133-$A$2855)/$P$22),erreur)</f>
        <v>325.84757972288571</v>
      </c>
    </row>
    <row r="3134" spans="1:8" x14ac:dyDescent="0.3">
      <c r="A3134" s="20">
        <f t="shared" si="144"/>
        <v>3128</v>
      </c>
      <c r="B3134" s="9">
        <v>321.31434496359543</v>
      </c>
      <c r="C3134" s="9">
        <v>323.16993421786174</v>
      </c>
      <c r="D3134" s="25">
        <v>257</v>
      </c>
      <c r="E3134" s="8">
        <v>179</v>
      </c>
      <c r="F3134" s="31">
        <f t="shared" si="143"/>
        <v>323.60119679317404</v>
      </c>
      <c r="G3134" s="31">
        <f>IF(8811-A3134&gt;$I$22,$O$22+$P$22*SIN($S$22-$T$22*(A3134-$A$2855)/$P$22),erreur)</f>
        <v>325.84820510581994</v>
      </c>
    </row>
    <row r="3135" spans="1:8" x14ac:dyDescent="0.3">
      <c r="A3135" s="20">
        <f t="shared" si="144"/>
        <v>3129</v>
      </c>
      <c r="B3135" s="9">
        <v>321.3338279651507</v>
      </c>
      <c r="C3135" s="9">
        <v>323.16987761974633</v>
      </c>
      <c r="D3135" s="25">
        <v>258</v>
      </c>
      <c r="E3135" s="8">
        <v>180</v>
      </c>
      <c r="F3135" s="31">
        <f t="shared" si="143"/>
        <v>323.60259679317403</v>
      </c>
      <c r="G3135" s="31">
        <f>IF(8811-A3135&gt;$I$22,$O$22+$P$22*SIN($S$22-$T$22*(A3135-$A$2855)/$P$22),erreur)</f>
        <v>325.84886433621068</v>
      </c>
    </row>
    <row r="3136" spans="1:8" x14ac:dyDescent="0.3">
      <c r="A3136" s="20">
        <f t="shared" si="144"/>
        <v>3130</v>
      </c>
      <c r="B3136" s="9">
        <v>321.35341021763634</v>
      </c>
      <c r="C3136" s="9">
        <v>323.16994579007314</v>
      </c>
      <c r="D3136" s="25">
        <v>259</v>
      </c>
      <c r="E3136" s="8">
        <v>181</v>
      </c>
      <c r="F3136" s="31">
        <f t="shared" si="143"/>
        <v>323.60399679317402</v>
      </c>
      <c r="G3136" s="31">
        <f>IF(8811-A3136&gt;$I$22,$O$22+$P$22*SIN($S$22-$T$22*(A3136-$A$2855)/$P$22),erreur)</f>
        <v>325.84955741405793</v>
      </c>
    </row>
    <row r="3137" spans="1:8" x14ac:dyDescent="0.3">
      <c r="A3137" s="20">
        <f t="shared" si="144"/>
        <v>3131</v>
      </c>
      <c r="B3137" s="13">
        <v>321.3730917208577</v>
      </c>
      <c r="C3137" s="9">
        <v>323.17013872883945</v>
      </c>
      <c r="D3137" s="25">
        <v>260</v>
      </c>
      <c r="E3137" s="8">
        <v>182</v>
      </c>
      <c r="F3137" s="31">
        <f t="shared" si="143"/>
        <v>323.60539679317401</v>
      </c>
      <c r="G3137" s="31">
        <f>IF(8811-A3137&gt;$I$22,$O$22+$P$22*SIN($S$22-$T$22*(A3137-$A$2855)/$P$22),erreur)</f>
        <v>325.85028433935804</v>
      </c>
    </row>
    <row r="3138" spans="1:8" x14ac:dyDescent="0.3">
      <c r="A3138" s="20">
        <f t="shared" si="144"/>
        <v>3132</v>
      </c>
      <c r="B3138" s="9">
        <v>321.39311830828228</v>
      </c>
      <c r="C3138" s="9">
        <v>323.17045643604251</v>
      </c>
      <c r="D3138" s="25">
        <v>1</v>
      </c>
      <c r="E3138" s="8">
        <v>183</v>
      </c>
      <c r="F3138" s="31">
        <f t="shared" si="143"/>
        <v>323.606796793174</v>
      </c>
      <c r="G3138" s="31">
        <f>IF(8811-A3138&gt;$I$22,$O$22+$P$22*SIN($S$22-$T$22*(A3138-$A$2855)/$P$22),erreur)</f>
        <v>325.8510451121183</v>
      </c>
    </row>
    <row r="3139" spans="1:8" x14ac:dyDescent="0.3">
      <c r="A3139" s="20">
        <f t="shared" si="144"/>
        <v>3133</v>
      </c>
      <c r="B3139" s="9">
        <v>321.41280451563944</v>
      </c>
      <c r="C3139" s="9">
        <v>323.17089891167689</v>
      </c>
      <c r="D3139" s="25">
        <v>2</v>
      </c>
      <c r="E3139" s="8">
        <v>184</v>
      </c>
      <c r="F3139" s="31">
        <f t="shared" si="143"/>
        <v>323.60819679317399</v>
      </c>
      <c r="G3139" s="31">
        <f>IF(8811-A3139&gt;$I$22,$O$22+$P$22*SIN($S$22-$T$22*(A3139-$A$2855)/$P$22),erreur)</f>
        <v>325.85183973233143</v>
      </c>
    </row>
    <row r="3140" spans="1:8" x14ac:dyDescent="0.3">
      <c r="A3140" s="20">
        <f t="shared" si="144"/>
        <v>3134</v>
      </c>
      <c r="B3140" s="9">
        <v>321.43242393312539</v>
      </c>
      <c r="C3140" s="9">
        <v>323.17146615573711</v>
      </c>
      <c r="D3140" s="25">
        <v>3</v>
      </c>
      <c r="E3140" s="8">
        <v>185</v>
      </c>
      <c r="F3140" s="31">
        <f t="shared" si="143"/>
        <v>323.60959679317398</v>
      </c>
      <c r="G3140" s="31">
        <f>IF(8811-A3140&gt;$I$22,$O$22+$P$22*SIN($S$22-$T$22*(A3140-$A$2855)/$P$22),erreur)</f>
        <v>325.85266819999742</v>
      </c>
    </row>
    <row r="3141" spans="1:8" x14ac:dyDescent="0.3">
      <c r="A3141" s="20">
        <f t="shared" si="144"/>
        <v>3135</v>
      </c>
      <c r="B3141" s="9">
        <v>321.45197656065466</v>
      </c>
      <c r="C3141" s="9">
        <v>323.17215816821317</v>
      </c>
      <c r="D3141" s="25">
        <v>4</v>
      </c>
      <c r="E3141" s="8">
        <v>186</v>
      </c>
      <c r="F3141" s="31">
        <f t="shared" ref="F3141:F3204" si="145">IF($A3141&lt;=$J$15,F3140+($A3141-$A3140)*$L$15,"erreur")</f>
        <v>323.61099679317397</v>
      </c>
      <c r="G3141" s="31">
        <f>IF(8811-A3141&gt;$I$22,$O$22+$P$22*SIN($S$22-$T$22*(A3141-$A$2855)/$P$22),erreur)</f>
        <v>325.85353051511265</v>
      </c>
    </row>
    <row r="3142" spans="1:8" x14ac:dyDescent="0.3">
      <c r="A3142" s="20">
        <f t="shared" si="144"/>
        <v>3136</v>
      </c>
      <c r="B3142" s="9">
        <v>321.4714623981381</v>
      </c>
      <c r="C3142" s="9">
        <v>323.17297494909599</v>
      </c>
      <c r="D3142" s="25">
        <v>5</v>
      </c>
      <c r="E3142" s="8">
        <v>187</v>
      </c>
      <c r="F3142" s="31">
        <f t="shared" si="145"/>
        <v>323.61239679317396</v>
      </c>
      <c r="G3142" s="31">
        <f>IF(8811-A3142&gt;$I$22,$O$22+$P$22*SIN($S$22-$T$22*(A3142-$A$2855)/$P$22),erreur)</f>
        <v>325.85442667768439</v>
      </c>
    </row>
    <row r="3143" spans="1:8" x14ac:dyDescent="0.3">
      <c r="A3143" s="20">
        <f t="shared" si="144"/>
        <v>3137</v>
      </c>
      <c r="B3143" s="9">
        <v>321.49088144549205</v>
      </c>
      <c r="C3143" s="9">
        <v>323.17391649837009</v>
      </c>
      <c r="D3143" s="25">
        <v>6</v>
      </c>
      <c r="E3143" s="8">
        <v>188</v>
      </c>
      <c r="F3143" s="31">
        <f t="shared" si="145"/>
        <v>323.61379679317395</v>
      </c>
      <c r="G3143" s="31">
        <f>IF(8811-A3143&gt;$I$22,$O$22+$P$22*SIN($S$22-$T$22*(A3143-$A$2855)/$P$22),erreur)</f>
        <v>325.85535668770535</v>
      </c>
    </row>
    <row r="3144" spans="1:8" x14ac:dyDescent="0.3">
      <c r="A3144" s="20">
        <f t="shared" ref="A3144:A3207" si="146">ROW()-6</f>
        <v>3138</v>
      </c>
      <c r="B3144" s="9">
        <v>321.51023370262374</v>
      </c>
      <c r="C3144" s="9">
        <v>323.17498281602275</v>
      </c>
      <c r="D3144" s="25">
        <v>7</v>
      </c>
      <c r="E3144" s="8">
        <v>189</v>
      </c>
      <c r="F3144" s="31">
        <f t="shared" si="145"/>
        <v>323.61519679317394</v>
      </c>
      <c r="G3144" s="31">
        <f>IF(8811-A3144&gt;$I$22,$O$22+$P$22*SIN($S$22-$T$22*(A3144-$A$2855)/$P$22),erreur)</f>
        <v>325.85632054517555</v>
      </c>
    </row>
    <row r="3145" spans="1:8" x14ac:dyDescent="0.3">
      <c r="A3145" s="20">
        <f t="shared" si="146"/>
        <v>3139</v>
      </c>
      <c r="B3145" s="9">
        <v>321.52951916945131</v>
      </c>
      <c r="C3145" s="9">
        <v>323.17617390203668</v>
      </c>
      <c r="D3145" s="25">
        <v>8</v>
      </c>
      <c r="E3145" s="8">
        <v>190</v>
      </c>
      <c r="F3145" s="31">
        <f t="shared" si="145"/>
        <v>323.61659679317393</v>
      </c>
      <c r="G3145" s="31">
        <f>IF(8811-A3145&gt;$I$22,$O$22+$P$22*SIN($S$22-$T$22*(A3145-$A$2855)/$P$22),erreur)</f>
        <v>325.85731825009498</v>
      </c>
    </row>
    <row r="3146" spans="1:8" x14ac:dyDescent="0.3">
      <c r="A3146" s="20">
        <f t="shared" si="146"/>
        <v>3140</v>
      </c>
      <c r="B3146" s="9">
        <v>321.54873784589108</v>
      </c>
      <c r="C3146" s="9">
        <v>323.1774897563937</v>
      </c>
      <c r="D3146" s="25">
        <v>9</v>
      </c>
      <c r="E3146" s="8">
        <v>191</v>
      </c>
      <c r="F3146" s="31">
        <f t="shared" si="145"/>
        <v>323.61799679317392</v>
      </c>
      <c r="G3146" s="31">
        <f>IF(8811-A3146&gt;$I$22,$O$22+$P$22*SIN($S$22-$T$22*(A3146-$A$2855)/$P$22),erreur)</f>
        <v>325.85834980246</v>
      </c>
      <c r="H3146">
        <v>329.15</v>
      </c>
    </row>
    <row r="3147" spans="1:8" x14ac:dyDescent="0.3">
      <c r="A3147" s="20">
        <f t="shared" si="146"/>
        <v>3141</v>
      </c>
      <c r="B3147" s="9">
        <v>321.56788973185212</v>
      </c>
      <c r="C3147" s="9">
        <v>323.17893037907288</v>
      </c>
      <c r="D3147" s="25">
        <v>10</v>
      </c>
      <c r="E3147" s="8">
        <v>192</v>
      </c>
      <c r="F3147" s="31">
        <f t="shared" si="145"/>
        <v>323.61939679317391</v>
      </c>
      <c r="G3147" s="31">
        <f>IF(8811-A3147&gt;$I$22,$O$22+$P$22*SIN($S$22-$T$22*(A3147-$A$2855)/$P$22),erreur)</f>
        <v>325.85941520227061</v>
      </c>
    </row>
    <row r="3148" spans="1:8" x14ac:dyDescent="0.3">
      <c r="A3148" s="20">
        <f t="shared" si="146"/>
        <v>3142</v>
      </c>
      <c r="B3148" s="9">
        <v>321.58697482725074</v>
      </c>
      <c r="C3148" s="9">
        <v>323.1804957700524</v>
      </c>
      <c r="D3148" s="25">
        <v>11</v>
      </c>
      <c r="E3148" s="8">
        <v>193</v>
      </c>
      <c r="F3148" s="31">
        <f t="shared" si="145"/>
        <v>323.62079679317389</v>
      </c>
      <c r="G3148" s="31">
        <f>IF(8811-A3148&gt;$I$22,$O$22+$P$22*SIN($S$22-$T$22*(A3148-$A$2855)/$P$22),erreur)</f>
        <v>325.86051444952318</v>
      </c>
    </row>
    <row r="3149" spans="1:8" x14ac:dyDescent="0.3">
      <c r="A3149" s="20">
        <f t="shared" si="146"/>
        <v>3143</v>
      </c>
      <c r="B3149" s="9">
        <v>321.60599313200146</v>
      </c>
      <c r="C3149" s="9">
        <v>323.18218592930771</v>
      </c>
      <c r="D3149" s="25">
        <v>12</v>
      </c>
      <c r="E3149" s="8">
        <v>194</v>
      </c>
      <c r="F3149" s="31">
        <f t="shared" si="145"/>
        <v>323.62219679317388</v>
      </c>
      <c r="G3149" s="31">
        <f>IF(8811-A3149&gt;$I$22,$O$22+$P$22*SIN($S$22-$T$22*(A3149-$A$2855)/$P$22),erreur)</f>
        <v>325.86164754422498</v>
      </c>
    </row>
    <row r="3150" spans="1:8" x14ac:dyDescent="0.3">
      <c r="A3150" s="20">
        <f t="shared" si="146"/>
        <v>3144</v>
      </c>
      <c r="B3150" s="9">
        <v>321.62494464602059</v>
      </c>
      <c r="C3150" s="9">
        <v>323.18400085681242</v>
      </c>
      <c r="D3150" s="25">
        <v>13</v>
      </c>
      <c r="E3150" s="8">
        <v>195</v>
      </c>
      <c r="F3150" s="31">
        <f t="shared" si="145"/>
        <v>323.62359679317387</v>
      </c>
      <c r="G3150" s="31">
        <f>IF(8811-A3150&gt;$I$22,$O$22+$P$22*SIN($S$22-$T$22*(A3150-$A$2855)/$P$22),erreur)</f>
        <v>325.8628144863651</v>
      </c>
    </row>
    <row r="3151" spans="1:8" x14ac:dyDescent="0.3">
      <c r="A3151" s="20">
        <f t="shared" si="146"/>
        <v>3145</v>
      </c>
      <c r="B3151" s="9">
        <v>321.64382936922266</v>
      </c>
      <c r="C3151" s="9">
        <v>323.18594055253834</v>
      </c>
      <c r="D3151" s="25">
        <v>14</v>
      </c>
      <c r="E3151" s="8">
        <v>196</v>
      </c>
      <c r="F3151" s="31">
        <f t="shared" si="145"/>
        <v>323.62499679317386</v>
      </c>
      <c r="G3151" s="31">
        <f>IF(8811-A3151&gt;$I$22,$O$22+$P$22*SIN($S$22-$T$22*(A3151-$A$2855)/$P$22),erreur)</f>
        <v>325.86401527594717</v>
      </c>
    </row>
    <row r="3152" spans="1:8" x14ac:dyDescent="0.3">
      <c r="A3152" s="20">
        <f t="shared" si="146"/>
        <v>3146</v>
      </c>
      <c r="B3152" s="9">
        <v>321.66264730152579</v>
      </c>
      <c r="C3152" s="9">
        <v>323.18800501645455</v>
      </c>
      <c r="D3152" s="25">
        <v>15</v>
      </c>
      <c r="E3152" s="8">
        <v>197</v>
      </c>
      <c r="F3152" s="31">
        <f t="shared" si="145"/>
        <v>323.62639679317385</v>
      </c>
      <c r="G3152" s="31">
        <f>IF(8811-A3152&gt;$I$22,$O$22+$P$22*SIN($S$22-$T$22*(A3152-$A$2855)/$P$22),erreur)</f>
        <v>325.86524991297119</v>
      </c>
    </row>
    <row r="3153" spans="1:8" x14ac:dyDescent="0.3">
      <c r="A3153" s="20">
        <f t="shared" si="146"/>
        <v>3147</v>
      </c>
      <c r="B3153" s="9">
        <v>321.68139844284087</v>
      </c>
      <c r="C3153" s="9">
        <v>323.19019424852922</v>
      </c>
      <c r="D3153" s="25">
        <v>16</v>
      </c>
      <c r="E3153" s="8">
        <v>198</v>
      </c>
      <c r="F3153" s="31">
        <f t="shared" si="145"/>
        <v>323.62779679317384</v>
      </c>
      <c r="G3153" s="31">
        <f>IF(8811-A3153&gt;$I$22,$O$22+$P$22*SIN($S$22-$T$22*(A3153-$A$2855)/$P$22),erreur)</f>
        <v>325.8665183974299</v>
      </c>
    </row>
    <row r="3154" spans="1:8" x14ac:dyDescent="0.3">
      <c r="A3154" s="20">
        <f t="shared" si="146"/>
        <v>3148</v>
      </c>
      <c r="B3154" s="9">
        <v>321.70008279308968</v>
      </c>
      <c r="C3154" s="9">
        <v>323.19250824872961</v>
      </c>
      <c r="D3154" s="25">
        <v>17</v>
      </c>
      <c r="E3154" s="8">
        <v>199</v>
      </c>
      <c r="F3154" s="31">
        <f t="shared" si="145"/>
        <v>323.62919679317383</v>
      </c>
      <c r="G3154" s="31">
        <f>IF(8811-A3154&gt;$I$22,$O$22+$P$22*SIN($S$22-$T$22*(A3154-$A$2855)/$P$22),erreur)</f>
        <v>325.86782072932692</v>
      </c>
    </row>
    <row r="3155" spans="1:8" x14ac:dyDescent="0.3">
      <c r="A3155" s="20">
        <f t="shared" si="146"/>
        <v>3149</v>
      </c>
      <c r="B3155" s="9">
        <v>321.7187003521849</v>
      </c>
      <c r="C3155" s="9">
        <v>323.19494701701842</v>
      </c>
      <c r="D3155" s="25">
        <v>18</v>
      </c>
      <c r="E3155" s="8">
        <v>200</v>
      </c>
      <c r="F3155" s="31">
        <f t="shared" si="145"/>
        <v>323.63059679317382</v>
      </c>
      <c r="G3155" s="31">
        <f>IF(8811-A3155&gt;$I$22,$O$22+$P$22*SIN($S$22-$T$22*(A3155-$A$2855)/$P$22),erreur)</f>
        <v>325.86915690865499</v>
      </c>
    </row>
    <row r="3156" spans="1:8" x14ac:dyDescent="0.3">
      <c r="A3156" s="20">
        <f t="shared" si="146"/>
        <v>3150</v>
      </c>
      <c r="B3156" s="9">
        <v>321.73725112004468</v>
      </c>
      <c r="C3156" s="9">
        <v>323.19751055335746</v>
      </c>
      <c r="D3156" s="25">
        <v>19</v>
      </c>
      <c r="E3156" s="8">
        <v>201</v>
      </c>
      <c r="F3156" s="31">
        <f t="shared" si="145"/>
        <v>323.63199679317381</v>
      </c>
      <c r="G3156" s="31">
        <f>IF(8811-A3156&gt;$I$22,$O$22+$P$22*SIN($S$22-$T$22*(A3156-$A$2855)/$P$22),erreur)</f>
        <v>325.87052693542137</v>
      </c>
    </row>
    <row r="3157" spans="1:8" x14ac:dyDescent="0.3">
      <c r="A3157" s="20">
        <f t="shared" si="146"/>
        <v>3151</v>
      </c>
      <c r="B3157" s="9">
        <v>321.75573509658716</v>
      </c>
      <c r="C3157" s="9">
        <v>323.20019885770762</v>
      </c>
      <c r="D3157" s="25">
        <v>20</v>
      </c>
      <c r="E3157" s="8">
        <v>202</v>
      </c>
      <c r="F3157" s="31">
        <f t="shared" si="145"/>
        <v>323.6333967931738</v>
      </c>
      <c r="G3157" s="31">
        <f>IF(8811-A3157&gt;$I$22,$O$22+$P$22*SIN($S$22-$T$22*(A3157-$A$2855)/$P$22),erreur)</f>
        <v>325.87193080961879</v>
      </c>
    </row>
    <row r="3158" spans="1:8" x14ac:dyDescent="0.3">
      <c r="A3158" s="20">
        <f t="shared" si="146"/>
        <v>3152</v>
      </c>
      <c r="B3158" s="9">
        <v>321.77415228172868</v>
      </c>
      <c r="C3158" s="9">
        <v>323.20301193002706</v>
      </c>
      <c r="D3158" s="25">
        <v>21</v>
      </c>
      <c r="E3158" s="8">
        <v>203</v>
      </c>
      <c r="F3158" s="31">
        <f t="shared" si="145"/>
        <v>323.63479679317379</v>
      </c>
      <c r="G3158" s="31">
        <f>IF(8811-A3158&gt;$I$22,$O$22+$P$22*SIN($S$22-$T$22*(A3158-$A$2855)/$P$22),erreur)</f>
        <v>325.87336853124361</v>
      </c>
    </row>
    <row r="3159" spans="1:8" x14ac:dyDescent="0.3">
      <c r="A3159" s="20">
        <f t="shared" si="146"/>
        <v>3153</v>
      </c>
      <c r="B3159" s="9">
        <v>321.79250267538919</v>
      </c>
      <c r="C3159" s="9">
        <v>323.20594977027122</v>
      </c>
      <c r="D3159" s="25">
        <v>22</v>
      </c>
      <c r="E3159" s="8">
        <v>204</v>
      </c>
      <c r="F3159" s="31">
        <f t="shared" si="145"/>
        <v>323.63619679317378</v>
      </c>
      <c r="G3159" s="31">
        <f>IF(8811-A3159&gt;$I$22,$O$22+$P$22*SIN($S$22-$T$22*(A3159-$A$2855)/$P$22),erreur)</f>
        <v>325.87484010030312</v>
      </c>
    </row>
    <row r="3160" spans="1:8" x14ac:dyDescent="0.3">
      <c r="A3160" s="20">
        <f t="shared" si="146"/>
        <v>3154</v>
      </c>
      <c r="B3160" s="9">
        <v>321.8107862774832</v>
      </c>
      <c r="C3160" s="9">
        <v>323.20901237839371</v>
      </c>
      <c r="D3160" s="25">
        <v>23</v>
      </c>
      <c r="E3160" s="8">
        <v>205</v>
      </c>
      <c r="F3160" s="31">
        <f t="shared" si="145"/>
        <v>323.63759679317377</v>
      </c>
      <c r="G3160" s="31">
        <f>IF(8811-A3160&gt;$I$22,$O$22+$P$22*SIN($S$22-$T$22*(A3160-$A$2855)/$P$22),erreur)</f>
        <v>325.87634551678639</v>
      </c>
    </row>
    <row r="3161" spans="1:8" x14ac:dyDescent="0.3">
      <c r="A3161" s="20">
        <f t="shared" si="146"/>
        <v>3155</v>
      </c>
      <c r="B3161" s="9">
        <v>321.82900308793069</v>
      </c>
      <c r="C3161" s="9">
        <v>323.21219975434997</v>
      </c>
      <c r="D3161" s="25">
        <v>24</v>
      </c>
      <c r="E3161" s="8">
        <v>206</v>
      </c>
      <c r="F3161" s="31">
        <f t="shared" si="145"/>
        <v>323.63899679317376</v>
      </c>
      <c r="G3161" s="31">
        <f>IF(8811-A3161&gt;$I$22,$O$22+$P$22*SIN($S$22-$T$22*(A3161-$A$2855)/$P$22),erreur)</f>
        <v>325.87788478068978</v>
      </c>
    </row>
    <row r="3162" spans="1:8" x14ac:dyDescent="0.3">
      <c r="A3162" s="20">
        <f t="shared" si="146"/>
        <v>3156</v>
      </c>
      <c r="B3162" s="9">
        <v>321.84715310665342</v>
      </c>
      <c r="C3162" s="9">
        <v>323.21551189808633</v>
      </c>
      <c r="D3162" s="25">
        <v>25</v>
      </c>
      <c r="E3162" s="8">
        <v>207</v>
      </c>
      <c r="F3162" s="31">
        <f t="shared" si="145"/>
        <v>323.64039679317375</v>
      </c>
      <c r="G3162" s="31">
        <f>IF(8811-A3162&gt;$I$22,$O$22+$P$22*SIN($S$22-$T$22*(A3162-$A$2855)/$P$22),erreur)</f>
        <v>325.87945789202422</v>
      </c>
    </row>
    <row r="3163" spans="1:8" x14ac:dyDescent="0.3">
      <c r="A3163" s="20">
        <f t="shared" si="146"/>
        <v>3157</v>
      </c>
      <c r="B3163" s="9">
        <v>321.86523633356592</v>
      </c>
      <c r="C3163" s="9">
        <v>323.2189488095546</v>
      </c>
      <c r="D3163" s="25">
        <v>26</v>
      </c>
      <c r="E3163" s="8">
        <v>208</v>
      </c>
      <c r="F3163" s="31">
        <f t="shared" si="145"/>
        <v>323.64179679317374</v>
      </c>
      <c r="G3163" s="31">
        <f>IF(8811-A3163&gt;$I$22,$O$22+$P$22*SIN($S$22-$T$22*(A3163-$A$2855)/$P$22),erreur)</f>
        <v>325.88106485077878</v>
      </c>
    </row>
    <row r="3164" spans="1:8" x14ac:dyDescent="0.3">
      <c r="A3164" s="20">
        <f t="shared" si="146"/>
        <v>3158</v>
      </c>
      <c r="B3164" s="9">
        <v>321.88325276858995</v>
      </c>
      <c r="C3164" s="9">
        <v>323.22251048870021</v>
      </c>
      <c r="D3164" s="25">
        <v>27</v>
      </c>
      <c r="E3164" s="8">
        <v>209</v>
      </c>
      <c r="F3164" s="31">
        <f t="shared" si="145"/>
        <v>323.64319679317373</v>
      </c>
      <c r="G3164" s="31">
        <f>IF(8811-A3164&gt;$I$22,$O$22+$P$22*SIN($S$22-$T$22*(A3164-$A$2855)/$P$22),erreur)</f>
        <v>325.88270565694984</v>
      </c>
    </row>
    <row r="3165" spans="1:8" x14ac:dyDescent="0.3">
      <c r="A3165" s="20">
        <f t="shared" si="146"/>
        <v>3159</v>
      </c>
      <c r="B3165" s="9">
        <v>321.90120241164368</v>
      </c>
      <c r="C3165" s="9">
        <v>323.22619693546676</v>
      </c>
      <c r="D3165" s="25">
        <v>28</v>
      </c>
      <c r="E3165" s="8">
        <v>210</v>
      </c>
      <c r="F3165" s="31">
        <f t="shared" si="145"/>
        <v>323.64459679317372</v>
      </c>
      <c r="G3165" s="31">
        <f>IF(8811-A3165&gt;$I$22,$O$22+$P$22*SIN($S$22-$T$22*(A3165-$A$2855)/$P$22),erreur)</f>
        <v>325.88438031054466</v>
      </c>
    </row>
    <row r="3166" spans="1:8" x14ac:dyDescent="0.3">
      <c r="A3166" s="20">
        <f t="shared" si="146"/>
        <v>3160</v>
      </c>
      <c r="B3166" s="9">
        <v>321.91908526264888</v>
      </c>
      <c r="C3166" s="9">
        <v>323.23000814979787</v>
      </c>
      <c r="D3166" s="25">
        <v>29</v>
      </c>
      <c r="E3166" s="8">
        <v>211</v>
      </c>
      <c r="F3166" s="31">
        <f t="shared" si="145"/>
        <v>323.64599679317371</v>
      </c>
      <c r="G3166" s="31">
        <f>IF(8811-A3166&gt;$I$22,$O$22+$P$22*SIN($S$22-$T$22*(A3166-$A$2855)/$P$22),erreur)</f>
        <v>325.88608881155233</v>
      </c>
      <c r="H3166">
        <v>329.27</v>
      </c>
    </row>
    <row r="3167" spans="1:8" x14ac:dyDescent="0.3">
      <c r="A3167" s="20">
        <f t="shared" si="146"/>
        <v>3161</v>
      </c>
      <c r="B3167" s="9">
        <v>321.93690132152369</v>
      </c>
      <c r="C3167" s="9">
        <v>323.23394413163351</v>
      </c>
      <c r="D3167" s="25">
        <v>30</v>
      </c>
      <c r="E3167" s="8">
        <v>212</v>
      </c>
      <c r="F3167" s="31">
        <f t="shared" si="145"/>
        <v>323.6473967931737</v>
      </c>
      <c r="G3167" s="31">
        <f>IF(8811-A3167&gt;$I$22,$O$22+$P$22*SIN($S$22-$T$22*(A3167-$A$2855)/$P$22),erreur)</f>
        <v>325.88783115997285</v>
      </c>
    </row>
    <row r="3168" spans="1:8" x14ac:dyDescent="0.3">
      <c r="A3168" s="20">
        <f t="shared" si="146"/>
        <v>3162</v>
      </c>
      <c r="B3168" s="9">
        <v>321.95465058818991</v>
      </c>
      <c r="C3168" s="9">
        <v>323.23800488091365</v>
      </c>
      <c r="D3168" s="25">
        <v>31</v>
      </c>
      <c r="E3168" s="8">
        <v>213</v>
      </c>
      <c r="F3168" s="31">
        <f t="shared" si="145"/>
        <v>323.64879679317369</v>
      </c>
      <c r="G3168" s="31">
        <f>IF(8811-A3168&gt;$I$22,$O$22+$P$22*SIN($S$22-$T$22*(A3168-$A$2855)/$P$22),erreur)</f>
        <v>325.88960735580622</v>
      </c>
    </row>
    <row r="3169" spans="1:7" x14ac:dyDescent="0.3">
      <c r="A3169" s="20">
        <f t="shared" si="146"/>
        <v>3163</v>
      </c>
      <c r="B3169" s="9">
        <v>321.97233306256749</v>
      </c>
      <c r="C3169" s="9">
        <v>323.24219039757281</v>
      </c>
      <c r="D3169" s="25">
        <v>32</v>
      </c>
      <c r="E3169" s="8">
        <v>214</v>
      </c>
      <c r="F3169" s="31">
        <f t="shared" si="145"/>
        <v>323.65019679317368</v>
      </c>
      <c r="G3169" s="31">
        <f>IF(8811-A3169&gt;$I$22,$O$22+$P$22*SIN($S$22-$T$22*(A3169-$A$2855)/$P$22),erreur)</f>
        <v>325.89141739905244</v>
      </c>
    </row>
    <row r="3170" spans="1:7" x14ac:dyDescent="0.3">
      <c r="A3170" s="20">
        <f t="shared" si="146"/>
        <v>3164</v>
      </c>
      <c r="B3170" s="9">
        <v>321.98994874458003</v>
      </c>
      <c r="C3170" s="9">
        <v>323.24650068154733</v>
      </c>
      <c r="D3170" s="25">
        <v>33</v>
      </c>
      <c r="E3170" s="8">
        <v>215</v>
      </c>
      <c r="F3170" s="31">
        <f t="shared" si="145"/>
        <v>323.65159679317367</v>
      </c>
      <c r="G3170" s="31">
        <f>IF(8811-A3170&gt;$I$22,$O$22+$P$22*SIN($S$22-$T$22*(A3170-$A$2855)/$P$22),erreur)</f>
        <v>325.89326128970424</v>
      </c>
    </row>
    <row r="3171" spans="1:7" x14ac:dyDescent="0.3">
      <c r="A3171" s="20">
        <f t="shared" si="146"/>
        <v>3165</v>
      </c>
      <c r="B3171" s="9">
        <v>322.00749763414569</v>
      </c>
      <c r="C3171" s="9">
        <v>323.25093573277172</v>
      </c>
      <c r="D3171" s="25">
        <v>34</v>
      </c>
      <c r="E3171" s="8">
        <v>216</v>
      </c>
      <c r="F3171" s="31">
        <f t="shared" si="145"/>
        <v>323.65299679317366</v>
      </c>
      <c r="G3171" s="31">
        <f>IF(8811-A3171&gt;$I$22,$O$22+$P$22*SIN($S$22-$T$22*(A3171-$A$2855)/$P$22),erreur)</f>
        <v>325.89513902776162</v>
      </c>
    </row>
    <row r="3172" spans="1:7" x14ac:dyDescent="0.3">
      <c r="A3172" s="20">
        <f t="shared" si="146"/>
        <v>3166</v>
      </c>
      <c r="B3172" s="9">
        <v>322.02497973118443</v>
      </c>
      <c r="C3172" s="9">
        <v>323.25549555117414</v>
      </c>
      <c r="D3172" s="25">
        <v>35</v>
      </c>
      <c r="E3172" s="8">
        <v>217</v>
      </c>
      <c r="F3172" s="31">
        <f t="shared" si="145"/>
        <v>323.65439679317365</v>
      </c>
      <c r="G3172" s="31">
        <f>IF(8811-A3172&gt;$I$22,$O$22+$P$22*SIN($S$22-$T$22*(A3172-$A$2855)/$P$22),erreur)</f>
        <v>325.89705061322456</v>
      </c>
    </row>
    <row r="3173" spans="1:7" x14ac:dyDescent="0.3">
      <c r="A3173" s="20">
        <f t="shared" si="146"/>
        <v>3167</v>
      </c>
      <c r="B3173" s="9">
        <v>322.0423950356253</v>
      </c>
      <c r="C3173" s="9">
        <v>323.26018013668454</v>
      </c>
      <c r="D3173" s="25">
        <v>36</v>
      </c>
      <c r="E3173" s="8">
        <v>218</v>
      </c>
      <c r="F3173" s="31">
        <f t="shared" si="145"/>
        <v>323.65579679317364</v>
      </c>
      <c r="G3173" s="31">
        <f>IF(8811-A3173&gt;$I$22,$O$22+$P$22*SIN($S$22-$T$22*(A3173-$A$2855)/$P$22),erreur)</f>
        <v>325.89899604608581</v>
      </c>
    </row>
    <row r="3174" spans="1:7" x14ac:dyDescent="0.3">
      <c r="A3174" s="20">
        <f t="shared" si="146"/>
        <v>3168</v>
      </c>
      <c r="B3174" s="9">
        <v>322.05974354738464</v>
      </c>
      <c r="C3174" s="9">
        <v>323.26498948923017</v>
      </c>
      <c r="D3174" s="25">
        <v>37</v>
      </c>
      <c r="E3174" s="8">
        <v>219</v>
      </c>
      <c r="F3174" s="31">
        <f t="shared" si="145"/>
        <v>323.65719679317363</v>
      </c>
      <c r="G3174" s="31">
        <f>IF(8811-A3174&gt;$I$22,$O$22+$P$22*SIN($S$22-$T$22*(A3174-$A$2855)/$P$22),erreur)</f>
        <v>325.900975326349</v>
      </c>
    </row>
    <row r="3175" spans="1:7" x14ac:dyDescent="0.3">
      <c r="A3175" s="20">
        <f t="shared" si="146"/>
        <v>3169</v>
      </c>
      <c r="B3175" s="9">
        <v>322.07702526638786</v>
      </c>
      <c r="C3175" s="9">
        <v>323.26992360873555</v>
      </c>
      <c r="D3175" s="25">
        <v>38</v>
      </c>
      <c r="E3175" s="8">
        <v>220</v>
      </c>
      <c r="F3175" s="31">
        <f t="shared" si="145"/>
        <v>323.65859679317361</v>
      </c>
      <c r="G3175" s="31">
        <f>IF(8811-A3175&gt;$I$22,$O$22+$P$22*SIN($S$22-$T$22*(A3175-$A$2855)/$P$22),erreur)</f>
        <v>325.90298845401048</v>
      </c>
    </row>
    <row r="3176" spans="1:7" x14ac:dyDescent="0.3">
      <c r="A3176" s="20">
        <f t="shared" si="146"/>
        <v>3170</v>
      </c>
      <c r="B3176" s="9">
        <v>322.09424019255493</v>
      </c>
      <c r="C3176" s="9">
        <v>323.27498249512519</v>
      </c>
      <c r="D3176" s="25">
        <v>39</v>
      </c>
      <c r="E3176" s="8">
        <v>221</v>
      </c>
      <c r="F3176" s="31">
        <f t="shared" si="145"/>
        <v>323.6599967931736</v>
      </c>
      <c r="G3176" s="31">
        <f>IF(8811-A3176&gt;$I$22,$O$22+$P$22*SIN($S$22-$T$22*(A3176-$A$2855)/$P$22),erreur)</f>
        <v>325.90503542906663</v>
      </c>
    </row>
    <row r="3177" spans="1:7" x14ac:dyDescent="0.3">
      <c r="A3177" s="20">
        <f t="shared" si="146"/>
        <v>3171</v>
      </c>
      <c r="B3177" s="9">
        <v>322.1113883258131</v>
      </c>
      <c r="C3177" s="9">
        <v>323.28016614831995</v>
      </c>
      <c r="D3177" s="25">
        <v>40</v>
      </c>
      <c r="E3177" s="8">
        <v>222</v>
      </c>
      <c r="F3177" s="31">
        <f t="shared" si="145"/>
        <v>323.66139679317359</v>
      </c>
      <c r="G3177" s="31">
        <f>IF(8811-A3177&gt;$I$22,$O$22+$P$22*SIN($S$22-$T$22*(A3177-$A$2855)/$P$22),erreur)</f>
        <v>325.9071162515138</v>
      </c>
    </row>
    <row r="3178" spans="1:7" x14ac:dyDescent="0.3">
      <c r="A3178" s="20">
        <f t="shared" si="146"/>
        <v>3172</v>
      </c>
      <c r="B3178" s="9">
        <v>322.12846966608413</v>
      </c>
      <c r="C3178" s="9">
        <v>323.28547456823799</v>
      </c>
      <c r="D3178" s="25">
        <v>41</v>
      </c>
      <c r="E3178" s="8">
        <v>223</v>
      </c>
      <c r="F3178" s="31">
        <f t="shared" si="145"/>
        <v>323.66279679317358</v>
      </c>
      <c r="G3178" s="31">
        <f>IF(8811-A3178&gt;$I$22,$O$22+$P$22*SIN($S$22-$T$22*(A3178-$A$2855)/$P$22),erreur)</f>
        <v>325.90923092134835</v>
      </c>
    </row>
    <row r="3179" spans="1:7" x14ac:dyDescent="0.3">
      <c r="A3179" s="20">
        <f t="shared" si="146"/>
        <v>3173</v>
      </c>
      <c r="B3179" s="9">
        <v>322.14548421328982</v>
      </c>
      <c r="C3179" s="9">
        <v>323.29090775479835</v>
      </c>
      <c r="D3179" s="25">
        <v>42</v>
      </c>
      <c r="E3179" s="8">
        <v>224</v>
      </c>
      <c r="F3179" s="31">
        <f t="shared" si="145"/>
        <v>323.66419679317357</v>
      </c>
      <c r="G3179" s="31">
        <f>IF(8811-A3179&gt;$I$22,$O$22+$P$22*SIN($S$22-$T$22*(A3179-$A$2855)/$P$22),erreur)</f>
        <v>325.91137943857757</v>
      </c>
    </row>
    <row r="3180" spans="1:7" x14ac:dyDescent="0.3">
      <c r="A3180" s="20">
        <f t="shared" si="146"/>
        <v>3174</v>
      </c>
      <c r="B3180" s="9">
        <v>322.16243196735559</v>
      </c>
      <c r="C3180" s="9">
        <v>323.29646570791465</v>
      </c>
      <c r="D3180" s="25">
        <v>43</v>
      </c>
      <c r="E3180" s="8">
        <v>225</v>
      </c>
      <c r="F3180" s="31">
        <f t="shared" si="145"/>
        <v>323.66559679317356</v>
      </c>
      <c r="G3180" s="31">
        <f>IF(8811-A3180&gt;$I$22,$O$22+$P$22*SIN($S$22-$T$22*(A3180-$A$2855)/$P$22),erreur)</f>
        <v>325.91356180318689</v>
      </c>
    </row>
    <row r="3181" spans="1:7" x14ac:dyDescent="0.3">
      <c r="A3181" s="20">
        <f t="shared" si="146"/>
        <v>3175</v>
      </c>
      <c r="B3181" s="9">
        <v>322.17931292820504</v>
      </c>
      <c r="C3181" s="9">
        <v>323.30214842750138</v>
      </c>
      <c r="D3181" s="25">
        <v>44</v>
      </c>
      <c r="E3181" s="8">
        <v>226</v>
      </c>
      <c r="F3181" s="31">
        <f t="shared" si="145"/>
        <v>323.66699679317355</v>
      </c>
      <c r="G3181" s="31">
        <f>IF(8811-A3181&gt;$I$22,$O$22+$P$22*SIN($S$22-$T$22*(A3181-$A$2855)/$P$22),erreur)</f>
        <v>325.91577801517633</v>
      </c>
    </row>
    <row r="3182" spans="1:7" x14ac:dyDescent="0.3">
      <c r="A3182" s="20">
        <f t="shared" si="146"/>
        <v>3176</v>
      </c>
      <c r="B3182" s="9">
        <v>322.19612709576541</v>
      </c>
      <c r="C3182" s="9">
        <v>323.30795591347032</v>
      </c>
      <c r="D3182" s="25">
        <v>45</v>
      </c>
      <c r="E3182" s="8">
        <v>227</v>
      </c>
      <c r="F3182" s="31">
        <f t="shared" si="145"/>
        <v>323.66839679317354</v>
      </c>
      <c r="G3182" s="31">
        <f>IF(8811-A3182&gt;$I$22,$O$22+$P$22*SIN($S$22-$T$22*(A3182-$A$2855)/$P$22),erreur)</f>
        <v>325.91802807455315</v>
      </c>
    </row>
    <row r="3183" spans="1:7" x14ac:dyDescent="0.3">
      <c r="A3183" s="20">
        <f t="shared" si="146"/>
        <v>3177</v>
      </c>
      <c r="B3183" s="9">
        <v>322.2128744699603</v>
      </c>
      <c r="C3183" s="9">
        <v>323.31388816573053</v>
      </c>
      <c r="D3183" s="25">
        <v>46</v>
      </c>
      <c r="E3183" s="8">
        <v>228</v>
      </c>
      <c r="F3183" s="31">
        <f t="shared" si="145"/>
        <v>323.66979679317353</v>
      </c>
      <c r="G3183" s="31">
        <f>IF(8811-A3183&gt;$I$22,$O$22+$P$22*SIN($S$22-$T$22*(A3183-$A$2855)/$P$22),erreur)</f>
        <v>325.9203119813028</v>
      </c>
    </row>
    <row r="3184" spans="1:7" x14ac:dyDescent="0.3">
      <c r="A3184" s="20">
        <f t="shared" si="146"/>
        <v>3178</v>
      </c>
      <c r="B3184" s="9">
        <v>322.22955505071332</v>
      </c>
      <c r="C3184" s="9">
        <v>323.31994518419015</v>
      </c>
      <c r="D3184" s="25">
        <v>47</v>
      </c>
      <c r="E3184" s="8">
        <v>229</v>
      </c>
      <c r="F3184" s="31">
        <f t="shared" si="145"/>
        <v>323.67119679317352</v>
      </c>
      <c r="G3184" s="31">
        <f>IF(8811-A3184&gt;$I$22,$O$22+$P$22*SIN($S$22-$T$22*(A3184-$A$2855)/$P$22),erreur)</f>
        <v>325.92262973542893</v>
      </c>
    </row>
    <row r="3185" spans="1:8" x14ac:dyDescent="0.3">
      <c r="A3185" s="20">
        <f t="shared" si="146"/>
        <v>3179</v>
      </c>
      <c r="B3185" s="9">
        <v>322.24616883795352</v>
      </c>
      <c r="C3185" s="9">
        <v>323.32612696875458</v>
      </c>
      <c r="D3185" s="25">
        <v>48</v>
      </c>
      <c r="E3185" s="8">
        <v>230</v>
      </c>
      <c r="F3185" s="31">
        <f t="shared" si="145"/>
        <v>323.67259679317351</v>
      </c>
      <c r="G3185" s="31">
        <f>IF(8811-A3185&gt;$I$22,$O$22+$P$22*SIN($S$22-$T$22*(A3185-$A$2855)/$P$22),erreur)</f>
        <v>325.92498133692789</v>
      </c>
    </row>
    <row r="3186" spans="1:8" x14ac:dyDescent="0.3">
      <c r="A3186" s="20">
        <f t="shared" si="146"/>
        <v>3180</v>
      </c>
      <c r="B3186" s="9">
        <v>322.26271583160269</v>
      </c>
      <c r="C3186" s="9">
        <v>323.33243351932742</v>
      </c>
      <c r="D3186" s="25">
        <v>49</v>
      </c>
      <c r="E3186" s="8">
        <v>231</v>
      </c>
      <c r="F3186" s="31">
        <f t="shared" si="145"/>
        <v>323.6739967931735</v>
      </c>
      <c r="G3186" s="31">
        <f>IF(8811-A3186&gt;$I$22,$O$22+$P$22*SIN($S$22-$T$22*(A3186-$A$2855)/$P$22),erreur)</f>
        <v>325.9273667857924</v>
      </c>
      <c r="H3186">
        <v>329.1</v>
      </c>
    </row>
    <row r="3187" spans="1:8" x14ac:dyDescent="0.3">
      <c r="A3187" s="20">
        <f t="shared" si="146"/>
        <v>3181</v>
      </c>
      <c r="B3187" s="9">
        <v>322.27919603158989</v>
      </c>
      <c r="C3187" s="9">
        <v>323.33886483581136</v>
      </c>
      <c r="D3187" s="25">
        <v>50</v>
      </c>
      <c r="E3187" s="8">
        <v>232</v>
      </c>
      <c r="F3187" s="31">
        <f t="shared" si="145"/>
        <v>323.67539679317349</v>
      </c>
      <c r="G3187" s="31">
        <f>IF(8811-A3187&gt;$I$22,$O$22+$P$22*SIN($S$22-$T$22*(A3187-$A$2855)/$P$22),erreur)</f>
        <v>325.92978608202975</v>
      </c>
    </row>
    <row r="3188" spans="1:8" x14ac:dyDescent="0.3">
      <c r="A3188" s="20">
        <f t="shared" si="146"/>
        <v>3182</v>
      </c>
      <c r="B3188" s="9">
        <v>322.29560943783872</v>
      </c>
      <c r="C3188" s="9">
        <v>323.34542091810454</v>
      </c>
      <c r="D3188" s="25">
        <v>51</v>
      </c>
      <c r="E3188" s="8">
        <v>233</v>
      </c>
      <c r="F3188" s="31">
        <f t="shared" si="145"/>
        <v>323.67679679317348</v>
      </c>
      <c r="G3188" s="31">
        <f>IF(8811-A3188&gt;$I$22,$O$22+$P$22*SIN($S$22-$T$22*(A3188-$A$2855)/$P$22),erreur)</f>
        <v>325.93223922562538</v>
      </c>
    </row>
    <row r="3189" spans="1:8" x14ac:dyDescent="0.3">
      <c r="A3189" s="20">
        <f t="shared" si="146"/>
        <v>3183</v>
      </c>
      <c r="B3189" s="9">
        <v>322.31195605028006</v>
      </c>
      <c r="C3189" s="9">
        <v>323.3521017661069</v>
      </c>
      <c r="D3189" s="25">
        <v>52</v>
      </c>
      <c r="E3189" s="8">
        <v>234</v>
      </c>
      <c r="F3189" s="31">
        <f t="shared" si="145"/>
        <v>323.67819679317347</v>
      </c>
      <c r="G3189" s="31">
        <f>IF(8811-A3189&gt;$I$22,$O$22+$P$22*SIN($S$22-$T$22*(A3189-$A$2855)/$P$22),erreur)</f>
        <v>325.93472621658293</v>
      </c>
    </row>
    <row r="3190" spans="1:8" x14ac:dyDescent="0.3">
      <c r="A3190" s="20">
        <f t="shared" si="146"/>
        <v>3184</v>
      </c>
      <c r="B3190" s="9">
        <v>322.32823586883751</v>
      </c>
      <c r="C3190" s="9">
        <v>323.35890737971204</v>
      </c>
      <c r="D3190" s="25">
        <v>53</v>
      </c>
      <c r="E3190" s="8">
        <v>235</v>
      </c>
      <c r="F3190" s="31">
        <f t="shared" si="145"/>
        <v>323.67959679317346</v>
      </c>
      <c r="G3190" s="31">
        <f>IF(8811-A3190&gt;$I$22,$O$22+$P$22*SIN($S$22-$T$22*(A3190-$A$2855)/$P$22),erreur)</f>
        <v>325.93724705490604</v>
      </c>
    </row>
    <row r="3191" spans="1:8" x14ac:dyDescent="0.3">
      <c r="A3191" s="20">
        <f t="shared" si="146"/>
        <v>3185</v>
      </c>
      <c r="B3191" s="9">
        <v>322.34444889344195</v>
      </c>
      <c r="C3191" s="9">
        <v>323.36583775881718</v>
      </c>
      <c r="D3191" s="25">
        <v>54</v>
      </c>
      <c r="E3191" s="8">
        <v>236</v>
      </c>
      <c r="F3191" s="31">
        <f t="shared" si="145"/>
        <v>323.68099679317345</v>
      </c>
      <c r="G3191" s="31">
        <f>IF(8811-A3191&gt;$I$22,$O$22+$P$22*SIN($S$22-$T$22*(A3191-$A$2855)/$P$22),erreur)</f>
        <v>325.93980174058015</v>
      </c>
    </row>
    <row r="3192" spans="1:8" x14ac:dyDescent="0.3">
      <c r="A3192" s="20">
        <f t="shared" si="146"/>
        <v>3186</v>
      </c>
      <c r="B3192" s="9">
        <v>322.36059512401516</v>
      </c>
      <c r="C3192" s="9">
        <v>323.37289290331228</v>
      </c>
      <c r="D3192" s="25">
        <v>55</v>
      </c>
      <c r="E3192" s="8">
        <v>237</v>
      </c>
      <c r="F3192" s="31">
        <f t="shared" si="145"/>
        <v>323.68239679317344</v>
      </c>
      <c r="G3192" s="31">
        <f>IF(8811-A3192&gt;$I$22,$O$22+$P$22*SIN($S$22-$T$22*(A3192-$A$2855)/$P$22),erreur)</f>
        <v>325.94239027360527</v>
      </c>
    </row>
    <row r="3193" spans="1:8" x14ac:dyDescent="0.3">
      <c r="A3193" s="20">
        <f t="shared" si="146"/>
        <v>3187</v>
      </c>
      <c r="B3193" s="9">
        <v>322.37667456049167</v>
      </c>
      <c r="C3193" s="9">
        <v>323.38007281308728</v>
      </c>
      <c r="D3193" s="25">
        <v>56</v>
      </c>
      <c r="E3193" s="8">
        <v>238</v>
      </c>
      <c r="F3193" s="31">
        <f t="shared" si="145"/>
        <v>323.68379679317343</v>
      </c>
      <c r="G3193" s="31">
        <f>IF(8811-A3193&gt;$I$22,$O$22+$P$22*SIN($S$22-$T$22*(A3193-$A$2855)/$P$22),erreur)</f>
        <v>325.94501265398139</v>
      </c>
    </row>
    <row r="3194" spans="1:8" x14ac:dyDescent="0.3">
      <c r="A3194" s="20">
        <f t="shared" si="146"/>
        <v>3188</v>
      </c>
      <c r="B3194" s="9">
        <v>322.39268720279688</v>
      </c>
      <c r="C3194" s="9">
        <v>323.38737748803214</v>
      </c>
      <c r="D3194" s="25">
        <v>57</v>
      </c>
      <c r="E3194" s="8">
        <v>239</v>
      </c>
      <c r="F3194" s="31">
        <f t="shared" si="145"/>
        <v>323.68519679317342</v>
      </c>
      <c r="G3194" s="31">
        <f>IF(8811-A3194&gt;$I$22,$O$22+$P$22*SIN($S$22-$T$22*(A3194-$A$2855)/$P$22),erreur)</f>
        <v>325.94766888170125</v>
      </c>
    </row>
    <row r="3195" spans="1:8" x14ac:dyDescent="0.3">
      <c r="A3195" s="20">
        <f t="shared" si="146"/>
        <v>3189</v>
      </c>
      <c r="B3195" s="9">
        <v>322.40863305085804</v>
      </c>
      <c r="C3195" s="9">
        <v>323.39480692803136</v>
      </c>
      <c r="D3195" s="25">
        <v>58</v>
      </c>
      <c r="E3195" s="8">
        <v>240</v>
      </c>
      <c r="F3195" s="31">
        <f t="shared" si="145"/>
        <v>323.68659679317341</v>
      </c>
      <c r="G3195" s="31">
        <f>IF(8811-A3195&gt;$I$22,$O$22+$P$22*SIN($S$22-$T$22*(A3195-$A$2855)/$P$22),erreur)</f>
        <v>325.95035895676847</v>
      </c>
    </row>
    <row r="3196" spans="1:8" x14ac:dyDescent="0.3">
      <c r="A3196" s="20">
        <f t="shared" si="146"/>
        <v>3190</v>
      </c>
      <c r="B3196" s="9">
        <v>322.42451210460422</v>
      </c>
      <c r="C3196" s="9">
        <v>323.40236113296942</v>
      </c>
      <c r="D3196" s="25">
        <v>59</v>
      </c>
      <c r="E3196" s="8">
        <v>241</v>
      </c>
      <c r="F3196" s="31">
        <f t="shared" si="145"/>
        <v>323.6879967931734</v>
      </c>
      <c r="G3196" s="31">
        <f>IF(8811-A3196&gt;$I$22,$O$22+$P$22*SIN($S$22-$T$22*(A3196-$A$2855)/$P$22),erreur)</f>
        <v>325.95308287917578</v>
      </c>
    </row>
    <row r="3197" spans="1:8" x14ac:dyDescent="0.3">
      <c r="A3197" s="20">
        <f t="shared" si="146"/>
        <v>3191</v>
      </c>
      <c r="B3197" s="9">
        <v>322.44032436396628</v>
      </c>
      <c r="C3197" s="9">
        <v>323.41004010272991</v>
      </c>
      <c r="D3197" s="25">
        <v>60</v>
      </c>
      <c r="E3197" s="8">
        <v>242</v>
      </c>
      <c r="F3197" s="31">
        <f t="shared" si="145"/>
        <v>323.68939679317339</v>
      </c>
      <c r="G3197" s="31">
        <f>IF(8811-A3197&gt;$I$22,$O$22+$P$22*SIN($S$22-$T$22*(A3197-$A$2855)/$P$22),erreur)</f>
        <v>325.95584064891955</v>
      </c>
    </row>
    <row r="3198" spans="1:8" x14ac:dyDescent="0.3">
      <c r="A3198" s="20">
        <f t="shared" si="146"/>
        <v>3192</v>
      </c>
      <c r="B3198" s="9">
        <v>322.4560698288733</v>
      </c>
      <c r="C3198" s="9">
        <v>323.41784383719369</v>
      </c>
      <c r="D3198" s="25">
        <v>61</v>
      </c>
      <c r="E3198" s="8">
        <v>243</v>
      </c>
      <c r="F3198" s="31">
        <f t="shared" si="145"/>
        <v>323.69079679317338</v>
      </c>
      <c r="G3198" s="31">
        <f>IF(8811-A3198&gt;$I$22,$O$22+$P$22*SIN($S$22-$T$22*(A3198-$A$2855)/$P$22),erreur)</f>
        <v>325.95863226599977</v>
      </c>
    </row>
    <row r="3199" spans="1:8" x14ac:dyDescent="0.3">
      <c r="A3199" s="20">
        <f t="shared" si="146"/>
        <v>3193</v>
      </c>
      <c r="B3199" s="9">
        <v>322.4717484992525</v>
      </c>
      <c r="C3199" s="9">
        <v>323.42577233623706</v>
      </c>
      <c r="D3199" s="25">
        <v>62</v>
      </c>
      <c r="E3199" s="8">
        <v>244</v>
      </c>
      <c r="F3199" s="31">
        <f t="shared" si="145"/>
        <v>323.69219679317337</v>
      </c>
      <c r="G3199" s="31">
        <f>IF(8811-A3199&gt;$I$22,$O$22+$P$22*SIN($S$22-$T$22*(A3199-$A$2855)/$P$22),erreur)</f>
        <v>325.96145773040917</v>
      </c>
    </row>
    <row r="3200" spans="1:8" x14ac:dyDescent="0.3">
      <c r="A3200" s="20">
        <f t="shared" si="146"/>
        <v>3194</v>
      </c>
      <c r="B3200" s="9">
        <v>322.48736037503841</v>
      </c>
      <c r="C3200" s="9">
        <v>323.43382559973816</v>
      </c>
      <c r="D3200" s="25">
        <v>63</v>
      </c>
      <c r="E3200" s="8">
        <v>245</v>
      </c>
      <c r="F3200" s="31">
        <f t="shared" si="145"/>
        <v>323.69359679317336</v>
      </c>
      <c r="G3200" s="31">
        <f>IF(8811-A3200&gt;$I$22,$O$22+$P$22*SIN($S$22-$T$22*(A3200-$A$2855)/$P$22),erreur)</f>
        <v>325.9643170421441</v>
      </c>
    </row>
    <row r="3201" spans="1:8" x14ac:dyDescent="0.3">
      <c r="A3201" s="20">
        <f t="shared" si="146"/>
        <v>3195</v>
      </c>
      <c r="B3201" s="9">
        <v>322.50290545615644</v>
      </c>
      <c r="C3201" s="9">
        <v>323.44200362757238</v>
      </c>
      <c r="D3201" s="25">
        <v>64</v>
      </c>
      <c r="E3201" s="8">
        <v>246</v>
      </c>
      <c r="F3201" s="31">
        <f t="shared" si="145"/>
        <v>323.69499679317335</v>
      </c>
      <c r="G3201" s="31">
        <f>IF(8811-A3201&gt;$I$22,$O$22+$P$22*SIN($S$22-$T$22*(A3201-$A$2855)/$P$22),erreur)</f>
        <v>325.96721020120822</v>
      </c>
    </row>
    <row r="3202" spans="1:8" x14ac:dyDescent="0.3">
      <c r="A3202" s="20">
        <f t="shared" si="146"/>
        <v>3196</v>
      </c>
      <c r="B3202" s="9">
        <v>322.51838374254294</v>
      </c>
      <c r="C3202" s="9">
        <v>323.45030641960966</v>
      </c>
      <c r="D3202" s="25">
        <v>65</v>
      </c>
      <c r="E3202" s="8">
        <v>247</v>
      </c>
      <c r="F3202" s="31">
        <f t="shared" si="145"/>
        <v>323.69639679317334</v>
      </c>
      <c r="G3202" s="31">
        <f>IF(8811-A3202&gt;$I$22,$O$22+$P$22*SIN($S$22-$T$22*(A3202-$A$2855)/$P$22),erreur)</f>
        <v>325.9701372075906</v>
      </c>
    </row>
    <row r="3203" spans="1:8" x14ac:dyDescent="0.3">
      <c r="A3203" s="20">
        <f t="shared" si="146"/>
        <v>3197</v>
      </c>
      <c r="B3203" s="9">
        <v>322.53379523412332</v>
      </c>
      <c r="C3203" s="9">
        <v>323.45873397572268</v>
      </c>
      <c r="D3203" s="25">
        <v>66</v>
      </c>
      <c r="E3203" s="8">
        <v>248</v>
      </c>
      <c r="F3203" s="31">
        <f t="shared" si="145"/>
        <v>323.69779679317332</v>
      </c>
      <c r="G3203" s="31">
        <f>IF(8811-A3203&gt;$I$22,$O$22+$P$22*SIN($S$22-$T$22*(A3203-$A$2855)/$P$22),erreur)</f>
        <v>325.97309806129124</v>
      </c>
    </row>
    <row r="3204" spans="1:8" x14ac:dyDescent="0.3">
      <c r="A3204" s="20">
        <f t="shared" si="146"/>
        <v>3198</v>
      </c>
      <c r="B3204" s="9">
        <v>322.5491399308321</v>
      </c>
      <c r="C3204" s="9">
        <v>323.46728629578138</v>
      </c>
      <c r="D3204" s="25">
        <v>67</v>
      </c>
      <c r="E3204" s="8">
        <v>249</v>
      </c>
      <c r="F3204" s="31">
        <f t="shared" si="145"/>
        <v>323.69919679317331</v>
      </c>
      <c r="G3204" s="31">
        <f>IF(8811-A3204&gt;$I$22,$O$22+$P$22*SIN($S$22-$T$22*(A3204-$A$2855)/$P$22),erreur)</f>
        <v>325.97609276230651</v>
      </c>
    </row>
    <row r="3205" spans="1:8" x14ac:dyDescent="0.3">
      <c r="A3205" s="20">
        <f t="shared" si="146"/>
        <v>3199</v>
      </c>
      <c r="B3205" s="9">
        <v>322.56441783260016</v>
      </c>
      <c r="C3205" s="9">
        <v>323.47596337965024</v>
      </c>
      <c r="D3205" s="25">
        <v>68</v>
      </c>
      <c r="E3205" s="8">
        <v>250</v>
      </c>
      <c r="F3205" s="31">
        <f t="shared" ref="F3205:F3268" si="147">IF($A3205&lt;=$J$15,F3204+($A3205-$A3204)*$L$15,"erreur")</f>
        <v>323.7005967931733</v>
      </c>
      <c r="G3205" s="31">
        <f>IF(8811-A3205&gt;$I$22,$O$22+$P$22*SIN($S$22-$T$22*(A3205-$A$2855)/$P$22),erreur)</f>
        <v>325.97912131063276</v>
      </c>
    </row>
    <row r="3206" spans="1:8" x14ac:dyDescent="0.3">
      <c r="A3206" s="20">
        <f t="shared" si="146"/>
        <v>3200</v>
      </c>
      <c r="B3206" s="9">
        <v>322.57962893935655</v>
      </c>
      <c r="C3206" s="9">
        <v>323.48476522719466</v>
      </c>
      <c r="D3206" s="25">
        <v>69</v>
      </c>
      <c r="E3206" s="8">
        <v>251</v>
      </c>
      <c r="F3206" s="31">
        <f t="shared" si="147"/>
        <v>323.70199679317329</v>
      </c>
      <c r="G3206" s="31">
        <f>IF(8811-A3206&gt;$I$22,$O$22+$P$22*SIN($S$22-$T$22*(A3206-$A$2855)/$P$22),erreur)</f>
        <v>325.98218370626637</v>
      </c>
      <c r="H3206">
        <v>328.7</v>
      </c>
    </row>
    <row r="3207" spans="1:8" x14ac:dyDescent="0.3">
      <c r="A3207" s="20">
        <f t="shared" si="146"/>
        <v>3201</v>
      </c>
      <c r="B3207" s="9">
        <v>322.59477325103762</v>
      </c>
      <c r="C3207" s="9">
        <v>323.49369183827821</v>
      </c>
      <c r="D3207" s="25">
        <v>70</v>
      </c>
      <c r="E3207" s="8">
        <v>252</v>
      </c>
      <c r="F3207" s="31">
        <f t="shared" si="147"/>
        <v>323.70339679317328</v>
      </c>
      <c r="G3207" s="31">
        <f>IF(8811-A3207&gt;$I$22,$O$22+$P$22*SIN($S$22-$T$22*(A3207-$A$2855)/$P$22),erreur)</f>
        <v>325.98527994920732</v>
      </c>
    </row>
    <row r="3208" spans="1:8" x14ac:dyDescent="0.3">
      <c r="A3208" s="20">
        <f t="shared" ref="A3208:A3271" si="148">ROW()-6</f>
        <v>3202</v>
      </c>
      <c r="B3208" s="9">
        <v>322.60985076757424</v>
      </c>
      <c r="C3208" s="9">
        <v>323.50274321276265</v>
      </c>
      <c r="D3208" s="25">
        <v>71</v>
      </c>
      <c r="E3208" s="8">
        <v>253</v>
      </c>
      <c r="F3208" s="31">
        <f t="shared" si="147"/>
        <v>323.70479679317327</v>
      </c>
      <c r="G3208" s="31">
        <f>IF(8811-A3208&gt;$I$22,$O$22+$P$22*SIN($S$22-$T$22*(A3208-$A$2855)/$P$22),erreur)</f>
        <v>325.98841003944472</v>
      </c>
    </row>
    <row r="3209" spans="1:8" x14ac:dyDescent="0.3">
      <c r="A3209" s="20">
        <f t="shared" si="148"/>
        <v>3203</v>
      </c>
      <c r="B3209" s="9">
        <v>322.6248614888973</v>
      </c>
      <c r="C3209" s="9">
        <v>323.5119193505061</v>
      </c>
      <c r="D3209" s="25">
        <v>72</v>
      </c>
      <c r="E3209" s="8">
        <v>254</v>
      </c>
      <c r="F3209" s="31">
        <f t="shared" si="147"/>
        <v>323.70619679317326</v>
      </c>
      <c r="G3209" s="31">
        <f>IF(8811-A3209&gt;$I$22,$O$22+$P$22*SIN($S$22-$T$22*(A3209-$A$2855)/$P$22),erreur)</f>
        <v>325.99157397697854</v>
      </c>
    </row>
    <row r="3210" spans="1:8" x14ac:dyDescent="0.3">
      <c r="A3210" s="20">
        <f t="shared" si="148"/>
        <v>3204</v>
      </c>
      <c r="B3210" s="9">
        <v>322.63980541494311</v>
      </c>
      <c r="C3210" s="9">
        <v>323.52122025136578</v>
      </c>
      <c r="D3210" s="25">
        <v>73</v>
      </c>
      <c r="E3210" s="8">
        <v>255</v>
      </c>
      <c r="F3210" s="31">
        <f t="shared" si="147"/>
        <v>323.70759679317325</v>
      </c>
      <c r="G3210" s="31">
        <f>IF(8811-A3210&gt;$I$22,$O$22+$P$22*SIN($S$22-$T$22*(A3210-$A$2855)/$P$22),erreur)</f>
        <v>325.99477176180881</v>
      </c>
    </row>
    <row r="3211" spans="1:8" x14ac:dyDescent="0.3">
      <c r="A3211" s="20">
        <f t="shared" si="148"/>
        <v>3205</v>
      </c>
      <c r="B3211" s="9">
        <v>322.65468254564075</v>
      </c>
      <c r="C3211" s="9">
        <v>323.53064591519615</v>
      </c>
      <c r="D3211" s="25">
        <v>74</v>
      </c>
      <c r="E3211" s="8">
        <v>256</v>
      </c>
      <c r="F3211" s="31">
        <f t="shared" si="147"/>
        <v>323.70899679317324</v>
      </c>
      <c r="G3211" s="31">
        <f>IF(8811-A3211&gt;$I$22,$O$22+$P$22*SIN($S$22-$T$22*(A3211-$A$2855)/$P$22),erreur)</f>
        <v>325.99800339392823</v>
      </c>
    </row>
    <row r="3212" spans="1:8" x14ac:dyDescent="0.3">
      <c r="A3212" s="20">
        <f t="shared" si="148"/>
        <v>3206</v>
      </c>
      <c r="B3212" s="9">
        <v>322.66949288092837</v>
      </c>
      <c r="C3212" s="9">
        <v>323.54019634185261</v>
      </c>
      <c r="D3212" s="25">
        <v>75</v>
      </c>
      <c r="E3212" s="8">
        <v>257</v>
      </c>
      <c r="F3212" s="31">
        <f t="shared" si="147"/>
        <v>323.71039679317323</v>
      </c>
      <c r="G3212" s="31">
        <f>IF(8811-A3212&gt;$I$22,$O$22+$P$22*SIN($S$22-$T$22*(A3212-$A$2855)/$P$22),erreur)</f>
        <v>326.00126887333317</v>
      </c>
    </row>
    <row r="3213" spans="1:8" x14ac:dyDescent="0.3">
      <c r="A3213" s="20">
        <f t="shared" si="148"/>
        <v>3207</v>
      </c>
      <c r="B3213" s="9">
        <v>322.68423642073685</v>
      </c>
      <c r="C3213" s="9">
        <v>323.54987153118418</v>
      </c>
      <c r="D3213" s="25">
        <v>76</v>
      </c>
      <c r="E3213" s="8">
        <v>258</v>
      </c>
      <c r="F3213" s="31">
        <f t="shared" si="147"/>
        <v>323.71179679317322</v>
      </c>
      <c r="G3213" s="31">
        <f>IF(8811-A3213&gt;$I$22,$O$22+$P$22*SIN($S$22-$T$22*(A3213-$A$2855)/$P$22),erreur)</f>
        <v>326.00456820002</v>
      </c>
    </row>
    <row r="3214" spans="1:8" x14ac:dyDescent="0.3">
      <c r="A3214" s="20">
        <f t="shared" si="148"/>
        <v>3208</v>
      </c>
      <c r="B3214" s="9">
        <v>322.69891316500252</v>
      </c>
      <c r="C3214" s="9">
        <v>323.55967148304171</v>
      </c>
      <c r="D3214" s="25">
        <v>77</v>
      </c>
      <c r="E3214" s="8">
        <v>259</v>
      </c>
      <c r="F3214" s="31">
        <f t="shared" si="147"/>
        <v>323.71319679317321</v>
      </c>
      <c r="G3214" s="31">
        <f>IF(8811-A3214&gt;$I$22,$O$22+$P$22*SIN($S$22-$T$22*(A3214-$A$2855)/$P$22),erreur)</f>
        <v>326.00790137398144</v>
      </c>
    </row>
    <row r="3215" spans="1:8" x14ac:dyDescent="0.3">
      <c r="A3215" s="20">
        <f t="shared" si="148"/>
        <v>3209</v>
      </c>
      <c r="B3215" s="9">
        <v>322.71352311365808</v>
      </c>
      <c r="C3215" s="9">
        <v>323.5695961972724</v>
      </c>
      <c r="D3215" s="25">
        <v>78</v>
      </c>
      <c r="E3215" s="8">
        <v>260</v>
      </c>
      <c r="F3215" s="31">
        <f t="shared" si="147"/>
        <v>323.7145967931732</v>
      </c>
      <c r="G3215" s="31">
        <f>IF(8811-A3215&gt;$I$22,$O$22+$P$22*SIN($S$22-$T$22*(A3215-$A$2855)/$P$22),erreur)</f>
        <v>326.01126839522476</v>
      </c>
    </row>
    <row r="3216" spans="1:8" x14ac:dyDescent="0.3">
      <c r="A3216" s="20">
        <f t="shared" si="148"/>
        <v>3210</v>
      </c>
      <c r="B3216" s="9">
        <v>322.72806626663987</v>
      </c>
      <c r="C3216" s="9">
        <v>323.57964567372164</v>
      </c>
      <c r="D3216" s="25">
        <v>79</v>
      </c>
      <c r="E3216" s="8">
        <v>261</v>
      </c>
      <c r="F3216" s="31">
        <f t="shared" si="147"/>
        <v>323.71599679317319</v>
      </c>
      <c r="G3216" s="31">
        <f>IF(8811-A3216&gt;$I$22,$O$22+$P$22*SIN($S$22-$T$22*(A3216-$A$2855)/$P$22),erreur)</f>
        <v>326.01466926373541</v>
      </c>
    </row>
    <row r="3217" spans="1:8" x14ac:dyDescent="0.3">
      <c r="A3217" s="20">
        <f t="shared" si="148"/>
        <v>3211</v>
      </c>
      <c r="B3217" s="9">
        <v>322.74254262388058</v>
      </c>
      <c r="C3217" s="9">
        <v>323.589819912233</v>
      </c>
      <c r="D3217" s="25">
        <v>80</v>
      </c>
      <c r="E3217" s="8">
        <v>262</v>
      </c>
      <c r="F3217" s="31">
        <f t="shared" si="147"/>
        <v>323.71739679317318</v>
      </c>
      <c r="G3217" s="31">
        <f>IF(8811-A3217&gt;$I$22,$O$22+$P$22*SIN($S$22-$T$22*(A3217-$A$2855)/$P$22),erreur)</f>
        <v>326.01810397950976</v>
      </c>
    </row>
    <row r="3218" spans="1:8" x14ac:dyDescent="0.3">
      <c r="A3218" s="20">
        <f t="shared" si="148"/>
        <v>3212</v>
      </c>
      <c r="B3218" s="9">
        <v>322.75695218531837</v>
      </c>
      <c r="C3218" s="9">
        <v>323.60011891264821</v>
      </c>
      <c r="D3218" s="25">
        <v>81</v>
      </c>
      <c r="E3218" s="8">
        <v>263</v>
      </c>
      <c r="F3218" s="31">
        <f t="shared" si="147"/>
        <v>323.71879679317317</v>
      </c>
      <c r="G3218" s="31">
        <f>IF(8811-A3218&gt;$I$22,$O$22+$P$22*SIN($S$22-$T$22*(A3218-$A$2855)/$P$22),erreur)</f>
        <v>326.02157254255144</v>
      </c>
    </row>
    <row r="3219" spans="1:8" x14ac:dyDescent="0.3">
      <c r="A3219" s="20">
        <f t="shared" si="148"/>
        <v>3213</v>
      </c>
      <c r="B3219" s="9">
        <v>322.77129495088593</v>
      </c>
      <c r="C3219" s="9">
        <v>323.6105426748054</v>
      </c>
      <c r="D3219" s="25">
        <v>82</v>
      </c>
      <c r="E3219" s="8">
        <v>264</v>
      </c>
      <c r="F3219" s="31">
        <f t="shared" si="147"/>
        <v>323.72019679317316</v>
      </c>
      <c r="G3219" s="31">
        <f>IF(8811-A3219&gt;$I$22,$O$22+$P$22*SIN($S$22-$T$22*(A3219-$A$2855)/$P$22),erreur)</f>
        <v>326.02507495284954</v>
      </c>
    </row>
    <row r="3220" spans="1:8" x14ac:dyDescent="0.3">
      <c r="A3220" s="20">
        <f t="shared" si="148"/>
        <v>3214</v>
      </c>
      <c r="B3220" s="9">
        <v>322.78557092052142</v>
      </c>
      <c r="C3220" s="9">
        <v>323.6210911985454</v>
      </c>
      <c r="D3220" s="25">
        <v>83</v>
      </c>
      <c r="E3220" s="8">
        <v>265</v>
      </c>
      <c r="F3220" s="31">
        <f t="shared" si="147"/>
        <v>323.72159679317315</v>
      </c>
      <c r="G3220" s="31">
        <f>IF(8811-A3220&gt;$I$22,$O$22+$P$22*SIN($S$22-$T$22*(A3220-$A$2855)/$P$22),erreur)</f>
        <v>326.02861121040405</v>
      </c>
    </row>
    <row r="3221" spans="1:8" x14ac:dyDescent="0.3">
      <c r="A3221" s="20">
        <f t="shared" si="148"/>
        <v>3215</v>
      </c>
      <c r="B3221" s="9">
        <v>322.79978009416118</v>
      </c>
      <c r="C3221" s="9">
        <v>323.63176448370086</v>
      </c>
      <c r="D3221" s="25">
        <v>84</v>
      </c>
      <c r="E3221" s="8">
        <v>266</v>
      </c>
      <c r="F3221" s="31">
        <f t="shared" si="147"/>
        <v>323.72299679317314</v>
      </c>
      <c r="G3221" s="31">
        <f>IF(8811-A3221&gt;$I$22,$O$22+$P$22*SIN($S$22-$T$22*(A3221-$A$2855)/$P$22),erreur)</f>
        <v>326.03218131521135</v>
      </c>
    </row>
    <row r="3222" spans="1:8" x14ac:dyDescent="0.3">
      <c r="A3222" s="20">
        <f t="shared" si="148"/>
        <v>3216</v>
      </c>
      <c r="B3222" s="9">
        <v>322.81392247174153</v>
      </c>
      <c r="C3222" s="9">
        <v>323.64256253010808</v>
      </c>
      <c r="D3222" s="25">
        <v>85</v>
      </c>
      <c r="E3222" s="8">
        <v>267</v>
      </c>
      <c r="F3222" s="31">
        <f t="shared" si="147"/>
        <v>323.72439679317313</v>
      </c>
      <c r="G3222" s="31">
        <f>IF(8811-A3222&gt;$I$22,$O$22+$P$22*SIN($S$22-$T$22*(A3222-$A$2855)/$P$22),erreur)</f>
        <v>326.03578526726051</v>
      </c>
    </row>
    <row r="3223" spans="1:8" x14ac:dyDescent="0.3">
      <c r="A3223" s="20">
        <f t="shared" si="148"/>
        <v>3217</v>
      </c>
      <c r="B3223" s="9">
        <v>322.82799805319883</v>
      </c>
      <c r="C3223" s="9">
        <v>323.65348533759698</v>
      </c>
      <c r="D3223" s="25">
        <v>86</v>
      </c>
      <c r="E3223" s="8">
        <v>268</v>
      </c>
      <c r="F3223" s="31">
        <f t="shared" si="147"/>
        <v>323.72579679317312</v>
      </c>
      <c r="G3223" s="31">
        <f>IF(8811-A3223&gt;$I$22,$O$22+$P$22*SIN($S$22-$T$22*(A3223-$A$2855)/$P$22),erreur)</f>
        <v>326.03942306655517</v>
      </c>
    </row>
    <row r="3224" spans="1:8" x14ac:dyDescent="0.3">
      <c r="A3224" s="20">
        <f t="shared" si="148"/>
        <v>3218</v>
      </c>
      <c r="B3224" s="9">
        <v>322.84200683847121</v>
      </c>
      <c r="C3224" s="9">
        <v>323.66453290599839</v>
      </c>
      <c r="D3224" s="25">
        <v>87</v>
      </c>
      <c r="E3224" s="8">
        <v>269</v>
      </c>
      <c r="F3224" s="31">
        <f t="shared" si="147"/>
        <v>323.72719679317311</v>
      </c>
      <c r="G3224" s="31">
        <f>IF(8811-A3224&gt;$I$22,$O$22+$P$22*SIN($S$22-$T$22*(A3224-$A$2855)/$P$22),erreur)</f>
        <v>326.04309471308807</v>
      </c>
    </row>
    <row r="3225" spans="1:8" x14ac:dyDescent="0.3">
      <c r="A3225" s="20">
        <f t="shared" si="148"/>
        <v>3219</v>
      </c>
      <c r="B3225" s="9">
        <v>322.85594882749501</v>
      </c>
      <c r="C3225" s="9">
        <v>323.67570523514041</v>
      </c>
      <c r="D3225" s="25">
        <v>88</v>
      </c>
      <c r="E3225" s="8">
        <v>270</v>
      </c>
      <c r="F3225" s="31">
        <f t="shared" si="147"/>
        <v>323.7285967931731</v>
      </c>
      <c r="G3225" s="31">
        <f>IF(8811-A3225&gt;$I$22,$O$22+$P$22*SIN($S$22-$T$22*(A3225-$A$2855)/$P$22),erreur)</f>
        <v>326.04680020685555</v>
      </c>
    </row>
    <row r="3226" spans="1:8" x14ac:dyDescent="0.3">
      <c r="A3226" s="20">
        <f t="shared" si="148"/>
        <v>3220</v>
      </c>
      <c r="B3226" s="9">
        <v>322.8698240202084</v>
      </c>
      <c r="C3226" s="9">
        <v>323.68700232484935</v>
      </c>
      <c r="D3226" s="25">
        <v>89</v>
      </c>
      <c r="E3226" s="8">
        <v>271</v>
      </c>
      <c r="F3226" s="31">
        <f t="shared" si="147"/>
        <v>323.72999679317309</v>
      </c>
      <c r="G3226" s="31">
        <f>IF(8811-A3226&gt;$I$22,$O$22+$P$22*SIN($S$22-$T$22*(A3226-$A$2855)/$P$22),erreur)</f>
        <v>326.05053954785399</v>
      </c>
      <c r="H3226">
        <v>328.19</v>
      </c>
    </row>
    <row r="3227" spans="1:8" x14ac:dyDescent="0.3">
      <c r="A3227" s="20">
        <f t="shared" si="148"/>
        <v>3221</v>
      </c>
      <c r="B3227" s="9">
        <v>322.88363241654952</v>
      </c>
      <c r="C3227" s="9">
        <v>323.69842417494965</v>
      </c>
      <c r="D3227" s="25">
        <v>90</v>
      </c>
      <c r="E3227" s="8">
        <v>272</v>
      </c>
      <c r="F3227" s="31">
        <f t="shared" si="147"/>
        <v>323.73139679317308</v>
      </c>
      <c r="G3227" s="31">
        <f>IF(8811-A3227&gt;$I$22,$O$22+$P$22*SIN($S$22-$T$22*(A3227-$A$2855)/$P$22),erreur)</f>
        <v>326.0543127360761</v>
      </c>
    </row>
    <row r="3228" spans="1:8" x14ac:dyDescent="0.3">
      <c r="A3228" s="20">
        <f t="shared" si="148"/>
        <v>3222</v>
      </c>
      <c r="B3228" s="9">
        <v>322.89737401645652</v>
      </c>
      <c r="C3228" s="9">
        <v>323.70997078526216</v>
      </c>
      <c r="D3228" s="25">
        <v>91</v>
      </c>
      <c r="E3228" s="8">
        <v>273</v>
      </c>
      <c r="F3228" s="31">
        <f t="shared" si="147"/>
        <v>323.73279679317307</v>
      </c>
      <c r="G3228" s="31">
        <f>IF(8811-A3228&gt;$I$22,$O$22+$P$22*SIN($S$22-$T$22*(A3228-$A$2855)/$P$22),erreur)</f>
        <v>326.05811977152189</v>
      </c>
    </row>
    <row r="3229" spans="1:8" x14ac:dyDescent="0.3">
      <c r="A3229" s="20">
        <f t="shared" si="148"/>
        <v>3223</v>
      </c>
      <c r="B3229" s="9">
        <v>322.91104881986939</v>
      </c>
      <c r="C3229" s="9">
        <v>323.72164215560861</v>
      </c>
      <c r="D3229" s="25">
        <v>92</v>
      </c>
      <c r="E3229" s="8">
        <v>274</v>
      </c>
      <c r="F3229" s="31">
        <f t="shared" si="147"/>
        <v>323.73419679317306</v>
      </c>
      <c r="G3229" s="31">
        <f>IF(8811-A3229&gt;$I$22,$O$22+$P$22*SIN($S$22-$T$22*(A3229-$A$2855)/$P$22),erreur)</f>
        <v>326.06196065418044</v>
      </c>
    </row>
    <row r="3230" spans="1:8" x14ac:dyDescent="0.3">
      <c r="A3230" s="20">
        <f t="shared" si="148"/>
        <v>3224</v>
      </c>
      <c r="B3230" s="9">
        <v>322.92465682672446</v>
      </c>
      <c r="C3230" s="9">
        <v>323.73343828580619</v>
      </c>
      <c r="D3230" s="25">
        <v>93</v>
      </c>
      <c r="E3230" s="8">
        <v>275</v>
      </c>
      <c r="F3230" s="31">
        <f t="shared" si="147"/>
        <v>323.73559679317304</v>
      </c>
      <c r="G3230" s="31">
        <f>IF(8811-A3230&gt;$I$22,$O$22+$P$22*SIN($S$22-$T$22*(A3230-$A$2855)/$P$22),erreur)</f>
        <v>326.06583538405539</v>
      </c>
    </row>
    <row r="3231" spans="1:8" x14ac:dyDescent="0.3">
      <c r="A3231" s="20">
        <f t="shared" si="148"/>
        <v>3225</v>
      </c>
      <c r="B3231" s="9">
        <v>322.93819803696533</v>
      </c>
      <c r="C3231" s="9">
        <v>323.74535917567118</v>
      </c>
      <c r="D3231" s="25">
        <v>94</v>
      </c>
      <c r="E3231" s="8">
        <v>276</v>
      </c>
      <c r="F3231" s="31">
        <f t="shared" si="147"/>
        <v>323.73699679317303</v>
      </c>
      <c r="G3231" s="31">
        <f>IF(8811-A3231&gt;$I$22,$O$22+$P$22*SIN($S$22-$T$22*(A3231-$A$2855)/$P$22),erreur)</f>
        <v>326.06974396113947</v>
      </c>
    </row>
    <row r="3232" spans="1:8" x14ac:dyDescent="0.3">
      <c r="A3232" s="20">
        <f t="shared" si="148"/>
        <v>3226</v>
      </c>
      <c r="B3232" s="9">
        <v>322.95167245052835</v>
      </c>
      <c r="C3232" s="9">
        <v>323.75740482501988</v>
      </c>
      <c r="D3232" s="25">
        <v>95</v>
      </c>
      <c r="E3232" s="8">
        <v>277</v>
      </c>
      <c r="F3232" s="31">
        <f t="shared" si="147"/>
        <v>323.73839679317302</v>
      </c>
      <c r="G3232" s="31">
        <f>IF(8811-A3232&gt;$I$22,$O$22+$P$22*SIN($S$22-$T$22*(A3232-$A$2855)/$P$22),erreur)</f>
        <v>326.07368638542175</v>
      </c>
    </row>
    <row r="3233" spans="1:8" x14ac:dyDescent="0.3">
      <c r="A3233" s="20">
        <f t="shared" si="148"/>
        <v>3227</v>
      </c>
      <c r="B3233" s="9">
        <v>322.96508006735166</v>
      </c>
      <c r="C3233" s="9">
        <v>323.76957523366218</v>
      </c>
      <c r="D3233" s="25">
        <v>96</v>
      </c>
      <c r="E3233" s="8">
        <v>278</v>
      </c>
      <c r="F3233" s="31">
        <f t="shared" si="147"/>
        <v>323.73979679317301</v>
      </c>
      <c r="G3233" s="31">
        <f>IF(8811-A3233&gt;$I$22,$O$22+$P$22*SIN($S$22-$T$22*(A3233-$A$2855)/$P$22),erreur)</f>
        <v>326.07766265690952</v>
      </c>
    </row>
    <row r="3234" spans="1:8" x14ac:dyDescent="0.3">
      <c r="A3234" s="20">
        <f t="shared" si="148"/>
        <v>3228</v>
      </c>
      <c r="B3234" s="9">
        <v>322.97842088737889</v>
      </c>
      <c r="C3234" s="9">
        <v>323.78187040140983</v>
      </c>
      <c r="D3234" s="25">
        <v>97</v>
      </c>
      <c r="E3234" s="8">
        <v>279</v>
      </c>
      <c r="F3234" s="31">
        <f t="shared" si="147"/>
        <v>323.741196793173</v>
      </c>
      <c r="G3234" s="31">
        <f>IF(8811-A3234&gt;$I$22,$O$22+$P$22*SIN($S$22-$T$22*(A3234-$A$2855)/$P$22),erreur)</f>
        <v>326.08167277558823</v>
      </c>
    </row>
    <row r="3235" spans="1:8" x14ac:dyDescent="0.3">
      <c r="A3235" s="20">
        <f t="shared" si="148"/>
        <v>3229</v>
      </c>
      <c r="B3235" s="9">
        <v>322.99169491054818</v>
      </c>
      <c r="C3235" s="9">
        <v>323.79429032807275</v>
      </c>
      <c r="D3235" s="25">
        <v>98</v>
      </c>
      <c r="E3235" s="8">
        <v>280</v>
      </c>
      <c r="F3235" s="31">
        <f t="shared" si="147"/>
        <v>323.74259679317299</v>
      </c>
      <c r="G3235" s="31">
        <f>IF(8811-A3235&gt;$I$22,$O$22+$P$22*SIN($S$22-$T$22*(A3235-$A$2855)/$P$22),erreur)</f>
        <v>326.08571674145787</v>
      </c>
    </row>
    <row r="3236" spans="1:8" x14ac:dyDescent="0.3">
      <c r="A3236" s="20">
        <f t="shared" si="148"/>
        <v>3230</v>
      </c>
      <c r="B3236" s="9">
        <v>323.00490213680314</v>
      </c>
      <c r="C3236" s="9">
        <v>323.80683501345447</v>
      </c>
      <c r="D3236" s="25">
        <v>99</v>
      </c>
      <c r="E3236" s="8">
        <v>281</v>
      </c>
      <c r="F3236" s="31">
        <f t="shared" si="147"/>
        <v>323.74399679317298</v>
      </c>
      <c r="G3236" s="31">
        <f>IF(8811-A3236&gt;$I$22,$O$22+$P$22*SIN($S$22-$T$22*(A3236-$A$2855)/$P$22),erreur)</f>
        <v>326.08979455451481</v>
      </c>
    </row>
    <row r="3237" spans="1:8" x14ac:dyDescent="0.3">
      <c r="A3237" s="20">
        <f t="shared" si="148"/>
        <v>3231</v>
      </c>
      <c r="B3237" s="9">
        <v>323.01804256608193</v>
      </c>
      <c r="C3237" s="9">
        <v>323.8195044573622</v>
      </c>
      <c r="D3237" s="25">
        <v>100</v>
      </c>
      <c r="E3237" s="8">
        <v>282</v>
      </c>
      <c r="F3237" s="31">
        <f t="shared" si="147"/>
        <v>323.74539679317297</v>
      </c>
      <c r="G3237" s="31">
        <f>IF(8811-A3237&gt;$I$22,$O$22+$P$22*SIN($S$22-$T$22*(A3237-$A$2855)/$P$22),erreur)</f>
        <v>326.09390621475177</v>
      </c>
    </row>
    <row r="3238" spans="1:8" x14ac:dyDescent="0.3">
      <c r="A3238" s="20">
        <f t="shared" si="148"/>
        <v>3232</v>
      </c>
      <c r="B3238" s="9">
        <v>323.03111619832816</v>
      </c>
      <c r="C3238" s="9">
        <v>323.83229865959856</v>
      </c>
      <c r="D3238" s="25">
        <v>101</v>
      </c>
      <c r="E3238" s="8">
        <v>283</v>
      </c>
      <c r="F3238" s="31">
        <f t="shared" si="147"/>
        <v>323.74679679317296</v>
      </c>
      <c r="G3238" s="31">
        <f>IF(8811-A3238&gt;$I$22,$O$22+$P$22*SIN($S$22-$T$22*(A3238-$A$2855)/$P$22),erreur)</f>
        <v>326.09805172216511</v>
      </c>
    </row>
    <row r="3239" spans="1:8" x14ac:dyDescent="0.3">
      <c r="A3239" s="20">
        <f t="shared" si="148"/>
        <v>3233</v>
      </c>
      <c r="B3239" s="9">
        <v>323.04412303348181</v>
      </c>
      <c r="C3239" s="9">
        <v>323.84521761996348</v>
      </c>
      <c r="D3239" s="25">
        <v>102</v>
      </c>
      <c r="E3239" s="8">
        <v>284</v>
      </c>
      <c r="F3239" s="31">
        <f t="shared" si="147"/>
        <v>323.74819679317295</v>
      </c>
      <c r="G3239" s="31">
        <f>IF(8811-A3239&gt;$I$22,$O$22+$P$22*SIN($S$22-$T$22*(A3239-$A$2855)/$P$22),erreur)</f>
        <v>326.10223107674756</v>
      </c>
    </row>
    <row r="3240" spans="1:8" x14ac:dyDescent="0.3">
      <c r="A3240" s="20">
        <f t="shared" si="148"/>
        <v>3234</v>
      </c>
      <c r="B3240" s="9">
        <v>323.05706307148466</v>
      </c>
      <c r="C3240" s="9">
        <v>323.85826133825685</v>
      </c>
      <c r="D3240" s="25">
        <v>103</v>
      </c>
      <c r="E3240" s="8">
        <v>285</v>
      </c>
      <c r="F3240" s="31">
        <f t="shared" si="147"/>
        <v>323.74959679317294</v>
      </c>
      <c r="G3240" s="31">
        <f>IF(8811-A3240&gt;$I$22,$O$22+$P$22*SIN($S$22-$T$22*(A3240-$A$2855)/$P$22),erreur)</f>
        <v>326.10644427849911</v>
      </c>
    </row>
    <row r="3241" spans="1:8" x14ac:dyDescent="0.3">
      <c r="A3241" s="20">
        <f t="shared" si="148"/>
        <v>3235</v>
      </c>
      <c r="B3241" s="9">
        <v>323.06993631228215</v>
      </c>
      <c r="C3241" s="9">
        <v>323.87142981427405</v>
      </c>
      <c r="D3241" s="25">
        <v>104</v>
      </c>
      <c r="E3241" s="8">
        <v>286</v>
      </c>
      <c r="F3241" s="31">
        <f t="shared" si="147"/>
        <v>323.75099679317293</v>
      </c>
      <c r="G3241" s="31">
        <f>IF(8811-A3241&gt;$I$22,$O$22+$P$22*SIN($S$22-$T$22*(A3241-$A$2855)/$P$22),erreur)</f>
        <v>326.11069132740886</v>
      </c>
    </row>
    <row r="3242" spans="1:8" x14ac:dyDescent="0.3">
      <c r="A3242" s="20">
        <f t="shared" si="148"/>
        <v>3236</v>
      </c>
      <c r="B3242" s="9">
        <v>323.08274275581243</v>
      </c>
      <c r="C3242" s="9">
        <v>323.88472304781226</v>
      </c>
      <c r="D3242" s="25">
        <v>105</v>
      </c>
      <c r="E3242" s="8">
        <v>287</v>
      </c>
      <c r="F3242" s="31">
        <f t="shared" si="147"/>
        <v>323.75239679317292</v>
      </c>
      <c r="G3242" s="31">
        <f>IF(8811-A3242&gt;$I$22,$O$22+$P$22*SIN($S$22-$T$22*(A3242-$A$2855)/$P$22),erreur)</f>
        <v>326.11497222348044</v>
      </c>
    </row>
    <row r="3243" spans="1:8" x14ac:dyDescent="0.3">
      <c r="A3243" s="20">
        <f t="shared" si="148"/>
        <v>3237</v>
      </c>
      <c r="B3243" s="9">
        <v>323.09548240202093</v>
      </c>
      <c r="C3243" s="9">
        <v>323.89814103866138</v>
      </c>
      <c r="D3243" s="25">
        <v>106</v>
      </c>
      <c r="E3243" s="8">
        <v>288</v>
      </c>
      <c r="F3243" s="31">
        <f t="shared" si="147"/>
        <v>323.75379679317291</v>
      </c>
      <c r="G3243" s="31">
        <f>IF(8811-A3243&gt;$I$22,$O$22+$P$22*SIN($S$22-$T$22*(A3243-$A$2855)/$P$22),erreur)</f>
        <v>326.11928696669929</v>
      </c>
    </row>
    <row r="3244" spans="1:8" x14ac:dyDescent="0.3">
      <c r="A3244" s="20">
        <f t="shared" si="148"/>
        <v>3238</v>
      </c>
      <c r="B3244" s="9">
        <v>323.10815525085127</v>
      </c>
      <c r="C3244" s="9">
        <v>323.91168378661587</v>
      </c>
      <c r="D3244" s="25">
        <v>107</v>
      </c>
      <c r="E3244" s="8">
        <v>289</v>
      </c>
      <c r="F3244" s="31">
        <f t="shared" si="147"/>
        <v>323.7551967931729</v>
      </c>
      <c r="G3244" s="31">
        <f>IF(8811-A3244&gt;$I$22,$O$22+$P$22*SIN($S$22-$T$22*(A3244-$A$2855)/$P$22),erreur)</f>
        <v>326.12363555706906</v>
      </c>
    </row>
    <row r="3245" spans="1:8" x14ac:dyDescent="0.3">
      <c r="A3245" s="20">
        <f t="shared" si="148"/>
        <v>3239</v>
      </c>
      <c r="B3245" s="9">
        <v>323.12076130224341</v>
      </c>
      <c r="C3245" s="9">
        <v>323.92535129146381</v>
      </c>
      <c r="D3245" s="25">
        <v>108</v>
      </c>
      <c r="E3245" s="8">
        <v>290</v>
      </c>
      <c r="F3245" s="31">
        <f t="shared" si="147"/>
        <v>323.75659679317289</v>
      </c>
      <c r="G3245" s="31">
        <f>IF(8811-A3245&gt;$I$22,$O$22+$P$22*SIN($S$22-$T$22*(A3245-$A$2855)/$P$22),erreur)</f>
        <v>326.12801799457884</v>
      </c>
    </row>
    <row r="3246" spans="1:8" x14ac:dyDescent="0.3">
      <c r="A3246" s="20">
        <f t="shared" si="148"/>
        <v>3240</v>
      </c>
      <c r="B3246" s="9">
        <v>323.1333005561446</v>
      </c>
      <c r="C3246" s="9">
        <v>323.93914355299057</v>
      </c>
      <c r="D3246" s="25">
        <v>109</v>
      </c>
      <c r="E3246" s="8">
        <v>291</v>
      </c>
      <c r="F3246" s="31">
        <f t="shared" si="147"/>
        <v>323.75799679317288</v>
      </c>
      <c r="G3246" s="31">
        <f>IF(8811-A3246&gt;$I$22,$O$22+$P$22*SIN($S$22-$T$22*(A3246-$A$2855)/$P$22),erreur)</f>
        <v>326.13243427922498</v>
      </c>
      <c r="H3246">
        <v>328</v>
      </c>
    </row>
    <row r="3247" spans="1:8" x14ac:dyDescent="0.3">
      <c r="A3247" s="20">
        <f t="shared" si="148"/>
        <v>3241</v>
      </c>
      <c r="B3247" s="9">
        <v>323.14577301249847</v>
      </c>
      <c r="C3247" s="9">
        <v>323.95306057098423</v>
      </c>
      <c r="D3247" s="25">
        <v>110</v>
      </c>
      <c r="E3247" s="8">
        <v>292</v>
      </c>
      <c r="F3247" s="31">
        <f t="shared" si="147"/>
        <v>323.75939679317287</v>
      </c>
      <c r="G3247" s="31">
        <f>IF(8811-A3247&gt;$I$22,$O$22+$P$22*SIN($S$22-$T$22*(A3247-$A$2855)/$P$22),erreur)</f>
        <v>326.13688441100385</v>
      </c>
    </row>
    <row r="3248" spans="1:8" x14ac:dyDescent="0.3">
      <c r="A3248" s="20">
        <f t="shared" si="148"/>
        <v>3242</v>
      </c>
      <c r="B3248" s="9">
        <v>323.15817867124861</v>
      </c>
      <c r="C3248" s="9">
        <v>323.96710234522743</v>
      </c>
      <c r="D3248" s="25">
        <v>111</v>
      </c>
      <c r="E3248" s="8">
        <v>293</v>
      </c>
      <c r="F3248" s="31">
        <f t="shared" si="147"/>
        <v>323.76079679317286</v>
      </c>
      <c r="G3248" s="31">
        <f>IF(8811-A3248&gt;$I$22,$O$22+$P$22*SIN($S$22-$T$22*(A3248-$A$2855)/$P$22),erreur)</f>
        <v>326.14136838990817</v>
      </c>
    </row>
    <row r="3249" spans="1:7" x14ac:dyDescent="0.3">
      <c r="A3249" s="20">
        <f t="shared" si="148"/>
        <v>3243</v>
      </c>
      <c r="B3249" s="9">
        <v>323.17051753233864</v>
      </c>
      <c r="C3249" s="9">
        <v>323.98126887550006</v>
      </c>
      <c r="D3249" s="25">
        <v>112</v>
      </c>
      <c r="E3249" s="8">
        <v>294</v>
      </c>
      <c r="F3249" s="31">
        <f t="shared" si="147"/>
        <v>323.76219679317285</v>
      </c>
      <c r="G3249" s="31">
        <f>IF(8811-A3249&gt;$I$22,$O$22+$P$22*SIN($S$22-$T$22*(A3249-$A$2855)/$P$22),erreur)</f>
        <v>326.14588621593794</v>
      </c>
    </row>
    <row r="3250" spans="1:7" x14ac:dyDescent="0.3">
      <c r="A3250" s="20">
        <f t="shared" si="148"/>
        <v>3244</v>
      </c>
      <c r="B3250" s="9">
        <v>323.1827895957158</v>
      </c>
      <c r="C3250" s="9">
        <v>323.99556016158203</v>
      </c>
      <c r="D3250" s="25">
        <v>113</v>
      </c>
      <c r="E3250" s="8">
        <v>295</v>
      </c>
      <c r="F3250" s="31">
        <f t="shared" si="147"/>
        <v>323.76359679317284</v>
      </c>
      <c r="G3250" s="31">
        <f>IF(8811-A3250&gt;$I$22,$O$22+$P$22*SIN($S$22-$T$22*(A3250-$A$2855)/$P$22),erreur)</f>
        <v>326.15043788908224</v>
      </c>
    </row>
    <row r="3251" spans="1:7" x14ac:dyDescent="0.3">
      <c r="A3251" s="20">
        <f t="shared" si="148"/>
        <v>3245</v>
      </c>
      <c r="B3251" s="9">
        <v>323.19499486132372</v>
      </c>
      <c r="C3251" s="9">
        <v>324.00997620325234</v>
      </c>
      <c r="D3251" s="25">
        <v>114</v>
      </c>
      <c r="E3251" s="8">
        <v>296</v>
      </c>
      <c r="F3251" s="31">
        <f t="shared" si="147"/>
        <v>323.76499679317283</v>
      </c>
      <c r="G3251" s="31">
        <f>IF(8811-A3251&gt;$I$22,$O$22+$P$22*SIN($S$22-$T$22*(A3251-$A$2855)/$P$22),erreur)</f>
        <v>326.15502340933745</v>
      </c>
    </row>
    <row r="3252" spans="1:7" x14ac:dyDescent="0.3">
      <c r="A3252" s="20">
        <f t="shared" si="148"/>
        <v>3246</v>
      </c>
      <c r="B3252" s="9">
        <v>323.20713332910782</v>
      </c>
      <c r="C3252" s="9">
        <v>324.02451700028541</v>
      </c>
      <c r="D3252" s="25">
        <v>115</v>
      </c>
      <c r="E3252" s="8">
        <v>297</v>
      </c>
      <c r="F3252" s="31">
        <f t="shared" si="147"/>
        <v>323.76639679317282</v>
      </c>
      <c r="G3252" s="31">
        <f>IF(8811-A3252&gt;$I$22,$O$22+$P$22*SIN($S$22-$T$22*(A3252-$A$2855)/$P$22),erreur)</f>
        <v>326.15964277669627</v>
      </c>
    </row>
    <row r="3253" spans="1:7" x14ac:dyDescent="0.3">
      <c r="A3253" s="20">
        <f t="shared" si="148"/>
        <v>3247</v>
      </c>
      <c r="B3253" s="9">
        <v>323.21920499901535</v>
      </c>
      <c r="C3253" s="9">
        <v>324.03918255245571</v>
      </c>
      <c r="D3253" s="25">
        <v>116</v>
      </c>
      <c r="E3253" s="8">
        <v>298</v>
      </c>
      <c r="F3253" s="31">
        <f t="shared" si="147"/>
        <v>323.76779679317281</v>
      </c>
      <c r="G3253" s="31">
        <f>IF(8811-A3253&gt;$I$22,$O$22+$P$22*SIN($S$22-$T$22*(A3253-$A$2855)/$P$22),erreur)</f>
        <v>326.16429599115872</v>
      </c>
    </row>
    <row r="3254" spans="1:7" x14ac:dyDescent="0.3">
      <c r="A3254" s="20">
        <f t="shared" si="148"/>
        <v>3248</v>
      </c>
      <c r="B3254" s="9">
        <v>323.23120987099173</v>
      </c>
      <c r="C3254" s="9">
        <v>324.05397285953404</v>
      </c>
      <c r="D3254" s="25">
        <v>117</v>
      </c>
      <c r="E3254" s="8">
        <v>299</v>
      </c>
      <c r="F3254" s="31">
        <f t="shared" si="147"/>
        <v>323.7691967931728</v>
      </c>
      <c r="G3254" s="31">
        <f>IF(8811-A3254&gt;$I$22,$O$22+$P$22*SIN($S$22-$T$22*(A3254-$A$2855)/$P$22),erreur)</f>
        <v>326.16898305271752</v>
      </c>
    </row>
    <row r="3255" spans="1:7" x14ac:dyDescent="0.3">
      <c r="A3255" s="20">
        <f t="shared" si="148"/>
        <v>3249</v>
      </c>
      <c r="B3255" s="9">
        <v>323.24314794498059</v>
      </c>
      <c r="C3255" s="9">
        <v>324.0688879212903</v>
      </c>
      <c r="D3255" s="25">
        <v>118</v>
      </c>
      <c r="E3255" s="8">
        <v>300</v>
      </c>
      <c r="F3255" s="31">
        <f t="shared" si="147"/>
        <v>323.77059679317279</v>
      </c>
      <c r="G3255" s="31">
        <f>IF(8811-A3255&gt;$I$22,$O$22+$P$22*SIN($S$22-$T$22*(A3255-$A$2855)/$P$22),erreur)</f>
        <v>326.17370396136175</v>
      </c>
    </row>
    <row r="3256" spans="1:7" x14ac:dyDescent="0.3">
      <c r="A3256" s="20">
        <f t="shared" si="148"/>
        <v>3250</v>
      </c>
      <c r="B3256" s="9">
        <v>323.25501922093281</v>
      </c>
      <c r="C3256" s="9">
        <v>324.08392773749165</v>
      </c>
      <c r="D3256" s="25">
        <v>119</v>
      </c>
      <c r="E3256" s="8">
        <v>301</v>
      </c>
      <c r="F3256" s="31">
        <f t="shared" si="147"/>
        <v>323.77199679317278</v>
      </c>
      <c r="G3256" s="31">
        <f>IF(8811-A3256&gt;$I$22,$O$22+$P$22*SIN($S$22-$T$22*(A3256-$A$2855)/$P$22),erreur)</f>
        <v>326.17845871709505</v>
      </c>
    </row>
    <row r="3257" spans="1:7" x14ac:dyDescent="0.3">
      <c r="A3257" s="20">
        <f t="shared" si="148"/>
        <v>3251</v>
      </c>
      <c r="B3257" s="9">
        <v>323.26682369879381</v>
      </c>
      <c r="C3257" s="9">
        <v>324.09909230790527</v>
      </c>
      <c r="D3257" s="25">
        <v>120</v>
      </c>
      <c r="E3257" s="8">
        <v>302</v>
      </c>
      <c r="F3257" s="31">
        <f t="shared" si="147"/>
        <v>323.77339679317276</v>
      </c>
      <c r="G3257" s="31">
        <f>IF(8811-A3257&gt;$I$22,$O$22+$P$22*SIN($S$22-$T$22*(A3257-$A$2855)/$P$22),erreur)</f>
        <v>326.18324731990651</v>
      </c>
    </row>
    <row r="3258" spans="1:7" x14ac:dyDescent="0.3">
      <c r="A3258" s="20">
        <f t="shared" si="148"/>
        <v>3252</v>
      </c>
      <c r="B3258" s="9">
        <v>323.27856137851268</v>
      </c>
      <c r="C3258" s="9">
        <v>324.11438163229559</v>
      </c>
      <c r="D3258" s="25">
        <v>121</v>
      </c>
      <c r="E3258" s="8">
        <v>303</v>
      </c>
      <c r="F3258" s="31">
        <f t="shared" si="147"/>
        <v>323.77479679317275</v>
      </c>
      <c r="G3258" s="31">
        <f>IF(8811-A3258&gt;$I$22,$O$22+$P$22*SIN($S$22-$T$22*(A3258-$A$2855)/$P$22),erreur)</f>
        <v>326.18806976979249</v>
      </c>
    </row>
    <row r="3259" spans="1:7" x14ac:dyDescent="0.3">
      <c r="A3259" s="20">
        <f t="shared" si="148"/>
        <v>3253</v>
      </c>
      <c r="B3259" s="9">
        <v>323.29023226003301</v>
      </c>
      <c r="C3259" s="9">
        <v>324.12979571042342</v>
      </c>
      <c r="D3259" s="25">
        <v>122</v>
      </c>
      <c r="E3259" s="8">
        <v>304</v>
      </c>
      <c r="F3259" s="31">
        <f t="shared" si="147"/>
        <v>323.77619679317274</v>
      </c>
      <c r="G3259" s="31">
        <f>IF(8811-A3259&gt;$I$22,$O$22+$P$22*SIN($S$22-$T$22*(A3259-$A$2855)/$P$22),erreur)</f>
        <v>326.19292606674571</v>
      </c>
    </row>
    <row r="3260" spans="1:7" x14ac:dyDescent="0.3">
      <c r="A3260" s="20">
        <f t="shared" si="148"/>
        <v>3254</v>
      </c>
      <c r="B3260" s="9">
        <v>323.30183634330569</v>
      </c>
      <c r="C3260" s="9">
        <v>324.14533454204775</v>
      </c>
      <c r="D3260" s="25">
        <v>123</v>
      </c>
      <c r="E3260" s="8">
        <v>305</v>
      </c>
      <c r="F3260" s="31">
        <f t="shared" si="147"/>
        <v>323.77759679317273</v>
      </c>
      <c r="G3260" s="31">
        <f>IF(8811-A3260&gt;$I$22,$O$22+$P$22*SIN($S$22-$T$22*(A3260-$A$2855)/$P$22),erreur)</f>
        <v>326.19781621076254</v>
      </c>
    </row>
    <row r="3261" spans="1:7" x14ac:dyDescent="0.3">
      <c r="A3261" s="20">
        <f t="shared" si="148"/>
        <v>3255</v>
      </c>
      <c r="B3261" s="9">
        <v>323.31337362827981</v>
      </c>
      <c r="C3261" s="9">
        <v>324.16099812692937</v>
      </c>
      <c r="D3261" s="25">
        <v>124</v>
      </c>
      <c r="E3261" s="8">
        <v>306</v>
      </c>
      <c r="F3261" s="31">
        <f t="shared" si="147"/>
        <v>323.77899679317272</v>
      </c>
      <c r="G3261" s="31">
        <f>IF(8811-A3261&gt;$I$22,$O$22+$P$22*SIN($S$22-$T$22*(A3261-$A$2855)/$P$22),erreur)</f>
        <v>326.20274020183206</v>
      </c>
    </row>
    <row r="3262" spans="1:7" x14ac:dyDescent="0.3">
      <c r="A3262" s="20">
        <f t="shared" si="148"/>
        <v>3256</v>
      </c>
      <c r="B3262" s="9">
        <v>323.32484411490077</v>
      </c>
      <c r="C3262" s="9">
        <v>324.17678646482182</v>
      </c>
      <c r="D3262" s="25">
        <v>125</v>
      </c>
      <c r="E3262" s="8">
        <v>307</v>
      </c>
      <c r="F3262" s="31">
        <f t="shared" si="147"/>
        <v>323.78039679317271</v>
      </c>
      <c r="G3262" s="31">
        <f>IF(8811-A3262&gt;$I$22,$O$22+$P$22*SIN($S$22-$T$22*(A3262-$A$2855)/$P$22),erreur)</f>
        <v>326.2076980399579</v>
      </c>
    </row>
    <row r="3263" spans="1:7" x14ac:dyDescent="0.3">
      <c r="A3263" s="20">
        <f t="shared" si="148"/>
        <v>3257</v>
      </c>
      <c r="B3263" s="9">
        <v>323.33624780311948</v>
      </c>
      <c r="C3263" s="9">
        <v>324.19269955548134</v>
      </c>
      <c r="D3263" s="25">
        <v>126</v>
      </c>
      <c r="E3263" s="8">
        <v>308</v>
      </c>
      <c r="F3263" s="31">
        <f t="shared" si="147"/>
        <v>323.7817967931727</v>
      </c>
      <c r="G3263" s="31">
        <f>IF(8811-A3263&gt;$I$22,$O$22+$P$22*SIN($S$22-$T$22*(A3263-$A$2855)/$P$22),erreur)</f>
        <v>326.21268972512917</v>
      </c>
    </row>
    <row r="3264" spans="1:7" x14ac:dyDescent="0.3">
      <c r="A3264" s="20">
        <f t="shared" si="148"/>
        <v>3258</v>
      </c>
      <c r="B3264" s="9">
        <v>323.34758469288317</v>
      </c>
      <c r="C3264" s="9">
        <v>324.20873739865874</v>
      </c>
      <c r="D3264" s="25">
        <v>127</v>
      </c>
      <c r="E3264" s="8">
        <v>309</v>
      </c>
      <c r="F3264" s="31">
        <f t="shared" si="147"/>
        <v>323.78319679317269</v>
      </c>
      <c r="G3264" s="31">
        <f>IF(8811-A3264&gt;$I$22,$O$22+$P$22*SIN($S$22-$T$22*(A3264-$A$2855)/$P$22),erreur)</f>
        <v>326.21771525733857</v>
      </c>
    </row>
    <row r="3265" spans="1:8" x14ac:dyDescent="0.3">
      <c r="A3265" s="20">
        <f t="shared" si="148"/>
        <v>3259</v>
      </c>
      <c r="B3265" s="9">
        <v>323.35885478414457</v>
      </c>
      <c r="C3265" s="9">
        <v>324.22489999410482</v>
      </c>
      <c r="D3265" s="25">
        <v>128</v>
      </c>
      <c r="E3265" s="8">
        <v>310</v>
      </c>
      <c r="F3265" s="31">
        <f t="shared" si="147"/>
        <v>323.78459679317268</v>
      </c>
      <c r="G3265" s="31">
        <f>IF(8811-A3265&gt;$I$22,$O$22+$P$22*SIN($S$22-$T$22*(A3265-$A$2855)/$P$22),erreur)</f>
        <v>326.22277463658611</v>
      </c>
    </row>
    <row r="3266" spans="1:8" x14ac:dyDescent="0.3">
      <c r="A3266" s="20">
        <f t="shared" si="148"/>
        <v>3260</v>
      </c>
      <c r="B3266" s="9">
        <v>323.37005807685091</v>
      </c>
      <c r="C3266" s="9">
        <v>324.24118734156946</v>
      </c>
      <c r="D3266" s="25">
        <v>129</v>
      </c>
      <c r="E3266" s="8">
        <v>311</v>
      </c>
      <c r="F3266" s="31">
        <f t="shared" si="147"/>
        <v>323.78599679317267</v>
      </c>
      <c r="G3266" s="31">
        <f>IF(8811-A3266&gt;$I$22,$O$22+$P$22*SIN($S$22-$T$22*(A3266-$A$2855)/$P$22),erreur)</f>
        <v>326.22786786285724</v>
      </c>
      <c r="H3266">
        <v>327.87</v>
      </c>
    </row>
    <row r="3267" spans="1:8" x14ac:dyDescent="0.3">
      <c r="A3267" s="20">
        <f t="shared" si="148"/>
        <v>3261</v>
      </c>
      <c r="B3267" s="9">
        <v>323.38119457095308</v>
      </c>
      <c r="C3267" s="9">
        <v>324.25759944079709</v>
      </c>
      <c r="D3267" s="25">
        <v>130</v>
      </c>
      <c r="E3267" s="8">
        <v>312</v>
      </c>
      <c r="F3267" s="31">
        <f t="shared" si="147"/>
        <v>323.78739679317266</v>
      </c>
      <c r="G3267" s="31">
        <f>IF(8811-A3267&gt;$I$22,$O$22+$P$22*SIN($S$22-$T$22*(A3267-$A$2855)/$P$22),erreur)</f>
        <v>326.23299493615195</v>
      </c>
    </row>
    <row r="3268" spans="1:8" x14ac:dyDescent="0.3">
      <c r="A3268" s="20">
        <f t="shared" si="148"/>
        <v>3262</v>
      </c>
      <c r="B3268" s="9">
        <v>323.39226426639834</v>
      </c>
      <c r="C3268" s="9">
        <v>324.27413629153307</v>
      </c>
      <c r="D3268" s="25">
        <v>131</v>
      </c>
      <c r="E3268" s="8">
        <v>313</v>
      </c>
      <c r="F3268" s="31">
        <f t="shared" si="147"/>
        <v>323.78879679317265</v>
      </c>
      <c r="G3268" s="31">
        <f>IF(8811-A3268&gt;$I$22,$O$22+$P$22*SIN($S$22-$T$22*(A3268-$A$2855)/$P$22),erreur)</f>
        <v>326.23815585646298</v>
      </c>
    </row>
    <row r="3269" spans="1:8" x14ac:dyDescent="0.3">
      <c r="A3269" s="20">
        <f t="shared" si="148"/>
        <v>3263</v>
      </c>
      <c r="B3269" s="9">
        <v>323.40326716314121</v>
      </c>
      <c r="C3269" s="9">
        <v>324.29079789351908</v>
      </c>
      <c r="D3269" s="25">
        <v>132</v>
      </c>
      <c r="E3269" s="8">
        <v>314</v>
      </c>
      <c r="F3269" s="31">
        <f t="shared" ref="F3269:F3332" si="149">IF($A3269&lt;=$J$15,F3268+($A3269-$A3268)*$L$15,"erreur")</f>
        <v>323.79019679317264</v>
      </c>
      <c r="G3269" s="31">
        <f>IF(8811-A3269&gt;$I$22,$O$22+$P$22*SIN($S$22-$T$22*(A3269-$A$2855)/$P$22),erreur)</f>
        <v>326.24335062378668</v>
      </c>
    </row>
    <row r="3270" spans="1:8" x14ac:dyDescent="0.3">
      <c r="A3270" s="20">
        <f t="shared" si="148"/>
        <v>3264</v>
      </c>
      <c r="B3270" s="9">
        <v>323.41420326113257</v>
      </c>
      <c r="C3270" s="9">
        <v>324.30758424649684</v>
      </c>
      <c r="D3270" s="25">
        <v>133</v>
      </c>
      <c r="E3270" s="8">
        <v>315</v>
      </c>
      <c r="F3270" s="31">
        <f t="shared" si="149"/>
        <v>323.79159679317263</v>
      </c>
      <c r="G3270" s="31">
        <f>IF(8811-A3270&gt;$I$22,$O$22+$P$22*SIN($S$22-$T$22*(A3270-$A$2855)/$P$22),erreur)</f>
        <v>326.24857923811214</v>
      </c>
    </row>
    <row r="3271" spans="1:8" x14ac:dyDescent="0.3">
      <c r="A3271" s="20">
        <f t="shared" si="148"/>
        <v>3265</v>
      </c>
      <c r="B3271" s="9">
        <v>323.42507256032331</v>
      </c>
      <c r="C3271" s="9">
        <v>324.32449535020532</v>
      </c>
      <c r="D3271" s="25">
        <v>134</v>
      </c>
      <c r="E3271" s="8">
        <v>316</v>
      </c>
      <c r="F3271" s="31">
        <f t="shared" si="149"/>
        <v>323.79299679317262</v>
      </c>
      <c r="G3271" s="31">
        <f>IF(8811-A3271&gt;$I$22,$O$22+$P$22*SIN($S$22-$T$22*(A3271-$A$2855)/$P$22),erreur)</f>
        <v>326.25384169943936</v>
      </c>
    </row>
    <row r="3272" spans="1:8" x14ac:dyDescent="0.3">
      <c r="A3272" s="20">
        <f t="shared" ref="A3272:A3335" si="150">ROW()-6</f>
        <v>3266</v>
      </c>
      <c r="B3272" s="9">
        <v>323.43587506066251</v>
      </c>
      <c r="C3272" s="9">
        <v>324.34153120437986</v>
      </c>
      <c r="D3272" s="25">
        <v>135</v>
      </c>
      <c r="E3272" s="8">
        <v>317</v>
      </c>
      <c r="F3272" s="31">
        <f t="shared" si="149"/>
        <v>323.79439679317261</v>
      </c>
      <c r="G3272" s="31">
        <f>IF(8811-A3272&gt;$I$22,$O$22+$P$22*SIN($S$22-$T$22*(A3272-$A$2855)/$P$22),erreur)</f>
        <v>326.25913800776107</v>
      </c>
    </row>
    <row r="3273" spans="1:8" x14ac:dyDescent="0.3">
      <c r="A3273" s="20">
        <f t="shared" si="150"/>
        <v>3267</v>
      </c>
      <c r="B3273" s="9">
        <v>323.44661076210286</v>
      </c>
      <c r="C3273" s="9">
        <v>324.35869180875579</v>
      </c>
      <c r="D3273" s="25">
        <v>136</v>
      </c>
      <c r="E3273" s="8">
        <v>318</v>
      </c>
      <c r="F3273" s="31">
        <f t="shared" si="149"/>
        <v>323.7957967931726</v>
      </c>
      <c r="G3273" s="31">
        <f>IF(8811-A3273&gt;$I$22,$O$22+$P$22*SIN($S$22-$T$22*(A3273-$A$2855)/$P$22),erreur)</f>
        <v>326.26446816306634</v>
      </c>
    </row>
    <row r="3274" spans="1:8" x14ac:dyDescent="0.3">
      <c r="A3274" s="20">
        <f t="shared" si="150"/>
        <v>3268</v>
      </c>
      <c r="B3274" s="9">
        <v>323.45727966459708</v>
      </c>
      <c r="C3274" s="9">
        <v>324.37597716306755</v>
      </c>
      <c r="D3274" s="25">
        <v>137</v>
      </c>
      <c r="E3274" s="8">
        <v>319</v>
      </c>
      <c r="F3274" s="31">
        <f t="shared" si="149"/>
        <v>323.79719679317259</v>
      </c>
      <c r="G3274" s="31">
        <f>IF(8811-A3274&gt;$I$22,$O$22+$P$22*SIN($S$22-$T$22*(A3274-$A$2855)/$P$22),erreur)</f>
        <v>326.26983216535518</v>
      </c>
    </row>
    <row r="3275" spans="1:8" x14ac:dyDescent="0.3">
      <c r="A3275" s="20">
        <f t="shared" si="150"/>
        <v>3269</v>
      </c>
      <c r="B3275" s="9">
        <v>323.46788176809969</v>
      </c>
      <c r="C3275" s="9">
        <v>324.39338726704409</v>
      </c>
      <c r="D3275" s="25">
        <v>138</v>
      </c>
      <c r="E3275" s="8">
        <v>320</v>
      </c>
      <c r="F3275" s="31">
        <f t="shared" si="149"/>
        <v>323.79859679317258</v>
      </c>
      <c r="G3275" s="31">
        <f>IF(8811-A3275&gt;$I$22,$O$22+$P$22*SIN($S$22-$T$22*(A3275-$A$2855)/$P$22),erreur)</f>
        <v>326.27523001461304</v>
      </c>
    </row>
    <row r="3276" spans="1:8" x14ac:dyDescent="0.3">
      <c r="A3276" s="20">
        <f t="shared" si="150"/>
        <v>3270</v>
      </c>
      <c r="B3276" s="9">
        <v>323.47841707255975</v>
      </c>
      <c r="C3276" s="9">
        <v>324.4109221204144</v>
      </c>
      <c r="D3276" s="25">
        <v>139</v>
      </c>
      <c r="E3276" s="8">
        <v>321</v>
      </c>
      <c r="F3276" s="31">
        <f t="shared" si="149"/>
        <v>323.79999679317257</v>
      </c>
      <c r="G3276" s="31">
        <f>IF(8811-A3276&gt;$I$22,$O$22+$P$22*SIN($S$22-$T$22*(A3276-$A$2855)/$P$22),erreur)</f>
        <v>326.28066171084356</v>
      </c>
    </row>
    <row r="3277" spans="1:8" x14ac:dyDescent="0.3">
      <c r="A3277" s="20">
        <f t="shared" si="150"/>
        <v>3271</v>
      </c>
      <c r="B3277" s="9">
        <v>323.48888557792998</v>
      </c>
      <c r="C3277" s="9">
        <v>324.42858172290744</v>
      </c>
      <c r="D3277" s="25">
        <v>140</v>
      </c>
      <c r="E3277" s="8">
        <v>322</v>
      </c>
      <c r="F3277" s="31">
        <f t="shared" si="149"/>
        <v>323.80139679317256</v>
      </c>
      <c r="G3277" s="31">
        <f>IF(8811-A3277&gt;$I$22,$O$22+$P$22*SIN($S$22-$T$22*(A3277-$A$2855)/$P$22),erreur)</f>
        <v>326.28612725403582</v>
      </c>
    </row>
    <row r="3278" spans="1:8" x14ac:dyDescent="0.3">
      <c r="A3278" s="20">
        <f t="shared" si="150"/>
        <v>3272</v>
      </c>
      <c r="B3278" s="9">
        <v>323.49928728416853</v>
      </c>
      <c r="C3278" s="9">
        <v>324.44636607424582</v>
      </c>
      <c r="D3278" s="25">
        <v>141</v>
      </c>
      <c r="E3278" s="8">
        <v>323</v>
      </c>
      <c r="F3278" s="31">
        <f t="shared" si="149"/>
        <v>323.80279679317255</v>
      </c>
      <c r="G3278" s="31">
        <f>IF(8811-A3278&gt;$I$22,$O$22+$P$22*SIN($S$22-$T$22*(A3278-$A$2855)/$P$22),erreur)</f>
        <v>326.29162664418254</v>
      </c>
    </row>
    <row r="3279" spans="1:8" x14ac:dyDescent="0.3">
      <c r="A3279" s="20">
        <f t="shared" si="150"/>
        <v>3273</v>
      </c>
      <c r="B3279" s="9">
        <v>323.50962219122266</v>
      </c>
      <c r="C3279" s="9">
        <v>324.46427517415395</v>
      </c>
      <c r="D3279" s="25">
        <v>142</v>
      </c>
      <c r="E3279" s="8">
        <v>324</v>
      </c>
      <c r="F3279" s="31">
        <f t="shared" si="149"/>
        <v>323.80419679317254</v>
      </c>
      <c r="G3279" s="31">
        <f>IF(8811-A3279&gt;$I$22,$O$22+$P$22*SIN($S$22-$T$22*(A3279-$A$2855)/$P$22),erreur)</f>
        <v>326.29715988128009</v>
      </c>
    </row>
    <row r="3280" spans="1:8" x14ac:dyDescent="0.3">
      <c r="A3280" s="20">
        <f t="shared" si="150"/>
        <v>3274</v>
      </c>
      <c r="B3280" s="9">
        <v>323.51989029905235</v>
      </c>
      <c r="C3280" s="9">
        <v>324.48230902235355</v>
      </c>
      <c r="D3280" s="25">
        <v>143</v>
      </c>
      <c r="E3280" s="8">
        <v>325</v>
      </c>
      <c r="F3280" s="31">
        <f t="shared" si="149"/>
        <v>323.80559679317253</v>
      </c>
      <c r="G3280" s="31">
        <f>IF(8811-A3280&gt;$I$22,$O$22+$P$22*SIN($S$22-$T$22*(A3280-$A$2855)/$P$22),erreur)</f>
        <v>326.3027269653212</v>
      </c>
    </row>
    <row r="3281" spans="1:8" x14ac:dyDescent="0.3">
      <c r="A3281" s="20">
        <f t="shared" si="150"/>
        <v>3275</v>
      </c>
      <c r="B3281" s="9">
        <v>323.53009160760666</v>
      </c>
      <c r="C3281" s="9">
        <v>324.50046761856265</v>
      </c>
      <c r="D3281" s="25">
        <v>144</v>
      </c>
      <c r="E3281" s="8">
        <v>326</v>
      </c>
      <c r="F3281" s="31">
        <f t="shared" si="149"/>
        <v>323.80699679317252</v>
      </c>
      <c r="G3281" s="31">
        <f>IF(8811-A3281&gt;$I$22,$O$22+$P$22*SIN($S$22-$T$22*(A3281-$A$2855)/$P$22),erreur)</f>
        <v>326.30832789629858</v>
      </c>
    </row>
    <row r="3282" spans="1:8" x14ac:dyDescent="0.3">
      <c r="A3282" s="20">
        <f t="shared" si="150"/>
        <v>3276</v>
      </c>
      <c r="B3282" s="9">
        <v>323.54022611684377</v>
      </c>
      <c r="C3282" s="9">
        <v>324.51875096250023</v>
      </c>
      <c r="D3282" s="25">
        <v>145</v>
      </c>
      <c r="E3282" s="8">
        <v>327</v>
      </c>
      <c r="F3282" s="31">
        <f t="shared" si="149"/>
        <v>323.80839679317251</v>
      </c>
      <c r="G3282" s="31">
        <f>IF(8811-A3282&gt;$I$22,$O$22+$P$22*SIN($S$22-$T$22*(A3282-$A$2855)/$P$22),erreur)</f>
        <v>326.31396267420496</v>
      </c>
    </row>
    <row r="3283" spans="1:8" x14ac:dyDescent="0.3">
      <c r="A3283" s="20">
        <f t="shared" si="150"/>
        <v>3277</v>
      </c>
      <c r="B3283" s="9">
        <v>323.55029382671637</v>
      </c>
      <c r="C3283" s="9">
        <v>324.5371590538798</v>
      </c>
      <c r="D3283" s="25">
        <v>146</v>
      </c>
      <c r="E3283" s="8">
        <v>328</v>
      </c>
      <c r="F3283" s="31">
        <f t="shared" si="149"/>
        <v>323.8097967931725</v>
      </c>
      <c r="G3283" s="31">
        <f>IF(8811-A3283&gt;$I$22,$O$22+$P$22*SIN($S$22-$T$22*(A3283-$A$2855)/$P$22),erreur)</f>
        <v>326.3196312990367</v>
      </c>
    </row>
    <row r="3284" spans="1:8" x14ac:dyDescent="0.3">
      <c r="A3284" s="20">
        <f t="shared" si="150"/>
        <v>3278</v>
      </c>
      <c r="B3284" s="9">
        <v>323.56029473717899</v>
      </c>
      <c r="C3284" s="9">
        <v>324.55569189241487</v>
      </c>
      <c r="D3284" s="25">
        <v>147</v>
      </c>
      <c r="E3284" s="8">
        <v>329</v>
      </c>
      <c r="F3284" s="31">
        <f t="shared" si="149"/>
        <v>323.81119679317248</v>
      </c>
      <c r="G3284" s="31">
        <f>IF(8811-A3284&gt;$I$22,$O$22+$P$22*SIN($S$22-$T$22*(A3284-$A$2855)/$P$22),erreur)</f>
        <v>326.32533377078653</v>
      </c>
    </row>
    <row r="3285" spans="1:8" x14ac:dyDescent="0.3">
      <c r="A3285" s="20">
        <f t="shared" si="150"/>
        <v>3279</v>
      </c>
      <c r="B3285" s="9">
        <v>323.5702288481898</v>
      </c>
      <c r="C3285" s="9">
        <v>324.57434947781803</v>
      </c>
      <c r="D3285" s="25">
        <v>148</v>
      </c>
      <c r="E3285" s="8">
        <v>330</v>
      </c>
      <c r="F3285" s="31">
        <f t="shared" si="149"/>
        <v>323.81259679317247</v>
      </c>
      <c r="G3285" s="31">
        <f>IF(8811-A3285&gt;$I$22,$O$22+$P$22*SIN($S$22-$T$22*(A3285-$A$2855)/$P$22),erreur)</f>
        <v>326.33107008944717</v>
      </c>
    </row>
    <row r="3286" spans="1:8" x14ac:dyDescent="0.3">
      <c r="A3286" s="20">
        <f t="shared" si="150"/>
        <v>3280</v>
      </c>
      <c r="B3286" s="9">
        <v>323.5800961597015</v>
      </c>
      <c r="C3286" s="9">
        <v>324.59313180979916</v>
      </c>
      <c r="D3286" s="25">
        <v>149</v>
      </c>
      <c r="E3286" s="8">
        <v>331</v>
      </c>
      <c r="F3286" s="31">
        <f t="shared" si="149"/>
        <v>323.81399679317246</v>
      </c>
      <c r="G3286" s="31">
        <f>IF(8811-A3286&gt;$I$22,$O$22+$P$22*SIN($S$22-$T$22*(A3286-$A$2855)/$P$22),erreur)</f>
        <v>326.33684025501134</v>
      </c>
      <c r="H3286">
        <v>327.57</v>
      </c>
    </row>
    <row r="3287" spans="1:8" x14ac:dyDescent="0.3">
      <c r="A3287" s="20">
        <f t="shared" si="150"/>
        <v>3281</v>
      </c>
      <c r="B3287" s="9">
        <v>323.58989667167225</v>
      </c>
      <c r="C3287" s="9">
        <v>324.61203888806631</v>
      </c>
      <c r="D3287" s="25">
        <v>150</v>
      </c>
      <c r="E3287" s="8">
        <v>332</v>
      </c>
      <c r="F3287" s="31">
        <f t="shared" si="149"/>
        <v>323.81539679317245</v>
      </c>
      <c r="G3287" s="31">
        <f>IF(8811-A3287&gt;$I$22,$O$22+$P$22*SIN($S$22-$T$22*(A3287-$A$2855)/$P$22),erreur)</f>
        <v>326.34264426747177</v>
      </c>
    </row>
    <row r="3288" spans="1:8" x14ac:dyDescent="0.3">
      <c r="A3288" s="20">
        <f t="shared" si="150"/>
        <v>3282</v>
      </c>
      <c r="B3288" s="9">
        <v>323.5996303840584</v>
      </c>
      <c r="C3288" s="9">
        <v>324.63107071232207</v>
      </c>
      <c r="D3288" s="25">
        <v>151</v>
      </c>
      <c r="E3288" s="8">
        <v>333</v>
      </c>
      <c r="F3288" s="31">
        <f t="shared" si="149"/>
        <v>323.81679679317244</v>
      </c>
      <c r="G3288" s="31">
        <f>IF(8811-A3288&gt;$I$22,$O$22+$P$22*SIN($S$22-$T$22*(A3288-$A$2855)/$P$22),erreur)</f>
        <v>326.34848212682846</v>
      </c>
    </row>
    <row r="3289" spans="1:8" x14ac:dyDescent="0.3">
      <c r="A3289" s="20">
        <f t="shared" si="150"/>
        <v>3283</v>
      </c>
      <c r="B3289" s="9">
        <v>323.60929729681266</v>
      </c>
      <c r="C3289" s="9">
        <v>324.65022728227268</v>
      </c>
      <c r="D3289" s="25">
        <v>152</v>
      </c>
      <c r="E3289" s="8">
        <v>334</v>
      </c>
      <c r="F3289" s="31">
        <f t="shared" si="149"/>
        <v>323.81819679317243</v>
      </c>
      <c r="G3289" s="31">
        <f>IF(8811-A3289&gt;$I$22,$O$22+$P$22*SIN($S$22-$T$22*(A3289-$A$2855)/$P$22),erreur)</f>
        <v>326.35435383306321</v>
      </c>
    </row>
    <row r="3290" spans="1:8" x14ac:dyDescent="0.3">
      <c r="A3290" s="20">
        <f t="shared" si="150"/>
        <v>3284</v>
      </c>
      <c r="B3290" s="9">
        <v>323.61889740989682</v>
      </c>
      <c r="C3290" s="9">
        <v>324.66950859761982</v>
      </c>
      <c r="D3290" s="25">
        <v>153</v>
      </c>
      <c r="E3290" s="8">
        <v>335</v>
      </c>
      <c r="F3290" s="31">
        <f t="shared" si="149"/>
        <v>323.81959679317242</v>
      </c>
      <c r="G3290" s="31">
        <f>IF(8811-A3290&gt;$I$22,$O$22+$P$22*SIN($S$22-$T$22*(A3290-$A$2855)/$P$22),erreur)</f>
        <v>326.36025938617968</v>
      </c>
    </row>
    <row r="3291" spans="1:8" x14ac:dyDescent="0.3">
      <c r="A3291" s="20">
        <f t="shared" si="150"/>
        <v>3285</v>
      </c>
      <c r="B3291" s="9">
        <v>323.62843072326541</v>
      </c>
      <c r="C3291" s="9">
        <v>324.68891465806337</v>
      </c>
      <c r="D3291" s="25">
        <v>154</v>
      </c>
      <c r="E3291" s="8">
        <v>336</v>
      </c>
      <c r="F3291" s="31">
        <f t="shared" si="149"/>
        <v>323.82099679317241</v>
      </c>
      <c r="G3291" s="31">
        <f>IF(8811-A3291&gt;$I$22,$O$22+$P$22*SIN($S$22-$T$22*(A3291-$A$2855)/$P$22),erreur)</f>
        <v>326.36619878616693</v>
      </c>
    </row>
    <row r="3292" spans="1:8" x14ac:dyDescent="0.3">
      <c r="A3292" s="20">
        <f t="shared" si="150"/>
        <v>3286</v>
      </c>
      <c r="B3292" s="9">
        <v>323.6378972368766</v>
      </c>
      <c r="C3292" s="9">
        <v>324.70844546329954</v>
      </c>
      <c r="D3292" s="25">
        <v>155</v>
      </c>
      <c r="E3292" s="8">
        <v>337</v>
      </c>
      <c r="F3292" s="31">
        <f t="shared" si="149"/>
        <v>323.8223967931724</v>
      </c>
      <c r="G3292" s="31">
        <f>IF(8811-A3292&gt;$I$22,$O$22+$P$22*SIN($S$22-$T$22*(A3292-$A$2855)/$P$22),erreur)</f>
        <v>326.3721720330177</v>
      </c>
    </row>
    <row r="3293" spans="1:8" x14ac:dyDescent="0.3">
      <c r="A3293" s="20">
        <f t="shared" si="150"/>
        <v>3287</v>
      </c>
      <c r="B3293" s="9">
        <v>323.64729695068672</v>
      </c>
      <c r="C3293" s="9">
        <v>324.72810101302639</v>
      </c>
      <c r="D3293" s="25">
        <v>156</v>
      </c>
      <c r="E3293" s="8">
        <v>338</v>
      </c>
      <c r="F3293" s="31">
        <f t="shared" si="149"/>
        <v>323.82379679317239</v>
      </c>
      <c r="G3293" s="31">
        <f>IF(8811-A3293&gt;$I$22,$O$22+$P$22*SIN($S$22-$T$22*(A3293-$A$2855)/$P$22),erreur)</f>
        <v>326.37817912672472</v>
      </c>
    </row>
    <row r="3294" spans="1:8" x14ac:dyDescent="0.3">
      <c r="A3294" s="20">
        <f t="shared" si="150"/>
        <v>3288</v>
      </c>
      <c r="B3294" s="9">
        <v>323.65662986465577</v>
      </c>
      <c r="C3294" s="9">
        <v>324.74788130693651</v>
      </c>
      <c r="D3294" s="25">
        <v>157</v>
      </c>
      <c r="E3294" s="8">
        <v>339</v>
      </c>
      <c r="F3294" s="31">
        <f t="shared" si="149"/>
        <v>323.82519679317238</v>
      </c>
      <c r="G3294" s="31">
        <f>IF(8811-A3294&gt;$I$22,$O$22+$P$22*SIN($S$22-$T$22*(A3294-$A$2855)/$P$22),erreur)</f>
        <v>326.38422006728433</v>
      </c>
    </row>
    <row r="3295" spans="1:8" x14ac:dyDescent="0.3">
      <c r="A3295" s="20">
        <f t="shared" si="150"/>
        <v>3289</v>
      </c>
      <c r="B3295" s="9">
        <v>323.6658959787419</v>
      </c>
      <c r="C3295" s="9">
        <v>324.76778634472248</v>
      </c>
      <c r="D3295" s="25">
        <v>158</v>
      </c>
      <c r="E3295" s="8">
        <v>340</v>
      </c>
      <c r="F3295" s="31">
        <f t="shared" si="149"/>
        <v>323.82659679317237</v>
      </c>
      <c r="G3295" s="31">
        <f>IF(8811-A3295&gt;$I$22,$O$22+$P$22*SIN($S$22-$T$22*(A3295-$A$2855)/$P$22),erreur)</f>
        <v>326.39029485468564</v>
      </c>
    </row>
    <row r="3296" spans="1:8" x14ac:dyDescent="0.3">
      <c r="A3296" s="20">
        <f t="shared" si="150"/>
        <v>3290</v>
      </c>
      <c r="B3296" s="9">
        <v>323.6750952929051</v>
      </c>
      <c r="C3296" s="9">
        <v>324.78781612607418</v>
      </c>
      <c r="D3296" s="25">
        <v>159</v>
      </c>
      <c r="E3296" s="8">
        <v>341</v>
      </c>
      <c r="F3296" s="31">
        <f t="shared" si="149"/>
        <v>323.82799679317236</v>
      </c>
      <c r="G3296" s="31">
        <f>IF(8811-A3296&gt;$I$22,$O$22+$P$22*SIN($S$22-$T$22*(A3296-$A$2855)/$P$22),erreur)</f>
        <v>326.39640348892499</v>
      </c>
    </row>
    <row r="3297" spans="1:8" x14ac:dyDescent="0.3">
      <c r="A3297" s="20">
        <f t="shared" si="150"/>
        <v>3291</v>
      </c>
      <c r="B3297" s="9">
        <v>323.68422780709989</v>
      </c>
      <c r="C3297" s="9">
        <v>324.80797065068145</v>
      </c>
      <c r="D3297" s="25">
        <v>160</v>
      </c>
      <c r="E3297" s="8">
        <v>342</v>
      </c>
      <c r="F3297" s="31">
        <f t="shared" si="149"/>
        <v>323.82939679317235</v>
      </c>
      <c r="G3297" s="31">
        <f>IF(8811-A3297&gt;$I$22,$O$22+$P$22*SIN($S$22-$T$22*(A3297-$A$2855)/$P$22),erreur)</f>
        <v>326.40254596999148</v>
      </c>
    </row>
    <row r="3298" spans="1:8" x14ac:dyDescent="0.3">
      <c r="A3298" s="20">
        <f t="shared" si="150"/>
        <v>3292</v>
      </c>
      <c r="B3298" s="9">
        <v>323.69329352128807</v>
      </c>
      <c r="C3298" s="9">
        <v>324.82824991822872</v>
      </c>
      <c r="D3298" s="25">
        <v>161</v>
      </c>
      <c r="E3298" s="8">
        <v>343</v>
      </c>
      <c r="F3298" s="31">
        <f t="shared" si="149"/>
        <v>323.83079679317234</v>
      </c>
      <c r="G3298" s="31">
        <f>IF(8811-A3298&gt;$I$22,$O$22+$P$22*SIN($S$22-$T$22*(A3298-$A$2855)/$P$22),erreur)</f>
        <v>326.40872229787783</v>
      </c>
    </row>
    <row r="3299" spans="1:8" x14ac:dyDescent="0.3">
      <c r="A3299" s="20">
        <f t="shared" si="150"/>
        <v>3293</v>
      </c>
      <c r="B3299" s="9">
        <v>323.70229243543145</v>
      </c>
      <c r="C3299" s="9">
        <v>324.84865392840129</v>
      </c>
      <c r="D3299" s="25">
        <v>162</v>
      </c>
      <c r="E3299" s="8">
        <v>344</v>
      </c>
      <c r="F3299" s="31">
        <f t="shared" si="149"/>
        <v>323.83219679317233</v>
      </c>
      <c r="G3299" s="31">
        <f>IF(8811-A3299&gt;$I$22,$O$22+$P$22*SIN($S$22-$T$22*(A3299-$A$2855)/$P$22),erreur)</f>
        <v>326.41493247258768</v>
      </c>
    </row>
    <row r="3300" spans="1:8" x14ac:dyDescent="0.3">
      <c r="A3300" s="20">
        <f t="shared" si="150"/>
        <v>3294</v>
      </c>
      <c r="B3300" s="9">
        <v>323.71122454948454</v>
      </c>
      <c r="C3300" s="9">
        <v>324.86918268087993</v>
      </c>
      <c r="D3300" s="25">
        <v>163</v>
      </c>
      <c r="E3300" s="8">
        <v>345</v>
      </c>
      <c r="F3300" s="31">
        <f t="shared" si="149"/>
        <v>323.83359679317232</v>
      </c>
      <c r="G3300" s="31">
        <f>IF(8811-A3300&gt;$I$22,$O$22+$P$22*SIN($S$22-$T$22*(A3300-$A$2855)/$P$22),erreur)</f>
        <v>326.42117649410284</v>
      </c>
    </row>
    <row r="3301" spans="1:8" x14ac:dyDescent="0.3">
      <c r="A3301" s="20">
        <f t="shared" si="150"/>
        <v>3295</v>
      </c>
      <c r="B3301" s="9">
        <v>323.72008986341461</v>
      </c>
      <c r="C3301" s="9">
        <v>324.88983617534632</v>
      </c>
      <c r="D3301" s="25">
        <v>164</v>
      </c>
      <c r="E3301" s="8">
        <v>346</v>
      </c>
      <c r="F3301" s="31">
        <f t="shared" si="149"/>
        <v>323.83499679317231</v>
      </c>
      <c r="G3301" s="31">
        <f>IF(8811-A3301&gt;$I$22,$O$22+$P$22*SIN($S$22-$T$22*(A3301-$A$2855)/$P$22),erreur)</f>
        <v>326.42745436241603</v>
      </c>
    </row>
    <row r="3302" spans="1:8" x14ac:dyDescent="0.3">
      <c r="A3302" s="20">
        <f t="shared" si="150"/>
        <v>3296</v>
      </c>
      <c r="B3302" s="9">
        <v>323.72888837717437</v>
      </c>
      <c r="C3302" s="9">
        <v>324.9106144114794</v>
      </c>
      <c r="D3302" s="25">
        <v>165</v>
      </c>
      <c r="E3302" s="8">
        <v>347</v>
      </c>
      <c r="F3302" s="31">
        <f t="shared" si="149"/>
        <v>323.8363967931723</v>
      </c>
      <c r="G3302" s="31">
        <f>IF(8811-A3302&gt;$I$22,$O$22+$P$22*SIN($S$22-$T$22*(A3302-$A$2855)/$P$22),erreur)</f>
        <v>326.43376607752361</v>
      </c>
    </row>
    <row r="3303" spans="1:8" x14ac:dyDescent="0.3">
      <c r="A3303" s="20">
        <f t="shared" si="150"/>
        <v>3297</v>
      </c>
      <c r="B3303" s="9">
        <v>323.73762009073107</v>
      </c>
      <c r="C3303" s="9">
        <v>324.93151738895358</v>
      </c>
      <c r="D3303" s="25">
        <v>166</v>
      </c>
      <c r="E3303" s="8">
        <v>348</v>
      </c>
      <c r="F3303" s="31">
        <f t="shared" si="149"/>
        <v>323.83779679317229</v>
      </c>
      <c r="G3303" s="31">
        <f>IF(8811-A3303&gt;$I$22,$O$22+$P$22*SIN($S$22-$T$22*(A3303-$A$2855)/$P$22),erreur)</f>
        <v>326.44011163941832</v>
      </c>
    </row>
    <row r="3304" spans="1:8" x14ac:dyDescent="0.3">
      <c r="A3304" s="20">
        <f t="shared" si="150"/>
        <v>3298</v>
      </c>
      <c r="B3304" s="9">
        <v>323.74628500403924</v>
      </c>
      <c r="C3304" s="9">
        <v>324.95254510744689</v>
      </c>
      <c r="D3304" s="25">
        <v>167</v>
      </c>
      <c r="E3304" s="8">
        <v>349</v>
      </c>
      <c r="F3304" s="31">
        <f t="shared" si="149"/>
        <v>323.83919679317228</v>
      </c>
      <c r="G3304" s="31">
        <f>IF(8811-A3304&gt;$I$22,$O$22+$P$22*SIN($S$22-$T$22*(A3304-$A$2855)/$P$22),erreur)</f>
        <v>326.4464910480965</v>
      </c>
    </row>
    <row r="3305" spans="1:8" x14ac:dyDescent="0.3">
      <c r="A3305" s="20">
        <f t="shared" si="150"/>
        <v>3299</v>
      </c>
      <c r="B3305" s="9">
        <v>323.75488311706795</v>
      </c>
      <c r="C3305" s="9">
        <v>324.9736975666292</v>
      </c>
      <c r="D3305" s="25">
        <v>168</v>
      </c>
      <c r="E3305" s="8">
        <v>350</v>
      </c>
      <c r="F3305" s="31">
        <f t="shared" si="149"/>
        <v>323.84059679317227</v>
      </c>
      <c r="G3305" s="31">
        <f>IF(8811-A3305&gt;$I$22,$O$22+$P$22*SIN($S$22-$T$22*(A3305-$A$2855)/$P$22),erreur)</f>
        <v>326.45290430354362</v>
      </c>
    </row>
    <row r="3306" spans="1:8" x14ac:dyDescent="0.3">
      <c r="A3306" s="20">
        <f t="shared" si="150"/>
        <v>3300</v>
      </c>
      <c r="B3306" s="9">
        <v>323.76341442977173</v>
      </c>
      <c r="C3306" s="9">
        <v>324.99497476617307</v>
      </c>
      <c r="D3306" s="25">
        <v>169</v>
      </c>
      <c r="E3306" s="8">
        <v>351</v>
      </c>
      <c r="F3306" s="31">
        <f t="shared" si="149"/>
        <v>323.84199679317226</v>
      </c>
      <c r="G3306" s="31">
        <f>IF(8811-A3306&gt;$I$22,$O$22+$P$22*SIN($S$22-$T$22*(A3306-$A$2855)/$P$22),erreur)</f>
        <v>326.45935140575239</v>
      </c>
      <c r="H3306">
        <v>327.01</v>
      </c>
    </row>
    <row r="3307" spans="1:8" x14ac:dyDescent="0.3">
      <c r="A3307" s="20">
        <f t="shared" si="150"/>
        <v>3301</v>
      </c>
      <c r="B3307" s="9">
        <v>323.77187894211602</v>
      </c>
      <c r="C3307" s="9">
        <v>325.01637670574473</v>
      </c>
      <c r="D3307" s="25">
        <v>170</v>
      </c>
      <c r="E3307" s="8">
        <v>352</v>
      </c>
      <c r="F3307" s="31">
        <f t="shared" si="149"/>
        <v>323.84339679317225</v>
      </c>
      <c r="G3307" s="31">
        <f>IF(8811-A3307&gt;$I$22,$O$22+$P$22*SIN($S$22-$T$22*(A3307-$A$2855)/$P$22),erreur)</f>
        <v>326.46583235472281</v>
      </c>
    </row>
    <row r="3308" spans="1:8" x14ac:dyDescent="0.3">
      <c r="A3308" s="20">
        <f t="shared" si="150"/>
        <v>3302</v>
      </c>
      <c r="B3308" s="9">
        <v>323.78027665406444</v>
      </c>
      <c r="C3308" s="9">
        <v>325.03790338501403</v>
      </c>
      <c r="D3308" s="25">
        <v>171</v>
      </c>
      <c r="E3308" s="8">
        <v>353</v>
      </c>
      <c r="F3308" s="31">
        <f t="shared" si="149"/>
        <v>323.84479679317224</v>
      </c>
      <c r="G3308" s="31">
        <f>IF(8811-A3308&gt;$I$22,$O$22+$P$22*SIN($S$22-$T$22*(A3308-$A$2855)/$P$22),erreur)</f>
        <v>326.47234715044033</v>
      </c>
    </row>
    <row r="3309" spans="1:8" x14ac:dyDescent="0.3">
      <c r="A3309" s="20">
        <f t="shared" si="150"/>
        <v>3303</v>
      </c>
      <c r="B3309" s="9">
        <v>323.78860756557697</v>
      </c>
      <c r="C3309" s="9">
        <v>325.05955480364355</v>
      </c>
      <c r="D3309" s="25">
        <v>172</v>
      </c>
      <c r="E3309" s="8">
        <v>354</v>
      </c>
      <c r="F3309" s="31">
        <f t="shared" si="149"/>
        <v>323.84619679317223</v>
      </c>
      <c r="G3309" s="31">
        <f>IF(8811-A3309&gt;$I$22,$O$22+$P$22*SIN($S$22-$T$22*(A3309-$A$2855)/$P$22),erreur)</f>
        <v>326.47889579290495</v>
      </c>
    </row>
    <row r="3310" spans="1:8" x14ac:dyDescent="0.3">
      <c r="A3310" s="20">
        <f t="shared" si="150"/>
        <v>3304</v>
      </c>
      <c r="B3310" s="9">
        <v>323.79687167661541</v>
      </c>
      <c r="C3310" s="9">
        <v>325.08133096129677</v>
      </c>
      <c r="D3310" s="25">
        <v>173</v>
      </c>
      <c r="E3310" s="8">
        <v>355</v>
      </c>
      <c r="F3310" s="31">
        <f t="shared" si="149"/>
        <v>323.84759679317222</v>
      </c>
      <c r="G3310" s="31">
        <f>IF(8811-A3310&gt;$I$22,$O$22+$P$22*SIN($S$22-$T$22*(A3310-$A$2855)/$P$22),erreur)</f>
        <v>326.48547828209848</v>
      </c>
    </row>
    <row r="3311" spans="1:8" x14ac:dyDescent="0.3">
      <c r="A3311" s="20">
        <f t="shared" si="150"/>
        <v>3305</v>
      </c>
      <c r="B3311" s="9">
        <v>323.80506898714702</v>
      </c>
      <c r="C3311" s="9">
        <v>325.10323185763536</v>
      </c>
      <c r="D3311" s="25">
        <v>174</v>
      </c>
      <c r="E3311" s="8">
        <v>356</v>
      </c>
      <c r="F3311" s="31">
        <f t="shared" si="149"/>
        <v>323.8489967931722</v>
      </c>
      <c r="G3311" s="31">
        <f>IF(8811-A3311&gt;$I$22,$O$22+$P$22*SIN($S$22-$T$22*(A3311-$A$2855)/$P$22),erreur)</f>
        <v>326.49209461802457</v>
      </c>
    </row>
    <row r="3312" spans="1:8" x14ac:dyDescent="0.3">
      <c r="A3312" s="20">
        <f t="shared" si="150"/>
        <v>3306</v>
      </c>
      <c r="B3312" s="9">
        <v>323.81319949713361</v>
      </c>
      <c r="C3312" s="9">
        <v>325.12525749231827</v>
      </c>
      <c r="D3312" s="25">
        <v>175</v>
      </c>
      <c r="E3312" s="8">
        <v>357</v>
      </c>
      <c r="F3312" s="31">
        <f t="shared" si="149"/>
        <v>323.85039679317219</v>
      </c>
      <c r="G3312" s="31">
        <f>IF(8811-A3312&gt;$I$22,$O$22+$P$22*SIN($S$22-$T$22*(A3312-$A$2855)/$P$22),erreur)</f>
        <v>326.49874480066865</v>
      </c>
    </row>
    <row r="3313" spans="1:8" x14ac:dyDescent="0.3">
      <c r="A3313" s="20">
        <f t="shared" si="150"/>
        <v>3307</v>
      </c>
      <c r="B3313" s="9">
        <v>323.82126320653333</v>
      </c>
      <c r="C3313" s="9">
        <v>325.14740786500261</v>
      </c>
      <c r="D3313" s="25">
        <v>176</v>
      </c>
      <c r="E3313" s="8">
        <v>358</v>
      </c>
      <c r="F3313" s="31">
        <f t="shared" si="149"/>
        <v>323.85179679317218</v>
      </c>
      <c r="G3313" s="31">
        <f>IF(8811-A3313&gt;$I$22,$O$22+$P$22*SIN($S$22-$T$22*(A3313-$A$2855)/$P$22),erreur)</f>
        <v>326.50542883002709</v>
      </c>
    </row>
    <row r="3314" spans="1:8" x14ac:dyDescent="0.3">
      <c r="A3314" s="20">
        <f t="shared" si="150"/>
        <v>3308</v>
      </c>
      <c r="B3314" s="9">
        <v>323.8292601153189</v>
      </c>
      <c r="C3314" s="9">
        <v>325.16968297534277</v>
      </c>
      <c r="D3314" s="25">
        <v>177</v>
      </c>
      <c r="E3314" s="8">
        <v>359</v>
      </c>
      <c r="F3314" s="31">
        <f t="shared" si="149"/>
        <v>323.85319679317217</v>
      </c>
      <c r="G3314" s="31">
        <f>IF(8811-A3314&gt;$I$22,$O$22+$P$22*SIN($S$22-$T$22*(A3314-$A$2855)/$P$22),erreur)</f>
        <v>326.51214670608897</v>
      </c>
    </row>
    <row r="3315" spans="1:8" x14ac:dyDescent="0.3">
      <c r="A3315" s="20">
        <f t="shared" si="150"/>
        <v>3309</v>
      </c>
      <c r="B3315" s="9">
        <v>323.83719022345031</v>
      </c>
      <c r="C3315" s="9">
        <v>325.19208282299405</v>
      </c>
      <c r="D3315" s="25">
        <v>178</v>
      </c>
      <c r="E3315" s="8">
        <v>360</v>
      </c>
      <c r="F3315" s="31">
        <f t="shared" si="149"/>
        <v>323.85459679317216</v>
      </c>
      <c r="G3315" s="31">
        <f>IF(8811-A3315&gt;$I$22,$O$22+$P$22*SIN($S$22-$T$22*(A3315-$A$2855)/$P$22),erreur)</f>
        <v>326.51889842884339</v>
      </c>
    </row>
    <row r="3316" spans="1:8" x14ac:dyDescent="0.3">
      <c r="A3316" s="20">
        <f t="shared" si="150"/>
        <v>3310</v>
      </c>
      <c r="B3316" s="9">
        <v>323.84505353089116</v>
      </c>
      <c r="C3316" s="9">
        <v>325.21460740760449</v>
      </c>
      <c r="D3316" s="25">
        <v>179</v>
      </c>
      <c r="E3316" s="8">
        <v>361</v>
      </c>
      <c r="F3316" s="31">
        <f t="shared" si="149"/>
        <v>323.85599679317215</v>
      </c>
      <c r="G3316" s="31">
        <f>IF(8811-A3316&gt;$I$22,$O$22+$P$22*SIN($S$22-$T$22*(A3316-$A$2855)/$P$22),erreur)</f>
        <v>326.52568399829397</v>
      </c>
    </row>
    <row r="3317" spans="1:8" x14ac:dyDescent="0.3">
      <c r="A3317" s="20">
        <f t="shared" si="150"/>
        <v>3311</v>
      </c>
      <c r="B3317" s="9">
        <v>323.85285003760873</v>
      </c>
      <c r="C3317" s="9">
        <v>325.23725672882665</v>
      </c>
      <c r="D3317" s="25">
        <v>180</v>
      </c>
      <c r="E3317" s="8">
        <v>362</v>
      </c>
      <c r="F3317" s="31">
        <f t="shared" si="149"/>
        <v>323.85739679317214</v>
      </c>
      <c r="G3317" s="31">
        <f>IF(8811-A3317&gt;$I$22,$O$22+$P$22*SIN($S$22-$T$22*(A3317-$A$2855)/$P$22),erreur)</f>
        <v>326.5325034144189</v>
      </c>
    </row>
    <row r="3318" spans="1:8" x14ac:dyDescent="0.3">
      <c r="A3318" s="20">
        <f t="shared" si="150"/>
        <v>3312</v>
      </c>
      <c r="B3318" s="9">
        <v>323.86057974356663</v>
      </c>
      <c r="C3318" s="9">
        <v>325.26003078630583</v>
      </c>
      <c r="D3318" s="25">
        <v>181</v>
      </c>
      <c r="E3318" s="8">
        <v>363</v>
      </c>
      <c r="F3318" s="31">
        <f t="shared" si="149"/>
        <v>323.85879679317213</v>
      </c>
      <c r="G3318" s="31">
        <f>IF(8811-A3318&gt;$I$22,$O$22+$P$22*SIN($S$22-$T$22*(A3318-$A$2855)/$P$22),erreur)</f>
        <v>326.5393566772218</v>
      </c>
    </row>
    <row r="3319" spans="1:8" x14ac:dyDescent="0.3">
      <c r="A3319" s="20">
        <f t="shared" si="150"/>
        <v>3313</v>
      </c>
      <c r="B3319" s="9">
        <v>323.86824264873212</v>
      </c>
      <c r="C3319" s="9">
        <v>325.28292957968824</v>
      </c>
      <c r="D3319" s="25">
        <v>182</v>
      </c>
      <c r="E3319" s="8">
        <v>364</v>
      </c>
      <c r="F3319" s="31">
        <f t="shared" si="149"/>
        <v>323.86019679317212</v>
      </c>
      <c r="G3319" s="31">
        <f>IF(8811-A3319&gt;$I$22,$O$22+$P$22*SIN($S$22-$T$22*(A3319-$A$2855)/$P$22),erreur)</f>
        <v>326.54624378669178</v>
      </c>
    </row>
    <row r="3320" spans="1:8" x14ac:dyDescent="0.3">
      <c r="A3320" s="20">
        <f t="shared" si="150"/>
        <v>3314</v>
      </c>
      <c r="B3320" s="9">
        <v>323.87583875306882</v>
      </c>
      <c r="C3320" s="9">
        <v>325.30595310861736</v>
      </c>
      <c r="D3320" s="25">
        <v>183</v>
      </c>
      <c r="E3320" s="8">
        <v>365</v>
      </c>
      <c r="F3320" s="31">
        <f t="shared" si="149"/>
        <v>323.86159679317211</v>
      </c>
      <c r="G3320" s="31">
        <f>IF(8811-A3320&gt;$I$22,$O$22+$P$22*SIN($S$22-$T$22*(A3320-$A$2855)/$P$22),erreur)</f>
        <v>326.5531647428179</v>
      </c>
    </row>
    <row r="3321" spans="1:8" x14ac:dyDescent="0.3">
      <c r="A3321" s="20">
        <f t="shared" si="150"/>
        <v>3315</v>
      </c>
      <c r="B3321" s="9">
        <v>323.88336805654399</v>
      </c>
      <c r="C3321" s="9">
        <v>325.32910137273484</v>
      </c>
      <c r="D3321" s="25">
        <v>184</v>
      </c>
      <c r="E3321" s="8">
        <v>366</v>
      </c>
      <c r="F3321" s="31">
        <f t="shared" si="149"/>
        <v>323.8629967931721</v>
      </c>
      <c r="G3321" s="31">
        <f>IF(8811-A3321&gt;$I$22,$O$22+$P$22*SIN($S$22-$T$22*(A3321-$A$2855)/$P$22),erreur)</f>
        <v>326.5601195455929</v>
      </c>
    </row>
    <row r="3322" spans="1:8" x14ac:dyDescent="0.3">
      <c r="A3322" s="20">
        <f t="shared" si="150"/>
        <v>3316</v>
      </c>
      <c r="B3322" s="9">
        <v>323.89083055912306</v>
      </c>
      <c r="C3322" s="9">
        <v>325.35237437168053</v>
      </c>
      <c r="D3322" s="25">
        <v>185</v>
      </c>
      <c r="E3322" s="8">
        <v>367</v>
      </c>
      <c r="F3322" s="31">
        <f t="shared" si="149"/>
        <v>323.86439679317209</v>
      </c>
      <c r="G3322" s="31">
        <f>IF(8811-A3322&gt;$I$22,$O$22+$P$22*SIN($S$22-$T$22*(A3322-$A$2855)/$P$22),erreur)</f>
        <v>326.5671081950095</v>
      </c>
    </row>
    <row r="3323" spans="1:8" x14ac:dyDescent="0.3">
      <c r="A3323" s="20">
        <f t="shared" si="150"/>
        <v>3317</v>
      </c>
      <c r="B3323" s="9">
        <v>323.89822626077512</v>
      </c>
      <c r="C3323" s="9">
        <v>325.37577210509153</v>
      </c>
      <c r="D3323" s="25">
        <v>186</v>
      </c>
      <c r="E3323" s="8">
        <v>368</v>
      </c>
      <c r="F3323" s="31">
        <f t="shared" si="149"/>
        <v>323.86579679317208</v>
      </c>
      <c r="G3323" s="31">
        <f>IF(8811-A3323&gt;$I$22,$O$22+$P$22*SIN($S$22-$T$22*(A3323-$A$2855)/$P$22),erreur)</f>
        <v>326.57413069106406</v>
      </c>
    </row>
    <row r="3324" spans="1:8" x14ac:dyDescent="0.3">
      <c r="A3324" s="20">
        <f t="shared" si="150"/>
        <v>3318</v>
      </c>
      <c r="B3324" s="9">
        <v>323.9055551614656</v>
      </c>
      <c r="C3324" s="9">
        <v>325.39929457260405</v>
      </c>
      <c r="D3324" s="25">
        <v>187</v>
      </c>
      <c r="E3324" s="8">
        <v>369</v>
      </c>
      <c r="F3324" s="31">
        <f t="shared" si="149"/>
        <v>323.86719679317207</v>
      </c>
      <c r="G3324" s="31">
        <f>IF(8811-A3324&gt;$I$22,$O$22+$P$22*SIN($S$22-$T$22*(A3324-$A$2855)/$P$22),erreur)</f>
        <v>326.58118703373839</v>
      </c>
    </row>
    <row r="3325" spans="1:8" x14ac:dyDescent="0.3">
      <c r="A3325" s="20">
        <f t="shared" si="150"/>
        <v>3319</v>
      </c>
      <c r="B3325" s="9">
        <v>323.91281726116176</v>
      </c>
      <c r="C3325" s="9">
        <v>325.42294177385156</v>
      </c>
      <c r="D3325" s="25">
        <v>188</v>
      </c>
      <c r="E3325" s="8">
        <v>370</v>
      </c>
      <c r="F3325" s="31">
        <f t="shared" si="149"/>
        <v>323.86859679317206</v>
      </c>
      <c r="G3325" s="31">
        <f>IF(8811-A3325&gt;$I$22,$O$22+$P$22*SIN($S$22-$T$22*(A3325-$A$2855)/$P$22),erreur)</f>
        <v>326.58827722303613</v>
      </c>
    </row>
    <row r="3326" spans="1:8" x14ac:dyDescent="0.3">
      <c r="A3326" s="20">
        <f t="shared" si="150"/>
        <v>3320</v>
      </c>
      <c r="B3326" s="9">
        <v>323.92001255983087</v>
      </c>
      <c r="C3326" s="9">
        <v>325.44671370846663</v>
      </c>
      <c r="D3326" s="25">
        <v>189</v>
      </c>
      <c r="E3326" s="8">
        <v>371</v>
      </c>
      <c r="F3326" s="31">
        <f t="shared" si="149"/>
        <v>323.86999679317205</v>
      </c>
      <c r="G3326" s="31">
        <f>IF(8811-A3326&gt;$I$22,$O$22+$P$22*SIN($S$22-$T$22*(A3326-$A$2855)/$P$22),erreur)</f>
        <v>326.59540125893909</v>
      </c>
      <c r="H3326">
        <v>325.95999999999998</v>
      </c>
    </row>
    <row r="3327" spans="1:8" x14ac:dyDescent="0.3">
      <c r="A3327" s="20">
        <f t="shared" si="150"/>
        <v>3321</v>
      </c>
      <c r="B3327" s="9">
        <v>323.92714105744017</v>
      </c>
      <c r="C3327" s="9">
        <v>325.47061037607909</v>
      </c>
      <c r="D3327" s="25">
        <v>190</v>
      </c>
      <c r="E3327" s="8">
        <v>372</v>
      </c>
      <c r="F3327" s="31">
        <f t="shared" si="149"/>
        <v>323.87139679317204</v>
      </c>
      <c r="G3327" s="31">
        <f>IF(8811-A3327&gt;$I$22,$O$22+$P$22*SIN($S$22-$T$22*(A3327-$A$2855)/$P$22),erreur)</f>
        <v>326.60255914144727</v>
      </c>
    </row>
    <row r="3328" spans="1:8" x14ac:dyDescent="0.3">
      <c r="A3328" s="20">
        <f t="shared" si="150"/>
        <v>3322</v>
      </c>
      <c r="B3328" s="9">
        <v>323.93420275396056</v>
      </c>
      <c r="C3328" s="9">
        <v>325.49463177631515</v>
      </c>
      <c r="D3328" s="25">
        <v>191</v>
      </c>
      <c r="E3328" s="8">
        <v>373</v>
      </c>
      <c r="F3328" s="31">
        <f t="shared" si="149"/>
        <v>323.87279679317203</v>
      </c>
      <c r="G3328" s="31">
        <f>IF(8811-A3328&gt;$I$22,$O$22+$P$22*SIN($S$22-$T$22*(A3328-$A$2855)/$P$22),erreur)</f>
        <v>326.60975087054612</v>
      </c>
    </row>
    <row r="3329" spans="1:7" x14ac:dyDescent="0.3">
      <c r="A3329" s="20">
        <f t="shared" si="150"/>
        <v>3323</v>
      </c>
      <c r="B3329" s="9">
        <v>323.94119764935749</v>
      </c>
      <c r="C3329" s="9">
        <v>325.51877790880371</v>
      </c>
      <c r="D3329" s="25">
        <v>192</v>
      </c>
      <c r="E3329" s="8">
        <v>374</v>
      </c>
      <c r="F3329" s="31">
        <f t="shared" si="149"/>
        <v>323.87419679317202</v>
      </c>
      <c r="G3329" s="31">
        <f>IF(8811-A3329&gt;$I$22,$O$22+$P$22*SIN($S$22-$T$22*(A3329-$A$2855)/$P$22),erreur)</f>
        <v>326.616976446232</v>
      </c>
    </row>
    <row r="3330" spans="1:7" x14ac:dyDescent="0.3">
      <c r="A3330" s="20">
        <f t="shared" si="150"/>
        <v>3324</v>
      </c>
      <c r="B3330" s="9">
        <v>323.94812574360185</v>
      </c>
      <c r="C3330" s="9">
        <v>325.54304877316736</v>
      </c>
      <c r="D3330" s="25">
        <v>193</v>
      </c>
      <c r="E3330" s="8">
        <v>375</v>
      </c>
      <c r="F3330" s="31">
        <f t="shared" si="149"/>
        <v>323.87559679317201</v>
      </c>
      <c r="G3330" s="31">
        <f>IF(8811-A3330&gt;$I$22,$O$22+$P$22*SIN($S$22-$T$22*(A3330-$A$2855)/$P$22),erreur)</f>
        <v>326.624235868494</v>
      </c>
    </row>
    <row r="3331" spans="1:7" x14ac:dyDescent="0.3">
      <c r="A3331" s="20">
        <f t="shared" si="150"/>
        <v>3325</v>
      </c>
      <c r="B3331" s="9">
        <v>323.95498703666271</v>
      </c>
      <c r="C3331" s="9">
        <v>325.56744436902864</v>
      </c>
      <c r="D3331" s="25">
        <v>194</v>
      </c>
      <c r="E3331" s="8">
        <v>376</v>
      </c>
      <c r="F3331" s="31">
        <f t="shared" si="149"/>
        <v>323.876996793172</v>
      </c>
      <c r="G3331" s="31">
        <f>IF(8811-A3331&gt;$I$22,$O$22+$P$22*SIN($S$22-$T$22*(A3331-$A$2855)/$P$22),erreur)</f>
        <v>326.63152913732119</v>
      </c>
    </row>
    <row r="3332" spans="1:7" x14ac:dyDescent="0.3">
      <c r="A3332" s="20">
        <f t="shared" si="150"/>
        <v>3326</v>
      </c>
      <c r="B3332" s="9">
        <v>323.96178152850734</v>
      </c>
      <c r="C3332" s="9">
        <v>325.59196469600647</v>
      </c>
      <c r="D3332" s="25">
        <v>195</v>
      </c>
      <c r="E3332" s="8">
        <v>377</v>
      </c>
      <c r="F3332" s="31">
        <f t="shared" si="149"/>
        <v>323.87839679317199</v>
      </c>
      <c r="G3332" s="31">
        <f>IF(8811-A3332&gt;$I$22,$O$22+$P$22*SIN($S$22-$T$22*(A3332-$A$2855)/$P$22),erreur)</f>
        <v>326.63885625271359</v>
      </c>
    </row>
    <row r="3333" spans="1:7" x14ac:dyDescent="0.3">
      <c r="A3333" s="20">
        <f t="shared" si="150"/>
        <v>3327</v>
      </c>
      <c r="B3333" s="9">
        <v>323.96850921910664</v>
      </c>
      <c r="C3333" s="9">
        <v>325.6166097537216</v>
      </c>
      <c r="D3333" s="25">
        <v>196</v>
      </c>
      <c r="E3333" s="8">
        <v>378</v>
      </c>
      <c r="F3333" s="31">
        <f t="shared" ref="F3333:F3396" si="151">IF($A3333&lt;=$J$15,F3332+($A3333-$A3332)*$L$15,"erreur")</f>
        <v>323.87979679317198</v>
      </c>
      <c r="G3333" s="31">
        <f>IF(8811-A3333&gt;$I$22,$O$22+$P$22*SIN($S$22-$T$22*(A3333-$A$2855)/$P$22),erreur)</f>
        <v>326.64621721465664</v>
      </c>
    </row>
    <row r="3334" spans="1:7" x14ac:dyDescent="0.3">
      <c r="A3334" s="20">
        <f t="shared" si="150"/>
        <v>3328</v>
      </c>
      <c r="B3334" s="9">
        <v>323.97517010843148</v>
      </c>
      <c r="C3334" s="9">
        <v>325.64137954178841</v>
      </c>
      <c r="D3334" s="25">
        <v>197</v>
      </c>
      <c r="E3334" s="8">
        <v>379</v>
      </c>
      <c r="F3334" s="31">
        <f t="shared" si="151"/>
        <v>323.88119679317197</v>
      </c>
      <c r="G3334" s="31">
        <f>IF(8811-A3334&gt;$I$22,$O$22+$P$22*SIN($S$22-$T$22*(A3334-$A$2855)/$P$22),erreur)</f>
        <v>326.65361202314307</v>
      </c>
    </row>
    <row r="3335" spans="1:7" x14ac:dyDescent="0.3">
      <c r="A3335" s="20">
        <f t="shared" si="150"/>
        <v>3329</v>
      </c>
      <c r="B3335" s="9">
        <v>323.98176419645097</v>
      </c>
      <c r="C3335" s="9">
        <v>325.66627405982126</v>
      </c>
      <c r="D3335" s="25">
        <v>198</v>
      </c>
      <c r="E3335" s="8">
        <v>380</v>
      </c>
      <c r="F3335" s="31">
        <f t="shared" si="151"/>
        <v>323.88259679317196</v>
      </c>
      <c r="G3335" s="31">
        <f>IF(8811-A3335&gt;$I$22,$O$22+$P$22*SIN($S$22-$T$22*(A3335-$A$2855)/$P$22),erreur)</f>
        <v>326.66104067816195</v>
      </c>
    </row>
    <row r="3336" spans="1:7" x14ac:dyDescent="0.3">
      <c r="A3336" s="20">
        <f t="shared" ref="A3336:A3399" si="152">ROW()-6</f>
        <v>3330</v>
      </c>
      <c r="B3336" s="9">
        <v>323.9882914831378</v>
      </c>
      <c r="C3336" s="9">
        <v>325.69129330743363</v>
      </c>
      <c r="D3336" s="25">
        <v>199</v>
      </c>
      <c r="E3336" s="8">
        <v>381</v>
      </c>
      <c r="F3336" s="31">
        <f t="shared" si="151"/>
        <v>323.88399679317195</v>
      </c>
      <c r="G3336" s="31">
        <f>IF(8811-A3336&gt;$I$22,$O$22+$P$22*SIN($S$22-$T$22*(A3336-$A$2855)/$P$22),erreur)</f>
        <v>326.66850317970966</v>
      </c>
    </row>
    <row r="3337" spans="1:7" x14ac:dyDescent="0.3">
      <c r="A3337" s="20">
        <f t="shared" si="152"/>
        <v>3331</v>
      </c>
      <c r="B3337" s="9">
        <v>323.99475196845742</v>
      </c>
      <c r="C3337" s="9">
        <v>325.71643728423624</v>
      </c>
      <c r="D3337" s="25">
        <v>200</v>
      </c>
      <c r="E3337" s="8">
        <v>382</v>
      </c>
      <c r="F3337" s="31">
        <f t="shared" si="151"/>
        <v>323.88539679317194</v>
      </c>
      <c r="G3337" s="31">
        <f>IF(8811-A3337&gt;$I$22,$O$22+$P$22*SIN($S$22-$T$22*(A3337-$A$2855)/$P$22),erreur)</f>
        <v>326.67599952777528</v>
      </c>
    </row>
    <row r="3338" spans="1:7" x14ac:dyDescent="0.3">
      <c r="A3338" s="20">
        <f t="shared" si="152"/>
        <v>3332</v>
      </c>
      <c r="B3338" s="9">
        <v>324.001145652388</v>
      </c>
      <c r="C3338" s="9">
        <v>325.74170598983619</v>
      </c>
      <c r="D3338" s="25">
        <v>201</v>
      </c>
      <c r="E3338" s="8">
        <v>383</v>
      </c>
      <c r="F3338" s="31">
        <f t="shared" si="151"/>
        <v>323.88679679317192</v>
      </c>
      <c r="G3338" s="31">
        <f>IF(8811-A3338&gt;$I$22,$O$22+$P$22*SIN($S$22-$T$22*(A3338-$A$2855)/$P$22),erreur)</f>
        <v>326.68352972234788</v>
      </c>
    </row>
    <row r="3339" spans="1:7" x14ac:dyDescent="0.3">
      <c r="A3339" s="20">
        <f t="shared" si="152"/>
        <v>3333</v>
      </c>
      <c r="B3339" s="9">
        <v>324.00747253489681</v>
      </c>
      <c r="C3339" s="9">
        <v>325.7670994238415</v>
      </c>
      <c r="D3339" s="25">
        <v>202</v>
      </c>
      <c r="E3339" s="8">
        <v>384</v>
      </c>
      <c r="F3339" s="31">
        <f t="shared" si="151"/>
        <v>323.88819679317191</v>
      </c>
      <c r="G3339" s="31">
        <f>IF(8811-A3339&gt;$I$22,$O$22+$P$22*SIN($S$22-$T$22*(A3339-$A$2855)/$P$22),erreur)</f>
        <v>326.69109376342021</v>
      </c>
    </row>
    <row r="3340" spans="1:7" x14ac:dyDescent="0.3">
      <c r="A3340" s="20">
        <f t="shared" si="152"/>
        <v>3334</v>
      </c>
      <c r="B3340" s="9">
        <v>324.01373261595654</v>
      </c>
      <c r="C3340" s="9">
        <v>325.79261758585653</v>
      </c>
      <c r="D3340" s="25">
        <v>203</v>
      </c>
      <c r="E3340" s="8">
        <v>385</v>
      </c>
      <c r="F3340" s="31">
        <f t="shared" si="151"/>
        <v>323.8895967931719</v>
      </c>
      <c r="G3340" s="31">
        <f>IF(8811-A3340&gt;$I$22,$O$22+$P$22*SIN($S$22-$T$22*(A3340-$A$2855)/$P$22),erreur)</f>
        <v>326.69869165098862</v>
      </c>
    </row>
    <row r="3341" spans="1:7" x14ac:dyDescent="0.3">
      <c r="A3341" s="20">
        <f t="shared" si="152"/>
        <v>3335</v>
      </c>
      <c r="B3341" s="9">
        <v>324.01992589553993</v>
      </c>
      <c r="C3341" s="9">
        <v>325.81826047548475</v>
      </c>
      <c r="D3341" s="25">
        <v>204</v>
      </c>
      <c r="E3341" s="8">
        <v>386</v>
      </c>
      <c r="F3341" s="31">
        <f t="shared" si="151"/>
        <v>323.89099679317189</v>
      </c>
      <c r="G3341" s="31">
        <f>IF(8811-A3341&gt;$I$22,$O$22+$P$22*SIN($S$22-$T$22*(A3341-$A$2855)/$P$22),erreur)</f>
        <v>326.70632338503856</v>
      </c>
    </row>
    <row r="3342" spans="1:7" x14ac:dyDescent="0.3">
      <c r="A3342" s="20">
        <f t="shared" si="152"/>
        <v>3336</v>
      </c>
      <c r="B3342" s="9">
        <v>324.02605237361786</v>
      </c>
      <c r="C3342" s="9">
        <v>325.84402809232506</v>
      </c>
      <c r="D3342" s="25">
        <v>205</v>
      </c>
      <c r="E3342" s="8">
        <v>387</v>
      </c>
      <c r="F3342" s="31">
        <f t="shared" si="151"/>
        <v>323.89239679317188</v>
      </c>
      <c r="G3342" s="31">
        <f>IF(8811-A3342&gt;$I$22,$O$22+$P$22*SIN($S$22-$T$22*(A3342-$A$2855)/$P$22),erreur)</f>
        <v>326.71398896556275</v>
      </c>
    </row>
    <row r="3343" spans="1:7" x14ac:dyDescent="0.3">
      <c r="A3343" s="20">
        <f t="shared" si="152"/>
        <v>3337</v>
      </c>
      <c r="B3343" s="9">
        <v>324.03211205016305</v>
      </c>
      <c r="C3343" s="9">
        <v>325.86992043597638</v>
      </c>
      <c r="D3343" s="25">
        <v>206</v>
      </c>
      <c r="E3343" s="8">
        <v>388</v>
      </c>
      <c r="F3343" s="31">
        <f t="shared" si="151"/>
        <v>323.89379679317187</v>
      </c>
      <c r="G3343" s="31">
        <f>IF(8811-A3343&gt;$I$22,$O$22+$P$22*SIN($S$22-$T$22*(A3343-$A$2855)/$P$22),erreur)</f>
        <v>326.72168839255392</v>
      </c>
    </row>
    <row r="3344" spans="1:7" x14ac:dyDescent="0.3">
      <c r="A3344" s="20">
        <f t="shared" si="152"/>
        <v>3338</v>
      </c>
      <c r="B3344" s="9">
        <v>324.03810492515004</v>
      </c>
      <c r="C3344" s="9">
        <v>325.89593750603854</v>
      </c>
      <c r="D3344" s="25">
        <v>207</v>
      </c>
      <c r="E3344" s="8">
        <v>389</v>
      </c>
      <c r="F3344" s="31">
        <f t="shared" si="151"/>
        <v>323.89519679317186</v>
      </c>
      <c r="G3344" s="31">
        <f>IF(8811-A3344&gt;$I$22,$O$22+$P$22*SIN($S$22-$T$22*(A3344-$A$2855)/$P$22),erreur)</f>
        <v>326.72942166599751</v>
      </c>
    </row>
    <row r="3345" spans="1:8" x14ac:dyDescent="0.3">
      <c r="A3345" s="20">
        <f t="shared" si="152"/>
        <v>3339</v>
      </c>
      <c r="B3345" s="9">
        <v>324.04403099855153</v>
      </c>
      <c r="C3345" s="9">
        <v>325.92207930210407</v>
      </c>
      <c r="D3345" s="25">
        <v>208</v>
      </c>
      <c r="E3345" s="8">
        <v>390</v>
      </c>
      <c r="F3345" s="31">
        <f t="shared" si="151"/>
        <v>323.89659679317185</v>
      </c>
      <c r="G3345" s="31">
        <f>IF(8811-A3345&gt;$I$22,$O$22+$P$22*SIN($S$22-$T$22*(A3345-$A$2855)/$P$22),erreur)</f>
        <v>326.73718878588988</v>
      </c>
    </row>
    <row r="3346" spans="1:8" x14ac:dyDescent="0.3">
      <c r="A3346" s="20">
        <f t="shared" si="152"/>
        <v>3340</v>
      </c>
      <c r="B3346" s="9">
        <v>324.04989027034026</v>
      </c>
      <c r="C3346" s="9">
        <v>325.94834582376643</v>
      </c>
      <c r="D3346" s="25">
        <v>209</v>
      </c>
      <c r="E3346" s="8">
        <v>391</v>
      </c>
      <c r="F3346" s="31">
        <f t="shared" si="151"/>
        <v>323.89799679317184</v>
      </c>
      <c r="G3346" s="31">
        <f>IF(8811-A3346&gt;$I$22,$O$22+$P$22*SIN($S$22-$T$22*(A3346-$A$2855)/$P$22),erreur)</f>
        <v>326.74498975222377</v>
      </c>
      <c r="H3346">
        <v>325.2</v>
      </c>
    </row>
    <row r="3347" spans="1:8" x14ac:dyDescent="0.3">
      <c r="A3347" s="20">
        <f t="shared" si="152"/>
        <v>3341</v>
      </c>
      <c r="B3347" s="9">
        <v>324.05568274049074</v>
      </c>
      <c r="C3347" s="9">
        <v>325.97473707061727</v>
      </c>
      <c r="D3347" s="25">
        <v>210</v>
      </c>
      <c r="E3347" s="8">
        <v>392</v>
      </c>
      <c r="F3347" s="31">
        <f t="shared" si="151"/>
        <v>323.89939679317183</v>
      </c>
      <c r="G3347" s="31">
        <f>IF(8811-A3347&gt;$I$22,$O$22+$P$22*SIN($S$22-$T$22*(A3347-$A$2855)/$P$22),erreur)</f>
        <v>326.75282456498826</v>
      </c>
    </row>
    <row r="3348" spans="1:8" x14ac:dyDescent="0.3">
      <c r="A3348" s="20">
        <f t="shared" si="152"/>
        <v>3342</v>
      </c>
      <c r="B3348" s="9">
        <v>324.06140840897933</v>
      </c>
      <c r="C3348" s="9">
        <v>326.00125304224366</v>
      </c>
      <c r="D3348" s="25">
        <v>211</v>
      </c>
      <c r="E3348" s="8">
        <v>393</v>
      </c>
      <c r="F3348" s="31">
        <f t="shared" si="151"/>
        <v>323.90079679317182</v>
      </c>
      <c r="G3348" s="31">
        <f>IF(8811-A3348&gt;$I$22,$O$22+$P$22*SIN($S$22-$T$22*(A3348-$A$2855)/$P$22),erreur)</f>
        <v>326.76069322417607</v>
      </c>
    </row>
    <row r="3349" spans="1:8" x14ac:dyDescent="0.3">
      <c r="A3349" s="20">
        <f t="shared" si="152"/>
        <v>3343</v>
      </c>
      <c r="B3349" s="9">
        <v>324.06706727577512</v>
      </c>
      <c r="C3349" s="9">
        <v>326.02789373823634</v>
      </c>
      <c r="D3349" s="25">
        <v>212</v>
      </c>
      <c r="E3349" s="8">
        <v>394</v>
      </c>
      <c r="F3349" s="31">
        <f t="shared" si="151"/>
        <v>323.90219679317181</v>
      </c>
      <c r="G3349" s="31">
        <f>IF(8811-A3349&gt;$I$22,$O$22+$P$22*SIN($S$22-$T$22*(A3349-$A$2855)/$P$22),erreur)</f>
        <v>326.768595729769</v>
      </c>
    </row>
    <row r="3350" spans="1:8" x14ac:dyDescent="0.3">
      <c r="A3350" s="20">
        <f t="shared" si="152"/>
        <v>3344</v>
      </c>
      <c r="B3350" s="9">
        <v>324.07265934085626</v>
      </c>
      <c r="C3350" s="9">
        <v>326.05465915817786</v>
      </c>
      <c r="D3350" s="25">
        <v>213</v>
      </c>
      <c r="E3350" s="8">
        <v>395</v>
      </c>
      <c r="F3350" s="31">
        <f t="shared" si="151"/>
        <v>323.9035967931718</v>
      </c>
      <c r="G3350" s="31">
        <f>IF(8811-A3350&gt;$I$22,$O$22+$P$22*SIN($S$22-$T$22*(A3350-$A$2855)/$P$22),erreur)</f>
        <v>326.77653208177071</v>
      </c>
    </row>
    <row r="3351" spans="1:8" x14ac:dyDescent="0.3">
      <c r="A3351" s="20">
        <f t="shared" si="152"/>
        <v>3345</v>
      </c>
      <c r="B3351" s="9">
        <v>324.0781846041973</v>
      </c>
      <c r="C3351" s="9">
        <v>326.08154930165256</v>
      </c>
      <c r="D3351" s="25">
        <v>214</v>
      </c>
      <c r="E3351" s="8">
        <v>396</v>
      </c>
      <c r="F3351" s="31">
        <f t="shared" si="151"/>
        <v>323.90499679317179</v>
      </c>
      <c r="G3351" s="31">
        <f>IF(8811-A3351&gt;$I$22,$O$22+$P$22*SIN($S$22-$T$22*(A3351-$A$2855)/$P$22),erreur)</f>
        <v>326.78450228016663</v>
      </c>
    </row>
    <row r="3352" spans="1:8" x14ac:dyDescent="0.3">
      <c r="A3352" s="20">
        <f t="shared" si="152"/>
        <v>3346</v>
      </c>
      <c r="B3352" s="9">
        <v>324.0836430657746</v>
      </c>
      <c r="C3352" s="9">
        <v>326.10856416824208</v>
      </c>
      <c r="D3352" s="25">
        <v>215</v>
      </c>
      <c r="E3352" s="8">
        <v>397</v>
      </c>
      <c r="F3352" s="31">
        <f t="shared" si="151"/>
        <v>323.90639679317178</v>
      </c>
      <c r="G3352" s="31">
        <f>IF(8811-A3352&gt;$I$22,$O$22+$P$22*SIN($S$22-$T$22*(A3352-$A$2855)/$P$22),erreur)</f>
        <v>326.79250632494586</v>
      </c>
    </row>
    <row r="3353" spans="1:8" x14ac:dyDescent="0.3">
      <c r="A3353" s="20">
        <f t="shared" si="152"/>
        <v>3347</v>
      </c>
      <c r="B3353" s="9">
        <v>324.08903472556267</v>
      </c>
      <c r="C3353" s="9">
        <v>326.13570375752533</v>
      </c>
      <c r="D3353" s="25">
        <v>216</v>
      </c>
      <c r="E3353" s="8">
        <v>398</v>
      </c>
      <c r="F3353" s="31">
        <f t="shared" si="151"/>
        <v>323.90779679317177</v>
      </c>
      <c r="G3353" s="31">
        <f>IF(8811-A3353&gt;$I$22,$O$22+$P$22*SIN($S$22-$T$22*(A3353-$A$2855)/$P$22),erreur)</f>
        <v>326.80054421609748</v>
      </c>
    </row>
    <row r="3354" spans="1:8" x14ac:dyDescent="0.3">
      <c r="A3354" s="20">
        <f t="shared" si="152"/>
        <v>3348</v>
      </c>
      <c r="B3354" s="9">
        <v>324.09435958353788</v>
      </c>
      <c r="C3354" s="9">
        <v>326.16296806908031</v>
      </c>
      <c r="D3354" s="25">
        <v>217</v>
      </c>
      <c r="E3354" s="8">
        <v>399</v>
      </c>
      <c r="F3354" s="31">
        <f t="shared" si="151"/>
        <v>323.90919679317176</v>
      </c>
      <c r="G3354" s="31">
        <f>IF(8811-A3354&gt;$I$22,$O$22+$P$22*SIN($S$22-$T$22*(A3354-$A$2855)/$P$22),erreur)</f>
        <v>326.80861595362148</v>
      </c>
    </row>
    <row r="3355" spans="1:8" x14ac:dyDescent="0.3">
      <c r="A3355" s="20">
        <f t="shared" si="152"/>
        <v>3349</v>
      </c>
      <c r="B3355" s="9">
        <v>324.09961763967476</v>
      </c>
      <c r="C3355" s="9">
        <v>326.19035710248318</v>
      </c>
      <c r="D3355" s="25">
        <v>218</v>
      </c>
      <c r="E3355" s="8">
        <v>400</v>
      </c>
      <c r="F3355" s="31">
        <f t="shared" si="151"/>
        <v>323.91059679317175</v>
      </c>
      <c r="G3355" s="31">
        <f>IF(8811-A3355&gt;$I$22,$O$22+$P$22*SIN($S$22-$T$22*(A3355-$A$2855)/$P$22),erreur)</f>
        <v>326.81672153749969</v>
      </c>
    </row>
    <row r="3356" spans="1:8" x14ac:dyDescent="0.3">
      <c r="A3356" s="20">
        <f t="shared" si="152"/>
        <v>3350</v>
      </c>
      <c r="B3356" s="9">
        <v>324.1048088939533</v>
      </c>
      <c r="C3356" s="9">
        <v>326.21787085730466</v>
      </c>
      <c r="D3356" s="25">
        <v>219</v>
      </c>
      <c r="E3356" s="8">
        <v>401</v>
      </c>
      <c r="F3356" s="31">
        <f t="shared" si="151"/>
        <v>323.91199679317174</v>
      </c>
      <c r="G3356" s="31">
        <f>IF(8811-A3356&gt;$I$22,$O$22+$P$22*SIN($S$22-$T$22*(A3356-$A$2855)/$P$22),erreur)</f>
        <v>326.82486096772845</v>
      </c>
    </row>
    <row r="3357" spans="1:8" x14ac:dyDescent="0.3">
      <c r="A3357" s="20">
        <f t="shared" si="152"/>
        <v>3351</v>
      </c>
      <c r="B3357" s="9">
        <v>324.10993334634804</v>
      </c>
      <c r="C3357" s="9">
        <v>326.24550933311912</v>
      </c>
      <c r="D3357" s="25">
        <v>220</v>
      </c>
      <c r="E3357" s="8">
        <v>402</v>
      </c>
      <c r="F3357" s="31">
        <f t="shared" si="151"/>
        <v>323.91339679317173</v>
      </c>
      <c r="G3357" s="31">
        <f>IF(8811-A3357&gt;$I$22,$O$22+$P$22*SIN($S$22-$T$22*(A3357-$A$2855)/$P$22),erreur)</f>
        <v>326.83303424428959</v>
      </c>
    </row>
    <row r="3358" spans="1:8" x14ac:dyDescent="0.3">
      <c r="A3358" s="20">
        <f t="shared" si="152"/>
        <v>3352</v>
      </c>
      <c r="B3358" s="9">
        <v>324.11499099683715</v>
      </c>
      <c r="C3358" s="9">
        <v>326.27327252949635</v>
      </c>
      <c r="D3358" s="25">
        <v>221</v>
      </c>
      <c r="E3358" s="8">
        <v>403</v>
      </c>
      <c r="F3358" s="31">
        <f t="shared" si="151"/>
        <v>323.91479679317172</v>
      </c>
      <c r="G3358" s="31">
        <f>IF(8811-A3358&gt;$I$22,$O$22+$P$22*SIN($S$22-$T$22*(A3358-$A$2855)/$P$22),erreur)</f>
        <v>326.84124136718674</v>
      </c>
    </row>
    <row r="3359" spans="1:8" x14ac:dyDescent="0.3">
      <c r="A3359" s="20">
        <f t="shared" si="152"/>
        <v>3353</v>
      </c>
      <c r="B3359" s="9">
        <v>324.11998184539516</v>
      </c>
      <c r="C3359" s="9">
        <v>326.30116044600436</v>
      </c>
      <c r="D3359" s="25">
        <v>222</v>
      </c>
      <c r="E3359" s="8">
        <v>404</v>
      </c>
      <c r="F3359" s="31">
        <f t="shared" si="151"/>
        <v>323.91619679317171</v>
      </c>
      <c r="G3359" s="31">
        <f>IF(8811-A3359&gt;$I$22,$O$22+$P$22*SIN($S$22-$T$22*(A3359-$A$2855)/$P$22),erreur)</f>
        <v>326.84948233640171</v>
      </c>
    </row>
    <row r="3360" spans="1:8" x14ac:dyDescent="0.3">
      <c r="A3360" s="20">
        <f t="shared" si="152"/>
        <v>3354</v>
      </c>
      <c r="B3360" s="9">
        <v>324.12490589200388</v>
      </c>
      <c r="C3360" s="9">
        <v>326.32917308220567</v>
      </c>
      <c r="D3360" s="25">
        <v>223</v>
      </c>
      <c r="E3360" s="8">
        <v>405</v>
      </c>
      <c r="F3360" s="31">
        <f t="shared" si="151"/>
        <v>323.9175967931717</v>
      </c>
      <c r="G3360" s="31">
        <f>IF(8811-A3360&gt;$I$22,$O$22+$P$22*SIN($S$22-$T$22*(A3360-$A$2855)/$P$22),erreur)</f>
        <v>326.85775715192358</v>
      </c>
    </row>
    <row r="3361" spans="1:8" x14ac:dyDescent="0.3">
      <c r="A3361" s="20">
        <f t="shared" si="152"/>
        <v>3355</v>
      </c>
      <c r="B3361" s="9">
        <v>324.12976313663785</v>
      </c>
      <c r="C3361" s="9">
        <v>326.35731043766827</v>
      </c>
      <c r="D3361" s="25">
        <v>224</v>
      </c>
      <c r="E3361" s="8">
        <v>406</v>
      </c>
      <c r="F3361" s="31">
        <f t="shared" si="151"/>
        <v>323.91899679317169</v>
      </c>
      <c r="G3361" s="31">
        <f>IF(8811-A3361&gt;$I$22,$O$22+$P$22*SIN($S$22-$T$22*(A3361-$A$2855)/$P$22),erreur)</f>
        <v>326.86606581375236</v>
      </c>
    </row>
    <row r="3362" spans="1:8" x14ac:dyDescent="0.3">
      <c r="A3362" s="20">
        <f t="shared" si="152"/>
        <v>3356</v>
      </c>
      <c r="B3362" s="9">
        <v>324.13455357927887</v>
      </c>
      <c r="C3362" s="9">
        <v>326.38557251195289</v>
      </c>
      <c r="D3362" s="25">
        <v>225</v>
      </c>
      <c r="E3362" s="8">
        <v>407</v>
      </c>
      <c r="F3362" s="31">
        <f t="shared" si="151"/>
        <v>323.92039679317168</v>
      </c>
      <c r="G3362" s="31">
        <f>IF(8811-A3362&gt;$I$22,$O$22+$P$22*SIN($S$22-$T$22*(A3362-$A$2855)/$P$22),erreur)</f>
        <v>326.87440832186985</v>
      </c>
    </row>
    <row r="3363" spans="1:8" x14ac:dyDescent="0.3">
      <c r="A3363" s="20">
        <f t="shared" si="152"/>
        <v>3357</v>
      </c>
      <c r="B3363" s="9">
        <v>324.13927721990331</v>
      </c>
      <c r="C3363" s="9">
        <v>326.4139593046184</v>
      </c>
      <c r="D3363" s="25">
        <v>226</v>
      </c>
      <c r="E3363" s="8">
        <v>408</v>
      </c>
      <c r="F3363" s="31">
        <f t="shared" si="151"/>
        <v>323.92179679317167</v>
      </c>
      <c r="G3363" s="31">
        <f>IF(8811-A3363&gt;$I$22,$O$22+$P$22*SIN($S$22-$T$22*(A3363-$A$2855)/$P$22),erreur)</f>
        <v>326.88278467626878</v>
      </c>
    </row>
    <row r="3364" spans="1:8" x14ac:dyDescent="0.3">
      <c r="A3364" s="20">
        <f t="shared" si="152"/>
        <v>3358</v>
      </c>
      <c r="B3364" s="9">
        <v>324.14393405848932</v>
      </c>
      <c r="C3364" s="9">
        <v>326.44247081522371</v>
      </c>
      <c r="D3364" s="25">
        <v>227</v>
      </c>
      <c r="E3364" s="8">
        <v>409</v>
      </c>
      <c r="F3364" s="31">
        <f t="shared" si="151"/>
        <v>323.92319679317166</v>
      </c>
      <c r="G3364" s="31">
        <f>IF(8811-A3364&gt;$I$22,$O$22+$P$22*SIN($S$22-$T$22*(A3364-$A$2855)/$P$22),erreur)</f>
        <v>326.89119487693824</v>
      </c>
    </row>
    <row r="3365" spans="1:8" x14ac:dyDescent="0.3">
      <c r="A3365" s="20">
        <f t="shared" si="152"/>
        <v>3359</v>
      </c>
      <c r="B3365" s="9">
        <v>324.14852409501873</v>
      </c>
      <c r="C3365" s="9">
        <v>326.47110704332499</v>
      </c>
      <c r="D3365" s="25">
        <v>228</v>
      </c>
      <c r="E3365" s="8">
        <v>410</v>
      </c>
      <c r="F3365" s="31">
        <f t="shared" si="151"/>
        <v>323.92459679317165</v>
      </c>
      <c r="G3365" s="31">
        <f>IF(8811-A3365&gt;$I$22,$O$22+$P$22*SIN($S$22-$T$22*(A3365-$A$2855)/$P$22),erreur)</f>
        <v>326.89963892387459</v>
      </c>
    </row>
    <row r="3366" spans="1:8" x14ac:dyDescent="0.3">
      <c r="A3366" s="20">
        <f t="shared" si="152"/>
        <v>3360</v>
      </c>
      <c r="B3366" s="9">
        <v>324.15304732946788</v>
      </c>
      <c r="C3366" s="9">
        <v>326.49986798847749</v>
      </c>
      <c r="D3366" s="25">
        <v>229</v>
      </c>
      <c r="E3366" s="8">
        <v>411</v>
      </c>
      <c r="F3366" s="31">
        <f t="shared" si="151"/>
        <v>323.92599679317163</v>
      </c>
      <c r="G3366" s="31">
        <f>IF(8811-A3366&gt;$I$22,$O$22+$P$22*SIN($S$22-$T$22*(A3366-$A$2855)/$P$22),erreur)</f>
        <v>326.90811681705964</v>
      </c>
      <c r="H3366">
        <v>324.77</v>
      </c>
    </row>
    <row r="3367" spans="1:8" x14ac:dyDescent="0.3">
      <c r="A3367" s="20">
        <f t="shared" si="152"/>
        <v>3361</v>
      </c>
      <c r="B3367" s="9">
        <v>324.15750376181859</v>
      </c>
      <c r="C3367" s="9">
        <v>326.52875365023101</v>
      </c>
      <c r="D3367" s="25">
        <v>230</v>
      </c>
      <c r="E3367" s="8">
        <v>412</v>
      </c>
      <c r="F3367" s="31">
        <f t="shared" si="151"/>
        <v>323.92739679317162</v>
      </c>
      <c r="G3367" s="31">
        <f>IF(8811-A3367&gt;$I$22,$O$22+$P$22*SIN($S$22-$T$22*(A3367-$A$2855)/$P$22),erreur)</f>
        <v>326.91662855648974</v>
      </c>
    </row>
    <row r="3368" spans="1:8" x14ac:dyDescent="0.3">
      <c r="A3368" s="20">
        <f t="shared" si="152"/>
        <v>3362</v>
      </c>
      <c r="B3368" s="9">
        <v>324.16189339205084</v>
      </c>
      <c r="C3368" s="9">
        <v>326.55776402813717</v>
      </c>
      <c r="D3368" s="25">
        <v>231</v>
      </c>
      <c r="E3368" s="8">
        <v>413</v>
      </c>
      <c r="F3368" s="31">
        <f t="shared" si="151"/>
        <v>323.92879679317161</v>
      </c>
      <c r="G3368" s="31">
        <f>IF(8811-A3368&gt;$I$22,$O$22+$P$22*SIN($S$22-$T$22*(A3368-$A$2855)/$P$22),erreur)</f>
        <v>326.92517414215399</v>
      </c>
    </row>
    <row r="3369" spans="1:8" x14ac:dyDescent="0.3">
      <c r="A3369" s="20">
        <f t="shared" si="152"/>
        <v>3363</v>
      </c>
      <c r="B3369" s="9">
        <v>324.16621622014645</v>
      </c>
      <c r="C3369" s="9">
        <v>326.58689912174577</v>
      </c>
      <c r="D3369" s="25">
        <v>232</v>
      </c>
      <c r="E3369" s="8">
        <v>414</v>
      </c>
      <c r="F3369" s="31">
        <f t="shared" si="151"/>
        <v>323.9301967931716</v>
      </c>
      <c r="G3369" s="31">
        <f>IF(8811-A3369&gt;$I$22,$O$22+$P$22*SIN($S$22-$T$22*(A3369-$A$2855)/$P$22),erreur)</f>
        <v>326.93375357404148</v>
      </c>
    </row>
    <row r="3370" spans="1:8" x14ac:dyDescent="0.3">
      <c r="A3370" s="20">
        <f t="shared" si="152"/>
        <v>3364</v>
      </c>
      <c r="B3370" s="9">
        <v>324.17047224608359</v>
      </c>
      <c r="C3370" s="9">
        <v>326.61615893060116</v>
      </c>
      <c r="D3370" s="25">
        <v>233</v>
      </c>
      <c r="E3370" s="8">
        <v>415</v>
      </c>
      <c r="F3370" s="31">
        <f t="shared" si="151"/>
        <v>323.93159679317159</v>
      </c>
      <c r="G3370" s="31">
        <f>IF(8811-A3370&gt;$I$22,$O$22+$P$22*SIN($S$22-$T$22*(A3370-$A$2855)/$P$22),erreur)</f>
        <v>326.94236685214128</v>
      </c>
    </row>
    <row r="3371" spans="1:8" x14ac:dyDescent="0.3">
      <c r="A3371" s="20">
        <f t="shared" si="152"/>
        <v>3365</v>
      </c>
      <c r="B3371" s="9">
        <v>324.17466146984225</v>
      </c>
      <c r="C3371" s="9">
        <v>326.64554345424949</v>
      </c>
      <c r="D3371" s="25">
        <v>234</v>
      </c>
      <c r="E3371" s="8">
        <v>416</v>
      </c>
      <c r="F3371" s="31">
        <f t="shared" si="151"/>
        <v>323.93299679317158</v>
      </c>
      <c r="G3371" s="31">
        <f>IF(8811-A3371&gt;$I$22,$O$22+$P$22*SIN($S$22-$T$22*(A3371-$A$2855)/$P$22),erreur)</f>
        <v>326.95101397644612</v>
      </c>
    </row>
    <row r="3372" spans="1:8" x14ac:dyDescent="0.3">
      <c r="A3372" s="20">
        <f t="shared" si="152"/>
        <v>3366</v>
      </c>
      <c r="B3372" s="9">
        <v>324.17878389140787</v>
      </c>
      <c r="C3372" s="9">
        <v>326.67505269223238</v>
      </c>
      <c r="D3372" s="25">
        <v>235</v>
      </c>
      <c r="E3372" s="8">
        <v>417</v>
      </c>
      <c r="F3372" s="31">
        <f t="shared" si="151"/>
        <v>323.93439679317157</v>
      </c>
      <c r="G3372" s="31">
        <f>IF(8811-A3372&gt;$I$22,$O$22+$P$22*SIN($S$22-$T$22*(A3372-$A$2855)/$P$22),erreur)</f>
        <v>326.95969494694873</v>
      </c>
    </row>
    <row r="3373" spans="1:8" x14ac:dyDescent="0.3">
      <c r="A3373" s="20">
        <f t="shared" si="152"/>
        <v>3367</v>
      </c>
      <c r="B3373" s="9">
        <v>324.18283951076046</v>
      </c>
      <c r="C3373" s="9">
        <v>326.70468664408963</v>
      </c>
      <c r="D3373" s="25">
        <v>236</v>
      </c>
      <c r="E3373" s="8">
        <v>418</v>
      </c>
      <c r="F3373" s="31">
        <f t="shared" si="151"/>
        <v>323.93579679317156</v>
      </c>
      <c r="G3373" s="31">
        <f>IF(8811-A3373&gt;$I$22,$O$22+$P$22*SIN($S$22-$T$22*(A3373-$A$2855)/$P$22),erreur)</f>
        <v>326.96840976363092</v>
      </c>
    </row>
    <row r="3374" spans="1:8" x14ac:dyDescent="0.3">
      <c r="A3374" s="20">
        <f t="shared" si="152"/>
        <v>3368</v>
      </c>
      <c r="B3374" s="9">
        <v>324.18682832788181</v>
      </c>
      <c r="C3374" s="9">
        <v>326.73444530936194</v>
      </c>
      <c r="D3374" s="25">
        <v>237</v>
      </c>
      <c r="E3374" s="8">
        <v>419</v>
      </c>
      <c r="F3374" s="31">
        <f t="shared" si="151"/>
        <v>323.93719679317155</v>
      </c>
      <c r="G3374" s="31">
        <f>IF(8811-A3374&gt;$I$22,$O$22+$P$22*SIN($S$22-$T$22*(A3374-$A$2855)/$P$22),erreur)</f>
        <v>326.97715842648904</v>
      </c>
    </row>
    <row r="3375" spans="1:8" x14ac:dyDescent="0.3">
      <c r="A3375" s="20">
        <f t="shared" si="152"/>
        <v>3369</v>
      </c>
      <c r="B3375" s="9">
        <v>324.19075034275011</v>
      </c>
      <c r="C3375" s="9">
        <v>326.76432868758366</v>
      </c>
      <c r="D3375" s="25">
        <v>238</v>
      </c>
      <c r="E3375" s="8">
        <v>420</v>
      </c>
      <c r="F3375" s="31">
        <f t="shared" si="151"/>
        <v>323.93859679317154</v>
      </c>
      <c r="G3375" s="31">
        <f>IF(8811-A3375&gt;$I$22,$O$22+$P$22*SIN($S$22-$T$22*(A3375-$A$2855)/$P$22),erreur)</f>
        <v>326.98594093551219</v>
      </c>
    </row>
    <row r="3376" spans="1:8" x14ac:dyDescent="0.3">
      <c r="A3376" s="20">
        <f t="shared" si="152"/>
        <v>3370</v>
      </c>
      <c r="B3376" s="9">
        <v>324.19460555535443</v>
      </c>
      <c r="C3376" s="9">
        <v>326.79433677829184</v>
      </c>
      <c r="D3376" s="25">
        <v>239</v>
      </c>
      <c r="E3376" s="8">
        <v>421</v>
      </c>
      <c r="F3376" s="31">
        <f t="shared" si="151"/>
        <v>323.93999679317153</v>
      </c>
      <c r="G3376" s="31">
        <f>IF(8811-A3376&gt;$I$21,G3375+(A3376-A3375)*$M$21,"erreur")</f>
        <v>326.9947409355122</v>
      </c>
    </row>
    <row r="3377" spans="1:8" x14ac:dyDescent="0.3">
      <c r="A3377" s="20">
        <f t="shared" si="152"/>
        <v>3371</v>
      </c>
      <c r="B3377" s="9">
        <v>324.19839396567477</v>
      </c>
      <c r="C3377" s="9">
        <v>326.824469581019</v>
      </c>
      <c r="D3377" s="25">
        <v>240</v>
      </c>
      <c r="E3377" s="8">
        <v>422</v>
      </c>
      <c r="F3377" s="31">
        <f t="shared" si="151"/>
        <v>323.94139679317152</v>
      </c>
      <c r="G3377" s="31">
        <f t="shared" ref="G3377:G3379" si="153">IF(8811-A3377&gt;$I$21,G3376+(A3377-A3376)*$M$21,"erreur")</f>
        <v>327.00354093551221</v>
      </c>
    </row>
    <row r="3378" spans="1:8" x14ac:dyDescent="0.3">
      <c r="A3378" s="20">
        <f t="shared" si="152"/>
        <v>3372</v>
      </c>
      <c r="B3378" s="9">
        <v>324.20211557369294</v>
      </c>
      <c r="C3378" s="9">
        <v>326.85472709529404</v>
      </c>
      <c r="D3378" s="25">
        <v>241</v>
      </c>
      <c r="E3378" s="8">
        <v>423</v>
      </c>
      <c r="F3378" s="31">
        <f t="shared" si="151"/>
        <v>323.94279679317151</v>
      </c>
      <c r="G3378" s="31">
        <f t="shared" si="153"/>
        <v>327.01234093551221</v>
      </c>
    </row>
    <row r="3379" spans="1:8" x14ac:dyDescent="0.3">
      <c r="A3379" s="20">
        <f t="shared" si="152"/>
        <v>3373</v>
      </c>
      <c r="B3379" s="9">
        <v>324.20577037939256</v>
      </c>
      <c r="C3379" s="9">
        <v>326.88510932064855</v>
      </c>
      <c r="D3379" s="25">
        <v>242</v>
      </c>
      <c r="E3379" s="8">
        <v>424</v>
      </c>
      <c r="F3379" s="31">
        <f t="shared" si="151"/>
        <v>323.9441967931715</v>
      </c>
      <c r="G3379" s="31">
        <f t="shared" si="153"/>
        <v>327.02114093551222</v>
      </c>
    </row>
    <row r="3380" spans="1:8" x14ac:dyDescent="0.3">
      <c r="A3380" s="20">
        <f t="shared" si="152"/>
        <v>3374</v>
      </c>
      <c r="B3380" s="9">
        <v>324.20935838275909</v>
      </c>
      <c r="C3380" s="9">
        <v>326.91561625660779</v>
      </c>
      <c r="D3380" s="25">
        <v>243</v>
      </c>
      <c r="E3380" s="8">
        <v>425</v>
      </c>
      <c r="F3380" s="31">
        <f t="shared" si="151"/>
        <v>323.94559679317149</v>
      </c>
      <c r="G3380" s="31">
        <f>IF(8811-A3380&gt;$I$20,$O$20+$P$20*SIN($S$20-$T$20*(A3380-$A$3379)/$P$20),erreur)</f>
        <v>327.02998257643776</v>
      </c>
    </row>
    <row r="3381" spans="1:8" x14ac:dyDescent="0.3">
      <c r="A3381" s="20">
        <f t="shared" si="152"/>
        <v>3375</v>
      </c>
      <c r="B3381" s="9">
        <v>324.21287958377616</v>
      </c>
      <c r="C3381" s="9">
        <v>326.94783479495891</v>
      </c>
      <c r="D3381" s="25">
        <v>244</v>
      </c>
      <c r="E3381" s="8">
        <v>1</v>
      </c>
      <c r="F3381" s="31">
        <f t="shared" si="151"/>
        <v>323.94699679317148</v>
      </c>
      <c r="G3381" s="31">
        <f>IF(8811-A3381&gt;$I$20,$O$20+$P$20*SIN($S$20-$T$20*(A3381-$A$3379)/$P$20),erreur)</f>
        <v>327.03873177298738</v>
      </c>
    </row>
    <row r="3382" spans="1:8" x14ac:dyDescent="0.3">
      <c r="A3382" s="20">
        <f t="shared" si="152"/>
        <v>3376</v>
      </c>
      <c r="B3382" s="9">
        <v>324.21633398242739</v>
      </c>
      <c r="C3382" s="9">
        <v>326.97833291878487</v>
      </c>
      <c r="D3382" s="25">
        <v>245</v>
      </c>
      <c r="E3382" s="8">
        <v>2</v>
      </c>
      <c r="F3382" s="31">
        <f t="shared" si="151"/>
        <v>323.94839679317147</v>
      </c>
      <c r="G3382" s="31">
        <f>IF(8811-A3382&gt;$I$20,$O$20+$P$20*SIN($S$20-$T$20*(A3382-$A$3379)/$P$20),erreur)</f>
        <v>327.04744758735978</v>
      </c>
    </row>
    <row r="3383" spans="1:8" x14ac:dyDescent="0.3">
      <c r="A3383" s="20">
        <f t="shared" si="152"/>
        <v>3377</v>
      </c>
      <c r="B3383" s="9">
        <v>324.21972157869823</v>
      </c>
      <c r="C3383" s="9">
        <v>327.0087357693119</v>
      </c>
      <c r="D3383" s="25">
        <v>246</v>
      </c>
      <c r="E3383" s="8">
        <v>3</v>
      </c>
      <c r="F3383" s="31">
        <f t="shared" si="151"/>
        <v>323.94979679317146</v>
      </c>
      <c r="G3383" s="31">
        <f>IF(8811-A3383&gt;$I$20,$O$20+$P$20*SIN($S$20-$T$20*(A3383-$A$3379)/$P$20),erreur)</f>
        <v>327.05613001954771</v>
      </c>
    </row>
    <row r="3384" spans="1:8" x14ac:dyDescent="0.3">
      <c r="A3384" s="20">
        <f t="shared" si="152"/>
        <v>3378</v>
      </c>
      <c r="B3384" s="9">
        <v>324.22304237257049</v>
      </c>
      <c r="C3384" s="9">
        <v>327.03904334626532</v>
      </c>
      <c r="D3384" s="25">
        <v>247</v>
      </c>
      <c r="E3384" s="8">
        <v>4</v>
      </c>
      <c r="F3384" s="31">
        <f t="shared" si="151"/>
        <v>323.95119679317145</v>
      </c>
      <c r="G3384" s="31">
        <f>IF(8811-A3384&gt;$I$20,$O$20+$P$20*SIN($S$20-$T$20*(A3384-$A$3379)/$P$20),erreur)</f>
        <v>327.06477906954024</v>
      </c>
    </row>
    <row r="3385" spans="1:8" x14ac:dyDescent="0.3">
      <c r="A3385" s="20">
        <f t="shared" si="152"/>
        <v>3379</v>
      </c>
      <c r="B3385" s="9">
        <v>324.22629636403326</v>
      </c>
      <c r="C3385" s="9">
        <v>327.06925564936864</v>
      </c>
      <c r="D3385" s="25">
        <v>248</v>
      </c>
      <c r="E3385" s="8">
        <v>5</v>
      </c>
      <c r="F3385" s="31">
        <f t="shared" si="151"/>
        <v>323.95259679317144</v>
      </c>
      <c r="G3385" s="31">
        <f>IF(8811-A3385&gt;$I$20,$O$20+$P$20*SIN($S$20-$T$20*(A3385-$A$3379)/$P$20),erreur)</f>
        <v>327.07339473732645</v>
      </c>
    </row>
    <row r="3386" spans="1:8" x14ac:dyDescent="0.3">
      <c r="A3386" s="20">
        <f t="shared" si="152"/>
        <v>3380</v>
      </c>
      <c r="B3386" s="9">
        <v>324.22948355307017</v>
      </c>
      <c r="C3386" s="9">
        <v>327.09937267834721</v>
      </c>
      <c r="D3386" s="25">
        <v>249</v>
      </c>
      <c r="E3386" s="8">
        <v>6</v>
      </c>
      <c r="F3386" s="31">
        <f t="shared" si="151"/>
        <v>323.95399679317143</v>
      </c>
      <c r="G3386" s="31">
        <f>IF(8811-A3386&gt;$I$20,$O$20+$P$20*SIN($S$20-$T$20*(A3386-$A$3379)/$P$20),erreur)</f>
        <v>327.08197702289908</v>
      </c>
      <c r="H3386">
        <v>324.37</v>
      </c>
    </row>
    <row r="3387" spans="1:8" x14ac:dyDescent="0.3">
      <c r="A3387" s="20">
        <f t="shared" si="152"/>
        <v>3381</v>
      </c>
      <c r="B3387" s="9">
        <v>324.23260393966666</v>
      </c>
      <c r="C3387" s="9">
        <v>327.12939443292817</v>
      </c>
      <c r="D3387" s="25">
        <v>250</v>
      </c>
      <c r="E3387" s="8">
        <v>7</v>
      </c>
      <c r="F3387" s="31">
        <f t="shared" si="151"/>
        <v>323.95539679317142</v>
      </c>
      <c r="G3387" s="31">
        <f>IF(8811-A3387&gt;$I$20,$O$20+$P$20*SIN($S$20-$T$20*(A3387-$A$3379)/$P$20),erreur)</f>
        <v>327.09052592624357</v>
      </c>
    </row>
    <row r="3388" spans="1:8" x14ac:dyDescent="0.3">
      <c r="A3388" s="20">
        <f t="shared" si="152"/>
        <v>3382</v>
      </c>
      <c r="B3388" s="9">
        <v>324.23565752381</v>
      </c>
      <c r="C3388" s="9">
        <v>327.15932091283867</v>
      </c>
      <c r="D3388" s="25">
        <v>251</v>
      </c>
      <c r="E3388" s="8">
        <v>8</v>
      </c>
      <c r="F3388" s="31">
        <f t="shared" si="151"/>
        <v>323.95679679317141</v>
      </c>
      <c r="G3388" s="31">
        <f>IF(8811-A3388&gt;$I$20,$O$20+$P$20*SIN($S$20-$T$20*(A3388-$A$3379)/$P$20),erreur)</f>
        <v>327.09904144735992</v>
      </c>
    </row>
    <row r="3389" spans="1:8" x14ac:dyDescent="0.3">
      <c r="A3389" s="20">
        <f t="shared" si="152"/>
        <v>3383</v>
      </c>
      <c r="B3389" s="9">
        <v>324.23864430548747</v>
      </c>
      <c r="C3389" s="9">
        <v>327.18915211780586</v>
      </c>
      <c r="D3389" s="25">
        <v>252</v>
      </c>
      <c r="E3389" s="8">
        <v>9</v>
      </c>
      <c r="F3389" s="31">
        <f t="shared" si="151"/>
        <v>323.9581967931714</v>
      </c>
      <c r="G3389" s="31">
        <f>IF(8811-A3389&gt;$I$20,$O$20+$P$20*SIN($S$20-$T$20*(A3389-$A$3379)/$P$20),erreur)</f>
        <v>327.10752358623358</v>
      </c>
    </row>
    <row r="3390" spans="1:8" x14ac:dyDescent="0.3">
      <c r="A3390" s="20">
        <f t="shared" si="152"/>
        <v>3384</v>
      </c>
      <c r="B3390" s="9">
        <v>324.24156428468086</v>
      </c>
      <c r="C3390" s="9">
        <v>327.21888804756054</v>
      </c>
      <c r="D3390" s="25">
        <v>253</v>
      </c>
      <c r="E3390" s="8">
        <v>10</v>
      </c>
      <c r="F3390" s="31">
        <f t="shared" si="151"/>
        <v>323.95959679317139</v>
      </c>
      <c r="G3390" s="31">
        <f>IF(8811-A3390&gt;$I$20,$O$20+$P$20*SIN($S$20-$T$20*(A3390-$A$3379)/$P$20),erreur)</f>
        <v>327.11597234285364</v>
      </c>
    </row>
    <row r="3391" spans="1:8" x14ac:dyDescent="0.3">
      <c r="A3391" s="20">
        <f t="shared" si="152"/>
        <v>3385</v>
      </c>
      <c r="B3391" s="9">
        <v>324.24441746138291</v>
      </c>
      <c r="C3391" s="9">
        <v>327.24852870183167</v>
      </c>
      <c r="D3391" s="25">
        <v>254</v>
      </c>
      <c r="E3391" s="8">
        <v>11</v>
      </c>
      <c r="F3391" s="31">
        <f t="shared" si="151"/>
        <v>323.96099679317138</v>
      </c>
      <c r="G3391" s="31">
        <f>IF(8811-A3391&gt;$I$20,$O$20+$P$20*SIN($S$20-$T$20*(A3391-$A$3379)/$P$20),erreur)</f>
        <v>327.12438771721281</v>
      </c>
    </row>
    <row r="3392" spans="1:8" x14ac:dyDescent="0.3">
      <c r="A3392" s="20">
        <f t="shared" si="152"/>
        <v>3386</v>
      </c>
      <c r="B3392" s="9">
        <v>324.24720383557724</v>
      </c>
      <c r="C3392" s="9">
        <v>327.27807408035005</v>
      </c>
      <c r="D3392" s="25">
        <v>255</v>
      </c>
      <c r="E3392" s="8">
        <v>12</v>
      </c>
      <c r="F3392" s="31">
        <f t="shared" si="151"/>
        <v>323.96239679317137</v>
      </c>
      <c r="G3392" s="31">
        <f>IF(8811-A3392&gt;$I$20,$O$20+$P$20*SIN($S$20-$T$20*(A3392-$A$3379)/$P$20),erreur)</f>
        <v>327.13276970930019</v>
      </c>
    </row>
    <row r="3393" spans="1:8" x14ac:dyDescent="0.3">
      <c r="A3393" s="20">
        <f t="shared" si="152"/>
        <v>3387</v>
      </c>
      <c r="B3393" s="9">
        <v>324.24992340725294</v>
      </c>
      <c r="C3393" s="9">
        <v>327.30752418284646</v>
      </c>
      <c r="D3393" s="25">
        <v>256</v>
      </c>
      <c r="E3393" s="8">
        <v>13</v>
      </c>
      <c r="F3393" s="31">
        <f t="shared" si="151"/>
        <v>323.96379679317135</v>
      </c>
      <c r="G3393" s="31">
        <f>IF(8811-A3393&gt;$I$20,$O$20+$P$20*SIN($S$20-$T$20*(A3393-$A$3379)/$P$20),erreur)</f>
        <v>327.1411183191085</v>
      </c>
    </row>
    <row r="3394" spans="1:8" x14ac:dyDescent="0.3">
      <c r="A3394" s="20">
        <f t="shared" si="152"/>
        <v>3388</v>
      </c>
      <c r="B3394" s="9">
        <v>324.25257617639909</v>
      </c>
      <c r="C3394" s="9">
        <v>327.33687900905352</v>
      </c>
      <c r="D3394" s="25">
        <v>257</v>
      </c>
      <c r="E3394" s="8">
        <v>14</v>
      </c>
      <c r="F3394" s="31">
        <f t="shared" si="151"/>
        <v>323.96519679317134</v>
      </c>
      <c r="G3394" s="31">
        <f>IF(8811-A3394&gt;$I$20,$O$20+$P$20*SIN($S$20-$T$20*(A3394-$A$3379)/$P$20),erreur)</f>
        <v>327.14943354662319</v>
      </c>
    </row>
    <row r="3395" spans="1:8" x14ac:dyDescent="0.3">
      <c r="A3395" s="20">
        <f t="shared" si="152"/>
        <v>3389</v>
      </c>
      <c r="B3395" s="9">
        <v>324.25516214300114</v>
      </c>
      <c r="C3395" s="9">
        <v>327.36613855870564</v>
      </c>
      <c r="D3395" s="25">
        <v>258</v>
      </c>
      <c r="E3395" s="8">
        <v>15</v>
      </c>
      <c r="F3395" s="31">
        <f t="shared" si="151"/>
        <v>323.96659679317133</v>
      </c>
      <c r="G3395" s="31">
        <f>IF(8811-A3395&gt;$I$20,$O$20+$P$20*SIN($S$20-$T$20*(A3395-$A$3379)/$P$20),erreur)</f>
        <v>327.15771539184061</v>
      </c>
    </row>
    <row r="3396" spans="1:8" x14ac:dyDescent="0.3">
      <c r="A3396" s="20">
        <f t="shared" si="152"/>
        <v>3390</v>
      </c>
      <c r="B3396" s="9">
        <v>324.25768130704819</v>
      </c>
      <c r="C3396" s="9">
        <v>327.39530283153726</v>
      </c>
      <c r="D3396" s="25">
        <v>259</v>
      </c>
      <c r="E3396" s="8">
        <v>16</v>
      </c>
      <c r="F3396" s="31">
        <f t="shared" si="151"/>
        <v>323.96799679317132</v>
      </c>
      <c r="G3396" s="31">
        <f>IF(8811-A3396&gt;$I$20,$O$20+$P$20*SIN($S$20-$T$20*(A3396-$A$3379)/$P$20),erreur)</f>
        <v>327.1659638547535</v>
      </c>
    </row>
    <row r="3397" spans="1:8" x14ac:dyDescent="0.3">
      <c r="A3397" s="20">
        <f t="shared" si="152"/>
        <v>3391</v>
      </c>
      <c r="B3397" s="9">
        <v>324.26013366852931</v>
      </c>
      <c r="C3397" s="9">
        <v>327.42437182728099</v>
      </c>
      <c r="D3397" s="25">
        <v>260</v>
      </c>
      <c r="E3397" s="8">
        <v>17</v>
      </c>
      <c r="F3397" s="31">
        <f t="shared" ref="F3397:F3411" si="154">IF($A3397&lt;=$J$15,F3396+($A3397-$A3396)*$L$15,"erreur")</f>
        <v>323.96939679317131</v>
      </c>
      <c r="G3397" s="31">
        <f>IF(8811-A3397&gt;$I$20,$O$20+$P$20*SIN($S$20-$T$20*(A3397-$A$3379)/$P$20),erreur)</f>
        <v>327.17417893534366</v>
      </c>
    </row>
    <row r="3398" spans="1:8" x14ac:dyDescent="0.3">
      <c r="A3398" s="20">
        <f t="shared" si="152"/>
        <v>3392</v>
      </c>
      <c r="B3398" s="9">
        <v>324.2625192274354</v>
      </c>
      <c r="C3398" s="9">
        <v>327.45334554567307</v>
      </c>
      <c r="D3398" s="25">
        <v>261</v>
      </c>
      <c r="E3398" s="8">
        <v>18</v>
      </c>
      <c r="F3398" s="31">
        <f t="shared" si="154"/>
        <v>323.9707967931713</v>
      </c>
      <c r="G3398" s="31">
        <f>IF(8811-A3398&gt;$I$20,$O$20+$P$20*SIN($S$20-$T$20*(A3398-$A$3379)/$P$20),erreur)</f>
        <v>327.18236063360746</v>
      </c>
    </row>
    <row r="3399" spans="1:8" x14ac:dyDescent="0.3">
      <c r="A3399" s="20">
        <f t="shared" si="152"/>
        <v>3393</v>
      </c>
      <c r="B3399" s="9">
        <v>324.26483798375375</v>
      </c>
      <c r="C3399" s="9">
        <v>327.48222398645339</v>
      </c>
      <c r="D3399" s="25">
        <v>262</v>
      </c>
      <c r="E3399" s="8">
        <v>19</v>
      </c>
      <c r="F3399" s="31">
        <f t="shared" si="154"/>
        <v>323.97219679317129</v>
      </c>
      <c r="G3399" s="31">
        <f>IF(8811-A3399&gt;$I$20,$O$20+$P$20*SIN($S$20-$T$20*(A3399-$A$3379)/$P$20),erreur)</f>
        <v>327.19050894954125</v>
      </c>
    </row>
    <row r="3400" spans="1:8" x14ac:dyDescent="0.3">
      <c r="A3400" s="20">
        <f t="shared" ref="A3400:A3463" si="155">ROW()-6</f>
        <v>3394</v>
      </c>
      <c r="B3400" s="9">
        <v>324.26708993747525</v>
      </c>
      <c r="C3400" s="9">
        <v>327.51100714935637</v>
      </c>
      <c r="D3400" s="25">
        <v>263</v>
      </c>
      <c r="E3400" s="8">
        <v>20</v>
      </c>
      <c r="F3400" s="31">
        <f t="shared" si="154"/>
        <v>323.97359679317128</v>
      </c>
      <c r="G3400" s="31">
        <f>IF(8811-A3400&gt;$I$20,$O$20+$P$20*SIN($S$20-$T$20*(A3400-$A$3379)/$P$20),erreur)</f>
        <v>327.19862388312686</v>
      </c>
    </row>
    <row r="3401" spans="1:8" x14ac:dyDescent="0.3">
      <c r="A3401" s="20">
        <f t="shared" si="155"/>
        <v>3395</v>
      </c>
      <c r="B3401" s="9">
        <v>324.26927508858716</v>
      </c>
      <c r="C3401" s="9">
        <v>327.53969503412191</v>
      </c>
      <c r="D3401" s="25">
        <v>264</v>
      </c>
      <c r="E3401" s="8">
        <v>21</v>
      </c>
      <c r="F3401" s="31">
        <f t="shared" si="154"/>
        <v>323.97499679317127</v>
      </c>
      <c r="G3401" s="31">
        <f>IF(8811-A3401&gt;$I$20,$O$20+$P$20*SIN($S$20-$T$20*(A3401-$A$3379)/$P$20),erreur)</f>
        <v>327.20670543435699</v>
      </c>
    </row>
    <row r="3402" spans="1:8" x14ac:dyDescent="0.3">
      <c r="A3402" s="20">
        <f t="shared" si="155"/>
        <v>3396</v>
      </c>
      <c r="B3402" s="9">
        <v>324.27139343708222</v>
      </c>
      <c r="C3402" s="9">
        <v>327.56828764048987</v>
      </c>
      <c r="D3402" s="25">
        <v>265</v>
      </c>
      <c r="E3402" s="8">
        <v>22</v>
      </c>
      <c r="F3402" s="31">
        <f t="shared" si="154"/>
        <v>323.97639679317126</v>
      </c>
      <c r="G3402" s="31">
        <f>IF(8811-A3402&gt;$I$20,$O$20+$P$20*SIN($S$20-$T$20*(A3402-$A$3379)/$P$20),erreur)</f>
        <v>327.21475360322438</v>
      </c>
    </row>
    <row r="3403" spans="1:8" x14ac:dyDescent="0.3">
      <c r="A3403" s="20">
        <f t="shared" si="155"/>
        <v>3397</v>
      </c>
      <c r="B3403" s="9">
        <v>324.27344498295133</v>
      </c>
      <c r="C3403" s="9">
        <v>327.59678496819834</v>
      </c>
      <c r="D3403" s="25">
        <v>266</v>
      </c>
      <c r="E3403" s="8">
        <v>23</v>
      </c>
      <c r="F3403" s="31">
        <f t="shared" si="154"/>
        <v>323.97779679317125</v>
      </c>
      <c r="G3403" s="31">
        <f>IF(8811-A3403&gt;$I$20,$O$20+$P$20*SIN($S$20-$T$20*(A3403-$A$3379)/$P$20),erreur)</f>
        <v>327.22276838972175</v>
      </c>
    </row>
    <row r="3404" spans="1:8" x14ac:dyDescent="0.3">
      <c r="A3404" s="20">
        <f t="shared" si="155"/>
        <v>3398</v>
      </c>
      <c r="B3404" s="9">
        <v>324.27542972618357</v>
      </c>
      <c r="C3404" s="9">
        <v>327.62518701699082</v>
      </c>
      <c r="D3404" s="25">
        <v>267</v>
      </c>
      <c r="E3404" s="8">
        <v>24</v>
      </c>
      <c r="F3404" s="31">
        <f t="shared" si="154"/>
        <v>323.97919679317124</v>
      </c>
      <c r="G3404" s="31">
        <f>IF(8811-A3404&gt;$I$20,$O$20+$P$20*SIN($S$20-$T$20*(A3404-$A$3379)/$P$20),erreur)</f>
        <v>327.23074979383819</v>
      </c>
    </row>
    <row r="3405" spans="1:8" x14ac:dyDescent="0.3">
      <c r="A3405" s="20">
        <f t="shared" si="155"/>
        <v>3399</v>
      </c>
      <c r="B3405" s="9">
        <v>324.27734766677167</v>
      </c>
      <c r="C3405" s="9">
        <v>327.65349378660721</v>
      </c>
      <c r="D3405" s="25">
        <v>268</v>
      </c>
      <c r="E3405" s="8">
        <v>25</v>
      </c>
      <c r="F3405" s="31">
        <f t="shared" si="154"/>
        <v>323.98059679317123</v>
      </c>
      <c r="G3405" s="31">
        <f>IF(8811-A3405&gt;$I$20,$O$20+$P$20*SIN($S$20-$T$20*(A3405-$A$3379)/$P$20),erreur)</f>
        <v>327.23869781556641</v>
      </c>
      <c r="H3405">
        <v>323.86</v>
      </c>
    </row>
    <row r="3406" spans="1:8" x14ac:dyDescent="0.3">
      <c r="A3406" s="20">
        <f t="shared" si="155"/>
        <v>3400</v>
      </c>
      <c r="B3406" s="9">
        <v>324.27919880470654</v>
      </c>
      <c r="C3406" s="9">
        <v>327.68170527679285</v>
      </c>
      <c r="D3406" s="25">
        <v>269</v>
      </c>
      <c r="E3406" s="8">
        <v>26</v>
      </c>
      <c r="F3406" s="31">
        <f t="shared" si="154"/>
        <v>323.98199679317122</v>
      </c>
      <c r="G3406" s="31">
        <f>IF(8811-A3406&gt;$I$20,$O$20+$P$20*SIN($S$20-$T$20*(A3406-$A$3379)/$P$20),erreur)</f>
        <v>327.24661245489551</v>
      </c>
      <c r="H3406">
        <v>323.83999999999997</v>
      </c>
    </row>
    <row r="3407" spans="1:8" x14ac:dyDescent="0.3">
      <c r="A3407" s="20">
        <f t="shared" si="155"/>
        <v>3401</v>
      </c>
      <c r="B3407" s="9">
        <v>324.28098313997907</v>
      </c>
      <c r="C3407" s="9">
        <v>327.70982148728945</v>
      </c>
      <c r="D3407" s="25">
        <v>270</v>
      </c>
      <c r="E3407" s="8">
        <v>27</v>
      </c>
      <c r="F3407" s="31">
        <f t="shared" si="154"/>
        <v>323.98339679317121</v>
      </c>
      <c r="G3407" s="31">
        <f>IF(8811-A3407&gt;$I$20,$O$20+$P$20*SIN($S$20-$T$20*(A3407-$A$3379)/$P$20),erreur)</f>
        <v>327.25449371181458</v>
      </c>
    </row>
    <row r="3408" spans="1:8" x14ac:dyDescent="0.3">
      <c r="A3408" s="20">
        <f t="shared" si="155"/>
        <v>3402</v>
      </c>
      <c r="B3408" s="9">
        <v>324.282700672582</v>
      </c>
      <c r="C3408" s="9">
        <v>327.73784241784051</v>
      </c>
      <c r="D3408" s="25">
        <v>271</v>
      </c>
      <c r="E3408" s="8">
        <v>28</v>
      </c>
      <c r="F3408" s="31">
        <f t="shared" si="154"/>
        <v>323.9847967931712</v>
      </c>
      <c r="G3408" s="31">
        <f>IF(8811-A3408&gt;$I$20,$O$20+$P$20*SIN($S$20-$T$20*(A3408-$A$3379)/$P$20),erreur)</f>
        <v>327.26234158631632</v>
      </c>
    </row>
    <row r="3409" spans="1:7" x14ac:dyDescent="0.3">
      <c r="A3409" s="20">
        <f t="shared" si="155"/>
        <v>3403</v>
      </c>
      <c r="B3409" s="9">
        <v>324.28435140250804</v>
      </c>
      <c r="C3409" s="9">
        <v>327.76576806819503</v>
      </c>
      <c r="D3409" s="25">
        <v>272</v>
      </c>
      <c r="E3409" s="8">
        <v>29</v>
      </c>
      <c r="F3409" s="31">
        <f t="shared" si="154"/>
        <v>323.98619679317119</v>
      </c>
      <c r="G3409" s="31">
        <f>IF(8811-A3409&gt;$I$20,$O$20+$P$20*SIN($S$20-$T$20*(A3409-$A$3379)/$P$20),erreur)</f>
        <v>327.27015607839712</v>
      </c>
    </row>
    <row r="3410" spans="1:7" x14ac:dyDescent="0.3">
      <c r="A3410" s="20">
        <f t="shared" si="155"/>
        <v>3404</v>
      </c>
      <c r="B3410" s="9">
        <v>324.28593532974992</v>
      </c>
      <c r="C3410" s="9">
        <v>327.79359843809652</v>
      </c>
      <c r="D3410" s="25">
        <v>273</v>
      </c>
      <c r="E3410" s="8">
        <v>30</v>
      </c>
      <c r="F3410" s="31">
        <f t="shared" si="154"/>
        <v>323.98759679317118</v>
      </c>
      <c r="G3410" s="31">
        <f>IF(8811-A3410&gt;$I$20,$O$20+$P$20*SIN($S$20-$T$20*(A3410-$A$3379)/$P$20),erreur)</f>
        <v>327.27793718804242</v>
      </c>
    </row>
    <row r="3411" spans="1:7" x14ac:dyDescent="0.3">
      <c r="A3411" s="20">
        <f t="shared" si="155"/>
        <v>3405</v>
      </c>
      <c r="B3411" s="9">
        <v>324.28745245429855</v>
      </c>
      <c r="C3411" s="9">
        <v>327.82133352729215</v>
      </c>
      <c r="D3411" s="25">
        <v>274</v>
      </c>
      <c r="E3411" s="8">
        <v>31</v>
      </c>
      <c r="F3411" s="31">
        <f t="shared" si="154"/>
        <v>323.98899679317117</v>
      </c>
      <c r="G3411" s="31">
        <f>IF(8811-A3411&gt;$I$20,$O$20+$P$20*SIN($S$20-$T$20*(A3411-$A$3379)/$P$20),erreur)</f>
        <v>327.28568491524857</v>
      </c>
    </row>
    <row r="3412" spans="1:7" x14ac:dyDescent="0.3">
      <c r="A3412" s="20">
        <f t="shared" si="155"/>
        <v>3406</v>
      </c>
      <c r="B3412" s="9">
        <v>324.28890277614846</v>
      </c>
      <c r="C3412" s="9">
        <v>327.8489733355309</v>
      </c>
      <c r="D3412" s="25">
        <v>275</v>
      </c>
      <c r="E3412" s="8">
        <v>32</v>
      </c>
      <c r="F3412" s="31">
        <f>IF($A3412&lt;=$J$16,$O$16+$P$16*SIN($Q$16+$R$16*($A3412-$A$3411)/$P$16),erreur)</f>
        <v>323.99037502604187</v>
      </c>
      <c r="G3412" s="31">
        <f>IF(8811-A3412&gt;$I$20,$O$20+$P$20*SIN($S$20-$T$20*(A3412-$A$3379)/$P$20),erreur)</f>
        <v>327.29339926000102</v>
      </c>
    </row>
    <row r="3413" spans="1:7" x14ac:dyDescent="0.3">
      <c r="A3413" s="20">
        <f t="shared" si="155"/>
        <v>3407</v>
      </c>
      <c r="B3413" s="9">
        <v>324.29028629529421</v>
      </c>
      <c r="C3413" s="9">
        <v>327.87651786256174</v>
      </c>
      <c r="D3413" s="25">
        <v>276</v>
      </c>
      <c r="E3413" s="8">
        <v>33</v>
      </c>
      <c r="F3413" s="31">
        <f>IF($A3413&lt;=$J$16,$O$16+$P$16*SIN($Q$16+$R$16*($A3413-$A$3411)/$P$16),erreur)</f>
        <v>323.99170010690432</v>
      </c>
      <c r="G3413" s="31">
        <f>IF(8811-A3413&gt;$I$20,$O$20+$P$20*SIN($S$20-$T$20*(A3413-$A$3379)/$P$20),erreur)</f>
        <v>327.30108022229615</v>
      </c>
    </row>
    <row r="3414" spans="1:7" x14ac:dyDescent="0.3">
      <c r="A3414" s="20">
        <f t="shared" si="155"/>
        <v>3408</v>
      </c>
      <c r="B3414" s="9">
        <v>324.29160301172851</v>
      </c>
      <c r="C3414" s="9">
        <v>327.90396710813366</v>
      </c>
      <c r="D3414" s="25">
        <v>277</v>
      </c>
      <c r="E3414" s="8">
        <v>34</v>
      </c>
      <c r="F3414" s="31">
        <f>IF($A3414&lt;=$J$16,$O$16+$P$16*SIN($Q$16+$R$16*($A3414-$A$3411)/$P$16),erreur)</f>
        <v>323.99297524258873</v>
      </c>
      <c r="G3414" s="31">
        <f>IF(8811-A3414&gt;$I$20,$O$20+$P$20*SIN($S$20-$T$20*(A3414-$A$3379)/$P$20),erreur)</f>
        <v>327.30872780211939</v>
      </c>
    </row>
    <row r="3415" spans="1:7" x14ac:dyDescent="0.3">
      <c r="A3415" s="20">
        <f t="shared" si="155"/>
        <v>3409</v>
      </c>
      <c r="B3415" s="9">
        <v>324.29285292544773</v>
      </c>
      <c r="C3415" s="9">
        <v>327.93132107199926</v>
      </c>
      <c r="D3415" s="25">
        <v>278</v>
      </c>
      <c r="E3415" s="8">
        <v>35</v>
      </c>
      <c r="F3415" s="31">
        <f>IF($A3415&lt;=$J$16,$O$16+$P$16*SIN($Q$16+$R$16*($A3415-$A$3411)/$P$16),erreur)</f>
        <v>323.99420043308783</v>
      </c>
      <c r="G3415" s="31">
        <f>IF(8811-A3415&gt;$I$20,$O$20+$P$20*SIN($S$20-$T$20*(A3415-$A$3379)/$P$20),erreur)</f>
        <v>327.31634199947075</v>
      </c>
    </row>
    <row r="3416" spans="1:7" x14ac:dyDescent="0.3">
      <c r="A3416" s="20">
        <f t="shared" si="155"/>
        <v>3410</v>
      </c>
      <c r="B3416" s="9">
        <v>324.29403603644278</v>
      </c>
      <c r="C3416" s="9">
        <v>327.95857975390754</v>
      </c>
      <c r="D3416" s="25">
        <v>279</v>
      </c>
      <c r="E3416" s="8">
        <v>36</v>
      </c>
      <c r="F3416" s="31">
        <f>IF($A3416&lt;=$J$16,$O$16+$P$16*SIN($Q$16+$R$16*($A3416-$A$3411)/$P$16),erreur)</f>
        <v>323.99537567839798</v>
      </c>
      <c r="G3416" s="31">
        <f>IF(8811-A3416&gt;$I$20,$O$20+$P$20*SIN($S$20-$T$20*(A3416-$A$3379)/$P$20),erreur)</f>
        <v>327.32392281433567</v>
      </c>
    </row>
    <row r="3417" spans="1:7" x14ac:dyDescent="0.3">
      <c r="A3417" s="20">
        <f t="shared" si="155"/>
        <v>3411</v>
      </c>
      <c r="B3417" s="9">
        <v>324.29515234470819</v>
      </c>
      <c r="C3417" s="9">
        <v>327.98574315361111</v>
      </c>
      <c r="D3417" s="25">
        <v>280</v>
      </c>
      <c r="E3417" s="8">
        <v>37</v>
      </c>
      <c r="F3417" s="31">
        <f>IF($A3417&lt;=$J$16,$O$16+$P$16*SIN($Q$16+$R$16*($A3417-$A$3411)/$P$16),erreur)</f>
        <v>323.99650097851918</v>
      </c>
      <c r="G3417" s="31">
        <f>IF(8811-A3417&gt;$I$20,$O$20+$P$20*SIN($S$20-$T$20*(A3417-$A$3379)/$P$20),erreur)</f>
        <v>327.33147024670325</v>
      </c>
    </row>
    <row r="3418" spans="1:7" x14ac:dyDescent="0.3">
      <c r="A3418" s="20">
        <f t="shared" si="155"/>
        <v>3412</v>
      </c>
      <c r="B3418" s="9">
        <v>324.29620185024214</v>
      </c>
      <c r="C3418" s="9">
        <v>328.0128112708644</v>
      </c>
      <c r="D3418" s="25">
        <v>281</v>
      </c>
      <c r="E3418" s="8">
        <v>38</v>
      </c>
      <c r="F3418" s="31">
        <f>IF($A3418&lt;=$J$16,$O$16+$P$16*SIN($Q$16+$R$16*($A3418-$A$3411)/$P$16),erreur)</f>
        <v>323.9975763334478</v>
      </c>
      <c r="G3418" s="31">
        <f>IF(8811-A3418&gt;$I$20,$O$20+$P$20*SIN($S$20-$T$20*(A3418-$A$3379)/$P$20),erreur)</f>
        <v>327.33898429657711</v>
      </c>
    </row>
    <row r="3419" spans="1:7" x14ac:dyDescent="0.3">
      <c r="A3419" s="20">
        <f t="shared" si="155"/>
        <v>3413</v>
      </c>
      <c r="B3419" s="9">
        <v>324.29718455303919</v>
      </c>
      <c r="C3419" s="9">
        <v>328.03978410542004</v>
      </c>
      <c r="D3419" s="25">
        <v>282</v>
      </c>
      <c r="E3419" s="8">
        <v>39</v>
      </c>
      <c r="F3419" s="31">
        <f>IF($A3419&lt;=$J$16,$O$16+$P$16*SIN($Q$16+$R$16*($A3419-$A$3411)/$P$16),erreur)</f>
        <v>323.99860174318383</v>
      </c>
      <c r="G3419" s="31">
        <f>IF(8811-A3419&gt;$I$20,$O$20+$P$20*SIN($S$20-$T$20*(A3419-$A$3379)/$P$20),erreur)</f>
        <v>327.34646496393179</v>
      </c>
    </row>
    <row r="3420" spans="1:7" x14ac:dyDescent="0.3">
      <c r="A3420" s="20">
        <f t="shared" si="155"/>
        <v>3414</v>
      </c>
      <c r="B3420" s="9">
        <v>324.29810045309205</v>
      </c>
      <c r="C3420" s="9">
        <v>328.06666165703427</v>
      </c>
      <c r="D3420" s="25">
        <v>283</v>
      </c>
      <c r="E3420" s="8">
        <v>40</v>
      </c>
      <c r="F3420" s="31">
        <f>IF($A3420&lt;=$J$16,$O$16+$P$16*SIN($Q$16+$R$16*($A3420-$A$3411)/$P$16),erreur)</f>
        <v>323.99957720771999</v>
      </c>
      <c r="G3420" s="31">
        <f>IF(8811-A3420&gt;$I$20,$O$20+$P$20*SIN($S$20-$T$20*(A3420-$A$3379)/$P$20),erreur)</f>
        <v>327.35391224877458</v>
      </c>
    </row>
    <row r="3421" spans="1:7" x14ac:dyDescent="0.3">
      <c r="A3421" s="20">
        <f t="shared" si="155"/>
        <v>3415</v>
      </c>
      <c r="B3421" s="9">
        <v>324.29894955040254</v>
      </c>
      <c r="C3421" s="9">
        <v>328.09344392546154</v>
      </c>
      <c r="D3421" s="25">
        <v>284</v>
      </c>
      <c r="E3421" s="8">
        <v>41</v>
      </c>
      <c r="F3421" s="31">
        <f>IF($A3421&lt;=$J$16,$O$16+$P$16*SIN($Q$16+$R$16*($A3421-$A$3411)/$P$16),erreur)</f>
        <v>324.0005027270563</v>
      </c>
      <c r="G3421" s="31">
        <f>IF(8811-A3421&gt;$I$20,$O$20+$P$20*SIN($S$20-$T$20*(A3421-$A$3379)/$P$20),erreur)</f>
        <v>327.36132615108727</v>
      </c>
    </row>
    <row r="3422" spans="1:7" x14ac:dyDescent="0.3">
      <c r="A3422" s="20">
        <f t="shared" si="155"/>
        <v>3416</v>
      </c>
      <c r="B3422" s="9">
        <v>324.29973184496157</v>
      </c>
      <c r="C3422" s="9">
        <v>328.12013091045992</v>
      </c>
      <c r="D3422" s="25">
        <v>285</v>
      </c>
      <c r="E3422" s="8">
        <v>42</v>
      </c>
      <c r="F3422" s="31">
        <f>IF($A3422&lt;=$J$16,$O$16+$P$16*SIN($Q$16+$R$16*($A3422-$A$3411)/$P$16),erreur)</f>
        <v>324.00137830118911</v>
      </c>
      <c r="G3422" s="31">
        <f>IF(8811-A3422&gt;$I$20,$O$20+$P$20*SIN($S$20-$T$20*(A3422-$A$3379)/$P$20),erreur)</f>
        <v>327.36870667086623</v>
      </c>
    </row>
    <row r="3423" spans="1:7" x14ac:dyDescent="0.3">
      <c r="A3423" s="20">
        <f t="shared" si="155"/>
        <v>3417</v>
      </c>
      <c r="B3423" s="9">
        <v>324.3004473367655</v>
      </c>
      <c r="C3423" s="9">
        <v>328.14672261178748</v>
      </c>
      <c r="D3423" s="25">
        <v>286</v>
      </c>
      <c r="E3423" s="8">
        <v>43</v>
      </c>
      <c r="F3423" s="31">
        <f>IF($A3423&lt;=$J$16,$O$16+$P$16*SIN($Q$16+$R$16*($A3423-$A$3411)/$P$16),erreur)</f>
        <v>324.00220393011841</v>
      </c>
      <c r="G3423" s="31">
        <f>IF(8811-A3423&gt;$I$20,$O$20+$P$20*SIN($S$20-$T$20*(A3423-$A$3379)/$P$20),erreur)</f>
        <v>327.37605380810055</v>
      </c>
    </row>
    <row r="3424" spans="1:7" x14ac:dyDescent="0.3">
      <c r="A3424" s="20">
        <f t="shared" si="155"/>
        <v>3418</v>
      </c>
      <c r="B3424" s="9">
        <v>324.30109602581615</v>
      </c>
      <c r="C3424" s="9">
        <v>328.17321902920048</v>
      </c>
      <c r="D3424" s="25">
        <v>287</v>
      </c>
      <c r="E3424" s="8">
        <v>44</v>
      </c>
      <c r="F3424" s="31">
        <f>IF($A3424&lt;=$J$16,$O$16+$P$16*SIN($Q$16+$R$16*($A3424-$A$3411)/$P$16),erreur)</f>
        <v>324.00297961384058</v>
      </c>
      <c r="G3424" s="31">
        <f>IF(8811-A3424&gt;$I$20,$O$20+$P$20*SIN($S$20-$T$20*(A3424-$A$3379)/$P$20),erreur)</f>
        <v>327.38336756277931</v>
      </c>
    </row>
    <row r="3425" spans="1:8" x14ac:dyDescent="0.3">
      <c r="A3425" s="20">
        <f t="shared" si="155"/>
        <v>3419</v>
      </c>
      <c r="B3425" s="9">
        <v>324.30167791210442</v>
      </c>
      <c r="C3425" s="9">
        <v>328.19962016246063</v>
      </c>
      <c r="D3425" s="25">
        <v>288</v>
      </c>
      <c r="E3425" s="8">
        <v>45</v>
      </c>
      <c r="F3425" s="31">
        <f>IF($A3425&lt;=$J$16,$O$16+$P$16*SIN($Q$16+$R$16*($A3425-$A$3411)/$P$16),erreur)</f>
        <v>324.00370535235561</v>
      </c>
      <c r="G3425" s="31">
        <f>IF(8811-A3425&gt;$I$20,$O$20+$P$20*SIN($S$20-$T$20*(A3425-$A$3379)/$P$20),erreur)</f>
        <v>327.39064793490616</v>
      </c>
    </row>
    <row r="3426" spans="1:8" x14ac:dyDescent="0.3">
      <c r="A3426" s="20">
        <f t="shared" si="155"/>
        <v>3420</v>
      </c>
      <c r="B3426" s="9">
        <v>324.30219299563214</v>
      </c>
      <c r="C3426" s="9">
        <v>328.22592601132601</v>
      </c>
      <c r="D3426" s="25">
        <v>289</v>
      </c>
      <c r="E3426" s="8">
        <v>46</v>
      </c>
      <c r="F3426" s="31">
        <f>IF($A3426&lt;=$J$16,$O$16+$P$16*SIN($Q$16+$R$16*($A3426-$A$3411)/$P$16),erreur)</f>
        <v>324.00438114565623</v>
      </c>
      <c r="G3426" s="31">
        <f>IF(8811-A3426&gt;$I$20,$O$20+$P$20*SIN($S$20-$T$20*(A3426-$A$3379)/$P$20),erreur)</f>
        <v>327.39789492445925</v>
      </c>
      <c r="H3426">
        <v>323.24</v>
      </c>
    </row>
    <row r="3427" spans="1:8" x14ac:dyDescent="0.3">
      <c r="A3427" s="20">
        <f t="shared" si="155"/>
        <v>3421</v>
      </c>
      <c r="B3427" s="9">
        <v>324.30264127639566</v>
      </c>
      <c r="C3427" s="9">
        <v>328.25213657555832</v>
      </c>
      <c r="D3427" s="25">
        <v>290</v>
      </c>
      <c r="E3427" s="8">
        <v>47</v>
      </c>
      <c r="F3427" s="31">
        <f>IF($A3427&lt;=$J$16,$O$16+$P$16*SIN($Q$16+$R$16*($A3427-$A$3411)/$P$16),erreur)</f>
        <v>324.0050069937497</v>
      </c>
      <c r="G3427" s="31">
        <f>IF(8811-A3427&gt;$I$20,$O$20+$P$20*SIN($S$20-$T$20*(A3427-$A$3379)/$P$20),erreur)</f>
        <v>327.40510853144224</v>
      </c>
    </row>
    <row r="3428" spans="1:8" x14ac:dyDescent="0.3">
      <c r="A3428" s="20">
        <f t="shared" si="155"/>
        <v>3422</v>
      </c>
      <c r="B3428" s="9">
        <v>324.30302275439135</v>
      </c>
      <c r="C3428" s="9">
        <v>328.27825185491929</v>
      </c>
      <c r="D3428" s="25">
        <v>291</v>
      </c>
      <c r="E3428" s="8">
        <v>48</v>
      </c>
      <c r="F3428" s="31">
        <f>IF($A3428&lt;=$J$16,$O$16+$P$16*SIN($Q$16+$R$16*($A3428-$A$3411)/$P$16),erreur)</f>
        <v>324.00558289662513</v>
      </c>
      <c r="G3428" s="31">
        <f>IF(8811-A3428&gt;$I$20,$O$20+$P$20*SIN($S$20-$T$20*(A3428-$A$3379)/$P$20),erreur)</f>
        <v>327.41228875583329</v>
      </c>
    </row>
    <row r="3429" spans="1:8" x14ac:dyDescent="0.3">
      <c r="A3429" s="20">
        <f t="shared" si="155"/>
        <v>3423</v>
      </c>
      <c r="B3429" s="9">
        <v>324.30333742962284</v>
      </c>
      <c r="C3429" s="9">
        <v>328.30427184917244</v>
      </c>
      <c r="D3429" s="25">
        <v>292</v>
      </c>
      <c r="E3429" s="8">
        <v>49</v>
      </c>
      <c r="F3429" s="31">
        <f>IF($A3429&lt;=$J$16,$O$16+$P$16*SIN($Q$16+$R$16*($A3429-$A$3411)/$P$16),erreur)</f>
        <v>324.00610885428614</v>
      </c>
      <c r="G3429" s="31">
        <f>IF(8811-A3429&gt;$I$20,$O$20+$P$20*SIN($S$20-$T$20*(A3429-$A$3379)/$P$20),erreur)</f>
        <v>327.41943559763968</v>
      </c>
    </row>
    <row r="3430" spans="1:8" x14ac:dyDescent="0.3">
      <c r="A3430" s="20">
        <f t="shared" si="155"/>
        <v>3424</v>
      </c>
      <c r="B3430" s="9">
        <v>324.30358530208105</v>
      </c>
      <c r="C3430" s="9">
        <v>328.33019655807948</v>
      </c>
      <c r="D3430" s="25">
        <v>293</v>
      </c>
      <c r="E3430" s="8">
        <v>50</v>
      </c>
      <c r="F3430" s="31">
        <f>IF($A3430&lt;=$J$16,$O$16+$P$16*SIN($Q$16+$R$16*($A3430-$A$3411)/$P$16),erreur)</f>
        <v>324.00658486673274</v>
      </c>
      <c r="G3430" s="31">
        <f>IF(8811-A3430&gt;$I$20,$O$20+$P$20*SIN($S$20-$T$20*(A3430-$A$3379)/$P$20),erreur)</f>
        <v>327.42654905684321</v>
      </c>
    </row>
    <row r="3431" spans="1:8" x14ac:dyDescent="0.3">
      <c r="A3431" s="20">
        <f t="shared" si="155"/>
        <v>3425</v>
      </c>
      <c r="B3431" s="9">
        <v>324.3037663717696</v>
      </c>
      <c r="C3431" s="9">
        <v>328.35602598140758</v>
      </c>
      <c r="D3431" s="25">
        <v>294</v>
      </c>
      <c r="E3431" s="8">
        <v>51</v>
      </c>
      <c r="F3431" s="31">
        <f>IF($A3431&lt;=$J$16,$O$16+$P$16*SIN($Q$16+$R$16*($A3431-$A$3411)/$P$16),erreur)</f>
        <v>324.00701093395764</v>
      </c>
      <c r="G3431" s="31">
        <f>IF(8811-A3431&gt;$I$20,$O$20+$P$20*SIN($S$20-$T$20*(A3431-$A$3379)/$P$20),erreur)</f>
        <v>327.43362913343663</v>
      </c>
    </row>
    <row r="3432" spans="1:8" x14ac:dyDescent="0.3">
      <c r="A3432" s="20">
        <f t="shared" si="155"/>
        <v>3426</v>
      </c>
      <c r="B3432" s="9">
        <v>324.30388063868668</v>
      </c>
      <c r="C3432" s="9">
        <v>328.38176011892028</v>
      </c>
      <c r="D3432" s="25">
        <v>295</v>
      </c>
      <c r="E3432" s="8">
        <v>52</v>
      </c>
      <c r="F3432" s="31">
        <f>IF($A3432&lt;=$J$16,$O$16+$P$16*SIN($Q$16+$R$16*($A3432-$A$3411)/$P$16),erreur)</f>
        <v>324.00738705596814</v>
      </c>
      <c r="G3432" s="31">
        <f>IF(8811-A3432&gt;$I$20,$O$20+$P$20*SIN($S$20-$T$20*(A3432-$A$3379)/$P$20),erreur)</f>
        <v>327.44067582741991</v>
      </c>
    </row>
    <row r="3433" spans="1:8" x14ac:dyDescent="0.3">
      <c r="A3433" s="20">
        <f t="shared" si="155"/>
        <v>3427</v>
      </c>
      <c r="B3433" s="9">
        <v>324.30392810283411</v>
      </c>
      <c r="C3433" s="9">
        <v>328.40739897038293</v>
      </c>
      <c r="D3433" s="25">
        <v>296</v>
      </c>
      <c r="E3433" s="8">
        <v>53</v>
      </c>
      <c r="F3433" s="31">
        <f>IF($A3433&lt;=$J$16,$O$16+$P$16*SIN($Q$16+$R$16*($A3433-$A$3411)/$P$16),erreur)</f>
        <v>324.0077132327533</v>
      </c>
      <c r="G3433" s="31">
        <f>IF(8811-A3433&gt;$I$20,$O$20+$P$20*SIN($S$20-$T$20*(A3433-$A$3379)/$P$20),erreur)</f>
        <v>327.44768913877488</v>
      </c>
    </row>
    <row r="3434" spans="1:8" x14ac:dyDescent="0.3">
      <c r="A3434" s="20">
        <f t="shared" si="155"/>
        <v>3428</v>
      </c>
      <c r="B3434" s="9">
        <v>324.30390876420824</v>
      </c>
      <c r="C3434" s="9">
        <v>328.43294253556451</v>
      </c>
      <c r="D3434" s="25">
        <v>297</v>
      </c>
      <c r="E3434" s="8">
        <v>54</v>
      </c>
      <c r="F3434" s="31">
        <f>IF($A3434&lt;=$J$16,$O$16+$P$16*SIN($Q$16+$R$16*($A3434-$A$3411)/$P$16),erreur)</f>
        <v>324.00798946432406</v>
      </c>
      <c r="G3434" s="31">
        <f>IF(8811-A3434&gt;$I$20,$O$20+$P$20*SIN($S$20-$T$20*(A3434-$A$3379)/$P$20),erreur)</f>
        <v>327.45466906749789</v>
      </c>
    </row>
    <row r="3435" spans="1:8" x14ac:dyDescent="0.3">
      <c r="A3435" s="20">
        <f t="shared" si="155"/>
        <v>3429</v>
      </c>
      <c r="B3435" s="9">
        <v>324.30382262280909</v>
      </c>
      <c r="C3435" s="9">
        <v>328.45839081423401</v>
      </c>
      <c r="D3435" s="25">
        <v>298</v>
      </c>
      <c r="E3435" s="8">
        <v>55</v>
      </c>
      <c r="F3435" s="31">
        <f>IF($A3435&lt;=$J$16,$O$16+$P$16*SIN($Q$16+$R$16*($A3435-$A$3411)/$P$16),erreur)</f>
        <v>324.00821575066948</v>
      </c>
      <c r="G3435" s="31">
        <f>IF(8811-A3435&gt;$I$20,$O$20+$P$20*SIN($S$20-$T$20*(A3435-$A$3379)/$P$20),erreur)</f>
        <v>327.46161561358531</v>
      </c>
    </row>
    <row r="3436" spans="1:8" x14ac:dyDescent="0.3">
      <c r="A3436" s="20">
        <f t="shared" si="155"/>
        <v>3430</v>
      </c>
      <c r="B3436" s="9">
        <v>324.30366967863847</v>
      </c>
      <c r="C3436" s="9">
        <v>328.48374380615496</v>
      </c>
      <c r="D3436" s="25">
        <v>299</v>
      </c>
      <c r="E3436" s="8">
        <v>56</v>
      </c>
      <c r="F3436" s="31">
        <f>IF($A3436&lt;=$J$16,$O$16+$P$16*SIN($Q$16+$R$16*($A3436-$A$3411)/$P$16),erreur)</f>
        <v>324.00839209179685</v>
      </c>
      <c r="G3436" s="31">
        <f>IF(8811-A3436&gt;$I$20,$O$20+$P$20*SIN($S$20-$T$20*(A3436-$A$3379)/$P$20),erreur)</f>
        <v>327.46852877702622</v>
      </c>
    </row>
    <row r="3437" spans="1:8" x14ac:dyDescent="0.3">
      <c r="A3437" s="20">
        <f t="shared" si="155"/>
        <v>3431</v>
      </c>
      <c r="B3437" s="9">
        <v>324.3034499316982</v>
      </c>
      <c r="C3437" s="9">
        <v>328.50900151110363</v>
      </c>
      <c r="D3437" s="25">
        <v>300</v>
      </c>
      <c r="E3437" s="8">
        <v>57</v>
      </c>
      <c r="F3437" s="31">
        <f>IF($A3437&lt;=$J$16,$O$16+$P$16*SIN($Q$16+$R$16*($A3437-$A$3411)/$P$16),erreur)</f>
        <v>324.00851848769526</v>
      </c>
      <c r="G3437" s="31">
        <f>IF(8811-A3437&gt;$I$20,$O$20+$P$20*SIN($S$20-$T$20*(A3437-$A$3379)/$P$20),erreur)</f>
        <v>327.47540855780971</v>
      </c>
    </row>
    <row r="3438" spans="1:8" x14ac:dyDescent="0.3">
      <c r="A3438" s="20">
        <f t="shared" si="155"/>
        <v>3432</v>
      </c>
      <c r="B3438" s="9">
        <v>324.30316338198645</v>
      </c>
      <c r="C3438" s="9">
        <v>328.53416392884537</v>
      </c>
      <c r="D3438" s="25">
        <v>301</v>
      </c>
      <c r="E3438" s="8">
        <v>58</v>
      </c>
      <c r="F3438" s="31">
        <f>IF($A3438&lt;=$J$16,$O$16+$P$16*SIN($Q$16+$R$16*($A3438-$A$3411)/$P$16),erreur)</f>
        <v>324.00859493837925</v>
      </c>
      <c r="G3438" s="31">
        <f>IF(8811-A3438&gt;$I$20,$O$20+$P$20*SIN($S$20-$T$20*(A3438-$A$3379)/$P$20),erreur)</f>
        <v>327.48225495593215</v>
      </c>
    </row>
    <row r="3439" spans="1:8" x14ac:dyDescent="0.3">
      <c r="A3439" s="20">
        <f t="shared" si="155"/>
        <v>3433</v>
      </c>
      <c r="B3439" s="9">
        <v>324.30281002950869</v>
      </c>
      <c r="C3439" s="9">
        <v>328.55923105915463</v>
      </c>
      <c r="D3439" s="25">
        <v>302</v>
      </c>
      <c r="E3439" s="8">
        <v>59</v>
      </c>
      <c r="F3439" s="31">
        <f>IF($A3439&lt;=$J$16,$O$16+$P$16*SIN($Q$16+$R$16*($A3439-$A$3411)/$P$16),erreur)</f>
        <v>324.00862144383427</v>
      </c>
      <c r="G3439" s="31">
        <f>IF(8811-A3439&gt;$I$20,$O$20+$P$20*SIN($S$20-$T$20*(A3439-$A$3379)/$P$20),erreur)</f>
        <v>327.48906797138261</v>
      </c>
    </row>
    <row r="3440" spans="1:8" x14ac:dyDescent="0.3">
      <c r="A3440" s="20">
        <f t="shared" si="155"/>
        <v>3434</v>
      </c>
      <c r="B3440" s="9">
        <v>324.3023898742631</v>
      </c>
      <c r="C3440" s="9">
        <v>328.5842029018022</v>
      </c>
      <c r="D3440" s="25">
        <v>303</v>
      </c>
      <c r="E3440" s="8">
        <v>60</v>
      </c>
      <c r="F3440" s="31">
        <f>IF($A3440&lt;=$J$16,$O$16+$P$16*SIN($Q$16+$R$16*($A3440-$A$3411)/$P$16),erreur)</f>
        <v>324.00859800406761</v>
      </c>
      <c r="G3440" s="31">
        <f>IF(8811-A3440&gt;$I$20,$O$20+$P$20*SIN($S$20-$T$20*(A3440-$A$3379)/$P$20),erreur)</f>
        <v>327.49584760415746</v>
      </c>
    </row>
    <row r="3441" spans="1:8" x14ac:dyDescent="0.3">
      <c r="A3441" s="20">
        <f t="shared" si="155"/>
        <v>3435</v>
      </c>
      <c r="B3441" s="9">
        <v>324.30190291624967</v>
      </c>
      <c r="C3441" s="9">
        <v>328.60907945656254</v>
      </c>
      <c r="D3441" s="25">
        <v>304</v>
      </c>
      <c r="E3441" s="8">
        <v>61</v>
      </c>
      <c r="F3441" s="31">
        <f>IF($A3441&lt;=$J$16,$O$16+$P$16*SIN($Q$16+$R$16*($A3441-$A$3411)/$P$16),erreur)</f>
        <v>324.00852461908289</v>
      </c>
      <c r="G3441" s="31">
        <f>IF(8811-A3441&gt;$I$20,$O$20+$P$20*SIN($S$20-$T$20*(A3441-$A$3379)/$P$20),erreur)</f>
        <v>327.50259385424943</v>
      </c>
    </row>
    <row r="3442" spans="1:8" x14ac:dyDescent="0.3">
      <c r="A3442" s="20">
        <f t="shared" si="155"/>
        <v>3436</v>
      </c>
      <c r="B3442" s="9">
        <v>324.30134915547751</v>
      </c>
      <c r="C3442" s="9">
        <v>328.63386072320645</v>
      </c>
      <c r="D3442" s="25">
        <v>305</v>
      </c>
      <c r="E3442" s="8">
        <v>62</v>
      </c>
      <c r="F3442" s="31">
        <f>IF($A3442&lt;=$J$16,$O$16+$P$16*SIN($Q$16+$R$16*($A3442-$A$3411)/$P$16),erreur)</f>
        <v>324.00840128887285</v>
      </c>
      <c r="G3442" s="31">
        <f>IF(8811-A3442&gt;$I$20,$O$20+$P$20*SIN($S$20-$T$20*(A3442-$A$3379)/$P$20),erreur)</f>
        <v>327.50930672164395</v>
      </c>
    </row>
    <row r="3443" spans="1:8" x14ac:dyDescent="0.3">
      <c r="A3443" s="20">
        <f t="shared" si="155"/>
        <v>3437</v>
      </c>
      <c r="B3443" s="9">
        <v>324.30072859194115</v>
      </c>
      <c r="C3443" s="9">
        <v>328.65854670151202</v>
      </c>
      <c r="D3443" s="25">
        <v>306</v>
      </c>
      <c r="E3443" s="8">
        <v>63</v>
      </c>
      <c r="F3443" s="31">
        <f>IF($A3443&lt;=$J$16,$O$16+$P$16*SIN($Q$16+$R$16*($A3443-$A$3411)/$P$16),erreur)</f>
        <v>324.00822801344111</v>
      </c>
      <c r="G3443" s="31">
        <f>IF(8811-A3443&gt;$I$20,$O$20+$P$20*SIN($S$20-$T$20*(A3443-$A$3379)/$P$20),erreur)</f>
        <v>327.51598620634104</v>
      </c>
    </row>
    <row r="3444" spans="1:8" x14ac:dyDescent="0.3">
      <c r="A3444" s="20">
        <f t="shared" si="155"/>
        <v>3438</v>
      </c>
      <c r="B3444" s="9">
        <v>324.30004122564787</v>
      </c>
      <c r="C3444" s="9">
        <v>328.68313739125551</v>
      </c>
      <c r="D3444" s="25">
        <v>307</v>
      </c>
      <c r="E3444" s="8">
        <v>64</v>
      </c>
      <c r="F3444" s="31">
        <f>IF($A3444&lt;=$J$16,$O$16+$P$16*SIN($Q$16+$R$16*($A3444-$A$3411)/$P$16),erreur)</f>
        <v>324.00800479278405</v>
      </c>
      <c r="G3444" s="31">
        <f>IF(8811-A3444&gt;$I$20,$O$20+$P$20*SIN($S$20-$T$20*(A3444-$A$3379)/$P$20),erreur)</f>
        <v>327.52263230833341</v>
      </c>
    </row>
    <row r="3445" spans="1:8" x14ac:dyDescent="0.3">
      <c r="A3445" s="20">
        <f t="shared" si="155"/>
        <v>3439</v>
      </c>
      <c r="B3445" s="9">
        <v>324.29928705660132</v>
      </c>
      <c r="C3445" s="9">
        <v>328.70763279221137</v>
      </c>
      <c r="D3445" s="25">
        <v>308</v>
      </c>
      <c r="E3445" s="8">
        <v>65</v>
      </c>
      <c r="F3445" s="31">
        <f>IF($A3445&lt;=$J$16,$O$16+$P$16*SIN($Q$16+$R$16*($A3445-$A$3411)/$P$16),erreur)</f>
        <v>324.00773162690894</v>
      </c>
      <c r="G3445" s="31">
        <f>IF(8811-A3445&gt;$I$20,$O$20+$P$20*SIN($S$20-$T$20*(A3445-$A$3379)/$P$20),erreur)</f>
        <v>327.52924502760652</v>
      </c>
    </row>
    <row r="3446" spans="1:8" x14ac:dyDescent="0.3">
      <c r="A3446" s="20">
        <f t="shared" si="155"/>
        <v>3440</v>
      </c>
      <c r="B3446" s="9">
        <v>324.29846608480148</v>
      </c>
      <c r="C3446" s="9">
        <v>328.73203290415768</v>
      </c>
      <c r="D3446" s="25">
        <v>309</v>
      </c>
      <c r="E3446" s="8">
        <v>66</v>
      </c>
      <c r="F3446" s="31">
        <f>IF($A3446&lt;=$J$16,$O$16+$P$16*SIN($Q$16+$R$16*($A3446-$A$3411)/$P$16),erreur)</f>
        <v>324.00740851581213</v>
      </c>
      <c r="G3446" s="31">
        <f>IF(8811-A3446&gt;$I$20,$O$20+$P$20*SIN($S$20-$T$20*(A3446-$A$3379)/$P$20),erreur)</f>
        <v>327.53582436415672</v>
      </c>
      <c r="H3446">
        <v>322.70999999999998</v>
      </c>
    </row>
    <row r="3447" spans="1:8" x14ac:dyDescent="0.3">
      <c r="A3447" s="20">
        <f t="shared" si="155"/>
        <v>3441</v>
      </c>
      <c r="B3447" s="9">
        <v>324.29757831025745</v>
      </c>
      <c r="C3447" s="9">
        <v>328.7563377268707</v>
      </c>
      <c r="D3447" s="25">
        <v>310</v>
      </c>
      <c r="E3447" s="8">
        <v>67</v>
      </c>
      <c r="F3447" s="31">
        <f>IF($A3447&lt;=$J$16,$O$16+$P$16*SIN($Q$16+$R$16*($A3447-$A$3411)/$P$16),erreur)</f>
        <v>324.00703545949364</v>
      </c>
      <c r="G3447" s="31">
        <f>IF(8811-A3447&gt;$I$20,$O$20+$P$20*SIN($S$20-$T$20*(A3447-$A$3379)/$P$20),erreur)</f>
        <v>327.54237031798039</v>
      </c>
    </row>
    <row r="3448" spans="1:8" x14ac:dyDescent="0.3">
      <c r="A3448" s="20">
        <f t="shared" si="155"/>
        <v>3442</v>
      </c>
      <c r="B3448" s="9">
        <v>324.2966237329656</v>
      </c>
      <c r="C3448" s="9">
        <v>328.78054726013397</v>
      </c>
      <c r="D3448" s="25">
        <v>311</v>
      </c>
      <c r="E3448" s="8">
        <v>68</v>
      </c>
      <c r="F3448" s="31">
        <f>IF($A3448&lt;=$J$16,$O$16+$P$16*SIN($Q$16+$R$16*($A3448-$A$3411)/$P$16),erreur)</f>
        <v>324.00661245795709</v>
      </c>
      <c r="G3448" s="31">
        <f>IF(8811-A3448&gt;$I$20,$O$20+$P$20*SIN($S$20-$T$20*(A3448-$A$3379)/$P$20),erreur)</f>
        <v>327.54888288906295</v>
      </c>
    </row>
    <row r="3449" spans="1:8" x14ac:dyDescent="0.3">
      <c r="A3449" s="20">
        <f t="shared" si="155"/>
        <v>3443</v>
      </c>
      <c r="B3449" s="9">
        <v>324.29560235293684</v>
      </c>
      <c r="C3449" s="9">
        <v>328.80466150372376</v>
      </c>
      <c r="D3449" s="25">
        <v>312</v>
      </c>
      <c r="E3449" s="8">
        <v>69</v>
      </c>
      <c r="F3449" s="31">
        <f>IF($A3449&lt;=$J$16,$O$16+$P$16*SIN($Q$16+$R$16*($A3449-$A$3411)/$P$16),erreur)</f>
        <v>324.00613951120613</v>
      </c>
      <c r="G3449" s="31">
        <f>IF(8811-A3449&gt;$I$20,$O$20+$P$20*SIN($S$20-$T$20*(A3449-$A$3379)/$P$20),erreur)</f>
        <v>327.55536207740806</v>
      </c>
    </row>
    <row r="3450" spans="1:8" x14ac:dyDescent="0.3">
      <c r="A3450" s="20">
        <f t="shared" si="155"/>
        <v>3444</v>
      </c>
      <c r="B3450" s="9">
        <v>324.29451417017117</v>
      </c>
      <c r="C3450" s="9">
        <v>328.82868045742362</v>
      </c>
      <c r="D3450" s="25">
        <v>313</v>
      </c>
      <c r="E3450" s="8">
        <v>70</v>
      </c>
      <c r="F3450" s="31">
        <f>IF($A3450&lt;=$J$16,$O$16+$P$16*SIN($Q$16+$R$16*($A3450-$A$3411)/$P$16),erreur)</f>
        <v>324.00561661923712</v>
      </c>
      <c r="G3450" s="31">
        <f>IF(8811-A3450&gt;$I$20,$O$20+$P$20*SIN($S$20-$T$20*(A3450-$A$3379)/$P$20),erreur)</f>
        <v>327.56180788299753</v>
      </c>
    </row>
    <row r="3451" spans="1:8" x14ac:dyDescent="0.3">
      <c r="A3451" s="20">
        <f t="shared" si="155"/>
        <v>3445</v>
      </c>
      <c r="B3451" s="9">
        <v>324.29335918467768</v>
      </c>
      <c r="C3451" s="9">
        <v>328.85260412101343</v>
      </c>
      <c r="D3451" s="25">
        <v>314</v>
      </c>
      <c r="E3451" s="8">
        <v>71</v>
      </c>
      <c r="F3451" s="31">
        <f>IF($A3451&lt;=$J$16,$O$16+$P$16*SIN($Q$16+$R$16*($A3451-$A$3411)/$P$16),erreur)</f>
        <v>324.00504378205005</v>
      </c>
      <c r="G3451" s="31">
        <f>IF(8811-A3451&gt;$I$20,$O$20+$P$20*SIN($S$20-$T$20*(A3451-$A$3379)/$P$20),erreur)</f>
        <v>327.56822030582771</v>
      </c>
    </row>
    <row r="3452" spans="1:8" x14ac:dyDescent="0.3">
      <c r="A3452" s="20">
        <f t="shared" si="155"/>
        <v>3446</v>
      </c>
      <c r="B3452" s="9">
        <v>324.2921373964582</v>
      </c>
      <c r="C3452" s="9">
        <v>328.87643249427856</v>
      </c>
      <c r="D3452" s="25">
        <v>315</v>
      </c>
      <c r="E3452" s="8">
        <v>72</v>
      </c>
      <c r="F3452" s="31">
        <f>IF($A3452&lt;=$J$16,$O$16+$P$16*SIN($Q$16+$R$16*($A3452-$A$3411)/$P$16),erreur)</f>
        <v>324.00442099965221</v>
      </c>
      <c r="G3452" s="31">
        <f>IF(8811-A3452&gt;$I$20,$O$20+$P$20*SIN($S$20-$T$20*(A3452-$A$3379)/$P$20),erreur)</f>
        <v>327.57459934589497</v>
      </c>
    </row>
    <row r="3453" spans="1:8" x14ac:dyDescent="0.3">
      <c r="A3453" s="20">
        <f t="shared" si="155"/>
        <v>3447</v>
      </c>
      <c r="B3453" s="9">
        <v>324.29084880551818</v>
      </c>
      <c r="C3453" s="9">
        <v>328.90016557699892</v>
      </c>
      <c r="D3453" s="25">
        <v>316</v>
      </c>
      <c r="E3453" s="8">
        <v>73</v>
      </c>
      <c r="F3453" s="31">
        <f>IF($A3453&lt;=$J$16,$O$16+$P$16*SIN($Q$16+$R$16*($A3453-$A$3411)/$P$16),erreur)</f>
        <v>324.00374827203996</v>
      </c>
      <c r="G3453" s="31">
        <f>IF(8811-A3453&gt;$I$20,$O$20+$P$20*SIN($S$20-$T$20*(A3453-$A$3379)/$P$20),erreur)</f>
        <v>327.58094500318839</v>
      </c>
    </row>
    <row r="3454" spans="1:8" x14ac:dyDescent="0.3">
      <c r="A3454" s="20">
        <f t="shared" si="155"/>
        <v>3448</v>
      </c>
      <c r="B3454" s="9">
        <v>324.28949341186672</v>
      </c>
      <c r="C3454" s="9">
        <v>328.92380336895985</v>
      </c>
      <c r="D3454" s="25">
        <v>317</v>
      </c>
      <c r="E3454" s="8">
        <v>74</v>
      </c>
      <c r="F3454" s="31">
        <f>IF($A3454&lt;=$J$16,$O$16+$P$16*SIN($Q$16+$R$16*($A3454-$A$3411)/$P$16),erreur)</f>
        <v>324.00302559922056</v>
      </c>
      <c r="G3454" s="31">
        <f>IF(8811-A3454&gt;$I$20,$O$20+$P$20*SIN($S$20-$T$20*(A3454-$A$3379)/$P$20),erreur)</f>
        <v>327.5872572777007</v>
      </c>
    </row>
    <row r="3455" spans="1:8" x14ac:dyDescent="0.3">
      <c r="A3455" s="20">
        <f t="shared" si="155"/>
        <v>3449</v>
      </c>
      <c r="B3455" s="9">
        <v>324.28807121550744</v>
      </c>
      <c r="C3455" s="9">
        <v>328.94734586994855</v>
      </c>
      <c r="D3455" s="25">
        <v>318</v>
      </c>
      <c r="E3455" s="8">
        <v>75</v>
      </c>
      <c r="F3455" s="31">
        <f>IF($A3455&lt;=$J$16,$O$16+$P$16*SIN($Q$16+$R$16*($A3455-$A$3411)/$P$16),erreur)</f>
        <v>324.00225298118676</v>
      </c>
      <c r="G3455" s="31">
        <f>IF(8811-A3455&gt;$I$20,$O$20+$P$20*SIN($S$20-$T$20*(A3455-$A$3379)/$P$20),erreur)</f>
        <v>327.59353616942826</v>
      </c>
    </row>
    <row r="3456" spans="1:8" x14ac:dyDescent="0.3">
      <c r="A3456" s="20">
        <f t="shared" si="155"/>
        <v>3450</v>
      </c>
      <c r="B3456" s="9">
        <v>324.28658221644582</v>
      </c>
      <c r="C3456" s="9">
        <v>328.97079307974855</v>
      </c>
      <c r="D3456" s="25">
        <v>319</v>
      </c>
      <c r="E3456" s="8">
        <v>76</v>
      </c>
      <c r="F3456" s="31">
        <f>IF($A3456&lt;=$J$16,$O$16+$P$16*SIN($Q$16+$R$16*($A3456-$A$3411)/$P$16),erreur)</f>
        <v>324.00143041794945</v>
      </c>
      <c r="G3456" s="31">
        <f>IF(8811-A3456&gt;$I$20,$O$20+$P$20*SIN($S$20-$T$20*(A3456-$A$3379)/$P$20),erreur)</f>
        <v>327.59978167835652</v>
      </c>
    </row>
    <row r="3457" spans="1:8" x14ac:dyDescent="0.3">
      <c r="A3457" s="20">
        <f t="shared" si="155"/>
        <v>3451</v>
      </c>
      <c r="B3457" s="9">
        <v>324.28502641468913</v>
      </c>
      <c r="C3457" s="9">
        <v>328.99414499814884</v>
      </c>
      <c r="D3457" s="25">
        <v>320</v>
      </c>
      <c r="E3457" s="8">
        <v>77</v>
      </c>
      <c r="F3457" s="31">
        <f>IF($A3457&lt;=$J$16,$O$16+$P$16*SIN($Q$16+$R$16*($A3457-$A$3411)/$P$16),erreur)</f>
        <v>324.00055790950864</v>
      </c>
      <c r="G3457" s="31">
        <f>IF(8811-A3457&gt;$I$20,$O$20+$P$20*SIN($S$20-$T$20*(A3457-$A$3379)/$P$20),erreur)</f>
        <v>327.60599380448912</v>
      </c>
    </row>
    <row r="3458" spans="1:8" x14ac:dyDescent="0.3">
      <c r="A3458" s="20">
        <f t="shared" si="155"/>
        <v>3452</v>
      </c>
      <c r="B3458" s="9">
        <v>324.28340381024464</v>
      </c>
      <c r="C3458" s="9">
        <v>329.01740162493479</v>
      </c>
      <c r="D3458" s="25">
        <v>321</v>
      </c>
      <c r="E3458" s="8">
        <v>78</v>
      </c>
      <c r="F3458" s="31">
        <f>IF($A3458&lt;=$J$16,$O$16+$P$16*SIN($Q$16+$R$16*($A3458-$A$3411)/$P$16),erreur)</f>
        <v>323.9996354558607</v>
      </c>
      <c r="G3458" s="31">
        <f>IF(8811-A3458&gt;$I$20,$O$20+$P$20*SIN($S$20-$T$20*(A3458-$A$3379)/$P$20),erreur)</f>
        <v>327.61217254781513</v>
      </c>
    </row>
    <row r="3459" spans="1:8" x14ac:dyDescent="0.3">
      <c r="A3459" s="20">
        <f t="shared" si="155"/>
        <v>3453</v>
      </c>
      <c r="B3459" s="9">
        <v>324.28171440312144</v>
      </c>
      <c r="C3459" s="9">
        <v>329.04056295989903</v>
      </c>
      <c r="D3459" s="25">
        <v>322</v>
      </c>
      <c r="E3459" s="8">
        <v>79</v>
      </c>
      <c r="F3459" s="31">
        <f>IF($A3459&lt;=$J$16,$O$16+$P$16*SIN($Q$16+$R$16*($A3459-$A$3411)/$P$16),erreur)</f>
        <v>323.99866305701653</v>
      </c>
      <c r="G3459" s="31">
        <f>IF(8811-A3459&gt;$I$20,$O$20+$P$20*SIN($S$20-$T$20*(A3459-$A$3379)/$P$20),erreur)</f>
        <v>327.61831790832366</v>
      </c>
    </row>
    <row r="3460" spans="1:8" x14ac:dyDescent="0.3">
      <c r="A3460" s="20">
        <f t="shared" si="155"/>
        <v>3454</v>
      </c>
      <c r="B3460" s="9">
        <v>324.27995819332318</v>
      </c>
      <c r="C3460" s="9">
        <v>329.06362900282875</v>
      </c>
      <c r="D3460" s="25">
        <v>323</v>
      </c>
      <c r="E3460" s="8">
        <v>80</v>
      </c>
      <c r="F3460" s="31">
        <f>IF($A3460&lt;=$J$16,$O$16+$P$16*SIN($Q$16+$R$16*($A3460-$A$3411)/$P$16),erreur)</f>
        <v>323.9976407129725</v>
      </c>
      <c r="G3460" s="31">
        <f>IF(8811-A3460&gt;$I$20,$O$20+$P$20*SIN($S$20-$T$20*(A3460-$A$3379)/$P$20),erreur)</f>
        <v>327.62442988601106</v>
      </c>
    </row>
    <row r="3461" spans="1:8" x14ac:dyDescent="0.3">
      <c r="A3461" s="20">
        <f t="shared" si="155"/>
        <v>3455</v>
      </c>
      <c r="B3461" s="9">
        <v>324.27813518086259</v>
      </c>
      <c r="C3461" s="9">
        <v>329.08659975351293</v>
      </c>
      <c r="D3461" s="25">
        <v>324</v>
      </c>
      <c r="E3461" s="8">
        <v>81</v>
      </c>
      <c r="F3461" s="31">
        <f>IF($A3461&lt;=$J$16,$O$16+$P$16*SIN($Q$16+$R$16*($A3461-$A$3411)/$P$16),erreur)</f>
        <v>323.99656842373588</v>
      </c>
      <c r="G3461" s="31">
        <f>IF(8811-A3461&gt;$I$20,$O$20+$P$20*SIN($S$20-$T$20*(A3461-$A$3379)/$P$20),erreur)</f>
        <v>327.63050848087005</v>
      </c>
    </row>
    <row r="3462" spans="1:8" x14ac:dyDescent="0.3">
      <c r="A3462" s="20">
        <f t="shared" si="155"/>
        <v>3456</v>
      </c>
      <c r="B3462" s="9">
        <v>324.27624536574149</v>
      </c>
      <c r="C3462" s="9">
        <v>329.10947521174603</v>
      </c>
      <c r="D3462" s="25">
        <v>325</v>
      </c>
      <c r="E3462" s="8">
        <v>82</v>
      </c>
      <c r="F3462" s="31">
        <f>IF($A3462&lt;=$J$16,$O$16+$P$16*SIN($Q$16+$R$16*($A3462-$A$3411)/$P$16),erreur)</f>
        <v>323.99544618930304</v>
      </c>
      <c r="G3462" s="31">
        <f>IF(8811-A3462&gt;$I$20,$O$20+$P$20*SIN($S$20-$T$20*(A3462-$A$3379)/$P$20),erreur)</f>
        <v>327.63655369289336</v>
      </c>
    </row>
    <row r="3463" spans="1:8" x14ac:dyDescent="0.3">
      <c r="A3463" s="20">
        <f t="shared" si="155"/>
        <v>3457</v>
      </c>
      <c r="B3463" s="9">
        <v>324.27428874797442</v>
      </c>
      <c r="C3463" s="9">
        <v>329.13225537731887</v>
      </c>
      <c r="D3463" s="25">
        <v>326</v>
      </c>
      <c r="E3463" s="8">
        <v>83</v>
      </c>
      <c r="F3463" s="31">
        <f>IF($A3463&lt;=$J$16,$O$16+$P$16*SIN($Q$16+$R$16*($A3463-$A$3411)/$P$16),erreur)</f>
        <v>323.99427400968125</v>
      </c>
      <c r="G3463" s="31">
        <f>IF(8811-A3463&gt;$I$20,$O$20+$P$20*SIN($S$20-$T$20*(A3463-$A$3379)/$P$20),erreur)</f>
        <v>327.64256552207371</v>
      </c>
    </row>
    <row r="3464" spans="1:8" x14ac:dyDescent="0.3">
      <c r="A3464" s="20">
        <f t="shared" ref="A3464:A3527" si="156">ROW()-6</f>
        <v>3458</v>
      </c>
      <c r="B3464" s="9">
        <v>324.27226532756686</v>
      </c>
      <c r="C3464" s="9">
        <v>329.15494025002226</v>
      </c>
      <c r="D3464" s="25">
        <v>327</v>
      </c>
      <c r="E3464" s="8">
        <v>84</v>
      </c>
      <c r="F3464" s="31">
        <f>IF($A3464&lt;=$J$16,$O$16+$P$16*SIN($Q$16+$R$16*($A3464-$A$3411)/$P$16),erreur)</f>
        <v>323.99305188487051</v>
      </c>
      <c r="G3464" s="31">
        <f>IF(8811-A3464&gt;$I$20,$O$20+$P$20*SIN($S$20-$T$20*(A3464-$A$3379)/$P$20),erreur)</f>
        <v>327.64854396840747</v>
      </c>
    </row>
    <row r="3465" spans="1:8" x14ac:dyDescent="0.3">
      <c r="A3465" s="20">
        <f t="shared" si="156"/>
        <v>3459</v>
      </c>
      <c r="B3465" s="9">
        <v>324.2701751045297</v>
      </c>
      <c r="C3465" s="9">
        <v>329.1775298296543</v>
      </c>
      <c r="D3465" s="25">
        <v>328</v>
      </c>
      <c r="E3465" s="8">
        <v>85</v>
      </c>
      <c r="F3465" s="31">
        <f>IF($A3465&lt;=$J$16,$O$16+$P$16*SIN($Q$16+$R$16*($A3465-$A$3411)/$P$16),erreur)</f>
        <v>323.9917798148781</v>
      </c>
      <c r="G3465" s="31">
        <f>IF(8811-A3465&gt;$I$20,$O$20+$P$20*SIN($S$20-$T$20*(A3465-$A$3379)/$P$20),erreur)</f>
        <v>327.65448903188371</v>
      </c>
    </row>
    <row r="3466" spans="1:8" x14ac:dyDescent="0.3">
      <c r="A3466" s="20">
        <f t="shared" si="156"/>
        <v>3460</v>
      </c>
      <c r="B3466" s="9">
        <v>324.26801807887023</v>
      </c>
      <c r="C3466" s="9">
        <v>329.20002411600581</v>
      </c>
      <c r="D3466" s="25">
        <v>329</v>
      </c>
      <c r="E3466" s="8">
        <v>86</v>
      </c>
      <c r="F3466" s="31">
        <f>IF($A3466&lt;=$J$16,$O$16+$P$16*SIN($Q$16+$R$16*($A3466-$A$3411)/$P$16),erreur)</f>
        <v>323.99045779970402</v>
      </c>
      <c r="G3466" s="31">
        <f>IF(8811-A3466&gt;$I$20,$O$20+$P$20*SIN($S$20-$T$20*(A3466-$A$3379)/$P$20),erreur)</f>
        <v>327.66040071249881</v>
      </c>
      <c r="H3466">
        <v>322.37</v>
      </c>
    </row>
    <row r="3467" spans="1:8" x14ac:dyDescent="0.3">
      <c r="A3467" s="20">
        <f t="shared" si="156"/>
        <v>3461</v>
      </c>
      <c r="B3467" s="9">
        <v>324.26579425059754</v>
      </c>
      <c r="C3467" s="9">
        <v>329.22242310887668</v>
      </c>
      <c r="D3467" s="25">
        <v>330</v>
      </c>
      <c r="E3467" s="8">
        <v>87</v>
      </c>
      <c r="F3467" s="31">
        <f>IF($A3467&lt;=$J$16,$O$16+$P$16*SIN($Q$16+$R$16*($A3467-$A$3411)/$P$16),erreur)</f>
        <v>323.98908583935554</v>
      </c>
      <c r="G3467" s="31">
        <f>IF(8811-A3467&gt;$I$20,$O$20+$P$20*SIN($S$20-$T$20*(A3467-$A$3379)/$P$20),erreur)</f>
        <v>327.66627901024913</v>
      </c>
    </row>
    <row r="3468" spans="1:8" x14ac:dyDescent="0.3">
      <c r="A3468" s="20">
        <f t="shared" si="156"/>
        <v>3462</v>
      </c>
      <c r="B3468" s="9">
        <v>324.26350361972618</v>
      </c>
      <c r="C3468" s="9">
        <v>329.24472680805957</v>
      </c>
      <c r="D3468" s="25">
        <v>331</v>
      </c>
      <c r="E3468" s="8">
        <v>88</v>
      </c>
      <c r="F3468" s="31">
        <f>IF($A3468&lt;=$J$16,$O$16+$P$16*SIN($Q$16+$R$16*($A3468-$A$3411)/$P$16),erreur)</f>
        <v>323.98766393382903</v>
      </c>
      <c r="G3468" s="31">
        <f>IF(8811-A3468&gt;$I$20,$O$20+$P$20*SIN($S$20-$T$20*(A3468-$A$3379)/$P$20),erreur)</f>
        <v>327.6721239251201</v>
      </c>
    </row>
    <row r="3469" spans="1:8" x14ac:dyDescent="0.3">
      <c r="A3469" s="20">
        <f t="shared" si="156"/>
        <v>3463</v>
      </c>
      <c r="B3469" s="9">
        <v>324.26114618625979</v>
      </c>
      <c r="C3469" s="9">
        <v>329.26693521335255</v>
      </c>
      <c r="D3469" s="25">
        <v>332</v>
      </c>
      <c r="E3469" s="8">
        <v>89</v>
      </c>
      <c r="F3469" s="31">
        <f>IF($A3469&lt;=$J$16,$O$16+$P$16*SIN($Q$16+$R$16*($A3469-$A$3411)/$P$16),erreur)</f>
        <v>323.98619208313175</v>
      </c>
      <c r="G3469" s="31">
        <f>IF(8811-A3469&gt;$I$20,$O$20+$P$20*SIN($S$20-$T$20*(A3469-$A$3379)/$P$20),erreur)</f>
        <v>327.67793545711174</v>
      </c>
    </row>
    <row r="3470" spans="1:8" x14ac:dyDescent="0.3">
      <c r="A3470" s="20">
        <f t="shared" si="156"/>
        <v>3464</v>
      </c>
      <c r="B3470" s="9">
        <v>324.25872195021475</v>
      </c>
      <c r="C3470" s="9">
        <v>329.28904832455555</v>
      </c>
      <c r="D3470" s="25">
        <v>333</v>
      </c>
      <c r="E3470" s="8">
        <v>90</v>
      </c>
      <c r="F3470" s="31">
        <f>IF($A3470&lt;=$J$16,$O$16+$P$16*SIN($Q$16+$R$16*($A3470-$A$3411)/$P$16),erreur)</f>
        <v>323.984670287271</v>
      </c>
      <c r="G3470" s="31">
        <f>IF(8811-A3470&gt;$I$20,$O$20+$P$20*SIN($S$20-$T$20*(A3470-$A$3379)/$P$20),erreur)</f>
        <v>327.68371360621313</v>
      </c>
    </row>
    <row r="3471" spans="1:8" x14ac:dyDescent="0.3">
      <c r="A3471" s="20">
        <f t="shared" si="156"/>
        <v>3465</v>
      </c>
      <c r="B3471" s="9">
        <v>324.2562309115965</v>
      </c>
      <c r="C3471" s="9">
        <v>329.31106614146483</v>
      </c>
      <c r="D3471" s="25">
        <v>334</v>
      </c>
      <c r="E3471" s="8">
        <v>91</v>
      </c>
      <c r="F3471" s="31">
        <f>IF($A3471&lt;=$J$16,$O$16+$P$16*SIN($Q$16+$R$16*($A3471-$A$3411)/$P$16),erreur)</f>
        <v>323.98309854624313</v>
      </c>
      <c r="G3471" s="31">
        <f>IF(8811-A3471&gt;$I$20,$O$20+$P$20*SIN($S$20-$T$20*(A3471-$A$3379)/$P$20),erreur)</f>
        <v>327.68945837242427</v>
      </c>
    </row>
    <row r="3472" spans="1:8" x14ac:dyDescent="0.3">
      <c r="A3472" s="20">
        <f t="shared" si="156"/>
        <v>3466</v>
      </c>
      <c r="B3472" s="9">
        <v>324.25367307042325</v>
      </c>
      <c r="C3472" s="9">
        <v>329.33298866388395</v>
      </c>
      <c r="D3472" s="25">
        <v>335</v>
      </c>
      <c r="E3472" s="8">
        <v>92</v>
      </c>
      <c r="F3472" s="31">
        <f>IF($A3472&lt;=$J$16,$O$16+$P$16*SIN($Q$16+$R$16*($A3472-$A$3411)/$P$16),erreur)</f>
        <v>323.98147686005905</v>
      </c>
      <c r="G3472" s="31">
        <f>IF(8811-A3472&gt;$I$20,$O$20+$P$20*SIN($S$20-$T$20*(A3472-$A$3379)/$P$20),erreur)</f>
        <v>327.6951697557306</v>
      </c>
    </row>
    <row r="3473" spans="1:8" x14ac:dyDescent="0.3">
      <c r="A3473" s="20">
        <f t="shared" si="156"/>
        <v>3467</v>
      </c>
      <c r="B3473" s="9">
        <v>324.25104842670044</v>
      </c>
      <c r="C3473" s="9">
        <v>329.35481589160918</v>
      </c>
      <c r="D3473" s="25">
        <v>336</v>
      </c>
      <c r="E3473" s="8">
        <v>93</v>
      </c>
      <c r="F3473" s="31">
        <f>IF($A3473&lt;=$J$16,$O$16+$P$16*SIN($Q$16+$R$16*($A3473-$A$3411)/$P$16),erreur)</f>
        <v>323.97980522871876</v>
      </c>
      <c r="G3473" s="31">
        <f>IF(8811-A3473&gt;$I$20,$O$20+$P$20*SIN($S$20-$T$20*(A3473-$A$3379)/$P$20),erreur)</f>
        <v>327.70084775613213</v>
      </c>
    </row>
    <row r="3474" spans="1:8" x14ac:dyDescent="0.3">
      <c r="A3474" s="20">
        <f t="shared" si="156"/>
        <v>3468</v>
      </c>
      <c r="B3474" s="9">
        <v>324.2483569804408</v>
      </c>
      <c r="C3474" s="9">
        <v>329.3765478244477</v>
      </c>
      <c r="D3474" s="25">
        <v>337</v>
      </c>
      <c r="E3474" s="8">
        <v>94</v>
      </c>
      <c r="F3474" s="31">
        <f>IF($A3474&lt;=$J$16,$O$16+$P$16*SIN($Q$16+$R$16*($A3474-$A$3411)/$P$16),erreur)</f>
        <v>323.97808365222954</v>
      </c>
      <c r="G3474" s="31">
        <f>IF(8811-A3474&gt;$I$20,$O$20+$P$20*SIN($S$20-$T$20*(A3474-$A$3379)/$P$20),erreur)</f>
        <v>327.70649237361795</v>
      </c>
    </row>
    <row r="3475" spans="1:8" x14ac:dyDescent="0.3">
      <c r="A3475" s="20">
        <f t="shared" si="156"/>
        <v>3469</v>
      </c>
      <c r="B3475" s="9">
        <v>324.24559873165526</v>
      </c>
      <c r="C3475" s="9">
        <v>329.39818446219761</v>
      </c>
      <c r="D3475" s="25">
        <v>338</v>
      </c>
      <c r="E3475" s="8">
        <v>95</v>
      </c>
      <c r="F3475" s="31">
        <f>IF($A3475&lt;=$J$16,$O$16+$P$16*SIN($Q$16+$R$16*($A3475-$A$3411)/$P$16),erreur)</f>
        <v>323.9763121305914</v>
      </c>
      <c r="G3475" s="31">
        <f>IF(8811-A3475&gt;$I$20,$O$20+$P$20*SIN($S$20-$T$20*(A3475-$A$3379)/$P$20),erreur)</f>
        <v>327.71210360818441</v>
      </c>
    </row>
    <row r="3476" spans="1:8" x14ac:dyDescent="0.3">
      <c r="A3476" s="20">
        <f t="shared" si="156"/>
        <v>3470</v>
      </c>
      <c r="B3476" s="9">
        <v>324.24277368036201</v>
      </c>
      <c r="C3476" s="9">
        <v>329.41972580466609</v>
      </c>
      <c r="D3476" s="25">
        <v>339</v>
      </c>
      <c r="E3476" s="8">
        <v>96</v>
      </c>
      <c r="F3476" s="31">
        <f>IF($A3476&lt;=$J$16,$O$16+$P$16*SIN($Q$16+$R$16*($A3476-$A$3411)/$P$16),erreur)</f>
        <v>323.97449066381159</v>
      </c>
      <c r="G3476" s="31">
        <f>IF(8811-A3476&gt;$I$20,$O$20+$P$20*SIN($S$20-$T$20*(A3476-$A$3379)/$P$20),erreur)</f>
        <v>327.71768145982423</v>
      </c>
    </row>
    <row r="3477" spans="1:8" x14ac:dyDescent="0.3">
      <c r="A3477" s="20">
        <f t="shared" si="156"/>
        <v>3471</v>
      </c>
      <c r="B3477" s="9">
        <v>324.23988182656649</v>
      </c>
      <c r="C3477" s="9">
        <v>329.44117185165305</v>
      </c>
      <c r="D3477" s="25">
        <v>340</v>
      </c>
      <c r="E3477" s="8">
        <v>97</v>
      </c>
      <c r="F3477" s="31">
        <f>IF($A3477&lt;=$J$16,$O$16+$P$16*SIN($Q$16+$R$16*($A3477-$A$3411)/$P$16),erreur)</f>
        <v>323.97261925189378</v>
      </c>
      <c r="G3477" s="31">
        <f>IF(8811-A3477&gt;$I$20,$O$20+$P$20*SIN($S$20-$T$20*(A3477-$A$3379)/$P$20),erreur)</f>
        <v>327.72322592853379</v>
      </c>
    </row>
    <row r="3478" spans="1:8" x14ac:dyDescent="0.3">
      <c r="A3478" s="20">
        <f t="shared" si="156"/>
        <v>3472</v>
      </c>
      <c r="B3478" s="9">
        <v>324.2369231702869</v>
      </c>
      <c r="C3478" s="9">
        <v>329.46252260296751</v>
      </c>
      <c r="D3478" s="25">
        <v>341</v>
      </c>
      <c r="E3478" s="8">
        <v>98</v>
      </c>
      <c r="F3478" s="31">
        <f>IF($A3478&lt;=$J$16,$O$16+$P$16*SIN($Q$16+$R$16*($A3478-$A$3411)/$P$16),erreur)</f>
        <v>323.97069789484522</v>
      </c>
      <c r="G3478" s="31">
        <f>IF(8811-A3478&gt;$I$20,$O$20+$P$20*SIN($S$20-$T$20*(A3478-$A$3379)/$P$20),erreur)</f>
        <v>327.72873701430581</v>
      </c>
    </row>
    <row r="3479" spans="1:8" x14ac:dyDescent="0.3">
      <c r="A3479" s="20">
        <f t="shared" si="156"/>
        <v>3473</v>
      </c>
      <c r="B3479" s="9">
        <v>324.23389771153415</v>
      </c>
      <c r="C3479" s="9">
        <v>329.48377805841301</v>
      </c>
      <c r="D3479" s="25">
        <v>342</v>
      </c>
      <c r="E3479" s="8">
        <v>99</v>
      </c>
      <c r="F3479" s="31">
        <f>IF($A3479&lt;=$J$16,$O$16+$P$16*SIN($Q$16+$R$16*($A3479-$A$3411)/$P$16),erreur)</f>
        <v>323.96872659266228</v>
      </c>
      <c r="G3479" s="31">
        <f>IF(8811-A3479&gt;$I$20,$O$20+$P$20*SIN($S$20-$T$20*(A3479-$A$3379)/$P$20),erreur)</f>
        <v>327.734214717133</v>
      </c>
    </row>
    <row r="3480" spans="1:8" x14ac:dyDescent="0.3">
      <c r="A3480" s="20">
        <f t="shared" si="156"/>
        <v>3474</v>
      </c>
      <c r="B3480" s="9">
        <v>324.23080545032099</v>
      </c>
      <c r="C3480" s="9">
        <v>329.50493821779855</v>
      </c>
      <c r="D3480" s="25">
        <v>343</v>
      </c>
      <c r="E3480" s="8">
        <v>100</v>
      </c>
      <c r="F3480" s="31">
        <f>IF($A3480&lt;=$J$16,$O$16+$P$16*SIN($Q$16+$R$16*($A3480-$A$3411)/$P$16),erreur)</f>
        <v>323.96670534536315</v>
      </c>
      <c r="G3480" s="31">
        <f>IF(8811-A3480&gt;$I$20,$O$20+$P$20*SIN($S$20-$T$20*(A3480-$A$3379)/$P$20),erreur)</f>
        <v>327.7396590370081</v>
      </c>
    </row>
    <row r="3481" spans="1:8" x14ac:dyDescent="0.3">
      <c r="A3481" s="20">
        <f t="shared" si="156"/>
        <v>3475</v>
      </c>
      <c r="B3481" s="9">
        <v>324.22764638666013</v>
      </c>
      <c r="C3481" s="9">
        <v>329.52600308092951</v>
      </c>
      <c r="D3481" s="25">
        <v>344</v>
      </c>
      <c r="E3481" s="8">
        <v>101</v>
      </c>
      <c r="F3481" s="31">
        <f>IF($A3481&lt;=$J$16,$O$16+$P$16*SIN($Q$16+$R$16*($A3481-$A$3411)/$P$16),erreur)</f>
        <v>323.96463415294056</v>
      </c>
      <c r="G3481" s="31">
        <f>IF(8811-A3481&gt;$I$20,$O$20+$P$20*SIN($S$20-$T$20*(A3481-$A$3379)/$P$20),erreur)</f>
        <v>327.74506997392382</v>
      </c>
    </row>
    <row r="3482" spans="1:8" x14ac:dyDescent="0.3">
      <c r="A3482" s="20">
        <f t="shared" si="156"/>
        <v>3476</v>
      </c>
      <c r="B3482" s="9">
        <v>324.22442052056977</v>
      </c>
      <c r="C3482" s="9">
        <v>329.54697264761671</v>
      </c>
      <c r="D3482" s="25">
        <v>345</v>
      </c>
      <c r="E3482" s="8">
        <v>102</v>
      </c>
      <c r="F3482" s="31">
        <f>IF($A3482&lt;=$J$16,$O$16+$P$16*SIN($Q$16+$R$16*($A3482-$A$3411)/$P$16),erreur)</f>
        <v>323.96251301540906</v>
      </c>
      <c r="G3482" s="31">
        <f>IF(8811-A3482&gt;$I$20,$O$20+$P$20*SIN($S$20-$T$20*(A3482-$A$3379)/$P$20),erreur)</f>
        <v>327.75044752788017</v>
      </c>
    </row>
    <row r="3483" spans="1:8" x14ac:dyDescent="0.3">
      <c r="A3483" s="20">
        <f t="shared" si="156"/>
        <v>3477</v>
      </c>
      <c r="B3483" s="9">
        <v>324.22112785206264</v>
      </c>
      <c r="C3483" s="9">
        <v>329.56784691766734</v>
      </c>
      <c r="D3483" s="25">
        <v>346</v>
      </c>
      <c r="E3483" s="8">
        <v>103</v>
      </c>
      <c r="F3483" s="31">
        <f>IF($A3483&lt;=$J$16,$O$16+$P$16*SIN($Q$16+$R$16*($A3483-$A$3411)/$P$16),erreur)</f>
        <v>323.96034193276864</v>
      </c>
      <c r="G3483" s="31">
        <f>IF(8811-A3483&gt;$I$20,$O$20+$P$20*SIN($S$20-$T$20*(A3483-$A$3379)/$P$20),erreur)</f>
        <v>327.75579169886623</v>
      </c>
    </row>
    <row r="3484" spans="1:8" x14ac:dyDescent="0.3">
      <c r="A3484" s="20">
        <f t="shared" si="156"/>
        <v>3478</v>
      </c>
      <c r="B3484" s="9">
        <v>324.21776838115329</v>
      </c>
      <c r="C3484" s="9">
        <v>329.58862589089404</v>
      </c>
      <c r="D3484" s="25">
        <v>347</v>
      </c>
      <c r="E3484" s="8">
        <v>104</v>
      </c>
      <c r="F3484" s="31">
        <f>IF($A3484&lt;=$J$16,$O$16+$P$16*SIN($Q$16+$R$16*($A3484-$A$3411)/$P$16),erreur)</f>
        <v>323.95812090502295</v>
      </c>
      <c r="G3484" s="31">
        <f>IF(8811-A3484&gt;$I$20,$O$20+$P$20*SIN($S$20-$T$20*(A3484-$A$3379)/$P$20),erreur)</f>
        <v>327.76110248687837</v>
      </c>
    </row>
    <row r="3485" spans="1:8" x14ac:dyDescent="0.3">
      <c r="A3485" s="20">
        <f t="shared" si="156"/>
        <v>3479</v>
      </c>
      <c r="B3485" s="9">
        <v>324.21434210785446</v>
      </c>
      <c r="C3485" s="9">
        <v>329.60930956710581</v>
      </c>
      <c r="D3485" s="25">
        <v>348</v>
      </c>
      <c r="E3485" s="8">
        <v>105</v>
      </c>
      <c r="F3485" s="31">
        <f>IF($A3485&lt;=$J$16,$O$16+$P$16*SIN($Q$16+$R$16*($A3485-$A$3411)/$P$16),erreur)</f>
        <v>323.9558499321829</v>
      </c>
      <c r="G3485" s="31">
        <f>IF(8811-A3485&gt;$I$20,$O$20+$P$20*SIN($S$20-$T$20*(A3485-$A$3379)/$P$20),erreur)</f>
        <v>327.76637989190931</v>
      </c>
    </row>
    <row r="3486" spans="1:8" x14ac:dyDescent="0.3">
      <c r="A3486" s="20">
        <f t="shared" si="156"/>
        <v>3480</v>
      </c>
      <c r="B3486" s="9">
        <v>324.21084903218616</v>
      </c>
      <c r="C3486" s="9">
        <v>329.62989794611713</v>
      </c>
      <c r="D3486" s="25">
        <v>349</v>
      </c>
      <c r="E3486" s="8">
        <v>106</v>
      </c>
      <c r="F3486" s="31">
        <f>IF($A3486&lt;=$J$16,$O$16+$P$16*SIN($Q$16+$R$16*($A3486-$A$3411)/$P$16),erreur)</f>
        <v>323.95352901425213</v>
      </c>
      <c r="G3486" s="31">
        <f>IF(8811-A3486&gt;$I$20,$O$20+$P$20*SIN($S$20-$T$20*(A3486-$A$3379)/$P$20),erreur)</f>
        <v>327.77162391395177</v>
      </c>
      <c r="H3486">
        <v>322.06</v>
      </c>
    </row>
    <row r="3487" spans="1:8" x14ac:dyDescent="0.3">
      <c r="A3487" s="20">
        <f t="shared" si="156"/>
        <v>3481</v>
      </c>
      <c r="B3487" s="9">
        <v>324.20728915415748</v>
      </c>
      <c r="C3487" s="9">
        <v>329.65039102773881</v>
      </c>
      <c r="D3487" s="25">
        <v>350</v>
      </c>
      <c r="E3487" s="8">
        <v>107</v>
      </c>
      <c r="F3487" s="31">
        <f>IF($A3487&lt;=$J$16,$O$16+$P$16*SIN($Q$16+$R$16*($A3487-$A$3411)/$P$16),erreur)</f>
        <v>323.95115815123427</v>
      </c>
      <c r="G3487" s="31">
        <f>IF(8811-A3487&gt;$I$20,$O$20+$P$20*SIN($S$20-$T$20*(A3487-$A$3379)/$P$20),erreur)</f>
        <v>327.77683455300576</v>
      </c>
    </row>
    <row r="3488" spans="1:8" x14ac:dyDescent="0.3">
      <c r="A3488" s="20">
        <f t="shared" si="156"/>
        <v>3482</v>
      </c>
      <c r="B3488" s="9">
        <v>324.20366247379025</v>
      </c>
      <c r="C3488" s="9">
        <v>329.67078881178713</v>
      </c>
      <c r="D3488" s="25">
        <v>351</v>
      </c>
      <c r="E3488" s="8">
        <v>108</v>
      </c>
      <c r="F3488" s="31">
        <f>IF($A3488&lt;=$J$16,$O$16+$P$16*SIN($Q$16+$R$16*($A3488-$A$3411)/$P$16),erreur)</f>
        <v>323.9487373431366</v>
      </c>
      <c r="G3488" s="31">
        <f>IF(8811-A3488&gt;$I$20,$O$20+$P$20*SIN($S$20-$T$20*(A3488-$A$3379)/$P$20),erreur)</f>
        <v>327.78201180906035</v>
      </c>
    </row>
    <row r="3489" spans="1:7" x14ac:dyDescent="0.3">
      <c r="A3489" s="20">
        <f t="shared" si="156"/>
        <v>3483</v>
      </c>
      <c r="B3489" s="9">
        <v>324.19996899109901</v>
      </c>
      <c r="C3489" s="9">
        <v>329.69109129807293</v>
      </c>
      <c r="D3489" s="25">
        <v>352</v>
      </c>
      <c r="E3489" s="8">
        <v>109</v>
      </c>
      <c r="F3489" s="31">
        <f>IF($A3489&lt;=$J$16,$O$16+$P$16*SIN($Q$16+$R$16*($A3489-$A$3411)/$P$16),erreur)</f>
        <v>323.94626658997004</v>
      </c>
      <c r="G3489" s="31">
        <f>IF(8811-A3489&gt;$I$20,$O$20+$P$20*SIN($S$20-$T$20*(A3489-$A$3379)/$P$20),erreur)</f>
        <v>327.78715568211192</v>
      </c>
    </row>
    <row r="3490" spans="1:7" x14ac:dyDescent="0.3">
      <c r="A3490" s="20">
        <f t="shared" si="156"/>
        <v>3484</v>
      </c>
      <c r="B3490" s="9">
        <v>324.19620870609833</v>
      </c>
      <c r="C3490" s="9">
        <v>329.71129848641431</v>
      </c>
      <c r="D3490" s="25">
        <v>353</v>
      </c>
      <c r="E3490" s="8">
        <v>110</v>
      </c>
      <c r="F3490" s="31">
        <f>IF($A3490&lt;=$J$16,$O$16+$P$16*SIN($Q$16+$R$16*($A3490-$A$3411)/$P$16),erreur)</f>
        <v>323.94374589173094</v>
      </c>
      <c r="G3490" s="31">
        <f>IF(8811-A3490&gt;$I$20,$O$20+$P$20*SIN($S$20-$T$20*(A3490-$A$3379)/$P$20),erreur)</f>
        <v>327.79226617214954</v>
      </c>
    </row>
    <row r="3491" spans="1:7" x14ac:dyDescent="0.3">
      <c r="A3491" s="20">
        <f t="shared" si="156"/>
        <v>3485</v>
      </c>
      <c r="B3491" s="9">
        <v>324.19238161880639</v>
      </c>
      <c r="C3491" s="9">
        <v>329.73141037662936</v>
      </c>
      <c r="D3491" s="25">
        <v>354</v>
      </c>
      <c r="E3491" s="8">
        <v>111</v>
      </c>
      <c r="F3491" s="31">
        <f>IF($A3491&lt;=$J$16,$O$16+$P$16*SIN($Q$16+$R$16*($A3491-$A$3411)/$P$16),erreur)</f>
        <v>323.94117524843386</v>
      </c>
      <c r="G3491" s="31">
        <f>IF(8811-A3491&gt;$I$20,$O$20+$P$20*SIN($S$20-$T$20*(A3491-$A$3379)/$P$20),erreur)</f>
        <v>327.79734327917322</v>
      </c>
    </row>
    <row r="3492" spans="1:7" x14ac:dyDescent="0.3">
      <c r="A3492" s="20">
        <f t="shared" si="156"/>
        <v>3486</v>
      </c>
      <c r="B3492" s="9">
        <v>324.18848772924139</v>
      </c>
      <c r="C3492" s="9">
        <v>329.75142696853254</v>
      </c>
      <c r="D3492" s="25">
        <v>355</v>
      </c>
      <c r="E3492" s="8">
        <v>112</v>
      </c>
      <c r="F3492" s="31">
        <f>IF($A3492&lt;=$J$16,$O$16+$P$16*SIN($Q$16+$R$16*($A3492-$A$3411)/$P$16),erreur)</f>
        <v>323.93855466007881</v>
      </c>
      <c r="G3492" s="31">
        <f>IF(8811-A3492&gt;$I$20,$O$20+$P$20*SIN($S$20-$T$20*(A3492-$A$3379)/$P$20),erreur)</f>
        <v>327.80238700317932</v>
      </c>
    </row>
    <row r="3493" spans="1:7" x14ac:dyDescent="0.3">
      <c r="A3493" s="20">
        <f t="shared" si="156"/>
        <v>3487</v>
      </c>
      <c r="B3493" s="9">
        <v>324.18452703741968</v>
      </c>
      <c r="C3493" s="9">
        <v>329.77134826194197</v>
      </c>
      <c r="D3493" s="25">
        <v>356</v>
      </c>
      <c r="E3493" s="8">
        <v>113</v>
      </c>
      <c r="F3493" s="31">
        <f>IF($A3493&lt;=$J$16,$O$16+$P$16*SIN($Q$16+$R$16*($A3493-$A$3411)/$P$16),erreur)</f>
        <v>323.93588412668032</v>
      </c>
      <c r="G3493" s="31">
        <f>IF(8811-A3493&gt;$I$20,$O$20+$P$20*SIN($S$20-$T$20*(A3493-$A$3379)/$P$20),erreur)</f>
        <v>327.80739734415693</v>
      </c>
    </row>
    <row r="3494" spans="1:7" x14ac:dyDescent="0.3">
      <c r="A3494" s="20">
        <f t="shared" si="156"/>
        <v>3488</v>
      </c>
      <c r="B3494" s="9">
        <v>324.18049954335766</v>
      </c>
      <c r="C3494" s="9">
        <v>329.79117425667755</v>
      </c>
      <c r="D3494" s="25">
        <v>357</v>
      </c>
      <c r="E3494" s="8">
        <v>114</v>
      </c>
      <c r="F3494" s="31">
        <f>IF($A3494&lt;=$J$16,$O$16+$P$16*SIN($Q$16+$R$16*($A3494-$A$3411)/$P$16),erreur)</f>
        <v>323.93316364823841</v>
      </c>
      <c r="G3494" s="31">
        <f>IF(8811-A3494&gt;$I$20,$O$20+$P$20*SIN($S$20-$T$20*(A3494-$A$3379)/$P$20),erreur)</f>
        <v>327.81237430209876</v>
      </c>
    </row>
    <row r="3495" spans="1:7" x14ac:dyDescent="0.3">
      <c r="A3495" s="20">
        <f t="shared" si="156"/>
        <v>3489</v>
      </c>
      <c r="B3495" s="9">
        <v>324.17640524707349</v>
      </c>
      <c r="C3495" s="9">
        <v>329.81090495256103</v>
      </c>
      <c r="D3495" s="25">
        <v>358</v>
      </c>
      <c r="E3495" s="8">
        <v>115</v>
      </c>
      <c r="F3495" s="31">
        <f>IF($A3495&lt;=$J$16,$O$16+$P$16*SIN($Q$16+$R$16*($A3495-$A$3411)/$P$16),erreur)</f>
        <v>323.93039322476034</v>
      </c>
      <c r="G3495" s="31">
        <f>IF(8811-A3495&gt;$I$20,$O$20+$P$20*SIN($S$20-$T$20*(A3495-$A$3379)/$P$20),erreur)</f>
        <v>327.81731787700846</v>
      </c>
    </row>
    <row r="3496" spans="1:7" x14ac:dyDescent="0.3">
      <c r="A3496" s="20">
        <f t="shared" si="156"/>
        <v>3490</v>
      </c>
      <c r="B3496" s="9">
        <v>324.17224414858902</v>
      </c>
      <c r="C3496" s="9">
        <v>329.83054034940869</v>
      </c>
      <c r="D3496" s="25">
        <v>359</v>
      </c>
      <c r="E3496" s="8">
        <v>116</v>
      </c>
      <c r="F3496" s="31">
        <f>IF($A3496&lt;=$J$16,$O$16+$P$16*SIN($Q$16+$R$16*($A3496-$A$3411)/$P$16),erreur)</f>
        <v>323.92757285625703</v>
      </c>
      <c r="G3496" s="31">
        <f>IF(8811-A3496&gt;$I$20,$O$20+$P$20*SIN($S$20-$T$20*(A3496-$A$3379)/$P$20),erreur)</f>
        <v>327.82222806886784</v>
      </c>
    </row>
    <row r="3497" spans="1:7" x14ac:dyDescent="0.3">
      <c r="A3497" s="20">
        <f t="shared" si="156"/>
        <v>3491</v>
      </c>
      <c r="B3497" s="9">
        <v>324.16801624791697</v>
      </c>
      <c r="C3497" s="9">
        <v>329.85008044704591</v>
      </c>
      <c r="D3497" s="25">
        <v>360</v>
      </c>
      <c r="E3497" s="8">
        <v>117</v>
      </c>
      <c r="F3497" s="31">
        <f>IF($A3497&lt;=$J$16,$O$16+$P$16*SIN($Q$16+$R$16*($A3497-$A$3411)/$P$16),erreur)</f>
        <v>323.92470254273212</v>
      </c>
      <c r="G3497" s="31">
        <f>IF(8811-A3497&gt;$I$20,$O$20+$P$20*SIN($S$20-$T$20*(A3497-$A$3379)/$P$20),erreur)</f>
        <v>327.82710487768418</v>
      </c>
    </row>
    <row r="3498" spans="1:7" x14ac:dyDescent="0.3">
      <c r="A3498" s="20">
        <f t="shared" si="156"/>
        <v>3492</v>
      </c>
      <c r="B3498" s="9">
        <v>324.16372154508099</v>
      </c>
      <c r="C3498" s="9">
        <v>329.86952524529443</v>
      </c>
      <c r="D3498" s="25">
        <v>361</v>
      </c>
      <c r="E3498" s="8">
        <v>118</v>
      </c>
      <c r="F3498" s="31">
        <f>IF($A3498&lt;=$J$16,$O$16+$P$16*SIN($Q$16+$R$16*($A3498-$A$3411)/$P$16),erreur)</f>
        <v>323.92178228419289</v>
      </c>
      <c r="G3498" s="31">
        <f>IF(8811-A3498&gt;$I$20,$O$20+$P$20*SIN($S$20-$T$20*(A3498-$A$3379)/$P$20),erreur)</f>
        <v>327.83194830344655</v>
      </c>
    </row>
    <row r="3499" spans="1:7" x14ac:dyDescent="0.3">
      <c r="A3499" s="20">
        <f t="shared" si="156"/>
        <v>3493</v>
      </c>
      <c r="B3499" s="9">
        <v>324.15936004009927</v>
      </c>
      <c r="C3499" s="9">
        <v>329.88887474397779</v>
      </c>
      <c r="D3499" s="25">
        <v>362</v>
      </c>
      <c r="E3499" s="8">
        <v>119</v>
      </c>
      <c r="F3499" s="31">
        <f>IF($A3499&lt;=$J$16,$O$16+$P$16*SIN($Q$16+$R$16*($A3499-$A$3411)/$P$16),erreur)</f>
        <v>323.9188120806466</v>
      </c>
      <c r="G3499" s="31">
        <f>IF(8811-A3499&gt;$I$20,$O$20+$P$20*SIN($S$20-$T$20*(A3499-$A$3379)/$P$20),erreur)</f>
        <v>327.83675834614405</v>
      </c>
    </row>
    <row r="3500" spans="1:7" x14ac:dyDescent="0.3">
      <c r="A3500" s="20">
        <f t="shared" si="156"/>
        <v>3494</v>
      </c>
      <c r="B3500" s="9">
        <v>324.15493173299001</v>
      </c>
      <c r="C3500" s="9">
        <v>329.90812894291776</v>
      </c>
      <c r="D3500" s="25">
        <v>363</v>
      </c>
      <c r="E3500" s="8">
        <v>120</v>
      </c>
      <c r="F3500" s="31">
        <f>IF($A3500&lt;=$J$16,$O$16+$P$16*SIN($Q$16+$R$16*($A3500-$A$3411)/$P$16),erreur)</f>
        <v>323.91579193210418</v>
      </c>
      <c r="G3500" s="31">
        <f>IF(8811-A3500&gt;$I$20,$O$20+$P$20*SIN($S$20-$T$20*(A3500-$A$3379)/$P$20),erreur)</f>
        <v>327.84153500578395</v>
      </c>
    </row>
    <row r="3501" spans="1:7" x14ac:dyDescent="0.3">
      <c r="A3501" s="20">
        <f t="shared" si="156"/>
        <v>3495</v>
      </c>
      <c r="B3501" s="9">
        <v>324.15043662377502</v>
      </c>
      <c r="C3501" s="9">
        <v>329.92728784194333</v>
      </c>
      <c r="D3501" s="25">
        <v>364</v>
      </c>
      <c r="E3501" s="8">
        <v>121</v>
      </c>
      <c r="F3501" s="31">
        <f>IF($A3501&lt;=$J$16,$O$16+$P$16*SIN($Q$16+$R$16*($A3501-$A$3411)/$P$16),erreur)</f>
        <v>323.91272183856927</v>
      </c>
      <c r="G3501" s="31">
        <f>IF(8811-A3501&gt;$I$20,$O$20+$P$20*SIN($S$20-$T$20*(A3501-$A$3379)/$P$20),erreur)</f>
        <v>327.84627828234807</v>
      </c>
    </row>
    <row r="3502" spans="1:7" x14ac:dyDescent="0.3">
      <c r="A3502" s="20">
        <f t="shared" si="156"/>
        <v>3496</v>
      </c>
      <c r="B3502" s="9">
        <v>324.14587471247069</v>
      </c>
      <c r="C3502" s="9">
        <v>329.94635144087624</v>
      </c>
      <c r="D3502" s="25">
        <v>365</v>
      </c>
      <c r="E3502" s="8">
        <v>122</v>
      </c>
      <c r="F3502" s="31">
        <f>IF($A3502&lt;=$J$16,$O$16+$P$16*SIN($Q$16+$R$16*($A3502-$A$3411)/$P$16),erreur)</f>
        <v>323.90960180005277</v>
      </c>
      <c r="G3502" s="31">
        <f>IF(8811-A3502&gt;$I$20,$O$20+$P$20*SIN($S$20-$T$20*(A3502-$A$3379)/$P$20),erreur)</f>
        <v>327.85098817583639</v>
      </c>
    </row>
    <row r="3503" spans="1:7" x14ac:dyDescent="0.3">
      <c r="A3503" s="20">
        <f t="shared" si="156"/>
        <v>3497</v>
      </c>
      <c r="B3503" s="9">
        <v>324.14124599910065</v>
      </c>
      <c r="C3503" s="9">
        <v>329.96531973954552</v>
      </c>
      <c r="D3503" s="25">
        <v>366</v>
      </c>
      <c r="E3503" s="8">
        <v>123</v>
      </c>
      <c r="F3503" s="31">
        <f>IF($A3503&lt;=$J$16,$O$16+$P$16*SIN($Q$16+$R$16*($A3503-$A$3411)/$P$16),erreur)</f>
        <v>323.90643181655832</v>
      </c>
      <c r="G3503" s="31">
        <f>IF(8811-A3503&gt;$I$20,$O$20+$P$20*SIN($S$20-$T$20*(A3503-$A$3379)/$P$20),erreur)</f>
        <v>327.85566468624529</v>
      </c>
    </row>
    <row r="3504" spans="1:7" x14ac:dyDescent="0.3">
      <c r="A3504" s="20">
        <f t="shared" si="156"/>
        <v>3498</v>
      </c>
      <c r="B3504" s="9">
        <v>324.1365504836831</v>
      </c>
      <c r="C3504" s="9">
        <v>329.98419273777836</v>
      </c>
      <c r="D3504" s="25">
        <v>367</v>
      </c>
      <c r="E3504" s="8">
        <v>124</v>
      </c>
      <c r="F3504" s="31">
        <f>IF($A3504&lt;=$J$16,$O$16+$P$16*SIN($Q$16+$R$16*($A3504-$A$3411)/$P$16),erreur)</f>
        <v>323.90321188809685</v>
      </c>
      <c r="G3504" s="31">
        <f>IF(8811-A3504&gt;$I$20,$O$20+$P$20*SIN($S$20-$T$20*(A3504-$A$3379)/$P$20),erreur)</f>
        <v>327.86030781357113</v>
      </c>
    </row>
    <row r="3505" spans="1:8" x14ac:dyDescent="0.3">
      <c r="A3505" s="20">
        <f t="shared" si="156"/>
        <v>3499</v>
      </c>
      <c r="B3505" s="9">
        <v>324.1317881662435</v>
      </c>
      <c r="C3505" s="9">
        <v>330.00297043540559</v>
      </c>
      <c r="D3505" s="25">
        <v>368</v>
      </c>
      <c r="E3505" s="8">
        <v>125</v>
      </c>
      <c r="F3505" s="31">
        <f>IF($A3505&lt;=$J$16,$O$16+$P$16*SIN($Q$16+$R$16*($A3505-$A$3411)/$P$16),erreur)</f>
        <v>323.89994201467198</v>
      </c>
      <c r="G3505" s="31">
        <f>IF(8811-A3505&gt;$I$20,$O$20+$P$20*SIN($S$20-$T$20*(A3505-$A$3379)/$P$20),erreur)</f>
        <v>327.86491755779934</v>
      </c>
    </row>
    <row r="3506" spans="1:8" x14ac:dyDescent="0.3">
      <c r="A3506" s="20">
        <f t="shared" si="156"/>
        <v>3500</v>
      </c>
      <c r="B3506" s="9">
        <v>324.12695904679822</v>
      </c>
      <c r="C3506" s="9">
        <v>330.02165283225258</v>
      </c>
      <c r="D3506" s="25">
        <v>369</v>
      </c>
      <c r="E3506" s="8">
        <v>126</v>
      </c>
      <c r="F3506" s="31">
        <f>IF($A3506&lt;=$J$16,$O$16+$P$16*SIN($Q$16+$R$16*($A3506-$A$3411)/$P$16),erreur)</f>
        <v>323.89662219629827</v>
      </c>
      <c r="G3506" s="31">
        <f>IF(8811-A3506&gt;$I$20,$O$20+$P$20*SIN($S$20-$T$20*(A3506-$A$3379)/$P$20),erreur)</f>
        <v>327.86949391893722</v>
      </c>
      <c r="H3506">
        <v>321.76</v>
      </c>
    </row>
    <row r="3507" spans="1:8" x14ac:dyDescent="0.3">
      <c r="A3507" s="20">
        <f t="shared" si="156"/>
        <v>3501</v>
      </c>
      <c r="B3507" s="9">
        <v>324.1220631253691</v>
      </c>
      <c r="C3507" s="9">
        <v>330.040239928152</v>
      </c>
      <c r="D3507" s="25">
        <v>370</v>
      </c>
      <c r="E3507" s="8">
        <v>127</v>
      </c>
      <c r="F3507" s="31">
        <f>IF($A3507&lt;=$J$16,$O$16+$P$16*SIN($Q$16+$R$16*($A3507-$A$3411)/$P$16),erreur)</f>
        <v>323.89325243298299</v>
      </c>
      <c r="G3507" s="31">
        <f>IF(8811-A3507&gt;$I$20,$O$20+$P$20*SIN($S$20-$T$20*(A3507-$A$3379)/$P$20),erreur)</f>
        <v>327.87403689697021</v>
      </c>
    </row>
    <row r="3508" spans="1:8" x14ac:dyDescent="0.3">
      <c r="A3508" s="20">
        <f t="shared" si="156"/>
        <v>3502</v>
      </c>
      <c r="B3508" s="9">
        <v>324.11710040198341</v>
      </c>
      <c r="C3508" s="9">
        <v>330.05873172293468</v>
      </c>
      <c r="D3508" s="25">
        <v>371</v>
      </c>
      <c r="E3508" s="8">
        <v>128</v>
      </c>
      <c r="F3508" s="31">
        <f>IF($A3508&lt;=$J$16,$O$16+$P$16*SIN($Q$16+$R$16*($A3508-$A$3411)/$P$16),erreur)</f>
        <v>323.88983272472979</v>
      </c>
      <c r="G3508" s="31">
        <f>IF(8811-A3508&gt;$I$20,$O$20+$P$20*SIN($S$20-$T$20*(A3508-$A$3379)/$P$20),erreur)</f>
        <v>327.87854649189831</v>
      </c>
    </row>
    <row r="3509" spans="1:8" x14ac:dyDescent="0.3">
      <c r="A3509" s="20">
        <f t="shared" si="156"/>
        <v>3503</v>
      </c>
      <c r="B3509" s="9">
        <v>324.11207087665571</v>
      </c>
      <c r="C3509" s="9">
        <v>330.07712821643327</v>
      </c>
      <c r="D3509" s="25">
        <v>372</v>
      </c>
      <c r="E3509" s="8">
        <v>129</v>
      </c>
      <c r="F3509" s="31">
        <f>IF($A3509&lt;=$J$16,$O$16+$P$16*SIN($Q$16+$R$16*($A3509-$A$3411)/$P$16),erreur)</f>
        <v>323.88636307155321</v>
      </c>
      <c r="G3509" s="31">
        <f>IF(8811-A3509&gt;$I$20,$O$20+$P$20*SIN($S$20-$T$20*(A3509-$A$3379)/$P$20),erreur)</f>
        <v>327.88302270371059</v>
      </c>
    </row>
    <row r="3510" spans="1:8" x14ac:dyDescent="0.3">
      <c r="A3510" s="20">
        <f t="shared" si="156"/>
        <v>3504</v>
      </c>
      <c r="B3510" s="9">
        <v>324.10697454941328</v>
      </c>
      <c r="C3510" s="9">
        <v>330.09542940847859</v>
      </c>
      <c r="D3510" s="25">
        <v>373</v>
      </c>
      <c r="E3510" s="8">
        <v>130</v>
      </c>
      <c r="F3510" s="31">
        <f>IF($A3510&lt;=$J$16,$O$16+$P$16*SIN($Q$16+$R$16*($A3510-$A$3411)/$P$16),erreur)</f>
        <v>323.88284347345325</v>
      </c>
      <c r="G3510" s="31">
        <f>IF(8811-A3510&gt;$I$20,$O$20+$P$20*SIN($S$20-$T$20*(A3510-$A$3379)/$P$20),erreur)</f>
        <v>327.88746553241072</v>
      </c>
    </row>
    <row r="3511" spans="1:8" x14ac:dyDescent="0.3">
      <c r="A3511" s="20">
        <f t="shared" si="156"/>
        <v>3505</v>
      </c>
      <c r="B3511" s="9">
        <v>324.10181142027795</v>
      </c>
      <c r="C3511" s="9">
        <v>330.11363529890696</v>
      </c>
      <c r="D3511" s="25">
        <v>374</v>
      </c>
      <c r="E3511" s="8">
        <v>131</v>
      </c>
      <c r="F3511" s="31">
        <f>IF($A3511&lt;=$J$16,$O$16+$P$16*SIN($Q$16+$R$16*($A3511-$A$3411)/$P$16),erreur)</f>
        <v>323.87927393044811</v>
      </c>
      <c r="G3511" s="31">
        <f>IF(8811-A3511&gt;$I$20,$O$20+$P$20*SIN($S$20-$T$20*(A3511-$A$3379)/$P$20),erreur)</f>
        <v>327.89187497798775</v>
      </c>
    </row>
    <row r="3512" spans="1:8" x14ac:dyDescent="0.3">
      <c r="A3512" s="20">
        <f t="shared" si="156"/>
        <v>3506</v>
      </c>
      <c r="B3512" s="9">
        <v>324.09658148927338</v>
      </c>
      <c r="C3512" s="9">
        <v>330.13174588754919</v>
      </c>
      <c r="D3512" s="25">
        <v>375</v>
      </c>
      <c r="E3512" s="8">
        <v>132</v>
      </c>
      <c r="F3512" s="31">
        <f>IF($A3512&lt;=$J$16,$O$16+$P$16*SIN($Q$16+$R$16*($A3512-$A$3411)/$P$16),erreur)</f>
        <v>323.87565444254506</v>
      </c>
      <c r="G3512" s="31">
        <f>IF(8811-A3512&gt;$I$20,$O$20+$P$20*SIN($S$20-$T$20*(A3512-$A$3379)/$P$20),erreur)</f>
        <v>327.89625104044171</v>
      </c>
    </row>
    <row r="3513" spans="1:8" x14ac:dyDescent="0.3">
      <c r="A3513" s="20">
        <f t="shared" si="156"/>
        <v>3507</v>
      </c>
      <c r="B3513" s="9">
        <v>324.09128475642137</v>
      </c>
      <c r="C3513" s="9">
        <v>330.14976117424521</v>
      </c>
      <c r="D3513" s="25">
        <v>376</v>
      </c>
      <c r="E3513" s="8">
        <v>133</v>
      </c>
      <c r="F3513" s="31">
        <f>IF($A3513&lt;=$J$16,$O$16+$P$16*SIN($Q$16+$R$16*($A3513-$A$3411)/$P$16),erreur)</f>
        <v>323.87198500974773</v>
      </c>
      <c r="G3513" s="31">
        <f>IF(8811-A3513&gt;$I$20,$O$20+$P$20*SIN($S$20-$T$20*(A3513-$A$3379)/$P$20),erreur)</f>
        <v>327.90059371976167</v>
      </c>
    </row>
    <row r="3514" spans="1:8" x14ac:dyDescent="0.3">
      <c r="A3514" s="20">
        <f t="shared" si="156"/>
        <v>3508</v>
      </c>
      <c r="B3514" s="9">
        <v>324.08592122174741</v>
      </c>
      <c r="C3514" s="9">
        <v>330.16768115882951</v>
      </c>
      <c r="D3514" s="25">
        <v>377</v>
      </c>
      <c r="E3514" s="8">
        <v>134</v>
      </c>
      <c r="F3514" s="31">
        <f>IF($A3514&lt;=$J$16,$O$16+$P$16*SIN($Q$16+$R$16*($A3514-$A$3411)/$P$16),erreur)</f>
        <v>323.86826563206705</v>
      </c>
      <c r="G3514" s="31">
        <f>IF(8811-A3514&gt;$I$20,$O$20+$P$20*SIN($S$20-$T$20*(A3514-$A$3379)/$P$20),erreur)</f>
        <v>327.904903015944</v>
      </c>
    </row>
    <row r="3515" spans="1:8" x14ac:dyDescent="0.3">
      <c r="A3515" s="20">
        <f t="shared" si="156"/>
        <v>3509</v>
      </c>
      <c r="B3515" s="9">
        <v>324.0804908852715</v>
      </c>
      <c r="C3515" s="9">
        <v>330.18550584113837</v>
      </c>
      <c r="D3515" s="25">
        <v>378</v>
      </c>
      <c r="E3515" s="8">
        <v>135</v>
      </c>
      <c r="F3515" s="31">
        <f>IF($A3515&lt;=$J$16,$O$16+$P$16*SIN($Q$16+$R$16*($A3515-$A$3411)/$P$16),erreur)</f>
        <v>323.86449630951756</v>
      </c>
      <c r="G3515" s="31">
        <f>IF(8811-A3515&gt;$I$20,$O$20+$P$20*SIN($S$20-$T$20*(A3515-$A$3379)/$P$20),erreur)</f>
        <v>327.90917892898869</v>
      </c>
    </row>
    <row r="3516" spans="1:8" x14ac:dyDescent="0.3">
      <c r="A3516" s="20">
        <f t="shared" si="156"/>
        <v>3510</v>
      </c>
      <c r="B3516" s="9">
        <v>324.07499374702275</v>
      </c>
      <c r="C3516" s="9">
        <v>330.20323522100989</v>
      </c>
      <c r="D3516" s="25">
        <v>379</v>
      </c>
      <c r="E3516" s="8">
        <v>136</v>
      </c>
      <c r="F3516" s="31">
        <f>IF($A3516&lt;=$J$16,$O$16+$P$16*SIN($Q$16+$R$16*($A3516-$A$3411)/$P$16),erreur)</f>
        <v>323.86067704210291</v>
      </c>
      <c r="G3516" s="31">
        <f>IF(8811-A3516&gt;$I$20,$O$20+$P$20*SIN($S$20-$T$20*(A3516-$A$3379)/$P$20),erreur)</f>
        <v>327.91342145888484</v>
      </c>
    </row>
    <row r="3517" spans="1:8" x14ac:dyDescent="0.3">
      <c r="A3517" s="20">
        <f t="shared" si="156"/>
        <v>3511</v>
      </c>
      <c r="B3517" s="9">
        <v>324.06942980702297</v>
      </c>
      <c r="C3517" s="9">
        <v>330.22086929828583</v>
      </c>
      <c r="D3517" s="25">
        <v>380</v>
      </c>
      <c r="E3517" s="8">
        <v>137</v>
      </c>
      <c r="F3517" s="31">
        <f>IF($A3517&lt;=$J$16,$O$16+$P$16*SIN($Q$16+$R$16*($A3517-$A$3411)/$P$16),erreur)</f>
        <v>323.856807829834</v>
      </c>
      <c r="G3517" s="31">
        <f>IF(8811-A3517&gt;$I$20,$O$20+$P$20*SIN($S$20-$T$20*(A3517-$A$3379)/$P$20),erreur)</f>
        <v>327.91763060563244</v>
      </c>
    </row>
    <row r="3518" spans="1:8" x14ac:dyDescent="0.3">
      <c r="A3518" s="20">
        <f t="shared" si="156"/>
        <v>3512</v>
      </c>
      <c r="B3518" s="9">
        <v>324.06379906529764</v>
      </c>
      <c r="C3518" s="9">
        <v>330.23840807280249</v>
      </c>
      <c r="D3518" s="25">
        <v>381</v>
      </c>
      <c r="E3518" s="8">
        <v>138</v>
      </c>
      <c r="F3518" s="31">
        <f>IF($A3518&lt;=$J$16,$O$16+$P$16*SIN($Q$16+$R$16*($A3518-$A$3411)/$P$16),erreur)</f>
        <v>323.85288867272175</v>
      </c>
      <c r="G3518" s="31">
        <f>IF(8811-A3518&gt;$I$20,$O$20+$P$20*SIN($S$20-$T$20*(A3518-$A$3379)/$P$20),erreur)</f>
        <v>327.92180636922058</v>
      </c>
    </row>
    <row r="3519" spans="1:8" x14ac:dyDescent="0.3">
      <c r="A3519" s="20">
        <f t="shared" si="156"/>
        <v>3513</v>
      </c>
      <c r="B3519" s="9">
        <v>324.05810152187405</v>
      </c>
      <c r="C3519" s="9">
        <v>330.25585154440159</v>
      </c>
      <c r="D3519" s="25">
        <v>382</v>
      </c>
      <c r="E3519" s="8">
        <v>139</v>
      </c>
      <c r="F3519" s="31">
        <f>IF($A3519&lt;=$J$16,$O$16+$P$16*SIN($Q$16+$R$16*($A3519-$A$3411)/$P$16),erreur)</f>
        <v>323.84891957077343</v>
      </c>
      <c r="G3519" s="31">
        <f>IF(8811-A3519&gt;$I$20,$O$20+$P$20*SIN($S$20-$T$20*(A3519-$A$3379)/$P$20),erreur)</f>
        <v>327.92594874965289</v>
      </c>
    </row>
    <row r="3520" spans="1:8" x14ac:dyDescent="0.3">
      <c r="A3520" s="20">
        <f t="shared" si="156"/>
        <v>3514</v>
      </c>
      <c r="B3520" s="9">
        <v>324.0523371767722</v>
      </c>
      <c r="C3520" s="9">
        <v>330.27319971292491</v>
      </c>
      <c r="D3520" s="25">
        <v>383</v>
      </c>
      <c r="E3520" s="8">
        <v>140</v>
      </c>
      <c r="F3520" s="31">
        <f>IF($A3520&lt;=$J$16,$O$16+$P$16*SIN($Q$16+$R$16*($A3520-$A$3411)/$P$16),erreur)</f>
        <v>323.84490052400361</v>
      </c>
      <c r="G3520" s="31">
        <f>IF(8811-A3520&gt;$I$20,$O$20+$P$20*SIN($S$20-$T$20*(A3520-$A$3379)/$P$20),erreur)</f>
        <v>327.9300577469221</v>
      </c>
    </row>
    <row r="3521" spans="1:8" x14ac:dyDescent="0.3">
      <c r="A3521" s="20">
        <f t="shared" si="156"/>
        <v>3515</v>
      </c>
      <c r="B3521" s="9">
        <v>324.04650603002301</v>
      </c>
      <c r="C3521" s="9">
        <v>330.29045257821599</v>
      </c>
      <c r="D3521" s="25">
        <v>384</v>
      </c>
      <c r="E3521" s="8">
        <v>141</v>
      </c>
      <c r="F3521" s="31">
        <f>IF($A3521&lt;=$J$16,$O$16+$P$16*SIN($Q$16+$R$16*($A3521-$A$3411)/$P$16),erreur)</f>
        <v>323.8408315324159</v>
      </c>
      <c r="G3521" s="31">
        <f>IF(8811-A3521&gt;$I$20,$O$20+$P$20*SIN($S$20-$T$20*(A3521-$A$3379)/$P$20),erreur)</f>
        <v>327.93413336102094</v>
      </c>
    </row>
    <row r="3522" spans="1:8" x14ac:dyDescent="0.3">
      <c r="A3522" s="20">
        <f t="shared" si="156"/>
        <v>3516</v>
      </c>
      <c r="B3522" s="9">
        <v>324.04060808165013</v>
      </c>
      <c r="C3522" s="9">
        <v>330.30761014011659</v>
      </c>
      <c r="D3522" s="25">
        <v>385</v>
      </c>
      <c r="E3522" s="8">
        <v>142</v>
      </c>
      <c r="F3522" s="31">
        <f>IF($A3522&lt;=$J$16,$O$16+$P$16*SIN($Q$16+$R$16*($A3522-$A$3411)/$P$16),erreur)</f>
        <v>323.83671259602488</v>
      </c>
      <c r="G3522" s="31">
        <f>IF(8811-A3522&gt;$I$20,$O$20+$P$20*SIN($S$20-$T$20*(A3522-$A$3379)/$P$20),erreur)</f>
        <v>327.93817559194576</v>
      </c>
    </row>
    <row r="3523" spans="1:8" x14ac:dyDescent="0.3">
      <c r="A3523" s="20">
        <f t="shared" si="156"/>
        <v>3517</v>
      </c>
      <c r="B3523" s="9">
        <v>324.03464333167904</v>
      </c>
      <c r="C3523" s="9">
        <v>330.32467239847028</v>
      </c>
      <c r="D3523" s="25">
        <v>386</v>
      </c>
      <c r="E3523" s="8">
        <v>143</v>
      </c>
      <c r="F3523" s="31">
        <f>IF($A3523&lt;=$J$16,$O$16+$P$16*SIN($Q$16+$R$16*($A3523-$A$3411)/$P$16),erreur)</f>
        <v>323.83254371484145</v>
      </c>
      <c r="G3523" s="31">
        <f>IF(8811-A3523&gt;$I$20,$O$20+$P$20*SIN($S$20-$T$20*(A3523-$A$3379)/$P$20),erreur)</f>
        <v>327.9421844396893</v>
      </c>
    </row>
    <row r="3524" spans="1:8" x14ac:dyDescent="0.3">
      <c r="A3524" s="20">
        <f t="shared" si="156"/>
        <v>3518</v>
      </c>
      <c r="B3524" s="9">
        <v>324.02861178013882</v>
      </c>
      <c r="C3524" s="9">
        <v>330.34163935312245</v>
      </c>
      <c r="D3524" s="25">
        <v>387</v>
      </c>
      <c r="E3524" s="8">
        <v>144</v>
      </c>
      <c r="F3524" s="31">
        <f>IF($A3524&lt;=$J$16,$O$16+$P$16*SIN($Q$16+$R$16*($A3524-$A$3411)/$P$16),erreur)</f>
        <v>323.82832488887288</v>
      </c>
      <c r="G3524" s="31">
        <f>IF(8811-A3524&gt;$I$20,$O$20+$P$20*SIN($S$20-$T$20*(A3524-$A$3379)/$P$20),erreur)</f>
        <v>327.94615990425518</v>
      </c>
    </row>
    <row r="3525" spans="1:8" x14ac:dyDescent="0.3">
      <c r="A3525" s="20">
        <f t="shared" si="156"/>
        <v>3519</v>
      </c>
      <c r="B3525" s="9">
        <v>324.02251342705495</v>
      </c>
      <c r="C3525" s="9">
        <v>330.35851100392028</v>
      </c>
      <c r="D3525" s="25">
        <v>388</v>
      </c>
      <c r="E3525" s="8">
        <v>145</v>
      </c>
      <c r="F3525" s="31">
        <f>IF($A3525&lt;=$J$16,$O$16+$P$16*SIN($Q$16+$R$16*($A3525-$A$3411)/$P$16),erreur)</f>
        <v>323.82405611813374</v>
      </c>
      <c r="G3525" s="31">
        <f>IF(8811-A3525&gt;$I$20,$O$20+$P$20*SIN($S$20-$T$20*(A3525-$A$3379)/$P$20),erreur)</f>
        <v>327.9501019856325</v>
      </c>
    </row>
    <row r="3526" spans="1:8" x14ac:dyDescent="0.3">
      <c r="A3526" s="20">
        <f t="shared" si="156"/>
        <v>3520</v>
      </c>
      <c r="B3526" s="9">
        <v>324.01634827245471</v>
      </c>
      <c r="C3526" s="9">
        <v>330.37528735070919</v>
      </c>
      <c r="D3526" s="25">
        <v>389</v>
      </c>
      <c r="E3526" s="8">
        <v>146</v>
      </c>
      <c r="F3526" s="31">
        <f>IF($A3526&lt;=$J$16,$O$16+$P$16*SIN($Q$16+$R$16*($A3526-$A$3411)/$P$16),erreur)</f>
        <v>323.81973740263129</v>
      </c>
      <c r="G3526" s="31">
        <f>IF(8811-A3526&gt;$I$20,$O$20+$P$20*SIN($S$20-$T$20*(A3526-$A$3379)/$P$20),erreur)</f>
        <v>327.95401068381761</v>
      </c>
      <c r="H3526">
        <v>321.51</v>
      </c>
    </row>
    <row r="3527" spans="1:8" x14ac:dyDescent="0.3">
      <c r="A3527" s="20">
        <f t="shared" si="156"/>
        <v>3521</v>
      </c>
      <c r="B3527" s="9">
        <v>324.01011631636538</v>
      </c>
      <c r="C3527" s="9">
        <v>330.39196839333817</v>
      </c>
      <c r="D3527" s="25">
        <v>390</v>
      </c>
      <c r="E3527" s="8">
        <v>147</v>
      </c>
      <c r="F3527" s="31">
        <f>IF($A3527&lt;=$J$16,$O$16+$P$16*SIN($Q$16+$R$16*($A3527-$A$3411)/$P$16),erreur)</f>
        <v>323.81536874237645</v>
      </c>
      <c r="G3527" s="31">
        <f>IF(8811-A3527&gt;$I$20,$O$20+$P$20*SIN($S$20-$T$20*(A3527-$A$3379)/$P$20),erreur)</f>
        <v>327.95788599881053</v>
      </c>
    </row>
    <row r="3528" spans="1:8" x14ac:dyDescent="0.3">
      <c r="A3528" s="20">
        <f t="shared" ref="A3528:A3591" si="157">ROW()-6</f>
        <v>3522</v>
      </c>
      <c r="B3528" s="9">
        <v>324.00381755881608</v>
      </c>
      <c r="C3528" s="9">
        <v>330.40855413165445</v>
      </c>
      <c r="D3528" s="25">
        <v>391</v>
      </c>
      <c r="E3528" s="8">
        <v>148</v>
      </c>
      <c r="F3528" s="31">
        <f>IF($A3528&lt;=$J$16,$O$16+$P$16*SIN($Q$16+$R$16*($A3528-$A$3411)/$P$16),erreur)</f>
        <v>323.81095013738013</v>
      </c>
      <c r="G3528" s="31">
        <f>IF(8811-A3528&gt;$I$20,$O$20+$P$20*SIN($S$20-$T$20*(A3528-$A$3379)/$P$20),erreur)</f>
        <v>327.96172793060032</v>
      </c>
    </row>
    <row r="3529" spans="1:8" x14ac:dyDescent="0.3">
      <c r="A3529" s="20">
        <f t="shared" si="157"/>
        <v>3523</v>
      </c>
      <c r="B3529" s="9">
        <v>323.99745199983408</v>
      </c>
      <c r="C3529" s="9">
        <v>330.42504456550705</v>
      </c>
      <c r="D3529" s="25">
        <v>392</v>
      </c>
      <c r="E3529" s="8">
        <v>149</v>
      </c>
      <c r="F3529" s="31">
        <f>IF($A3529&lt;=$J$16,$O$16+$P$16*SIN($Q$16+$R$16*($A3529-$A$3411)/$P$16),erreur)</f>
        <v>323.80648158765325</v>
      </c>
      <c r="G3529" s="31">
        <f>IF(8811-A3529&gt;$I$20,$O$20+$P$20*SIN($S$20-$T$20*(A3529-$A$3379)/$P$20),erreur)</f>
        <v>327.96553647918699</v>
      </c>
    </row>
    <row r="3530" spans="1:8" x14ac:dyDescent="0.3">
      <c r="A3530" s="20">
        <f t="shared" si="157"/>
        <v>3524</v>
      </c>
      <c r="B3530" s="9">
        <v>323.99101963944668</v>
      </c>
      <c r="C3530" s="9">
        <v>330.4414396947468</v>
      </c>
      <c r="D3530" s="25">
        <v>393</v>
      </c>
      <c r="E3530" s="8">
        <v>150</v>
      </c>
      <c r="F3530" s="31">
        <f>IF($A3530&lt;=$J$16,$O$16+$P$16*SIN($Q$16+$R$16*($A3530-$A$3411)/$P$16),erreur)</f>
        <v>323.80196309321036</v>
      </c>
      <c r="G3530" s="31">
        <f>IF(8811-A3530&gt;$I$20,$O$20+$P$20*SIN($S$20-$T$20*(A3530-$A$3379)/$P$20),erreur)</f>
        <v>327.96931164456328</v>
      </c>
    </row>
    <row r="3531" spans="1:8" x14ac:dyDescent="0.3">
      <c r="A3531" s="20">
        <f t="shared" si="157"/>
        <v>3525</v>
      </c>
      <c r="B3531" s="9">
        <v>323.98452047768478</v>
      </c>
      <c r="C3531" s="9">
        <v>330.45773951922456</v>
      </c>
      <c r="D3531" s="25">
        <v>394</v>
      </c>
      <c r="E3531" s="8">
        <v>151</v>
      </c>
      <c r="F3531" s="31">
        <f>IF($A3531&lt;=$J$16,$O$16+$P$16*SIN($Q$16+$R$16*($A3531-$A$3411)/$P$16),erreur)</f>
        <v>323.79739465405873</v>
      </c>
      <c r="G3531" s="31">
        <f>IF(8811-A3531&gt;$I$20,$O$20+$P$20*SIN($S$20-$T$20*(A3531-$A$3379)/$P$20),erreur)</f>
        <v>327.97305342672917</v>
      </c>
    </row>
    <row r="3532" spans="1:8" x14ac:dyDescent="0.3">
      <c r="A3532" s="20">
        <f t="shared" si="157"/>
        <v>3526</v>
      </c>
      <c r="B3532" s="9">
        <v>323.97795451457569</v>
      </c>
      <c r="C3532" s="9">
        <v>330.47394403879298</v>
      </c>
      <c r="D3532" s="25">
        <v>395</v>
      </c>
      <c r="E3532" s="8">
        <v>152</v>
      </c>
      <c r="F3532" s="31">
        <f>IF($A3532&lt;=$J$16,$O$16+$P$16*SIN($Q$16+$R$16*($A3532-$A$3411)/$P$16),erreur)</f>
        <v>323.79277627021293</v>
      </c>
      <c r="G3532" s="31">
        <f>IF(8811-A3532&gt;$I$20,$O$20+$P$20*SIN($S$20-$T$20*(A3532-$A$3379)/$P$20),erreur)</f>
        <v>327.97676182567739</v>
      </c>
    </row>
    <row r="3533" spans="1:8" x14ac:dyDescent="0.3">
      <c r="A3533" s="20">
        <f t="shared" si="157"/>
        <v>3527</v>
      </c>
      <c r="B3533" s="9">
        <v>323.97132175015031</v>
      </c>
      <c r="C3533" s="9">
        <v>330.49005325330472</v>
      </c>
      <c r="D3533" s="25">
        <v>396</v>
      </c>
      <c r="E3533" s="8">
        <v>153</v>
      </c>
      <c r="F3533" s="31">
        <f>IF($A3533&lt;=$J$16,$O$16+$P$16*SIN($Q$16+$R$16*($A3533-$A$3411)/$P$16),erreur)</f>
        <v>323.78810794168021</v>
      </c>
      <c r="G3533" s="31">
        <f>IF(8811-A3533&gt;$I$20,$O$20+$P$20*SIN($S$20-$T$20*(A3533-$A$3379)/$P$20),erreur)</f>
        <v>327.9804368414043</v>
      </c>
    </row>
    <row r="3534" spans="1:8" x14ac:dyDescent="0.3">
      <c r="A3534" s="20">
        <f t="shared" si="157"/>
        <v>3528</v>
      </c>
      <c r="B3534" s="9">
        <v>323.96462218443594</v>
      </c>
      <c r="C3534" s="9">
        <v>330.50606716261063</v>
      </c>
      <c r="D3534" s="25">
        <v>397</v>
      </c>
      <c r="E3534" s="8">
        <v>154</v>
      </c>
      <c r="F3534" s="31">
        <f>IF($A3534&lt;=$J$16,$O$16+$P$16*SIN($Q$16+$R$16*($A3534-$A$3411)/$P$16),erreur)</f>
        <v>323.78338966847878</v>
      </c>
      <c r="G3534" s="31">
        <f>IF(8811-A3534&gt;$I$20,$O$20+$P$20*SIN($S$20-$T$20*(A3534-$A$3379)/$P$20),erreur)</f>
        <v>327.98407847390627</v>
      </c>
    </row>
    <row r="3535" spans="1:8" x14ac:dyDescent="0.3">
      <c r="A3535" s="20">
        <f t="shared" si="157"/>
        <v>3529</v>
      </c>
      <c r="B3535" s="9">
        <v>323.9578558174635</v>
      </c>
      <c r="C3535" s="9">
        <v>330.52198576656883</v>
      </c>
      <c r="D3535" s="25">
        <v>398</v>
      </c>
      <c r="E3535" s="8">
        <v>155</v>
      </c>
      <c r="F3535" s="31">
        <f>IF($A3535&lt;=$J$16,$O$16+$P$16*SIN($Q$16+$R$16*($A3535-$A$3411)/$P$16),erreur)</f>
        <v>323.77862145061226</v>
      </c>
      <c r="G3535" s="31">
        <f>IF(8811-A3535&gt;$I$20,$O$20+$P$20*SIN($S$20-$T$20*(A3535-$A$3379)/$P$20),erreur)</f>
        <v>327.98768672317965</v>
      </c>
    </row>
    <row r="3536" spans="1:8" x14ac:dyDescent="0.3">
      <c r="A3536" s="20">
        <f t="shared" si="157"/>
        <v>3530</v>
      </c>
      <c r="B3536" s="9">
        <v>323.9510226492639</v>
      </c>
      <c r="C3536" s="9">
        <v>330.5378090650338</v>
      </c>
      <c r="D3536" s="25">
        <v>399</v>
      </c>
      <c r="E3536" s="8">
        <v>156</v>
      </c>
      <c r="F3536" s="31">
        <f>IF($A3536&lt;=$J$16,$O$16+$P$16*SIN($Q$16+$R$16*($A3536-$A$3411)/$P$16),erreur)</f>
        <v>323.77380328809886</v>
      </c>
      <c r="G3536" s="31">
        <f>IF(8811-A3536&gt;$I$20,$O$20+$P$20*SIN($S$20-$T$20*(A3536-$A$3379)/$P$20),erreur)</f>
        <v>327.99126158921717</v>
      </c>
    </row>
    <row r="3537" spans="1:8" x14ac:dyDescent="0.3">
      <c r="A3537" s="20">
        <f t="shared" si="157"/>
        <v>3531</v>
      </c>
      <c r="B3537" s="9">
        <v>323.94412267986627</v>
      </c>
      <c r="C3537" s="9">
        <v>330.55353705786001</v>
      </c>
      <c r="D3537" s="25">
        <v>400</v>
      </c>
      <c r="E3537" s="8">
        <v>157</v>
      </c>
      <c r="F3537" s="31">
        <f>IF($A3537&lt;=$J$16,$O$16+$P$16*SIN($Q$16+$R$16*($A3537-$A$3411)/$P$16),erreur)</f>
        <v>323.76893518094585</v>
      </c>
      <c r="G3537" s="31">
        <f>IF(8811-A3537&gt;$I$20,$O$20+$P$20*SIN($S$20-$T$20*(A3537-$A$3379)/$P$20),erreur)</f>
        <v>327.99480307201884</v>
      </c>
    </row>
    <row r="3538" spans="1:8" x14ac:dyDescent="0.3">
      <c r="A3538" s="20">
        <f t="shared" si="157"/>
        <v>3532</v>
      </c>
      <c r="B3538" s="9">
        <v>323.93715590930333</v>
      </c>
      <c r="C3538" s="9">
        <v>330.56916974490741</v>
      </c>
      <c r="D3538" s="25">
        <v>401</v>
      </c>
      <c r="E3538" s="8">
        <v>158</v>
      </c>
      <c r="F3538" s="31">
        <f>IF($A3538&lt;=$J$16,$O$16+$P$16*SIN($Q$16+$R$16*($A3538-$A$3411)/$P$16),erreur)</f>
        <v>323.76401712917141</v>
      </c>
      <c r="G3538" s="31">
        <f>IF(8811-A3538&gt;$I$20,$O$20+$P$20*SIN($S$20-$T$20*(A3538-$A$3379)/$P$20),erreur)</f>
        <v>327.99831117158101</v>
      </c>
    </row>
    <row r="3539" spans="1:8" x14ac:dyDescent="0.3">
      <c r="A3539" s="20">
        <f t="shared" si="157"/>
        <v>3533</v>
      </c>
      <c r="B3539" s="9">
        <v>323.93012233760419</v>
      </c>
      <c r="C3539" s="9">
        <v>330.58470712603048</v>
      </c>
      <c r="D3539" s="25">
        <v>402</v>
      </c>
      <c r="E3539" s="8">
        <v>159</v>
      </c>
      <c r="F3539" s="31">
        <f>IF($A3539&lt;=$J$16,$O$16+$P$16*SIN($Q$16+$R$16*($A3539-$A$3411)/$P$16),erreur)</f>
        <v>323.75904913277918</v>
      </c>
      <c r="G3539" s="31">
        <f>IF(8811-A3539&gt;$I$20,$O$20+$P$20*SIN($S$20-$T$20*(A3539-$A$3379)/$P$20),erreur)</f>
        <v>328.0017858878964</v>
      </c>
    </row>
    <row r="3540" spans="1:8" x14ac:dyDescent="0.3">
      <c r="A3540" s="20">
        <f t="shared" si="157"/>
        <v>3534</v>
      </c>
      <c r="B3540" s="9">
        <v>323.92302196480341</v>
      </c>
      <c r="C3540" s="9">
        <v>330.60014920109097</v>
      </c>
      <c r="D3540" s="25">
        <v>403</v>
      </c>
      <c r="E3540" s="8">
        <v>160</v>
      </c>
      <c r="F3540" s="31">
        <f>IF($A3540&lt;=$J$16,$O$16+$P$16*SIN($Q$16+$R$16*($A3540-$A$3411)/$P$16),erreur)</f>
        <v>323.754031191791</v>
      </c>
      <c r="G3540" s="31">
        <f>IF(8811-A3540&gt;$I$20,$O$20+$P$20*SIN($S$20-$T$20*(A3540-$A$3379)/$P$20),erreur)</f>
        <v>328.00522722096503</v>
      </c>
    </row>
    <row r="3541" spans="1:8" x14ac:dyDescent="0.3">
      <c r="A3541" s="20">
        <f t="shared" si="157"/>
        <v>3535</v>
      </c>
      <c r="B3541" s="9">
        <v>323.91585479092646</v>
      </c>
      <c r="C3541" s="9">
        <v>330.61549596994701</v>
      </c>
      <c r="D3541" s="25">
        <v>404</v>
      </c>
      <c r="E3541" s="8">
        <v>161</v>
      </c>
      <c r="F3541" s="31">
        <f>IF($A3541&lt;=$J$16,$O$16+$P$16*SIN($Q$16+$R$16*($A3541-$A$3411)/$P$16),erreur)</f>
        <v>323.74896330621414</v>
      </c>
      <c r="G3541" s="31">
        <f>IF(8811-A3541&gt;$I$20,$O$20+$P$20*SIN($S$20-$T$20*(A3541-$A$3379)/$P$20),erreur)</f>
        <v>328.00863517077596</v>
      </c>
    </row>
    <row r="3542" spans="1:8" x14ac:dyDescent="0.3">
      <c r="A3542" s="20">
        <f t="shared" si="157"/>
        <v>3536</v>
      </c>
      <c r="B3542" s="9">
        <v>323.90862081601335</v>
      </c>
      <c r="C3542" s="9">
        <v>330.63074743246034</v>
      </c>
      <c r="D3542" s="25">
        <v>405</v>
      </c>
      <c r="E3542" s="8">
        <v>162</v>
      </c>
      <c r="F3542" s="31">
        <f>IF($A3542&lt;=$J$16,$O$16+$P$16*SIN($Q$16+$R$16*($A3542-$A$3411)/$P$16),erreur)</f>
        <v>323.74384547606314</v>
      </c>
      <c r="G3542" s="31">
        <f>IF(8811-A3542&gt;$I$20,$O$20+$P$20*SIN($S$20-$T$20*(A3542-$A$3379)/$P$20),erreur)</f>
        <v>328.01200973733648</v>
      </c>
    </row>
    <row r="3543" spans="1:8" x14ac:dyDescent="0.3">
      <c r="A3543" s="20">
        <f t="shared" si="157"/>
        <v>3537</v>
      </c>
      <c r="B3543" s="9">
        <v>323.90132004009138</v>
      </c>
      <c r="C3543" s="9">
        <v>330.64590358849273</v>
      </c>
      <c r="D3543" s="25">
        <v>406</v>
      </c>
      <c r="E3543" s="8">
        <v>163</v>
      </c>
      <c r="F3543" s="31">
        <f>IF($A3543&lt;=$J$16,$O$16+$P$16*SIN($Q$16+$R$16*($A3543-$A$3411)/$P$16),erreur)</f>
        <v>323.73867770134893</v>
      </c>
      <c r="G3543" s="31">
        <f>IF(8811-A3543&gt;$I$20,$O$20+$P$20*SIN($S$20-$T$20*(A3543-$A$3379)/$P$20),erreur)</f>
        <v>328.01535092063568</v>
      </c>
    </row>
    <row r="3544" spans="1:8" x14ac:dyDescent="0.3">
      <c r="A3544" s="20">
        <f t="shared" si="157"/>
        <v>3538</v>
      </c>
      <c r="B3544" s="9">
        <v>323.89395246319145</v>
      </c>
      <c r="C3544" s="9">
        <v>330.66096443790411</v>
      </c>
      <c r="D3544" s="25">
        <v>407</v>
      </c>
      <c r="E3544" s="8">
        <v>164</v>
      </c>
      <c r="F3544" s="31">
        <f>IF($A3544&lt;=$J$16,$O$16+$P$16*SIN($Q$16+$R$16*($A3544-$A$3411)/$P$16),erreur)</f>
        <v>323.73345998208606</v>
      </c>
      <c r="G3544" s="31">
        <f>IF(8811-A3544&gt;$I$20,$O$20+$P$20*SIN($S$20-$T$20*(A3544-$A$3379)/$P$20),erreur)</f>
        <v>328.01865872066628</v>
      </c>
    </row>
    <row r="3545" spans="1:8" x14ac:dyDescent="0.3">
      <c r="A3545" s="20">
        <f t="shared" si="157"/>
        <v>3539</v>
      </c>
      <c r="B3545" s="9">
        <v>323.88651808535178</v>
      </c>
      <c r="C3545" s="9">
        <v>330.67592998055989</v>
      </c>
      <c r="D3545" s="25">
        <v>408</v>
      </c>
      <c r="E3545" s="8">
        <v>165</v>
      </c>
      <c r="F3545" s="31">
        <f>IF($A3545&lt;=$J$16,$O$16+$P$16*SIN($Q$16+$R$16*($A3545-$A$3411)/$P$16),erreur)</f>
        <v>323.72819231828544</v>
      </c>
      <c r="G3545" s="31">
        <f>IF(8811-A3545&gt;$I$20,$O$20+$P$20*SIN($S$20-$T$20*(A3545-$A$3379)/$P$20),erreur)</f>
        <v>328.02193313743192</v>
      </c>
    </row>
    <row r="3546" spans="1:8" x14ac:dyDescent="0.3">
      <c r="A3546" s="20">
        <f t="shared" si="157"/>
        <v>3540</v>
      </c>
      <c r="B3546" s="9">
        <v>323.87901690660146</v>
      </c>
      <c r="C3546" s="9">
        <v>330.69080021632362</v>
      </c>
      <c r="D3546" s="25">
        <v>409</v>
      </c>
      <c r="E3546" s="8">
        <v>166</v>
      </c>
      <c r="F3546" s="31">
        <f>IF($A3546&lt;=$J$16,$O$16+$P$16*SIN($Q$16+$R$16*($A3546-$A$3411)/$P$16),erreur)</f>
        <v>323.72287470996162</v>
      </c>
      <c r="G3546" s="31">
        <f>IF(8811-A3546&gt;$I$20,$O$20+$P$20*SIN($S$20-$T$20*(A3546-$A$3379)/$P$20),erreur)</f>
        <v>328.02517417092531</v>
      </c>
      <c r="H3546">
        <v>320.87</v>
      </c>
    </row>
    <row r="3547" spans="1:8" x14ac:dyDescent="0.3">
      <c r="A3547" s="20">
        <f t="shared" si="157"/>
        <v>3541</v>
      </c>
      <c r="B3547" s="9">
        <v>323.87144892697688</v>
      </c>
      <c r="C3547" s="9">
        <v>330.7055751450589</v>
      </c>
      <c r="D3547" s="25">
        <v>410</v>
      </c>
      <c r="E3547" s="8">
        <v>167</v>
      </c>
      <c r="F3547" s="31">
        <f>IF($A3547&lt;=$J$16,$O$16+$P$16*SIN($Q$16+$R$16*($A3547-$A$3411)/$P$16),erreur)</f>
        <v>323.71750715712551</v>
      </c>
      <c r="G3547" s="31">
        <f>IF(8811-A3547&gt;$I$20,$O$20+$P$20*SIN($S$20-$T$20*(A3547-$A$3379)/$P$20),erreur)</f>
        <v>328.02838182114647</v>
      </c>
    </row>
    <row r="3548" spans="1:8" x14ac:dyDescent="0.3">
      <c r="A3548" s="20">
        <f t="shared" si="157"/>
        <v>3542</v>
      </c>
      <c r="B3548" s="9">
        <v>323.86381414650714</v>
      </c>
      <c r="C3548" s="9">
        <v>330.72025476663293</v>
      </c>
      <c r="D3548" s="25">
        <v>411</v>
      </c>
      <c r="E3548" s="8">
        <v>168</v>
      </c>
      <c r="F3548" s="31">
        <f>IF($A3548&lt;=$J$16,$O$16+$P$16*SIN($Q$16+$R$16*($A3548-$A$3411)/$P$16),erreur)</f>
        <v>323.71208965979531</v>
      </c>
      <c r="G3548" s="31">
        <f>IF(8811-A3548&gt;$I$20,$O$20+$P$20*SIN($S$20-$T$20*(A3548-$A$3379)/$P$20),erreur)</f>
        <v>328.03155608808811</v>
      </c>
    </row>
    <row r="3549" spans="1:8" x14ac:dyDescent="0.3">
      <c r="A3549" s="20">
        <f t="shared" si="157"/>
        <v>3543</v>
      </c>
      <c r="B3549" s="9">
        <v>323.85611256523225</v>
      </c>
      <c r="C3549" s="9">
        <v>330.73483908091112</v>
      </c>
      <c r="D3549" s="25">
        <v>412</v>
      </c>
      <c r="E3549" s="8">
        <v>169</v>
      </c>
      <c r="F3549" s="31">
        <f>IF($A3549&lt;=$J$16,$O$16+$P$16*SIN($Q$16+$R$16*($A3549-$A$3411)/$P$16),erreur)</f>
        <v>323.70662221798193</v>
      </c>
      <c r="G3549" s="31">
        <f>IF(8811-A3549&gt;$I$20,$O$20+$P$20*SIN($S$20-$T$20*(A3549-$A$3379)/$P$20),erreur)</f>
        <v>328.0346969717466</v>
      </c>
    </row>
    <row r="3550" spans="1:8" x14ac:dyDescent="0.3">
      <c r="A3550" s="20">
        <f t="shared" si="157"/>
        <v>3544</v>
      </c>
      <c r="B3550" s="9">
        <v>323.84834418318314</v>
      </c>
      <c r="C3550" s="9">
        <v>330.74932808776248</v>
      </c>
      <c r="D3550" s="25">
        <v>413</v>
      </c>
      <c r="E3550" s="8">
        <v>170</v>
      </c>
      <c r="F3550" s="31">
        <f>IF($A3550&lt;=$J$16,$O$16+$P$16*SIN($Q$16+$R$16*($A3550-$A$3411)/$P$16),erreur)</f>
        <v>323.70110483169992</v>
      </c>
      <c r="G3550" s="31">
        <f>IF(8811-A3550&gt;$I$20,$O$20+$P$20*SIN($S$20-$T$20*(A3550-$A$3379)/$P$20),erreur)</f>
        <v>328.03780447212193</v>
      </c>
    </row>
    <row r="3551" spans="1:8" x14ac:dyDescent="0.3">
      <c r="A3551" s="20">
        <f t="shared" si="157"/>
        <v>3545</v>
      </c>
      <c r="B3551" s="9">
        <v>323.84050900039438</v>
      </c>
      <c r="C3551" s="9">
        <v>330.76372178705424</v>
      </c>
      <c r="D3551" s="25">
        <v>414</v>
      </c>
      <c r="E3551" s="8">
        <v>171</v>
      </c>
      <c r="F3551" s="31">
        <f>IF($A3551&lt;=$J$16,$O$16+$P$16*SIN($Q$16+$R$16*($A3551-$A$3411)/$P$16),erreur)</f>
        <v>323.69553750096384</v>
      </c>
      <c r="G3551" s="31">
        <f>IF(8811-A3551&gt;$I$20,$O$20+$P$20*SIN($S$20-$T$20*(A3551-$A$3379)/$P$20),erreur)</f>
        <v>328.0408785892032</v>
      </c>
    </row>
    <row r="3552" spans="1:8" x14ac:dyDescent="0.3">
      <c r="A3552" s="20">
        <f t="shared" si="157"/>
        <v>3546</v>
      </c>
      <c r="B3552" s="9">
        <v>323.83260701690233</v>
      </c>
      <c r="C3552" s="9">
        <v>330.77802017865542</v>
      </c>
      <c r="D3552" s="25">
        <v>415</v>
      </c>
      <c r="E3552" s="8">
        <v>172</v>
      </c>
      <c r="F3552" s="31">
        <f>IF($A3552&lt;=$J$16,$O$16+$P$16*SIN($Q$16+$R$16*($A3552-$A$3411)/$P$16),erreur)</f>
        <v>323.68992022578095</v>
      </c>
      <c r="G3552" s="31">
        <f>IF(8811-A3552&gt;$I$20,$O$20+$P$20*SIN($S$20-$T$20*(A3552-$A$3379)/$P$20),erreur)</f>
        <v>328.04391932299768</v>
      </c>
    </row>
    <row r="3553" spans="1:8" x14ac:dyDescent="0.3">
      <c r="A3553" s="20">
        <f t="shared" si="157"/>
        <v>3547</v>
      </c>
      <c r="B3553" s="9">
        <v>323.82463823273974</v>
      </c>
      <c r="C3553" s="9">
        <v>330.79222326243871</v>
      </c>
      <c r="D3553" s="25">
        <v>416</v>
      </c>
      <c r="E3553" s="8">
        <v>173</v>
      </c>
      <c r="F3553" s="31">
        <f>IF($A3553&lt;=$J$16,$O$16+$P$16*SIN($Q$16+$R$16*($A3553-$A$3411)/$P$16),erreur)</f>
        <v>323.68425300617673</v>
      </c>
      <c r="G3553" s="31">
        <f>IF(8811-A3553&gt;$I$20,$O$20+$P$20*SIN($S$20-$T$20*(A3553-$A$3379)/$P$20),erreur)</f>
        <v>328.04692667349082</v>
      </c>
    </row>
    <row r="3554" spans="1:8" x14ac:dyDescent="0.3">
      <c r="A3554" s="20">
        <f t="shared" si="157"/>
        <v>3548</v>
      </c>
      <c r="B3554" s="9">
        <v>323.81660264794664</v>
      </c>
      <c r="C3554" s="9">
        <v>330.80633103827131</v>
      </c>
      <c r="D3554" s="25">
        <v>417</v>
      </c>
      <c r="E3554" s="8">
        <v>174</v>
      </c>
      <c r="F3554" s="31">
        <f>IF($A3554&lt;=$J$16,$O$16+$P$16*SIN($Q$16+$R$16*($A3554-$A$3411)/$P$16),erreur)</f>
        <v>323.67853584215118</v>
      </c>
      <c r="G3554" s="31">
        <f>IF(8811-A3554&gt;$I$20,$O$20+$P$20*SIN($S$20-$T$20*(A3554-$A$3379)/$P$20),erreur)</f>
        <v>328.04990064068988</v>
      </c>
    </row>
    <row r="3555" spans="1:8" x14ac:dyDescent="0.3">
      <c r="A3555" s="20">
        <f t="shared" si="157"/>
        <v>3549</v>
      </c>
      <c r="B3555" s="9">
        <v>323.80850026255393</v>
      </c>
      <c r="C3555" s="9">
        <v>330.82034350602771</v>
      </c>
      <c r="D3555" s="25">
        <v>418</v>
      </c>
      <c r="E3555" s="8">
        <v>175</v>
      </c>
      <c r="F3555" s="31">
        <f>IF($A3555&lt;=$J$16,$O$16+$P$16*SIN($Q$16+$R$16*($A3555-$A$3411)/$P$16),erreur)</f>
        <v>323.67276873373339</v>
      </c>
      <c r="G3555" s="31">
        <f>IF(8811-A3555&gt;$I$20,$O$20+$P$20*SIN($S$20-$T$20*(A3555-$A$3379)/$P$20),erreur)</f>
        <v>328.05284122458033</v>
      </c>
    </row>
    <row r="3556" spans="1:8" x14ac:dyDescent="0.3">
      <c r="A3556" s="20">
        <f t="shared" si="157"/>
        <v>3550</v>
      </c>
      <c r="B3556" s="9">
        <v>323.80033107660165</v>
      </c>
      <c r="C3556" s="9">
        <v>330.83426066557877</v>
      </c>
      <c r="D3556" s="25">
        <v>419</v>
      </c>
      <c r="E3556" s="8">
        <v>176</v>
      </c>
      <c r="F3556" s="31">
        <f>IF($A3556&lt;=$J$16,$O$16+$P$16*SIN($Q$16+$R$16*($A3556-$A$3411)/$P$16),erreur)</f>
        <v>323.66695168092701</v>
      </c>
      <c r="G3556" s="31">
        <f>IF(8811-A3556&gt;$I$20,$O$20+$P$20*SIN($S$20-$T$20*(A3556-$A$3379)/$P$20),erreur)</f>
        <v>328.05574842516944</v>
      </c>
    </row>
    <row r="3557" spans="1:8" x14ac:dyDescent="0.3">
      <c r="A3557" s="20">
        <f t="shared" si="157"/>
        <v>3551</v>
      </c>
      <c r="B3557" s="9">
        <v>323.79209509012435</v>
      </c>
      <c r="C3557" s="9">
        <v>330.84808251679897</v>
      </c>
      <c r="D3557" s="25">
        <v>420</v>
      </c>
      <c r="E3557" s="8">
        <v>177</v>
      </c>
      <c r="F3557" s="31">
        <f>IF($A3557&lt;=$J$16,$O$16+$P$16*SIN($Q$16+$R$16*($A3557-$A$3411)/$P$16),erreur)</f>
        <v>323.66108468375023</v>
      </c>
      <c r="G3557" s="31">
        <f>IF(8811-A3557&gt;$I$20,$O$20+$P$20*SIN($S$20-$T$20*(A3557-$A$3379)/$P$20),erreur)</f>
        <v>328.05862224244993</v>
      </c>
    </row>
    <row r="3558" spans="1:8" x14ac:dyDescent="0.3">
      <c r="A3558" s="20">
        <f t="shared" si="157"/>
        <v>3552</v>
      </c>
      <c r="B3558" s="9">
        <v>323.78379230315841</v>
      </c>
      <c r="C3558" s="9">
        <v>330.86180905956462</v>
      </c>
      <c r="D3558" s="25">
        <v>421</v>
      </c>
      <c r="E3558" s="8">
        <v>178</v>
      </c>
      <c r="F3558" s="31">
        <f>IF($A3558&lt;=$J$16,$O$16+$P$16*SIN($Q$16+$R$16*($A3558-$A$3411)/$P$16),erreur)</f>
        <v>323.6551677422176</v>
      </c>
      <c r="G3558" s="31">
        <f>IF(8811-A3558&gt;$I$20,$O$20+$P$20*SIN($S$20-$T$20*(A3558-$A$3379)/$P$20),erreur)</f>
        <v>328.06146267641452</v>
      </c>
    </row>
    <row r="3559" spans="1:8" x14ac:dyDescent="0.3">
      <c r="A3559" s="20">
        <f t="shared" si="157"/>
        <v>3553</v>
      </c>
      <c r="B3559" s="9">
        <v>323.77542271574384</v>
      </c>
      <c r="C3559" s="9">
        <v>330.87544029374658</v>
      </c>
      <c r="D3559" s="25">
        <v>422</v>
      </c>
      <c r="E3559" s="8">
        <v>179</v>
      </c>
      <c r="F3559" s="31">
        <f>IF($A3559&lt;=$J$16,$O$16+$P$16*SIN($Q$16+$R$16*($A3559-$A$3411)/$P$16),erreur)</f>
        <v>323.64920085634367</v>
      </c>
      <c r="G3559" s="31">
        <f>IF(8811-A3559&gt;$I$20,$O$20+$P$20*SIN($S$20-$T$20*(A3559-$A$3379)/$P$20),erreur)</f>
        <v>328.06426972706686</v>
      </c>
    </row>
    <row r="3560" spans="1:8" x14ac:dyDescent="0.3">
      <c r="A3560" s="20">
        <f t="shared" si="157"/>
        <v>3554</v>
      </c>
      <c r="B3560" s="9">
        <v>323.7669863279134</v>
      </c>
      <c r="C3560" s="9">
        <v>330.88897621922479</v>
      </c>
      <c r="D3560" s="25">
        <v>423</v>
      </c>
      <c r="E3560" s="8">
        <v>180</v>
      </c>
      <c r="F3560" s="31">
        <f>IF($A3560&lt;=$J$16,$O$16+$P$16*SIN($Q$16+$R$16*($A3560-$A$3411)/$P$16),erreur)</f>
        <v>323.64318402614299</v>
      </c>
      <c r="G3560" s="31">
        <f>IF(8811-A3560&gt;$I$20,$O$20+$P$20*SIN($S$20-$T$20*(A3560-$A$3379)/$P$20),erreur)</f>
        <v>328.06704339439966</v>
      </c>
    </row>
    <row r="3561" spans="1:8" x14ac:dyDescent="0.3">
      <c r="A3561" s="20">
        <f t="shared" si="157"/>
        <v>3555</v>
      </c>
      <c r="B3561" s="9">
        <v>323.75848313970891</v>
      </c>
      <c r="C3561" s="9">
        <v>330.90241683587556</v>
      </c>
      <c r="D3561" s="25">
        <v>424</v>
      </c>
      <c r="E3561" s="8">
        <v>181</v>
      </c>
      <c r="F3561" s="31">
        <f>IF($A3561&lt;=$J$16,$O$16+$P$16*SIN($Q$16+$R$16*($A3561-$A$3411)/$P$16),erreur)</f>
        <v>323.63711725163012</v>
      </c>
      <c r="G3561" s="31">
        <f>IF(8811-A3561&gt;$I$20,$O$20+$P$20*SIN($S$20-$T$20*(A3561-$A$3379)/$P$20),erreur)</f>
        <v>328.06978367840929</v>
      </c>
    </row>
    <row r="3562" spans="1:8" x14ac:dyDescent="0.3">
      <c r="A3562" s="20">
        <f t="shared" si="157"/>
        <v>3556</v>
      </c>
      <c r="B3562" s="9">
        <v>323.74991315116313</v>
      </c>
      <c r="C3562" s="9">
        <v>330.91576214357519</v>
      </c>
      <c r="D3562" s="25">
        <v>425</v>
      </c>
      <c r="E3562" s="8">
        <v>182</v>
      </c>
      <c r="F3562" s="31">
        <f>IF($A3562&lt;=$J$16,$O$16+$P$16*SIN($Q$16+$R$16*($A3562-$A$3411)/$P$16),erreur)</f>
        <v>323.63100053282324</v>
      </c>
      <c r="G3562" s="31">
        <f>IF(8811-A3562&gt;$I$20,$O$20+$P$20*SIN($S$20-$T$20*(A3562-$A$3379)/$P$20),erreur)</f>
        <v>328.07249057909576</v>
      </c>
    </row>
    <row r="3563" spans="1:8" x14ac:dyDescent="0.3">
      <c r="A3563" s="20">
        <f t="shared" si="157"/>
        <v>3557</v>
      </c>
      <c r="B3563" s="9">
        <v>323.74127636232151</v>
      </c>
      <c r="C3563" s="9">
        <v>330.92901214220365</v>
      </c>
      <c r="D3563" s="25">
        <v>426</v>
      </c>
      <c r="E3563" s="8">
        <v>183</v>
      </c>
      <c r="F3563" s="31">
        <f>IF($A3563&lt;=$J$16,$O$16+$P$16*SIN($Q$16+$R$16*($A3563-$A$3411)/$P$16),erreur)</f>
        <v>323.6248338697369</v>
      </c>
      <c r="G3563" s="31">
        <f>IF(8811-A3563&gt;$I$20,$O$20+$P$20*SIN($S$20-$T$20*(A3563-$A$3379)/$P$20),erreur)</f>
        <v>328.07516409645905</v>
      </c>
    </row>
    <row r="3564" spans="1:8" x14ac:dyDescent="0.3">
      <c r="A3564" s="20">
        <f t="shared" si="157"/>
        <v>3558</v>
      </c>
      <c r="B3564" s="9">
        <v>323.732572773215</v>
      </c>
      <c r="C3564" s="9">
        <v>330.94216683164086</v>
      </c>
      <c r="D3564" s="25">
        <v>427</v>
      </c>
      <c r="E3564" s="8">
        <v>184</v>
      </c>
      <c r="F3564" s="31">
        <f>IF($A3564&lt;=$J$16,$O$16+$P$16*SIN($Q$16+$R$16*($A3564-$A$3411)/$P$16),erreur)</f>
        <v>323.61861726238203</v>
      </c>
      <c r="G3564" s="31">
        <f>IF(8811-A3564&gt;$I$20,$O$20+$P$20*SIN($S$20-$T$20*(A3564-$A$3379)/$P$20),erreur)</f>
        <v>328.07780423048462</v>
      </c>
    </row>
    <row r="3565" spans="1:8" x14ac:dyDescent="0.3">
      <c r="A3565" s="20">
        <f t="shared" si="157"/>
        <v>3559</v>
      </c>
      <c r="B3565" s="9">
        <v>323.72380238389087</v>
      </c>
      <c r="C3565" s="9">
        <v>330.95522621176679</v>
      </c>
      <c r="D3565" s="25">
        <v>428</v>
      </c>
      <c r="E3565" s="8">
        <v>185</v>
      </c>
      <c r="F3565" s="31">
        <f>IF($A3565&lt;=$J$16,$O$16+$P$16*SIN($Q$16+$R$16*($A3565-$A$3411)/$P$16),erreur)</f>
        <v>323.61235071078045</v>
      </c>
      <c r="G3565" s="31">
        <f>IF(8811-A3565&gt;$I$20,$O$20+$P$20*SIN($S$20-$T$20*(A3565-$A$3379)/$P$20),erreur)</f>
        <v>328.08041098117974</v>
      </c>
    </row>
    <row r="3566" spans="1:8" x14ac:dyDescent="0.3">
      <c r="A3566" s="20">
        <f t="shared" si="157"/>
        <v>3560</v>
      </c>
      <c r="B3566" s="9">
        <v>323.71496519438006</v>
      </c>
      <c r="C3566" s="9">
        <v>330.96819028246318</v>
      </c>
      <c r="D3566" s="25">
        <v>429</v>
      </c>
      <c r="E3566" s="8">
        <v>186</v>
      </c>
      <c r="F3566" s="31">
        <f>IF($A3566&lt;=$J$16,$O$16+$P$16*SIN($Q$16+$R$16*($A3566-$A$3411)/$P$16),erreur)</f>
        <v>323.60603421494307</v>
      </c>
      <c r="G3566" s="31">
        <f>IF(8811-A3566&gt;$I$20,$O$20+$P$20*SIN($S$20-$T$20*(A3566-$A$3379)/$P$20),erreur)</f>
        <v>328.08298434853714</v>
      </c>
      <c r="H3566">
        <v>321.41000000000003</v>
      </c>
    </row>
    <row r="3567" spans="1:8" x14ac:dyDescent="0.3">
      <c r="A3567" s="20">
        <f t="shared" si="157"/>
        <v>3561</v>
      </c>
      <c r="B3567" s="9">
        <v>323.70606120472621</v>
      </c>
      <c r="C3567" s="9">
        <v>330.98105904361</v>
      </c>
      <c r="D3567" s="25">
        <v>430</v>
      </c>
      <c r="E3567" s="8">
        <v>187</v>
      </c>
      <c r="F3567" s="31">
        <f>IF($A3567&lt;=$J$16,$O$16+$P$16*SIN($Q$16+$R$16*($A3567-$A$3411)/$P$16),erreur)</f>
        <v>323.59966777488444</v>
      </c>
      <c r="G3567" s="31">
        <f>IF(8811-A3567&gt;$I$20,$O$20+$P$20*SIN($S$20-$T$20*(A3567-$A$3379)/$P$20),erreur)</f>
        <v>328.08552433255682</v>
      </c>
    </row>
    <row r="3568" spans="1:8" x14ac:dyDescent="0.3">
      <c r="A3568" s="20">
        <f t="shared" si="157"/>
        <v>3562</v>
      </c>
      <c r="B3568" s="9">
        <v>323.69709041496935</v>
      </c>
      <c r="C3568" s="9">
        <v>330.99383249509447</v>
      </c>
      <c r="D3568" s="25">
        <v>431</v>
      </c>
      <c r="E3568" s="8">
        <v>188</v>
      </c>
      <c r="F3568" s="31">
        <f>IF($A3568&lt;=$J$16,$O$16+$P$16*SIN($Q$16+$R$16*($A3568-$A$3411)/$P$16),erreur)</f>
        <v>323.59325139062639</v>
      </c>
      <c r="G3568" s="31">
        <f>IF(8811-A3568&gt;$I$20,$O$20+$P$20*SIN($S$20-$T$20*(A3568-$A$3379)/$P$20),erreur)</f>
        <v>328.08803093323149</v>
      </c>
    </row>
    <row r="3569" spans="1:7" x14ac:dyDescent="0.3">
      <c r="A3569" s="20">
        <f t="shared" si="157"/>
        <v>3563</v>
      </c>
      <c r="B3569" s="9">
        <v>323.68805282514768</v>
      </c>
      <c r="C3569" s="9">
        <v>331.00651063679652</v>
      </c>
      <c r="D3569" s="25">
        <v>432</v>
      </c>
      <c r="E3569" s="8">
        <v>189</v>
      </c>
      <c r="F3569" s="31">
        <f>IF($A3569&lt;=$J$16,$O$16+$P$16*SIN($Q$16+$R$16*($A3569-$A$3411)/$P$16),erreur)</f>
        <v>323.58678506217984</v>
      </c>
      <c r="G3569" s="31">
        <f>IF(8811-A3569&gt;$I$20,$O$20+$P$20*SIN($S$20-$T$20*(A3569-$A$3379)/$P$20),erreur)</f>
        <v>328.09050415056117</v>
      </c>
    </row>
    <row r="3570" spans="1:7" x14ac:dyDescent="0.3">
      <c r="A3570" s="20">
        <f t="shared" si="157"/>
        <v>3564</v>
      </c>
      <c r="B3570" s="9">
        <v>323.67894843530121</v>
      </c>
      <c r="C3570" s="9">
        <v>331.01909346860521</v>
      </c>
      <c r="D3570" s="25">
        <v>433</v>
      </c>
      <c r="E3570" s="8">
        <v>190</v>
      </c>
      <c r="F3570" s="31">
        <f>IF($A3570&lt;=$J$16,$O$16+$P$16*SIN($Q$16+$R$16*($A3570-$A$3411)/$P$16),erreur)</f>
        <v>323.58026878956298</v>
      </c>
      <c r="G3570" s="31">
        <f>IF(8811-A3570&gt;$I$20,$O$20+$P$20*SIN($S$20-$T$20*(A3570-$A$3379)/$P$20),erreur)</f>
        <v>328.09294398454585</v>
      </c>
    </row>
    <row r="3571" spans="1:7" x14ac:dyDescent="0.3">
      <c r="A3571" s="20">
        <f t="shared" si="157"/>
        <v>3565</v>
      </c>
      <c r="B3571" s="9">
        <v>323.66977724547542</v>
      </c>
      <c r="C3571" s="9">
        <v>331.03158099040047</v>
      </c>
      <c r="D3571" s="25">
        <v>434</v>
      </c>
      <c r="E3571" s="8">
        <v>191</v>
      </c>
      <c r="F3571" s="31">
        <f>IF($A3571&lt;=$J$16,$O$16+$P$16*SIN($Q$16+$R$16*($A3571-$A$3411)/$P$16),erreur)</f>
        <v>323.57370257279399</v>
      </c>
      <c r="G3571" s="31">
        <f>IF(8811-A3571&gt;$I$20,$O$20+$P$20*SIN($S$20-$T$20*(A3571-$A$3379)/$P$20),erreur)</f>
        <v>328.0953504351819</v>
      </c>
    </row>
    <row r="3572" spans="1:7" x14ac:dyDescent="0.3">
      <c r="A3572" s="20">
        <f t="shared" si="157"/>
        <v>3566</v>
      </c>
      <c r="B3572" s="9">
        <v>323.66053925570304</v>
      </c>
      <c r="C3572" s="9">
        <v>331.04397320207318</v>
      </c>
      <c r="D3572" s="25">
        <v>435</v>
      </c>
      <c r="E3572" s="8">
        <v>192</v>
      </c>
      <c r="F3572" s="31">
        <f>IF($A3572&lt;=$J$16,$O$16+$P$16*SIN($Q$16+$R$16*($A3572-$A$3411)/$P$16),erreur)</f>
        <v>323.56708641188743</v>
      </c>
      <c r="G3572" s="31">
        <f>IF(8811-A3572&gt;$I$20,$O$20+$P$20*SIN($S$20-$T$20*(A3572-$A$3379)/$P$20),erreur)</f>
        <v>328.09772350245839</v>
      </c>
    </row>
    <row r="3573" spans="1:7" x14ac:dyDescent="0.3">
      <c r="A3573" s="20">
        <f t="shared" si="157"/>
        <v>3567</v>
      </c>
      <c r="B3573" s="9">
        <v>323.65123446603138</v>
      </c>
      <c r="C3573" s="9">
        <v>331.05627010351054</v>
      </c>
      <c r="D3573" s="25">
        <v>436</v>
      </c>
      <c r="E3573" s="8">
        <v>193</v>
      </c>
      <c r="F3573" s="31">
        <f>IF($A3573&lt;=$J$16,$O$16+$P$16*SIN($Q$16+$R$16*($A3573-$A$3411)/$P$16),erreur)</f>
        <v>323.56042030685421</v>
      </c>
      <c r="G3573" s="31">
        <f>IF(8811-A3573&gt;$I$20,$O$20+$P$20*SIN($S$20-$T$20*(A3573-$A$3379)/$P$20),erreur)</f>
        <v>328.10006318638261</v>
      </c>
    </row>
    <row r="3574" spans="1:7" x14ac:dyDescent="0.3">
      <c r="A3574" s="20">
        <f t="shared" si="157"/>
        <v>3568</v>
      </c>
      <c r="B3574" s="9">
        <v>323.64186287650227</v>
      </c>
      <c r="C3574" s="9">
        <v>331.06847169459979</v>
      </c>
      <c r="D3574" s="25">
        <v>437</v>
      </c>
      <c r="E3574" s="8">
        <v>194</v>
      </c>
      <c r="F3574" s="31">
        <f>IF($A3574&lt;=$J$16,$O$16+$P$16*SIN($Q$16+$R$16*($A3574-$A$3411)/$P$16),erreur)</f>
        <v>323.5537042577198</v>
      </c>
      <c r="G3574" s="31">
        <f>IF(8811-A3574&gt;$I$20,$O$20+$P$20*SIN($S$20-$T$20*(A3574-$A$3379)/$P$20),erreur)</f>
        <v>328.10236948695092</v>
      </c>
    </row>
    <row r="3575" spans="1:7" x14ac:dyDescent="0.3">
      <c r="A3575" s="20">
        <f t="shared" si="157"/>
        <v>3569</v>
      </c>
      <c r="B3575" s="9">
        <v>323.63242448715391</v>
      </c>
      <c r="C3575" s="9">
        <v>331.08057797522997</v>
      </c>
      <c r="D3575" s="25">
        <v>438</v>
      </c>
      <c r="E3575" s="8">
        <v>195</v>
      </c>
      <c r="F3575" s="31">
        <f>IF($A3575&lt;=$J$16,$O$16+$P$16*SIN($Q$16+$R$16*($A3575-$A$3411)/$P$16),erreur)</f>
        <v>323.54693826449875</v>
      </c>
      <c r="G3575" s="31">
        <f>IF(8811-A3575&gt;$I$20,$O$20+$P$20*SIN($S$20-$T$20*(A3575-$A$3379)/$P$20),erreur)</f>
        <v>328.1046424041524</v>
      </c>
    </row>
    <row r="3576" spans="1:7" x14ac:dyDescent="0.3">
      <c r="A3576" s="20">
        <f t="shared" si="157"/>
        <v>3570</v>
      </c>
      <c r="B3576" s="9">
        <v>323.62291929803177</v>
      </c>
      <c r="C3576" s="9">
        <v>331.09258894529194</v>
      </c>
      <c r="D3576" s="25">
        <v>439</v>
      </c>
      <c r="E3576" s="8">
        <v>196</v>
      </c>
      <c r="F3576" s="31">
        <f>IF($A3576&lt;=$J$16,$O$16+$P$16*SIN($Q$16+$R$16*($A3576-$A$3411)/$P$16),erreur)</f>
        <v>323.54012232720197</v>
      </c>
      <c r="G3576" s="31">
        <f>IF(8811-A3576&gt;$I$20,$O$20+$P$20*SIN($S$20-$T$20*(A3576-$A$3379)/$P$20),erreur)</f>
        <v>328.10688193799433</v>
      </c>
    </row>
    <row r="3577" spans="1:7" x14ac:dyDescent="0.3">
      <c r="A3577" s="20">
        <f t="shared" si="157"/>
        <v>3571</v>
      </c>
      <c r="B3577" s="9">
        <v>323.61334730917406</v>
      </c>
      <c r="C3577" s="9">
        <v>331.10450460467473</v>
      </c>
      <c r="D3577" s="25">
        <v>440</v>
      </c>
      <c r="E3577" s="8">
        <v>197</v>
      </c>
      <c r="F3577" s="31">
        <f>IF($A3577&lt;=$J$16,$O$16+$P$16*SIN($Q$16+$R$16*($A3577-$A$3411)/$P$16),erreur)</f>
        <v>323.53325644585857</v>
      </c>
      <c r="G3577" s="31">
        <f>IF(8811-A3577&gt;$I$20,$O$20+$P$20*SIN($S$20-$T$20*(A3577-$A$3379)/$P$20),erreur)</f>
        <v>328.10908808846943</v>
      </c>
    </row>
    <row r="3578" spans="1:7" x14ac:dyDescent="0.3">
      <c r="A3578" s="20">
        <f t="shared" si="157"/>
        <v>3572</v>
      </c>
      <c r="B3578" s="9">
        <v>323.60370852062806</v>
      </c>
      <c r="C3578" s="9">
        <v>331.11632495327467</v>
      </c>
      <c r="D3578" s="25">
        <v>441</v>
      </c>
      <c r="E3578" s="8">
        <v>198</v>
      </c>
      <c r="F3578" s="31">
        <f>IF($A3578&lt;=$J$16,$O$16+$P$16*SIN($Q$16+$R$16*($A3578-$A$3411)/$P$16),erreur)</f>
        <v>323.52634062047218</v>
      </c>
      <c r="G3578" s="31">
        <f>IF(8811-A3578&gt;$I$20,$O$20+$P$20*SIN($S$20-$T$20*(A3578-$A$3379)/$P$20),erreur)</f>
        <v>328.11126085557771</v>
      </c>
    </row>
    <row r="3579" spans="1:7" x14ac:dyDescent="0.3">
      <c r="A3579" s="20">
        <f t="shared" si="157"/>
        <v>3573</v>
      </c>
      <c r="B3579" s="9">
        <v>323.5940029324338</v>
      </c>
      <c r="C3579" s="9">
        <v>331.12804999097716</v>
      </c>
      <c r="D3579" s="25">
        <v>442</v>
      </c>
      <c r="E3579" s="8">
        <v>199</v>
      </c>
      <c r="F3579" s="31">
        <f>IF($A3579&lt;=$J$16,$O$16+$P$16*SIN($Q$16+$R$16*($A3579-$A$3411)/$P$16),erreur)</f>
        <v>323.51937485106464</v>
      </c>
      <c r="G3579" s="31">
        <f>IF(8811-A3579&gt;$I$20,$O$20+$P$20*SIN($S$20-$T$20*(A3579-$A$3379)/$P$20),erreur)</f>
        <v>328.11340023931189</v>
      </c>
    </row>
    <row r="3580" spans="1:7" x14ac:dyDescent="0.3">
      <c r="A3580" s="20">
        <f t="shared" si="157"/>
        <v>3574</v>
      </c>
      <c r="B3580" s="9">
        <v>323.58423054463492</v>
      </c>
      <c r="C3580" s="9">
        <v>331.13967971768216</v>
      </c>
      <c r="D3580" s="25">
        <v>443</v>
      </c>
      <c r="E3580" s="8">
        <v>200</v>
      </c>
      <c r="F3580" s="31">
        <f>IF($A3580&lt;=$J$16,$O$16+$P$16*SIN($Q$16+$R$16*($A3580-$A$3411)/$P$16),erreur)</f>
        <v>323.51235913766141</v>
      </c>
      <c r="G3580" s="31">
        <f>IF(8811-A3580&gt;$I$20,$O$20+$P$20*SIN($S$20-$T$20*(A3580-$A$3379)/$P$20),erreur)</f>
        <v>328.11550623967196</v>
      </c>
    </row>
    <row r="3581" spans="1:7" x14ac:dyDescent="0.3">
      <c r="A3581" s="20">
        <f t="shared" si="157"/>
        <v>3575</v>
      </c>
      <c r="B3581" s="9">
        <v>323.57439135727873</v>
      </c>
      <c r="C3581" s="9">
        <v>331.15121413328052</v>
      </c>
      <c r="D3581" s="25">
        <v>444</v>
      </c>
      <c r="E3581" s="8">
        <v>201</v>
      </c>
      <c r="F3581" s="31">
        <f>IF($A3581&lt;=$J$16,$O$16+$P$16*SIN($Q$16+$R$16*($A3581-$A$3411)/$P$16),erreur)</f>
        <v>323.50529348026976</v>
      </c>
      <c r="G3581" s="31">
        <f>IF(8811-A3581&gt;$I$20,$O$20+$P$20*SIN($S$20-$T$20*(A3581-$A$3379)/$P$20),erreur)</f>
        <v>328.11757885665793</v>
      </c>
    </row>
    <row r="3582" spans="1:7" x14ac:dyDescent="0.3">
      <c r="A3582" s="20">
        <f t="shared" si="157"/>
        <v>3576</v>
      </c>
      <c r="B3582" s="9">
        <v>323.56448537040342</v>
      </c>
      <c r="C3582" s="9">
        <v>331.16265323766675</v>
      </c>
      <c r="D3582" s="25">
        <v>445</v>
      </c>
      <c r="E3582" s="8">
        <v>202</v>
      </c>
      <c r="F3582" s="31">
        <f>IF($A3582&lt;=$J$16,$O$16+$P$16*SIN($Q$16+$R$16*($A3582-$A$3411)/$P$16),erreur)</f>
        <v>323.49817787890788</v>
      </c>
      <c r="G3582" s="31">
        <f>IF(8811-A3582&gt;$I$20,$O$20+$P$20*SIN($S$20-$T$20*(A3582-$A$3379)/$P$20),erreur)</f>
        <v>328.1196180902698</v>
      </c>
    </row>
    <row r="3583" spans="1:7" x14ac:dyDescent="0.3">
      <c r="A3583" s="20">
        <f t="shared" si="157"/>
        <v>3577</v>
      </c>
      <c r="B3583" s="9">
        <v>323.55451258405628</v>
      </c>
      <c r="C3583" s="9">
        <v>331.17399703074079</v>
      </c>
      <c r="D3583" s="25">
        <v>446</v>
      </c>
      <c r="E3583" s="8">
        <v>203</v>
      </c>
      <c r="F3583" s="31">
        <f>IF($A3583&lt;=$J$16,$O$16+$P$16*SIN($Q$16+$R$16*($A3583-$A$3411)/$P$16),erreur)</f>
        <v>323.49101233360125</v>
      </c>
      <c r="G3583" s="31">
        <f>IF(8811-A3583&gt;$I$20,$O$20+$P$20*SIN($S$20-$T$20*(A3583-$A$3379)/$P$20),erreur)</f>
        <v>328.12162394049665</v>
      </c>
    </row>
    <row r="3584" spans="1:7" x14ac:dyDescent="0.3">
      <c r="A3584" s="20">
        <f t="shared" si="157"/>
        <v>3578</v>
      </c>
      <c r="B3584" s="13">
        <v>323.5444729982828</v>
      </c>
      <c r="C3584" s="9">
        <v>331.18524551239534</v>
      </c>
      <c r="D3584" s="25">
        <v>447</v>
      </c>
      <c r="E3584" s="8">
        <v>204</v>
      </c>
      <c r="F3584" s="31">
        <f>IF($A3584&lt;=$J$16,$O$16+$P$16*SIN($Q$16+$R$16*($A3584-$A$3411)/$P$16),erreur)</f>
        <v>323.48379684435713</v>
      </c>
      <c r="G3584" s="31">
        <f>IF(8811-A3584&gt;$I$20,$O$20+$P$20*SIN($S$20-$T$20*(A3584-$A$3379)/$P$20),erreur)</f>
        <v>328.12359640734212</v>
      </c>
    </row>
    <row r="3585" spans="1:8" x14ac:dyDescent="0.3">
      <c r="A3585" s="20">
        <f t="shared" si="157"/>
        <v>3579</v>
      </c>
      <c r="B3585" s="9">
        <v>323.53451299828282</v>
      </c>
      <c r="C3585" s="9">
        <v>331.19639868253216</v>
      </c>
      <c r="D3585" s="25">
        <v>1</v>
      </c>
      <c r="E3585" s="8">
        <v>205</v>
      </c>
      <c r="F3585" s="31">
        <f>IF($A3585&lt;=$J$16,$O$16+$P$16*SIN($Q$16+$R$16*($A3585-$A$3411)/$P$16),erreur)</f>
        <v>323.47653141120463</v>
      </c>
      <c r="G3585" s="31">
        <f>IF(8811-A3585&gt;$I$20,$O$20+$P$20*SIN($S$20-$T$20*(A3585-$A$3379)/$P$20),erreur)</f>
        <v>328.12553549080258</v>
      </c>
    </row>
    <row r="3586" spans="1:8" x14ac:dyDescent="0.3">
      <c r="A3586" s="20">
        <f t="shared" si="157"/>
        <v>3580</v>
      </c>
      <c r="B3586" s="9">
        <v>323.52455299828284</v>
      </c>
      <c r="C3586" s="9">
        <v>331.20745654104758</v>
      </c>
      <c r="D3586" s="25">
        <v>2</v>
      </c>
      <c r="E3586" s="8">
        <v>206</v>
      </c>
      <c r="F3586" s="31">
        <f>IF($A3586&lt;=$J$16,$O$16+$P$16*SIN($Q$16+$R$16*($A3586-$A$3411)/$P$16),erreur)</f>
        <v>323.46921603415467</v>
      </c>
      <c r="G3586" s="31">
        <f>IF(8811-A3586&gt;$I$20,$O$20+$P$20*SIN($S$20-$T$20*(A3586-$A$3379)/$P$20),erreur)</f>
        <v>328.12744119087438</v>
      </c>
      <c r="H3586">
        <v>321.52</v>
      </c>
    </row>
    <row r="3587" spans="1:8" x14ac:dyDescent="0.3">
      <c r="A3587" s="20">
        <f t="shared" si="157"/>
        <v>3581</v>
      </c>
      <c r="B3587" s="9">
        <v>323.51459299828286</v>
      </c>
      <c r="C3587" s="9">
        <v>331.21841908783972</v>
      </c>
      <c r="D3587" s="25">
        <v>3</v>
      </c>
      <c r="E3587" s="8">
        <v>207</v>
      </c>
      <c r="F3587" s="31">
        <f>IF($A3587&lt;=$J$16,$O$16+$P$16*SIN($Q$16+$R$16*($A3587-$A$3411)/$P$16),erreur)</f>
        <v>323.46185071322907</v>
      </c>
      <c r="G3587" s="31">
        <f>IF(8811-A3587&gt;$I$20,$O$20+$P$20*SIN($S$20-$T$20*(A3587-$A$3379)/$P$20),erreur)</f>
        <v>328.12931350756116</v>
      </c>
    </row>
    <row r="3588" spans="1:8" x14ac:dyDescent="0.3">
      <c r="A3588" s="20">
        <f t="shared" si="157"/>
        <v>3582</v>
      </c>
      <c r="B3588" s="9">
        <v>323.50463299828289</v>
      </c>
      <c r="C3588" s="9">
        <v>331.229286322814</v>
      </c>
      <c r="D3588" s="25">
        <v>4</v>
      </c>
      <c r="E3588" s="8">
        <v>208</v>
      </c>
      <c r="F3588" s="31">
        <f>IF($A3588&lt;=$J$16,$O$16+$P$16*SIN($Q$16+$R$16*($A3588-$A$3411)/$P$16),erreur)</f>
        <v>323.45443544844238</v>
      </c>
      <c r="G3588" s="31">
        <f>IF(8811-A3588&gt;$I$20,$O$20+$P$20*SIN($S$20-$T$20*(A3588-$A$3379)/$P$20),erreur)</f>
        <v>328.13115244085566</v>
      </c>
    </row>
    <row r="3589" spans="1:8" x14ac:dyDescent="0.3">
      <c r="A3589" s="20">
        <f t="shared" si="157"/>
        <v>3583</v>
      </c>
      <c r="B3589" s="9">
        <v>323.49467299828291</v>
      </c>
      <c r="C3589" s="9">
        <v>331.24005824586493</v>
      </c>
      <c r="D3589" s="25">
        <v>5</v>
      </c>
      <c r="E3589" s="8">
        <v>209</v>
      </c>
      <c r="F3589" s="31">
        <f>IF($A3589&lt;=$J$16,$O$16+$P$16*SIN($Q$16+$R$16*($A3589-$A$3411)/$P$16),erreur)</f>
        <v>323.44697023982008</v>
      </c>
      <c r="G3589" s="31">
        <f>IF(8811-A3589&gt;$I$20,$O$20+$P$20*SIN($S$20-$T$20*(A3589-$A$3379)/$P$20),erreur)</f>
        <v>328.13295799075786</v>
      </c>
    </row>
    <row r="3590" spans="1:8" x14ac:dyDescent="0.3">
      <c r="A3590" s="20">
        <f t="shared" si="157"/>
        <v>3584</v>
      </c>
      <c r="B3590" s="9">
        <v>323.48471299828293</v>
      </c>
      <c r="C3590" s="9">
        <v>331.25073485689973</v>
      </c>
      <c r="D3590" s="25">
        <v>6</v>
      </c>
      <c r="E3590" s="8">
        <v>210</v>
      </c>
      <c r="F3590" s="31">
        <f>IF($A3590&lt;=$J$16,$O$16+$P$16*SIN($Q$16+$R$16*($A3590-$A$3411)/$P$16),erreur)</f>
        <v>323.43945508736942</v>
      </c>
      <c r="G3590" s="31">
        <f>IF(8811-A3590&gt;$I$20,$O$20+$P$20*SIN($S$20-$T$20*(A3590-$A$3379)/$P$20),erreur)</f>
        <v>328.13473015726413</v>
      </c>
    </row>
    <row r="3591" spans="1:8" x14ac:dyDescent="0.3">
      <c r="A3591" s="20">
        <f t="shared" si="157"/>
        <v>3585</v>
      </c>
      <c r="B3591" s="9">
        <v>323.47475299828295</v>
      </c>
      <c r="C3591" s="9">
        <v>331.26131615582017</v>
      </c>
      <c r="D3591" s="25">
        <v>7</v>
      </c>
      <c r="E3591" s="8">
        <v>211</v>
      </c>
      <c r="F3591" s="31">
        <f>IF($A3591&lt;=$J$16,$O$16+$P$16*SIN($Q$16+$R$16*($A3591-$A$3411)/$P$16),erreur)</f>
        <v>323.43188999111953</v>
      </c>
      <c r="G3591" s="31">
        <f>IF(8811-A3591&gt;$I$20,$O$20+$P$20*SIN($S$20-$T$20*(A3591-$A$3379)/$P$20),erreur)</f>
        <v>328.13646894037447</v>
      </c>
    </row>
    <row r="3592" spans="1:8" x14ac:dyDescent="0.3">
      <c r="A3592" s="20">
        <f t="shared" ref="A3592:A3655" si="158">ROW()-6</f>
        <v>3586</v>
      </c>
      <c r="B3592" s="9">
        <v>323.46479299828297</v>
      </c>
      <c r="C3592" s="9">
        <v>331.27180214252803</v>
      </c>
      <c r="D3592" s="25">
        <v>8</v>
      </c>
      <c r="E3592" s="8">
        <v>212</v>
      </c>
      <c r="F3592" s="31">
        <f>IF($A3592&lt;=$J$16,$O$16+$P$16*SIN($Q$16+$R$16*($A3592-$A$3411)/$P$16),erreur)</f>
        <v>323.42427495108495</v>
      </c>
      <c r="G3592" s="31">
        <f>IF(8811-A3592&gt;$I$20,$O$20+$P$20*SIN($S$20-$T$20*(A3592-$A$3379)/$P$20),erreur)</f>
        <v>328.13817434008524</v>
      </c>
    </row>
    <row r="3593" spans="1:8" x14ac:dyDescent="0.3">
      <c r="A3593" s="20">
        <f t="shared" si="158"/>
        <v>3587</v>
      </c>
      <c r="B3593" s="9">
        <v>323.454832998283</v>
      </c>
      <c r="C3593" s="9">
        <v>331.28219281693237</v>
      </c>
      <c r="D3593" s="25">
        <v>9</v>
      </c>
      <c r="E3593" s="8">
        <v>213</v>
      </c>
      <c r="F3593" s="31">
        <f>IF($A3593&lt;=$J$16,$O$16+$P$16*SIN($Q$16+$R$16*($A3593-$A$3411)/$P$16),erreur)</f>
        <v>323.41660996728388</v>
      </c>
      <c r="G3593" s="31">
        <f>IF(8811-A3593&gt;$I$20,$O$20+$P$20*SIN($S$20-$T$20*(A3593-$A$3379)/$P$20),erreur)</f>
        <v>328.13984635639281</v>
      </c>
    </row>
    <row r="3594" spans="1:8" x14ac:dyDescent="0.3">
      <c r="A3594" s="20">
        <f t="shared" si="158"/>
        <v>3588</v>
      </c>
      <c r="B3594" s="9">
        <v>323.44487299828302</v>
      </c>
      <c r="C3594" s="9">
        <v>331.29248817893495</v>
      </c>
      <c r="D3594" s="25">
        <v>10</v>
      </c>
      <c r="E3594" s="8">
        <v>214</v>
      </c>
      <c r="F3594" s="31">
        <f>IF($A3594&lt;=$J$16,$O$16+$P$16*SIN($Q$16+$R$16*($A3594-$A$3411)/$P$16),erreur)</f>
        <v>323.40889503973813</v>
      </c>
      <c r="G3594" s="31">
        <f>IF(8811-A3594&gt;$I$20,$O$20+$P$20*SIN($S$20-$T$20*(A3594-$A$3379)/$P$20),erreur)</f>
        <v>328.14148498930081</v>
      </c>
    </row>
    <row r="3595" spans="1:8" x14ac:dyDescent="0.3">
      <c r="A3595" s="20">
        <f t="shared" si="158"/>
        <v>3589</v>
      </c>
      <c r="B3595" s="9">
        <v>323.43491299828304</v>
      </c>
      <c r="C3595" s="9">
        <v>331.302688228443</v>
      </c>
      <c r="D3595" s="25">
        <v>11</v>
      </c>
      <c r="E3595" s="8">
        <v>215</v>
      </c>
      <c r="F3595" s="31">
        <f>IF($A3595&lt;=$J$16,$O$16+$P$16*SIN($Q$16+$R$16*($A3595-$A$3411)/$P$16),erreur)</f>
        <v>323.4011301684659</v>
      </c>
      <c r="G3595" s="31">
        <f>IF(8811-A3595&gt;$I$20,$O$20+$P$20*SIN($S$20-$T$20*(A3595-$A$3379)/$P$20),erreur)</f>
        <v>328.14309023880196</v>
      </c>
    </row>
    <row r="3596" spans="1:8" x14ac:dyDescent="0.3">
      <c r="A3596" s="20">
        <f t="shared" si="158"/>
        <v>3590</v>
      </c>
      <c r="B3596" s="9">
        <v>323.42495299828306</v>
      </c>
      <c r="C3596" s="9">
        <v>331.31279296536559</v>
      </c>
      <c r="D3596" s="25">
        <v>12</v>
      </c>
      <c r="E3596" s="8">
        <v>216</v>
      </c>
      <c r="F3596" s="31">
        <f>IF($A3596&lt;=$J$16,$O$16+$P$16*SIN($Q$16+$R$16*($A3596-$A$3411)/$P$16),erreur)</f>
        <v>323.39331535348538</v>
      </c>
      <c r="G3596" s="31">
        <f>IF(8811-A3596&gt;$I$20,$O$20+$P$20*SIN($S$20-$T$20*(A3596-$A$3379)/$P$20),erreur)</f>
        <v>328.14466210489627</v>
      </c>
    </row>
    <row r="3597" spans="1:8" x14ac:dyDescent="0.3">
      <c r="A3597" s="20">
        <f t="shared" si="158"/>
        <v>3591</v>
      </c>
      <c r="B3597" s="9">
        <v>323.41499299828308</v>
      </c>
      <c r="C3597" s="9">
        <v>331.32280238960811</v>
      </c>
      <c r="D3597" s="25">
        <v>13</v>
      </c>
      <c r="E3597" s="8">
        <v>217</v>
      </c>
      <c r="F3597" s="31">
        <f>IF($A3597&lt;=$J$16,$O$16+$P$16*SIN($Q$16+$R$16*($A3597-$A$3411)/$P$16),erreur)</f>
        <v>323.38545059481839</v>
      </c>
      <c r="G3597" s="31">
        <f>IF(8811-A3597&gt;$I$20,$O$20+$P$20*SIN($S$20-$T$20*(A3597-$A$3379)/$P$20),erreur)</f>
        <v>328.14620058758373</v>
      </c>
    </row>
    <row r="3598" spans="1:8" x14ac:dyDescent="0.3">
      <c r="A3598" s="20">
        <f t="shared" si="158"/>
        <v>3592</v>
      </c>
      <c r="B3598" s="9">
        <v>323.4050329982831</v>
      </c>
      <c r="C3598" s="9">
        <v>331.33271650108145</v>
      </c>
      <c r="D3598" s="25">
        <v>14</v>
      </c>
      <c r="E3598" s="8">
        <v>218</v>
      </c>
      <c r="F3598" s="31">
        <f>IF($A3598&lt;=$J$16,$O$16+$P$16*SIN($Q$16+$R$16*($A3598-$A$3411)/$P$16),erreur)</f>
        <v>323.3775358924795</v>
      </c>
      <c r="G3598" s="31">
        <f>IF(8811-A3598&gt;$I$20,$O$20+$P$20*SIN($S$20-$T$20*(A3598-$A$3379)/$P$20),erreur)</f>
        <v>328.14770568686072</v>
      </c>
    </row>
    <row r="3599" spans="1:8" x14ac:dyDescent="0.3">
      <c r="A3599" s="20">
        <f t="shared" si="158"/>
        <v>3593</v>
      </c>
      <c r="B3599" s="9">
        <v>323.39507299828313</v>
      </c>
      <c r="C3599" s="9">
        <v>331.34253529969646</v>
      </c>
      <c r="D3599" s="25">
        <v>15</v>
      </c>
      <c r="E3599" s="8">
        <v>219</v>
      </c>
      <c r="F3599" s="31">
        <f>IF($A3599&lt;=$J$16,$O$16+$P$16*SIN($Q$16+$R$16*($A3599-$A$3411)/$P$16),erreur)</f>
        <v>323.36957124649416</v>
      </c>
      <c r="G3599" s="31">
        <f>IF(8811-A3599&gt;$I$20,$O$20+$P$20*SIN($S$20-$T$20*(A3599-$A$3379)/$P$20),erreur)</f>
        <v>328.14917740272722</v>
      </c>
    </row>
    <row r="3600" spans="1:8" x14ac:dyDescent="0.3">
      <c r="A3600" s="20">
        <f t="shared" si="158"/>
        <v>3594</v>
      </c>
      <c r="B3600" s="9">
        <v>323.38511299828315</v>
      </c>
      <c r="C3600" s="9">
        <v>331.35225878536039</v>
      </c>
      <c r="D3600" s="25">
        <v>16</v>
      </c>
      <c r="E3600" s="8">
        <v>220</v>
      </c>
      <c r="F3600" s="31">
        <f>IF($A3600&lt;=$J$16,$O$16+$P$16*SIN($Q$16+$R$16*($A3600-$A$3411)/$P$16),erreur)</f>
        <v>323.3615566568842</v>
      </c>
      <c r="G3600" s="31">
        <f>IF(8811-A3600&gt;$I$20,$O$20+$P$20*SIN($S$20-$T$20*(A3600-$A$3379)/$P$20),erreur)</f>
        <v>328.15061573517596</v>
      </c>
    </row>
    <row r="3601" spans="1:8" x14ac:dyDescent="0.3">
      <c r="A3601" s="20">
        <f t="shared" si="158"/>
        <v>3595</v>
      </c>
      <c r="B3601" s="9">
        <v>323.37515299828317</v>
      </c>
      <c r="C3601" s="9">
        <v>331.36188695798955</v>
      </c>
      <c r="D3601" s="25">
        <v>17</v>
      </c>
      <c r="E3601" s="8">
        <v>221</v>
      </c>
      <c r="F3601" s="31">
        <f>IF($A3601&lt;=$J$16,$O$16+$P$16*SIN($Q$16+$R$16*($A3601-$A$3411)/$P$16),erreur)</f>
        <v>323.35349212366054</v>
      </c>
      <c r="G3601" s="31">
        <f>IF(8811-A3601&gt;$I$20,$O$20+$P$20*SIN($S$20-$T$20*(A3601-$A$3379)/$P$20),erreur)</f>
        <v>328.15202068421422</v>
      </c>
    </row>
    <row r="3602" spans="1:8" x14ac:dyDescent="0.3">
      <c r="A3602" s="20">
        <f t="shared" si="158"/>
        <v>3596</v>
      </c>
      <c r="B3602" s="9">
        <v>323.36519299828319</v>
      </c>
      <c r="C3602" s="9">
        <v>331.37141981749301</v>
      </c>
      <c r="D3602" s="25">
        <v>18</v>
      </c>
      <c r="E3602" s="8">
        <v>222</v>
      </c>
      <c r="F3602" s="31">
        <f>IF($A3602&lt;=$J$16,$O$16+$P$16*SIN($Q$16+$R$16*($A3602-$A$3411)/$P$16),erreur)</f>
        <v>323.34537764684865</v>
      </c>
      <c r="G3602" s="31">
        <f>IF(8811-A3602&gt;$I$20,$O$20+$P$20*SIN($S$20-$T$20*(A3602-$A$3379)/$P$20),erreur)</f>
        <v>328.15339224983836</v>
      </c>
    </row>
    <row r="3603" spans="1:8" x14ac:dyDescent="0.3">
      <c r="A3603" s="20">
        <f t="shared" si="158"/>
        <v>3597</v>
      </c>
      <c r="B3603" s="9">
        <v>323.35523299828321</v>
      </c>
      <c r="C3603" s="9">
        <v>331.38085736378525</v>
      </c>
      <c r="D3603" s="25">
        <v>19</v>
      </c>
      <c r="E3603" s="8">
        <v>223</v>
      </c>
      <c r="F3603" s="31">
        <f>IF($A3603&lt;=$J$16,$O$16+$P$16*SIN($Q$16+$R$16*($A3603-$A$3411)/$P$16),erreur)</f>
        <v>323.33721322647034</v>
      </c>
      <c r="G3603" s="31">
        <f>IF(8811-A3603&gt;$I$20,$O$20+$P$20*SIN($S$20-$T$20*(A3603-$A$3379)/$P$20),erreur)</f>
        <v>328.15473043204111</v>
      </c>
    </row>
    <row r="3604" spans="1:8" x14ac:dyDescent="0.3">
      <c r="A3604" s="20">
        <f t="shared" si="158"/>
        <v>3598</v>
      </c>
      <c r="B3604" s="9">
        <v>323.34527299828324</v>
      </c>
      <c r="C3604" s="9">
        <v>331.3901995967808</v>
      </c>
      <c r="D3604" s="25">
        <v>20</v>
      </c>
      <c r="E3604" s="8">
        <v>224</v>
      </c>
      <c r="F3604" s="31">
        <f>IF($A3604&lt;=$J$16,$O$16+$P$16*SIN($Q$16+$R$16*($A3604-$A$3411)/$P$16),erreur)</f>
        <v>323.32899886254381</v>
      </c>
      <c r="G3604" s="31">
        <f>IF(8811-A3604&gt;$I$20,$O$20+$P$20*SIN($S$20-$T$20*(A3604-$A$3379)/$P$20),erreur)</f>
        <v>328.15603523082609</v>
      </c>
    </row>
    <row r="3605" spans="1:8" x14ac:dyDescent="0.3">
      <c r="A3605" s="20">
        <f t="shared" si="158"/>
        <v>3599</v>
      </c>
      <c r="B3605" s="9">
        <v>323.33531299828326</v>
      </c>
      <c r="C3605" s="9">
        <v>331.39944651639416</v>
      </c>
      <c r="D3605" s="25">
        <v>21</v>
      </c>
      <c r="E3605" s="8">
        <v>225</v>
      </c>
      <c r="F3605" s="31">
        <f>IF($A3605&lt;=$J$16,$O$16+$P$16*SIN($Q$16+$R$16*($A3605-$A$3411)/$P$16),erreur)</f>
        <v>323.32073455508726</v>
      </c>
      <c r="G3605" s="31">
        <f>IF(8811-A3605&gt;$I$20,$O$20+$P$20*SIN($S$20-$T$20*(A3605-$A$3379)/$P$20),erreur)</f>
        <v>328.15730664618604</v>
      </c>
    </row>
    <row r="3606" spans="1:8" x14ac:dyDescent="0.3">
      <c r="A3606" s="20">
        <f t="shared" si="158"/>
        <v>3600</v>
      </c>
      <c r="B3606" s="9">
        <v>323.32535299828328</v>
      </c>
      <c r="C3606" s="9">
        <v>331.40859812254166</v>
      </c>
      <c r="D3606" s="25">
        <v>22</v>
      </c>
      <c r="E3606" s="8">
        <v>226</v>
      </c>
      <c r="F3606" s="31">
        <f>IF($A3606&lt;=$J$16,$O$16+$P$16*SIN($Q$16+$R$16*($A3606-$A$3411)/$P$16),erreur)</f>
        <v>323.31242030412614</v>
      </c>
      <c r="G3606" s="31">
        <f>IF(8811-A3606&gt;$I$20,$O$20+$P$20*SIN($S$20-$T$20*(A3606-$A$3379)/$P$20),erreur)</f>
        <v>328.15854467812824</v>
      </c>
      <c r="H3606">
        <v>321.18</v>
      </c>
    </row>
    <row r="3607" spans="1:8" x14ac:dyDescent="0.3">
      <c r="A3607" s="20">
        <f t="shared" si="158"/>
        <v>3601</v>
      </c>
      <c r="B3607" s="9">
        <v>323.3153929982833</v>
      </c>
      <c r="C3607" s="9">
        <v>331.41765441514144</v>
      </c>
      <c r="D3607" s="25">
        <v>23</v>
      </c>
      <c r="E3607" s="8">
        <v>227</v>
      </c>
      <c r="F3607" s="31">
        <f>IF($A3607&lt;=$J$16,$O$16+$P$16*SIN($Q$16+$R$16*($A3607-$A$3411)/$P$16),erreur)</f>
        <v>323.30405610967864</v>
      </c>
      <c r="G3607" s="31">
        <f>IF(8811-A3607&gt;$I$20,$O$20+$P$20*SIN($S$20-$T$20*(A3607-$A$3379)/$P$20),erreur)</f>
        <v>328.1597493266454</v>
      </c>
    </row>
    <row r="3608" spans="1:8" x14ac:dyDescent="0.3">
      <c r="A3608" s="20">
        <f t="shared" si="158"/>
        <v>3602</v>
      </c>
      <c r="B3608" s="9">
        <v>323.30543299828332</v>
      </c>
      <c r="C3608" s="9">
        <v>331.42661539410801</v>
      </c>
      <c r="D3608" s="25">
        <v>24</v>
      </c>
      <c r="E3608" s="8">
        <v>228</v>
      </c>
      <c r="F3608" s="31">
        <f>IF($A3608&lt;=$J$16,$O$16+$P$16*SIN($Q$16+$R$16*($A3608-$A$3411)/$P$16),erreur)</f>
        <v>323.29564197176296</v>
      </c>
      <c r="G3608" s="31">
        <f>IF(8811-A3608&gt;$I$20,$O$20+$P$20*SIN($S$20-$T$20*(A3608-$A$3379)/$P$20),erreur)</f>
        <v>328.16092059174116</v>
      </c>
    </row>
    <row r="3609" spans="1:8" x14ac:dyDescent="0.3">
      <c r="A3609" s="20">
        <f t="shared" si="158"/>
        <v>3603</v>
      </c>
      <c r="B3609" s="9">
        <v>323.29547299828334</v>
      </c>
      <c r="C3609" s="9">
        <v>331.43548105936497</v>
      </c>
      <c r="D3609" s="25">
        <v>25</v>
      </c>
      <c r="E3609" s="8">
        <v>229</v>
      </c>
      <c r="F3609" s="31">
        <f>IF($A3609&lt;=$J$16,$O$16+$P$16*SIN($Q$16+$R$16*($A3609-$A$3411)/$P$16),erreur)</f>
        <v>323.2871778904082</v>
      </c>
      <c r="G3609" s="31">
        <f>IF(8811-A3609&gt;$I$20,$O$20+$P$20*SIN($S$20-$T$20*(A3609-$A$3379)/$P$20),erreur)</f>
        <v>328.16205847340461</v>
      </c>
    </row>
    <row r="3610" spans="1:8" x14ac:dyDescent="0.3">
      <c r="A3610" s="20">
        <f t="shared" si="158"/>
        <v>3604</v>
      </c>
      <c r="B3610" s="9">
        <v>323.28551299828337</v>
      </c>
      <c r="C3610" s="9">
        <v>331.44425141082502</v>
      </c>
      <c r="D3610" s="25">
        <v>26</v>
      </c>
      <c r="E3610" s="8">
        <v>230</v>
      </c>
      <c r="F3610" s="31">
        <f>IF($A3610&lt;=$J$16,$O$16+$P$16*SIN($Q$16+$R$16*($A3610-$A$3411)/$P$16),erreur)</f>
        <v>323.27866386562528</v>
      </c>
      <c r="G3610" s="31">
        <f>IF(8811-A3610&gt;$I$20,$O$20+$P$20*SIN($S$20-$T$20*(A3610-$A$3379)/$P$20),erreur)</f>
        <v>328.16316297164303</v>
      </c>
    </row>
    <row r="3611" spans="1:8" x14ac:dyDescent="0.3">
      <c r="A3611" s="20">
        <f t="shared" si="158"/>
        <v>3605</v>
      </c>
      <c r="B3611" s="9">
        <v>323.27555299828339</v>
      </c>
      <c r="C3611" s="9">
        <v>331.45292644841538</v>
      </c>
      <c r="D3611" s="25">
        <v>27</v>
      </c>
      <c r="E3611" s="8">
        <v>231</v>
      </c>
      <c r="F3611" s="31">
        <f>IF($A3611&lt;=$J$16,$O$16+$P$16*SIN($Q$16+$R$16*($A3611-$A$3411)/$P$16),erreur)</f>
        <v>323.27009989744329</v>
      </c>
      <c r="G3611" s="31">
        <f>IF(8811-A3611&gt;$I$20,$O$20+$P$20*SIN($S$20-$T$20*(A3611-$A$3379)/$P$20),erreur)</f>
        <v>328.16423408645642</v>
      </c>
    </row>
    <row r="3612" spans="1:8" x14ac:dyDescent="0.3">
      <c r="A3612" s="20">
        <f t="shared" si="158"/>
        <v>3606</v>
      </c>
      <c r="B3612" s="9">
        <v>323.26559299828341</v>
      </c>
      <c r="C3612" s="9">
        <v>331.4615061720524</v>
      </c>
      <c r="D3612" s="25">
        <v>28</v>
      </c>
      <c r="E3612" s="8">
        <v>232</v>
      </c>
      <c r="F3612" s="31">
        <f>IF($A3612&lt;=$J$16,$O$16+$P$16*SIN($Q$16+$R$16*($A3612-$A$3411)/$P$16),erreur)</f>
        <v>323.26148598588043</v>
      </c>
      <c r="G3612" s="31">
        <f>IF(8811-A3612&gt;$I$20,$O$20+$P$20*SIN($S$20-$T$20*(A3612-$A$3379)/$P$20),erreur)</f>
        <v>328.16527181783385</v>
      </c>
    </row>
    <row r="3613" spans="1:8" x14ac:dyDescent="0.3">
      <c r="A3613" s="20">
        <f t="shared" si="158"/>
        <v>3607</v>
      </c>
      <c r="B3613" s="9">
        <v>323.25563299828343</v>
      </c>
      <c r="C3613" s="9">
        <v>331.46999058165966</v>
      </c>
      <c r="D3613" s="25">
        <v>29</v>
      </c>
      <c r="E3613" s="8">
        <v>233</v>
      </c>
      <c r="F3613" s="31">
        <f>IF($A3613&lt;=$J$16,$O$16+$P$16*SIN($Q$16+$R$16*($A3613-$A$3411)/$P$16),erreur)</f>
        <v>323.25282213095852</v>
      </c>
      <c r="G3613" s="31">
        <f>IF(8811-A3613&gt;$I$20,$O$20+$P$20*SIN($S$20-$T$20*(A3613-$A$3379)/$P$20),erreur)</f>
        <v>328.16627616578262</v>
      </c>
    </row>
    <row r="3614" spans="1:8" x14ac:dyDescent="0.3">
      <c r="A3614" s="20">
        <f t="shared" si="158"/>
        <v>3608</v>
      </c>
      <c r="B3614" s="9">
        <v>323.24567299828345</v>
      </c>
      <c r="C3614" s="9">
        <v>331.47837967716077</v>
      </c>
      <c r="D3614" s="25">
        <v>30</v>
      </c>
      <c r="E3614" s="8">
        <v>234</v>
      </c>
      <c r="F3614" s="31">
        <f>IF($A3614&lt;=$J$16,$O$16+$P$16*SIN($Q$16+$R$16*($A3614-$A$3411)/$P$16),erreur)</f>
        <v>323.2441083326994</v>
      </c>
      <c r="G3614" s="31">
        <f>IF(8811-A3614&gt;$I$20,$O$20+$P$20*SIN($S$20-$T$20*(A3614-$A$3379)/$P$20),erreur)</f>
        <v>328.16724713030271</v>
      </c>
    </row>
    <row r="3615" spans="1:8" x14ac:dyDescent="0.3">
      <c r="A3615" s="20">
        <f t="shared" si="158"/>
        <v>3609</v>
      </c>
      <c r="B3615" s="9">
        <v>323.23571299828347</v>
      </c>
      <c r="C3615" s="9">
        <v>331.48667345847753</v>
      </c>
      <c r="D3615" s="25">
        <v>31</v>
      </c>
      <c r="E3615" s="8">
        <v>235</v>
      </c>
      <c r="F3615" s="31">
        <f>IF($A3615&lt;=$J$16,$O$16+$P$16*SIN($Q$16+$R$16*($A3615-$A$3411)/$P$16),erreur)</f>
        <v>323.23534459112489</v>
      </c>
      <c r="G3615" s="31">
        <f>IF(8811-A3615&gt;$I$20,$O$20+$P$20*SIN($S$20-$T$20*(A3615-$A$3379)/$P$20),erreur)</f>
        <v>328.16818471138686</v>
      </c>
    </row>
    <row r="3616" spans="1:8" x14ac:dyDescent="0.3">
      <c r="A3616" s="20">
        <f t="shared" si="158"/>
        <v>3610</v>
      </c>
      <c r="B3616" s="9">
        <v>323.2257529982835</v>
      </c>
      <c r="C3616" s="9">
        <v>331.49487192553897</v>
      </c>
      <c r="D3616" s="25">
        <v>32</v>
      </c>
      <c r="E3616" s="8">
        <v>236</v>
      </c>
      <c r="F3616" s="31">
        <f>IF($A3616&lt;=$J$16,$O$16+$P$16*SIN($Q$16+$R$16*($A3616-$A$3411)/$P$16),erreur)</f>
        <v>323.22653090625317</v>
      </c>
      <c r="G3616" s="31">
        <f>IF(8811-A3616&gt;$I$20,$O$20+$P$20*SIN($S$20-$T$20*(A3616-$A$3379)/$P$20),erreur)</f>
        <v>328.16908890903505</v>
      </c>
    </row>
    <row r="3617" spans="1:8" x14ac:dyDescent="0.3">
      <c r="A3617" s="20">
        <f t="shared" si="158"/>
        <v>3611</v>
      </c>
      <c r="B3617" s="9">
        <v>323.21579299828352</v>
      </c>
      <c r="C3617" s="9">
        <v>331.50297507826508</v>
      </c>
      <c r="D3617" s="25">
        <v>33</v>
      </c>
      <c r="E3617" s="8">
        <v>237</v>
      </c>
      <c r="F3617" s="31">
        <f>IF($A3617&lt;=$J$16,$O$16+$P$16*SIN($Q$16+$R$16*($A3617-$A$3411)/$P$16),erreur)</f>
        <v>323.21766727811337</v>
      </c>
      <c r="G3617" s="31">
        <f>IF(8811-A3617&gt;$I$20,$O$20+$P$20*SIN($S$20-$T$20*(A3617-$A$3379)/$P$20),erreur)</f>
        <v>328.1699597232473</v>
      </c>
    </row>
    <row r="3618" spans="1:8" x14ac:dyDescent="0.3">
      <c r="A3618" s="20">
        <f t="shared" si="158"/>
        <v>3612</v>
      </c>
      <c r="B3618" s="9">
        <v>323.20583299828354</v>
      </c>
      <c r="C3618" s="9">
        <v>331.51098291658491</v>
      </c>
      <c r="D3618" s="25">
        <v>34</v>
      </c>
      <c r="E3618" s="8">
        <v>238</v>
      </c>
      <c r="F3618" s="31">
        <f>IF($A3618&lt;=$J$16,$O$16+$P$16*SIN($Q$16+$R$16*($A3618-$A$3411)/$P$16),erreur)</f>
        <v>323.20875370672366</v>
      </c>
      <c r="G3618" s="31">
        <f>IF(8811-A3618&gt;$I$20,$O$20+$P$20*SIN($S$20-$T$20*(A3618-$A$3379)/$P$20),erreur)</f>
        <v>328.1707971540236</v>
      </c>
    </row>
    <row r="3619" spans="1:8" x14ac:dyDescent="0.3">
      <c r="A3619" s="20">
        <f t="shared" si="158"/>
        <v>3613</v>
      </c>
      <c r="B3619" s="9">
        <v>323.19587299828356</v>
      </c>
      <c r="C3619" s="9">
        <v>331.51889544042569</v>
      </c>
      <c r="D3619" s="25">
        <v>35</v>
      </c>
      <c r="E3619" s="8">
        <v>239</v>
      </c>
      <c r="F3619" s="31">
        <f>IF($A3619&lt;=$J$16,$O$16+$P$16*SIN($Q$16+$R$16*($A3619-$A$3411)/$P$16),erreur)</f>
        <v>323.19979019210587</v>
      </c>
      <c r="G3619" s="31">
        <f>IF(8811-A3619&gt;$I$20,$O$20+$P$20*SIN($S$20-$T$20*(A3619-$A$3379)/$P$20),erreur)</f>
        <v>328.17160120136396</v>
      </c>
    </row>
    <row r="3620" spans="1:8" x14ac:dyDescent="0.3">
      <c r="A3620" s="20">
        <f t="shared" si="158"/>
        <v>3614</v>
      </c>
      <c r="B3620" s="9">
        <v>323.18591299828358</v>
      </c>
      <c r="C3620" s="9">
        <v>331.5267126497165</v>
      </c>
      <c r="D3620" s="25">
        <v>36</v>
      </c>
      <c r="E3620" s="8">
        <v>240</v>
      </c>
      <c r="F3620" s="31">
        <f>IF($A3620&lt;=$J$16,$O$16+$P$16*SIN($Q$16+$R$16*($A3620-$A$3411)/$P$16),erreur)</f>
        <v>323.19077673428183</v>
      </c>
      <c r="G3620" s="31">
        <f>IF(8811-A3620&gt;$I$20,$O$20+$P$20*SIN($S$20-$T$20*(A3620-$A$3379)/$P$20),erreur)</f>
        <v>328.17237186526836</v>
      </c>
    </row>
    <row r="3621" spans="1:8" x14ac:dyDescent="0.3">
      <c r="A3621" s="20">
        <f t="shared" si="158"/>
        <v>3615</v>
      </c>
      <c r="B3621" s="9">
        <v>323.17595299828361</v>
      </c>
      <c r="C3621" s="9">
        <v>331.53443454438457</v>
      </c>
      <c r="D3621" s="25">
        <v>37</v>
      </c>
      <c r="E3621" s="8">
        <v>241</v>
      </c>
      <c r="F3621" s="31">
        <f>IF($A3621&lt;=$J$16,$O$16+$P$16*SIN($Q$16+$R$16*($A3621-$A$3411)/$P$16),erreur)</f>
        <v>323.18171333327336</v>
      </c>
      <c r="G3621" s="31">
        <f>IF(8811-A3621&gt;$I$20,$O$20+$P$20*SIN($S$20-$T$20*(A3621-$A$3379)/$P$20),erreur)</f>
        <v>328.17310914572954</v>
      </c>
    </row>
    <row r="3622" spans="1:8" x14ac:dyDescent="0.3">
      <c r="A3622" s="20">
        <f t="shared" si="158"/>
        <v>3616</v>
      </c>
      <c r="B3622" s="9">
        <v>323.16599299828363</v>
      </c>
      <c r="C3622" s="9">
        <v>331.54206112435895</v>
      </c>
      <c r="D3622" s="25">
        <v>38</v>
      </c>
      <c r="E3622" s="8">
        <v>242</v>
      </c>
      <c r="F3622" s="31">
        <f>IF($A3622&lt;=$J$16,$O$16+$P$16*SIN($Q$16+$R$16*($A3622-$A$3411)/$P$16),erreur)</f>
        <v>323.17259998910959</v>
      </c>
      <c r="G3622" s="31">
        <f>IF(8811-A3622&gt;$I$20,$O$20+$P$20*SIN($S$20-$T$20*(A3622-$A$3379)/$P$20),erreur)</f>
        <v>328.17381304275114</v>
      </c>
    </row>
    <row r="3623" spans="1:8" x14ac:dyDescent="0.3">
      <c r="A3623" s="20">
        <f t="shared" si="158"/>
        <v>3617</v>
      </c>
      <c r="B3623" s="9">
        <v>323.15603299828365</v>
      </c>
      <c r="C3623" s="9">
        <v>331.54959238957417</v>
      </c>
      <c r="D3623" s="25">
        <v>39</v>
      </c>
      <c r="E3623" s="8">
        <v>243</v>
      </c>
      <c r="F3623" s="31">
        <f>IF($A3623&lt;=$J$16,$O$16+$P$16*SIN($Q$16+$R$16*($A3623-$A$3411)/$P$16),erreur)</f>
        <v>323.16343670180504</v>
      </c>
      <c r="G3623" s="31">
        <f>IF(8811-A3623&gt;$I$20,$O$20+$P$20*SIN($S$20-$T$20*(A3623-$A$3379)/$P$20),erreur)</f>
        <v>328.17448355633678</v>
      </c>
    </row>
    <row r="3624" spans="1:8" x14ac:dyDescent="0.3">
      <c r="A3624" s="20">
        <f t="shared" si="158"/>
        <v>3618</v>
      </c>
      <c r="B3624" s="9">
        <v>323.14607299828367</v>
      </c>
      <c r="C3624" s="9">
        <v>331.55702833995747</v>
      </c>
      <c r="D3624" s="25">
        <v>40</v>
      </c>
      <c r="E3624" s="8">
        <v>244</v>
      </c>
      <c r="F3624" s="31">
        <f>IF($A3624&lt;=$J$16,$O$16+$P$16*SIN($Q$16+$R$16*($A3624-$A$3411)/$P$16),erreur)</f>
        <v>323.15422347138519</v>
      </c>
      <c r="G3624" s="31">
        <f>IF(8811-A3624&gt;$I$20,$O$20+$P$20*SIN($S$20-$T$20*(A3624-$A$3379)/$P$20),erreur)</f>
        <v>328.17512068647557</v>
      </c>
    </row>
    <row r="3625" spans="1:8" x14ac:dyDescent="0.3">
      <c r="A3625" s="20">
        <f t="shared" si="158"/>
        <v>3619</v>
      </c>
      <c r="B3625" s="9">
        <v>323.13611299828369</v>
      </c>
      <c r="C3625" s="9">
        <v>331.56436897544336</v>
      </c>
      <c r="D3625" s="25">
        <v>41</v>
      </c>
      <c r="E3625" s="8">
        <v>245</v>
      </c>
      <c r="F3625" s="31">
        <f>IF($A3625&lt;=$J$16,$O$16+$P$16*SIN($Q$16+$R$16*($A3625-$A$3411)/$P$16),erreur)</f>
        <v>323.14496029787551</v>
      </c>
      <c r="G3625" s="31">
        <f>IF(8811-A3625&gt;$I$20,$O$20+$P$20*SIN($S$20-$T$20*(A3625-$A$3379)/$P$20),erreur)</f>
        <v>328.17572443317476</v>
      </c>
    </row>
    <row r="3626" spans="1:8" x14ac:dyDescent="0.3">
      <c r="A3626" s="20">
        <f t="shared" si="158"/>
        <v>3620</v>
      </c>
      <c r="B3626" s="9">
        <v>323.12615299828371</v>
      </c>
      <c r="C3626" s="9">
        <v>331.57161429596636</v>
      </c>
      <c r="D3626" s="25">
        <v>42</v>
      </c>
      <c r="E3626" s="8">
        <v>246</v>
      </c>
      <c r="F3626" s="31">
        <f>IF($A3626&lt;=$J$16,$O$16+$P$16*SIN($Q$16+$R$16*($A3626-$A$3411)/$P$16),erreur)</f>
        <v>323.13564718129783</v>
      </c>
      <c r="G3626" s="31">
        <f>IF(8811-A3626&gt;$I$20,$O$20+$P$20*SIN($S$20-$T$20*(A3626-$A$3379)/$P$20),erreur)</f>
        <v>328.17629479643074</v>
      </c>
      <c r="H3626">
        <v>318.76</v>
      </c>
    </row>
    <row r="3627" spans="1:8" x14ac:dyDescent="0.3">
      <c r="A3627" s="20">
        <f t="shared" si="158"/>
        <v>3621</v>
      </c>
      <c r="B3627" s="9">
        <v>323.11619299828374</v>
      </c>
      <c r="C3627" s="9">
        <v>331.57876430145916</v>
      </c>
      <c r="D3627" s="25">
        <v>43</v>
      </c>
      <c r="E3627" s="8">
        <v>247</v>
      </c>
      <c r="F3627" s="31">
        <f>IF($A3627&lt;=$J$16,$O$16+$P$16*SIN($Q$16+$R$16*($A3627-$A$3411)/$P$16),erreur)</f>
        <v>323.1262841216776</v>
      </c>
      <c r="G3627" s="31">
        <f>IF(8811-A3627&gt;$I$20,$O$20+$P$20*SIN($S$20-$T$20*(A3627-$A$3379)/$P$20),erreur)</f>
        <v>328.17683177624349</v>
      </c>
    </row>
    <row r="3628" spans="1:8" x14ac:dyDescent="0.3">
      <c r="A3628" s="20">
        <f t="shared" si="158"/>
        <v>3622</v>
      </c>
      <c r="B3628" s="9">
        <v>323.10623299828376</v>
      </c>
      <c r="C3628" s="9">
        <v>331.58581899185629</v>
      </c>
      <c r="D3628" s="25">
        <v>44</v>
      </c>
      <c r="E3628" s="8">
        <v>248</v>
      </c>
      <c r="F3628" s="31">
        <f>IF($A3628&lt;=$J$16,$O$16+$P$16*SIN($Q$16+$R$16*($A3628-$A$3411)/$P$16),erreur)</f>
        <v>323.11687111903302</v>
      </c>
      <c r="G3628" s="31">
        <f>IF(8811-A3628&gt;$I$20,$O$20+$P$20*SIN($S$20-$T$20*(A3628-$A$3379)/$P$20),erreur)</f>
        <v>328.17733537260938</v>
      </c>
    </row>
    <row r="3629" spans="1:8" x14ac:dyDescent="0.3">
      <c r="A3629" s="20">
        <f t="shared" si="158"/>
        <v>3623</v>
      </c>
      <c r="B3629" s="9">
        <v>323.09627299828378</v>
      </c>
      <c r="C3629" s="9">
        <v>331.59277836709407</v>
      </c>
      <c r="D3629" s="25">
        <v>45</v>
      </c>
      <c r="E3629" s="8">
        <v>249</v>
      </c>
      <c r="F3629" s="31">
        <f>IF($A3629&lt;=$J$16,$O$16+$P$16*SIN($Q$16+$R$16*($A3629-$A$3411)/$P$16),erreur)</f>
        <v>323.10740817338592</v>
      </c>
      <c r="G3629" s="31">
        <f>IF(8811-A3629&gt;$I$20,$O$20+$P$20*SIN($S$20-$T$20*(A3629-$A$3379)/$P$20),erreur)</f>
        <v>328.17780558553568</v>
      </c>
    </row>
    <row r="3630" spans="1:8" x14ac:dyDescent="0.3">
      <c r="A3630" s="20">
        <f t="shared" si="158"/>
        <v>3624</v>
      </c>
      <c r="B3630" s="9">
        <v>323.0863129982838</v>
      </c>
      <c r="C3630" s="9">
        <v>331.59964242711067</v>
      </c>
      <c r="D3630" s="25">
        <v>46</v>
      </c>
      <c r="E3630" s="8">
        <v>250</v>
      </c>
      <c r="F3630" s="31">
        <f>IF($A3630&lt;=$J$16,$O$16+$P$16*SIN($Q$16+$R$16*($A3630-$A$3411)/$P$16),erreur)</f>
        <v>323.09789528476904</v>
      </c>
      <c r="G3630" s="31">
        <f>IF(8811-A3630&gt;$I$20,$O$20+$P$20*SIN($S$20-$T$20*(A3630-$A$3379)/$P$20),erreur)</f>
        <v>328.17824241501512</v>
      </c>
    </row>
    <row r="3631" spans="1:8" x14ac:dyDescent="0.3">
      <c r="A3631" s="20">
        <f t="shared" si="158"/>
        <v>3625</v>
      </c>
      <c r="B3631" s="9">
        <v>323.07635299828382</v>
      </c>
      <c r="C3631" s="9">
        <v>331.60641117184241</v>
      </c>
      <c r="D3631" s="25">
        <v>47</v>
      </c>
      <c r="E3631" s="8">
        <v>251</v>
      </c>
      <c r="F3631" s="31">
        <f>IF($A3631&lt;=$J$16,$O$16+$P$16*SIN($Q$16+$R$16*($A3631-$A$3411)/$P$16),erreur)</f>
        <v>323.08833245320056</v>
      </c>
      <c r="G3631" s="31">
        <f>IF(8811-A3631&gt;$I$20,$O$20+$P$20*SIN($S$20-$T$20*(A3631-$A$3379)/$P$20),erreur)</f>
        <v>328.1786458610477</v>
      </c>
    </row>
    <row r="3632" spans="1:8" x14ac:dyDescent="0.3">
      <c r="A3632" s="20">
        <f t="shared" si="158"/>
        <v>3626</v>
      </c>
      <c r="B3632" s="9">
        <v>323.06639299828385</v>
      </c>
      <c r="C3632" s="9">
        <v>331.61308460122746</v>
      </c>
      <c r="D3632" s="25">
        <v>48</v>
      </c>
      <c r="E3632" s="8">
        <v>252</v>
      </c>
      <c r="F3632" s="31">
        <f>IF($A3632&lt;=$J$16,$O$16+$P$16*SIN($Q$16+$R$16*($A3632-$A$3411)/$P$16),erreur)</f>
        <v>323.07871967870597</v>
      </c>
      <c r="G3632" s="31">
        <f>IF(8811-A3632&gt;$I$20,$O$20+$P$20*SIN($S$20-$T$20*(A3632-$A$3379)/$P$20),erreur)</f>
        <v>328.17901592363705</v>
      </c>
    </row>
    <row r="3633" spans="1:8" x14ac:dyDescent="0.3">
      <c r="A3633" s="20">
        <f t="shared" si="158"/>
        <v>3627</v>
      </c>
      <c r="B3633" s="9">
        <v>323.05643299828387</v>
      </c>
      <c r="C3633" s="9">
        <v>331.61966271520578</v>
      </c>
      <c r="D3633" s="25">
        <v>49</v>
      </c>
      <c r="E3633" s="8">
        <v>253</v>
      </c>
      <c r="F3633" s="31">
        <f>IF($A3633&lt;=$J$16,$O$16+$P$16*SIN($Q$16+$R$16*($A3633-$A$3411)/$P$16),erreur)</f>
        <v>323.06905696130707</v>
      </c>
      <c r="G3633" s="31">
        <f>IF(8811-A3633&gt;$I$20,$O$20+$P$20*SIN($S$20-$T$20*(A3633-$A$3379)/$P$20),erreur)</f>
        <v>328.17935260277591</v>
      </c>
    </row>
    <row r="3634" spans="1:8" x14ac:dyDescent="0.3">
      <c r="A3634" s="20">
        <f t="shared" si="158"/>
        <v>3628</v>
      </c>
      <c r="B3634" s="9">
        <v>323.04647299828389</v>
      </c>
      <c r="C3634" s="9">
        <v>331.62614551371735</v>
      </c>
      <c r="D3634" s="25">
        <v>50</v>
      </c>
      <c r="E3634" s="8">
        <v>254</v>
      </c>
      <c r="F3634" s="31">
        <f>IF($A3634&lt;=$J$16,$O$16+$P$16*SIN($Q$16+$R$16*($A3634-$A$3411)/$P$16),erreur)</f>
        <v>323.0593443010257</v>
      </c>
      <c r="G3634" s="31">
        <f>IF(8811-A3634&gt;$I$20,$O$20+$P$20*SIN($S$20-$T$20*(A3634-$A$3379)/$P$20),erreur)</f>
        <v>328.1796558984679</v>
      </c>
    </row>
    <row r="3635" spans="1:8" x14ac:dyDescent="0.3">
      <c r="A3635" s="20">
        <f t="shared" si="158"/>
        <v>3629</v>
      </c>
      <c r="B3635" s="9">
        <v>323.03651299828391</v>
      </c>
      <c r="C3635" s="9">
        <v>331.63253299670214</v>
      </c>
      <c r="D3635" s="25">
        <v>51</v>
      </c>
      <c r="E3635" s="8">
        <v>255</v>
      </c>
      <c r="F3635" s="31">
        <f>IF($A3635&lt;=$J$16,$O$16+$P$16*SIN($Q$16+$R$16*($A3635-$A$3411)/$P$16),erreur)</f>
        <v>323.04958169789461</v>
      </c>
      <c r="G3635" s="31">
        <f>IF(8811-A3635&gt;$I$20,$O$20+$P$20*SIN($S$20-$T$20*(A3635-$A$3379)/$P$20),erreur)</f>
        <v>328.17992581071667</v>
      </c>
    </row>
    <row r="3636" spans="1:8" x14ac:dyDescent="0.3">
      <c r="A3636" s="20">
        <f t="shared" si="158"/>
        <v>3630</v>
      </c>
      <c r="B3636" s="9">
        <v>323.02655299828393</v>
      </c>
      <c r="C3636" s="9">
        <v>331.63882516410558</v>
      </c>
      <c r="D3636" s="25">
        <v>52</v>
      </c>
      <c r="E3636" s="8">
        <v>256</v>
      </c>
      <c r="F3636" s="31">
        <f>IF($A3636&lt;=$J$16,$O$16+$P$16*SIN($Q$16+$R$16*($A3636-$A$3411)/$P$16),erreur)</f>
        <v>323.03976915193198</v>
      </c>
      <c r="G3636" s="31">
        <f>IF(8811-A3636&gt;$I$20,$O$20+$P$20*SIN($S$20-$T$20*(A3636-$A$3379)/$P$20),erreur)</f>
        <v>328.18016233951857</v>
      </c>
    </row>
    <row r="3637" spans="1:8" x14ac:dyDescent="0.3">
      <c r="A3637" s="20">
        <f t="shared" si="158"/>
        <v>3631</v>
      </c>
      <c r="B3637" s="9">
        <v>323.01659299828395</v>
      </c>
      <c r="C3637" s="9">
        <v>331.64502201586765</v>
      </c>
      <c r="D3637" s="25">
        <v>53</v>
      </c>
      <c r="E3637" s="8">
        <v>257</v>
      </c>
      <c r="F3637" s="31">
        <f>IF($A3637&lt;=$J$16,$O$16+$P$16*SIN($Q$16+$R$16*($A3637-$A$3411)/$P$16),erreur)</f>
        <v>323.02990666315964</v>
      </c>
      <c r="G3637" s="31">
        <f>IF(8811-A3637&gt;$I$20,$O$20+$P$20*SIN($S$20-$T$20*(A3637-$A$3379)/$P$20),erreur)</f>
        <v>328.18036548486998</v>
      </c>
    </row>
    <row r="3638" spans="1:8" x14ac:dyDescent="0.3">
      <c r="A3638" s="20">
        <f t="shared" si="158"/>
        <v>3632</v>
      </c>
      <c r="B3638" s="9">
        <v>323.00663299828398</v>
      </c>
      <c r="C3638" s="9">
        <v>331.65112355193196</v>
      </c>
      <c r="D3638" s="25">
        <v>54</v>
      </c>
      <c r="E3638" s="8">
        <v>258</v>
      </c>
      <c r="F3638" s="31">
        <f>IF($A3638&lt;=$J$16,$O$16+$P$16*SIN($Q$16+$R$16*($A3638-$A$3411)/$P$16),erreur)</f>
        <v>323.01999423161033</v>
      </c>
      <c r="G3638" s="31">
        <f>IF(8811-A3638&gt;$I$20,$O$20+$P$20*SIN($S$20-$T$20*(A3638-$A$3379)/$P$20),erreur)</f>
        <v>328.18053524677089</v>
      </c>
    </row>
    <row r="3639" spans="1:8" x14ac:dyDescent="0.3">
      <c r="A3639" s="20">
        <f t="shared" si="158"/>
        <v>3633</v>
      </c>
      <c r="B3639" s="9">
        <v>322.996672998284</v>
      </c>
      <c r="C3639" s="9">
        <v>331.65712977224575</v>
      </c>
      <c r="D3639" s="25">
        <v>55</v>
      </c>
      <c r="E3639" s="8">
        <v>259</v>
      </c>
      <c r="F3639" s="31">
        <f>IF($A3639&lt;=$J$16,$O$16+$P$16*SIN($Q$16+$R$16*($A3639-$A$3411)/$P$16),erreur)</f>
        <v>323.01003185730224</v>
      </c>
      <c r="G3639" s="31">
        <f>IF(8811-A3639&gt;$I$20,$O$20+$P$20*SIN($S$20-$T$20*(A3639-$A$3379)/$P$20),erreur)</f>
        <v>328.18067162522857</v>
      </c>
    </row>
    <row r="3640" spans="1:8" x14ac:dyDescent="0.3">
      <c r="A3640" s="20">
        <f t="shared" si="158"/>
        <v>3634</v>
      </c>
      <c r="B3640" s="9">
        <v>322.98671299828402</v>
      </c>
      <c r="C3640" s="9">
        <v>331.66304067675082</v>
      </c>
      <c r="D3640" s="25">
        <v>56</v>
      </c>
      <c r="E3640" s="8">
        <v>260</v>
      </c>
      <c r="F3640" s="31">
        <f>IF($A3640&lt;=$J$17,F3639+($A3640-$A3639)*$L$17,"erreur")</f>
        <v>323.00003185730225</v>
      </c>
      <c r="G3640" s="31">
        <f>IF(8811-A3640&gt;$I$20,$O$20+$P$20*SIN($S$20-$T$20*(A3640-$A$3379)/$P$20),erreur)</f>
        <v>328.18077462023575</v>
      </c>
    </row>
    <row r="3641" spans="1:8" x14ac:dyDescent="0.3">
      <c r="A3641" s="20">
        <f t="shared" si="158"/>
        <v>3635</v>
      </c>
      <c r="B3641" s="9">
        <v>322.97675299828404</v>
      </c>
      <c r="C3641" s="9">
        <v>331.66885626539624</v>
      </c>
      <c r="D3641" s="25">
        <v>57</v>
      </c>
      <c r="E3641" s="8">
        <v>261</v>
      </c>
      <c r="F3641" s="31">
        <f t="shared" ref="F3641:F3704" si="159">IF($A3641&lt;=$J$17,F3640+($A3641-$A3640)*$L$17,"erreur")</f>
        <v>322.99003185730226</v>
      </c>
      <c r="G3641" s="31">
        <f>IF(8811-A3641&gt;$I$20,$O$20+$P$20*SIN($S$20-$T$20*(A3641-$A$3379)/$P$20),erreur)</f>
        <v>328.18084423179607</v>
      </c>
    </row>
    <row r="3642" spans="1:8" x14ac:dyDescent="0.3">
      <c r="A3642" s="20">
        <f t="shared" si="158"/>
        <v>3636</v>
      </c>
      <c r="B3642" s="9">
        <v>322.96679299828406</v>
      </c>
      <c r="C3642" s="9">
        <v>331.67457653812744</v>
      </c>
      <c r="D3642" s="25">
        <v>58</v>
      </c>
      <c r="E3642" s="8">
        <v>262</v>
      </c>
      <c r="F3642" s="31">
        <f t="shared" si="159"/>
        <v>322.98003185730227</v>
      </c>
      <c r="G3642" s="31">
        <f>IF(8811-A3642&gt;$I$20,$O$20+$P$20*SIN($S$20-$T$20*(A3642-$A$3379)/$P$20),erreur)</f>
        <v>328.18088045990589</v>
      </c>
    </row>
    <row r="3643" spans="1:8" x14ac:dyDescent="0.3">
      <c r="A3643" s="20">
        <f t="shared" si="158"/>
        <v>3637</v>
      </c>
      <c r="B3643" s="9">
        <v>322.95683299828409</v>
      </c>
      <c r="C3643" s="9">
        <v>331.68020149489348</v>
      </c>
      <c r="D3643" s="25">
        <v>59</v>
      </c>
      <c r="E3643" s="8">
        <v>263</v>
      </c>
      <c r="F3643" s="31">
        <f t="shared" si="159"/>
        <v>322.97003185730227</v>
      </c>
      <c r="G3643" s="31">
        <f>IF(8811-A3643&gt;$I$20,$O$20+$P$20*SIN($S$20-$T$20*(A3643-$A$3379)/$P$20),erreur)</f>
        <v>328.18088330456885</v>
      </c>
    </row>
    <row r="3644" spans="1:8" x14ac:dyDescent="0.3">
      <c r="A3644" s="20">
        <f t="shared" si="158"/>
        <v>3638</v>
      </c>
      <c r="B3644" s="9">
        <v>322.94687299828411</v>
      </c>
      <c r="C3644" s="9">
        <v>331.68573113564162</v>
      </c>
      <c r="D3644" s="25">
        <v>60</v>
      </c>
      <c r="E3644" s="8">
        <v>264</v>
      </c>
      <c r="F3644" s="31">
        <f t="shared" si="159"/>
        <v>322.96003185730228</v>
      </c>
      <c r="G3644" s="31">
        <f>IF(8811-A3644&gt;$I$20,$O$20+$P$20*SIN($S$20-$T$20*(A3644-$A$3379)/$P$20),erreur)</f>
        <v>328.18085276578131</v>
      </c>
    </row>
    <row r="3645" spans="1:8" x14ac:dyDescent="0.3">
      <c r="A3645" s="20">
        <f t="shared" si="158"/>
        <v>3639</v>
      </c>
      <c r="B3645" s="9">
        <v>322.93691299828413</v>
      </c>
      <c r="C3645" s="9">
        <v>331.69116546032456</v>
      </c>
      <c r="D3645" s="25">
        <v>61</v>
      </c>
      <c r="E3645" s="8">
        <v>265</v>
      </c>
      <c r="F3645" s="31">
        <f t="shared" si="159"/>
        <v>322.95003185730229</v>
      </c>
      <c r="G3645" s="31">
        <f>IF(8811-A3645&gt;$I$20,$O$20+$P$20*SIN($S$20-$T$20*(A3645-$A$3379)/$P$20),erreur)</f>
        <v>328.18078884354691</v>
      </c>
    </row>
    <row r="3646" spans="1:8" x14ac:dyDescent="0.3">
      <c r="A3646" s="20">
        <f t="shared" si="158"/>
        <v>3640</v>
      </c>
      <c r="B3646" s="9">
        <v>322.92695299828415</v>
      </c>
      <c r="C3646" s="9">
        <v>331.69650446889136</v>
      </c>
      <c r="D3646" s="25">
        <v>62</v>
      </c>
      <c r="E3646" s="8">
        <v>266</v>
      </c>
      <c r="F3646" s="31">
        <f t="shared" si="159"/>
        <v>322.9400318573023</v>
      </c>
      <c r="G3646" s="31">
        <f>IF(8811-A3646&gt;$I$20,$O$20+$P$20*SIN($S$20-$T$20*(A3646-$A$3379)/$P$20),erreur)</f>
        <v>328.180691537862</v>
      </c>
      <c r="H3646">
        <v>318.62</v>
      </c>
    </row>
    <row r="3647" spans="1:8" x14ac:dyDescent="0.3">
      <c r="A3647" s="20">
        <f t="shared" si="158"/>
        <v>3641</v>
      </c>
      <c r="B3647" s="9">
        <v>322.91699299828417</v>
      </c>
      <c r="C3647" s="9">
        <v>331.70174816129293</v>
      </c>
      <c r="D3647" s="25">
        <v>63</v>
      </c>
      <c r="E3647" s="8">
        <v>267</v>
      </c>
      <c r="F3647" s="31">
        <f t="shared" si="159"/>
        <v>322.93003185730231</v>
      </c>
      <c r="G3647" s="31">
        <f>IF(8811-A3647&gt;$I$20,$O$20+$P$20*SIN($S$20-$T$20*(A3647-$A$3379)/$P$20),erreur)</f>
        <v>328.18056084873388</v>
      </c>
    </row>
    <row r="3648" spans="1:8" x14ac:dyDescent="0.3">
      <c r="A3648" s="20">
        <f t="shared" si="158"/>
        <v>3642</v>
      </c>
      <c r="B3648" s="9">
        <v>322.90703299828419</v>
      </c>
      <c r="C3648" s="9">
        <v>331.70689653748195</v>
      </c>
      <c r="D3648" s="25">
        <v>64</v>
      </c>
      <c r="E3648" s="8">
        <v>268</v>
      </c>
      <c r="F3648" s="31">
        <f t="shared" si="159"/>
        <v>322.92003185730232</v>
      </c>
      <c r="G3648" s="31">
        <f>IF(8811-A3648&gt;$I$20,$O$20+$P$20*SIN($S$20-$T$20*(A3648-$A$3379)/$P$20),erreur)</f>
        <v>328.18039677615525</v>
      </c>
    </row>
    <row r="3649" spans="1:7" x14ac:dyDescent="0.3">
      <c r="A3649" s="20">
        <f t="shared" si="158"/>
        <v>3643</v>
      </c>
      <c r="B3649" s="9">
        <v>322.89707299828422</v>
      </c>
      <c r="C3649" s="9">
        <v>331.71194959741115</v>
      </c>
      <c r="D3649" s="25">
        <v>65</v>
      </c>
      <c r="E3649" s="8">
        <v>269</v>
      </c>
      <c r="F3649" s="31">
        <f t="shared" si="159"/>
        <v>322.91003185730233</v>
      </c>
      <c r="G3649" s="31">
        <f>IF(8811-A3649&gt;$I$20,$O$20+$P$20*SIN($S$20-$T$20*(A3649-$A$3379)/$P$20),erreur)</f>
        <v>328.18019932012612</v>
      </c>
    </row>
    <row r="3650" spans="1:7" x14ac:dyDescent="0.3">
      <c r="A3650" s="20">
        <f t="shared" si="158"/>
        <v>3644</v>
      </c>
      <c r="B3650" s="9">
        <v>322.88711299828424</v>
      </c>
      <c r="C3650" s="9">
        <v>331.71690734103686</v>
      </c>
      <c r="D3650" s="25">
        <v>66</v>
      </c>
      <c r="E3650" s="8">
        <v>270</v>
      </c>
      <c r="F3650" s="31">
        <f t="shared" si="159"/>
        <v>322.90003185730234</v>
      </c>
      <c r="G3650" s="31">
        <f>IF(8811-A3650&gt;$I$20,$O$20+$P$20*SIN($S$20-$T$20*(A3650-$A$3379)/$P$20),erreur)</f>
        <v>328.17996848065013</v>
      </c>
    </row>
    <row r="3651" spans="1:7" x14ac:dyDescent="0.3">
      <c r="A3651" s="20">
        <f t="shared" si="158"/>
        <v>3645</v>
      </c>
      <c r="B3651" s="9">
        <v>322.87715299828426</v>
      </c>
      <c r="C3651" s="9">
        <v>331.72176976831179</v>
      </c>
      <c r="D3651" s="25">
        <v>67</v>
      </c>
      <c r="E3651" s="8">
        <v>271</v>
      </c>
      <c r="F3651" s="31">
        <f t="shared" si="159"/>
        <v>322.89003185730235</v>
      </c>
      <c r="G3651" s="31">
        <f>IF(8811-A3651&gt;$I$20,$O$20+$P$20*SIN($S$20-$T$20*(A3651-$A$3379)/$P$20),erreur)</f>
        <v>328.17970425772728</v>
      </c>
    </row>
    <row r="3652" spans="1:7" x14ac:dyDescent="0.3">
      <c r="A3652" s="20">
        <f t="shared" si="158"/>
        <v>3646</v>
      </c>
      <c r="B3652" s="9">
        <v>322.86719299828428</v>
      </c>
      <c r="C3652" s="9">
        <v>331.72653687919228</v>
      </c>
      <c r="D3652" s="25">
        <v>68</v>
      </c>
      <c r="E3652" s="8">
        <v>272</v>
      </c>
      <c r="F3652" s="31">
        <f t="shared" si="159"/>
        <v>322.88003185730236</v>
      </c>
      <c r="G3652" s="31">
        <f>IF(8811-A3652&gt;$I$20,$O$20+$P$20*SIN($S$20-$T$20*(A3652-$A$3379)/$P$20),erreur)</f>
        <v>328.17940665135757</v>
      </c>
    </row>
    <row r="3653" spans="1:7" x14ac:dyDescent="0.3">
      <c r="A3653" s="20">
        <f t="shared" si="158"/>
        <v>3647</v>
      </c>
      <c r="B3653" s="9">
        <v>322.8572329982843</v>
      </c>
      <c r="C3653" s="9">
        <v>331.73120867363468</v>
      </c>
      <c r="D3653" s="25">
        <v>69</v>
      </c>
      <c r="E3653" s="8">
        <v>273</v>
      </c>
      <c r="F3653" s="31">
        <f t="shared" si="159"/>
        <v>322.87003185730237</v>
      </c>
      <c r="G3653" s="31">
        <f>IF(8811-A3653&gt;$I$20,$O$20+$P$20*SIN($S$20-$T$20*(A3653-$A$3379)/$P$20),erreur)</f>
        <v>328.17907566153735</v>
      </c>
    </row>
    <row r="3654" spans="1:7" x14ac:dyDescent="0.3">
      <c r="A3654" s="20">
        <f t="shared" si="158"/>
        <v>3648</v>
      </c>
      <c r="B3654" s="9">
        <v>322.84727299828432</v>
      </c>
      <c r="C3654" s="9">
        <v>331.73578515159716</v>
      </c>
      <c r="D3654" s="25">
        <v>70</v>
      </c>
      <c r="E3654" s="8">
        <v>274</v>
      </c>
      <c r="F3654" s="31">
        <f t="shared" si="159"/>
        <v>322.86003185730237</v>
      </c>
      <c r="G3654" s="31">
        <f>IF(8811-A3654&gt;$I$20,$O$20+$P$20*SIN($S$20-$T$20*(A3654-$A$3379)/$P$20),erreur)</f>
        <v>328.17871128827392</v>
      </c>
    </row>
    <row r="3655" spans="1:7" x14ac:dyDescent="0.3">
      <c r="A3655" s="20">
        <f t="shared" si="158"/>
        <v>3649</v>
      </c>
      <c r="B3655" s="9">
        <v>322.83731299828435</v>
      </c>
      <c r="C3655" s="9">
        <v>331.74026631303968</v>
      </c>
      <c r="D3655" s="25">
        <v>71</v>
      </c>
      <c r="E3655" s="8">
        <v>275</v>
      </c>
      <c r="F3655" s="31">
        <f t="shared" si="159"/>
        <v>322.85003185730238</v>
      </c>
      <c r="G3655" s="31">
        <f>IF(8811-A3655&gt;$I$20,$O$20+$P$20*SIN($S$20-$T$20*(A3655-$A$3379)/$P$20),erreur)</f>
        <v>328.17831353156726</v>
      </c>
    </row>
    <row r="3656" spans="1:7" x14ac:dyDescent="0.3">
      <c r="A3656" s="20">
        <f t="shared" ref="A3656:A3719" si="160">ROW()-6</f>
        <v>3650</v>
      </c>
      <c r="B3656" s="9">
        <v>322.82735299828437</v>
      </c>
      <c r="C3656" s="9">
        <v>331.74465215791861</v>
      </c>
      <c r="D3656" s="25">
        <v>72</v>
      </c>
      <c r="E3656" s="8">
        <v>276</v>
      </c>
      <c r="F3656" s="31">
        <f t="shared" si="159"/>
        <v>322.84003185730239</v>
      </c>
      <c r="G3656" s="31">
        <f>IF(8811-A3656&gt;$I$20,$O$20+$P$20*SIN($S$20-$T$20*(A3656-$A$3379)/$P$20),erreur)</f>
        <v>328.17788239141009</v>
      </c>
    </row>
    <row r="3657" spans="1:7" x14ac:dyDescent="0.3">
      <c r="A3657" s="20">
        <f t="shared" si="160"/>
        <v>3651</v>
      </c>
      <c r="B3657" s="9">
        <v>322.81739299828439</v>
      </c>
      <c r="C3657" s="9">
        <v>331.74894268619573</v>
      </c>
      <c r="D3657" s="25">
        <v>73</v>
      </c>
      <c r="E3657" s="8">
        <v>277</v>
      </c>
      <c r="F3657" s="31">
        <f t="shared" si="159"/>
        <v>322.8300318573024</v>
      </c>
      <c r="G3657" s="31">
        <f>IF(8811-A3657&gt;$I$20,$O$20+$P$20*SIN($S$20-$T$20*(A3657-$A$3379)/$P$20),erreur)</f>
        <v>328.17741786780971</v>
      </c>
    </row>
    <row r="3658" spans="1:7" x14ac:dyDescent="0.3">
      <c r="A3658" s="20">
        <f t="shared" si="160"/>
        <v>3652</v>
      </c>
      <c r="B3658" s="9">
        <v>322.80743299828441</v>
      </c>
      <c r="C3658" s="9">
        <v>331.75313789783104</v>
      </c>
      <c r="D3658" s="25">
        <v>74</v>
      </c>
      <c r="E3658" s="8">
        <v>278</v>
      </c>
      <c r="F3658" s="31">
        <f t="shared" si="159"/>
        <v>322.82003185730241</v>
      </c>
      <c r="G3658" s="31">
        <f>IF(8811-A3658&gt;$I$20,$O$20+$P$20*SIN($S$20-$T$20*(A3658-$A$3379)/$P$20),erreur)</f>
        <v>328.1769199607661</v>
      </c>
    </row>
    <row r="3659" spans="1:7" x14ac:dyDescent="0.3">
      <c r="A3659" s="20">
        <f t="shared" si="160"/>
        <v>3653</v>
      </c>
      <c r="B3659" s="9">
        <v>322.79747299828443</v>
      </c>
      <c r="C3659" s="9">
        <v>331.75723779278815</v>
      </c>
      <c r="D3659" s="25">
        <v>75</v>
      </c>
      <c r="E3659" s="8">
        <v>279</v>
      </c>
      <c r="F3659" s="31">
        <f t="shared" si="159"/>
        <v>322.81003185730242</v>
      </c>
      <c r="G3659" s="31">
        <f>IF(8811-A3659&gt;$I$20,$O$20+$P$20*SIN($S$20-$T$20*(A3659-$A$3379)/$P$20),erreur)</f>
        <v>328.17638867027563</v>
      </c>
    </row>
    <row r="3660" spans="1:7" x14ac:dyDescent="0.3">
      <c r="A3660" s="20">
        <f t="shared" si="160"/>
        <v>3654</v>
      </c>
      <c r="B3660" s="9">
        <v>322.78751299828446</v>
      </c>
      <c r="C3660" s="9">
        <v>331.76124237102704</v>
      </c>
      <c r="D3660" s="25">
        <v>76</v>
      </c>
      <c r="E3660" s="8">
        <v>280</v>
      </c>
      <c r="F3660" s="31">
        <f t="shared" si="159"/>
        <v>322.80003185730243</v>
      </c>
      <c r="G3660" s="31">
        <f>IF(8811-A3660&gt;$I$20,$O$20+$P$20*SIN($S$20-$T$20*(A3660-$A$3379)/$P$20),erreur)</f>
        <v>328.17582399634193</v>
      </c>
    </row>
    <row r="3661" spans="1:7" x14ac:dyDescent="0.3">
      <c r="A3661" s="20">
        <f t="shared" si="160"/>
        <v>3655</v>
      </c>
      <c r="B3661" s="9">
        <v>322.77755299828448</v>
      </c>
      <c r="C3661" s="9">
        <v>331.76515163251497</v>
      </c>
      <c r="D3661" s="25">
        <v>77</v>
      </c>
      <c r="E3661" s="8">
        <v>281</v>
      </c>
      <c r="F3661" s="31">
        <f t="shared" si="159"/>
        <v>322.79003185730244</v>
      </c>
      <c r="G3661" s="31">
        <f>IF(8811-A3661&gt;$I$20,$O$20+$P$20*SIN($S$20-$T$20*(A3661-$A$3379)/$P$20),erreur)</f>
        <v>328.17522593896865</v>
      </c>
    </row>
    <row r="3662" spans="1:7" x14ac:dyDescent="0.3">
      <c r="A3662" s="20">
        <f t="shared" si="160"/>
        <v>3656</v>
      </c>
      <c r="B3662" s="9">
        <v>322.7675929982845</v>
      </c>
      <c r="C3662" s="9">
        <v>331.76896557721375</v>
      </c>
      <c r="D3662" s="25">
        <v>78</v>
      </c>
      <c r="E3662" s="8">
        <v>282</v>
      </c>
      <c r="F3662" s="31">
        <f t="shared" si="159"/>
        <v>322.78003185730245</v>
      </c>
      <c r="G3662" s="31">
        <f>IF(8811-A3662&gt;$I$20,$O$20+$P$20*SIN($S$20-$T$20*(A3662-$A$3379)/$P$20),erreur)</f>
        <v>328.17459449815215</v>
      </c>
    </row>
    <row r="3663" spans="1:7" x14ac:dyDescent="0.3">
      <c r="A3663" s="20">
        <f t="shared" si="160"/>
        <v>3657</v>
      </c>
      <c r="B3663" s="9">
        <v>322.75763299828452</v>
      </c>
      <c r="C3663" s="9">
        <v>331.77268420508881</v>
      </c>
      <c r="D3663" s="25">
        <v>79</v>
      </c>
      <c r="E3663" s="8">
        <v>283</v>
      </c>
      <c r="F3663" s="31">
        <f t="shared" si="159"/>
        <v>322.77003185730246</v>
      </c>
      <c r="G3663" s="31">
        <f>IF(8811-A3663&gt;$I$20,$O$20+$P$20*SIN($S$20-$T$20*(A3663-$A$3379)/$P$20),erreur)</f>
        <v>328.17392967389242</v>
      </c>
    </row>
    <row r="3664" spans="1:7" x14ac:dyDescent="0.3">
      <c r="A3664" s="20">
        <f t="shared" si="160"/>
        <v>3658</v>
      </c>
      <c r="B3664" s="9">
        <v>322.74767299828454</v>
      </c>
      <c r="C3664" s="9">
        <v>331.77630751610741</v>
      </c>
      <c r="D3664" s="25">
        <v>80</v>
      </c>
      <c r="E3664" s="8">
        <v>284</v>
      </c>
      <c r="F3664" s="31">
        <f t="shared" si="159"/>
        <v>322.76003185730247</v>
      </c>
      <c r="G3664" s="31">
        <f>IF(8811-A3664&gt;$I$20,$O$20+$P$20*SIN($S$20-$T$20*(A3664-$A$3379)/$P$20),erreur)</f>
        <v>328.1732314661931</v>
      </c>
    </row>
    <row r="3665" spans="1:8" x14ac:dyDescent="0.3">
      <c r="A3665" s="20">
        <f t="shared" si="160"/>
        <v>3659</v>
      </c>
      <c r="B3665" s="9">
        <v>322.73771299828456</v>
      </c>
      <c r="C3665" s="9">
        <v>331.77983551023681</v>
      </c>
      <c r="D3665" s="25">
        <v>81</v>
      </c>
      <c r="E3665" s="8">
        <v>285</v>
      </c>
      <c r="F3665" s="31">
        <f t="shared" si="159"/>
        <v>322.75003185730247</v>
      </c>
      <c r="G3665" s="31">
        <f>IF(8811-A3665&gt;$I$20,$O$20+$P$20*SIN($S$20-$T$20*(A3665-$A$3379)/$P$20),erreur)</f>
        <v>328.17249987505056</v>
      </c>
    </row>
    <row r="3666" spans="1:8" x14ac:dyDescent="0.3">
      <c r="A3666" s="20">
        <f t="shared" si="160"/>
        <v>3660</v>
      </c>
      <c r="B3666" s="9">
        <v>322.72775299828459</v>
      </c>
      <c r="C3666" s="9">
        <v>331.78326818744245</v>
      </c>
      <c r="D3666" s="25">
        <v>82</v>
      </c>
      <c r="E3666" s="8">
        <v>286</v>
      </c>
      <c r="F3666" s="31">
        <f t="shared" si="159"/>
        <v>322.74003185730248</v>
      </c>
      <c r="G3666" s="31">
        <f>IF(8811-A3666&gt;$I$20,$O$20+$P$20*SIN($S$20-$T$20*(A3666-$A$3379)/$P$20),erreur)</f>
        <v>328.17173490047207</v>
      </c>
      <c r="H3666">
        <v>317.77</v>
      </c>
    </row>
    <row r="3667" spans="1:8" x14ac:dyDescent="0.3">
      <c r="A3667" s="20">
        <f t="shared" si="160"/>
        <v>3661</v>
      </c>
      <c r="B3667" s="9">
        <v>322.71779299828461</v>
      </c>
      <c r="C3667" s="9">
        <v>331.78660554769704</v>
      </c>
      <c r="D3667" s="25">
        <v>83</v>
      </c>
      <c r="E3667" s="8">
        <v>287</v>
      </c>
      <c r="F3667" s="31">
        <f t="shared" si="159"/>
        <v>322.73003185730249</v>
      </c>
      <c r="G3667" s="31">
        <f>IF(8811-A3667&gt;$I$20,$O$20+$P$20*SIN($S$20-$T$20*(A3667-$A$3379)/$P$20),erreur)</f>
        <v>328.17093654245764</v>
      </c>
    </row>
    <row r="3668" spans="1:8" x14ac:dyDescent="0.3">
      <c r="A3668" s="20">
        <f t="shared" si="160"/>
        <v>3662</v>
      </c>
      <c r="B3668" s="9">
        <v>322.70783299828463</v>
      </c>
      <c r="C3668" s="9">
        <v>331.78984759096784</v>
      </c>
      <c r="D3668" s="25">
        <v>84</v>
      </c>
      <c r="E3668" s="8">
        <v>288</v>
      </c>
      <c r="F3668" s="31">
        <f t="shared" si="159"/>
        <v>322.7200318573025</v>
      </c>
      <c r="G3668" s="31">
        <f>IF(8811-A3668&gt;$I$20,$O$20+$P$20*SIN($S$20-$T$20*(A3668-$A$3379)/$P$20),erreur)</f>
        <v>328.17010480099998</v>
      </c>
    </row>
    <row r="3669" spans="1:8" x14ac:dyDescent="0.3">
      <c r="A3669" s="20">
        <f t="shared" si="160"/>
        <v>3663</v>
      </c>
      <c r="B3669" s="9">
        <v>322.69787299828465</v>
      </c>
      <c r="C3669" s="9">
        <v>331.79299431722575</v>
      </c>
      <c r="D3669" s="25">
        <v>85</v>
      </c>
      <c r="E3669" s="8">
        <v>289</v>
      </c>
      <c r="F3669" s="31">
        <f t="shared" si="159"/>
        <v>322.71003185730251</v>
      </c>
      <c r="G3669" s="31">
        <f>IF(8811-A3669&gt;$I$20,$O$20+$P$20*SIN($S$20-$T$20*(A3669-$A$3379)/$P$20),erreur)</f>
        <v>328.16923967611001</v>
      </c>
    </row>
    <row r="3670" spans="1:8" x14ac:dyDescent="0.3">
      <c r="A3670" s="20">
        <f t="shared" si="160"/>
        <v>3664</v>
      </c>
      <c r="B3670" s="9">
        <v>322.68791299828467</v>
      </c>
      <c r="C3670" s="9">
        <v>331.79604572644348</v>
      </c>
      <c r="D3670" s="25">
        <v>86</v>
      </c>
      <c r="E3670" s="8">
        <v>290</v>
      </c>
      <c r="F3670" s="31">
        <f t="shared" si="159"/>
        <v>322.70003185730252</v>
      </c>
      <c r="G3670" s="31">
        <f>IF(8811-A3670&gt;$I$20,$O$20+$P$20*SIN($S$20-$T$20*(A3670-$A$3379)/$P$20),erreur)</f>
        <v>328.16834116778409</v>
      </c>
    </row>
    <row r="3671" spans="1:8" x14ac:dyDescent="0.3">
      <c r="A3671" s="20">
        <f t="shared" si="160"/>
        <v>3665</v>
      </c>
      <c r="B3671" s="9">
        <v>322.6779529982847</v>
      </c>
      <c r="C3671" s="9">
        <v>331.79900181859011</v>
      </c>
      <c r="D3671" s="25">
        <v>87</v>
      </c>
      <c r="E3671" s="8">
        <v>291</v>
      </c>
      <c r="F3671" s="31">
        <f t="shared" si="159"/>
        <v>322.69003185730253</v>
      </c>
      <c r="G3671" s="31">
        <f>IF(8811-A3671&gt;$I$20,$O$20+$P$20*SIN($S$20-$T$20*(A3671-$A$3379)/$P$20),erreur)</f>
        <v>328.16740927602223</v>
      </c>
    </row>
    <row r="3672" spans="1:8" x14ac:dyDescent="0.3">
      <c r="A3672" s="20">
        <f t="shared" si="160"/>
        <v>3666</v>
      </c>
      <c r="B3672" s="9">
        <v>322.66799299828472</v>
      </c>
      <c r="C3672" s="9">
        <v>331.801862593642</v>
      </c>
      <c r="D3672" s="25">
        <v>88</v>
      </c>
      <c r="E3672" s="8">
        <v>292</v>
      </c>
      <c r="F3672" s="31">
        <f t="shared" si="159"/>
        <v>322.68003185730254</v>
      </c>
      <c r="G3672" s="31">
        <f>IF(8811-A3672&gt;$I$20,$O$20+$P$20*SIN($S$20-$T$20*(A3672-$A$3379)/$P$20),erreur)</f>
        <v>328.16644400082441</v>
      </c>
    </row>
    <row r="3673" spans="1:8" x14ac:dyDescent="0.3">
      <c r="A3673" s="20">
        <f t="shared" si="160"/>
        <v>3667</v>
      </c>
      <c r="B3673" s="9">
        <v>322.65803299828474</v>
      </c>
      <c r="C3673" s="9">
        <v>331.80462805157185</v>
      </c>
      <c r="D3673" s="25">
        <v>89</v>
      </c>
      <c r="E3673" s="8">
        <v>293</v>
      </c>
      <c r="F3673" s="31">
        <f t="shared" si="159"/>
        <v>322.67003185730255</v>
      </c>
      <c r="G3673" s="31">
        <f>IF(8811-A3673&gt;$I$20,$O$20+$P$20*SIN($S$20-$T$20*(A3673-$A$3379)/$P$20),erreur)</f>
        <v>328.16544534219793</v>
      </c>
    </row>
    <row r="3674" spans="1:8" x14ac:dyDescent="0.3">
      <c r="A3674" s="20">
        <f t="shared" si="160"/>
        <v>3668</v>
      </c>
      <c r="B3674" s="9">
        <v>322.64807299828476</v>
      </c>
      <c r="C3674" s="9">
        <v>331.80729819235421</v>
      </c>
      <c r="D3674" s="25">
        <v>90</v>
      </c>
      <c r="E3674" s="8">
        <v>294</v>
      </c>
      <c r="F3674" s="31">
        <f t="shared" si="159"/>
        <v>322.66003185730256</v>
      </c>
      <c r="G3674" s="31">
        <f>IF(8811-A3674&gt;$I$20,$O$20+$P$20*SIN($S$20-$T$20*(A3674-$A$3379)/$P$20),erreur)</f>
        <v>328.16441330013913</v>
      </c>
    </row>
    <row r="3675" spans="1:8" x14ac:dyDescent="0.3">
      <c r="A3675" s="20">
        <f t="shared" si="160"/>
        <v>3669</v>
      </c>
      <c r="B3675" s="9">
        <v>322.63811299828478</v>
      </c>
      <c r="C3675" s="9">
        <v>331.80987301596542</v>
      </c>
      <c r="D3675" s="25">
        <v>91</v>
      </c>
      <c r="E3675" s="8">
        <v>295</v>
      </c>
      <c r="F3675" s="31">
        <f t="shared" si="159"/>
        <v>322.65003185730257</v>
      </c>
      <c r="G3675" s="31">
        <f>IF(8811-A3675&gt;$I$20,$O$20+$P$20*SIN($S$20-$T$20*(A3675-$A$3379)/$P$20),erreur)</f>
        <v>328.16334787465166</v>
      </c>
    </row>
    <row r="3676" spans="1:8" x14ac:dyDescent="0.3">
      <c r="A3676" s="20">
        <f t="shared" si="160"/>
        <v>3670</v>
      </c>
      <c r="B3676" s="9">
        <v>322.6281529982848</v>
      </c>
      <c r="C3676" s="9">
        <v>331.81235252238184</v>
      </c>
      <c r="D3676" s="25">
        <v>92</v>
      </c>
      <c r="E3676" s="8">
        <v>296</v>
      </c>
      <c r="F3676" s="31">
        <f t="shared" si="159"/>
        <v>322.64003185730257</v>
      </c>
      <c r="G3676" s="31">
        <f>IF(8811-A3676&gt;$I$20,$O$20+$P$20*SIN($S$20-$T$20*(A3676-$A$3379)/$P$20),erreur)</f>
        <v>328.16224906573188</v>
      </c>
    </row>
    <row r="3677" spans="1:8" x14ac:dyDescent="0.3">
      <c r="A3677" s="20">
        <f t="shared" si="160"/>
        <v>3671</v>
      </c>
      <c r="B3677" s="9">
        <v>322.61819299828483</v>
      </c>
      <c r="C3677" s="9">
        <v>331.81473671158165</v>
      </c>
      <c r="D3677" s="25">
        <v>93</v>
      </c>
      <c r="E3677" s="8">
        <v>297</v>
      </c>
      <c r="F3677" s="31">
        <f t="shared" si="159"/>
        <v>322.63003185730258</v>
      </c>
      <c r="G3677" s="31">
        <f>IF(8811-A3677&gt;$I$20,$O$20+$P$20*SIN($S$20-$T$20*(A3677-$A$3379)/$P$20),erreur)</f>
        <v>328.16111687338707</v>
      </c>
    </row>
    <row r="3678" spans="1:8" x14ac:dyDescent="0.3">
      <c r="A3678" s="20">
        <f t="shared" si="160"/>
        <v>3672</v>
      </c>
      <c r="B3678" s="9">
        <v>322.60823299828485</v>
      </c>
      <c r="C3678" s="9">
        <v>331.81702558354118</v>
      </c>
      <c r="D3678" s="25">
        <v>94</v>
      </c>
      <c r="E3678" s="8">
        <v>298</v>
      </c>
      <c r="F3678" s="31">
        <f t="shared" si="159"/>
        <v>322.62003185730259</v>
      </c>
      <c r="G3678" s="31">
        <f>IF(8811-A3678&gt;$I$20,$O$20+$P$20*SIN($S$20-$T$20*(A3678-$A$3379)/$P$20),erreur)</f>
        <v>328.15995129761359</v>
      </c>
    </row>
    <row r="3679" spans="1:8" x14ac:dyDescent="0.3">
      <c r="A3679" s="20">
        <f t="shared" si="160"/>
        <v>3673</v>
      </c>
      <c r="B3679" s="9">
        <v>322.59827299828487</v>
      </c>
      <c r="C3679" s="9">
        <v>331.81921913824226</v>
      </c>
      <c r="D3679" s="25">
        <v>95</v>
      </c>
      <c r="E3679" s="8">
        <v>299</v>
      </c>
      <c r="F3679" s="31">
        <f t="shared" si="159"/>
        <v>322.6100318573026</v>
      </c>
      <c r="G3679" s="31">
        <f>IF(8811-A3679&gt;$I$20,$O$20+$P$20*SIN($S$20-$T$20*(A3679-$A$3379)/$P$20),erreur)</f>
        <v>328.15875233841871</v>
      </c>
    </row>
    <row r="3680" spans="1:8" x14ac:dyDescent="0.3">
      <c r="A3680" s="20">
        <f t="shared" si="160"/>
        <v>3674</v>
      </c>
      <c r="B3680" s="9">
        <v>322.58831299828489</v>
      </c>
      <c r="C3680" s="9">
        <v>331.82131737566306</v>
      </c>
      <c r="D3680" s="25">
        <v>96</v>
      </c>
      <c r="E3680" s="8">
        <v>300</v>
      </c>
      <c r="F3680" s="31">
        <f t="shared" si="159"/>
        <v>322.60003185730261</v>
      </c>
      <c r="G3680" s="31">
        <f>IF(8811-A3680&gt;$I$20,$O$20+$P$20*SIN($S$20-$T$20*(A3680-$A$3379)/$P$20),erreur)</f>
        <v>328.15751999579879</v>
      </c>
    </row>
    <row r="3681" spans="1:8" x14ac:dyDescent="0.3">
      <c r="A3681" s="20">
        <f t="shared" si="160"/>
        <v>3675</v>
      </c>
      <c r="B3681" s="9">
        <v>322.57835299828491</v>
      </c>
      <c r="C3681" s="9">
        <v>331.82332029578538</v>
      </c>
      <c r="D3681" s="25">
        <v>97</v>
      </c>
      <c r="E3681" s="8">
        <v>301</v>
      </c>
      <c r="F3681" s="31">
        <f t="shared" si="159"/>
        <v>322.59003185730262</v>
      </c>
      <c r="G3681" s="31">
        <f>IF(8811-A3681&gt;$I$20,$O$20+$P$20*SIN($S$20-$T$20*(A3681-$A$3379)/$P$20),erreur)</f>
        <v>328.15625426975021</v>
      </c>
    </row>
    <row r="3682" spans="1:8" x14ac:dyDescent="0.3">
      <c r="A3682" s="20">
        <f t="shared" si="160"/>
        <v>3676</v>
      </c>
      <c r="B3682" s="9">
        <v>322.56839299828493</v>
      </c>
      <c r="C3682" s="9">
        <v>331.82522789859104</v>
      </c>
      <c r="D3682" s="25">
        <v>98</v>
      </c>
      <c r="E3682" s="8">
        <v>302</v>
      </c>
      <c r="F3682" s="31">
        <f t="shared" si="159"/>
        <v>322.58003185730263</v>
      </c>
      <c r="G3682" s="31">
        <f>IF(8811-A3682&gt;$I$20,$O$20+$P$20*SIN($S$20-$T$20*(A3682-$A$3379)/$P$20),erreur)</f>
        <v>328.1549551602875</v>
      </c>
    </row>
    <row r="3683" spans="1:8" x14ac:dyDescent="0.3">
      <c r="A3683" s="20">
        <f t="shared" si="160"/>
        <v>3677</v>
      </c>
      <c r="B3683" s="9">
        <v>322.55843299828496</v>
      </c>
      <c r="C3683" s="9">
        <v>331.82704018406184</v>
      </c>
      <c r="D3683" s="25">
        <v>99</v>
      </c>
      <c r="E3683" s="8">
        <v>303</v>
      </c>
      <c r="F3683" s="31">
        <f t="shared" si="159"/>
        <v>322.57003185730264</v>
      </c>
      <c r="G3683" s="31">
        <f>IF(8811-A3683&gt;$I$20,$O$20+$P$20*SIN($S$20-$T$20*(A3683-$A$3379)/$P$20),erreur)</f>
        <v>328.1536226674034</v>
      </c>
    </row>
    <row r="3684" spans="1:8" x14ac:dyDescent="0.3">
      <c r="A3684" s="20">
        <f t="shared" si="160"/>
        <v>3678</v>
      </c>
      <c r="B3684" s="9">
        <v>322.54847299828498</v>
      </c>
      <c r="C3684" s="9">
        <v>331.82875715218324</v>
      </c>
      <c r="D3684" s="25">
        <v>100</v>
      </c>
      <c r="E3684" s="8">
        <v>304</v>
      </c>
      <c r="F3684" s="31">
        <f t="shared" si="159"/>
        <v>322.56003185730265</v>
      </c>
      <c r="G3684" s="31">
        <f>IF(8811-A3684&gt;$I$20,$O$20+$P$20*SIN($S$20-$T$20*(A3684-$A$3379)/$P$20),erreur)</f>
        <v>328.15225679110154</v>
      </c>
    </row>
    <row r="3685" spans="1:8" x14ac:dyDescent="0.3">
      <c r="A3685" s="20">
        <f t="shared" si="160"/>
        <v>3679</v>
      </c>
      <c r="B3685" s="9">
        <v>322.538512998285</v>
      </c>
      <c r="C3685" s="9">
        <v>331.83037880293523</v>
      </c>
      <c r="D3685" s="25">
        <v>101</v>
      </c>
      <c r="E3685" s="8">
        <v>305</v>
      </c>
      <c r="F3685" s="31">
        <f t="shared" si="159"/>
        <v>322.55003185730266</v>
      </c>
      <c r="G3685" s="31">
        <f>IF(8811-A3685&gt;$I$20,$O$20+$P$20*SIN($S$20-$T$20*(A3685-$A$3379)/$P$20),erreur)</f>
        <v>328.15085753138192</v>
      </c>
    </row>
    <row r="3686" spans="1:8" x14ac:dyDescent="0.3">
      <c r="A3686" s="20">
        <f t="shared" si="160"/>
        <v>3680</v>
      </c>
      <c r="B3686" s="9">
        <v>322.52855299828502</v>
      </c>
      <c r="C3686" s="9">
        <v>331.83190513630871</v>
      </c>
      <c r="D3686" s="25">
        <v>102</v>
      </c>
      <c r="E3686" s="8">
        <v>306</v>
      </c>
      <c r="F3686" s="31">
        <f t="shared" si="159"/>
        <v>322.54003185730267</v>
      </c>
      <c r="G3686" s="31">
        <f>IF(8811-A3686&gt;$I$20,$O$20+$P$20*SIN($S$20-$T$20*(A3686-$A$3379)/$P$20),erreur)</f>
        <v>328.14942488824818</v>
      </c>
      <c r="H3686">
        <v>318.02</v>
      </c>
    </row>
    <row r="3687" spans="1:8" x14ac:dyDescent="0.3">
      <c r="A3687" s="20">
        <f t="shared" si="160"/>
        <v>3681</v>
      </c>
      <c r="B3687" s="9">
        <v>322.51859299828504</v>
      </c>
      <c r="C3687" s="9">
        <v>331.8333361522873</v>
      </c>
      <c r="D3687" s="25">
        <v>103</v>
      </c>
      <c r="E3687" s="8">
        <v>307</v>
      </c>
      <c r="F3687" s="31">
        <f t="shared" si="159"/>
        <v>322.53003185730267</v>
      </c>
      <c r="G3687" s="31">
        <f>IF(8811-A3687&gt;$I$20,$O$20+$P$20*SIN($S$20-$T$20*(A3687-$A$3379)/$P$20),erreur)</f>
        <v>328.14795886170032</v>
      </c>
    </row>
    <row r="3688" spans="1:8" x14ac:dyDescent="0.3">
      <c r="A3688" s="20">
        <f t="shared" si="160"/>
        <v>3682</v>
      </c>
      <c r="B3688" s="9">
        <v>322.50863299828507</v>
      </c>
      <c r="C3688" s="9">
        <v>331.83467185085829</v>
      </c>
      <c r="D3688" s="25">
        <v>104</v>
      </c>
      <c r="E3688" s="8">
        <v>308</v>
      </c>
      <c r="F3688" s="31">
        <f t="shared" si="159"/>
        <v>322.52003185730268</v>
      </c>
      <c r="G3688" s="31">
        <f>IF(8811-A3688&gt;$I$20,$O$20+$P$20*SIN($S$20-$T$20*(A3688-$A$3379)/$P$20),erreur)</f>
        <v>328.14645945174198</v>
      </c>
    </row>
    <row r="3689" spans="1:8" x14ac:dyDescent="0.3">
      <c r="A3689" s="20">
        <f t="shared" si="160"/>
        <v>3683</v>
      </c>
      <c r="B3689" s="9">
        <v>322.49867299828509</v>
      </c>
      <c r="C3689" s="9">
        <v>331.83591223200892</v>
      </c>
      <c r="D3689" s="25">
        <v>105</v>
      </c>
      <c r="E3689" s="8">
        <v>309</v>
      </c>
      <c r="F3689" s="31">
        <f t="shared" si="159"/>
        <v>322.51003185730269</v>
      </c>
      <c r="G3689" s="31">
        <f>IF(8811-A3689&gt;$I$20,$O$20+$P$20*SIN($S$20-$T$20*(A3689-$A$3379)/$P$20),erreur)</f>
        <v>328.14492665837315</v>
      </c>
    </row>
    <row r="3690" spans="1:8" x14ac:dyDescent="0.3">
      <c r="A3690" s="20">
        <f t="shared" si="160"/>
        <v>3684</v>
      </c>
      <c r="B3690" s="9">
        <v>322.48871299828511</v>
      </c>
      <c r="C3690" s="9">
        <v>331.8370572957283</v>
      </c>
      <c r="D3690" s="25">
        <v>106</v>
      </c>
      <c r="E3690" s="8">
        <v>310</v>
      </c>
      <c r="F3690" s="31">
        <f t="shared" si="159"/>
        <v>322.5000318573027</v>
      </c>
      <c r="G3690" s="31">
        <f>IF(8811-A3690&gt;$I$20,$O$20+$P$20*SIN($S$20-$T$20*(A3690-$A$3379)/$P$20),erreur)</f>
        <v>328.14336048159748</v>
      </c>
    </row>
    <row r="3691" spans="1:8" x14ac:dyDescent="0.3">
      <c r="A3691" s="20">
        <f t="shared" si="160"/>
        <v>3685</v>
      </c>
      <c r="B3691" s="9">
        <v>322.47875299828513</v>
      </c>
      <c r="C3691" s="9">
        <v>331.8381070420055</v>
      </c>
      <c r="D3691" s="25">
        <v>107</v>
      </c>
      <c r="E3691" s="8">
        <v>311</v>
      </c>
      <c r="F3691" s="31">
        <f t="shared" si="159"/>
        <v>322.49003185730271</v>
      </c>
      <c r="G3691" s="31">
        <f>IF(8811-A3691&gt;$I$20,$O$20+$P$20*SIN($S$20-$T$20*(A3691-$A$3379)/$P$20),erreur)</f>
        <v>328.14176092141133</v>
      </c>
    </row>
    <row r="3692" spans="1:8" x14ac:dyDescent="0.3">
      <c r="A3692" s="20">
        <f t="shared" si="160"/>
        <v>3686</v>
      </c>
      <c r="B3692" s="9">
        <v>322.46879299828515</v>
      </c>
      <c r="C3692" s="9">
        <v>331.83906147083144</v>
      </c>
      <c r="D3692" s="25">
        <v>108</v>
      </c>
      <c r="E3692" s="8">
        <v>312</v>
      </c>
      <c r="F3692" s="31">
        <f t="shared" si="159"/>
        <v>322.48003185730272</v>
      </c>
      <c r="G3692" s="31">
        <f>IF(8811-A3692&gt;$I$20,$O$20+$P$20*SIN($S$20-$T$20*(A3692-$A$3379)/$P$20),erreur)</f>
        <v>328.14012797782198</v>
      </c>
    </row>
    <row r="3693" spans="1:8" x14ac:dyDescent="0.3">
      <c r="A3693" s="20">
        <f t="shared" si="160"/>
        <v>3687</v>
      </c>
      <c r="B3693" s="9">
        <v>322.45883299828517</v>
      </c>
      <c r="C3693" s="9">
        <v>331.83992058219701</v>
      </c>
      <c r="D3693" s="25">
        <v>109</v>
      </c>
      <c r="E3693" s="8">
        <v>313</v>
      </c>
      <c r="F3693" s="31">
        <f t="shared" si="159"/>
        <v>322.47003185730273</v>
      </c>
      <c r="G3693" s="31">
        <f>IF(8811-A3693&gt;$I$20,$O$20+$P$20*SIN($S$20-$T$20*(A3693-$A$3379)/$P$20),erreur)</f>
        <v>328.13846165082941</v>
      </c>
    </row>
    <row r="3694" spans="1:8" x14ac:dyDescent="0.3">
      <c r="A3694" s="20">
        <f t="shared" si="160"/>
        <v>3688</v>
      </c>
      <c r="B3694" s="9">
        <v>322.4488729982852</v>
      </c>
      <c r="C3694" s="9">
        <v>331.84068437609494</v>
      </c>
      <c r="D3694" s="25">
        <v>110</v>
      </c>
      <c r="E3694" s="8">
        <v>314</v>
      </c>
      <c r="F3694" s="31">
        <f t="shared" si="159"/>
        <v>322.46003185730274</v>
      </c>
      <c r="G3694" s="31">
        <f>IF(8811-A3694&gt;$I$20,$O$20+$P$20*SIN($S$20-$T$20*(A3694-$A$3379)/$P$20),erreur)</f>
        <v>328.13676194043364</v>
      </c>
    </row>
    <row r="3695" spans="1:8" x14ac:dyDescent="0.3">
      <c r="A3695" s="20">
        <f t="shared" si="160"/>
        <v>3689</v>
      </c>
      <c r="B3695" s="9">
        <v>322.43891299828522</v>
      </c>
      <c r="C3695" s="9">
        <v>331.84135285251978</v>
      </c>
      <c r="D3695" s="25">
        <v>111</v>
      </c>
      <c r="E3695" s="8">
        <v>315</v>
      </c>
      <c r="F3695" s="31">
        <f t="shared" si="159"/>
        <v>322.45003185730275</v>
      </c>
      <c r="G3695" s="31">
        <f>IF(8811-A3695&gt;$I$20,$O$20+$P$20*SIN($S$20-$T$20*(A3695-$A$3379)/$P$20),erreur)</f>
        <v>328.13502884664194</v>
      </c>
    </row>
    <row r="3696" spans="1:8" x14ac:dyDescent="0.3">
      <c r="A3696" s="20">
        <f t="shared" si="160"/>
        <v>3690</v>
      </c>
      <c r="B3696" s="9">
        <v>322.42895299828524</v>
      </c>
      <c r="C3696" s="9">
        <v>331.84192601146242</v>
      </c>
      <c r="D3696" s="25">
        <v>112</v>
      </c>
      <c r="E3696" s="8">
        <v>316</v>
      </c>
      <c r="F3696" s="31">
        <f t="shared" si="159"/>
        <v>322.44003185730276</v>
      </c>
      <c r="G3696" s="31">
        <f>IF(8811-A3696&gt;$I$20,$O$20+$P$20*SIN($S$20-$T$20*(A3696-$A$3379)/$P$20),erreur)</f>
        <v>328.13326236945068</v>
      </c>
    </row>
    <row r="3697" spans="1:8" x14ac:dyDescent="0.3">
      <c r="A3697" s="20">
        <f t="shared" si="160"/>
        <v>3691</v>
      </c>
      <c r="B3697" s="9">
        <v>322.41899299828526</v>
      </c>
      <c r="C3697" s="9">
        <v>331.84240385291923</v>
      </c>
      <c r="D3697" s="25">
        <v>113</v>
      </c>
      <c r="E3697" s="8">
        <v>317</v>
      </c>
      <c r="F3697" s="31">
        <f t="shared" si="159"/>
        <v>322.43003185730277</v>
      </c>
      <c r="G3697" s="31">
        <f>IF(8811-A3697&gt;$I$20,$O$20+$P$20*SIN($S$20-$T$20*(A3697-$A$3379)/$P$20),erreur)</f>
        <v>328.13146250886348</v>
      </c>
    </row>
    <row r="3698" spans="1:8" x14ac:dyDescent="0.3">
      <c r="A3698" s="20">
        <f t="shared" si="160"/>
        <v>3692</v>
      </c>
      <c r="B3698" s="9">
        <v>322.40903299828528</v>
      </c>
      <c r="C3698" s="9">
        <v>331.84278637688476</v>
      </c>
      <c r="D3698" s="25">
        <v>114</v>
      </c>
      <c r="E3698" s="8">
        <v>318</v>
      </c>
      <c r="F3698" s="31">
        <f t="shared" si="159"/>
        <v>322.42003185730277</v>
      </c>
      <c r="G3698" s="31">
        <f>IF(8811-A3698&gt;$I$20,$O$20+$P$20*SIN($S$20-$T$20*(A3698-$A$3379)/$P$20),erreur)</f>
        <v>328.12962926488399</v>
      </c>
    </row>
    <row r="3699" spans="1:8" x14ac:dyDescent="0.3">
      <c r="A3699" s="20">
        <f t="shared" si="160"/>
        <v>3693</v>
      </c>
      <c r="B3699" s="9">
        <v>322.39907299828531</v>
      </c>
      <c r="C3699" s="9">
        <v>331.843073583359</v>
      </c>
      <c r="D3699" s="25">
        <v>115</v>
      </c>
      <c r="E3699" s="8">
        <v>319</v>
      </c>
      <c r="F3699" s="31">
        <f t="shared" si="159"/>
        <v>322.41003185730278</v>
      </c>
      <c r="G3699" s="31">
        <f>IF(8811-A3699&gt;$I$20,$O$20+$P$20*SIN($S$20-$T$20*(A3699-$A$3379)/$P$20),erreur)</f>
        <v>328.12776263751584</v>
      </c>
    </row>
    <row r="3700" spans="1:8" x14ac:dyDescent="0.3">
      <c r="A3700" s="20">
        <f t="shared" si="160"/>
        <v>3694</v>
      </c>
      <c r="B3700" s="9">
        <v>322.38911299828533</v>
      </c>
      <c r="C3700" s="9">
        <v>331.8432654723365</v>
      </c>
      <c r="D3700" s="25">
        <v>116</v>
      </c>
      <c r="E3700" s="8">
        <v>320</v>
      </c>
      <c r="F3700" s="31">
        <f t="shared" si="159"/>
        <v>322.40003185730279</v>
      </c>
      <c r="G3700" s="31">
        <f>IF(8811-A3700&gt;$I$20,$O$20+$P$20*SIN($S$20-$T$20*(A3700-$A$3379)/$P$20),erreur)</f>
        <v>328.12586262675177</v>
      </c>
    </row>
    <row r="3701" spans="1:8" x14ac:dyDescent="0.3">
      <c r="A3701" s="20">
        <f t="shared" si="160"/>
        <v>3695</v>
      </c>
      <c r="B3701" s="9">
        <v>322.37915299828535</v>
      </c>
      <c r="C3701" s="9">
        <v>331.84336204381361</v>
      </c>
      <c r="D3701" s="25">
        <v>117</v>
      </c>
      <c r="E3701" s="8">
        <v>321</v>
      </c>
      <c r="F3701" s="31">
        <f t="shared" si="159"/>
        <v>322.3900318573028</v>
      </c>
      <c r="G3701" s="31">
        <f>IF(8811-A3701&gt;$I$20,$O$20+$P$20*SIN($S$20-$T$20*(A3701-$A$3379)/$P$20),erreur)</f>
        <v>328.12392923260632</v>
      </c>
    </row>
    <row r="3702" spans="1:8" x14ac:dyDescent="0.3">
      <c r="A3702" s="20">
        <f t="shared" si="160"/>
        <v>3696</v>
      </c>
      <c r="B3702" s="9">
        <v>322.36919299828537</v>
      </c>
      <c r="C3702" s="9">
        <v>331.84336329779399</v>
      </c>
      <c r="D3702" s="25">
        <v>118</v>
      </c>
      <c r="E3702" s="8">
        <v>322</v>
      </c>
      <c r="F3702" s="31">
        <f t="shared" si="159"/>
        <v>322.38003185730281</v>
      </c>
      <c r="G3702" s="31">
        <f>IF(8811-A3702&gt;$I$20,$O$20+$P$20*SIN($S$20-$T$20*(A3702-$A$3379)/$P$20),erreur)</f>
        <v>328.12196245507221</v>
      </c>
    </row>
    <row r="3703" spans="1:8" x14ac:dyDescent="0.3">
      <c r="A3703" s="20">
        <f t="shared" si="160"/>
        <v>3697</v>
      </c>
      <c r="B3703" s="9">
        <v>322.35923299828539</v>
      </c>
      <c r="C3703" s="9">
        <v>331.84326923427398</v>
      </c>
      <c r="D3703" s="25">
        <v>119</v>
      </c>
      <c r="E3703" s="8">
        <v>323</v>
      </c>
      <c r="F3703" s="31">
        <f t="shared" si="159"/>
        <v>322.37003185730282</v>
      </c>
      <c r="G3703" s="31">
        <f>IF(8811-A3703&gt;$I$20,$O$20+$P$20*SIN($S$20-$T$20*(A3703-$A$3379)/$P$20),erreur)</f>
        <v>328.11996229415672</v>
      </c>
    </row>
    <row r="3704" spans="1:8" x14ac:dyDescent="0.3">
      <c r="A3704" s="20">
        <f t="shared" si="160"/>
        <v>3698</v>
      </c>
      <c r="B3704" s="9">
        <v>322.34927299828541</v>
      </c>
      <c r="C3704" s="9">
        <v>331.84307985325722</v>
      </c>
      <c r="D3704" s="25">
        <v>120</v>
      </c>
      <c r="E3704" s="8">
        <v>324</v>
      </c>
      <c r="F3704" s="31">
        <f t="shared" si="159"/>
        <v>322.36003185730283</v>
      </c>
      <c r="G3704" s="31">
        <f>IF(8811-A3704&gt;$I$20,$O$20+$P$20*SIN($S$20-$T$20*(A3704-$A$3379)/$P$20),erreur)</f>
        <v>328.11792874985986</v>
      </c>
    </row>
    <row r="3705" spans="1:8" x14ac:dyDescent="0.3">
      <c r="A3705" s="20">
        <f t="shared" si="160"/>
        <v>3699</v>
      </c>
      <c r="B3705" s="9">
        <v>322.33931299828544</v>
      </c>
      <c r="C3705" s="9">
        <v>331.84279515474191</v>
      </c>
      <c r="D3705" s="25">
        <v>121</v>
      </c>
      <c r="E3705" s="8">
        <v>325</v>
      </c>
      <c r="F3705" s="31">
        <f t="shared" ref="F3705:F3768" si="161">IF($A3705&lt;=$J$17,F3704+($A3705-$A3704)*$L$17,"erreur")</f>
        <v>322.35003185730284</v>
      </c>
      <c r="G3705" s="31">
        <f>IF(8811-A3705&gt;$I$20,$O$20+$P$20*SIN($S$20-$T$20*(A3705-$A$3379)/$P$20),erreur)</f>
        <v>328.11586182218889</v>
      </c>
    </row>
    <row r="3706" spans="1:8" x14ac:dyDescent="0.3">
      <c r="A3706" s="20">
        <f t="shared" si="160"/>
        <v>3700</v>
      </c>
      <c r="B3706" s="9">
        <v>322.32935299828546</v>
      </c>
      <c r="C3706" s="9">
        <v>331.8424151387353</v>
      </c>
      <c r="D3706" s="25">
        <v>122</v>
      </c>
      <c r="E3706" s="8">
        <v>326</v>
      </c>
      <c r="F3706" s="31">
        <f t="shared" si="161"/>
        <v>322.34003185730285</v>
      </c>
      <c r="G3706" s="31">
        <f>IF(8811-A3706&gt;$I$20,$O$20+$P$20*SIN($S$20-$T$20*(A3706-$A$3379)/$P$20),erreur)</f>
        <v>328.11376151113654</v>
      </c>
      <c r="H3706">
        <v>316.91000000000003</v>
      </c>
    </row>
    <row r="3707" spans="1:8" x14ac:dyDescent="0.3">
      <c r="A3707" s="20">
        <f t="shared" si="160"/>
        <v>3701</v>
      </c>
      <c r="B3707" s="9">
        <v>322.31939299828548</v>
      </c>
      <c r="C3707" s="9">
        <v>331.84193980523742</v>
      </c>
      <c r="D3707" s="25">
        <v>123</v>
      </c>
      <c r="E3707" s="8">
        <v>327</v>
      </c>
      <c r="F3707" s="31">
        <f t="shared" si="161"/>
        <v>322.33003185730286</v>
      </c>
      <c r="G3707" s="31">
        <f>IF(8811-A3707&gt;$I$20,$O$20+$P$20*SIN($S$20-$T$20*(A3707-$A$3379)/$P$20),erreur)</f>
        <v>328.11162781671374</v>
      </c>
    </row>
    <row r="3708" spans="1:8" x14ac:dyDescent="0.3">
      <c r="A3708" s="20">
        <f t="shared" si="160"/>
        <v>3702</v>
      </c>
      <c r="B3708" s="9">
        <v>322.3094329982855</v>
      </c>
      <c r="C3708" s="9">
        <v>331.84136915425188</v>
      </c>
      <c r="D3708" s="25">
        <v>124</v>
      </c>
      <c r="E3708" s="8">
        <v>328</v>
      </c>
      <c r="F3708" s="31">
        <f t="shared" si="161"/>
        <v>322.32003185730287</v>
      </c>
      <c r="G3708" s="31">
        <f>IF(8811-A3708&gt;$I$20,$O$20+$P$20*SIN($S$20-$T$20*(A3708-$A$3379)/$P$20),erreur)</f>
        <v>328.10946073891682</v>
      </c>
    </row>
    <row r="3709" spans="1:8" x14ac:dyDescent="0.3">
      <c r="A3709" s="20">
        <f t="shared" si="160"/>
        <v>3703</v>
      </c>
      <c r="B3709" s="9">
        <v>322.29947299828552</v>
      </c>
      <c r="C3709" s="9">
        <v>331.84070318578779</v>
      </c>
      <c r="D3709" s="25">
        <v>125</v>
      </c>
      <c r="E3709" s="8">
        <v>329</v>
      </c>
      <c r="F3709" s="31">
        <f t="shared" si="161"/>
        <v>322.31003185730287</v>
      </c>
      <c r="G3709" s="31">
        <f>IF(8811-A3709&gt;$I$20,$O$20+$P$20*SIN($S$20-$T$20*(A3709-$A$3379)/$P$20),erreur)</f>
        <v>328.10726027775308</v>
      </c>
    </row>
    <row r="3710" spans="1:8" x14ac:dyDescent="0.3">
      <c r="A3710" s="20">
        <f t="shared" si="160"/>
        <v>3704</v>
      </c>
      <c r="B3710" s="9">
        <v>322.28951299828555</v>
      </c>
      <c r="C3710" s="9">
        <v>331.83994189984696</v>
      </c>
      <c r="D3710" s="25">
        <v>126</v>
      </c>
      <c r="E3710" s="8">
        <v>330</v>
      </c>
      <c r="F3710" s="31">
        <f t="shared" si="161"/>
        <v>322.30003185730288</v>
      </c>
      <c r="G3710" s="31">
        <f>IF(8811-A3710&gt;$I$20,$O$20+$P$20*SIN($S$20-$T$20*(A3710-$A$3379)/$P$20),erreur)</f>
        <v>328.10502643322252</v>
      </c>
    </row>
    <row r="3711" spans="1:8" x14ac:dyDescent="0.3">
      <c r="A3711" s="20">
        <f t="shared" si="160"/>
        <v>3705</v>
      </c>
      <c r="B3711" s="9">
        <v>322.27955299828557</v>
      </c>
      <c r="C3711" s="9">
        <v>331.83908529644032</v>
      </c>
      <c r="D3711" s="25">
        <v>127</v>
      </c>
      <c r="E3711" s="8">
        <v>331</v>
      </c>
      <c r="F3711" s="31">
        <f t="shared" si="161"/>
        <v>322.29003185730289</v>
      </c>
      <c r="G3711" s="31">
        <f>IF(8811-A3711&gt;$I$20,$O$20+$P$20*SIN($S$20-$T$20*(A3711-$A$3379)/$P$20),erreur)</f>
        <v>328.10275920532877</v>
      </c>
    </row>
    <row r="3712" spans="1:8" x14ac:dyDescent="0.3">
      <c r="A3712" s="20">
        <f t="shared" si="160"/>
        <v>3706</v>
      </c>
      <c r="B3712" s="9">
        <v>322.26959299828559</v>
      </c>
      <c r="C3712" s="9">
        <v>331.83813337557149</v>
      </c>
      <c r="D3712" s="25">
        <v>128</v>
      </c>
      <c r="E3712" s="8">
        <v>332</v>
      </c>
      <c r="F3712" s="31">
        <f t="shared" si="161"/>
        <v>322.2800318573029</v>
      </c>
      <c r="G3712" s="31">
        <f>IF(8811-A3712&gt;$I$20,$O$20+$P$20*SIN($S$20-$T$20*(A3712-$A$3379)/$P$20),erreur)</f>
        <v>328.10045859407182</v>
      </c>
    </row>
    <row r="3713" spans="1:8" x14ac:dyDescent="0.3">
      <c r="A3713" s="20">
        <f t="shared" si="160"/>
        <v>3707</v>
      </c>
      <c r="B3713" s="9">
        <v>322.25963299828561</v>
      </c>
      <c r="C3713" s="9">
        <v>331.83708613725139</v>
      </c>
      <c r="D3713" s="25">
        <v>129</v>
      </c>
      <c r="E3713" s="8">
        <v>333</v>
      </c>
      <c r="F3713" s="31">
        <f t="shared" si="161"/>
        <v>322.27003185730291</v>
      </c>
      <c r="G3713" s="31">
        <f>IF(8811-A3713&gt;$I$20,$O$20+$P$20*SIN($S$20-$T$20*(A3713-$A$3379)/$P$20),erreur)</f>
        <v>328.09812459945533</v>
      </c>
    </row>
    <row r="3714" spans="1:8" x14ac:dyDescent="0.3">
      <c r="A3714" s="20">
        <f t="shared" si="160"/>
        <v>3708</v>
      </c>
      <c r="B3714" s="9">
        <v>322.24967299828563</v>
      </c>
      <c r="C3714" s="9">
        <v>331.83594358149094</v>
      </c>
      <c r="D3714" s="25">
        <v>130</v>
      </c>
      <c r="E3714" s="8">
        <v>334</v>
      </c>
      <c r="F3714" s="31">
        <f t="shared" si="161"/>
        <v>322.26003185730292</v>
      </c>
      <c r="G3714" s="31">
        <f>IF(8811-A3714&gt;$I$20,$O$20+$P$20*SIN($S$20-$T$20*(A3714-$A$3379)/$P$20),erreur)</f>
        <v>328.09575722148293</v>
      </c>
    </row>
    <row r="3715" spans="1:8" x14ac:dyDescent="0.3">
      <c r="A3715" s="20">
        <f t="shared" si="160"/>
        <v>3709</v>
      </c>
      <c r="B3715" s="9">
        <v>322.23971299828565</v>
      </c>
      <c r="C3715" s="9">
        <v>331.83470570829741</v>
      </c>
      <c r="D3715" s="25">
        <v>131</v>
      </c>
      <c r="E3715" s="8">
        <v>335</v>
      </c>
      <c r="F3715" s="31">
        <f t="shared" si="161"/>
        <v>322.25003185730293</v>
      </c>
      <c r="G3715" s="31">
        <f>IF(8811-A3715&gt;$I$20,$O$20+$P$20*SIN($S$20-$T$20*(A3715-$A$3379)/$P$20),erreur)</f>
        <v>328.09335646015825</v>
      </c>
    </row>
    <row r="3716" spans="1:8" x14ac:dyDescent="0.3">
      <c r="A3716" s="20">
        <f t="shared" si="160"/>
        <v>3710</v>
      </c>
      <c r="B3716" s="9">
        <v>322.22975299828568</v>
      </c>
      <c r="C3716" s="9">
        <v>331.83337251768353</v>
      </c>
      <c r="D3716" s="25">
        <v>132</v>
      </c>
      <c r="E3716" s="8">
        <v>336</v>
      </c>
      <c r="F3716" s="31">
        <f t="shared" si="161"/>
        <v>322.24003185730294</v>
      </c>
      <c r="G3716" s="31">
        <f>IF(8811-A3716&gt;$I$20,$O$20+$P$20*SIN($S$20-$T$20*(A3716-$A$3379)/$P$20),erreur)</f>
        <v>328.09092231548493</v>
      </c>
    </row>
    <row r="3717" spans="1:8" x14ac:dyDescent="0.3">
      <c r="A3717" s="20">
        <f t="shared" si="160"/>
        <v>3711</v>
      </c>
      <c r="B3717" s="9">
        <v>322.2197929982857</v>
      </c>
      <c r="C3717" s="9">
        <v>331.83194400966204</v>
      </c>
      <c r="D3717" s="25">
        <v>133</v>
      </c>
      <c r="E3717" s="8">
        <v>337</v>
      </c>
      <c r="F3717" s="31">
        <f t="shared" si="161"/>
        <v>322.23003185730295</v>
      </c>
      <c r="G3717" s="31">
        <f>IF(8811-A3717&gt;$I$20,$O$20+$P$20*SIN($S$20-$T$20*(A3717-$A$3379)/$P$20),erreur)</f>
        <v>328.08845478745934</v>
      </c>
    </row>
    <row r="3718" spans="1:8" x14ac:dyDescent="0.3">
      <c r="A3718" s="20">
        <f t="shared" si="160"/>
        <v>3712</v>
      </c>
      <c r="B3718" s="9">
        <v>322.20983299828572</v>
      </c>
      <c r="C3718" s="9">
        <v>331.83042018424567</v>
      </c>
      <c r="D3718" s="25">
        <v>134</v>
      </c>
      <c r="E3718" s="8">
        <v>338</v>
      </c>
      <c r="F3718" s="31">
        <f t="shared" si="161"/>
        <v>322.22003185730296</v>
      </c>
      <c r="G3718" s="31">
        <f>IF(8811-A3718&gt;$I$20,$O$20+$P$20*SIN($S$20-$T$20*(A3718-$A$3379)/$P$20),erreur)</f>
        <v>328.08595387608875</v>
      </c>
    </row>
    <row r="3719" spans="1:8" x14ac:dyDescent="0.3">
      <c r="A3719" s="20">
        <f t="shared" si="160"/>
        <v>3713</v>
      </c>
      <c r="B3719" s="9">
        <v>322.19987299828574</v>
      </c>
      <c r="C3719" s="9">
        <v>331.82880104144715</v>
      </c>
      <c r="D3719" s="25">
        <v>135</v>
      </c>
      <c r="E3719" s="8">
        <v>339</v>
      </c>
      <c r="F3719" s="31">
        <f t="shared" si="161"/>
        <v>322.21003185730297</v>
      </c>
      <c r="G3719" s="31">
        <f>IF(8811-A3719&gt;$I$20,$O$20+$P$20*SIN($S$20-$T$20*(A3719-$A$3379)/$P$20),erreur)</f>
        <v>328.0834195813768</v>
      </c>
    </row>
    <row r="3720" spans="1:8" x14ac:dyDescent="0.3">
      <c r="A3720" s="20">
        <f t="shared" ref="A3720:A3783" si="162">ROW()-6</f>
        <v>3714</v>
      </c>
      <c r="B3720" s="9">
        <v>322.18991299828576</v>
      </c>
      <c r="C3720" s="9">
        <v>331.82708658128104</v>
      </c>
      <c r="D3720" s="25">
        <v>136</v>
      </c>
      <c r="E3720" s="8">
        <v>340</v>
      </c>
      <c r="F3720" s="31">
        <f t="shared" si="161"/>
        <v>322.20003185730297</v>
      </c>
      <c r="G3720" s="31">
        <f>IF(8811-A3720&gt;$I$20,$O$20+$P$20*SIN($S$20-$T$20*(A3720-$A$3379)/$P$20),erreur)</f>
        <v>328.08085190332349</v>
      </c>
    </row>
    <row r="3721" spans="1:8" x14ac:dyDescent="0.3">
      <c r="A3721" s="20">
        <f t="shared" si="162"/>
        <v>3715</v>
      </c>
      <c r="B3721" s="9">
        <v>322.17995299828578</v>
      </c>
      <c r="C3721" s="9">
        <v>331.82527680376552</v>
      </c>
      <c r="D3721" s="25">
        <v>137</v>
      </c>
      <c r="E3721" s="8">
        <v>341</v>
      </c>
      <c r="F3721" s="31">
        <f t="shared" si="161"/>
        <v>322.19003185730298</v>
      </c>
      <c r="G3721" s="31">
        <f>IF(8811-A3721&gt;$I$20,$O$20+$P$20*SIN($S$20-$T$20*(A3721-$A$3379)/$P$20),erreur)</f>
        <v>328.0782508419361</v>
      </c>
    </row>
    <row r="3722" spans="1:8" x14ac:dyDescent="0.3">
      <c r="A3722" s="20">
        <f t="shared" si="162"/>
        <v>3716</v>
      </c>
      <c r="B3722" s="9">
        <v>322.16999299828581</v>
      </c>
      <c r="C3722" s="9">
        <v>331.82337170891515</v>
      </c>
      <c r="D3722" s="25">
        <v>138</v>
      </c>
      <c r="E3722" s="8">
        <v>342</v>
      </c>
      <c r="F3722" s="31">
        <f t="shared" si="161"/>
        <v>322.18003185730299</v>
      </c>
      <c r="G3722" s="31">
        <f>IF(8811-A3722&gt;$I$20,$O$20+$P$20*SIN($S$20-$T$20*(A3722-$A$3379)/$P$20),erreur)</f>
        <v>328.07561639721462</v>
      </c>
    </row>
    <row r="3723" spans="1:8" x14ac:dyDescent="0.3">
      <c r="A3723" s="20">
        <f t="shared" si="162"/>
        <v>3717</v>
      </c>
      <c r="B3723" s="9">
        <v>322.16003299828583</v>
      </c>
      <c r="C3723" s="9">
        <v>331.82137129674629</v>
      </c>
      <c r="D3723" s="25">
        <v>139</v>
      </c>
      <c r="E3723" s="8">
        <v>343</v>
      </c>
      <c r="F3723" s="31">
        <f t="shared" si="161"/>
        <v>322.170031857303</v>
      </c>
      <c r="G3723" s="31">
        <f>IF(8811-A3723&gt;$I$20,$O$20+$P$20*SIN($S$20-$T$20*(A3723-$A$3379)/$P$20),erreur)</f>
        <v>328.07294856915905</v>
      </c>
    </row>
    <row r="3724" spans="1:8" x14ac:dyDescent="0.3">
      <c r="A3724" s="20">
        <f t="shared" si="162"/>
        <v>3718</v>
      </c>
      <c r="B3724" s="9">
        <v>322.15007299828585</v>
      </c>
      <c r="C3724" s="9">
        <v>331.81927556727896</v>
      </c>
      <c r="D3724" s="25">
        <v>140</v>
      </c>
      <c r="E3724" s="8">
        <v>344</v>
      </c>
      <c r="F3724" s="31">
        <f t="shared" si="161"/>
        <v>322.16003185730301</v>
      </c>
      <c r="G3724" s="31">
        <f>IF(8811-A3724&gt;$I$20,$O$20+$P$20*SIN($S$20-$T$20*(A3724-$A$3379)/$P$20),erreur)</f>
        <v>328.07024735777668</v>
      </c>
    </row>
    <row r="3725" spans="1:8" x14ac:dyDescent="0.3">
      <c r="A3725" s="20">
        <f t="shared" si="162"/>
        <v>3719</v>
      </c>
      <c r="B3725" s="9">
        <v>322.14011299828587</v>
      </c>
      <c r="C3725" s="9">
        <v>331.81708452053135</v>
      </c>
      <c r="D3725" s="25">
        <v>141</v>
      </c>
      <c r="E3725" s="8">
        <v>345</v>
      </c>
      <c r="F3725" s="31">
        <f t="shared" si="161"/>
        <v>322.15003185730302</v>
      </c>
      <c r="G3725" s="31">
        <f>IF(8811-A3725&gt;$I$20,$O$20+$P$20*SIN($S$20-$T$20*(A3725-$A$3379)/$P$20),erreur)</f>
        <v>328.0675127630675</v>
      </c>
    </row>
    <row r="3726" spans="1:8" x14ac:dyDescent="0.3">
      <c r="A3726" s="20">
        <f t="shared" si="162"/>
        <v>3720</v>
      </c>
      <c r="B3726" s="9">
        <v>322.13015299828589</v>
      </c>
      <c r="C3726" s="9">
        <v>331.81479815652347</v>
      </c>
      <c r="D3726" s="25">
        <v>142</v>
      </c>
      <c r="E3726" s="8">
        <v>346</v>
      </c>
      <c r="F3726" s="31">
        <f t="shared" si="161"/>
        <v>322.14003185730303</v>
      </c>
      <c r="G3726" s="31">
        <f>IF(8811-A3726&gt;$I$20,$O$20+$P$20*SIN($S$20-$T$20*(A3726-$A$3379)/$P$20),erreur)</f>
        <v>328.06474478503878</v>
      </c>
      <c r="H3726">
        <v>316.14</v>
      </c>
    </row>
    <row r="3727" spans="1:8" x14ac:dyDescent="0.3">
      <c r="A3727" s="20">
        <f t="shared" si="162"/>
        <v>3721</v>
      </c>
      <c r="B3727" s="9">
        <v>322.12019299828592</v>
      </c>
      <c r="C3727" s="9">
        <v>331.81241647527713</v>
      </c>
      <c r="D3727" s="25">
        <v>143</v>
      </c>
      <c r="E3727" s="8">
        <v>347</v>
      </c>
      <c r="F3727" s="31">
        <f t="shared" si="161"/>
        <v>322.13003185730304</v>
      </c>
      <c r="G3727" s="31">
        <f>IF(8811-A3727&gt;$I$20,$O$20+$P$20*SIN($S$20-$T$20*(A3727-$A$3379)/$P$20),erreur)</f>
        <v>328.0619434236869</v>
      </c>
    </row>
    <row r="3728" spans="1:8" x14ac:dyDescent="0.3">
      <c r="A3728" s="20">
        <f t="shared" si="162"/>
        <v>3722</v>
      </c>
      <c r="B3728" s="9">
        <v>322.11023299828594</v>
      </c>
      <c r="C3728" s="9">
        <v>331.80993947681236</v>
      </c>
      <c r="D3728" s="25">
        <v>144</v>
      </c>
      <c r="E3728" s="8">
        <v>348</v>
      </c>
      <c r="F3728" s="31">
        <f t="shared" si="161"/>
        <v>322.12003185730305</v>
      </c>
      <c r="G3728" s="31">
        <f>IF(8811-A3728&gt;$I$20,$O$20+$P$20*SIN($S$20-$T$20*(A3728-$A$3379)/$P$20),erreur)</f>
        <v>328.05910867902276</v>
      </c>
    </row>
    <row r="3729" spans="1:7" x14ac:dyDescent="0.3">
      <c r="A3729" s="20">
        <f t="shared" si="162"/>
        <v>3723</v>
      </c>
      <c r="B3729" s="9">
        <v>322.10027299828596</v>
      </c>
      <c r="C3729" s="9">
        <v>331.80736716115098</v>
      </c>
      <c r="D3729" s="25">
        <v>145</v>
      </c>
      <c r="E3729" s="8">
        <v>349</v>
      </c>
      <c r="F3729" s="31">
        <f t="shared" si="161"/>
        <v>322.11003185730306</v>
      </c>
      <c r="G3729" s="31">
        <f>IF(8811-A3729&gt;$I$20,$O$20+$P$20*SIN($S$20-$T$20*(A3729-$A$3379)/$P$20),erreur)</f>
        <v>328.05624055104272</v>
      </c>
    </row>
    <row r="3730" spans="1:7" x14ac:dyDescent="0.3">
      <c r="A3730" s="20">
        <f t="shared" si="162"/>
        <v>3724</v>
      </c>
      <c r="B3730" s="9">
        <v>322.09031299828598</v>
      </c>
      <c r="C3730" s="9">
        <v>331.80469952831845</v>
      </c>
      <c r="D3730" s="25">
        <v>146</v>
      </c>
      <c r="E3730" s="8">
        <v>350</v>
      </c>
      <c r="F3730" s="31">
        <f t="shared" si="161"/>
        <v>322.10003185730307</v>
      </c>
      <c r="G3730" s="31">
        <f>IF(8811-A3730&gt;$I$20,$O$20+$P$20*SIN($S$20-$T$20*(A3730-$A$3379)/$P$20),erreur)</f>
        <v>328.05333903975406</v>
      </c>
    </row>
    <row r="3731" spans="1:7" x14ac:dyDescent="0.3">
      <c r="A3731" s="20">
        <f t="shared" si="162"/>
        <v>3725</v>
      </c>
      <c r="B3731" s="9">
        <v>322.080352998286</v>
      </c>
      <c r="C3731" s="9">
        <v>331.80193657834025</v>
      </c>
      <c r="D3731" s="25">
        <v>147</v>
      </c>
      <c r="E3731" s="8">
        <v>351</v>
      </c>
      <c r="F3731" s="31">
        <f t="shared" si="161"/>
        <v>322.09003185730307</v>
      </c>
      <c r="G3731" s="31">
        <f>IF(8811-A3731&gt;$I$20,$O$20+$P$20*SIN($S$20-$T$20*(A3731-$A$3379)/$P$20),erreur)</f>
        <v>328.05040414516043</v>
      </c>
    </row>
    <row r="3732" spans="1:7" x14ac:dyDescent="0.3">
      <c r="A3732" s="20">
        <f t="shared" si="162"/>
        <v>3726</v>
      </c>
      <c r="B3732" s="9">
        <v>322.07039299828602</v>
      </c>
      <c r="C3732" s="9">
        <v>331.79907831123637</v>
      </c>
      <c r="D3732" s="25">
        <v>148</v>
      </c>
      <c r="E3732" s="8">
        <v>352</v>
      </c>
      <c r="F3732" s="31">
        <f t="shared" si="161"/>
        <v>322.08003185730308</v>
      </c>
      <c r="G3732" s="31">
        <f>IF(8811-A3732&gt;$I$20,$O$20+$P$20*SIN($S$20-$T$20*(A3732-$A$3379)/$P$20),erreur)</f>
        <v>328.04743586726545</v>
      </c>
    </row>
    <row r="3733" spans="1:7" x14ac:dyDescent="0.3">
      <c r="A3733" s="20">
        <f t="shared" si="162"/>
        <v>3727</v>
      </c>
      <c r="B3733" s="9">
        <v>322.06043299828605</v>
      </c>
      <c r="C3733" s="9">
        <v>331.79612472703775</v>
      </c>
      <c r="D3733" s="25">
        <v>149</v>
      </c>
      <c r="E3733" s="8">
        <v>353</v>
      </c>
      <c r="F3733" s="31">
        <f t="shared" si="161"/>
        <v>322.07003185730309</v>
      </c>
      <c r="G3733" s="31">
        <f>IF(8811-A3733&gt;$I$20,$O$20+$P$20*SIN($S$20-$T$20*(A3733-$A$3379)/$P$20),erreur)</f>
        <v>328.04443420606913</v>
      </c>
    </row>
    <row r="3734" spans="1:7" x14ac:dyDescent="0.3">
      <c r="A3734" s="20">
        <f t="shared" si="162"/>
        <v>3728</v>
      </c>
      <c r="B3734" s="9">
        <v>322.05047299828607</v>
      </c>
      <c r="C3734" s="9">
        <v>331.79307582576803</v>
      </c>
      <c r="D3734" s="25">
        <v>150</v>
      </c>
      <c r="E3734" s="8">
        <v>354</v>
      </c>
      <c r="F3734" s="31">
        <f t="shared" si="161"/>
        <v>322.0600318573031</v>
      </c>
      <c r="G3734" s="31">
        <f>IF(8811-A3734&gt;$I$20,$O$20+$P$20*SIN($S$20-$T$20*(A3734-$A$3379)/$P$20),erreur)</f>
        <v>328.0413991615751</v>
      </c>
    </row>
    <row r="3735" spans="1:7" x14ac:dyDescent="0.3">
      <c r="A3735" s="20">
        <f t="shared" si="162"/>
        <v>3729</v>
      </c>
      <c r="B3735" s="9">
        <v>322.04051299828609</v>
      </c>
      <c r="C3735" s="9">
        <v>331.78993160745631</v>
      </c>
      <c r="D3735" s="25">
        <v>151</v>
      </c>
      <c r="E3735" s="8">
        <v>355</v>
      </c>
      <c r="F3735" s="31">
        <f t="shared" si="161"/>
        <v>322.05003185730311</v>
      </c>
      <c r="G3735" s="31">
        <f>IF(8811-A3735&gt;$I$20,$O$20+$P$20*SIN($S$20-$T$20*(A3735-$A$3379)/$P$20),erreur)</f>
        <v>328.03833073378701</v>
      </c>
    </row>
    <row r="3736" spans="1:7" x14ac:dyDescent="0.3">
      <c r="A3736" s="20">
        <f t="shared" si="162"/>
        <v>3730</v>
      </c>
      <c r="B3736" s="9">
        <v>322.03055299828611</v>
      </c>
      <c r="C3736" s="9">
        <v>331.7866920721317</v>
      </c>
      <c r="D3736" s="25">
        <v>152</v>
      </c>
      <c r="E3736" s="8">
        <v>356</v>
      </c>
      <c r="F3736" s="31">
        <f t="shared" si="161"/>
        <v>322.04003185730312</v>
      </c>
      <c r="G3736" s="31">
        <f>IF(8811-A3736&gt;$I$20,$O$20+$P$20*SIN($S$20-$T$20*(A3736-$A$3379)/$P$20),erreur)</f>
        <v>328.03522892271212</v>
      </c>
    </row>
    <row r="3737" spans="1:7" x14ac:dyDescent="0.3">
      <c r="A3737" s="20">
        <f t="shared" si="162"/>
        <v>3731</v>
      </c>
      <c r="B3737" s="9">
        <v>322.02059299828613</v>
      </c>
      <c r="C3737" s="9">
        <v>331.7833572198233</v>
      </c>
      <c r="D3737" s="25">
        <v>153</v>
      </c>
      <c r="E3737" s="8">
        <v>357</v>
      </c>
      <c r="F3737" s="31">
        <f t="shared" si="161"/>
        <v>322.03003185730313</v>
      </c>
      <c r="G3737" s="31">
        <f>IF(8811-A3737&gt;$I$20,$O$20+$P$20*SIN($S$20-$T$20*(A3737-$A$3379)/$P$20),erreur)</f>
        <v>328.03209372834681</v>
      </c>
    </row>
    <row r="3738" spans="1:7" x14ac:dyDescent="0.3">
      <c r="A3738" s="20">
        <f t="shared" si="162"/>
        <v>3732</v>
      </c>
      <c r="B3738" s="9">
        <v>322.01063299828616</v>
      </c>
      <c r="C3738" s="9">
        <v>331.77992705056022</v>
      </c>
      <c r="D3738" s="25">
        <v>154</v>
      </c>
      <c r="E3738" s="8">
        <v>358</v>
      </c>
      <c r="F3738" s="31">
        <f t="shared" si="161"/>
        <v>322.02003185730314</v>
      </c>
      <c r="G3738" s="31">
        <f>IF(8811-A3738&gt;$I$20,$O$20+$P$20*SIN($S$20-$T$20*(A3738-$A$3379)/$P$20),erreur)</f>
        <v>328.02892515070562</v>
      </c>
    </row>
    <row r="3739" spans="1:7" x14ac:dyDescent="0.3">
      <c r="A3739" s="20">
        <f t="shared" si="162"/>
        <v>3733</v>
      </c>
      <c r="B3739" s="9">
        <v>322.00067299828618</v>
      </c>
      <c r="C3739" s="9">
        <v>331.77640156437519</v>
      </c>
      <c r="D3739" s="25">
        <v>155</v>
      </c>
      <c r="E3739" s="8">
        <v>359</v>
      </c>
      <c r="F3739" s="31">
        <f t="shared" si="161"/>
        <v>322.01003185730315</v>
      </c>
      <c r="G3739" s="31">
        <f>IF(8811-A3739&gt;$I$20,$O$20+$P$20*SIN($S$20-$T$20*(A3739-$A$3379)/$P$20),erreur)</f>
        <v>328.02572318978127</v>
      </c>
    </row>
    <row r="3740" spans="1:7" x14ac:dyDescent="0.3">
      <c r="A3740" s="20">
        <f t="shared" si="162"/>
        <v>3734</v>
      </c>
      <c r="B3740" s="9">
        <v>321.9907129982862</v>
      </c>
      <c r="C3740" s="9">
        <v>331.77278076129915</v>
      </c>
      <c r="D3740" s="25">
        <v>156</v>
      </c>
      <c r="E3740" s="8">
        <v>360</v>
      </c>
      <c r="F3740" s="31">
        <f t="shared" si="161"/>
        <v>322.00003185730316</v>
      </c>
      <c r="G3740" s="31">
        <f>IF(8811-A3740&gt;$I$20,$O$20+$P$20*SIN($S$20-$T$20*(A3740-$A$3379)/$P$20),erreur)</f>
        <v>328.02248784558105</v>
      </c>
    </row>
    <row r="3741" spans="1:7" x14ac:dyDescent="0.3">
      <c r="A3741" s="20">
        <f t="shared" si="162"/>
        <v>3735</v>
      </c>
      <c r="B3741" s="9">
        <v>321.98075299828622</v>
      </c>
      <c r="C3741" s="9">
        <v>331.76906464136482</v>
      </c>
      <c r="D3741" s="25">
        <v>157</v>
      </c>
      <c r="E3741" s="8">
        <v>361</v>
      </c>
      <c r="F3741" s="31">
        <f t="shared" si="161"/>
        <v>321.99003185730317</v>
      </c>
      <c r="G3741" s="31">
        <f>IF(8811-A3741&gt;$I$20,$O$20+$P$20*SIN($S$20-$T$20*(A3741-$A$3379)/$P$20),erreur)</f>
        <v>328.01921911810859</v>
      </c>
    </row>
    <row r="3742" spans="1:7" x14ac:dyDescent="0.3">
      <c r="A3742" s="20">
        <f t="shared" si="162"/>
        <v>3736</v>
      </c>
      <c r="B3742" s="9">
        <v>321.97079299828624</v>
      </c>
      <c r="C3742" s="9">
        <v>331.76525320460678</v>
      </c>
      <c r="D3742" s="25">
        <v>158</v>
      </c>
      <c r="E3742" s="8">
        <v>362</v>
      </c>
      <c r="F3742" s="31">
        <f t="shared" si="161"/>
        <v>321.98003185730317</v>
      </c>
      <c r="G3742" s="31">
        <f>IF(8811-A3742&gt;$I$20,$O$20+$P$20*SIN($S$20-$T$20*(A3742-$A$3379)/$P$20),erreur)</f>
        <v>328.01591700736753</v>
      </c>
    </row>
    <row r="3743" spans="1:7" x14ac:dyDescent="0.3">
      <c r="A3743" s="20">
        <f t="shared" si="162"/>
        <v>3737</v>
      </c>
      <c r="B3743" s="9">
        <v>321.96083299828626</v>
      </c>
      <c r="C3743" s="9">
        <v>331.7613464510614</v>
      </c>
      <c r="D3743" s="25">
        <v>159</v>
      </c>
      <c r="E3743" s="8">
        <v>363</v>
      </c>
      <c r="F3743" s="31">
        <f t="shared" si="161"/>
        <v>321.97003185730318</v>
      </c>
      <c r="G3743" s="31">
        <f>IF(8811-A3743&gt;$I$20,$O$20+$P$20*SIN($S$20-$T$20*(A3743-$A$3379)/$P$20),erreur)</f>
        <v>328.01258151336151</v>
      </c>
    </row>
    <row r="3744" spans="1:7" x14ac:dyDescent="0.3">
      <c r="A3744" s="20">
        <f t="shared" si="162"/>
        <v>3738</v>
      </c>
      <c r="B3744" s="9">
        <v>321.95087299828629</v>
      </c>
      <c r="C3744" s="9">
        <v>331.7573443807596</v>
      </c>
      <c r="D3744" s="25">
        <v>160</v>
      </c>
      <c r="E3744" s="8">
        <v>364</v>
      </c>
      <c r="F3744" s="31">
        <f t="shared" si="161"/>
        <v>321.96003185730319</v>
      </c>
      <c r="G3744" s="31">
        <f>IF(8811-A3744&gt;$I$20,$O$20+$P$20*SIN($S$20-$T$20*(A3744-$A$3379)/$P$20),erreur)</f>
        <v>328.0092126360978</v>
      </c>
    </row>
    <row r="3745" spans="1:8" x14ac:dyDescent="0.3">
      <c r="A3745" s="20">
        <f t="shared" si="162"/>
        <v>3739</v>
      </c>
      <c r="B3745" s="9">
        <v>321.94091299828631</v>
      </c>
      <c r="C3745" s="9">
        <v>331.75324699374141</v>
      </c>
      <c r="D3745" s="25">
        <v>161</v>
      </c>
      <c r="E3745" s="8">
        <v>365</v>
      </c>
      <c r="F3745" s="31">
        <f t="shared" si="161"/>
        <v>321.9500318573032</v>
      </c>
      <c r="G3745" s="31">
        <f>IF(8811-A3745&gt;$I$20,$O$20+$P$20*SIN($S$20-$T$20*(A3745-$A$3379)/$P$20),erreur)</f>
        <v>328.00581037557276</v>
      </c>
    </row>
    <row r="3746" spans="1:8" x14ac:dyDescent="0.3">
      <c r="A3746" s="20">
        <f t="shared" si="162"/>
        <v>3740</v>
      </c>
      <c r="B3746" s="9">
        <v>321.93095299828633</v>
      </c>
      <c r="C3746" s="9">
        <v>331.7490542900432</v>
      </c>
      <c r="D3746" s="25">
        <v>162</v>
      </c>
      <c r="E3746" s="8">
        <v>366</v>
      </c>
      <c r="F3746" s="31">
        <f t="shared" si="161"/>
        <v>321.94003185730321</v>
      </c>
      <c r="G3746" s="31">
        <f>IF(8811-A3746&gt;$I$20,$O$20+$P$20*SIN($S$20-$T$20*(A3746-$A$3379)/$P$20),erreur)</f>
        <v>328.00237473179732</v>
      </c>
      <c r="H3746">
        <v>315.76</v>
      </c>
    </row>
    <row r="3747" spans="1:8" x14ac:dyDescent="0.3">
      <c r="A3747" s="20">
        <f t="shared" si="162"/>
        <v>3741</v>
      </c>
      <c r="B3747" s="9">
        <v>321.92099299828635</v>
      </c>
      <c r="C3747" s="9">
        <v>331.74476626970136</v>
      </c>
      <c r="D3747" s="25">
        <v>163</v>
      </c>
      <c r="E3747" s="8">
        <v>367</v>
      </c>
      <c r="F3747" s="31">
        <f t="shared" si="161"/>
        <v>321.93003185730322</v>
      </c>
      <c r="G3747" s="31">
        <f>IF(8811-A3747&gt;$I$20,$O$20+$P$20*SIN($S$20-$T$20*(A3747-$A$3379)/$P$20),erreur)</f>
        <v>327.99890570477146</v>
      </c>
    </row>
    <row r="3748" spans="1:8" x14ac:dyDescent="0.3">
      <c r="A3748" s="20">
        <f t="shared" si="162"/>
        <v>3742</v>
      </c>
      <c r="B3748" s="9">
        <v>321.91103299828637</v>
      </c>
      <c r="C3748" s="9">
        <v>331.74038293275771</v>
      </c>
      <c r="D3748" s="25">
        <v>164</v>
      </c>
      <c r="E3748" s="8">
        <v>368</v>
      </c>
      <c r="F3748" s="31">
        <f t="shared" si="161"/>
        <v>321.92003185730323</v>
      </c>
      <c r="G3748" s="31">
        <f>IF(8811-A3748&gt;$I$20,$O$20+$P$20*SIN($S$20-$T$20*(A3748-$A$3379)/$P$20),erreur)</f>
        <v>327.99540329450247</v>
      </c>
    </row>
    <row r="3749" spans="1:8" x14ac:dyDescent="0.3">
      <c r="A3749" s="20">
        <f t="shared" si="162"/>
        <v>3743</v>
      </c>
      <c r="B3749" s="9">
        <v>321.90107299828639</v>
      </c>
      <c r="C3749" s="9">
        <v>331.73590427925046</v>
      </c>
      <c r="D3749" s="25">
        <v>165</v>
      </c>
      <c r="E3749" s="8">
        <v>369</v>
      </c>
      <c r="F3749" s="31">
        <f t="shared" si="161"/>
        <v>321.91003185730324</v>
      </c>
      <c r="G3749" s="31">
        <f>IF(8811-A3749&gt;$I$20,$O$20+$P$20*SIN($S$20-$T$20*(A3749-$A$3379)/$P$20),erreur)</f>
        <v>327.9918675009867</v>
      </c>
    </row>
    <row r="3750" spans="1:8" x14ac:dyDescent="0.3">
      <c r="A3750" s="20">
        <f t="shared" si="162"/>
        <v>3744</v>
      </c>
      <c r="B3750" s="9">
        <v>321.89111299828642</v>
      </c>
      <c r="C3750" s="9">
        <v>331.73133030921963</v>
      </c>
      <c r="D3750" s="25">
        <v>166</v>
      </c>
      <c r="E3750" s="8">
        <v>370</v>
      </c>
      <c r="F3750" s="31">
        <f t="shared" si="161"/>
        <v>321.90003185730325</v>
      </c>
      <c r="G3750" s="31">
        <f>IF(8811-A3750&gt;$I$20,$O$20+$P$20*SIN($S$20-$T$20*(A3750-$A$3379)/$P$20),erreur)</f>
        <v>327.98829832423507</v>
      </c>
    </row>
    <row r="3751" spans="1:8" x14ac:dyDescent="0.3">
      <c r="A3751" s="20">
        <f t="shared" si="162"/>
        <v>3745</v>
      </c>
      <c r="B3751" s="9">
        <v>321.88115299828644</v>
      </c>
      <c r="C3751" s="9">
        <v>331.72666102270887</v>
      </c>
      <c r="D3751" s="25">
        <v>167</v>
      </c>
      <c r="E3751" s="8">
        <v>371</v>
      </c>
      <c r="F3751" s="31">
        <f t="shared" si="161"/>
        <v>321.89003185730326</v>
      </c>
      <c r="G3751" s="31">
        <f>IF(8811-A3751&gt;$I$20,$O$20+$P$20*SIN($S$20-$T$20*(A3751-$A$3379)/$P$20),erreur)</f>
        <v>327.98469576424759</v>
      </c>
    </row>
    <row r="3752" spans="1:8" x14ac:dyDescent="0.3">
      <c r="A3752" s="20">
        <f t="shared" si="162"/>
        <v>3746</v>
      </c>
      <c r="B3752" s="9">
        <v>321.87119299828646</v>
      </c>
      <c r="C3752" s="9">
        <v>331.72189641976001</v>
      </c>
      <c r="D3752" s="25">
        <v>168</v>
      </c>
      <c r="E3752" s="8">
        <v>372</v>
      </c>
      <c r="F3752" s="31">
        <f t="shared" si="161"/>
        <v>321.88003185730327</v>
      </c>
      <c r="G3752" s="31">
        <f>IF(8811-A3752&gt;$I$20,$O$20+$P$20*SIN($S$20-$T$20*(A3752-$A$3379)/$P$20),erreur)</f>
        <v>327.98105982103516</v>
      </c>
      <c r="H3752">
        <v>315.68</v>
      </c>
    </row>
    <row r="3753" spans="1:8" x14ac:dyDescent="0.3">
      <c r="A3753" s="20">
        <f t="shared" si="162"/>
        <v>3747</v>
      </c>
      <c r="B3753" s="9">
        <v>321.86123299828648</v>
      </c>
      <c r="C3753" s="9">
        <v>331.71703650041491</v>
      </c>
      <c r="D3753" s="25">
        <v>169</v>
      </c>
      <c r="E3753" s="8">
        <v>373</v>
      </c>
      <c r="F3753" s="31">
        <f t="shared" si="161"/>
        <v>321.87003185730327</v>
      </c>
      <c r="G3753" s="31">
        <f>IF(8811-A3753&gt;$I$20,$O$20+$P$20*SIN($S$20-$T$20*(A3753-$A$3379)/$P$20),erreur)</f>
        <v>327.97739049459415</v>
      </c>
    </row>
    <row r="3754" spans="1:8" x14ac:dyDescent="0.3">
      <c r="A3754" s="20">
        <f t="shared" si="162"/>
        <v>3748</v>
      </c>
      <c r="B3754" s="9">
        <v>321.8512729982865</v>
      </c>
      <c r="C3754" s="9">
        <v>331.7120812647172</v>
      </c>
      <c r="D3754" s="25">
        <v>170</v>
      </c>
      <c r="E3754" s="8">
        <v>374</v>
      </c>
      <c r="F3754" s="31">
        <f t="shared" si="161"/>
        <v>321.86003185730328</v>
      </c>
      <c r="G3754" s="31">
        <f>IF(8811-A3754&gt;$I$20,$O$20+$P$20*SIN($S$20-$T$20*(A3754-$A$3379)/$P$20),erreur)</f>
        <v>327.97368778493183</v>
      </c>
    </row>
    <row r="3755" spans="1:8" x14ac:dyDescent="0.3">
      <c r="A3755" s="20">
        <f t="shared" si="162"/>
        <v>3749</v>
      </c>
      <c r="B3755" s="9">
        <v>321.84131299828653</v>
      </c>
      <c r="C3755" s="9">
        <v>331.70703071271419</v>
      </c>
      <c r="D3755" s="25">
        <v>171</v>
      </c>
      <c r="E3755" s="8">
        <v>375</v>
      </c>
      <c r="F3755" s="31">
        <f t="shared" si="161"/>
        <v>321.85003185730329</v>
      </c>
      <c r="G3755" s="31">
        <f>IF(8811-A3755&gt;$I$20,$O$20+$P$20*SIN($S$20-$T$20*(A3755-$A$3379)/$P$20),erreur)</f>
        <v>327.9699516920482</v>
      </c>
    </row>
    <row r="3756" spans="1:8" x14ac:dyDescent="0.3">
      <c r="A3756" s="20">
        <f t="shared" si="162"/>
        <v>3750</v>
      </c>
      <c r="B3756" s="9">
        <v>321.83135299828655</v>
      </c>
      <c r="C3756" s="9">
        <v>331.70188484445134</v>
      </c>
      <c r="D3756" s="25">
        <v>172</v>
      </c>
      <c r="E3756" s="8">
        <v>376</v>
      </c>
      <c r="F3756" s="31">
        <f t="shared" si="161"/>
        <v>321.8400318573033</v>
      </c>
      <c r="G3756" s="31">
        <f>IF(8811-A3756&gt;$I$20,$O$20+$P$20*SIN($S$20-$T$20*(A3756-$A$3379)/$P$20),erreur)</f>
        <v>327.96618221595782</v>
      </c>
    </row>
    <row r="3757" spans="1:8" x14ac:dyDescent="0.3">
      <c r="A3757" s="20">
        <f t="shared" si="162"/>
        <v>3751</v>
      </c>
      <c r="B3757" s="9">
        <v>321.82139299828657</v>
      </c>
      <c r="C3757" s="9">
        <v>331.69664365997414</v>
      </c>
      <c r="D3757" s="25">
        <v>173</v>
      </c>
      <c r="E3757" s="8">
        <v>377</v>
      </c>
      <c r="F3757" s="31">
        <f t="shared" si="161"/>
        <v>321.83003185730331</v>
      </c>
      <c r="G3757" s="31">
        <f>IF(8811-A3757&gt;$I$20,$O$20+$P$20*SIN($S$20-$T$20*(A3757-$A$3379)/$P$20),erreur)</f>
        <v>327.9623793566534</v>
      </c>
    </row>
    <row r="3758" spans="1:8" x14ac:dyDescent="0.3">
      <c r="A3758" s="20">
        <f t="shared" si="162"/>
        <v>3752</v>
      </c>
      <c r="B3758" s="9">
        <v>321.81143299828659</v>
      </c>
      <c r="C3758" s="9">
        <v>331.6913071593317</v>
      </c>
      <c r="D3758" s="25">
        <v>174</v>
      </c>
      <c r="E3758" s="8">
        <v>378</v>
      </c>
      <c r="F3758" s="31">
        <f t="shared" si="161"/>
        <v>321.82003185730332</v>
      </c>
      <c r="G3758" s="31">
        <f>IF(8811-A3758&gt;$I$20,$O$20+$P$20*SIN($S$20-$T$20*(A3758-$A$3379)/$P$20),erreur)</f>
        <v>327.95854311414951</v>
      </c>
    </row>
    <row r="3759" spans="1:8" x14ac:dyDescent="0.3">
      <c r="A3759" s="20">
        <f t="shared" si="162"/>
        <v>3753</v>
      </c>
      <c r="B3759" s="9">
        <v>321.80147299828661</v>
      </c>
      <c r="C3759" s="9">
        <v>331.68587534257131</v>
      </c>
      <c r="D3759" s="25">
        <v>175</v>
      </c>
      <c r="E3759" s="8">
        <v>379</v>
      </c>
      <c r="F3759" s="31">
        <f t="shared" si="161"/>
        <v>321.81003185730333</v>
      </c>
      <c r="G3759" s="31">
        <f>IF(8811-A3759&gt;$I$20,$O$20+$P$20*SIN($S$20-$T$20*(A3759-$A$3379)/$P$20),erreur)</f>
        <v>327.95467348843886</v>
      </c>
    </row>
    <row r="3760" spans="1:8" x14ac:dyDescent="0.3">
      <c r="A3760" s="20">
        <f t="shared" si="162"/>
        <v>3754</v>
      </c>
      <c r="B3760" s="9">
        <v>321.79151299828663</v>
      </c>
      <c r="C3760" s="9">
        <v>331.68034820974208</v>
      </c>
      <c r="D3760" s="25">
        <v>176</v>
      </c>
      <c r="E3760" s="8">
        <v>380</v>
      </c>
      <c r="F3760" s="31">
        <f t="shared" si="161"/>
        <v>321.80003185730334</v>
      </c>
      <c r="G3760" s="31">
        <f>IF(8811-A3760&gt;$I$20,$O$20+$P$20*SIN($S$20-$T$20*(A3760-$A$3379)/$P$20),erreur)</f>
        <v>327.95077047953237</v>
      </c>
    </row>
    <row r="3761" spans="1:8" x14ac:dyDescent="0.3">
      <c r="A3761" s="20">
        <f t="shared" si="162"/>
        <v>3755</v>
      </c>
      <c r="B3761" s="9">
        <v>321.78155299828666</v>
      </c>
      <c r="C3761" s="9">
        <v>331.67472576089676</v>
      </c>
      <c r="D3761" s="25">
        <v>177</v>
      </c>
      <c r="E3761" s="8">
        <v>381</v>
      </c>
      <c r="F3761" s="31">
        <f t="shared" si="161"/>
        <v>321.79003185730335</v>
      </c>
      <c r="G3761" s="31">
        <f>IF(8811-A3761&gt;$I$20,$O$20+$P$20*SIN($S$20-$T$20*(A3761-$A$3379)/$P$20),erreur)</f>
        <v>327.94683408743731</v>
      </c>
    </row>
    <row r="3762" spans="1:8" x14ac:dyDescent="0.3">
      <c r="A3762" s="20">
        <f t="shared" si="162"/>
        <v>3756</v>
      </c>
      <c r="B3762" s="9">
        <v>321.77159299828668</v>
      </c>
      <c r="C3762" s="9">
        <v>331.66900799608266</v>
      </c>
      <c r="D3762" s="25">
        <v>178</v>
      </c>
      <c r="E3762" s="8">
        <v>382</v>
      </c>
      <c r="F3762" s="31">
        <f t="shared" si="161"/>
        <v>321.78003185730336</v>
      </c>
      <c r="G3762" s="31">
        <f>IF(8811-A3762&gt;$I$20,$O$20+$P$20*SIN($S$20-$T$20*(A3762-$A$3379)/$P$20),erreur)</f>
        <v>327.94286431215005</v>
      </c>
    </row>
    <row r="3763" spans="1:8" x14ac:dyDescent="0.3">
      <c r="A3763" s="20">
        <f t="shared" si="162"/>
        <v>3757</v>
      </c>
      <c r="B3763" s="9">
        <v>321.7616329982867</v>
      </c>
      <c r="C3763" s="9">
        <v>331.66319491535432</v>
      </c>
      <c r="D3763" s="25">
        <v>179</v>
      </c>
      <c r="E3763" s="8">
        <v>383</v>
      </c>
      <c r="F3763" s="31">
        <f t="shared" si="161"/>
        <v>321.77003185730337</v>
      </c>
      <c r="G3763" s="31">
        <f>IF(8811-A3763&gt;$I$20,$O$20+$P$20*SIN($S$20-$T$20*(A3763-$A$3379)/$P$20),erreur)</f>
        <v>327.9388611536815</v>
      </c>
    </row>
    <row r="3764" spans="1:8" x14ac:dyDescent="0.3">
      <c r="A3764" s="20">
        <f t="shared" si="162"/>
        <v>3758</v>
      </c>
      <c r="B3764" s="9">
        <v>321.75167299828672</v>
      </c>
      <c r="C3764" s="9">
        <v>331.65728651876452</v>
      </c>
      <c r="D3764" s="25">
        <v>180</v>
      </c>
      <c r="E3764" s="8">
        <v>384</v>
      </c>
      <c r="F3764" s="31">
        <f t="shared" si="161"/>
        <v>321.76003185730337</v>
      </c>
      <c r="G3764" s="31">
        <f>IF(8811-A3764&gt;$I$20,$O$20+$P$20*SIN($S$20-$T$20*(A3764-$A$3379)/$P$20),erreur)</f>
        <v>327.9348246120353</v>
      </c>
    </row>
    <row r="3765" spans="1:8" x14ac:dyDescent="0.3">
      <c r="A3765" s="20">
        <f t="shared" si="162"/>
        <v>3759</v>
      </c>
      <c r="B3765" s="9">
        <v>321.74171299828674</v>
      </c>
      <c r="C3765" s="9">
        <v>331.651282806366</v>
      </c>
      <c r="D3765" s="25">
        <v>181</v>
      </c>
      <c r="E3765" s="8">
        <v>385</v>
      </c>
      <c r="F3765" s="31">
        <f t="shared" si="161"/>
        <v>321.75003185730338</v>
      </c>
      <c r="G3765" s="31">
        <f>IF(8811-A3765&gt;$I$20,$O$20+$P$20*SIN($S$20-$T$20*(A3765-$A$3379)/$P$20),erreur)</f>
        <v>327.93075468721509</v>
      </c>
    </row>
    <row r="3766" spans="1:8" x14ac:dyDescent="0.3">
      <c r="A3766" s="20">
        <f t="shared" si="162"/>
        <v>3760</v>
      </c>
      <c r="B3766" s="9">
        <v>321.73175299828677</v>
      </c>
      <c r="C3766" s="9">
        <v>331.64518377821332</v>
      </c>
      <c r="D3766" s="25">
        <v>182</v>
      </c>
      <c r="E3766" s="8">
        <v>386</v>
      </c>
      <c r="F3766" s="31">
        <f t="shared" si="161"/>
        <v>321.74003185730339</v>
      </c>
      <c r="G3766" s="31">
        <f>IF(8811-A3766&gt;$I$20,$O$20+$P$20*SIN($S$20-$T$20*(A3766-$A$3379)/$P$20),erreur)</f>
        <v>327.9266513792245</v>
      </c>
      <c r="H3766">
        <v>315.49</v>
      </c>
    </row>
    <row r="3767" spans="1:8" x14ac:dyDescent="0.3">
      <c r="A3767" s="20">
        <f t="shared" si="162"/>
        <v>3761</v>
      </c>
      <c r="B3767" s="9">
        <v>321.72179299828679</v>
      </c>
      <c r="C3767" s="9">
        <v>331.63898943436288</v>
      </c>
      <c r="D3767" s="25">
        <v>183</v>
      </c>
      <c r="E3767" s="8">
        <v>387</v>
      </c>
      <c r="F3767" s="31">
        <f t="shared" si="161"/>
        <v>321.7300318573034</v>
      </c>
      <c r="G3767" s="31">
        <f>IF(8811-A3767&gt;$I$20,$O$20+$P$20*SIN($S$20-$T$20*(A3767-$A$3379)/$P$20),erreur)</f>
        <v>327.92251468806717</v>
      </c>
    </row>
    <row r="3768" spans="1:8" x14ac:dyDescent="0.3">
      <c r="A3768" s="20">
        <f t="shared" si="162"/>
        <v>3762</v>
      </c>
      <c r="B3768" s="9">
        <v>321.71183299828681</v>
      </c>
      <c r="C3768" s="9">
        <v>331.63269977486925</v>
      </c>
      <c r="D3768" s="25">
        <v>184</v>
      </c>
      <c r="E3768" s="8">
        <v>388</v>
      </c>
      <c r="F3768" s="31">
        <f t="shared" si="161"/>
        <v>321.72003185730341</v>
      </c>
      <c r="G3768" s="31">
        <f>IF(8811-A3768&gt;$I$20,$O$20+$P$20*SIN($S$20-$T$20*(A3768-$A$3379)/$P$20),erreur)</f>
        <v>327.91834461375038</v>
      </c>
    </row>
    <row r="3769" spans="1:8" x14ac:dyDescent="0.3">
      <c r="A3769" s="20">
        <f t="shared" si="162"/>
        <v>3763</v>
      </c>
      <c r="B3769" s="9">
        <v>321.70187299828683</v>
      </c>
      <c r="C3769" s="9">
        <v>331.62631479979245</v>
      </c>
      <c r="D3769" s="25">
        <v>185</v>
      </c>
      <c r="E3769" s="8">
        <v>389</v>
      </c>
      <c r="F3769" s="31">
        <f t="shared" ref="F3769:F3820" si="163">IF($A3769&lt;=$J$17,F3768+($A3769-$A3768)*$L$17,"erreur")</f>
        <v>321.71003185730342</v>
      </c>
      <c r="G3769" s="31">
        <f>IF(8811-A3769&gt;$I$20,$O$20+$P$20*SIN($S$20-$T$20*(A3769-$A$3379)/$P$20),erreur)</f>
        <v>327.91414115627776</v>
      </c>
    </row>
    <row r="3770" spans="1:8" x14ac:dyDescent="0.3">
      <c r="A3770" s="20">
        <f t="shared" si="162"/>
        <v>3764</v>
      </c>
      <c r="B3770" s="9">
        <v>321.69191299828685</v>
      </c>
      <c r="C3770" s="9">
        <v>331.61983450918706</v>
      </c>
      <c r="D3770" s="25">
        <v>186</v>
      </c>
      <c r="E3770" s="8">
        <v>390</v>
      </c>
      <c r="F3770" s="31">
        <f t="shared" si="163"/>
        <v>321.70003185730343</v>
      </c>
      <c r="G3770" s="31">
        <f>IF(8811-A3770&gt;$I$20,$O$20+$P$20*SIN($S$20-$T$20*(A3770-$A$3379)/$P$20),erreur)</f>
        <v>327.9099043156566</v>
      </c>
    </row>
    <row r="3771" spans="1:8" x14ac:dyDescent="0.3">
      <c r="A3771" s="20">
        <f t="shared" si="162"/>
        <v>3765</v>
      </c>
      <c r="B3771" s="9">
        <v>321.68195299828687</v>
      </c>
      <c r="C3771" s="9">
        <v>331.61325890311309</v>
      </c>
      <c r="D3771" s="25">
        <v>187</v>
      </c>
      <c r="E3771" s="8">
        <v>391</v>
      </c>
      <c r="F3771" s="31">
        <f t="shared" si="163"/>
        <v>321.69003185730344</v>
      </c>
      <c r="G3771" s="31">
        <f>IF(8811-A3771&gt;$I$20,$O$20+$P$20*SIN($S$20-$T$20*(A3771-$A$3379)/$P$20),erreur)</f>
        <v>327.9056340918869</v>
      </c>
    </row>
    <row r="3772" spans="1:8" x14ac:dyDescent="0.3">
      <c r="A3772" s="20">
        <f t="shared" si="162"/>
        <v>3766</v>
      </c>
      <c r="B3772" s="9">
        <v>321.6719929982869</v>
      </c>
      <c r="C3772" s="9">
        <v>331.6065879816324</v>
      </c>
      <c r="D3772" s="25">
        <v>188</v>
      </c>
      <c r="E3772" s="8">
        <v>392</v>
      </c>
      <c r="F3772" s="31">
        <f t="shared" si="163"/>
        <v>321.68003185730345</v>
      </c>
      <c r="G3772" s="31">
        <f>IF(8811-A3772&gt;$I$20,$O$20+$P$20*SIN($S$20-$T$20*(A3772-$A$3379)/$P$20),erreur)</f>
        <v>327.90133048497228</v>
      </c>
    </row>
    <row r="3773" spans="1:8" x14ac:dyDescent="0.3">
      <c r="A3773" s="20">
        <f t="shared" si="162"/>
        <v>3767</v>
      </c>
      <c r="B3773" s="9">
        <v>321.66203299828692</v>
      </c>
      <c r="C3773" s="9">
        <v>331.59982174480137</v>
      </c>
      <c r="D3773" s="25">
        <v>189</v>
      </c>
      <c r="E3773" s="8">
        <v>393</v>
      </c>
      <c r="F3773" s="31">
        <f t="shared" si="163"/>
        <v>321.67003185730346</v>
      </c>
      <c r="G3773" s="31">
        <f>IF(8811-A3773&gt;$I$20,$O$20+$P$20*SIN($S$20-$T$20*(A3773-$A$3379)/$P$20),erreur)</f>
        <v>327.89699349492366</v>
      </c>
    </row>
    <row r="3774" spans="1:8" x14ac:dyDescent="0.3">
      <c r="A3774" s="20">
        <f t="shared" si="162"/>
        <v>3768</v>
      </c>
      <c r="B3774" s="9">
        <v>321.65207299828694</v>
      </c>
      <c r="C3774" s="9">
        <v>331.5929601926855</v>
      </c>
      <c r="D3774" s="25">
        <v>190</v>
      </c>
      <c r="E3774" s="8">
        <v>394</v>
      </c>
      <c r="F3774" s="31">
        <f t="shared" si="163"/>
        <v>321.66003185730347</v>
      </c>
      <c r="G3774" s="31">
        <f>IF(8811-A3774&gt;$I$20,$O$20+$P$20*SIN($S$20-$T$20*(A3774-$A$3379)/$P$20),erreur)</f>
        <v>327.89262312174105</v>
      </c>
    </row>
    <row r="3775" spans="1:8" x14ac:dyDescent="0.3">
      <c r="A3775" s="20">
        <f t="shared" si="162"/>
        <v>3769</v>
      </c>
      <c r="B3775" s="9">
        <v>321.64211299828696</v>
      </c>
      <c r="C3775" s="9">
        <v>331.58600332534479</v>
      </c>
      <c r="D3775" s="25">
        <v>191</v>
      </c>
      <c r="E3775" s="8">
        <v>395</v>
      </c>
      <c r="F3775" s="31">
        <f t="shared" si="163"/>
        <v>321.65003185730347</v>
      </c>
      <c r="G3775" s="31">
        <f>IF(8811-A3775&gt;$I$20,$O$20+$P$20*SIN($S$20-$T$20*(A3775-$A$3379)/$P$20),erreur)</f>
        <v>327.88821936543172</v>
      </c>
    </row>
    <row r="3776" spans="1:8" x14ac:dyDescent="0.3">
      <c r="A3776" s="20">
        <f t="shared" si="162"/>
        <v>3770</v>
      </c>
      <c r="B3776" s="9">
        <v>321.63215299828698</v>
      </c>
      <c r="C3776" s="9">
        <v>331.57895114284474</v>
      </c>
      <c r="D3776" s="25">
        <v>192</v>
      </c>
      <c r="E3776" s="8">
        <v>396</v>
      </c>
      <c r="F3776" s="31">
        <f t="shared" si="163"/>
        <v>321.64003185730348</v>
      </c>
      <c r="G3776" s="31">
        <f>IF(8811-A3776&gt;$I$20,$O$20+$P$20*SIN($S$20-$T$20*(A3776-$A$3379)/$P$20),erreur)</f>
        <v>327.88378222600295</v>
      </c>
    </row>
    <row r="3777" spans="1:8" x14ac:dyDescent="0.3">
      <c r="A3777" s="20">
        <f t="shared" si="162"/>
        <v>3771</v>
      </c>
      <c r="B3777" s="9">
        <v>321.62219299828701</v>
      </c>
      <c r="C3777" s="9">
        <v>331.57180364524902</v>
      </c>
      <c r="D3777" s="25">
        <v>193</v>
      </c>
      <c r="E3777" s="8">
        <v>397</v>
      </c>
      <c r="F3777" s="31">
        <f t="shared" si="163"/>
        <v>321.63003185730349</v>
      </c>
      <c r="G3777" s="31">
        <f>IF(8811-A3777&gt;$I$20,$O$20+$P$20*SIN($S$20-$T$20*(A3777-$A$3379)/$P$20),erreur)</f>
        <v>327.87931170345109</v>
      </c>
    </row>
    <row r="3778" spans="1:8" x14ac:dyDescent="0.3">
      <c r="A3778" s="20">
        <f t="shared" si="162"/>
        <v>3772</v>
      </c>
      <c r="B3778" s="9">
        <v>321.61223299828703</v>
      </c>
      <c r="C3778" s="9">
        <v>331.56456083261946</v>
      </c>
      <c r="D3778" s="25">
        <v>194</v>
      </c>
      <c r="E3778" s="8">
        <v>398</v>
      </c>
      <c r="F3778" s="31">
        <f t="shared" si="163"/>
        <v>321.6200318573035</v>
      </c>
      <c r="G3778" s="31">
        <f>IF(8811-A3778&gt;$I$20,$O$20+$P$20*SIN($S$20-$T$20*(A3778-$A$3379)/$P$20),erreur)</f>
        <v>327.87480779779435</v>
      </c>
    </row>
    <row r="3779" spans="1:8" x14ac:dyDescent="0.3">
      <c r="A3779" s="20">
        <f t="shared" si="162"/>
        <v>3773</v>
      </c>
      <c r="B3779" s="9">
        <v>321.60227299828705</v>
      </c>
      <c r="C3779" s="9">
        <v>331.55722270502338</v>
      </c>
      <c r="D3779" s="25">
        <v>195</v>
      </c>
      <c r="E3779" s="8">
        <v>399</v>
      </c>
      <c r="F3779" s="31">
        <f t="shared" si="163"/>
        <v>321.61003185730351</v>
      </c>
      <c r="G3779" s="31">
        <f>IF(8811-A3779&gt;$I$20,$O$20+$P$20*SIN($S$20-$T$20*(A3779-$A$3379)/$P$20),erreur)</f>
        <v>327.87027050902543</v>
      </c>
    </row>
    <row r="3780" spans="1:8" x14ac:dyDescent="0.3">
      <c r="A3780" s="20">
        <f t="shared" si="162"/>
        <v>3774</v>
      </c>
      <c r="B3780" s="9">
        <v>321.59231299828707</v>
      </c>
      <c r="C3780" s="9">
        <v>331.54978926252988</v>
      </c>
      <c r="D3780" s="25">
        <v>196</v>
      </c>
      <c r="E3780" s="8">
        <v>400</v>
      </c>
      <c r="F3780" s="31">
        <f t="shared" si="163"/>
        <v>321.60003185730352</v>
      </c>
      <c r="G3780" s="31">
        <f>IF(8811-A3780&gt;$I$20,$O$20+$P$20*SIN($S$20-$T$20*(A3780-$A$3379)/$P$20),erreur)</f>
        <v>327.86569983715526</v>
      </c>
    </row>
    <row r="3781" spans="1:8" x14ac:dyDescent="0.3">
      <c r="A3781" s="20">
        <f t="shared" si="162"/>
        <v>3775</v>
      </c>
      <c r="B3781" s="9">
        <v>321.58235299828709</v>
      </c>
      <c r="C3781" s="9">
        <v>331.54226050520447</v>
      </c>
      <c r="D3781" s="25">
        <v>197</v>
      </c>
      <c r="E3781" s="8">
        <v>401</v>
      </c>
      <c r="F3781" s="31">
        <f t="shared" si="163"/>
        <v>321.59003185730353</v>
      </c>
      <c r="G3781" s="31">
        <f>IF(8811-A3781&gt;$I$20,$O$20+$P$20*SIN($S$20-$T$20*(A3781-$A$3379)/$P$20),erreur)</f>
        <v>327.86109578218748</v>
      </c>
    </row>
    <row r="3782" spans="1:8" x14ac:dyDescent="0.3">
      <c r="A3782" s="20">
        <f t="shared" si="162"/>
        <v>3776</v>
      </c>
      <c r="B3782" s="9">
        <v>321.57239299828711</v>
      </c>
      <c r="C3782" s="9">
        <v>331.53463643311443</v>
      </c>
      <c r="D3782" s="25">
        <v>198</v>
      </c>
      <c r="E3782" s="8">
        <v>402</v>
      </c>
      <c r="F3782" s="31">
        <f t="shared" si="163"/>
        <v>321.58003185730354</v>
      </c>
      <c r="G3782" s="31">
        <f>IF(8811-A3782&gt;$I$20,$O$20+$P$20*SIN($S$20-$T$20*(A3782-$A$3379)/$P$20),erreur)</f>
        <v>327.85645834412571</v>
      </c>
    </row>
    <row r="3783" spans="1:8" x14ac:dyDescent="0.3">
      <c r="A3783" s="20">
        <f t="shared" si="162"/>
        <v>3777</v>
      </c>
      <c r="B3783" s="9">
        <v>321.56243299828714</v>
      </c>
      <c r="C3783" s="9">
        <v>331.52691704633071</v>
      </c>
      <c r="D3783" s="25">
        <v>199</v>
      </c>
      <c r="E3783" s="8">
        <v>403</v>
      </c>
      <c r="F3783" s="31">
        <f t="shared" si="163"/>
        <v>321.57003185730355</v>
      </c>
      <c r="G3783" s="31">
        <f>IF(8811-A3783&gt;$I$20,$O$20+$P$20*SIN($S$20-$T$20*(A3783-$A$3379)/$P$20),erreur)</f>
        <v>327.85178752298089</v>
      </c>
    </row>
    <row r="3784" spans="1:8" x14ac:dyDescent="0.3">
      <c r="A3784" s="20">
        <f t="shared" ref="A3784:A3847" si="164">ROW()-6</f>
        <v>3778</v>
      </c>
      <c r="B3784" s="9">
        <v>321.55247299828716</v>
      </c>
      <c r="C3784" s="9">
        <v>331.51910234492243</v>
      </c>
      <c r="D3784" s="25">
        <v>200</v>
      </c>
      <c r="E3784" s="8">
        <v>404</v>
      </c>
      <c r="F3784" s="31">
        <f t="shared" si="163"/>
        <v>321.56003185730356</v>
      </c>
      <c r="G3784" s="31">
        <f>IF(8811-A3784&gt;$I$20,$O$20+$P$20*SIN($S$20-$T$20*(A3784-$A$3379)/$P$20),erreur)</f>
        <v>327.84708331874936</v>
      </c>
    </row>
    <row r="3785" spans="1:8" x14ac:dyDescent="0.3">
      <c r="A3785" s="20">
        <f t="shared" si="164"/>
        <v>3779</v>
      </c>
      <c r="B3785" s="9">
        <v>321.54251299828718</v>
      </c>
      <c r="C3785" s="9">
        <v>331.51119232896235</v>
      </c>
      <c r="D3785" s="25">
        <v>201</v>
      </c>
      <c r="E3785" s="8">
        <v>405</v>
      </c>
      <c r="F3785" s="31">
        <f t="shared" si="163"/>
        <v>321.55003185730357</v>
      </c>
      <c r="G3785" s="31">
        <f>IF(8811-A3785&gt;$I$20,$O$20+$P$20*SIN($S$20-$T$20*(A3785-$A$3379)/$P$20),erreur)</f>
        <v>327.84234573144931</v>
      </c>
    </row>
    <row r="3786" spans="1:8" x14ac:dyDescent="0.3">
      <c r="A3786" s="20">
        <f t="shared" si="164"/>
        <v>3780</v>
      </c>
      <c r="B3786" s="9">
        <v>321.5325529982872</v>
      </c>
      <c r="C3786" s="9">
        <v>331.50318699852141</v>
      </c>
      <c r="D3786" s="25">
        <v>202</v>
      </c>
      <c r="E3786" s="8">
        <v>406</v>
      </c>
      <c r="F3786" s="31">
        <f t="shared" si="163"/>
        <v>321.54003185730357</v>
      </c>
      <c r="G3786" s="31">
        <f>IF(8811-A3786&gt;$I$20,$O$20+$P$20*SIN($S$20-$T$20*(A3786-$A$3379)/$P$20),erreur)</f>
        <v>327.83757476106985</v>
      </c>
      <c r="H3786">
        <v>315.31</v>
      </c>
    </row>
    <row r="3787" spans="1:8" x14ac:dyDescent="0.3">
      <c r="A3787" s="20">
        <f t="shared" si="164"/>
        <v>3781</v>
      </c>
      <c r="B3787" s="9">
        <v>321.52259299828722</v>
      </c>
      <c r="C3787" s="9">
        <v>331.49508635367056</v>
      </c>
      <c r="D3787" s="25">
        <v>203</v>
      </c>
      <c r="E3787" s="8">
        <v>407</v>
      </c>
      <c r="F3787" s="31">
        <f t="shared" si="163"/>
        <v>321.53003185730358</v>
      </c>
      <c r="G3787" s="31">
        <f>IF(8811-A3787&gt;$I$20,$O$20+$P$20*SIN($S$20-$T$20*(A3787-$A$3379)/$P$20),erreur)</f>
        <v>327.8327704076255</v>
      </c>
    </row>
    <row r="3788" spans="1:8" x14ac:dyDescent="0.3">
      <c r="A3788" s="20">
        <f t="shared" si="164"/>
        <v>3782</v>
      </c>
      <c r="B3788" s="9">
        <v>321.51263299828724</v>
      </c>
      <c r="C3788" s="9">
        <v>331.48689039448618</v>
      </c>
      <c r="D3788" s="25">
        <v>204</v>
      </c>
      <c r="E3788" s="8">
        <v>408</v>
      </c>
      <c r="F3788" s="31">
        <f t="shared" si="163"/>
        <v>321.52003185730359</v>
      </c>
      <c r="G3788" s="31">
        <f>IF(8811-A3788&gt;$I$20,$O$20+$P$20*SIN($S$20-$T$20*(A3788-$A$3379)/$P$20),erreur)</f>
        <v>327.8279326711272</v>
      </c>
    </row>
    <row r="3789" spans="1:8" x14ac:dyDescent="0.3">
      <c r="A3789" s="20">
        <f t="shared" si="164"/>
        <v>3783</v>
      </c>
      <c r="B3789" s="9">
        <v>321.50267299828727</v>
      </c>
      <c r="C3789" s="9">
        <v>331.47859912104286</v>
      </c>
      <c r="D3789" s="25">
        <v>205</v>
      </c>
      <c r="E3789" s="8">
        <v>409</v>
      </c>
      <c r="F3789" s="31">
        <f t="shared" si="163"/>
        <v>321.5100318573036</v>
      </c>
      <c r="G3789" s="31">
        <f>IF(8811-A3789&gt;$I$20,$O$20+$P$20*SIN($S$20-$T$20*(A3789-$A$3379)/$P$20),erreur)</f>
        <v>327.82306155156766</v>
      </c>
    </row>
    <row r="3790" spans="1:8" x14ac:dyDescent="0.3">
      <c r="A3790" s="20">
        <f t="shared" si="164"/>
        <v>3784</v>
      </c>
      <c r="B3790" s="9">
        <v>321.49271299828729</v>
      </c>
      <c r="C3790" s="9">
        <v>331.47021253341154</v>
      </c>
      <c r="D3790" s="25">
        <v>206</v>
      </c>
      <c r="E3790" s="8">
        <v>410</v>
      </c>
      <c r="F3790" s="31">
        <f t="shared" si="163"/>
        <v>321.50003185730361</v>
      </c>
      <c r="G3790" s="31">
        <f>IF(8811-A3790&gt;$I$20,$O$20+$P$20*SIN($S$20-$T$20*(A3790-$A$3379)/$P$20),erreur)</f>
        <v>327.81815704896144</v>
      </c>
    </row>
    <row r="3791" spans="1:8" x14ac:dyDescent="0.3">
      <c r="A3791" s="20">
        <f t="shared" si="164"/>
        <v>3785</v>
      </c>
      <c r="B3791" s="9">
        <v>321.48275299828731</v>
      </c>
      <c r="C3791" s="9">
        <v>331.46173063167407</v>
      </c>
      <c r="D3791" s="25">
        <v>207</v>
      </c>
      <c r="E3791" s="8">
        <v>411</v>
      </c>
      <c r="F3791" s="31">
        <f t="shared" si="163"/>
        <v>321.49003185730362</v>
      </c>
      <c r="G3791" s="31">
        <f>IF(8811-A3791&gt;$I$20,$O$20+$P$20*SIN($S$20-$T$20*(A3791-$A$3379)/$P$20),erreur)</f>
        <v>327.81321916330853</v>
      </c>
    </row>
    <row r="3792" spans="1:8" x14ac:dyDescent="0.3">
      <c r="A3792" s="20">
        <f t="shared" si="164"/>
        <v>3786</v>
      </c>
      <c r="B3792" s="9">
        <v>321.47279299828733</v>
      </c>
      <c r="C3792" s="9">
        <v>331.45315341590322</v>
      </c>
      <c r="D3792" s="25">
        <v>208</v>
      </c>
      <c r="E3792" s="8">
        <v>412</v>
      </c>
      <c r="F3792" s="31">
        <f t="shared" si="163"/>
        <v>321.48003185730363</v>
      </c>
      <c r="G3792" s="31">
        <f>IF(8811-A3792&gt;$I$20,$O$20+$P$20*SIN($S$20-$T$20*(A3792-$A$3379)/$P$20),erreur)</f>
        <v>327.80824789461985</v>
      </c>
    </row>
    <row r="3793" spans="1:8" x14ac:dyDescent="0.3">
      <c r="A3793" s="20">
        <f t="shared" si="164"/>
        <v>3787</v>
      </c>
      <c r="B3793" s="9">
        <v>321.46283299828735</v>
      </c>
      <c r="C3793" s="9">
        <v>331.44448088617901</v>
      </c>
      <c r="D3793" s="25">
        <v>209</v>
      </c>
      <c r="E3793" s="8">
        <v>413</v>
      </c>
      <c r="F3793" s="31">
        <f t="shared" si="163"/>
        <v>321.47003185730364</v>
      </c>
      <c r="G3793" s="31">
        <f>IF(8811-A3793&gt;$I$20,$O$20+$P$20*SIN($S$20-$T$20*(A3793-$A$3379)/$P$20),erreur)</f>
        <v>327.80324324289177</v>
      </c>
    </row>
    <row r="3794" spans="1:8" x14ac:dyDescent="0.3">
      <c r="A3794" s="20">
        <f t="shared" si="164"/>
        <v>3788</v>
      </c>
      <c r="B3794" s="9">
        <v>321.45287299828738</v>
      </c>
      <c r="C3794" s="9">
        <v>331.43571304257966</v>
      </c>
      <c r="D3794" s="25">
        <v>210</v>
      </c>
      <c r="E3794" s="8">
        <v>414</v>
      </c>
      <c r="F3794" s="31">
        <f t="shared" si="163"/>
        <v>321.46003185730365</v>
      </c>
      <c r="G3794" s="31">
        <f>IF(8811-A3794&gt;$I$20,$O$20+$P$20*SIN($S$20-$T$20*(A3794-$A$3379)/$P$20),erreur)</f>
        <v>327.79820520814246</v>
      </c>
    </row>
    <row r="3795" spans="1:8" x14ac:dyDescent="0.3">
      <c r="A3795" s="20">
        <f t="shared" si="164"/>
        <v>3789</v>
      </c>
      <c r="B3795" s="9">
        <v>321.4429129982874</v>
      </c>
      <c r="C3795" s="9">
        <v>331.42684988518522</v>
      </c>
      <c r="D3795" s="25">
        <v>211</v>
      </c>
      <c r="E3795" s="8">
        <v>415</v>
      </c>
      <c r="F3795" s="31">
        <f t="shared" si="163"/>
        <v>321.45003185730366</v>
      </c>
      <c r="G3795" s="31">
        <f>IF(8811-A3795&gt;$I$20,$O$20+$P$20*SIN($S$20-$T$20*(A3795-$A$3379)/$P$20),erreur)</f>
        <v>327.7931337903683</v>
      </c>
    </row>
    <row r="3796" spans="1:8" x14ac:dyDescent="0.3">
      <c r="A3796" s="20">
        <f t="shared" si="164"/>
        <v>3790</v>
      </c>
      <c r="B3796" s="9">
        <v>321.43295299828742</v>
      </c>
      <c r="C3796" s="9">
        <v>331.41789141407571</v>
      </c>
      <c r="D3796" s="25">
        <v>212</v>
      </c>
      <c r="E3796" s="8">
        <v>416</v>
      </c>
      <c r="F3796" s="31">
        <f t="shared" si="163"/>
        <v>321.44003185730367</v>
      </c>
      <c r="G3796" s="31">
        <f>IF(8811-A3796&gt;$I$20,$O$20+$P$20*SIN($S$20-$T$20*(A3796-$A$3379)/$P$20),erreur)</f>
        <v>327.78802898957656</v>
      </c>
    </row>
    <row r="3797" spans="1:8" x14ac:dyDescent="0.3">
      <c r="A3797" s="20">
        <f t="shared" si="164"/>
        <v>3791</v>
      </c>
      <c r="B3797" s="9">
        <v>321.42299299828744</v>
      </c>
      <c r="C3797" s="9">
        <v>331.40883762933299</v>
      </c>
      <c r="D3797" s="25">
        <v>213</v>
      </c>
      <c r="E3797" s="8">
        <v>417</v>
      </c>
      <c r="F3797" s="31">
        <f t="shared" si="163"/>
        <v>321.43003185730367</v>
      </c>
      <c r="G3797" s="31">
        <f>IF(8811-A3797&gt;$I$20,$O$20+$P$20*SIN($S$20-$T$20*(A3797-$A$3379)/$P$20),erreur)</f>
        <v>327.78289080577815</v>
      </c>
    </row>
    <row r="3798" spans="1:8" x14ac:dyDescent="0.3">
      <c r="A3798" s="20">
        <f t="shared" si="164"/>
        <v>3792</v>
      </c>
      <c r="B3798" s="9">
        <v>321.41303299828746</v>
      </c>
      <c r="C3798" s="9">
        <v>331.39968853104074</v>
      </c>
      <c r="D3798" s="25">
        <v>214</v>
      </c>
      <c r="E3798" s="8">
        <v>418</v>
      </c>
      <c r="F3798" s="31">
        <f t="shared" si="163"/>
        <v>321.42003185730368</v>
      </c>
      <c r="G3798" s="31">
        <f>IF(8811-A3798&gt;$I$20,$O$20+$P$20*SIN($S$20-$T$20*(A3798-$A$3379)/$P$20),erreur)</f>
        <v>327.77771923897308</v>
      </c>
    </row>
    <row r="3799" spans="1:8" x14ac:dyDescent="0.3">
      <c r="A3799" s="20">
        <f t="shared" si="164"/>
        <v>3793</v>
      </c>
      <c r="B3799" s="9">
        <v>321.40307299828748</v>
      </c>
      <c r="C3799" s="9">
        <v>331.39044411927898</v>
      </c>
      <c r="D3799" s="25">
        <v>215</v>
      </c>
      <c r="E3799" s="8">
        <v>419</v>
      </c>
      <c r="F3799" s="31">
        <f t="shared" si="163"/>
        <v>321.41003185730369</v>
      </c>
      <c r="G3799" s="31">
        <f>IF(8811-A3799&gt;$I$20,$O$20+$P$20*SIN($S$20-$T$20*(A3799-$A$3379)/$P$20),erreur)</f>
        <v>327.77251428916497</v>
      </c>
    </row>
    <row r="3800" spans="1:8" x14ac:dyDescent="0.3">
      <c r="A3800" s="20">
        <f t="shared" si="164"/>
        <v>3794</v>
      </c>
      <c r="B3800" s="9">
        <v>321.39311299828751</v>
      </c>
      <c r="C3800" s="9">
        <v>331.3811043941314</v>
      </c>
      <c r="D3800" s="25">
        <v>216</v>
      </c>
      <c r="E3800" s="8">
        <v>420</v>
      </c>
      <c r="F3800" s="31">
        <f t="shared" si="163"/>
        <v>321.4000318573037</v>
      </c>
      <c r="G3800" s="31">
        <f>IF(8811-A3800&gt;$I$20,$O$20+$P$20*SIN($S$20-$T$20*(A3800-$A$3379)/$P$20),erreur)</f>
        <v>327.76727595636839</v>
      </c>
    </row>
    <row r="3801" spans="1:8" x14ac:dyDescent="0.3">
      <c r="A3801" s="20">
        <f t="shared" si="164"/>
        <v>3795</v>
      </c>
      <c r="B3801" s="9">
        <v>321.38315299828753</v>
      </c>
      <c r="C3801" s="9">
        <v>331.37166935568712</v>
      </c>
      <c r="D3801" s="25">
        <v>217</v>
      </c>
      <c r="E3801" s="8">
        <v>421</v>
      </c>
      <c r="F3801" s="31">
        <f t="shared" si="163"/>
        <v>321.39003185730371</v>
      </c>
      <c r="G3801" s="31">
        <f>IF(8811-A3801&gt;$I$20,$O$20+$P$20*SIN($S$20-$T$20*(A3801-$A$3379)/$P$20),erreur)</f>
        <v>327.76200424058334</v>
      </c>
    </row>
    <row r="3802" spans="1:8" x14ac:dyDescent="0.3">
      <c r="A3802" s="20">
        <f t="shared" si="164"/>
        <v>3796</v>
      </c>
      <c r="B3802" s="9">
        <v>321.37319299828755</v>
      </c>
      <c r="C3802" s="9">
        <v>331.36213900402799</v>
      </c>
      <c r="D3802" s="25">
        <v>218</v>
      </c>
      <c r="E3802" s="8">
        <v>422</v>
      </c>
      <c r="F3802" s="31">
        <f t="shared" si="163"/>
        <v>321.38003185730372</v>
      </c>
      <c r="G3802" s="31">
        <f>IF(8811-A3802&gt;$I$20,$O$20+$P$20*SIN($S$20-$T$20*(A3802-$A$3379)/$P$20),erreur)</f>
        <v>327.75669914181708</v>
      </c>
    </row>
    <row r="3803" spans="1:8" x14ac:dyDescent="0.3">
      <c r="A3803" s="20">
        <f t="shared" si="164"/>
        <v>3797</v>
      </c>
      <c r="B3803" s="9">
        <v>321.36323299828757</v>
      </c>
      <c r="C3803" s="9">
        <v>331.35251333924316</v>
      </c>
      <c r="D3803" s="25">
        <v>219</v>
      </c>
      <c r="E3803" s="8">
        <v>423</v>
      </c>
      <c r="F3803" s="31">
        <f t="shared" si="163"/>
        <v>321.37003185730373</v>
      </c>
      <c r="G3803" s="31">
        <f>IF(8811-A3803&gt;$I$20,$O$20+$P$20*SIN($S$20-$T$20*(A3803-$A$3379)/$P$20),erreur)</f>
        <v>327.75136066007326</v>
      </c>
    </row>
    <row r="3804" spans="1:8" x14ac:dyDescent="0.3">
      <c r="A3804" s="20">
        <f t="shared" si="164"/>
        <v>3798</v>
      </c>
      <c r="B3804" s="9">
        <v>321.35327299828759</v>
      </c>
      <c r="C3804" s="9">
        <v>331.34279236141811</v>
      </c>
      <c r="D3804" s="25">
        <v>220</v>
      </c>
      <c r="E3804" s="8">
        <v>424</v>
      </c>
      <c r="F3804" s="31">
        <f t="shared" si="163"/>
        <v>321.36003185730374</v>
      </c>
      <c r="G3804" s="31">
        <f>IF(8811-A3804&gt;$I$20,$O$20+$P$20*SIN($S$20-$T$20*(A3804-$A$3379)/$P$20),erreur)</f>
        <v>327.74598879535915</v>
      </c>
    </row>
    <row r="3805" spans="1:8" x14ac:dyDescent="0.3">
      <c r="A3805" s="20">
        <f t="shared" si="164"/>
        <v>3799</v>
      </c>
      <c r="B3805" s="9">
        <v>321.34331299828762</v>
      </c>
      <c r="C3805" s="9">
        <v>331.33297607064378</v>
      </c>
      <c r="D3805" s="25">
        <v>221</v>
      </c>
      <c r="E3805" s="8">
        <v>425</v>
      </c>
      <c r="F3805" s="31">
        <f t="shared" si="163"/>
        <v>321.35003185730375</v>
      </c>
      <c r="G3805" s="31">
        <f>IF(8811-A3805&gt;$I$20,$O$20+$P$20*SIN($S$20-$T$20*(A3805-$A$3379)/$P$20),erreur)</f>
        <v>327.74058354768204</v>
      </c>
    </row>
    <row r="3806" spans="1:8" x14ac:dyDescent="0.3">
      <c r="A3806" s="20">
        <f t="shared" si="164"/>
        <v>3800</v>
      </c>
      <c r="B3806" s="9">
        <v>321.33335299828764</v>
      </c>
      <c r="C3806" s="9">
        <v>331.32306446700568</v>
      </c>
      <c r="D3806" s="25">
        <v>222</v>
      </c>
      <c r="E3806" s="8">
        <v>426</v>
      </c>
      <c r="F3806" s="31">
        <f t="shared" si="163"/>
        <v>321.34003185730376</v>
      </c>
      <c r="G3806" s="31">
        <f>IF(8811-A3806&gt;$I$20,$O$20+$P$20*SIN($S$20-$T$20*(A3806-$A$3379)/$P$20),erreur)</f>
        <v>327.73514491704555</v>
      </c>
      <c r="H3806">
        <v>315.20999999999998</v>
      </c>
    </row>
    <row r="3807" spans="1:8" x14ac:dyDescent="0.3">
      <c r="A3807" s="20">
        <f t="shared" si="164"/>
        <v>3801</v>
      </c>
      <c r="B3807" s="9">
        <v>321.32339299828766</v>
      </c>
      <c r="C3807" s="9">
        <v>331.31305755059657</v>
      </c>
      <c r="D3807" s="25">
        <v>223</v>
      </c>
      <c r="E3807" s="8">
        <v>427</v>
      </c>
      <c r="F3807" s="31">
        <f t="shared" si="163"/>
        <v>321.33003185730377</v>
      </c>
      <c r="G3807" s="31">
        <f>IF(8811-A3807&gt;$I$20,$O$20+$P$20*SIN($S$20-$T$20*(A3807-$A$3379)/$P$20),erreur)</f>
        <v>327.7296729034606</v>
      </c>
    </row>
    <row r="3808" spans="1:8" x14ac:dyDescent="0.3">
      <c r="A3808" s="20">
        <f t="shared" si="164"/>
        <v>3802</v>
      </c>
      <c r="B3808" s="9">
        <v>321.31343299828768</v>
      </c>
      <c r="C3808" s="9">
        <v>331.30295532150558</v>
      </c>
      <c r="D3808" s="25">
        <v>224</v>
      </c>
      <c r="E3808" s="8">
        <v>428</v>
      </c>
      <c r="F3808" s="31">
        <f t="shared" si="163"/>
        <v>321.32003185730377</v>
      </c>
      <c r="G3808" s="31">
        <f>IF(8811-A3808&gt;$I$20,$O$20+$P$20*SIN($S$20-$T$20*(A3808-$A$3379)/$P$20),erreur)</f>
        <v>327.72416750693083</v>
      </c>
    </row>
    <row r="3809" spans="1:7" x14ac:dyDescent="0.3">
      <c r="A3809" s="20">
        <f t="shared" si="164"/>
        <v>3803</v>
      </c>
      <c r="B3809" s="9">
        <v>321.3034729982877</v>
      </c>
      <c r="C3809" s="9">
        <v>331.29275777982548</v>
      </c>
      <c r="D3809" s="25">
        <v>225</v>
      </c>
      <c r="E3809" s="8">
        <v>429</v>
      </c>
      <c r="F3809" s="31">
        <f t="shared" si="163"/>
        <v>321.31003185730378</v>
      </c>
      <c r="G3809" s="31">
        <f>IF(8811-A3809&gt;$I$20,$O$20+$P$20*SIN($S$20-$T$20*(A3809-$A$3379)/$P$20),erreur)</f>
        <v>327.71862872745623</v>
      </c>
    </row>
    <row r="3810" spans="1:7" x14ac:dyDescent="0.3">
      <c r="A3810" s="20">
        <f t="shared" si="164"/>
        <v>3804</v>
      </c>
      <c r="B3810" s="9">
        <v>321.29351299828772</v>
      </c>
      <c r="C3810" s="9">
        <v>331.28246492564904</v>
      </c>
      <c r="D3810" s="25">
        <v>226</v>
      </c>
      <c r="E3810" s="8">
        <v>430</v>
      </c>
      <c r="F3810" s="31">
        <f t="shared" si="163"/>
        <v>321.30003185730379</v>
      </c>
      <c r="G3810" s="31">
        <f>IF(8811-A3810&gt;$I$20,$O$20+$P$20*SIN($S$20-$T$20*(A3810-$A$3379)/$P$20),erreur)</f>
        <v>327.71305656505137</v>
      </c>
    </row>
    <row r="3811" spans="1:7" x14ac:dyDescent="0.3">
      <c r="A3811" s="20">
        <f t="shared" si="164"/>
        <v>3805</v>
      </c>
      <c r="B3811" s="9">
        <v>321.28355299828775</v>
      </c>
      <c r="C3811" s="9">
        <v>331.27207675906902</v>
      </c>
      <c r="D3811" s="25">
        <v>227</v>
      </c>
      <c r="E3811" s="8">
        <v>431</v>
      </c>
      <c r="F3811" s="31">
        <f t="shared" si="163"/>
        <v>321.2900318573038</v>
      </c>
      <c r="G3811" s="31">
        <f>IF(8811-A3811&gt;$I$20,$O$20+$P$20*SIN($S$20-$T$20*(A3811-$A$3379)/$P$20),erreur)</f>
        <v>327.70745101971988</v>
      </c>
    </row>
    <row r="3812" spans="1:7" x14ac:dyDescent="0.3">
      <c r="A3812" s="20">
        <f t="shared" si="164"/>
        <v>3806</v>
      </c>
      <c r="B3812" s="9">
        <v>321.27359299828777</v>
      </c>
      <c r="C3812" s="9">
        <v>331.26159328018184</v>
      </c>
      <c r="D3812" s="25">
        <v>228</v>
      </c>
      <c r="E3812" s="8">
        <v>432</v>
      </c>
      <c r="F3812" s="31">
        <f t="shared" si="163"/>
        <v>321.28003185730381</v>
      </c>
      <c r="G3812" s="31">
        <f>IF(8811-A3812&gt;$I$20,$O$20+$P$20*SIN($S$20-$T$20*(A3812-$A$3379)/$P$20),erreur)</f>
        <v>327.7018120914654</v>
      </c>
    </row>
    <row r="3813" spans="1:7" x14ac:dyDescent="0.3">
      <c r="A3813" s="20">
        <f t="shared" si="164"/>
        <v>3807</v>
      </c>
      <c r="B3813" s="9">
        <v>321.26363299828779</v>
      </c>
      <c r="C3813" s="9">
        <v>331.25101448908026</v>
      </c>
      <c r="D3813" s="25">
        <v>229</v>
      </c>
      <c r="E3813" s="8">
        <v>433</v>
      </c>
      <c r="F3813" s="31">
        <f t="shared" si="163"/>
        <v>321.27003185730382</v>
      </c>
      <c r="G3813" s="31">
        <f>IF(8811-A3813&gt;$I$20,$O$20+$P$20*SIN($S$20-$T$20*(A3813-$A$3379)/$P$20),erreur)</f>
        <v>327.69613978029884</v>
      </c>
    </row>
    <row r="3814" spans="1:7" x14ac:dyDescent="0.3">
      <c r="A3814" s="20">
        <f t="shared" si="164"/>
        <v>3808</v>
      </c>
      <c r="B3814" s="9">
        <v>321.25367299828781</v>
      </c>
      <c r="C3814" s="9">
        <v>331.24034038586251</v>
      </c>
      <c r="D3814" s="25">
        <v>230</v>
      </c>
      <c r="E3814" s="8">
        <v>434</v>
      </c>
      <c r="F3814" s="31">
        <f t="shared" si="163"/>
        <v>321.26003185730383</v>
      </c>
      <c r="G3814" s="31">
        <f>IF(8811-A3814&gt;$I$20,$O$20+$P$20*SIN($S$20-$T$20*(A3814-$A$3379)/$P$20),erreur)</f>
        <v>327.69043408622383</v>
      </c>
    </row>
    <row r="3815" spans="1:7" x14ac:dyDescent="0.3">
      <c r="A3815" s="20">
        <f t="shared" si="164"/>
        <v>3809</v>
      </c>
      <c r="B3815" s="9">
        <v>321.24371299828783</v>
      </c>
      <c r="C3815" s="9">
        <v>331.22957097062317</v>
      </c>
      <c r="D3815" s="25">
        <v>231</v>
      </c>
      <c r="E3815" s="8">
        <v>435</v>
      </c>
      <c r="F3815" s="31">
        <f t="shared" si="163"/>
        <v>321.25003185730384</v>
      </c>
      <c r="G3815" s="31">
        <f>IF(8811-A3815&gt;$I$20,$O$20+$P$20*SIN($S$20-$T$20*(A3815-$A$3379)/$P$20),erreur)</f>
        <v>327.68469500924402</v>
      </c>
    </row>
    <row r="3816" spans="1:7" x14ac:dyDescent="0.3">
      <c r="A3816" s="20">
        <f t="shared" si="164"/>
        <v>3810</v>
      </c>
      <c r="B3816" s="9">
        <v>321.23375299828786</v>
      </c>
      <c r="C3816" s="9">
        <v>331.21870624346229</v>
      </c>
      <c r="D3816" s="25">
        <v>232</v>
      </c>
      <c r="E3816" s="8">
        <v>436</v>
      </c>
      <c r="F3816" s="31">
        <f t="shared" si="163"/>
        <v>321.24003185730385</v>
      </c>
      <c r="G3816" s="31">
        <f>IF(8811-A3816&gt;$I$20,$O$20+$P$20*SIN($S$20-$T$20*(A3816-$A$3379)/$P$20),erreur)</f>
        <v>327.67892254937033</v>
      </c>
    </row>
    <row r="3817" spans="1:7" x14ac:dyDescent="0.3">
      <c r="A3817" s="20">
        <f t="shared" si="164"/>
        <v>3811</v>
      </c>
      <c r="B3817" s="9">
        <v>321.22379299828788</v>
      </c>
      <c r="C3817" s="9">
        <v>331.20774620447628</v>
      </c>
      <c r="D3817" s="25">
        <v>233</v>
      </c>
      <c r="E3817" s="8">
        <v>437</v>
      </c>
      <c r="F3817" s="31">
        <f t="shared" si="163"/>
        <v>321.23003185730386</v>
      </c>
      <c r="G3817" s="31">
        <f>IF(8811-A3817&gt;$I$20,$O$20+$P$20*SIN($S$20-$T$20*(A3817-$A$3379)/$P$20),erreur)</f>
        <v>327.67311670660638</v>
      </c>
    </row>
    <row r="3818" spans="1:7" x14ac:dyDescent="0.3">
      <c r="A3818" s="20">
        <f t="shared" si="164"/>
        <v>3812</v>
      </c>
      <c r="B3818" s="9">
        <v>321.2138329982879</v>
      </c>
      <c r="C3818" s="9">
        <v>331.196690853767</v>
      </c>
      <c r="D3818" s="25">
        <v>234</v>
      </c>
      <c r="E3818" s="8">
        <v>438</v>
      </c>
      <c r="F3818" s="31">
        <f t="shared" si="163"/>
        <v>321.22003185730387</v>
      </c>
      <c r="G3818" s="31">
        <f>IF(8811-A3818&gt;$I$20,$O$20+$P$20*SIN($S$20-$T$20*(A3818-$A$3379)/$P$20),erreur)</f>
        <v>327.66727748096309</v>
      </c>
    </row>
    <row r="3819" spans="1:7" x14ac:dyDescent="0.3">
      <c r="A3819" s="20">
        <f t="shared" si="164"/>
        <v>3813</v>
      </c>
      <c r="B3819" s="9">
        <v>321.20387299828792</v>
      </c>
      <c r="C3819" s="9">
        <v>331.18554019143448</v>
      </c>
      <c r="D3819" s="25">
        <v>235</v>
      </c>
      <c r="E3819" s="8">
        <v>439</v>
      </c>
      <c r="F3819" s="31">
        <f t="shared" si="163"/>
        <v>321.21003185730387</v>
      </c>
      <c r="G3819" s="31">
        <f>IF(8811-A3819&gt;$I$20,$O$20+$P$20*SIN($S$20-$T$20*(A3819-$A$3379)/$P$20),erreur)</f>
        <v>327.66140487244047</v>
      </c>
    </row>
    <row r="3820" spans="1:7" x14ac:dyDescent="0.3">
      <c r="A3820" s="20">
        <f t="shared" si="164"/>
        <v>3814</v>
      </c>
      <c r="B3820" s="9">
        <v>321.19391299828794</v>
      </c>
      <c r="C3820" s="9">
        <v>331.17429421758061</v>
      </c>
      <c r="D3820" s="25">
        <v>236</v>
      </c>
      <c r="E3820" s="8">
        <v>440</v>
      </c>
      <c r="F3820" s="31">
        <f t="shared" si="163"/>
        <v>321.20003185730388</v>
      </c>
      <c r="G3820" s="31">
        <f>IF(8811-A3820&gt;$I$20,$O$20+$P$20*SIN($S$20-$T$20*(A3820-$A$3379)/$P$20),erreur)</f>
        <v>327.65549888104943</v>
      </c>
    </row>
    <row r="3821" spans="1:7" x14ac:dyDescent="0.3">
      <c r="A3821" s="20">
        <f t="shared" si="164"/>
        <v>3815</v>
      </c>
      <c r="B3821" s="9">
        <v>321.18395299828796</v>
      </c>
      <c r="C3821" s="9">
        <v>331.1629529323036</v>
      </c>
      <c r="D3821" s="25">
        <v>237</v>
      </c>
      <c r="E3821" s="8">
        <v>441</v>
      </c>
      <c r="F3821" s="31">
        <f>IF($A3821&lt;=$J$18,$O$18+$P$18*SIN($Q$18+$R$18*($A3821-$A$3820)/$P$18),erreur)</f>
        <v>321.19001716199273</v>
      </c>
      <c r="G3821" s="31">
        <f>IF(8811-A3821&gt;$I$20,$O$20+$P$20*SIN($S$20-$T$20*(A3821-$A$3379)/$P$20),erreur)</f>
        <v>327.64955950679723</v>
      </c>
    </row>
    <row r="3822" spans="1:7" x14ac:dyDescent="0.3">
      <c r="A3822" s="20">
        <f t="shared" si="164"/>
        <v>3816</v>
      </c>
      <c r="B3822" s="9">
        <v>321.17399299828799</v>
      </c>
      <c r="C3822" s="9">
        <v>331.15151633571259</v>
      </c>
      <c r="D3822" s="25">
        <v>238</v>
      </c>
      <c r="E3822" s="8">
        <v>442</v>
      </c>
      <c r="F3822" s="31">
        <f>IF($A3822&lt;=$J$18,$O$18+$P$18*SIN($Q$18+$R$18*($A3822-$A$3820)/$P$18),erreur)</f>
        <v>321.1800676480525</v>
      </c>
      <c r="G3822" s="31">
        <f>IF(8811-A3822&gt;$I$20,$O$20+$P$20*SIN($S$20-$T$20*(A3822-$A$3379)/$P$20),erreur)</f>
        <v>327.64358674968389</v>
      </c>
    </row>
    <row r="3823" spans="1:7" x14ac:dyDescent="0.3">
      <c r="A3823" s="20">
        <f t="shared" si="164"/>
        <v>3817</v>
      </c>
      <c r="B3823" s="9">
        <v>321.16403299828801</v>
      </c>
      <c r="C3823" s="9">
        <v>331.1399844279058</v>
      </c>
      <c r="D3823" s="25">
        <v>239</v>
      </c>
      <c r="E3823" s="8">
        <v>443</v>
      </c>
      <c r="F3823" s="31">
        <f>IF($A3823&lt;=$J$18,$O$18+$P$18*SIN($Q$18+$R$18*($A3823-$A$3820)/$P$18),erreur)</f>
        <v>321.17015145818004</v>
      </c>
      <c r="G3823" s="31">
        <f>IF(8811-A3823&gt;$I$20,$O$20+$P$20*SIN($S$20-$T$20*(A3823-$A$3379)/$P$20),erreur)</f>
        <v>327.63758060972395</v>
      </c>
    </row>
    <row r="3824" spans="1:7" x14ac:dyDescent="0.3">
      <c r="A3824" s="20">
        <f t="shared" si="164"/>
        <v>3818</v>
      </c>
      <c r="B3824" s="9">
        <v>321.15407299828803</v>
      </c>
      <c r="C3824" s="9">
        <v>331.12835720899238</v>
      </c>
      <c r="D3824" s="25">
        <v>240</v>
      </c>
      <c r="E3824" s="8">
        <v>444</v>
      </c>
      <c r="F3824" s="31">
        <f>IF($A3824&lt;=$J$18,$O$18+$P$18*SIN($Q$18+$R$18*($A3824-$A$3820)/$P$18),erreur)</f>
        <v>321.16026859240446</v>
      </c>
      <c r="G3824" s="31">
        <f>IF(8811-A3824&gt;$I$20,$O$20+$P$20*SIN($S$20-$T$20*(A3824-$A$3379)/$P$20),erreur)</f>
        <v>327.6315410869247</v>
      </c>
    </row>
    <row r="3825" spans="1:8" x14ac:dyDescent="0.3">
      <c r="A3825" s="20">
        <f t="shared" si="164"/>
        <v>3819</v>
      </c>
      <c r="B3825" s="9">
        <v>321.14411299828805</v>
      </c>
      <c r="C3825" s="9">
        <v>331.1166346790742</v>
      </c>
      <c r="D3825" s="25">
        <v>241</v>
      </c>
      <c r="E3825" s="8">
        <v>445</v>
      </c>
      <c r="F3825" s="31">
        <f>IF($A3825&lt;=$J$18,$O$18+$P$18*SIN($Q$18+$R$18*($A3825-$A$3820)/$P$18),erreur)</f>
        <v>321.15041905072212</v>
      </c>
      <c r="G3825" s="31">
        <f>IF(8811-A3825&gt;$I$20,$O$20+$P$20*SIN($S$20-$T$20*(A3825-$A$3379)/$P$20),erreur)</f>
        <v>327.62546818128249</v>
      </c>
    </row>
    <row r="3826" spans="1:8" x14ac:dyDescent="0.3">
      <c r="A3826" s="20">
        <f t="shared" si="164"/>
        <v>3820</v>
      </c>
      <c r="B3826" s="9">
        <v>321.13415299828807</v>
      </c>
      <c r="C3826" s="9">
        <v>331.10481683826038</v>
      </c>
      <c r="D3826" s="25">
        <v>242</v>
      </c>
      <c r="E3826" s="8">
        <v>446</v>
      </c>
      <c r="F3826" s="31">
        <f>IF($A3826&lt;=$J$18,$O$18+$P$18*SIN($Q$18+$R$18*($A3826-$A$3820)/$P$18),erreur)</f>
        <v>321.14060283315121</v>
      </c>
      <c r="G3826" s="31">
        <f>IF(8811-A3826&gt;$I$20,$O$20+$P$20*SIN($S$20-$T$20*(A3826-$A$3379)/$P$20),erreur)</f>
        <v>327.6193618928155</v>
      </c>
      <c r="H3826">
        <v>315.08999999999997</v>
      </c>
    </row>
    <row r="3827" spans="1:8" x14ac:dyDescent="0.3">
      <c r="A3827" s="20">
        <f t="shared" si="164"/>
        <v>3821</v>
      </c>
      <c r="B3827" s="9">
        <v>321.12419299828809</v>
      </c>
      <c r="C3827" s="9">
        <v>331.09290368665825</v>
      </c>
      <c r="D3827" s="25">
        <v>243</v>
      </c>
      <c r="E3827" s="8">
        <v>447</v>
      </c>
      <c r="F3827" s="31">
        <f>IF($A3827&lt;=$J$18,$O$18+$P$18*SIN($Q$18+$R$18*($A3827-$A$3820)/$P$18),erreur)</f>
        <v>321.13081993969899</v>
      </c>
      <c r="G3827" s="31">
        <f>IF(8811-A3827&gt;$I$20,$O$20+$P$20*SIN($S$20-$T$20*(A3827-$A$3379)/$P$20),erreur)</f>
        <v>327.61322222152012</v>
      </c>
    </row>
    <row r="3828" spans="1:8" x14ac:dyDescent="0.3">
      <c r="A3828" s="20">
        <f t="shared" si="164"/>
        <v>3822</v>
      </c>
      <c r="B3828" s="9">
        <v>321.11423299828812</v>
      </c>
      <c r="C3828" s="9">
        <v>331.08089522437513</v>
      </c>
      <c r="D3828" s="25">
        <v>244</v>
      </c>
      <c r="E3828" s="8">
        <v>448</v>
      </c>
      <c r="F3828" s="31">
        <f>IF($A3828&lt;=$J$18,$O$18+$P$18*SIN($Q$18+$R$18*($A3828-$A$3820)/$P$18),erreur)</f>
        <v>321.12107037038004</v>
      </c>
      <c r="G3828" s="31">
        <f>IF(8811-A3828&gt;$I$20,$O$20+$P$20*SIN($S$20-$T$20*(A3828-$A$3379)/$P$20),erreur)</f>
        <v>327.60704916741815</v>
      </c>
    </row>
    <row r="3829" spans="1:8" x14ac:dyDescent="0.3">
      <c r="A3829" s="20">
        <f t="shared" si="164"/>
        <v>3823</v>
      </c>
      <c r="B3829" s="9">
        <v>321.10427299828814</v>
      </c>
      <c r="C3829" s="9">
        <v>331.06879145152016</v>
      </c>
      <c r="D3829" s="25">
        <v>245</v>
      </c>
      <c r="E3829" s="8">
        <v>449</v>
      </c>
      <c r="F3829" s="31">
        <f>IF($A3829&lt;=$J$18,$O$18+$P$18*SIN($Q$18+$R$18*($A3829-$A$3820)/$P$18),erreur)</f>
        <v>321.11135412519798</v>
      </c>
      <c r="G3829" s="31">
        <f>IF(8811-A3829&gt;$I$20,$O$20+$P$20*SIN($S$20-$T$20*(A3829-$A$3379)/$P$20),erreur)</f>
        <v>327.6008427304987</v>
      </c>
    </row>
    <row r="3830" spans="1:8" x14ac:dyDescent="0.3">
      <c r="A3830" s="20">
        <f t="shared" si="164"/>
        <v>3824</v>
      </c>
      <c r="B3830" s="9">
        <v>321.09431299828816</v>
      </c>
      <c r="C3830" s="9">
        <v>331.05659236820429</v>
      </c>
      <c r="D3830" s="25">
        <v>246</v>
      </c>
      <c r="E3830" s="8">
        <v>450</v>
      </c>
      <c r="F3830" s="31">
        <f>IF($A3830&lt;=$J$18,$O$18+$P$18*SIN($Q$18+$R$18*($A3830-$A$3820)/$P$18),erreur)</f>
        <v>321.101671204171</v>
      </c>
      <c r="G3830" s="31">
        <f>IF(8811-A3830&gt;$I$20,$O$20+$P$20*SIN($S$20-$T$20*(A3830-$A$3379)/$P$20),erreur)</f>
        <v>327.59460291077994</v>
      </c>
    </row>
    <row r="3831" spans="1:8" x14ac:dyDescent="0.3">
      <c r="A3831" s="20">
        <f t="shared" si="164"/>
        <v>3825</v>
      </c>
      <c r="B3831" s="9">
        <v>321.08435299828818</v>
      </c>
      <c r="C3831" s="9">
        <v>331.04429797453668</v>
      </c>
      <c r="D3831" s="25">
        <v>247</v>
      </c>
      <c r="E3831" s="8">
        <v>451</v>
      </c>
      <c r="F3831" s="31">
        <f>IF($A3831&lt;=$J$18,$O$18+$P$18*SIN($Q$18+$R$18*($A3831-$A$3820)/$P$18),erreur)</f>
        <v>321.09202160731002</v>
      </c>
      <c r="G3831" s="31">
        <f>IF(8811-A3831&gt;$I$20,$O$20+$P$20*SIN($S$20-$T$20*(A3831-$A$3379)/$P$20),erreur)</f>
        <v>327.58832970826552</v>
      </c>
    </row>
    <row r="3832" spans="1:8" x14ac:dyDescent="0.3">
      <c r="A3832" s="20">
        <f t="shared" si="164"/>
        <v>3826</v>
      </c>
      <c r="B3832" s="9">
        <v>321.0743929982882</v>
      </c>
      <c r="C3832" s="9">
        <v>331.03190827063008</v>
      </c>
      <c r="D3832" s="25">
        <v>248</v>
      </c>
      <c r="E3832" s="8">
        <v>452</v>
      </c>
      <c r="F3832" s="31">
        <f>IF($A3832&lt;=$J$18,$O$18+$P$18*SIN($Q$18+$R$18*($A3832-$A$3820)/$P$18),erreur)</f>
        <v>321.08240533462231</v>
      </c>
      <c r="G3832" s="31">
        <f>IF(8811-A3832&gt;$I$20,$O$20+$P$20*SIN($S$20-$T$20*(A3832-$A$3379)/$P$20),erreur)</f>
        <v>327.58202312296635</v>
      </c>
    </row>
    <row r="3833" spans="1:8" x14ac:dyDescent="0.3">
      <c r="A3833" s="20">
        <f t="shared" si="164"/>
        <v>3827</v>
      </c>
      <c r="B3833" s="9">
        <v>321.06443299828823</v>
      </c>
      <c r="C3833" s="9">
        <v>331.01942325659547</v>
      </c>
      <c r="D3833" s="25">
        <v>249</v>
      </c>
      <c r="E3833" s="8">
        <v>453</v>
      </c>
      <c r="F3833" s="31">
        <f>IF($A3833&lt;=$J$18,$O$18+$P$18*SIN($Q$18+$R$18*($A3833-$A$3820)/$P$18),erreur)</f>
        <v>321.07282238611515</v>
      </c>
      <c r="G3833" s="31">
        <f>IF(8811-A3833&gt;$I$20,$O$20+$P$20*SIN($S$20-$T$20*(A3833-$A$3379)/$P$20),erreur)</f>
        <v>327.57568315488243</v>
      </c>
    </row>
    <row r="3834" spans="1:8" x14ac:dyDescent="0.3">
      <c r="A3834" s="20">
        <f t="shared" si="164"/>
        <v>3828</v>
      </c>
      <c r="B3834" s="9">
        <v>321.05447299828825</v>
      </c>
      <c r="C3834" s="9">
        <v>331.00684293254926</v>
      </c>
      <c r="D3834" s="25">
        <v>250</v>
      </c>
      <c r="E3834" s="8">
        <v>454</v>
      </c>
      <c r="F3834" s="31">
        <f>IF($A3834&lt;=$J$18,$O$18+$P$18*SIN($Q$18+$R$18*($A3834-$A$3820)/$P$18),erreur)</f>
        <v>321.06327276180673</v>
      </c>
      <c r="G3834" s="31">
        <f>IF(8811-A3834&gt;$I$20,$O$20+$P$20*SIN($S$20-$T$20*(A3834-$A$3379)/$P$20),erreur)</f>
        <v>327.56930980402467</v>
      </c>
    </row>
    <row r="3835" spans="1:8" x14ac:dyDescent="0.3">
      <c r="A3835" s="20">
        <f t="shared" si="164"/>
        <v>3829</v>
      </c>
      <c r="B3835" s="9">
        <v>321.04451299828827</v>
      </c>
      <c r="C3835" s="9">
        <v>330.99416729860422</v>
      </c>
      <c r="D3835" s="25">
        <v>251</v>
      </c>
      <c r="E3835" s="8">
        <v>455</v>
      </c>
      <c r="F3835" s="31">
        <f>IF($A3835&lt;=$J$18,$O$18+$P$18*SIN($Q$18+$R$18*($A3835-$A$3820)/$P$18),erreur)</f>
        <v>321.05375646170432</v>
      </c>
      <c r="G3835" s="31">
        <f>IF(8811-A3835&gt;$I$20,$O$20+$P$20*SIN($S$20-$T$20*(A3835-$A$3379)/$P$20),erreur)</f>
        <v>327.56290307040399</v>
      </c>
    </row>
    <row r="3836" spans="1:8" x14ac:dyDescent="0.3">
      <c r="A3836" s="20">
        <f t="shared" si="164"/>
        <v>3830</v>
      </c>
      <c r="B3836" s="9">
        <v>321.03455299828829</v>
      </c>
      <c r="C3836" s="9">
        <v>330.98139635487496</v>
      </c>
      <c r="D3836" s="25">
        <v>252</v>
      </c>
      <c r="E3836" s="8">
        <v>456</v>
      </c>
      <c r="F3836" s="31">
        <f>IF($A3836&lt;=$J$18,$O$18+$P$18*SIN($Q$18+$R$18*($A3836-$A$3820)/$P$18),erreur)</f>
        <v>321.04427348581885</v>
      </c>
      <c r="G3836" s="31">
        <f>IF(8811-A3836&gt;$I$20,$O$20+$P$20*SIN($S$20-$T$20*(A3836-$A$3379)/$P$20),erreur)</f>
        <v>327.55646295401675</v>
      </c>
    </row>
    <row r="3837" spans="1:8" x14ac:dyDescent="0.3">
      <c r="A3837" s="20">
        <f t="shared" si="164"/>
        <v>3831</v>
      </c>
      <c r="B3837" s="9">
        <v>321.02459299828831</v>
      </c>
      <c r="C3837" s="9">
        <v>330.96853010147788</v>
      </c>
      <c r="D3837" s="25">
        <v>253</v>
      </c>
      <c r="E3837" s="8">
        <v>457</v>
      </c>
      <c r="F3837" s="31">
        <f>IF($A3837&lt;=$J$18,$O$18+$P$18*SIN($Q$18+$R$18*($A3837-$A$3820)/$P$18),erreur)</f>
        <v>321.03482383415758</v>
      </c>
      <c r="G3837" s="31">
        <f>IF(8811-A3837&gt;$I$20,$O$20+$P$20*SIN($S$20-$T$20*(A3837-$A$3379)/$P$20),erreur)</f>
        <v>327.54998945488114</v>
      </c>
    </row>
    <row r="3838" spans="1:8" x14ac:dyDescent="0.3">
      <c r="A3838" s="20">
        <f t="shared" si="164"/>
        <v>3832</v>
      </c>
      <c r="B3838" s="9">
        <v>321.01463299828833</v>
      </c>
      <c r="C3838" s="9">
        <v>330.95556853853122</v>
      </c>
      <c r="D3838" s="25">
        <v>254</v>
      </c>
      <c r="E3838" s="8">
        <v>458</v>
      </c>
      <c r="F3838" s="31">
        <f>IF($A3838&lt;=$J$18,$O$18+$P$18*SIN($Q$18+$R$18*($A3838-$A$3820)/$P$18),erreur)</f>
        <v>321.0254075067387</v>
      </c>
      <c r="G3838" s="31">
        <f>IF(8811-A3838&gt;$I$20,$O$20+$P$20*SIN($S$20-$T$20*(A3838-$A$3379)/$P$20),erreur)</f>
        <v>327.5434825730008</v>
      </c>
    </row>
    <row r="3839" spans="1:8" x14ac:dyDescent="0.3">
      <c r="A3839" s="20">
        <f t="shared" si="164"/>
        <v>3833</v>
      </c>
      <c r="B3839" s="9">
        <v>321.00467299828836</v>
      </c>
      <c r="C3839" s="9">
        <v>330.9425116661514</v>
      </c>
      <c r="D3839" s="25">
        <v>255</v>
      </c>
      <c r="E3839" s="8">
        <v>459</v>
      </c>
      <c r="F3839" s="31">
        <f>IF($A3839&lt;=$J$18,$O$18+$P$18*SIN($Q$18+$R$18*($A3839-$A$3820)/$P$18),erreur)</f>
        <v>321.01602450356586</v>
      </c>
      <c r="G3839" s="31">
        <f>IF(8811-A3839&gt;$I$20,$O$20+$P$20*SIN($S$20-$T$20*(A3839-$A$3379)/$P$20),erreur)</f>
        <v>327.53694230837937</v>
      </c>
    </row>
    <row r="3840" spans="1:8" x14ac:dyDescent="0.3">
      <c r="A3840" s="20">
        <f t="shared" si="164"/>
        <v>3834</v>
      </c>
      <c r="B3840" s="9">
        <v>320.99471299828838</v>
      </c>
      <c r="C3840" s="9">
        <v>330.92935948445665</v>
      </c>
      <c r="D3840" s="25">
        <v>256</v>
      </c>
      <c r="E3840" s="8">
        <v>460</v>
      </c>
      <c r="F3840" s="31">
        <f>IF($A3840&lt;=$J$18,$O$18+$P$18*SIN($Q$18+$R$18*($A3840-$A$3820)/$P$18),erreur)</f>
        <v>321.00667482464996</v>
      </c>
      <c r="G3840" s="31">
        <f>IF(8811-A3840&gt;$I$20,$O$20+$P$20*SIN($S$20-$T$20*(A3840-$A$3379)/$P$20),erreur)</f>
        <v>327.53036866102775</v>
      </c>
    </row>
    <row r="3841" spans="1:8" x14ac:dyDescent="0.3">
      <c r="A3841" s="20">
        <f t="shared" si="164"/>
        <v>3835</v>
      </c>
      <c r="B3841" s="9">
        <v>320.9847529982884</v>
      </c>
      <c r="C3841" s="9">
        <v>330.91611199356703</v>
      </c>
      <c r="D3841" s="25">
        <v>257</v>
      </c>
      <c r="E3841" s="8">
        <v>461</v>
      </c>
      <c r="F3841" s="31">
        <f>IF($A3841&lt;=$J$18,$O$18+$P$18*SIN($Q$18+$R$18*($A3841-$A$3820)/$P$18),erreur)</f>
        <v>320.99735847000557</v>
      </c>
      <c r="G3841" s="31">
        <f>IF(8811-A3841&gt;$I$20,$O$20+$P$20*SIN($S$20-$T$20*(A3841-$A$3379)/$P$20),erreur)</f>
        <v>327.52376163095323</v>
      </c>
    </row>
    <row r="3842" spans="1:8" x14ac:dyDescent="0.3">
      <c r="A3842" s="20">
        <f t="shared" si="164"/>
        <v>3836</v>
      </c>
      <c r="B3842" s="9">
        <v>320.97479299828842</v>
      </c>
      <c r="C3842" s="9">
        <v>330.90276919360258</v>
      </c>
      <c r="D3842" s="25">
        <v>258</v>
      </c>
      <c r="E3842" s="8">
        <v>462</v>
      </c>
      <c r="F3842" s="31">
        <f>IF($A3842&lt;=$J$18,$O$18+$P$18*SIN($Q$18+$R$18*($A3842-$A$3820)/$P$18),erreur)</f>
        <v>320.98807543963994</v>
      </c>
      <c r="G3842" s="31">
        <f>IF(8811-A3842&gt;$I$20,$O$20+$P$20*SIN($S$20-$T$20*(A3842-$A$3379)/$P$20),erreur)</f>
        <v>327.51712121816308</v>
      </c>
    </row>
    <row r="3843" spans="1:8" x14ac:dyDescent="0.3">
      <c r="A3843" s="20">
        <f t="shared" si="164"/>
        <v>3837</v>
      </c>
      <c r="B3843" s="9">
        <v>320.96483299828844</v>
      </c>
      <c r="C3843" s="9">
        <v>330.88933108468518</v>
      </c>
      <c r="D3843" s="25">
        <v>259</v>
      </c>
      <c r="E3843" s="8">
        <v>463</v>
      </c>
      <c r="F3843" s="31">
        <f>IF($A3843&lt;=$J$18,$O$18+$P$18*SIN($Q$18+$R$18*($A3843-$A$3820)/$P$18),erreur)</f>
        <v>320.97882573356037</v>
      </c>
      <c r="G3843" s="31">
        <f>IF(8811-A3843&gt;$I$20,$O$20+$P$20*SIN($S$20-$T$20*(A3843-$A$3379)/$P$20),erreur)</f>
        <v>327.51044742266458</v>
      </c>
    </row>
    <row r="3844" spans="1:8" x14ac:dyDescent="0.3">
      <c r="A3844" s="20">
        <f t="shared" si="164"/>
        <v>3838</v>
      </c>
      <c r="B3844" s="9">
        <v>320.95487299828847</v>
      </c>
      <c r="C3844" s="9">
        <v>330.87579766693671</v>
      </c>
      <c r="D3844" s="25">
        <v>260</v>
      </c>
      <c r="E3844" s="8">
        <v>464</v>
      </c>
      <c r="F3844" s="31">
        <f>IF($A3844&lt;=$J$18,$O$18+$P$18*SIN($Q$18+$R$18*($A3844-$A$3820)/$P$18),erreur)</f>
        <v>320.96960935178868</v>
      </c>
      <c r="G3844" s="31">
        <f>IF(8811-A3844&gt;$I$20,$O$20+$P$20*SIN($S$20-$T$20*(A3844-$A$3379)/$P$20),erreur)</f>
        <v>327.50374024446137</v>
      </c>
    </row>
    <row r="3845" spans="1:8" x14ac:dyDescent="0.3">
      <c r="A3845" s="20">
        <f t="shared" si="164"/>
        <v>3839</v>
      </c>
      <c r="B3845" s="9">
        <v>320.94491299828849</v>
      </c>
      <c r="C3845" s="9">
        <v>330.86216894047902</v>
      </c>
      <c r="D3845" s="25">
        <v>261</v>
      </c>
      <c r="E3845" s="8">
        <v>465</v>
      </c>
      <c r="F3845" s="31">
        <f>IF($A3845&lt;=$J$18,$O$18+$P$18*SIN($Q$18+$R$18*($A3845-$A$3820)/$P$18),erreur)</f>
        <v>320.96042629432122</v>
      </c>
      <c r="G3845" s="31">
        <f>IF(8811-A3845&gt;$I$20,$O$20+$P$20*SIN($S$20-$T$20*(A3845-$A$3379)/$P$20),erreur)</f>
        <v>327.49699968357163</v>
      </c>
    </row>
    <row r="3846" spans="1:8" x14ac:dyDescent="0.3">
      <c r="A3846" s="20">
        <f t="shared" si="164"/>
        <v>3840</v>
      </c>
      <c r="B3846" s="9">
        <v>320.93495299828851</v>
      </c>
      <c r="C3846" s="9">
        <v>330.84844490543765</v>
      </c>
      <c r="D3846" s="25">
        <v>262</v>
      </c>
      <c r="E3846" s="8">
        <v>466</v>
      </c>
      <c r="F3846" s="31">
        <f>IF($A3846&lt;=$J$18,$O$18+$P$18*SIN($Q$18+$R$18*($A3846-$A$3820)/$P$18),erreur)</f>
        <v>320.95127656117256</v>
      </c>
      <c r="G3846" s="31">
        <f>IF(8811-A3846&gt;$I$20,$O$20+$P$20*SIN($S$20-$T$20*(A3846-$A$3379)/$P$20),erreur)</f>
        <v>327.49022573998809</v>
      </c>
      <c r="H3846">
        <v>314.93</v>
      </c>
    </row>
    <row r="3847" spans="1:8" x14ac:dyDescent="0.3">
      <c r="A3847" s="20">
        <f t="shared" si="164"/>
        <v>3841</v>
      </c>
      <c r="B3847" s="9">
        <v>320.92499299828853</v>
      </c>
      <c r="C3847" s="9">
        <v>330.83462556193626</v>
      </c>
      <c r="D3847" s="25">
        <v>263</v>
      </c>
      <c r="E3847" s="8">
        <v>467</v>
      </c>
      <c r="F3847" s="31">
        <f>IF($A3847&lt;=$J$18,$O$18+$P$18*SIN($Q$18+$R$18*($A3847-$A$3820)/$P$18),erreur)</f>
        <v>320.94216015235361</v>
      </c>
      <c r="G3847" s="31">
        <f>IF(8811-A3847&gt;$I$20,$O$20+$P$20*SIN($S$20-$T$20*(A3847-$A$3379)/$P$20),erreur)</f>
        <v>327.48341841372894</v>
      </c>
    </row>
    <row r="3848" spans="1:8" x14ac:dyDescent="0.3">
      <c r="A3848" s="20">
        <f t="shared" ref="A3848:A3911" si="165">ROW()-6</f>
        <v>3842</v>
      </c>
      <c r="B3848" s="9">
        <v>320.91503299828855</v>
      </c>
      <c r="C3848" s="9">
        <v>330.82071091010039</v>
      </c>
      <c r="D3848" s="25">
        <v>264</v>
      </c>
      <c r="E3848" s="8">
        <v>468</v>
      </c>
      <c r="F3848" s="31">
        <f>IF($A3848&lt;=$J$18,$O$18+$P$18*SIN($Q$18+$R$18*($A3848-$A$3820)/$P$18),erreur)</f>
        <v>320.93307706787891</v>
      </c>
      <c r="G3848" s="31">
        <f>IF(8811-A3848&gt;$I$20,$O$20+$P$20*SIN($S$20-$T$20*(A3848-$A$3379)/$P$20),erreur)</f>
        <v>327.47657770479782</v>
      </c>
    </row>
    <row r="3849" spans="1:8" x14ac:dyDescent="0.3">
      <c r="A3849" s="20">
        <f t="shared" si="165"/>
        <v>3843</v>
      </c>
      <c r="B3849" s="9">
        <v>320.90507299828857</v>
      </c>
      <c r="C3849" s="9">
        <v>330.80670095005917</v>
      </c>
      <c r="D3849" s="25">
        <v>265</v>
      </c>
      <c r="E3849" s="8">
        <v>469</v>
      </c>
      <c r="F3849" s="31">
        <f>IF($A3849&lt;=$J$18,$O$18+$P$18*SIN($Q$18+$R$18*($A3849-$A$3820)/$P$18),erreur)</f>
        <v>320.92402730775575</v>
      </c>
      <c r="G3849" s="31">
        <f>IF(8811-A3849&gt;$I$20,$O$20+$P$20*SIN($S$20-$T$20*(A3849-$A$3379)/$P$20),erreur)</f>
        <v>327.469703613202</v>
      </c>
    </row>
    <row r="3850" spans="1:8" x14ac:dyDescent="0.3">
      <c r="A3850" s="20">
        <f t="shared" si="165"/>
        <v>3844</v>
      </c>
      <c r="B3850" s="9">
        <v>320.8951129982886</v>
      </c>
      <c r="C3850" s="9">
        <v>330.79259568193447</v>
      </c>
      <c r="D3850" s="25">
        <v>266</v>
      </c>
      <c r="E3850" s="8">
        <v>470</v>
      </c>
      <c r="F3850" s="31">
        <f>IF($A3850&lt;=$J$18,$O$18+$P$18*SIN($Q$18+$R$18*($A3850-$A$3820)/$P$18),erreur)</f>
        <v>320.91501087198776</v>
      </c>
      <c r="G3850" s="31">
        <f>IF(8811-A3850&gt;$I$20,$O$20+$P$20*SIN($S$20-$T$20*(A3850-$A$3379)/$P$20),erreur)</f>
        <v>327.4627961389524</v>
      </c>
    </row>
    <row r="3851" spans="1:8" x14ac:dyDescent="0.3">
      <c r="A3851" s="20">
        <f t="shared" si="165"/>
        <v>3845</v>
      </c>
      <c r="B3851" s="9">
        <v>320.88515299828862</v>
      </c>
      <c r="C3851" s="9">
        <v>330.77839510585909</v>
      </c>
      <c r="D3851" s="25">
        <v>267</v>
      </c>
      <c r="E3851" s="8">
        <v>471</v>
      </c>
      <c r="F3851" s="31">
        <f>IF($A3851&lt;=$J$18,$O$18+$P$18*SIN($Q$18+$R$18*($A3851-$A$3820)/$P$18),erreur)</f>
        <v>320.90602776059677</v>
      </c>
      <c r="G3851" s="31">
        <f>IF(8811-A3851&gt;$I$20,$O$20+$P$20*SIN($S$20-$T$20*(A3851-$A$3379)/$P$20),erreur)</f>
        <v>327.45585528205629</v>
      </c>
    </row>
    <row r="3852" spans="1:8" x14ac:dyDescent="0.3">
      <c r="A3852" s="20">
        <f t="shared" si="165"/>
        <v>3846</v>
      </c>
      <c r="B3852" s="9">
        <v>320.87519299828864</v>
      </c>
      <c r="C3852" s="9">
        <v>330.76409922196035</v>
      </c>
      <c r="D3852" s="25">
        <v>268</v>
      </c>
      <c r="E3852" s="8">
        <v>472</v>
      </c>
      <c r="F3852" s="31">
        <f>IF($A3852&lt;=$J$18,$O$18+$P$18*SIN($Q$18+$R$18*($A3852-$A$3820)/$P$18),erreur)</f>
        <v>320.89707797358642</v>
      </c>
      <c r="G3852" s="31">
        <f>IF(8811-A3852&gt;$I$20,$O$20+$P$20*SIN($S$20-$T$20*(A3852-$A$3379)/$P$20),erreur)</f>
        <v>327.44888104251368</v>
      </c>
    </row>
    <row r="3853" spans="1:8" x14ac:dyDescent="0.3">
      <c r="A3853" s="20">
        <f t="shared" si="165"/>
        <v>3847</v>
      </c>
      <c r="B3853" s="9">
        <v>320.86523299828866</v>
      </c>
      <c r="C3853" s="9">
        <v>330.7497080303674</v>
      </c>
      <c r="D3853" s="25">
        <v>269</v>
      </c>
      <c r="E3853" s="8">
        <v>473</v>
      </c>
      <c r="F3853" s="31">
        <f>IF($A3853&lt;=$J$18,$O$18+$P$18*SIN($Q$18+$R$18*($A3853-$A$3820)/$P$18),erreur)</f>
        <v>320.88816151096398</v>
      </c>
      <c r="G3853" s="31">
        <f>IF(8811-A3853&gt;$I$20,$O$20+$P$20*SIN($S$20-$T$20*(A3853-$A$3379)/$P$20),erreur)</f>
        <v>327.44187342034274</v>
      </c>
    </row>
    <row r="3854" spans="1:8" x14ac:dyDescent="0.3">
      <c r="A3854" s="20">
        <f t="shared" si="165"/>
        <v>3848</v>
      </c>
      <c r="B3854" s="9">
        <v>320.85527299828868</v>
      </c>
      <c r="C3854" s="9">
        <v>330.73522153121303</v>
      </c>
      <c r="D3854" s="25">
        <v>270</v>
      </c>
      <c r="E3854" s="8">
        <v>474</v>
      </c>
      <c r="F3854" s="31">
        <f>IF($A3854&lt;=$J$18,$O$18+$P$18*SIN($Q$18+$R$18*($A3854-$A$3820)/$P$18),erreur)</f>
        <v>320.87927837273674</v>
      </c>
      <c r="G3854" s="31">
        <f>IF(8811-A3854&gt;$I$20,$O$20+$P$20*SIN($S$20-$T$20*(A3854-$A$3379)/$P$20),erreur)</f>
        <v>327.43483241554713</v>
      </c>
    </row>
    <row r="3855" spans="1:8" x14ac:dyDescent="0.3">
      <c r="A3855" s="20">
        <f t="shared" si="165"/>
        <v>3849</v>
      </c>
      <c r="B3855" s="9">
        <v>320.8453129982887</v>
      </c>
      <c r="C3855" s="9">
        <v>330.72063972462638</v>
      </c>
      <c r="D3855" s="25">
        <v>271</v>
      </c>
      <c r="E3855" s="8">
        <v>475</v>
      </c>
      <c r="F3855" s="31">
        <f>IF($A3855&lt;=$J$18,$O$18+$P$18*SIN($Q$18+$R$18*($A3855-$A$3820)/$P$18),erreur)</f>
        <v>320.87042855892651</v>
      </c>
      <c r="G3855" s="31">
        <f>IF(8811-A3855&gt;$I$20,$O$20+$P$20*SIN($S$20-$T$20*(A3855-$A$3379)/$P$20),erreur)</f>
        <v>327.42775802813048</v>
      </c>
    </row>
    <row r="3856" spans="1:8" x14ac:dyDescent="0.3">
      <c r="A3856" s="20">
        <f t="shared" si="165"/>
        <v>3850</v>
      </c>
      <c r="B3856" s="9">
        <v>320.83535299828873</v>
      </c>
      <c r="C3856" s="9">
        <v>330.70596261074024</v>
      </c>
      <c r="D3856" s="25">
        <v>272</v>
      </c>
      <c r="E3856" s="8">
        <v>476</v>
      </c>
      <c r="F3856" s="31">
        <f>IF($A3856&lt;=$J$18,$O$18+$P$18*SIN($Q$18+$R$18*($A3856-$A$3820)/$P$18),erreur)</f>
        <v>320.86161206953693</v>
      </c>
      <c r="G3856" s="31">
        <f>IF(8811-A3856&gt;$I$20,$O$20+$P$20*SIN($S$20-$T$20*(A3856-$A$3379)/$P$20),erreur)</f>
        <v>327.42065025810734</v>
      </c>
    </row>
    <row r="3857" spans="1:8" x14ac:dyDescent="0.3">
      <c r="A3857" s="20">
        <f t="shared" si="165"/>
        <v>3851</v>
      </c>
      <c r="B3857" s="9">
        <v>320.82539299828875</v>
      </c>
      <c r="C3857" s="9">
        <v>330.69119018969104</v>
      </c>
      <c r="D3857" s="25">
        <v>273</v>
      </c>
      <c r="E3857" s="8">
        <v>477</v>
      </c>
      <c r="F3857" s="31">
        <f>IF($A3857&lt;=$J$18,$O$18+$P$18*SIN($Q$18+$R$18*($A3857-$A$3820)/$P$18),erreur)</f>
        <v>320.85282890457529</v>
      </c>
      <c r="G3857" s="31">
        <f>IF(8811-A3857&gt;$I$20,$O$20+$P$20*SIN($S$20-$T$20*(A3857-$A$3379)/$P$20),erreur)</f>
        <v>327.41350910548499</v>
      </c>
    </row>
    <row r="3858" spans="1:8" x14ac:dyDescent="0.3">
      <c r="A3858" s="20">
        <f t="shared" si="165"/>
        <v>3852</v>
      </c>
      <c r="B3858" s="9">
        <v>320.81543299828877</v>
      </c>
      <c r="C3858" s="9">
        <v>330.67632246160974</v>
      </c>
      <c r="D3858" s="25">
        <v>274</v>
      </c>
      <c r="E3858" s="8">
        <v>478</v>
      </c>
      <c r="F3858" s="31">
        <f>IF($A3858&lt;=$J$18,$O$18+$P$18*SIN($Q$18+$R$18*($A3858-$A$3820)/$P$18),erreur)</f>
        <v>320.84407906405249</v>
      </c>
      <c r="G3858" s="31">
        <f>IF(8811-A3858&gt;$I$20,$O$20+$P$20*SIN($S$20-$T$20*(A3858-$A$3379)/$P$20),erreur)</f>
        <v>327.40633457026343</v>
      </c>
    </row>
    <row r="3859" spans="1:8" x14ac:dyDescent="0.3">
      <c r="A3859" s="20">
        <f t="shared" si="165"/>
        <v>3853</v>
      </c>
      <c r="B3859" s="9">
        <v>320.80547299828879</v>
      </c>
      <c r="C3859" s="9">
        <v>330.66135942663277</v>
      </c>
      <c r="D3859" s="25">
        <v>275</v>
      </c>
      <c r="E3859" s="8">
        <v>479</v>
      </c>
      <c r="F3859" s="31">
        <f>IF($A3859&lt;=$J$18,$O$18+$P$18*SIN($Q$18+$R$18*($A3859-$A$3820)/$P$18),erreur)</f>
        <v>320.8353625479831</v>
      </c>
      <c r="G3859" s="31">
        <f>IF(8811-A3859&gt;$I$20,$O$20+$P$20*SIN($S$20-$T$20*(A3859-$A$3379)/$P$20),erreur)</f>
        <v>327.39912665246084</v>
      </c>
    </row>
    <row r="3860" spans="1:8" x14ac:dyDescent="0.3">
      <c r="A3860" s="20">
        <f t="shared" si="165"/>
        <v>3854</v>
      </c>
      <c r="B3860" s="9">
        <v>320.79551299828881</v>
      </c>
      <c r="C3860" s="9">
        <v>330.64630108489473</v>
      </c>
      <c r="D3860" s="25">
        <v>276</v>
      </c>
      <c r="E3860" s="8">
        <v>480</v>
      </c>
      <c r="F3860" s="31">
        <f>IF($A3860&lt;=$J$18,$O$18+$P$18*SIN($Q$18+$R$18*($A3860-$A$3820)/$P$18),erreur)</f>
        <v>320.82667935637073</v>
      </c>
      <c r="G3860" s="31">
        <f>IF(8811-A3860&gt;$I$20,$O$20+$P$20*SIN($S$20-$T$20*(A3860-$A$3379)/$P$20),erreur)</f>
        <v>327.39188535208086</v>
      </c>
    </row>
    <row r="3861" spans="1:8" x14ac:dyDescent="0.3">
      <c r="A3861" s="20">
        <f t="shared" si="165"/>
        <v>3855</v>
      </c>
      <c r="B3861" s="9">
        <v>320.78555299828884</v>
      </c>
      <c r="C3861" s="9">
        <v>330.63114743653568</v>
      </c>
      <c r="D3861" s="25">
        <v>277</v>
      </c>
      <c r="E3861" s="8">
        <v>481</v>
      </c>
      <c r="F3861" s="31">
        <f>IF($A3861&lt;=$J$18,$O$18+$P$18*SIN($Q$18+$R$18*($A3861-$A$3820)/$P$18),erreur)</f>
        <v>320.81802948922632</v>
      </c>
      <c r="G3861" s="31">
        <f>IF(8811-A3861&gt;$I$20,$O$20+$P$20*SIN($S$20-$T$20*(A3861-$A$3379)/$P$20),erreur)</f>
        <v>327.38461066913442</v>
      </c>
    </row>
    <row r="3862" spans="1:8" x14ac:dyDescent="0.3">
      <c r="A3862" s="20">
        <f t="shared" si="165"/>
        <v>3856</v>
      </c>
      <c r="B3862" s="9">
        <v>320.77559299828886</v>
      </c>
      <c r="C3862" s="9">
        <v>330.61589848169024</v>
      </c>
      <c r="D3862" s="25">
        <v>278</v>
      </c>
      <c r="E3862" s="8">
        <v>482</v>
      </c>
      <c r="F3862" s="31">
        <f>IF($A3862&lt;=$J$18,$O$18+$P$18*SIN($Q$18+$R$18*($A3862-$A$3820)/$P$18),erreur)</f>
        <v>320.80941294656077</v>
      </c>
      <c r="G3862" s="31">
        <f>IF(8811-A3862&gt;$I$20,$O$20+$P$20*SIN($S$20-$T$20*(A3862-$A$3379)/$P$20),erreur)</f>
        <v>327.3773026036215</v>
      </c>
    </row>
    <row r="3863" spans="1:8" x14ac:dyDescent="0.3">
      <c r="A3863" s="20">
        <f t="shared" si="165"/>
        <v>3857</v>
      </c>
      <c r="B3863" s="9">
        <v>320.76563299828888</v>
      </c>
      <c r="C3863" s="9">
        <v>330.60055422049663</v>
      </c>
      <c r="D3863" s="25">
        <v>279</v>
      </c>
      <c r="E3863" s="8">
        <v>483</v>
      </c>
      <c r="F3863" s="31">
        <f>IF($A3863&lt;=$J$18,$O$18+$P$18*SIN($Q$18+$R$18*($A3863-$A$3820)/$P$18),erreur)</f>
        <v>320.80082972838136</v>
      </c>
      <c r="G3863" s="31">
        <f>IF(8811-A3863&gt;$I$20,$O$20+$P$20*SIN($S$20-$T$20*(A3863-$A$3379)/$P$20),erreur)</f>
        <v>327.3699611555603</v>
      </c>
    </row>
    <row r="3864" spans="1:8" x14ac:dyDescent="0.3">
      <c r="A3864" s="20">
        <f t="shared" si="165"/>
        <v>3858</v>
      </c>
      <c r="B3864" s="9">
        <v>320.7556729982889</v>
      </c>
      <c r="C3864" s="9">
        <v>330.58511465309675</v>
      </c>
      <c r="D3864" s="25">
        <v>280</v>
      </c>
      <c r="E3864" s="8">
        <v>484</v>
      </c>
      <c r="F3864" s="31">
        <f>IF($A3864&lt;=$J$18,$O$18+$P$18*SIN($Q$18+$R$18*($A3864-$A$3820)/$P$18),erreur)</f>
        <v>320.79227983470264</v>
      </c>
      <c r="G3864" s="31">
        <f>IF(8811-A3864&gt;$I$20,$O$20+$P$20*SIN($S$20-$T$20*(A3864-$A$3379)/$P$20),erreur)</f>
        <v>327.36258632495083</v>
      </c>
    </row>
    <row r="3865" spans="1:8" x14ac:dyDescent="0.3">
      <c r="A3865" s="20">
        <f t="shared" si="165"/>
        <v>3859</v>
      </c>
      <c r="B3865" s="9">
        <v>320.74571299828892</v>
      </c>
      <c r="C3865" s="9">
        <v>330.56957977962884</v>
      </c>
      <c r="D3865" s="25">
        <v>281</v>
      </c>
      <c r="E3865" s="8">
        <v>485</v>
      </c>
      <c r="F3865" s="31">
        <f>IF($A3865&lt;=$J$18,$O$18+$P$18*SIN($Q$18+$R$18*($A3865-$A$3820)/$P$18),erreur)</f>
        <v>320.78376326552825</v>
      </c>
      <c r="G3865" s="31">
        <f>IF(8811-A3865&gt;$I$20,$O$20+$P$20*SIN($S$20-$T$20*(A3865-$A$3379)/$P$20),erreur)</f>
        <v>327.35517811180762</v>
      </c>
    </row>
    <row r="3866" spans="1:8" x14ac:dyDescent="0.3">
      <c r="A3866" s="20">
        <f t="shared" si="165"/>
        <v>3860</v>
      </c>
      <c r="B3866" s="9">
        <v>320.73575299828894</v>
      </c>
      <c r="C3866" s="9">
        <v>330.55394960023477</v>
      </c>
      <c r="D3866" s="25">
        <v>282</v>
      </c>
      <c r="E3866" s="8">
        <v>486</v>
      </c>
      <c r="F3866" s="31">
        <f>IF($A3866&lt;=$J$18,$O$18+$P$18*SIN($Q$18+$R$18*($A3866-$A$3820)/$P$18),erreur)</f>
        <v>320.77528002087274</v>
      </c>
      <c r="G3866" s="31">
        <f>IF(8811-A3866&gt;$I$20,$O$20+$P$20*SIN($S$20-$T$20*(A3866-$A$3379)/$P$20),erreur)</f>
        <v>327.34773651613068</v>
      </c>
      <c r="H3866">
        <v>314.70999999999998</v>
      </c>
    </row>
    <row r="3867" spans="1:8" x14ac:dyDescent="0.3">
      <c r="A3867" s="20">
        <f t="shared" si="165"/>
        <v>3861</v>
      </c>
      <c r="B3867" s="9">
        <v>320.72579299828897</v>
      </c>
      <c r="C3867" s="9">
        <v>330.53822411505644</v>
      </c>
      <c r="D3867" s="25">
        <v>283</v>
      </c>
      <c r="E3867" s="8">
        <v>487</v>
      </c>
      <c r="F3867" s="31">
        <f>IF($A3867&lt;=$J$18,$O$18+$P$18*SIN($Q$18+$R$18*($A3867-$A$3820)/$P$18),erreur)</f>
        <v>320.76683010073975</v>
      </c>
      <c r="G3867" s="31">
        <f>IF(8811-A3867&gt;$I$20,$O$20+$P$20*SIN($S$20-$T$20*(A3867-$A$3379)/$P$20),erreur)</f>
        <v>327.34026153794184</v>
      </c>
    </row>
    <row r="3868" spans="1:8" x14ac:dyDescent="0.3">
      <c r="A3868" s="20">
        <f t="shared" si="165"/>
        <v>3862</v>
      </c>
      <c r="B3868" s="9">
        <v>320.71583299828899</v>
      </c>
      <c r="C3868" s="9">
        <v>330.52240332423753</v>
      </c>
      <c r="D3868" s="25">
        <v>284</v>
      </c>
      <c r="E3868" s="8">
        <v>488</v>
      </c>
      <c r="F3868" s="31">
        <f>IF($A3868&lt;=$J$18,$O$18+$P$18*SIN($Q$18+$R$18*($A3868-$A$3820)/$P$18),erreur)</f>
        <v>320.75841350514747</v>
      </c>
      <c r="G3868" s="31">
        <f>IF(8811-A3868&gt;$I$20,$O$20+$P$20*SIN($S$20-$T$20*(A3868-$A$3379)/$P$20),erreur)</f>
        <v>327.33275317723383</v>
      </c>
    </row>
    <row r="3869" spans="1:8" x14ac:dyDescent="0.3">
      <c r="A3869" s="20">
        <f t="shared" si="165"/>
        <v>3863</v>
      </c>
      <c r="B3869" s="9">
        <v>320.70587299828901</v>
      </c>
      <c r="C3869" s="9">
        <v>330.50648722792175</v>
      </c>
      <c r="D3869" s="25">
        <v>285</v>
      </c>
      <c r="E3869" s="8">
        <v>489</v>
      </c>
      <c r="F3869" s="31">
        <f>IF($A3869&lt;=$J$18,$O$18+$P$18*SIN($Q$18+$R$18*($A3869-$A$3820)/$P$18),erreur)</f>
        <v>320.7500302340959</v>
      </c>
      <c r="G3869" s="31">
        <f>IF(8811-A3869&gt;$I$20,$O$20+$P$20*SIN($S$20-$T$20*(A3869-$A$3379)/$P$20),erreur)</f>
        <v>327.32521143402846</v>
      </c>
    </row>
    <row r="3870" spans="1:8" x14ac:dyDescent="0.3">
      <c r="A3870" s="20">
        <f t="shared" si="165"/>
        <v>3864</v>
      </c>
      <c r="B3870" s="9">
        <v>320.69591299828903</v>
      </c>
      <c r="C3870" s="9">
        <v>330.49047582625099</v>
      </c>
      <c r="D3870" s="25">
        <v>286</v>
      </c>
      <c r="E3870" s="8">
        <v>490</v>
      </c>
      <c r="F3870" s="31">
        <f>IF($A3870&lt;=$J$18,$O$18+$P$18*SIN($Q$18+$R$18*($A3870-$A$3820)/$P$18),erreur)</f>
        <v>320.74168028759595</v>
      </c>
      <c r="G3870" s="31">
        <f>IF(8811-A3870&gt;$I$20,$O$20+$P$20*SIN($S$20-$T$20*(A3870-$A$3379)/$P$20),erreur)</f>
        <v>327.31763630832211</v>
      </c>
    </row>
    <row r="3871" spans="1:8" x14ac:dyDescent="0.3">
      <c r="A3871" s="20">
        <f t="shared" si="165"/>
        <v>3865</v>
      </c>
      <c r="B3871" s="9">
        <v>320.68595299828905</v>
      </c>
      <c r="C3871" s="9">
        <v>330.47436911937439</v>
      </c>
      <c r="D3871" s="25">
        <v>287</v>
      </c>
      <c r="E3871" s="8">
        <v>491</v>
      </c>
      <c r="F3871" s="31">
        <f>IF($A3871&lt;=$J$18,$O$18+$P$18*SIN($Q$18+$R$18*($A3871-$A$3820)/$P$18),erreur)</f>
        <v>320.73336366566582</v>
      </c>
      <c r="G3871" s="31">
        <f>IF(8811-A3871&gt;$I$20,$O$20+$P$20*SIN($S$20-$T$20*(A3871-$A$3379)/$P$20),erreur)</f>
        <v>327.31002780013296</v>
      </c>
    </row>
    <row r="3872" spans="1:8" x14ac:dyDescent="0.3">
      <c r="A3872" s="20">
        <f t="shared" si="165"/>
        <v>3866</v>
      </c>
      <c r="B3872" s="9">
        <v>320.67599299828908</v>
      </c>
      <c r="C3872" s="9">
        <v>330.45816710743748</v>
      </c>
      <c r="D3872" s="25">
        <v>288</v>
      </c>
      <c r="E3872" s="8">
        <v>492</v>
      </c>
      <c r="F3872" s="31">
        <f>IF($A3872&lt;=$J$18,$O$18+$P$18*SIN($Q$18+$R$18*($A3872-$A$3820)/$P$18),erreur)</f>
        <v>320.72508036830186</v>
      </c>
      <c r="G3872" s="31">
        <f>IF(8811-A3872&gt;$I$20,$O$20+$P$20*SIN($S$20-$T$20*(A3872-$A$3379)/$P$20),erreur)</f>
        <v>327.30238590946465</v>
      </c>
    </row>
    <row r="3873" spans="1:8" x14ac:dyDescent="0.3">
      <c r="A3873" s="20">
        <f t="shared" si="165"/>
        <v>3867</v>
      </c>
      <c r="B3873" s="9">
        <v>320.6660329982891</v>
      </c>
      <c r="C3873" s="9">
        <v>330.44186979058577</v>
      </c>
      <c r="D3873" s="25">
        <v>289</v>
      </c>
      <c r="E3873" s="8">
        <v>493</v>
      </c>
      <c r="F3873" s="31">
        <f>IF($A3873&lt;=$J$18,$O$18+$P$18*SIN($Q$18+$R$18*($A3873-$A$3820)/$P$18),erreur)</f>
        <v>320.71683039552227</v>
      </c>
      <c r="G3873" s="31">
        <f>IF(8811-A3873&gt;$I$20,$O$20+$P$20*SIN($S$20-$T$20*(A3873-$A$3379)/$P$20),erreur)</f>
        <v>327.29471063632809</v>
      </c>
    </row>
    <row r="3874" spans="1:8" x14ac:dyDescent="0.3">
      <c r="A3874" s="20">
        <f t="shared" si="165"/>
        <v>3868</v>
      </c>
      <c r="B3874" s="9">
        <v>320.65607299828912</v>
      </c>
      <c r="C3874" s="9">
        <v>330.42547716896661</v>
      </c>
      <c r="D3874" s="25">
        <v>290</v>
      </c>
      <c r="E3874" s="8">
        <v>494</v>
      </c>
      <c r="F3874" s="31">
        <f>IF($A3874&lt;=$J$18,$O$18+$P$18*SIN($Q$18+$R$18*($A3874-$A$3820)/$P$18),erreur)</f>
        <v>320.70861374733431</v>
      </c>
      <c r="G3874" s="31">
        <f>IF(8811-A3874&gt;$I$20,$O$20+$P$20*SIN($S$20-$T$20*(A3874-$A$3379)/$P$20),erreur)</f>
        <v>327.28700198073057</v>
      </c>
    </row>
    <row r="3875" spans="1:8" x14ac:dyDescent="0.3">
      <c r="A3875" s="20">
        <f t="shared" si="165"/>
        <v>3869</v>
      </c>
      <c r="B3875" s="9">
        <v>320.64611299828914</v>
      </c>
      <c r="C3875" s="9">
        <v>330.40898924273279</v>
      </c>
      <c r="D3875" s="25">
        <v>291</v>
      </c>
      <c r="E3875" s="8">
        <v>495</v>
      </c>
      <c r="F3875" s="31">
        <f>IF($A3875&lt;=$J$18,$O$18+$P$18*SIN($Q$18+$R$18*($A3875-$A$3820)/$P$18),erreur)</f>
        <v>320.70043042374527</v>
      </c>
      <c r="G3875" s="31">
        <f>IF(8811-A3875&gt;$I$20,$O$20+$P$20*SIN($S$20-$T$20*(A3875-$A$3379)/$P$20),erreur)</f>
        <v>327.27925994267935</v>
      </c>
    </row>
    <row r="3876" spans="1:8" x14ac:dyDescent="0.3">
      <c r="A3876" s="20">
        <f t="shared" si="165"/>
        <v>3870</v>
      </c>
      <c r="B3876" s="9">
        <v>320.63615299828916</v>
      </c>
      <c r="C3876" s="9">
        <v>330.39240601202982</v>
      </c>
      <c r="D3876" s="25">
        <v>292</v>
      </c>
      <c r="E3876" s="8">
        <v>496</v>
      </c>
      <c r="F3876" s="31">
        <f>IF($A3876&lt;=$J$18,$O$18+$P$18*SIN($Q$18+$R$18*($A3876-$A$3820)/$P$18),erreur)</f>
        <v>320.69228042476243</v>
      </c>
      <c r="G3876" s="31">
        <f>IF(8811-A3876&gt;$I$20,$O$20+$P$20*SIN($S$20-$T$20*(A3876-$A$3379)/$P$20),erreur)</f>
        <v>327.27148452218535</v>
      </c>
    </row>
    <row r="3877" spans="1:8" x14ac:dyDescent="0.3">
      <c r="A3877" s="20">
        <f t="shared" si="165"/>
        <v>3871</v>
      </c>
      <c r="B3877" s="9">
        <v>320.62619299828918</v>
      </c>
      <c r="C3877" s="9">
        <v>330.37572747701233</v>
      </c>
      <c r="D3877" s="25">
        <v>293</v>
      </c>
      <c r="E3877" s="8">
        <v>497</v>
      </c>
      <c r="F3877" s="31">
        <f>IF($A3877&lt;=$J$18,$O$18+$P$18*SIN($Q$18+$R$18*($A3877-$A$3820)/$P$18),erreur)</f>
        <v>320.68416375040397</v>
      </c>
      <c r="G3877" s="31">
        <f>IF(8811-A3877&gt;$I$20,$O$20+$P$20*SIN($S$20-$T$20*(A3877-$A$3379)/$P$20),erreur)</f>
        <v>327.26367571925948</v>
      </c>
    </row>
    <row r="3878" spans="1:8" x14ac:dyDescent="0.3">
      <c r="A3878" s="20">
        <f t="shared" si="165"/>
        <v>3872</v>
      </c>
      <c r="B3878" s="9">
        <v>320.61623299828921</v>
      </c>
      <c r="C3878" s="9">
        <v>330.35895363782947</v>
      </c>
      <c r="D3878" s="25">
        <v>294</v>
      </c>
      <c r="E3878" s="8">
        <v>498</v>
      </c>
      <c r="F3878" s="31">
        <f>IF($A3878&lt;=$J$18,$O$18+$P$18*SIN($Q$18+$R$18*($A3878-$A$3820)/$P$18),erreur)</f>
        <v>320.67608040066989</v>
      </c>
      <c r="G3878" s="31">
        <f>IF(8811-A3878&gt;$I$20,$O$20+$P$20*SIN($S$20-$T$20*(A3878-$A$3379)/$P$20),erreur)</f>
        <v>327.25583353390175</v>
      </c>
    </row>
    <row r="3879" spans="1:8" x14ac:dyDescent="0.3">
      <c r="A3879" s="20">
        <f t="shared" si="165"/>
        <v>3873</v>
      </c>
      <c r="B3879" s="9">
        <v>320.60627299828923</v>
      </c>
      <c r="C3879" s="9">
        <v>330.34208449463404</v>
      </c>
      <c r="D3879" s="25">
        <v>295</v>
      </c>
      <c r="E3879" s="8">
        <v>499</v>
      </c>
      <c r="F3879" s="31">
        <f>IF($A3879&lt;=$J$18,$O$18+$P$18*SIN($Q$18+$R$18*($A3879-$A$3820)/$P$18),erreur)</f>
        <v>320.66803037557111</v>
      </c>
      <c r="G3879" s="31">
        <f>IF(8811-A3879&gt;$I$20,$O$20+$P$20*SIN($S$20-$T$20*(A3879-$A$3379)/$P$20),erreur)</f>
        <v>327.24795796613034</v>
      </c>
    </row>
    <row r="3880" spans="1:8" x14ac:dyDescent="0.3">
      <c r="A3880" s="20">
        <f t="shared" si="165"/>
        <v>3874</v>
      </c>
      <c r="B3880" s="9">
        <v>320.59631299828925</v>
      </c>
      <c r="C3880" s="9">
        <v>330.32512004757882</v>
      </c>
      <c r="D3880" s="25">
        <v>296</v>
      </c>
      <c r="E3880" s="8">
        <v>500</v>
      </c>
      <c r="F3880" s="31">
        <f>IF($A3880&lt;=$J$18,$O$18+$P$18*SIN($Q$18+$R$18*($A3880-$A$3820)/$P$18),erreur)</f>
        <v>320.6600136751149</v>
      </c>
      <c r="G3880" s="31">
        <f>IF(8811-A3880&gt;$I$20,$O$20+$P$20*SIN($S$20-$T$20*(A3880-$A$3379)/$P$20),erreur)</f>
        <v>327.24004901594526</v>
      </c>
    </row>
    <row r="3881" spans="1:8" x14ac:dyDescent="0.3">
      <c r="A3881" s="20">
        <f t="shared" si="165"/>
        <v>3875</v>
      </c>
      <c r="B3881" s="9">
        <v>320.58635299828927</v>
      </c>
      <c r="C3881" s="9">
        <v>330.30806029682026</v>
      </c>
      <c r="D3881" s="25">
        <v>297</v>
      </c>
      <c r="E3881" s="8">
        <v>501</v>
      </c>
      <c r="F3881" s="31">
        <f>IF($A3881&lt;=$J$18,$O$18+$P$18*SIN($Q$18+$R$18*($A3881-$A$3820)/$P$18),erreur)</f>
        <v>320.65203029931581</v>
      </c>
      <c r="G3881" s="31">
        <f>IF(8811-A3881&gt;$I$20,$O$20+$P$20*SIN($S$20-$T$20*(A3881-$A$3379)/$P$20),erreur)</f>
        <v>327.23210668336469</v>
      </c>
    </row>
    <row r="3882" spans="1:8" x14ac:dyDescent="0.3">
      <c r="A3882" s="20">
        <f t="shared" si="165"/>
        <v>3876</v>
      </c>
      <c r="B3882" s="9">
        <v>320.57639299828929</v>
      </c>
      <c r="C3882" s="9">
        <v>330.29090524250751</v>
      </c>
      <c r="D3882" s="25">
        <v>298</v>
      </c>
      <c r="E3882" s="8">
        <v>502</v>
      </c>
      <c r="F3882" s="31">
        <f>IF($A3882&lt;=$J$18,$O$18+$P$18*SIN($Q$18+$R$18*($A3882-$A$3820)/$P$18),erreur)</f>
        <v>320.64408024818113</v>
      </c>
      <c r="G3882" s="31">
        <f>IF(8811-A3882&gt;$I$20,$O$20+$P$20*SIN($S$20-$T$20*(A3882-$A$3379)/$P$20),erreur)</f>
        <v>327.22413096839227</v>
      </c>
    </row>
    <row r="3883" spans="1:8" x14ac:dyDescent="0.3">
      <c r="A3883" s="20">
        <f t="shared" si="165"/>
        <v>3877</v>
      </c>
      <c r="B3883" s="9">
        <v>320.56643299828932</v>
      </c>
      <c r="C3883" s="9">
        <v>330.27365488480427</v>
      </c>
      <c r="D3883" s="25">
        <v>299</v>
      </c>
      <c r="E3883" s="8">
        <v>503</v>
      </c>
      <c r="F3883" s="31">
        <f>IF($A3883&lt;=$J$18,$O$18+$P$18*SIN($Q$18+$R$18*($A3883-$A$3820)/$P$18),erreur)</f>
        <v>320.63616352171448</v>
      </c>
      <c r="G3883" s="31">
        <f>IF(8811-A3883&gt;$I$20,$O$20+$P$20*SIN($S$20-$T$20*(A3883-$A$3379)/$P$20),erreur)</f>
        <v>327.21612187103528</v>
      </c>
    </row>
    <row r="3884" spans="1:8" x14ac:dyDescent="0.3">
      <c r="A3884" s="20">
        <f t="shared" si="165"/>
        <v>3878</v>
      </c>
      <c r="B3884" s="9">
        <v>320.55647299828934</v>
      </c>
      <c r="C3884" s="9">
        <v>330.25630922386154</v>
      </c>
      <c r="D3884" s="25">
        <v>300</v>
      </c>
      <c r="E3884" s="8">
        <v>504</v>
      </c>
      <c r="F3884" s="31">
        <f>IF($A3884&lt;=$J$18,$O$18+$P$18*SIN($Q$18+$R$18*($A3884-$A$3820)/$P$18),erreur)</f>
        <v>320.62828011992679</v>
      </c>
      <c r="G3884" s="31">
        <f>IF(8811-A3884&gt;$I$20,$O$20+$P$20*SIN($S$20-$T$20*(A3884-$A$3379)/$P$20),erreur)</f>
        <v>327.20807939130827</v>
      </c>
    </row>
    <row r="3885" spans="1:8" x14ac:dyDescent="0.3">
      <c r="A3885" s="20">
        <f t="shared" si="165"/>
        <v>3879</v>
      </c>
      <c r="B3885" s="9">
        <v>320.54651299828936</v>
      </c>
      <c r="C3885" s="9">
        <v>330.23886825984118</v>
      </c>
      <c r="D3885" s="25">
        <v>301</v>
      </c>
      <c r="E3885" s="8">
        <v>505</v>
      </c>
      <c r="F3885" s="31">
        <f>IF($A3885&lt;=$J$18,$O$18+$P$18*SIN($Q$18+$R$18*($A3885-$A$3820)/$P$18),erreur)</f>
        <v>320.62043004282896</v>
      </c>
      <c r="G3885" s="31">
        <f>IF(8811-A3885&gt;$I$20,$O$20+$P$20*SIN($S$20-$T$20*(A3885-$A$3379)/$P$20),erreur)</f>
        <v>327.20000352921488</v>
      </c>
    </row>
    <row r="3886" spans="1:8" x14ac:dyDescent="0.3">
      <c r="A3886" s="20">
        <f t="shared" si="165"/>
        <v>3880</v>
      </c>
      <c r="B3886" s="9">
        <v>320.53655299828938</v>
      </c>
      <c r="C3886" s="9">
        <v>330.22133199289783</v>
      </c>
      <c r="D3886" s="25">
        <v>302</v>
      </c>
      <c r="E3886" s="8">
        <v>506</v>
      </c>
      <c r="F3886" s="31">
        <f>IF($A3886&lt;=$J$18,$O$18+$P$18*SIN($Q$18+$R$18*($A3886-$A$3820)/$P$18),erreur)</f>
        <v>320.61261329043555</v>
      </c>
      <c r="G3886" s="31">
        <f>IF(8811-A3886&gt;$I$20,$O$20+$P$20*SIN($S$20-$T$20*(A3886-$A$3379)/$P$20),erreur)</f>
        <v>327.19189428476602</v>
      </c>
      <c r="H3886">
        <v>314.58</v>
      </c>
    </row>
    <row r="3887" spans="1:8" x14ac:dyDescent="0.3">
      <c r="A3887" s="20">
        <f t="shared" si="165"/>
        <v>3881</v>
      </c>
      <c r="B3887" s="9">
        <v>320.5265929982894</v>
      </c>
      <c r="C3887" s="9">
        <v>330.20370042319155</v>
      </c>
      <c r="D3887" s="25">
        <v>303</v>
      </c>
      <c r="E3887" s="8">
        <v>507</v>
      </c>
      <c r="F3887" s="31">
        <f>IF($A3887&lt;=$J$18,$O$18+$P$18*SIN($Q$18+$R$18*($A3887-$A$3820)/$P$18),erreur)</f>
        <v>320.60482986274292</v>
      </c>
      <c r="G3887" s="31">
        <f>IF(8811-A3887&gt;$I$20,$O$20+$P$20*SIN($S$20-$T$20*(A3887-$A$3379)/$P$20),erreur)</f>
        <v>327.18375165797261</v>
      </c>
    </row>
    <row r="3888" spans="1:8" x14ac:dyDescent="0.3">
      <c r="A3888" s="20">
        <f t="shared" si="165"/>
        <v>3882</v>
      </c>
      <c r="B3888" s="9">
        <v>320.51663299828942</v>
      </c>
      <c r="C3888" s="9">
        <v>330.18597355088423</v>
      </c>
      <c r="D3888" s="25">
        <v>304</v>
      </c>
      <c r="E3888" s="8">
        <v>508</v>
      </c>
      <c r="F3888" s="31">
        <f>IF($A3888&lt;=$J$18,$O$18+$P$18*SIN($Q$18+$R$18*($A3888-$A$3820)/$P$18),erreur)</f>
        <v>320.59707975976562</v>
      </c>
      <c r="G3888" s="31">
        <f>IF(8811-A3888&gt;$I$20,$O$20+$P$20*SIN($S$20-$T$20*(A3888-$A$3379)/$P$20),erreur)</f>
        <v>327.17557564884191</v>
      </c>
    </row>
    <row r="3889" spans="1:7" x14ac:dyDescent="0.3">
      <c r="A3889" s="20">
        <f t="shared" si="165"/>
        <v>3883</v>
      </c>
      <c r="B3889" s="9">
        <v>320.50667299828945</v>
      </c>
      <c r="C3889" s="9">
        <v>330.16815137613594</v>
      </c>
      <c r="D3889" s="25">
        <v>305</v>
      </c>
      <c r="E3889" s="8">
        <v>509</v>
      </c>
      <c r="F3889" s="31">
        <f>IF($A3889&lt;=$J$18,$O$18+$P$18*SIN($Q$18+$R$18*($A3889-$A$3820)/$P$18),erreur)</f>
        <v>320.58936298151457</v>
      </c>
      <c r="G3889" s="31">
        <f>IF(8811-A3889&gt;$I$20,$O$20+$P$20*SIN($S$20-$T$20*(A3889-$A$3379)/$P$20),erreur)</f>
        <v>327.16736625738122</v>
      </c>
    </row>
    <row r="3890" spans="1:7" x14ac:dyDescent="0.3">
      <c r="A3890" s="20">
        <f t="shared" si="165"/>
        <v>3884</v>
      </c>
      <c r="B3890" s="9">
        <v>320.49671299828947</v>
      </c>
      <c r="C3890" s="9">
        <v>330.15023389910857</v>
      </c>
      <c r="D3890" s="25">
        <v>306</v>
      </c>
      <c r="E3890" s="8">
        <v>510</v>
      </c>
      <c r="F3890" s="31">
        <f>IF($A3890&lt;=$J$18,$O$18+$P$18*SIN($Q$18+$R$18*($A3890-$A$3820)/$P$18),erreur)</f>
        <v>320.5816795279934</v>
      </c>
      <c r="G3890" s="31">
        <f>IF(8811-A3890&gt;$I$20,$O$20+$P$20*SIN($S$20-$T$20*(A3890-$A$3379)/$P$20),erreur)</f>
        <v>327.15912348360143</v>
      </c>
    </row>
    <row r="3891" spans="1:7" x14ac:dyDescent="0.3">
      <c r="A3891" s="20">
        <f t="shared" si="165"/>
        <v>3885</v>
      </c>
      <c r="B3891" s="9">
        <v>320.48675299828949</v>
      </c>
      <c r="C3891" s="9">
        <v>330.13222111996583</v>
      </c>
      <c r="D3891" s="25">
        <v>307</v>
      </c>
      <c r="E3891" s="8">
        <v>511</v>
      </c>
      <c r="F3891" s="31">
        <f>IF($A3891&lt;=$J$18,$O$18+$P$18*SIN($Q$18+$R$18*($A3891-$A$3820)/$P$18),erreur)</f>
        <v>320.57402939921667</v>
      </c>
      <c r="G3891" s="31">
        <f>IF(8811-A3891&gt;$I$20,$O$20+$P$20*SIN($S$20-$T$20*(A3891-$A$3379)/$P$20),erreur)</f>
        <v>327.15084732751347</v>
      </c>
    </row>
    <row r="3892" spans="1:7" x14ac:dyDescent="0.3">
      <c r="A3892" s="20">
        <f t="shared" si="165"/>
        <v>3886</v>
      </c>
      <c r="B3892" s="9">
        <v>320.47679299828951</v>
      </c>
      <c r="C3892" s="9">
        <v>330.11411303886962</v>
      </c>
      <c r="D3892" s="25">
        <v>308</v>
      </c>
      <c r="E3892" s="8">
        <v>512</v>
      </c>
      <c r="F3892" s="31">
        <f>IF($A3892&lt;=$J$18,$O$18+$P$18*SIN($Q$18+$R$18*($A3892-$A$3820)/$P$18),erreur)</f>
        <v>320.56641259518437</v>
      </c>
      <c r="G3892" s="31">
        <f>IF(8811-A3892&gt;$I$20,$O$20+$P$20*SIN($S$20-$T$20*(A3892-$A$3379)/$P$20),erreur)</f>
        <v>327.14253778912462</v>
      </c>
    </row>
    <row r="3893" spans="1:7" x14ac:dyDescent="0.3">
      <c r="A3893" s="20">
        <f t="shared" si="165"/>
        <v>3887</v>
      </c>
      <c r="B3893" s="9">
        <v>320.46683299828953</v>
      </c>
      <c r="C3893" s="9">
        <v>330.09590965598545</v>
      </c>
      <c r="D3893" s="25">
        <v>309</v>
      </c>
      <c r="E3893" s="8">
        <v>513</v>
      </c>
      <c r="F3893" s="31">
        <f>IF($A3893&lt;=$J$18,$O$18+$P$18*SIN($Q$18+$R$18*($A3893-$A$3820)/$P$18),erreur)</f>
        <v>320.5588291159147</v>
      </c>
      <c r="G3893" s="31">
        <f>IF(8811-A3893&gt;$I$20,$O$20+$P$20*SIN($S$20-$T$20*(A3893-$A$3379)/$P$20),erreur)</f>
        <v>327.13419486844214</v>
      </c>
    </row>
    <row r="3894" spans="1:7" x14ac:dyDescent="0.3">
      <c r="A3894" s="20">
        <f t="shared" si="165"/>
        <v>3888</v>
      </c>
      <c r="B3894" s="9">
        <v>320.45687299828955</v>
      </c>
      <c r="C3894" s="9">
        <v>330.07761097147886</v>
      </c>
      <c r="D3894" s="25">
        <v>310</v>
      </c>
      <c r="E3894" s="8">
        <v>514</v>
      </c>
      <c r="F3894" s="31">
        <f>IF($A3894&lt;=$J$18,$O$18+$P$18*SIN($Q$18+$R$18*($A3894-$A$3820)/$P$18),erreur)</f>
        <v>320.55127896140402</v>
      </c>
      <c r="G3894" s="31">
        <f>IF(8811-A3894&gt;$I$20,$O$20+$P$20*SIN($S$20-$T$20*(A3894-$A$3379)/$P$20),erreur)</f>
        <v>327.12581856548059</v>
      </c>
    </row>
    <row r="3895" spans="1:7" x14ac:dyDescent="0.3">
      <c r="A3895" s="20">
        <f t="shared" si="165"/>
        <v>3889</v>
      </c>
      <c r="B3895" s="9">
        <v>320.44691299828958</v>
      </c>
      <c r="C3895" s="9">
        <v>330.05921698551538</v>
      </c>
      <c r="D3895" s="25">
        <v>311</v>
      </c>
      <c r="E3895" s="8">
        <v>515</v>
      </c>
      <c r="F3895" s="31">
        <f>IF($A3895&lt;=$J$18,$O$18+$P$18*SIN($Q$18+$R$18*($A3895-$A$3820)/$P$18),erreur)</f>
        <v>320.54376213167779</v>
      </c>
      <c r="G3895" s="31">
        <f>IF(8811-A3895&gt;$I$20,$O$20+$P$20*SIN($S$20-$T$20*(A3895-$A$3379)/$P$20),erreur)</f>
        <v>327.1174088802436</v>
      </c>
    </row>
    <row r="3896" spans="1:7" x14ac:dyDescent="0.3">
      <c r="A3896" s="20">
        <f t="shared" si="165"/>
        <v>3890</v>
      </c>
      <c r="B3896" s="9">
        <v>320.4369529982896</v>
      </c>
      <c r="C3896" s="9">
        <v>330.04072769826234</v>
      </c>
      <c r="D3896" s="25">
        <v>312</v>
      </c>
      <c r="E3896" s="8">
        <v>516</v>
      </c>
      <c r="F3896" s="31">
        <f>IF($A3896&lt;=$J$18,$O$18+$P$18*SIN($Q$18+$R$18*($A3896-$A$3820)/$P$18),erreur)</f>
        <v>320.53627862672874</v>
      </c>
      <c r="G3896" s="31">
        <f>IF(8811-A3896&gt;$I$20,$O$20+$P$20*SIN($S$20-$T$20*(A3896-$A$3379)/$P$20),erreur)</f>
        <v>327.10896581274574</v>
      </c>
    </row>
    <row r="3897" spans="1:7" x14ac:dyDescent="0.3">
      <c r="A3897" s="20">
        <f t="shared" si="165"/>
        <v>3891</v>
      </c>
      <c r="B3897" s="9">
        <v>320.42699299828962</v>
      </c>
      <c r="C3897" s="9">
        <v>330.02214310988893</v>
      </c>
      <c r="D3897" s="25">
        <v>313</v>
      </c>
      <c r="E3897" s="8">
        <v>517</v>
      </c>
      <c r="F3897" s="31">
        <f>IF($A3897&lt;=$J$18,$O$18+$P$18*SIN($Q$18+$R$18*($A3897-$A$3820)/$P$18),erreur)</f>
        <v>320.52882844657142</v>
      </c>
      <c r="G3897" s="31">
        <f>IF(8811-A3897&gt;$I$20,$O$20+$P$20*SIN($S$20-$T$20*(A3897-$A$3379)/$P$20),erreur)</f>
        <v>327.10048936299427</v>
      </c>
    </row>
    <row r="3898" spans="1:7" x14ac:dyDescent="0.3">
      <c r="A3898" s="20">
        <f t="shared" si="165"/>
        <v>3892</v>
      </c>
      <c r="B3898" s="9">
        <v>320.41703299828964</v>
      </c>
      <c r="C3898" s="9">
        <v>330.0034632205643</v>
      </c>
      <c r="D3898" s="25">
        <v>314</v>
      </c>
      <c r="E3898" s="8">
        <v>518</v>
      </c>
      <c r="F3898" s="31">
        <f>IF($A3898&lt;=$J$18,$O$18+$P$18*SIN($Q$18+$R$18*($A3898-$A$3820)/$P$18),erreur)</f>
        <v>320.52141159121311</v>
      </c>
      <c r="G3898" s="31">
        <f>IF(8811-A3898&gt;$I$20,$O$20+$P$20*SIN($S$20-$T$20*(A3898-$A$3379)/$P$20),erreur)</f>
        <v>327.09197953099647</v>
      </c>
    </row>
    <row r="3899" spans="1:7" x14ac:dyDescent="0.3">
      <c r="A3899" s="20">
        <f t="shared" si="165"/>
        <v>3893</v>
      </c>
      <c r="B3899" s="9">
        <v>320.40707299828966</v>
      </c>
      <c r="C3899" s="9">
        <v>329.98468803045398</v>
      </c>
      <c r="D3899" s="25">
        <v>315</v>
      </c>
      <c r="E3899" s="8">
        <v>519</v>
      </c>
      <c r="F3899" s="31">
        <f>IF($A3899&lt;=$J$18,$O$18+$P$18*SIN($Q$18+$R$18*($A3899-$A$3820)/$P$18),erreur)</f>
        <v>320.51402806066471</v>
      </c>
      <c r="G3899" s="31">
        <f>IF(8811-A3899&gt;$I$20,$O$20+$P$20*SIN($S$20-$T$20*(A3899-$A$3379)/$P$20),erreur)</f>
        <v>327.08343631676325</v>
      </c>
    </row>
    <row r="3900" spans="1:7" x14ac:dyDescent="0.3">
      <c r="A3900" s="20">
        <f t="shared" si="165"/>
        <v>3894</v>
      </c>
      <c r="B3900" s="9">
        <v>320.39711299828969</v>
      </c>
      <c r="C3900" s="9">
        <v>329.9658175397326</v>
      </c>
      <c r="D3900" s="25">
        <v>316</v>
      </c>
      <c r="E3900" s="8">
        <v>520</v>
      </c>
      <c r="F3900" s="31">
        <f>IF($A3900&lt;=$J$18,$O$18+$P$18*SIN($Q$18+$R$18*($A3900-$A$3820)/$P$18),erreur)</f>
        <v>320.50667785492988</v>
      </c>
      <c r="G3900" s="31">
        <f>IF(8811-A3900&gt;$I$20,$O$20+$P$20*SIN($S$20-$T$20*(A3900-$A$3379)/$P$20),erreur)</f>
        <v>327.07485972030918</v>
      </c>
    </row>
    <row r="3901" spans="1:7" x14ac:dyDescent="0.3">
      <c r="A3901" s="20">
        <f t="shared" si="165"/>
        <v>3895</v>
      </c>
      <c r="B3901" s="9">
        <v>320.38715299828971</v>
      </c>
      <c r="C3901" s="9">
        <v>329.94685174857113</v>
      </c>
      <c r="D3901" s="25">
        <v>317</v>
      </c>
      <c r="E3901" s="8">
        <v>521</v>
      </c>
      <c r="F3901" s="31">
        <f>IF($A3901&lt;=$J$18,$O$18+$P$18*SIN($Q$18+$R$18*($A3901-$A$3820)/$P$18),erreur)</f>
        <v>320.49936097402315</v>
      </c>
      <c r="G3901" s="31">
        <f>IF(8811-A3901&gt;$I$20,$O$20+$P$20*SIN($S$20-$T$20*(A3901-$A$3379)/$P$20),erreur)</f>
        <v>327.06624974163424</v>
      </c>
    </row>
    <row r="3902" spans="1:7" x14ac:dyDescent="0.3">
      <c r="A3902" s="20">
        <f t="shared" si="165"/>
        <v>3896</v>
      </c>
      <c r="B3902" s="9">
        <v>320.37719299828973</v>
      </c>
      <c r="C3902" s="9">
        <v>329.92779065714058</v>
      </c>
      <c r="D3902" s="25">
        <v>318</v>
      </c>
      <c r="E3902" s="8">
        <v>522</v>
      </c>
      <c r="F3902" s="31">
        <f>IF($A3902&lt;=$J$18,$O$18+$P$18*SIN($Q$18+$R$18*($A3902-$A$3820)/$P$18),erreur)</f>
        <v>320.49207741794453</v>
      </c>
      <c r="G3902" s="31">
        <f>IF(8811-A3902&gt;$I$20,$O$20+$P$20*SIN($S$20-$T$20*(A3902-$A$3379)/$P$20),erreur)</f>
        <v>327.05760638075299</v>
      </c>
    </row>
    <row r="3903" spans="1:7" x14ac:dyDescent="0.3">
      <c r="A3903" s="20">
        <f t="shared" si="165"/>
        <v>3897</v>
      </c>
      <c r="B3903" s="9">
        <v>320.36723299828975</v>
      </c>
      <c r="C3903" s="9">
        <v>329.90863426561737</v>
      </c>
      <c r="D3903" s="25">
        <v>319</v>
      </c>
      <c r="E3903" s="8">
        <v>523</v>
      </c>
      <c r="F3903" s="31">
        <f>IF($A3903&lt;=$J$18,$O$18+$P$18*SIN($Q$18+$R$18*($A3903-$A$3820)/$P$18),erreur)</f>
        <v>320.48482718671221</v>
      </c>
      <c r="G3903" s="31">
        <f>IF(8811-A3903&gt;$I$20,$O$20+$P$20*SIN($S$20-$T$20*(A3903-$A$3379)/$P$20),erreur)</f>
        <v>327.04892963767634</v>
      </c>
    </row>
    <row r="3904" spans="1:7" x14ac:dyDescent="0.3">
      <c r="A3904" s="20">
        <f t="shared" si="165"/>
        <v>3898</v>
      </c>
      <c r="B3904" s="9">
        <v>320.35727299828977</v>
      </c>
      <c r="C3904" s="9">
        <v>329.88938257417067</v>
      </c>
      <c r="D3904" s="25">
        <v>320</v>
      </c>
      <c r="E3904" s="8">
        <v>524</v>
      </c>
      <c r="F3904" s="31">
        <f>IF($A3904&lt;=$J$18,$O$18+$P$18*SIN($Q$18+$R$18*($A3904-$A$3820)/$P$18),erreur)</f>
        <v>320.47761028032255</v>
      </c>
      <c r="G3904" s="31">
        <f>IF(8811-A3904&gt;$I$20,$O$20+$P$20*SIN($S$20-$T$20*(A3904-$A$3379)/$P$20),erreur)</f>
        <v>327.04021951241521</v>
      </c>
    </row>
    <row r="3905" spans="1:8" x14ac:dyDescent="0.3">
      <c r="A3905" s="20">
        <f t="shared" si="165"/>
        <v>3899</v>
      </c>
      <c r="B3905" s="9">
        <v>320.34731299828979</v>
      </c>
      <c r="C3905" s="9">
        <v>329.87003558297693</v>
      </c>
      <c r="D3905" s="25">
        <v>321</v>
      </c>
      <c r="E3905" s="8">
        <v>525</v>
      </c>
      <c r="F3905" s="31">
        <f>IF($A3905&lt;=$J$18,$O$18+$P$18*SIN($Q$18+$R$18*($A3905-$A$3820)/$P$18),erreur)</f>
        <v>320.47042669879011</v>
      </c>
      <c r="G3905" s="31">
        <f>IF(8811-A3905&gt;$I$20,$O$20+$P$20*SIN($S$20-$T$20*(A3905-$A$3379)/$P$20),erreur)</f>
        <v>327.03147600497323</v>
      </c>
    </row>
    <row r="3906" spans="1:8" x14ac:dyDescent="0.3">
      <c r="A3906" s="20">
        <f t="shared" si="165"/>
        <v>3900</v>
      </c>
      <c r="B3906" s="9">
        <v>320.33735299828982</v>
      </c>
      <c r="C3906" s="9">
        <v>329.8505932922144</v>
      </c>
      <c r="D3906" s="25">
        <v>322</v>
      </c>
      <c r="E3906" s="8">
        <v>526</v>
      </c>
      <c r="F3906" s="31">
        <f>IF($A3906&lt;=$J$18,$O$18+$P$18*SIN($Q$18+$R$18*($A3906-$A$3820)/$P$18),erreur)</f>
        <v>320.46327644212215</v>
      </c>
      <c r="G3906" s="31">
        <f>IF(8811-A3906&gt;$I$20,$O$20+$P$20*SIN($S$20-$T$20*(A3906-$A$3379)/$P$20),erreur)</f>
        <v>327.02269911536496</v>
      </c>
      <c r="H3906">
        <v>314.5</v>
      </c>
    </row>
    <row r="3907" spans="1:8" x14ac:dyDescent="0.3">
      <c r="A3907" s="20">
        <f t="shared" si="165"/>
        <v>3901</v>
      </c>
      <c r="B3907" s="9">
        <v>320.32739299828984</v>
      </c>
      <c r="C3907" s="9">
        <v>329.83105570205771</v>
      </c>
      <c r="D3907" s="25">
        <v>323</v>
      </c>
      <c r="E3907" s="8">
        <v>527</v>
      </c>
      <c r="F3907" s="31">
        <f>IF($A3907&lt;=$J$18,$O$18+$P$18*SIN($Q$18+$R$18*($A3907-$A$3820)/$P$18),erreur)</f>
        <v>320.4561595103296</v>
      </c>
      <c r="G3907" s="31">
        <f>IF(8811-A3907&gt;$I$20,$O$20+$P$20*SIN($S$20-$T$20*(A3907-$A$3379)/$P$20),erreur)</f>
        <v>327.01388884359767</v>
      </c>
    </row>
    <row r="3908" spans="1:8" x14ac:dyDescent="0.3">
      <c r="A3908" s="20">
        <f t="shared" si="165"/>
        <v>3902</v>
      </c>
      <c r="B3908" s="9">
        <v>320.31743299828986</v>
      </c>
      <c r="C3908" s="9">
        <v>329.8114228126833</v>
      </c>
      <c r="D3908" s="25">
        <v>324</v>
      </c>
      <c r="E3908" s="8">
        <v>528</v>
      </c>
      <c r="F3908" s="31">
        <f>IF($A3908&lt;=$J$18,$O$18+$P$18*SIN($Q$18+$R$18*($A3908-$A$3820)/$P$18),erreur)</f>
        <v>320.44907590341609</v>
      </c>
      <c r="G3908" s="31">
        <f>IF(8811-A3908&gt;$I$20,$O$20+$P$20*SIN($S$20-$T$20*(A3908-$A$3379)/$P$20),erreur)</f>
        <v>327.00504518968592</v>
      </c>
    </row>
    <row r="3909" spans="1:8" x14ac:dyDescent="0.3">
      <c r="A3909" s="20">
        <f t="shared" si="165"/>
        <v>3903</v>
      </c>
      <c r="B3909" s="9">
        <v>320.30747299828988</v>
      </c>
      <c r="C3909" s="9">
        <v>329.79169462427308</v>
      </c>
      <c r="D3909" s="25">
        <v>325</v>
      </c>
      <c r="E3909" s="8">
        <v>529</v>
      </c>
      <c r="F3909" s="31">
        <f>IF($A3909&lt;=$J$18,$O$18+$P$18*SIN($Q$18+$R$18*($A3909-$A$3820)/$P$18),erreur)</f>
        <v>320.44202562138889</v>
      </c>
      <c r="G3909" s="31">
        <f>IF(8811-A3909&gt;$I$20,$O$20+$P$20*SIN($S$20-$T$20*(A3909-$A$3379)/$P$20),erreur)</f>
        <v>326.9961681536297</v>
      </c>
    </row>
    <row r="3910" spans="1:8" x14ac:dyDescent="0.3">
      <c r="A3910" s="20">
        <f t="shared" si="165"/>
        <v>3904</v>
      </c>
      <c r="B3910" s="9">
        <v>320.2975129982899</v>
      </c>
      <c r="C3910" s="9">
        <v>329.77187113700347</v>
      </c>
      <c r="D3910" s="25">
        <v>326</v>
      </c>
      <c r="E3910" s="8">
        <v>530</v>
      </c>
      <c r="F3910" s="31">
        <f>IF($A3910&lt;=$J$18,$O$18+$P$18*SIN($Q$18+$R$18*($A3910-$A$3820)/$P$18),erreur)</f>
        <v>320.43500866425893</v>
      </c>
      <c r="G3910" s="31">
        <f>IF(8811-A3910&gt;$I$20,$O$20+$P$20*SIN($S$20-$T$20*(A3910-$A$3379)/$P$20),erreur)</f>
        <v>326.98725773545084</v>
      </c>
    </row>
    <row r="3911" spans="1:8" x14ac:dyDescent="0.3">
      <c r="A3911" s="20">
        <f t="shared" si="165"/>
        <v>3905</v>
      </c>
      <c r="B3911" s="9">
        <v>320.28755299828993</v>
      </c>
      <c r="C3911" s="9">
        <v>329.75195235105457</v>
      </c>
      <c r="D3911" s="25">
        <v>327</v>
      </c>
      <c r="E3911" s="8">
        <v>531</v>
      </c>
      <c r="F3911" s="31">
        <f>IF($A3911&lt;=$J$18,$O$18+$P$18*SIN($Q$18+$R$18*($A3911-$A$3820)/$P$18),erreur)</f>
        <v>320.42802503203347</v>
      </c>
      <c r="G3911" s="31">
        <f>IF(8811-A3911&gt;$I$20,$O$20+$P$20*SIN($S$20-$T$20*(A3911-$A$3379)/$P$20),erreur)</f>
        <v>326.97831393515662</v>
      </c>
    </row>
    <row r="3912" spans="1:8" x14ac:dyDescent="0.3">
      <c r="A3912" s="20">
        <f t="shared" ref="A3912:A3975" si="166">ROW()-6</f>
        <v>3906</v>
      </c>
      <c r="B3912" s="9">
        <v>320.27759299828995</v>
      </c>
      <c r="C3912" s="9">
        <v>329.73193826660827</v>
      </c>
      <c r="D3912" s="25">
        <v>328</v>
      </c>
      <c r="E3912" s="8">
        <v>532</v>
      </c>
      <c r="F3912" s="31">
        <f>IF($A3912&lt;=$J$18,$O$18+$P$18*SIN($Q$18+$R$18*($A3912-$A$3820)/$P$18),erreur)</f>
        <v>320.42107472471616</v>
      </c>
      <c r="G3912" s="31">
        <f>IF(8811-A3912&gt;$I$20,$O$20+$P$20*SIN($S$20-$T$20*(A3912-$A$3379)/$P$20),erreur)</f>
        <v>326.96933675274704</v>
      </c>
    </row>
    <row r="3913" spans="1:8" x14ac:dyDescent="0.3">
      <c r="A3913" s="20">
        <f t="shared" si="166"/>
        <v>3907</v>
      </c>
      <c r="B3913" s="9">
        <v>320.26763299828997</v>
      </c>
      <c r="C3913" s="9">
        <v>329.71182888384647</v>
      </c>
      <c r="D3913" s="25">
        <v>329</v>
      </c>
      <c r="E3913" s="8">
        <v>533</v>
      </c>
      <c r="F3913" s="31">
        <f>IF($A3913&lt;=$J$18,$O$18+$P$18*SIN($Q$18+$R$18*($A3913-$A$3820)/$P$18),erreur)</f>
        <v>320.41415774232155</v>
      </c>
      <c r="G3913" s="31">
        <f>IF(8811-A3913&gt;$I$20,$O$20+$P$20*SIN($S$20-$T$20*(A3913-$A$3379)/$P$20),erreur)</f>
        <v>326.96032618824029</v>
      </c>
    </row>
    <row r="3914" spans="1:8" x14ac:dyDescent="0.3">
      <c r="A3914" s="20">
        <f t="shared" si="166"/>
        <v>3908</v>
      </c>
      <c r="B3914" s="9">
        <v>320.25767299828999</v>
      </c>
      <c r="C3914" s="9">
        <v>329.69162420295106</v>
      </c>
      <c r="D3914" s="25">
        <v>330</v>
      </c>
      <c r="E3914" s="8">
        <v>534</v>
      </c>
      <c r="F3914" s="31">
        <f>IF($A3914&lt;=$J$18,$O$18+$P$18*SIN($Q$18+$R$18*($A3914-$A$3820)/$P$18),erreur)</f>
        <v>320.40727408485327</v>
      </c>
      <c r="G3914" s="31">
        <f>IF(8811-A3914&gt;$I$20,$O$20+$P$20*SIN($S$20-$T$20*(A3914-$A$3379)/$P$20),erreur)</f>
        <v>326.95128224164728</v>
      </c>
    </row>
    <row r="3915" spans="1:8" x14ac:dyDescent="0.3">
      <c r="A3915" s="20">
        <f t="shared" si="166"/>
        <v>3909</v>
      </c>
      <c r="B3915" s="9">
        <v>320.24771299829001</v>
      </c>
      <c r="C3915" s="9">
        <v>329.67132422410577</v>
      </c>
      <c r="D3915" s="25">
        <v>331</v>
      </c>
      <c r="E3915" s="8">
        <v>535</v>
      </c>
      <c r="F3915" s="31">
        <f>IF($A3915&lt;=$J$18,$O$18+$P$18*SIN($Q$18+$R$18*($A3915-$A$3820)/$P$18),erreur)</f>
        <v>320.40042375232224</v>
      </c>
      <c r="G3915" s="31">
        <f>IF(8811-A3915&gt;$I$20,$O$20+$P$20*SIN($S$20-$T$20*(A3915-$A$3379)/$P$20),erreur)</f>
        <v>326.94220491297892</v>
      </c>
    </row>
    <row r="3916" spans="1:8" x14ac:dyDescent="0.3">
      <c r="A3916" s="20">
        <f t="shared" si="166"/>
        <v>3910</v>
      </c>
      <c r="B3916" s="9">
        <v>320.23775299829003</v>
      </c>
      <c r="C3916" s="9">
        <v>329.65100422410575</v>
      </c>
      <c r="D3916" s="25">
        <v>332</v>
      </c>
      <c r="E3916" s="8">
        <v>1</v>
      </c>
      <c r="F3916" s="31">
        <f>IF($A3916&lt;=$J$18,$O$18+$P$18*SIN($Q$18+$R$18*($A3916-$A$3820)/$P$18),erreur)</f>
        <v>320.39360674472846</v>
      </c>
      <c r="G3916" s="31">
        <f>IF(8811-A3916&gt;$I$20,$O$20+$P$20*SIN($S$20-$T$20*(A3916-$A$3379)/$P$20),erreur)</f>
        <v>326.93309420223886</v>
      </c>
    </row>
    <row r="3917" spans="1:8" x14ac:dyDescent="0.3">
      <c r="A3917" s="20">
        <f t="shared" si="166"/>
        <v>3911</v>
      </c>
      <c r="B3917" s="9">
        <v>320.22779299829006</v>
      </c>
      <c r="C3917" s="9">
        <v>329.63068422410572</v>
      </c>
      <c r="D3917" s="25">
        <v>333</v>
      </c>
      <c r="E3917" s="8">
        <v>2</v>
      </c>
      <c r="F3917" s="31">
        <f>IF($A3917&lt;=$J$18,$O$18+$P$18*SIN($Q$18+$R$18*($A3917-$A$3820)/$P$18),erreur)</f>
        <v>320.38682306208648</v>
      </c>
      <c r="G3917" s="31">
        <f>IF(8811-A3917&gt;$I$20,$O$20+$P$20*SIN($S$20-$T$20*(A3917-$A$3379)/$P$20),erreur)</f>
        <v>326.92395010944165</v>
      </c>
    </row>
    <row r="3918" spans="1:8" x14ac:dyDescent="0.3">
      <c r="A3918" s="20">
        <f t="shared" si="166"/>
        <v>3912</v>
      </c>
      <c r="B3918" s="9">
        <v>320.21783299829008</v>
      </c>
      <c r="C3918" s="9">
        <v>329.61036422410569</v>
      </c>
      <c r="D3918" s="25">
        <v>334</v>
      </c>
      <c r="E3918" s="8">
        <v>3</v>
      </c>
      <c r="F3918" s="31">
        <f>IF($A3918&lt;=$J$18,$O$18+$P$18*SIN($Q$18+$R$18*($A3918-$A$3820)/$P$18),erreur)</f>
        <v>320.38007270439994</v>
      </c>
      <c r="G3918" s="31">
        <f>IF(8811-A3918&gt;$I$20,$O$20+$P$20*SIN($S$20-$T$20*(A3918-$A$3379)/$P$20),erreur)</f>
        <v>326.91477263459456</v>
      </c>
    </row>
    <row r="3919" spans="1:8" x14ac:dyDescent="0.3">
      <c r="A3919" s="20">
        <f t="shared" si="166"/>
        <v>3913</v>
      </c>
      <c r="B3919" s="9">
        <v>320.2078729982901</v>
      </c>
      <c r="C3919" s="9">
        <v>329.59004422410567</v>
      </c>
      <c r="D3919" s="25">
        <v>335</v>
      </c>
      <c r="E3919" s="8">
        <v>4</v>
      </c>
      <c r="F3919" s="31">
        <f>IF($A3919&lt;=$J$18,$O$18+$P$18*SIN($Q$18+$R$18*($A3919-$A$3820)/$P$18),erreur)</f>
        <v>320.37335567168338</v>
      </c>
      <c r="G3919" s="31">
        <f>IF(8811-A3919&gt;$I$20,$O$20+$P$20*SIN($S$20-$T$20*(A3919-$A$3379)/$P$20),erreur)</f>
        <v>326.90556177771214</v>
      </c>
    </row>
    <row r="3920" spans="1:8" x14ac:dyDescent="0.3">
      <c r="A3920" s="20">
        <f t="shared" si="166"/>
        <v>3914</v>
      </c>
      <c r="B3920" s="9">
        <v>320.19791299829012</v>
      </c>
      <c r="C3920" s="9">
        <v>329.56972422410564</v>
      </c>
      <c r="D3920" s="25">
        <v>336</v>
      </c>
      <c r="E3920" s="8">
        <v>5</v>
      </c>
      <c r="F3920" s="31">
        <f>IF($A3920&lt;=$J$18,$O$18+$P$18*SIN($Q$18+$R$18*($A3920-$A$3820)/$P$18),erreur)</f>
        <v>320.36667196393319</v>
      </c>
      <c r="G3920" s="31">
        <f>IF(8811-A3920&gt;$I$20,$O$20+$P$20*SIN($S$20-$T$20*(A3920-$A$3379)/$P$20),erreur)</f>
        <v>326.89631753880167</v>
      </c>
    </row>
    <row r="3921" spans="1:8" x14ac:dyDescent="0.3">
      <c r="A3921" s="20">
        <f t="shared" si="166"/>
        <v>3915</v>
      </c>
      <c r="B3921" s="9">
        <v>320.18795299829014</v>
      </c>
      <c r="C3921" s="9">
        <v>329.54940422410561</v>
      </c>
      <c r="D3921" s="25">
        <v>337</v>
      </c>
      <c r="E3921" s="8">
        <v>6</v>
      </c>
      <c r="F3921" s="31">
        <f>IF($A3921&lt;=$J$18,$O$18+$P$18*SIN($Q$18+$R$18*($A3921-$A$3820)/$P$18),erreur)</f>
        <v>320.36002158116753</v>
      </c>
      <c r="G3921" s="31">
        <f>IF(8811-A3921&gt;$I$20,$O$20+$P$20*SIN($S$20-$T$20*(A3921-$A$3379)/$P$20),erreur)</f>
        <v>326.88703991787406</v>
      </c>
    </row>
    <row r="3922" spans="1:8" x14ac:dyDescent="0.3">
      <c r="A3922" s="20">
        <f t="shared" si="166"/>
        <v>3916</v>
      </c>
      <c r="B3922" s="9">
        <v>320.17799299829016</v>
      </c>
      <c r="C3922" s="9">
        <v>329.52908422410559</v>
      </c>
      <c r="D3922" s="25">
        <v>338</v>
      </c>
      <c r="E3922" s="8">
        <v>7</v>
      </c>
      <c r="F3922" s="31">
        <f>IF($A3922&lt;=$J$18,$O$18+$P$18*SIN($Q$18+$R$18*($A3922-$A$3820)/$P$18),erreur)</f>
        <v>320.35340452338642</v>
      </c>
      <c r="G3922" s="31">
        <f>IF(8811-A3922&gt;$I$20,$O$20+$P$20*SIN($S$20-$T$20*(A3922-$A$3379)/$P$20),erreur)</f>
        <v>326.87772891494023</v>
      </c>
    </row>
    <row r="3923" spans="1:8" x14ac:dyDescent="0.3">
      <c r="A3923" s="20">
        <f t="shared" si="166"/>
        <v>3917</v>
      </c>
      <c r="B3923" s="9">
        <v>320.16803299829019</v>
      </c>
      <c r="C3923" s="9">
        <v>329.50876422410556</v>
      </c>
      <c r="D3923" s="25">
        <v>339</v>
      </c>
      <c r="E3923" s="8">
        <v>8</v>
      </c>
      <c r="F3923" s="31">
        <f>IF($A3923&lt;=$J$18,$O$18+$P$18*SIN($Q$18+$R$18*($A3923-$A$3820)/$P$18),erreur)</f>
        <v>320.34682079059712</v>
      </c>
      <c r="G3923" s="31">
        <f>IF(8811-A3923&gt;$I$20,$O$20+$P$20*SIN($S$20-$T$20*(A3923-$A$3379)/$P$20),erreur)</f>
        <v>326.8683845300111</v>
      </c>
    </row>
    <row r="3924" spans="1:8" x14ac:dyDescent="0.3">
      <c r="A3924" s="20">
        <f t="shared" si="166"/>
        <v>3918</v>
      </c>
      <c r="B3924" s="9">
        <v>320.15807299829021</v>
      </c>
      <c r="C3924" s="9">
        <v>329.48844422410554</v>
      </c>
      <c r="D3924" s="25">
        <v>340</v>
      </c>
      <c r="E3924" s="8">
        <v>9</v>
      </c>
      <c r="F3924" s="31">
        <f>IF($A3924&lt;=$J$18,$O$18+$P$18*SIN($Q$18+$R$18*($A3924-$A$3820)/$P$18),erreur)</f>
        <v>320.34027038281783</v>
      </c>
      <c r="G3924" s="31">
        <f>IF(8811-A3924&gt;$I$20,$O$20+$P$20*SIN($S$20-$T$20*(A3924-$A$3379)/$P$20),erreur)</f>
        <v>326.85900676309393</v>
      </c>
    </row>
    <row r="3925" spans="1:8" x14ac:dyDescent="0.3">
      <c r="A3925" s="20">
        <f t="shared" si="166"/>
        <v>3919</v>
      </c>
      <c r="B3925" s="9">
        <v>320.14811299829023</v>
      </c>
      <c r="C3925" s="9">
        <v>329.46812422410551</v>
      </c>
      <c r="D3925" s="25">
        <v>341</v>
      </c>
      <c r="E3925" s="8">
        <v>10</v>
      </c>
      <c r="F3925" s="31">
        <f>IF($A3925&lt;=$J$18,$O$18+$P$18*SIN($Q$18+$R$18*($A3925-$A$3820)/$P$18),erreur)</f>
        <v>320.33375330004128</v>
      </c>
      <c r="G3925" s="31">
        <f>IF(8811-A3925&gt;$I$20,$O$20+$P$20*SIN($S$20-$T$20*(A3925-$A$3379)/$P$20),erreur)</f>
        <v>326.84959561420328</v>
      </c>
    </row>
    <row r="3926" spans="1:8" x14ac:dyDescent="0.3">
      <c r="A3926" s="20">
        <f t="shared" si="166"/>
        <v>3920</v>
      </c>
      <c r="B3926" s="9">
        <v>320.13815299829025</v>
      </c>
      <c r="C3926" s="9">
        <v>329.44780422410548</v>
      </c>
      <c r="D3926" s="25">
        <v>342</v>
      </c>
      <c r="E3926" s="8">
        <v>11</v>
      </c>
      <c r="F3926" s="31">
        <f>IF($A3926&lt;=$J$18,$O$18+$P$18*SIN($Q$18+$R$18*($A3926-$A$3820)/$P$18),erreur)</f>
        <v>320.32726954228201</v>
      </c>
      <c r="G3926" s="31">
        <f>IF(8811-A3926&gt;$I$20,$O$20+$P$20*SIN($S$20-$T$20*(A3926-$A$3379)/$P$20),erreur)</f>
        <v>326.84015108335007</v>
      </c>
      <c r="H3926">
        <v>314.58999999999997</v>
      </c>
    </row>
    <row r="3927" spans="1:8" x14ac:dyDescent="0.3">
      <c r="A3927" s="20">
        <f t="shared" si="166"/>
        <v>3921</v>
      </c>
      <c r="B3927" s="9">
        <v>320.12819299829027</v>
      </c>
      <c r="C3927" s="9">
        <v>329.42748422410546</v>
      </c>
      <c r="D3927" s="25">
        <v>343</v>
      </c>
      <c r="E3927" s="8">
        <v>12</v>
      </c>
      <c r="F3927" s="31">
        <f>IF($A3927&lt;=$J$18,$O$18+$P$18*SIN($Q$18+$R$18*($A3927-$A$3820)/$P$18),erreur)</f>
        <v>320.32081910954366</v>
      </c>
      <c r="G3927" s="31">
        <f>IF(8811-A3927&gt;$I$20,$O$20+$P$20*SIN($S$20-$T$20*(A3927-$A$3379)/$P$20),erreur)</f>
        <v>326.83067317053792</v>
      </c>
    </row>
    <row r="3928" spans="1:8" x14ac:dyDescent="0.3">
      <c r="A3928" s="20">
        <f t="shared" si="166"/>
        <v>3922</v>
      </c>
      <c r="B3928" s="9">
        <v>320.1182329982903</v>
      </c>
      <c r="C3928" s="9">
        <v>329.40716422410543</v>
      </c>
      <c r="D3928" s="25">
        <v>344</v>
      </c>
      <c r="E3928" s="8">
        <v>13</v>
      </c>
      <c r="F3928" s="31">
        <f>IF($A3928&lt;=$J$18,$O$18+$P$18*SIN($Q$18+$R$18*($A3928-$A$3820)/$P$18),erreur)</f>
        <v>320.31440200183715</v>
      </c>
      <c r="G3928" s="31">
        <f>IF(8811-A3928&gt;$I$20,$O$20+$P$20*SIN($S$20-$T$20*(A3928-$A$3379)/$P$20),erreur)</f>
        <v>326.82116187578504</v>
      </c>
    </row>
    <row r="3929" spans="1:8" x14ac:dyDescent="0.3">
      <c r="A3929" s="20">
        <f t="shared" si="166"/>
        <v>3923</v>
      </c>
      <c r="B3929" s="9">
        <v>320.10827299829032</v>
      </c>
      <c r="C3929" s="9">
        <v>329.3868442241054</v>
      </c>
      <c r="D3929" s="25">
        <v>345</v>
      </c>
      <c r="E3929" s="8">
        <v>14</v>
      </c>
      <c r="F3929" s="31">
        <f>IF($A3929&lt;=$J$18,$O$18+$P$18*SIN($Q$18+$R$18*($A3929-$A$3820)/$P$18),erreur)</f>
        <v>320.30801821916975</v>
      </c>
      <c r="G3929" s="31">
        <f>IF(8811-A3929&gt;$I$20,$O$20+$P$20*SIN($S$20-$T$20*(A3929-$A$3379)/$P$20),erreur)</f>
        <v>326.81161719909869</v>
      </c>
    </row>
    <row r="3930" spans="1:8" x14ac:dyDescent="0.3">
      <c r="A3930" s="20">
        <f t="shared" si="166"/>
        <v>3924</v>
      </c>
      <c r="B3930" s="9">
        <v>320.09831299829034</v>
      </c>
      <c r="C3930" s="9">
        <v>329.36652422410538</v>
      </c>
      <c r="D3930" s="25">
        <v>346</v>
      </c>
      <c r="E3930" s="8">
        <v>15</v>
      </c>
      <c r="F3930" s="31">
        <f>IF($A3930&lt;=$J$18,$O$18+$P$18*SIN($Q$18+$R$18*($A3930-$A$3820)/$P$18),erreur)</f>
        <v>320.30166776154874</v>
      </c>
      <c r="G3930" s="31">
        <f>IF(8811-A3930&gt;$I$20,$O$20+$P$20*SIN($S$20-$T$20*(A3930-$A$3379)/$P$20),erreur)</f>
        <v>326.80203914048616</v>
      </c>
    </row>
    <row r="3931" spans="1:8" x14ac:dyDescent="0.3">
      <c r="A3931" s="20">
        <f t="shared" si="166"/>
        <v>3925</v>
      </c>
      <c r="B3931" s="9">
        <v>320.08835299829036</v>
      </c>
      <c r="C3931" s="9">
        <v>329.34620422410535</v>
      </c>
      <c r="D3931" s="25">
        <v>347</v>
      </c>
      <c r="E3931" s="8">
        <v>16</v>
      </c>
      <c r="F3931" s="31">
        <f>IF($A3931&lt;=$J$18,$O$18+$P$18*SIN($Q$18+$R$18*($A3931-$A$3820)/$P$18),erreur)</f>
        <v>320.29535062897776</v>
      </c>
      <c r="G3931" s="31">
        <f>IF(8811-A3931&gt;$I$20,$O$20+$P$20*SIN($S$20-$T$20*(A3931-$A$3379)/$P$20),erreur)</f>
        <v>326.79242769996563</v>
      </c>
    </row>
    <row r="3932" spans="1:8" x14ac:dyDescent="0.3">
      <c r="A3932" s="20">
        <f t="shared" si="166"/>
        <v>3926</v>
      </c>
      <c r="B3932" s="9">
        <v>320.07839299829038</v>
      </c>
      <c r="C3932" s="9">
        <v>329.32588422410532</v>
      </c>
      <c r="D3932" s="25">
        <v>348</v>
      </c>
      <c r="E3932" s="8">
        <v>17</v>
      </c>
      <c r="F3932" s="31">
        <f>IF($A3932&lt;=$J$18,$O$18+$P$18*SIN($Q$18+$R$18*($A3932-$A$3820)/$P$18),erreur)</f>
        <v>320.28906682146408</v>
      </c>
      <c r="G3932" s="31">
        <f>IF(8811-A3932&gt;$I$20,$O$20+$P$20*SIN($S$20-$T$20*(A3932-$A$3379)/$P$20),erreur)</f>
        <v>326.78278287754438</v>
      </c>
    </row>
    <row r="3933" spans="1:8" x14ac:dyDescent="0.3">
      <c r="A3933" s="20">
        <f t="shared" si="166"/>
        <v>3927</v>
      </c>
      <c r="B3933" s="9">
        <v>320.0684329982904</v>
      </c>
      <c r="C3933" s="9">
        <v>329.3055642241053</v>
      </c>
      <c r="D3933" s="25">
        <v>349</v>
      </c>
      <c r="E3933" s="8">
        <v>18</v>
      </c>
      <c r="F3933" s="31">
        <f>IF($A3933&lt;=$J$18,$O$18+$P$18*SIN($Q$18+$R$18*($A3933-$A$3820)/$P$18),erreur)</f>
        <v>320.28281633902225</v>
      </c>
      <c r="G3933" s="31">
        <f>IF(8811-A3933&gt;$I$20,$O$20+$P$20*SIN($S$20-$T$20*(A3933-$A$3379)/$P$20),erreur)</f>
        <v>326.77310467323332</v>
      </c>
    </row>
    <row r="3934" spans="1:8" x14ac:dyDescent="0.3">
      <c r="A3934" s="20">
        <f t="shared" si="166"/>
        <v>3928</v>
      </c>
      <c r="B3934" s="9">
        <v>320.05847299829043</v>
      </c>
      <c r="C3934" s="9">
        <v>329.28524422410527</v>
      </c>
      <c r="D3934" s="25">
        <v>350</v>
      </c>
      <c r="E3934" s="8">
        <v>19</v>
      </c>
      <c r="F3934" s="31">
        <f>IF($A3934&lt;=$J$18,$O$18+$P$18*SIN($Q$18+$R$18*($A3934-$A$3820)/$P$18),erreur)</f>
        <v>320.27659918164863</v>
      </c>
      <c r="G3934" s="31">
        <f>IF(8811-A3934&gt;$I$20,$O$20+$P$20*SIN($S$20-$T$20*(A3934-$A$3379)/$P$20),erreur)</f>
        <v>326.76339308703973</v>
      </c>
    </row>
    <row r="3935" spans="1:8" x14ac:dyDescent="0.3">
      <c r="A3935" s="20">
        <f t="shared" si="166"/>
        <v>3929</v>
      </c>
      <c r="B3935" s="9">
        <v>320.04851299829045</v>
      </c>
      <c r="C3935" s="9">
        <v>329.26492422410524</v>
      </c>
      <c r="D3935" s="25">
        <v>351</v>
      </c>
      <c r="E3935" s="8">
        <v>20</v>
      </c>
      <c r="F3935" s="31">
        <f>IF($A3935&lt;=$J$18,$O$18+$P$18*SIN($Q$18+$R$18*($A3935-$A$3820)/$P$18),erreur)</f>
        <v>320.27041534935415</v>
      </c>
      <c r="G3935" s="31">
        <f>IF(8811-A3935&gt;$I$20,$O$20+$P$20*SIN($S$20-$T$20*(A3935-$A$3379)/$P$20),erreur)</f>
        <v>326.75364811897816</v>
      </c>
    </row>
    <row r="3936" spans="1:8" x14ac:dyDescent="0.3">
      <c r="A3936" s="20">
        <f t="shared" si="166"/>
        <v>3930</v>
      </c>
      <c r="B3936" s="9">
        <v>320.03855299829047</v>
      </c>
      <c r="C3936" s="9">
        <v>329.24460422410522</v>
      </c>
      <c r="D3936" s="25">
        <v>352</v>
      </c>
      <c r="E3936" s="8">
        <v>21</v>
      </c>
      <c r="F3936" s="31">
        <f>IF($A3936&lt;=$J$18,$O$18+$P$18*SIN($Q$18+$R$18*($A3936-$A$3820)/$P$18),erreur)</f>
        <v>320.26426484214608</v>
      </c>
      <c r="G3936" s="31">
        <f>IF(8811-A3936&gt;$I$20,$O$20+$P$20*SIN($S$20-$T$20*(A3936-$A$3379)/$P$20),erreur)</f>
        <v>326.74386976905953</v>
      </c>
    </row>
    <row r="3937" spans="1:8" x14ac:dyDescent="0.3">
      <c r="A3937" s="20">
        <f t="shared" si="166"/>
        <v>3931</v>
      </c>
      <c r="B3937" s="9">
        <v>320.02859299829049</v>
      </c>
      <c r="C3937" s="9">
        <v>329.22428422410519</v>
      </c>
      <c r="D3937" s="25">
        <v>353</v>
      </c>
      <c r="E3937" s="8">
        <v>22</v>
      </c>
      <c r="F3937" s="31">
        <f>IF($A3937&lt;=$J$18,$O$18+$P$18*SIN($Q$18+$R$18*($A3937-$A$3820)/$P$18),erreur)</f>
        <v>320.25814766003168</v>
      </c>
      <c r="G3937" s="31">
        <f>IF(8811-A3937&gt;$I$20,$O$20+$P$20*SIN($S$20-$T$20*(A3937-$A$3379)/$P$20),erreur)</f>
        <v>326.73405803729111</v>
      </c>
    </row>
    <row r="3938" spans="1:8" x14ac:dyDescent="0.3">
      <c r="A3938" s="20">
        <f t="shared" si="166"/>
        <v>3932</v>
      </c>
      <c r="B3938" s="9">
        <v>320.01863299829051</v>
      </c>
      <c r="C3938" s="9">
        <v>329.20396422410516</v>
      </c>
      <c r="D3938" s="25">
        <v>354</v>
      </c>
      <c r="E3938" s="8">
        <v>23</v>
      </c>
      <c r="F3938" s="31">
        <f>IF($A3938&lt;=$J$18,$O$18+$P$18*SIN($Q$18+$R$18*($A3938-$A$3820)/$P$18),erreur)</f>
        <v>320.25206380301825</v>
      </c>
      <c r="G3938" s="31">
        <f>IF(8811-A3938&gt;$I$20,$O$20+$P$20*SIN($S$20-$T$20*(A3938-$A$3379)/$P$20),erreur)</f>
        <v>326.72421292369108</v>
      </c>
    </row>
    <row r="3939" spans="1:8" x14ac:dyDescent="0.3">
      <c r="A3939" s="20">
        <f t="shared" si="166"/>
        <v>3933</v>
      </c>
      <c r="B3939" s="9">
        <v>320.00867299829054</v>
      </c>
      <c r="C3939" s="9">
        <v>329.18364422410514</v>
      </c>
      <c r="D3939" s="25">
        <v>355</v>
      </c>
      <c r="E3939" s="8">
        <v>24</v>
      </c>
      <c r="F3939" s="31">
        <f>IF($A3939&lt;=$J$18,$O$18+$P$18*SIN($Q$18+$R$18*($A3939-$A$3820)/$P$18),erreur)</f>
        <v>320.24601327111304</v>
      </c>
      <c r="G3939" s="31">
        <f>IF(8811-A3939&gt;$I$20,$O$20+$P$20*SIN($S$20-$T$20*(A3939-$A$3379)/$P$20),erreur)</f>
        <v>326.7143344282631</v>
      </c>
    </row>
    <row r="3940" spans="1:8" x14ac:dyDescent="0.3">
      <c r="A3940" s="20">
        <f t="shared" si="166"/>
        <v>3934</v>
      </c>
      <c r="B3940" s="9">
        <v>319.99871299829056</v>
      </c>
      <c r="C3940" s="9">
        <v>329.16332422410511</v>
      </c>
      <c r="D3940" s="25">
        <v>356</v>
      </c>
      <c r="E3940" s="8">
        <v>25</v>
      </c>
      <c r="F3940" s="31">
        <f>IF($A3940&lt;=$J$18,$O$18+$P$18*SIN($Q$18+$R$18*($A3940-$A$3820)/$P$18),erreur)</f>
        <v>320.23999606431971</v>
      </c>
      <c r="G3940" s="31">
        <f>IF(8811-A3940&gt;$I$20,$O$20+$P$20*SIN($S$20-$T$20*(A3940-$A$3379)/$P$20),erreur)</f>
        <v>326.70442255101807</v>
      </c>
    </row>
    <row r="3941" spans="1:8" x14ac:dyDescent="0.3">
      <c r="A3941" s="20">
        <f t="shared" si="166"/>
        <v>3935</v>
      </c>
      <c r="B3941" s="9">
        <v>319.98875299829058</v>
      </c>
      <c r="C3941" s="9">
        <v>329.14300422410508</v>
      </c>
      <c r="D3941" s="25">
        <v>357</v>
      </c>
      <c r="E3941" s="8">
        <v>26</v>
      </c>
      <c r="F3941" s="31">
        <f>IF($A3941&lt;=$J$18,$O$18+$P$18*SIN($Q$18+$R$18*($A3941-$A$3820)/$P$18),erreur)</f>
        <v>320.23401218264917</v>
      </c>
      <c r="G3941" s="31">
        <f>IF(8811-A3941&gt;$I$20,$O$20+$P$20*SIN($S$20-$T$20*(A3941-$A$3379)/$P$20),erreur)</f>
        <v>326.69447729197782</v>
      </c>
    </row>
    <row r="3942" spans="1:8" x14ac:dyDescent="0.3">
      <c r="A3942" s="20">
        <f t="shared" si="166"/>
        <v>3936</v>
      </c>
      <c r="B3942" s="9">
        <v>319.9787929982906</v>
      </c>
      <c r="C3942" s="9">
        <v>329.12268422410506</v>
      </c>
      <c r="D3942" s="25">
        <v>358</v>
      </c>
      <c r="E3942" s="8">
        <v>27</v>
      </c>
      <c r="F3942" s="31">
        <f>IF($A3942&lt;=$J$18,$O$18+$P$18*SIN($Q$18+$R$18*($A3942-$A$3820)/$P$18),erreur)</f>
        <v>320.22806162610505</v>
      </c>
      <c r="G3942" s="31">
        <f>IF(8811-A3942&gt;$I$20,$O$20+$P$20*SIN($S$20-$T$20*(A3942-$A$3379)/$P$20),erreur)</f>
        <v>326.68449865113871</v>
      </c>
    </row>
    <row r="3943" spans="1:8" x14ac:dyDescent="0.3">
      <c r="A3943" s="20">
        <f t="shared" si="166"/>
        <v>3937</v>
      </c>
      <c r="B3943" s="9">
        <v>319.96883299829062</v>
      </c>
      <c r="C3943" s="9">
        <v>329.10236422410503</v>
      </c>
      <c r="D3943" s="25">
        <v>359</v>
      </c>
      <c r="E3943" s="8">
        <v>28</v>
      </c>
      <c r="F3943" s="31">
        <f>IF($A3943&lt;=$J$18,$O$18+$P$18*SIN($Q$18+$R$18*($A3943-$A$3820)/$P$18),erreur)</f>
        <v>320.22214439469099</v>
      </c>
      <c r="G3943" s="31">
        <f>IF(8811-A3943&gt;$I$20,$O$20+$P$20*SIN($S$20-$T$20*(A3943-$A$3379)/$P$20),erreur)</f>
        <v>326.67448662852257</v>
      </c>
    </row>
    <row r="3944" spans="1:8" x14ac:dyDescent="0.3">
      <c r="A3944" s="20">
        <f t="shared" si="166"/>
        <v>3938</v>
      </c>
      <c r="B3944" s="9">
        <v>319.95887299829064</v>
      </c>
      <c r="C3944" s="9">
        <v>329.082044224105</v>
      </c>
      <c r="D3944" s="25">
        <v>360</v>
      </c>
      <c r="E3944" s="8">
        <v>29</v>
      </c>
      <c r="F3944" s="31">
        <f>IF($A3944&lt;=$J$18,$O$18+$P$18*SIN($Q$18+$R$18*($A3944-$A$3820)/$P$18),erreur)</f>
        <v>320.21626048842154</v>
      </c>
      <c r="G3944" s="31">
        <f>IF(8811-A3944&gt;$I$20,$O$20+$P$20*SIN($S$20-$T$20*(A3944-$A$3379)/$P$20),erreur)</f>
        <v>326.66444122413304</v>
      </c>
    </row>
    <row r="3945" spans="1:8" x14ac:dyDescent="0.3">
      <c r="A3945" s="20">
        <f t="shared" si="166"/>
        <v>3939</v>
      </c>
      <c r="B3945" s="9">
        <v>319.94891299829067</v>
      </c>
      <c r="C3945" s="9">
        <v>329.06172422410498</v>
      </c>
      <c r="D3945" s="25">
        <v>361</v>
      </c>
      <c r="E3945" s="8">
        <v>30</v>
      </c>
      <c r="F3945" s="31">
        <f>IF($A3945&lt;=$J$18,$O$18+$P$18*SIN($Q$18+$R$18*($A3945-$A$3820)/$P$18),erreur)</f>
        <v>320.21040990729307</v>
      </c>
      <c r="G3945" s="31">
        <f>IF(8811-A3945&gt;$I$20,$O$20+$P$20*SIN($S$20-$T$20*(A3945-$A$3379)/$P$20),erreur)</f>
        <v>326.65436243798831</v>
      </c>
    </row>
    <row r="3946" spans="1:8" x14ac:dyDescent="0.3">
      <c r="A3946" s="20">
        <f t="shared" si="166"/>
        <v>3940</v>
      </c>
      <c r="B3946" s="9">
        <v>319.93895299829069</v>
      </c>
      <c r="C3946" s="9">
        <v>329.04140422410495</v>
      </c>
      <c r="D3946" s="25">
        <v>362</v>
      </c>
      <c r="E3946" s="8">
        <v>31</v>
      </c>
      <c r="F3946" s="31">
        <f>IF($A3946&lt;=$J$18,$O$18+$P$18*SIN($Q$18+$R$18*($A3946-$A$3820)/$P$18),erreur)</f>
        <v>320.20459265132376</v>
      </c>
      <c r="G3946" s="31">
        <f>IF(8811-A3946&gt;$I$20,$O$20+$P$20*SIN($S$20-$T$20*(A3946-$A$3379)/$P$20),erreur)</f>
        <v>326.64425027009565</v>
      </c>
      <c r="H3946">
        <v>314.8</v>
      </c>
    </row>
    <row r="3947" spans="1:8" x14ac:dyDescent="0.3">
      <c r="A3947" s="20">
        <f t="shared" si="166"/>
        <v>3941</v>
      </c>
      <c r="B3947" s="9">
        <v>319.92899299829071</v>
      </c>
      <c r="C3947" s="9">
        <v>329.02108422410492</v>
      </c>
      <c r="D3947" s="25">
        <v>363</v>
      </c>
      <c r="E3947" s="8">
        <v>32</v>
      </c>
      <c r="F3947" s="31">
        <f>IF($A3947&lt;=$J$18,$O$18+$P$18*SIN($Q$18+$R$18*($A3947-$A$3820)/$P$18),erreur)</f>
        <v>320.19880872051363</v>
      </c>
      <c r="G3947" s="31">
        <f>IF(8811-A3947&gt;$I$20,$O$20+$P$20*SIN($S$20-$T$20*(A3947-$A$3379)/$P$20),erreur)</f>
        <v>326.63410472046598</v>
      </c>
    </row>
    <row r="3948" spans="1:8" x14ac:dyDescent="0.3">
      <c r="A3948" s="20">
        <f t="shared" si="166"/>
        <v>3942</v>
      </c>
      <c r="B3948" s="9">
        <v>319.91903299829073</v>
      </c>
      <c r="C3948" s="9">
        <v>329.0007642241049</v>
      </c>
      <c r="D3948" s="25">
        <v>364</v>
      </c>
      <c r="E3948" s="8">
        <v>33</v>
      </c>
      <c r="F3948" s="31">
        <f>IF($A3948&lt;=$J$18,$O$18+$P$18*SIN($Q$18+$R$18*($A3948-$A$3820)/$P$18),erreur)</f>
        <v>320.19305811486629</v>
      </c>
      <c r="G3948" s="31">
        <f>IF(8811-A3948&gt;$I$20,$O$20+$P$20*SIN($S$20-$T$20*(A3948-$A$3379)/$P$20),erreur)</f>
        <v>326.62392578911385</v>
      </c>
    </row>
    <row r="3949" spans="1:8" x14ac:dyDescent="0.3">
      <c r="A3949" s="20">
        <f t="shared" si="166"/>
        <v>3943</v>
      </c>
      <c r="B3949" s="9">
        <v>319.90907299829075</v>
      </c>
      <c r="C3949" s="9">
        <v>328.98044422410487</v>
      </c>
      <c r="D3949" s="25">
        <v>365</v>
      </c>
      <c r="E3949" s="8">
        <v>34</v>
      </c>
      <c r="F3949" s="31">
        <f>IF($A3949&lt;=$J$18,$O$18+$P$18*SIN($Q$18+$R$18*($A3949-$A$3820)/$P$18),erreur)</f>
        <v>320.18734083439631</v>
      </c>
      <c r="G3949" s="31">
        <f>IF(8811-A3949&gt;$I$20,$O$20+$P$20*SIN($S$20-$T$20*(A3949-$A$3379)/$P$20),erreur)</f>
        <v>326.61371347604654</v>
      </c>
    </row>
    <row r="3950" spans="1:8" x14ac:dyDescent="0.3">
      <c r="A3950" s="20">
        <f t="shared" si="166"/>
        <v>3944</v>
      </c>
      <c r="B3950" s="9">
        <v>319.89911299829078</v>
      </c>
      <c r="C3950" s="9">
        <v>328.96012422410485</v>
      </c>
      <c r="D3950" s="25">
        <v>366</v>
      </c>
      <c r="E3950" s="8">
        <v>35</v>
      </c>
      <c r="F3950" s="31">
        <f>IF($A3950&lt;=$J$18,$O$18+$P$18*SIN($Q$18+$R$18*($A3950-$A$3820)/$P$18),erreur)</f>
        <v>320.18165687910005</v>
      </c>
      <c r="G3950" s="31">
        <f>IF(8811-A3950&gt;$I$20,$O$20+$P$20*SIN($S$20-$T$20*(A3950-$A$3379)/$P$20),erreur)</f>
        <v>326.6034677812786</v>
      </c>
    </row>
    <row r="3951" spans="1:8" x14ac:dyDescent="0.3">
      <c r="A3951" s="20">
        <f t="shared" si="166"/>
        <v>3945</v>
      </c>
      <c r="B3951" s="9">
        <v>319.8891529982908</v>
      </c>
      <c r="C3951" s="9">
        <v>328.93980422410482</v>
      </c>
      <c r="D3951" s="25">
        <v>367</v>
      </c>
      <c r="E3951" s="8">
        <v>36</v>
      </c>
      <c r="F3951" s="31">
        <f>IF($A3951&lt;=$J$18,$O$18+$P$18*SIN($Q$18+$R$18*($A3951-$A$3820)/$P$18),erreur)</f>
        <v>320.17600624898841</v>
      </c>
      <c r="G3951" s="31">
        <f>IF(8811-A3951&gt;$I$20,$O$20+$P$20*SIN($S$20-$T$20*(A3951-$A$3379)/$P$20),erreur)</f>
        <v>326.59318870481729</v>
      </c>
    </row>
    <row r="3952" spans="1:8" x14ac:dyDescent="0.3">
      <c r="A3952" s="20">
        <f t="shared" si="166"/>
        <v>3946</v>
      </c>
      <c r="B3952" s="9">
        <v>319.87919299829082</v>
      </c>
      <c r="C3952" s="9">
        <v>328.91948422410479</v>
      </c>
      <c r="D3952" s="25">
        <v>368</v>
      </c>
      <c r="E3952" s="8">
        <v>37</v>
      </c>
      <c r="F3952" s="31">
        <f>IF($A3952&lt;=$J$18,$O$18+$P$18*SIN($Q$18+$R$18*($A3952-$A$3820)/$P$18),erreur)</f>
        <v>320.17038894407233</v>
      </c>
      <c r="G3952" s="31">
        <f>IF(8811-A3952&gt;$I$20,$O$20+$P$20*SIN($S$20-$T$20*(A3952-$A$3379)/$P$20),erreur)</f>
        <v>326.58287624668083</v>
      </c>
    </row>
    <row r="3953" spans="1:8" x14ac:dyDescent="0.3">
      <c r="A3953" s="20">
        <f t="shared" si="166"/>
        <v>3947</v>
      </c>
      <c r="B3953" s="9">
        <v>319.86923299829084</v>
      </c>
      <c r="C3953" s="9">
        <v>328.89916422410477</v>
      </c>
      <c r="D3953" s="25">
        <v>369</v>
      </c>
      <c r="E3953" s="8">
        <v>38</v>
      </c>
      <c r="F3953" s="31">
        <f>IF($A3953&lt;=$J$18,$O$18+$P$18*SIN($Q$18+$R$18*($A3953-$A$3820)/$P$18),erreur)</f>
        <v>320.16480496435179</v>
      </c>
      <c r="G3953" s="31">
        <f>IF(8811-A3953&gt;$I$20,$O$20+$P$20*SIN($S$20-$T$20*(A3953-$A$3379)/$P$20),erreur)</f>
        <v>326.57253040687283</v>
      </c>
    </row>
    <row r="3954" spans="1:8" x14ac:dyDescent="0.3">
      <c r="A3954" s="20">
        <f t="shared" si="166"/>
        <v>3948</v>
      </c>
      <c r="B3954" s="9">
        <v>319.85927299829086</v>
      </c>
      <c r="C3954" s="9">
        <v>328.87884422410474</v>
      </c>
      <c r="D3954" s="25">
        <v>370</v>
      </c>
      <c r="E3954" s="8">
        <v>39</v>
      </c>
      <c r="F3954" s="31">
        <f>IF($A3954&lt;=$J$18,$O$18+$P$18*SIN($Q$18+$R$18*($A3954-$A$3820)/$P$18),erreur)</f>
        <v>320.15925430983771</v>
      </c>
      <c r="G3954" s="31">
        <f>IF(8811-A3954&gt;$I$20,$O$20+$P$20*SIN($S$20-$T$20*(A3954-$A$3379)/$P$20),erreur)</f>
        <v>326.56215118541149</v>
      </c>
    </row>
    <row r="3955" spans="1:8" x14ac:dyDescent="0.3">
      <c r="A3955" s="20">
        <f t="shared" si="166"/>
        <v>3949</v>
      </c>
      <c r="B3955" s="9">
        <v>319.84931299829088</v>
      </c>
      <c r="C3955" s="9">
        <v>328.85852422410471</v>
      </c>
      <c r="D3955" s="25">
        <v>371</v>
      </c>
      <c r="E3955" s="8">
        <v>40</v>
      </c>
      <c r="F3955" s="31">
        <f>IF($A3955&lt;=$J$18,$O$18+$P$18*SIN($Q$18+$R$18*($A3955-$A$3820)/$P$18),erreur)</f>
        <v>320.15373698053372</v>
      </c>
      <c r="G3955" s="31">
        <f>IF(8811-A3955&gt;$I$20,$O$20+$P$20*SIN($S$20-$T$20*(A3955-$A$3379)/$P$20),erreur)</f>
        <v>326.5517385823041</v>
      </c>
    </row>
    <row r="3956" spans="1:8" x14ac:dyDescent="0.3">
      <c r="A3956" s="20">
        <f t="shared" si="166"/>
        <v>3950</v>
      </c>
      <c r="B3956" s="9">
        <v>319.83935299829091</v>
      </c>
      <c r="C3956" s="9">
        <v>328.83820422410469</v>
      </c>
      <c r="D3956" s="25">
        <v>372</v>
      </c>
      <c r="E3956" s="8">
        <v>41</v>
      </c>
      <c r="F3956" s="31">
        <f>IF($A3956&lt;=$J$18,$O$18+$P$18*SIN($Q$18+$R$18*($A3956-$A$3820)/$P$18),erreur)</f>
        <v>320.14825297644347</v>
      </c>
      <c r="G3956" s="31">
        <f>IF(8811-A3956&gt;$I$20,$O$20+$P$20*SIN($S$20-$T$20*(A3956-$A$3379)/$P$20),erreur)</f>
        <v>326.54129259756155</v>
      </c>
    </row>
    <row r="3957" spans="1:8" x14ac:dyDescent="0.3">
      <c r="A3957" s="20">
        <f t="shared" si="166"/>
        <v>3951</v>
      </c>
      <c r="B3957" s="9">
        <v>319.82939299829093</v>
      </c>
      <c r="C3957" s="9">
        <v>328.81788422410466</v>
      </c>
      <c r="D3957" s="25">
        <v>373</v>
      </c>
      <c r="E3957" s="8">
        <v>42</v>
      </c>
      <c r="F3957" s="31">
        <f>IF($A3957&lt;=$J$18,$O$18+$P$18*SIN($Q$18+$R$18*($A3957-$A$3820)/$P$18),erreur)</f>
        <v>320.14280229757424</v>
      </c>
      <c r="G3957" s="31">
        <f>IF(8811-A3957&gt;$I$20,$O$20+$P$20*SIN($S$20-$T$20*(A3957-$A$3379)/$P$20),erreur)</f>
        <v>326.53081323120205</v>
      </c>
    </row>
    <row r="3958" spans="1:8" x14ac:dyDescent="0.3">
      <c r="A3958" s="20">
        <f t="shared" si="166"/>
        <v>3952</v>
      </c>
      <c r="B3958" s="9">
        <v>319.81943299829095</v>
      </c>
      <c r="C3958" s="9">
        <v>328.79756422410463</v>
      </c>
      <c r="D3958" s="25">
        <v>374</v>
      </c>
      <c r="E3958" s="8">
        <v>43</v>
      </c>
      <c r="F3958" s="31">
        <f>IF($A3958&lt;=$J$18,$O$18+$P$18*SIN($Q$18+$R$18*($A3958-$A$3820)/$P$18),erreur)</f>
        <v>320.13738494393328</v>
      </c>
      <c r="G3958" s="31">
        <f>IF(8811-A3958&gt;$I$20,$O$20+$P$20*SIN($S$20-$T$20*(A3958-$A$3379)/$P$20),erreur)</f>
        <v>326.52030048323286</v>
      </c>
    </row>
    <row r="3959" spans="1:8" x14ac:dyDescent="0.3">
      <c r="A3959" s="20">
        <f t="shared" si="166"/>
        <v>3953</v>
      </c>
      <c r="B3959" s="9">
        <v>319.80947299829097</v>
      </c>
      <c r="C3959" s="9">
        <v>328.77724422410461</v>
      </c>
      <c r="D3959" s="25">
        <v>375</v>
      </c>
      <c r="E3959" s="8">
        <v>44</v>
      </c>
      <c r="F3959" s="31">
        <f>IF($A3959&lt;=$J$18,$O$18+$P$18*SIN($Q$18+$R$18*($A3959-$A$3820)/$P$18),erreur)</f>
        <v>320.1320009155279</v>
      </c>
      <c r="G3959" s="31">
        <f>IF(8811-A3959&gt;$I$20,$O$20+$P$20*SIN($S$20-$T$20*(A3959-$A$3379)/$P$20),erreur)</f>
        <v>326.50975435366126</v>
      </c>
    </row>
    <row r="3960" spans="1:8" x14ac:dyDescent="0.3">
      <c r="A3960" s="20">
        <f t="shared" si="166"/>
        <v>3954</v>
      </c>
      <c r="B3960" s="9">
        <v>319.79951299829099</v>
      </c>
      <c r="C3960" s="9">
        <v>328.75692422410458</v>
      </c>
      <c r="D3960" s="25">
        <v>376</v>
      </c>
      <c r="E3960" s="8">
        <v>45</v>
      </c>
      <c r="F3960" s="31">
        <f>IF($A3960&lt;=$J$18,$O$18+$P$18*SIN($Q$18+$R$18*($A3960-$A$3820)/$P$18),erreur)</f>
        <v>320.12665021236535</v>
      </c>
      <c r="G3960" s="31">
        <f>IF(8811-A3960&gt;$I$20,$O$20+$P$20*SIN($S$20-$T$20*(A3960-$A$3379)/$P$20),erreur)</f>
        <v>326.49917484250909</v>
      </c>
    </row>
    <row r="3961" spans="1:8" x14ac:dyDescent="0.3">
      <c r="A3961" s="20">
        <f t="shared" si="166"/>
        <v>3955</v>
      </c>
      <c r="B3961" s="9">
        <v>319.78955299829101</v>
      </c>
      <c r="C3961" s="9">
        <v>328.73660422410455</v>
      </c>
      <c r="D3961" s="25">
        <v>377</v>
      </c>
      <c r="E3961" s="8">
        <v>46</v>
      </c>
      <c r="F3961" s="31">
        <f>IF($A3961&lt;=$J$18,$O$18+$P$18*SIN($Q$18+$R$18*($A3961-$A$3820)/$P$18),erreur)</f>
        <v>320.12133283444564</v>
      </c>
      <c r="G3961" s="31">
        <f>IF(8811-A3961&gt;$I$20,$O$20+$P$20*SIN($S$20-$T$20*(A3961-$A$3379)/$P$20),erreur)</f>
        <v>326.48856194977998</v>
      </c>
    </row>
    <row r="3962" spans="1:8" x14ac:dyDescent="0.3">
      <c r="A3962" s="20">
        <f t="shared" si="166"/>
        <v>3956</v>
      </c>
      <c r="B3962" s="9">
        <v>319.77959299829104</v>
      </c>
      <c r="C3962" s="9">
        <v>328.71628422410453</v>
      </c>
      <c r="D3962" s="25">
        <v>378</v>
      </c>
      <c r="E3962" s="8">
        <v>47</v>
      </c>
      <c r="F3962" s="31">
        <f>IF($A3962&lt;=$J$18,$O$18+$P$18*SIN($Q$18+$R$18*($A3962-$A$3820)/$P$18),erreur)</f>
        <v>320.11604878177968</v>
      </c>
      <c r="G3962" s="31">
        <f>IF(8811-A3962&gt;$I$20,$O$20+$P$20*SIN($S$20-$T$20*(A3962-$A$3379)/$P$20),erreur)</f>
        <v>326.47791567548848</v>
      </c>
    </row>
    <row r="3963" spans="1:8" x14ac:dyDescent="0.3">
      <c r="A3963" s="20">
        <f t="shared" si="166"/>
        <v>3957</v>
      </c>
      <c r="B3963" s="9">
        <v>319.76963299829106</v>
      </c>
      <c r="C3963" s="9">
        <v>328.6959642241045</v>
      </c>
      <c r="D3963" s="25">
        <v>379</v>
      </c>
      <c r="E3963" s="8">
        <v>48</v>
      </c>
      <c r="F3963" s="31">
        <f>IF($A3963&lt;=$J$18,$O$18+$P$18*SIN($Q$18+$R$18*($A3963-$A$3820)/$P$18),erreur)</f>
        <v>320.11079805437112</v>
      </c>
      <c r="G3963" s="31">
        <f>IF(8811-A3963&gt;$I$20,$O$20+$P$20*SIN($S$20-$T$20*(A3963-$A$3379)/$P$20),erreur)</f>
        <v>326.4672360196455</v>
      </c>
    </row>
    <row r="3964" spans="1:8" x14ac:dyDescent="0.3">
      <c r="A3964" s="20">
        <f t="shared" si="166"/>
        <v>3958</v>
      </c>
      <c r="B3964" s="9">
        <v>319.75967299829108</v>
      </c>
      <c r="C3964" s="9">
        <v>328.67564422410447</v>
      </c>
      <c r="D3964" s="25">
        <v>380</v>
      </c>
      <c r="E3964" s="8">
        <v>49</v>
      </c>
      <c r="F3964" s="31">
        <f>IF($A3964&lt;=$J$18,$O$18+$P$18*SIN($Q$18+$R$18*($A3964-$A$3820)/$P$18),erreur)</f>
        <v>320.10558065223086</v>
      </c>
      <c r="G3964" s="31">
        <f>IF(8811-A3964&gt;$I$20,$O$20+$P$20*SIN($S$20-$T$20*(A3964-$A$3379)/$P$20),erreur)</f>
        <v>326.4565229822656</v>
      </c>
    </row>
    <row r="3965" spans="1:8" x14ac:dyDescent="0.3">
      <c r="A3965" s="20">
        <f t="shared" si="166"/>
        <v>3959</v>
      </c>
      <c r="B3965" s="9">
        <v>319.7497129982911</v>
      </c>
      <c r="C3965" s="9">
        <v>328.65532422410445</v>
      </c>
      <c r="D3965" s="25">
        <v>381</v>
      </c>
      <c r="E3965" s="8">
        <v>50</v>
      </c>
      <c r="F3965" s="31">
        <f>IF($A3965&lt;=$J$18,$O$18+$P$18*SIN($Q$18+$R$18*($A3965-$A$3820)/$P$18),erreur)</f>
        <v>320.10039657535162</v>
      </c>
      <c r="G3965" s="31">
        <f>IF(8811-A3965&gt;$I$20,$O$20+$P$20*SIN($S$20-$T$20*(A3965-$A$3379)/$P$20),erreur)</f>
        <v>326.44577656335969</v>
      </c>
    </row>
    <row r="3966" spans="1:8" x14ac:dyDescent="0.3">
      <c r="A3966" s="20">
        <f t="shared" si="166"/>
        <v>3960</v>
      </c>
      <c r="B3966" s="9">
        <v>319.73975299829112</v>
      </c>
      <c r="C3966" s="9">
        <v>328.63500422410442</v>
      </c>
      <c r="D3966" s="25">
        <v>382</v>
      </c>
      <c r="E3966" s="8">
        <v>51</v>
      </c>
      <c r="F3966" s="31">
        <f>IF($A3966&lt;=$J$18,$O$18+$P$18*SIN($Q$18+$R$18*($A3966-$A$3820)/$P$18),erreur)</f>
        <v>320.09524582375525</v>
      </c>
      <c r="G3966" s="31">
        <f>IF(8811-A3966&gt;$I$20,$O$20+$P$20*SIN($S$20-$T$20*(A3966-$A$3379)/$P$20),erreur)</f>
        <v>326.43499676293504</v>
      </c>
      <c r="H3966">
        <v>315.88</v>
      </c>
    </row>
    <row r="3967" spans="1:8" x14ac:dyDescent="0.3">
      <c r="A3967" s="20">
        <f t="shared" si="166"/>
        <v>3961</v>
      </c>
      <c r="B3967" s="9">
        <v>319.72979299829115</v>
      </c>
      <c r="C3967" s="9">
        <v>328.61468422410439</v>
      </c>
      <c r="D3967" s="25">
        <v>383</v>
      </c>
      <c r="E3967" s="8">
        <v>52</v>
      </c>
      <c r="F3967" s="31">
        <f>IF($A3967&lt;=$J$18,$O$18+$P$18*SIN($Q$18+$R$18*($A3967-$A$3820)/$P$18),erreur)</f>
        <v>320.09012839743809</v>
      </c>
      <c r="G3967" s="31">
        <f>IF(8811-A3967&gt;$I$20,$O$20+$P$20*SIN($S$20-$T$20*(A3967-$A$3379)/$P$20),erreur)</f>
        <v>326.42418358101349</v>
      </c>
    </row>
    <row r="3968" spans="1:8" x14ac:dyDescent="0.3">
      <c r="A3968" s="20">
        <f t="shared" si="166"/>
        <v>3962</v>
      </c>
      <c r="B3968" s="9">
        <v>319.71983299829117</v>
      </c>
      <c r="C3968" s="9">
        <v>328.59436422410437</v>
      </c>
      <c r="D3968" s="25">
        <v>384</v>
      </c>
      <c r="E3968" s="8">
        <v>53</v>
      </c>
      <c r="F3968" s="31">
        <f>IF($A3968&lt;=$J$18,$O$18+$P$18*SIN($Q$18+$R$18*($A3968-$A$3820)/$P$18),erreur)</f>
        <v>320.08504429640379</v>
      </c>
      <c r="G3968" s="31">
        <f>IF(8811-A3968&gt;$I$20,$O$20+$P$20*SIN($S$20-$T$20*(A3968-$A$3379)/$P$20),erreur)</f>
        <v>326.41333701759504</v>
      </c>
    </row>
    <row r="3969" spans="1:7" x14ac:dyDescent="0.3">
      <c r="A3969" s="20">
        <f t="shared" si="166"/>
        <v>3963</v>
      </c>
      <c r="B3969" s="9">
        <v>319.70987299829119</v>
      </c>
      <c r="C3969" s="9">
        <v>328.57404422410434</v>
      </c>
      <c r="D3969" s="25">
        <v>385</v>
      </c>
      <c r="E3969" s="8">
        <v>54</v>
      </c>
      <c r="F3969" s="31">
        <f>IF($A3969&lt;=$J$18,$O$18+$P$18*SIN($Q$18+$R$18*($A3969-$A$3820)/$P$18),erreur)</f>
        <v>320.0799935206669</v>
      </c>
      <c r="G3969" s="31">
        <f>IF(8811-A3969&gt;$I$20,$O$20+$P$20*SIN($S$20-$T$20*(A3969-$A$3379)/$P$20),erreur)</f>
        <v>326.40245707269787</v>
      </c>
    </row>
    <row r="3970" spans="1:7" x14ac:dyDescent="0.3">
      <c r="A3970" s="20">
        <f t="shared" si="166"/>
        <v>3964</v>
      </c>
      <c r="B3970" s="9">
        <v>319.69991299829121</v>
      </c>
      <c r="C3970" s="9">
        <v>328.55372422410431</v>
      </c>
      <c r="D3970" s="25">
        <v>386</v>
      </c>
      <c r="E3970" s="8">
        <v>55</v>
      </c>
      <c r="F3970" s="31">
        <f>IF($A3970&lt;=$J$18,$O$18+$P$18*SIN($Q$18+$R$18*($A3970-$A$3820)/$P$18),erreur)</f>
        <v>320.07497607022742</v>
      </c>
      <c r="G3970" s="31">
        <f>IF(8811-A3970&gt;$I$20,$O$20+$P$20*SIN($S$20-$T$20*(A3970-$A$3379)/$P$20),erreur)</f>
        <v>326.39154374633654</v>
      </c>
    </row>
    <row r="3971" spans="1:7" x14ac:dyDescent="0.3">
      <c r="A3971" s="20">
        <f t="shared" si="166"/>
        <v>3965</v>
      </c>
      <c r="B3971" s="9">
        <v>319.68995299829123</v>
      </c>
      <c r="C3971" s="9">
        <v>328.53340422410429</v>
      </c>
      <c r="D3971" s="25">
        <v>387</v>
      </c>
      <c r="E3971" s="8">
        <v>56</v>
      </c>
      <c r="F3971" s="31">
        <f>IF($A3971&lt;=$J$18,$O$18+$P$18*SIN($Q$18+$R$18*($A3971-$A$3820)/$P$18),erreur)</f>
        <v>320.06999194508899</v>
      </c>
      <c r="G3971" s="31">
        <f>IF(8811-A3971&gt;$I$20,$O$20+$P$20*SIN($S$20-$T$20*(A3971-$A$3379)/$P$20),erreur)</f>
        <v>326.38059703852559</v>
      </c>
    </row>
    <row r="3972" spans="1:7" x14ac:dyDescent="0.3">
      <c r="A3972" s="20">
        <f t="shared" si="166"/>
        <v>3966</v>
      </c>
      <c r="B3972" s="9">
        <v>319.67999299829125</v>
      </c>
      <c r="C3972" s="9">
        <v>328.51308422410426</v>
      </c>
      <c r="D3972" s="25">
        <v>388</v>
      </c>
      <c r="E3972" s="8">
        <v>57</v>
      </c>
      <c r="F3972" s="31">
        <f>IF($A3972&lt;=$J$18,$O$18+$P$18*SIN($Q$18+$R$18*($A3972-$A$3820)/$P$18),erreur)</f>
        <v>320.06504114526251</v>
      </c>
      <c r="G3972" s="31">
        <f>IF(8811-A3972&gt;$I$20,$O$20+$P$20*SIN($S$20-$T$20*(A3972-$A$3379)/$P$20),erreur)</f>
        <v>326.36961694926504</v>
      </c>
    </row>
    <row r="3973" spans="1:7" x14ac:dyDescent="0.3">
      <c r="A3973" s="20">
        <f t="shared" si="166"/>
        <v>3967</v>
      </c>
      <c r="B3973" s="9">
        <v>319.67003299829128</v>
      </c>
      <c r="C3973" s="9">
        <v>328.49276422410423</v>
      </c>
      <c r="D3973" s="25">
        <v>389</v>
      </c>
      <c r="E3973" s="8">
        <v>58</v>
      </c>
      <c r="F3973" s="31">
        <f>IF($A3973&lt;=$J$18,$O$18+$P$18*SIN($Q$18+$R$18*($A3973-$A$3820)/$P$18),erreur)</f>
        <v>320.060123670748</v>
      </c>
      <c r="G3973" s="31">
        <f>IF(8811-A3973&gt;$I$20,$O$20+$P$20*SIN($S$20-$T$20*(A3973-$A$3379)/$P$20),erreur)</f>
        <v>326.3586034785767</v>
      </c>
    </row>
    <row r="3974" spans="1:7" x14ac:dyDescent="0.3">
      <c r="A3974" s="20">
        <f t="shared" si="166"/>
        <v>3968</v>
      </c>
      <c r="B3974" s="9">
        <v>319.6600729982913</v>
      </c>
      <c r="C3974" s="9">
        <v>328.47244422410421</v>
      </c>
      <c r="D3974" s="25">
        <v>390</v>
      </c>
      <c r="E3974" s="8">
        <v>59</v>
      </c>
      <c r="F3974" s="31">
        <f>IF($A3974&lt;=$J$18,$O$18+$P$18*SIN($Q$18+$R$18*($A3974-$A$3820)/$P$18),erreur)</f>
        <v>320.05523952155636</v>
      </c>
      <c r="G3974" s="31">
        <f>IF(8811-A3974&gt;$I$20,$O$20+$P$20*SIN($S$20-$T$20*(A3974-$A$3379)/$P$20),erreur)</f>
        <v>326.34755662647149</v>
      </c>
    </row>
    <row r="3975" spans="1:7" x14ac:dyDescent="0.3">
      <c r="A3975" s="20">
        <f t="shared" si="166"/>
        <v>3969</v>
      </c>
      <c r="B3975" s="9">
        <v>319.65011299829132</v>
      </c>
      <c r="C3975" s="9">
        <v>328.45212422410418</v>
      </c>
      <c r="D3975" s="25">
        <v>391</v>
      </c>
      <c r="E3975" s="8">
        <v>60</v>
      </c>
      <c r="F3975" s="31">
        <f>IF($A3975&lt;=$J$18,$O$18+$P$18*SIN($Q$18+$R$18*($A3975-$A$3820)/$P$18),erreur)</f>
        <v>320.05038869768759</v>
      </c>
      <c r="G3975" s="31">
        <f>IF(8811-A3975&gt;$I$20,$O$20+$P$20*SIN($S$20-$T$20*(A3975-$A$3379)/$P$20),erreur)</f>
        <v>326.33647639296032</v>
      </c>
    </row>
    <row r="3976" spans="1:7" x14ac:dyDescent="0.3">
      <c r="A3976" s="20">
        <f t="shared" ref="A3976:A4039" si="167">ROW()-6</f>
        <v>3970</v>
      </c>
      <c r="B3976" s="9">
        <v>319.64015299829134</v>
      </c>
      <c r="C3976" s="9">
        <v>328.43180422410416</v>
      </c>
      <c r="D3976" s="25">
        <v>392</v>
      </c>
      <c r="E3976" s="8">
        <v>61</v>
      </c>
      <c r="F3976" s="31">
        <f>IF($A3976&lt;=$J$18,$O$18+$P$18*SIN($Q$18+$R$18*($A3976-$A$3820)/$P$18),erreur)</f>
        <v>320.04557119915262</v>
      </c>
      <c r="G3976" s="31">
        <f>IF(8811-A3976&gt;$I$20,$O$20+$P$20*SIN($S$20-$T$20*(A3976-$A$3379)/$P$20),erreur)</f>
        <v>326.32536277805775</v>
      </c>
    </row>
    <row r="3977" spans="1:7" x14ac:dyDescent="0.3">
      <c r="A3977" s="20">
        <f t="shared" si="167"/>
        <v>3971</v>
      </c>
      <c r="B3977" s="9">
        <v>319.63019299829136</v>
      </c>
      <c r="C3977" s="9">
        <v>328.41148422410413</v>
      </c>
      <c r="D3977" s="25">
        <v>393</v>
      </c>
      <c r="E3977" s="8">
        <v>62</v>
      </c>
      <c r="F3977" s="31">
        <f>IF($A3977&lt;=$J$18,$O$18+$P$18*SIN($Q$18+$R$18*($A3977-$A$3820)/$P$18),erreur)</f>
        <v>320.04078702595143</v>
      </c>
      <c r="G3977" s="31">
        <f>IF(8811-A3977&gt;$I$20,$O$20+$P$20*SIN($S$20-$T$20*(A3977-$A$3379)/$P$20),erreur)</f>
        <v>326.31421578177105</v>
      </c>
    </row>
    <row r="3978" spans="1:7" x14ac:dyDescent="0.3">
      <c r="A3978" s="20">
        <f t="shared" si="167"/>
        <v>3972</v>
      </c>
      <c r="B3978" s="9">
        <v>319.62023299829139</v>
      </c>
      <c r="C3978" s="9">
        <v>328.3911642241041</v>
      </c>
      <c r="D3978" s="25">
        <v>394</v>
      </c>
      <c r="E3978" s="8">
        <v>63</v>
      </c>
      <c r="F3978" s="31">
        <f>IF($A3978&lt;=$J$18,$O$18+$P$18*SIN($Q$18+$R$18*($A3978-$A$3820)/$P$18),erreur)</f>
        <v>320.03603617809131</v>
      </c>
      <c r="G3978" s="31">
        <f>IF(8811-A3978&gt;$I$20,$O$20+$P$20*SIN($S$20-$T$20*(A3978-$A$3379)/$P$20),erreur)</f>
        <v>326.30303540411842</v>
      </c>
    </row>
    <row r="3979" spans="1:7" x14ac:dyDescent="0.3">
      <c r="A3979" s="20">
        <f t="shared" si="167"/>
        <v>3973</v>
      </c>
      <c r="B3979" s="9">
        <v>319.61027299829141</v>
      </c>
      <c r="C3979" s="9">
        <v>328.37084422410408</v>
      </c>
      <c r="D3979" s="25">
        <v>395</v>
      </c>
      <c r="E3979" s="8">
        <v>64</v>
      </c>
      <c r="F3979" s="31">
        <f>IF($A3979&lt;=$J$18,$O$18+$P$18*SIN($Q$18+$R$18*($A3979-$A$3820)/$P$18),erreur)</f>
        <v>320.03131865557953</v>
      </c>
      <c r="G3979" s="31">
        <f>IF(8811-A3979&gt;$I$20,$O$20+$P$20*SIN($S$20-$T$20*(A3979-$A$3379)/$P$20),erreur)</f>
        <v>326.2918216451144</v>
      </c>
    </row>
    <row r="3980" spans="1:7" x14ac:dyDescent="0.3">
      <c r="A3980" s="20">
        <f t="shared" si="167"/>
        <v>3974</v>
      </c>
      <c r="B3980" s="9">
        <v>319.60031299829143</v>
      </c>
      <c r="C3980" s="9">
        <v>328.35052422410405</v>
      </c>
      <c r="D3980" s="25">
        <v>396</v>
      </c>
      <c r="E3980" s="8">
        <v>65</v>
      </c>
      <c r="F3980" s="31">
        <f>IF($A3980&lt;=$J$18,$O$18+$P$18*SIN($Q$18+$R$18*($A3980-$A$3820)/$P$18),erreur)</f>
        <v>320.02663445841972</v>
      </c>
      <c r="G3980" s="31">
        <f>IF(8811-A3980&gt;$I$20,$O$20+$P$20*SIN($S$20-$T$20*(A3980-$A$3379)/$P$20),erreur)</f>
        <v>326.28057450476263</v>
      </c>
    </row>
    <row r="3981" spans="1:7" x14ac:dyDescent="0.3">
      <c r="A3981" s="20">
        <f t="shared" si="167"/>
        <v>3975</v>
      </c>
      <c r="B3981" s="9">
        <v>319.59035299829145</v>
      </c>
      <c r="C3981" s="9">
        <v>328.33020422410402</v>
      </c>
      <c r="D3981" s="25">
        <v>397</v>
      </c>
      <c r="E3981" s="8">
        <v>66</v>
      </c>
      <c r="F3981" s="31">
        <f>IF($A3981&lt;=$J$18,$O$18+$P$18*SIN($Q$18+$R$18*($A3981-$A$3820)/$P$18),erreur)</f>
        <v>320.02198358661917</v>
      </c>
      <c r="G3981" s="31">
        <f>IF(8811-A3981&gt;$I$20,$O$20+$P$20*SIN($S$20-$T$20*(A3981-$A$3379)/$P$20),erreur)</f>
        <v>326.26929398307766</v>
      </c>
    </row>
    <row r="3982" spans="1:7" x14ac:dyDescent="0.3">
      <c r="A3982" s="20">
        <f t="shared" si="167"/>
        <v>3976</v>
      </c>
      <c r="B3982" s="9">
        <v>319.58039299829147</v>
      </c>
      <c r="C3982" s="9">
        <v>328.309884224104</v>
      </c>
      <c r="D3982" s="25">
        <v>398</v>
      </c>
      <c r="E3982" s="8">
        <v>67</v>
      </c>
      <c r="F3982" s="31">
        <f>IF($A3982&lt;=$J$18,$O$18+$P$18*SIN($Q$18+$R$18*($A3982-$A$3820)/$P$18),erreur)</f>
        <v>320.01736604017788</v>
      </c>
      <c r="G3982" s="31">
        <f>IF(8811-A3982&gt;$I$20,$O$20+$P$20*SIN($S$20-$T$20*(A3982-$A$3379)/$P$20),erreur)</f>
        <v>326.25798008007769</v>
      </c>
    </row>
    <row r="3983" spans="1:7" x14ac:dyDescent="0.3">
      <c r="A3983" s="20">
        <f t="shared" si="167"/>
        <v>3977</v>
      </c>
      <c r="B3983" s="9">
        <v>319.57043299829149</v>
      </c>
      <c r="C3983" s="9">
        <v>328.28956422410397</v>
      </c>
      <c r="D3983" s="25">
        <v>399</v>
      </c>
      <c r="E3983" s="8">
        <v>68</v>
      </c>
      <c r="F3983" s="31">
        <f>IF($A3983&lt;=$J$18,$O$18+$P$18*SIN($Q$18+$R$18*($A3983-$A$3820)/$P$18),erreur)</f>
        <v>320.01278181910675</v>
      </c>
      <c r="G3983" s="31">
        <f>IF(8811-A3983&gt;$I$20,$O$20+$P$20*SIN($S$20-$T$20*(A3983-$A$3379)/$P$20),erreur)</f>
        <v>326.24663279577362</v>
      </c>
    </row>
    <row r="3984" spans="1:7" x14ac:dyDescent="0.3">
      <c r="A3984" s="20">
        <f t="shared" si="167"/>
        <v>3978</v>
      </c>
      <c r="B3984" s="9">
        <v>319.56047299829152</v>
      </c>
      <c r="C3984" s="9">
        <v>328.26924422410394</v>
      </c>
      <c r="D3984" s="25">
        <v>400</v>
      </c>
      <c r="E3984" s="8">
        <v>69</v>
      </c>
      <c r="F3984" s="31">
        <f>IF($A3984&lt;=$J$18,$O$18+$P$18*SIN($Q$18+$R$18*($A3984-$A$3820)/$P$18),erreur)</f>
        <v>320.00823092340579</v>
      </c>
      <c r="G3984" s="31">
        <f>IF(8811-A3984&gt;$I$20,$O$20+$P$20*SIN($S$20-$T$20*(A3984-$A$3379)/$P$20),erreur)</f>
        <v>326.23525213017274</v>
      </c>
    </row>
    <row r="3985" spans="1:8" x14ac:dyDescent="0.3">
      <c r="A3985" s="20">
        <f t="shared" si="167"/>
        <v>3979</v>
      </c>
      <c r="B3985" s="9">
        <v>319.55051299829154</v>
      </c>
      <c r="C3985" s="9">
        <v>328.24892422410392</v>
      </c>
      <c r="D3985" s="25">
        <v>401</v>
      </c>
      <c r="E3985" s="8">
        <v>70</v>
      </c>
      <c r="F3985" s="31">
        <f>IF($A3985&lt;=$J$18,$O$18+$P$18*SIN($Q$18+$R$18*($A3985-$A$3820)/$P$18),erreur)</f>
        <v>320.00371335308591</v>
      </c>
      <c r="G3985" s="31">
        <f>IF(8811-A3985&gt;$I$20,$O$20+$P$20*SIN($S$20-$T$20*(A3985-$A$3379)/$P$20),erreur)</f>
        <v>326.22383808329687</v>
      </c>
    </row>
    <row r="3986" spans="1:8" x14ac:dyDescent="0.3">
      <c r="A3986" s="20">
        <f t="shared" si="167"/>
        <v>3980</v>
      </c>
      <c r="B3986" s="9">
        <v>319.54055299829156</v>
      </c>
      <c r="C3986" s="9">
        <v>328.22860422410389</v>
      </c>
      <c r="D3986" s="25">
        <v>402</v>
      </c>
      <c r="E3986" s="8">
        <v>71</v>
      </c>
      <c r="F3986" s="31">
        <f>IF($A3986&lt;=$J$18,$O$18+$P$18*SIN($Q$18+$R$18*($A3986-$A$3820)/$P$18),erreur)</f>
        <v>319.99922910814712</v>
      </c>
      <c r="G3986" s="31">
        <f>IF(8811-A3986&gt;$I$20,$O$20+$P$20*SIN($S$20-$T$20*(A3986-$A$3379)/$P$20),erreur)</f>
        <v>326.21239065514601</v>
      </c>
      <c r="H3986">
        <v>317.32</v>
      </c>
    </row>
    <row r="3987" spans="1:8" x14ac:dyDescent="0.3">
      <c r="A3987" s="20">
        <f t="shared" si="167"/>
        <v>3981</v>
      </c>
      <c r="B3987" s="9">
        <v>319.53059299829158</v>
      </c>
      <c r="C3987" s="9">
        <v>328.20828422410386</v>
      </c>
      <c r="D3987" s="25">
        <v>403</v>
      </c>
      <c r="E3987" s="8">
        <v>72</v>
      </c>
      <c r="F3987" s="31">
        <f>IF($A3987&lt;=$J$18,$O$18+$P$18*SIN($Q$18+$R$18*($A3987-$A$3820)/$P$18),erreur)</f>
        <v>319.99477818859305</v>
      </c>
      <c r="G3987" s="31">
        <f>IF(8811-A3987&gt;$I$20,$O$20+$P$20*SIN($S$20-$T$20*(A3987-$A$3379)/$P$20),erreur)</f>
        <v>326.20090984574927</v>
      </c>
    </row>
    <row r="3988" spans="1:8" x14ac:dyDescent="0.3">
      <c r="A3988" s="20">
        <f t="shared" si="167"/>
        <v>3982</v>
      </c>
      <c r="B3988" s="9">
        <v>319.5206329982916</v>
      </c>
      <c r="C3988" s="9">
        <v>328.18796422410384</v>
      </c>
      <c r="D3988" s="25">
        <v>404</v>
      </c>
      <c r="E3988" s="8">
        <v>73</v>
      </c>
      <c r="F3988" s="31">
        <f>IF($A3988&lt;=$J$18,$O$18+$P$18*SIN($Q$18+$R$18*($A3988-$A$3820)/$P$18),erreur)</f>
        <v>319.99036059443824</v>
      </c>
      <c r="G3988" s="31">
        <f>IF(8811-A3988&gt;$I$20,$O$20+$P$20*SIN($S$20-$T$20*(A3988-$A$3379)/$P$20),erreur)</f>
        <v>326.189395655103</v>
      </c>
    </row>
    <row r="3989" spans="1:8" x14ac:dyDescent="0.3">
      <c r="A3989" s="20">
        <f t="shared" si="167"/>
        <v>3983</v>
      </c>
      <c r="B3989" s="9">
        <v>319.51067299829162</v>
      </c>
      <c r="C3989" s="9">
        <v>328.16764422410381</v>
      </c>
      <c r="D3989" s="25">
        <v>405</v>
      </c>
      <c r="E3989" s="8">
        <v>74</v>
      </c>
      <c r="F3989" s="31">
        <f>IF($A3989&lt;=$J$18,$O$18+$P$18*SIN($Q$18+$R$18*($A3989-$A$3820)/$P$18),erreur)</f>
        <v>319.98597632567544</v>
      </c>
      <c r="G3989" s="31">
        <f>IF(8811-A3989&gt;$I$20,$O$20+$P$20*SIN($S$20-$T$20*(A3989-$A$3379)/$P$20),erreur)</f>
        <v>326.17784808322904</v>
      </c>
    </row>
    <row r="3990" spans="1:8" x14ac:dyDescent="0.3">
      <c r="A3990" s="20">
        <f t="shared" si="167"/>
        <v>3984</v>
      </c>
      <c r="B3990" s="9">
        <v>319.50071299829165</v>
      </c>
      <c r="C3990" s="9">
        <v>328.14732422410378</v>
      </c>
      <c r="D3990" s="25">
        <v>406</v>
      </c>
      <c r="E3990" s="8">
        <v>75</v>
      </c>
      <c r="F3990" s="31">
        <f>IF($A3990&lt;=$J$18,$O$18+$P$18*SIN($Q$18+$R$18*($A3990-$A$3820)/$P$18),erreur)</f>
        <v>319.98162538231918</v>
      </c>
      <c r="G3990" s="31">
        <f>IF(8811-A3990&gt;$I$20,$O$20+$P$20*SIN($S$20-$T$20*(A3990-$A$3379)/$P$20),erreur)</f>
        <v>326.16626713014557</v>
      </c>
    </row>
    <row r="3991" spans="1:8" x14ac:dyDescent="0.3">
      <c r="A3991" s="20">
        <f t="shared" si="167"/>
        <v>3985</v>
      </c>
      <c r="B3991" s="9">
        <v>319.49075299829167</v>
      </c>
      <c r="C3991" s="9">
        <v>328.12700422410376</v>
      </c>
      <c r="D3991" s="25">
        <v>407</v>
      </c>
      <c r="E3991" s="8">
        <v>76</v>
      </c>
      <c r="F3991" s="31">
        <f>IF($A3991&lt;=$J$18,$O$18+$P$18*SIN($Q$18+$R$18*($A3991-$A$3820)/$P$18),erreur)</f>
        <v>319.97730776436583</v>
      </c>
      <c r="G3991" s="31">
        <f>IF(8811-A3991&gt;$I$20,$O$20+$P$20*SIN($S$20-$T$20*(A3991-$A$3379)/$P$20),erreur)</f>
        <v>326.15465279584896</v>
      </c>
    </row>
    <row r="3992" spans="1:8" x14ac:dyDescent="0.3">
      <c r="A3992" s="20">
        <f t="shared" si="167"/>
        <v>3986</v>
      </c>
      <c r="B3992" s="9">
        <v>319.48079299829169</v>
      </c>
      <c r="C3992" s="9">
        <v>328.10668422410373</v>
      </c>
      <c r="D3992" s="25">
        <v>408</v>
      </c>
      <c r="E3992" s="8">
        <v>77</v>
      </c>
      <c r="F3992" s="31">
        <f>IF($A3992&lt;=$J$18,$O$18+$P$18*SIN($Q$18+$R$18*($A3992-$A$3820)/$P$18),erreur)</f>
        <v>319.97302347182995</v>
      </c>
      <c r="G3992" s="31">
        <f>IF(8811-A3992&gt;$I$20,$O$20+$P$20*SIN($S$20-$T$20*(A3992-$A$3379)/$P$20),erreur)</f>
        <v>326.14300508036831</v>
      </c>
    </row>
    <row r="3993" spans="1:8" x14ac:dyDescent="0.3">
      <c r="A3993" s="20">
        <f t="shared" si="167"/>
        <v>3987</v>
      </c>
      <c r="B3993" s="9">
        <v>319.47083299829171</v>
      </c>
      <c r="C3993" s="9">
        <v>328.0863642241037</v>
      </c>
      <c r="D3993" s="25">
        <v>409</v>
      </c>
      <c r="E3993" s="8">
        <v>78</v>
      </c>
      <c r="F3993" s="31">
        <f>IF($A3993&lt;=$J$18,$O$18+$P$18*SIN($Q$18+$R$18*($A3993-$A$3820)/$P$18),erreur)</f>
        <v>319.96877250470789</v>
      </c>
      <c r="G3993" s="31">
        <f>IF(8811-A3993&gt;$I$20,$O$20+$P$20*SIN($S$20-$T$20*(A3993-$A$3379)/$P$20),erreur)</f>
        <v>326.1313239837109</v>
      </c>
    </row>
    <row r="3994" spans="1:8" x14ac:dyDescent="0.3">
      <c r="A3994" s="20">
        <f t="shared" si="167"/>
        <v>3988</v>
      </c>
      <c r="B3994" s="9">
        <v>319.46087299829173</v>
      </c>
      <c r="C3994" s="9">
        <v>328.06604422410368</v>
      </c>
      <c r="D3994" s="25">
        <v>410</v>
      </c>
      <c r="E3994" s="8">
        <v>79</v>
      </c>
      <c r="F3994" s="31">
        <f>IF($A3994&lt;=$J$18,$O$18+$P$18*SIN($Q$18+$R$18*($A3994-$A$3820)/$P$18),erreur)</f>
        <v>319.96455486300692</v>
      </c>
      <c r="G3994" s="31">
        <f>IF(8811-A3994&gt;$I$20,$O$20+$P$20*SIN($S$20-$T$20*(A3994-$A$3379)/$P$20),erreur)</f>
        <v>326.11960950588764</v>
      </c>
    </row>
    <row r="3995" spans="1:8" x14ac:dyDescent="0.3">
      <c r="A3995" s="20">
        <f t="shared" si="167"/>
        <v>3989</v>
      </c>
      <c r="B3995" s="9">
        <v>319.45091299829176</v>
      </c>
      <c r="C3995" s="9">
        <v>328.04572422410365</v>
      </c>
      <c r="D3995" s="25">
        <v>411</v>
      </c>
      <c r="E3995" s="8">
        <v>80</v>
      </c>
      <c r="F3995" s="31">
        <f>IF($A3995&lt;=$J$18,$O$18+$P$18*SIN($Q$18+$R$18*($A3995-$A$3820)/$P$18),erreur)</f>
        <v>319.9603705467307</v>
      </c>
      <c r="G3995" s="31">
        <f>IF(8811-A3995&gt;$I$20,$O$20+$P$20*SIN($S$20-$T$20*(A3995-$A$3379)/$P$20),erreur)</f>
        <v>326.10786164690944</v>
      </c>
    </row>
    <row r="3996" spans="1:8" x14ac:dyDescent="0.3">
      <c r="A3996" s="20">
        <f t="shared" si="167"/>
        <v>3990</v>
      </c>
      <c r="B3996" s="9">
        <v>319.44095299829178</v>
      </c>
      <c r="C3996" s="9">
        <v>328.02540422410362</v>
      </c>
      <c r="D3996" s="25">
        <v>412</v>
      </c>
      <c r="E3996" s="8">
        <v>81</v>
      </c>
      <c r="F3996" s="31">
        <f>IF($A3996&lt;=$J$18,$O$18+$P$18*SIN($Q$18+$R$18*($A3996-$A$3820)/$P$18),erreur)</f>
        <v>319.95621955589013</v>
      </c>
      <c r="G3996" s="31">
        <f>IF(8811-A3996&gt;$I$20,$O$20+$P$20*SIN($S$20-$T$20*(A3996-$A$3379)/$P$20),erreur)</f>
        <v>326.09608040679814</v>
      </c>
    </row>
    <row r="3997" spans="1:8" x14ac:dyDescent="0.3">
      <c r="A3997" s="20">
        <f t="shared" si="167"/>
        <v>3991</v>
      </c>
      <c r="B3997" s="9">
        <v>319.4309929982918</v>
      </c>
      <c r="C3997" s="9">
        <v>328.0050842241036</v>
      </c>
      <c r="D3997" s="25">
        <v>413</v>
      </c>
      <c r="E3997" s="8">
        <v>82</v>
      </c>
      <c r="F3997" s="31">
        <f>IF($A3997&lt;=$J$18,$O$18+$P$18*SIN($Q$18+$R$18*($A3997-$A$3820)/$P$18),erreur)</f>
        <v>319.95210189048157</v>
      </c>
      <c r="G3997" s="31">
        <f>IF(8811-A3997&gt;$I$20,$O$20+$P$20*SIN($S$20-$T$20*(A3997-$A$3379)/$P$20),erreur)</f>
        <v>326.084265785561</v>
      </c>
    </row>
    <row r="3998" spans="1:8" x14ac:dyDescent="0.3">
      <c r="A3998" s="20">
        <f t="shared" si="167"/>
        <v>3992</v>
      </c>
      <c r="B3998" s="9">
        <v>319.42103299829182</v>
      </c>
      <c r="C3998" s="9">
        <v>327.98476422410357</v>
      </c>
      <c r="D3998" s="25">
        <v>414</v>
      </c>
      <c r="E3998" s="8">
        <v>83</v>
      </c>
      <c r="F3998" s="31">
        <f>IF($A3998&lt;=$J$18,$O$18+$P$18*SIN($Q$18+$R$18*($A3998-$A$3820)/$P$18),erreur)</f>
        <v>319.9480175505123</v>
      </c>
      <c r="G3998" s="31">
        <f>IF(8811-A3998&gt;$I$20,$O$20+$P$20*SIN($S$20-$T$20*(A3998-$A$3379)/$P$20),erreur)</f>
        <v>326.07241778320895</v>
      </c>
    </row>
    <row r="3999" spans="1:8" x14ac:dyDescent="0.3">
      <c r="A3999" s="20">
        <f t="shared" si="167"/>
        <v>3993</v>
      </c>
      <c r="B3999" s="9">
        <v>319.41107299829184</v>
      </c>
      <c r="C3999" s="9">
        <v>327.96444422410354</v>
      </c>
      <c r="D3999" s="25">
        <v>415</v>
      </c>
      <c r="E3999" s="8">
        <v>84</v>
      </c>
      <c r="F3999" s="31">
        <f>IF($A3999&lt;=$J$18,$O$18+$P$18*SIN($Q$18+$R$18*($A3999-$A$3820)/$P$18),erreur)</f>
        <v>319.9439665359896</v>
      </c>
      <c r="G3999" s="31">
        <f>IF(8811-A3999&gt;$I$20,$O$20+$P$20*SIN($S$20-$T$20*(A3999-$A$3379)/$P$20),erreur)</f>
        <v>326.06053639976017</v>
      </c>
    </row>
    <row r="4000" spans="1:8" x14ac:dyDescent="0.3">
      <c r="A4000" s="20">
        <f t="shared" si="167"/>
        <v>3994</v>
      </c>
      <c r="B4000" s="9">
        <v>319.40111299829186</v>
      </c>
      <c r="C4000" s="9">
        <v>327.94412422410352</v>
      </c>
      <c r="D4000" s="25">
        <v>416</v>
      </c>
      <c r="E4000" s="8">
        <v>85</v>
      </c>
      <c r="F4000" s="31">
        <f>IF($A4000&lt;=$J$18,$O$18+$P$18*SIN($Q$18+$R$18*($A4000-$A$3820)/$P$18),erreur)</f>
        <v>319.9399488469171</v>
      </c>
      <c r="G4000" s="31">
        <f>IF(8811-A4000&gt;$I$20,$O$20+$P$20*SIN($S$20-$T$20*(A4000-$A$3379)/$P$20),erreur)</f>
        <v>326.04862163522557</v>
      </c>
    </row>
    <row r="4001" spans="1:8" x14ac:dyDescent="0.3">
      <c r="A4001" s="20">
        <f t="shared" si="167"/>
        <v>3995</v>
      </c>
      <c r="B4001" s="9">
        <v>319.39115299829189</v>
      </c>
      <c r="C4001" s="9">
        <v>327.92380422410349</v>
      </c>
      <c r="D4001" s="25">
        <v>417</v>
      </c>
      <c r="E4001" s="8">
        <v>86</v>
      </c>
      <c r="F4001" s="31">
        <f>IF($A4001&lt;=$J$18,$O$18+$P$18*SIN($Q$18+$R$18*($A4001-$A$3820)/$P$18),erreur)</f>
        <v>319.93596448329845</v>
      </c>
      <c r="G4001" s="31">
        <f>IF(8811-A4001&gt;$I$20,$O$20+$P$20*SIN($S$20-$T$20*(A4001-$A$3379)/$P$20),erreur)</f>
        <v>326.03667348961608</v>
      </c>
    </row>
    <row r="4002" spans="1:8" x14ac:dyDescent="0.3">
      <c r="A4002" s="20">
        <f t="shared" si="167"/>
        <v>3996</v>
      </c>
      <c r="B4002" s="9">
        <v>319.38119299829191</v>
      </c>
      <c r="C4002" s="9">
        <v>327.90348422410347</v>
      </c>
      <c r="D4002" s="25">
        <v>418</v>
      </c>
      <c r="E4002" s="8">
        <v>87</v>
      </c>
      <c r="F4002" s="31">
        <f>IF($A4002&lt;=$J$18,$O$18+$P$18*SIN($Q$18+$R$18*($A4002-$A$3820)/$P$18),erreur)</f>
        <v>319.93201344513727</v>
      </c>
      <c r="G4002" s="31">
        <f>IF(8811-A4002&gt;$I$20,$O$20+$P$20*SIN($S$20-$T$20*(A4002-$A$3379)/$P$20),erreur)</f>
        <v>326.02469196295351</v>
      </c>
    </row>
    <row r="4003" spans="1:8" x14ac:dyDescent="0.3">
      <c r="A4003" s="20">
        <f t="shared" si="167"/>
        <v>3997</v>
      </c>
      <c r="B4003" s="9">
        <v>319.37123299829193</v>
      </c>
      <c r="C4003" s="9">
        <v>327.88316422410344</v>
      </c>
      <c r="D4003" s="25">
        <v>419</v>
      </c>
      <c r="E4003" s="8">
        <v>88</v>
      </c>
      <c r="F4003" s="31">
        <f>IF($A4003&lt;=$J$18,$O$18+$P$18*SIN($Q$18+$R$18*($A4003-$A$3820)/$P$18),erreur)</f>
        <v>319.92809573243721</v>
      </c>
      <c r="G4003" s="31">
        <f>IF(8811-A4003&gt;$I$20,$O$20+$P$20*SIN($S$20-$T$20*(A4003-$A$3379)/$P$20),erreur)</f>
        <v>326.01267705524151</v>
      </c>
    </row>
    <row r="4004" spans="1:8" x14ac:dyDescent="0.3">
      <c r="A4004" s="20">
        <f t="shared" si="167"/>
        <v>3998</v>
      </c>
      <c r="B4004" s="9">
        <v>319.36127299829195</v>
      </c>
      <c r="C4004" s="9">
        <v>327.86284422410341</v>
      </c>
      <c r="D4004" s="25">
        <v>420</v>
      </c>
      <c r="E4004" s="8">
        <v>89</v>
      </c>
      <c r="F4004" s="31">
        <f>IF($A4004&lt;=$J$18,$O$18+$P$18*SIN($Q$18+$R$18*($A4004-$A$3820)/$P$18),erreur)</f>
        <v>319.92421134520555</v>
      </c>
      <c r="G4004" s="31">
        <f>IF(8811-A4004&gt;$I$20,$O$20+$P$20*SIN($S$20-$T$20*(A4004-$A$3379)/$P$20),erreur)</f>
        <v>326.00062876649827</v>
      </c>
    </row>
    <row r="4005" spans="1:8" x14ac:dyDescent="0.3">
      <c r="A4005" s="20">
        <f t="shared" si="167"/>
        <v>3999</v>
      </c>
      <c r="B4005" s="9">
        <v>319.35131299829197</v>
      </c>
      <c r="C4005" s="9">
        <v>327.84252422410339</v>
      </c>
      <c r="D4005" s="25">
        <v>421</v>
      </c>
      <c r="E4005" s="8">
        <v>90</v>
      </c>
      <c r="F4005" s="31">
        <f>IF($A4005&lt;=$J$18,$O$18+$P$18*SIN($Q$18+$R$18*($A4005-$A$3820)/$P$18),erreur)</f>
        <v>319.92036028344228</v>
      </c>
      <c r="G4005" s="31">
        <f>IF(8811-A4005&gt;$I$20,$O$20+$P$20*SIN($S$20-$T$20*(A4005-$A$3379)/$P$20),erreur)</f>
        <v>325.98854709673469</v>
      </c>
    </row>
    <row r="4006" spans="1:8" x14ac:dyDescent="0.3">
      <c r="A4006" s="20">
        <f t="shared" si="167"/>
        <v>4000</v>
      </c>
      <c r="B4006" s="9">
        <v>319.341352998292</v>
      </c>
      <c r="C4006" s="9">
        <v>327.82220422410336</v>
      </c>
      <c r="D4006" s="25">
        <v>422</v>
      </c>
      <c r="E4006" s="8">
        <v>91</v>
      </c>
      <c r="F4006" s="31">
        <f>IF($A4006&lt;=$J$18,$O$18+$P$18*SIN($Q$18+$R$18*($A4006-$A$3820)/$P$18),erreur)</f>
        <v>319.91654254715468</v>
      </c>
      <c r="G4006" s="31">
        <f>IF(8811-A4006&gt;$I$20,$O$20+$P$20*SIN($S$20-$T$20*(A4006-$A$3379)/$P$20),erreur)</f>
        <v>325.97643204596898</v>
      </c>
      <c r="H4006">
        <v>318.43</v>
      </c>
    </row>
    <row r="4007" spans="1:8" x14ac:dyDescent="0.3">
      <c r="A4007" s="20">
        <f t="shared" si="167"/>
        <v>4001</v>
      </c>
      <c r="B4007" s="9">
        <v>319.33139299829202</v>
      </c>
      <c r="C4007" s="9">
        <v>327.80188422410333</v>
      </c>
      <c r="D4007" s="25">
        <v>423</v>
      </c>
      <c r="E4007" s="8">
        <v>92</v>
      </c>
      <c r="F4007" s="31">
        <f>IF($A4007&lt;=$J$18,$O$18+$P$18*SIN($Q$18+$R$18*($A4007-$A$3820)/$P$18),erreur)</f>
        <v>319.91275813635002</v>
      </c>
      <c r="G4007" s="31">
        <f>IF(8811-A4007&gt;$I$20,$O$20+$P$20*SIN($S$20-$T$20*(A4007-$A$3379)/$P$20),erreur)</f>
        <v>325.96428361421204</v>
      </c>
    </row>
    <row r="4008" spans="1:8" x14ac:dyDescent="0.3">
      <c r="A4008" s="20">
        <f t="shared" si="167"/>
        <v>4002</v>
      </c>
      <c r="B4008" s="9">
        <v>319.32143299829204</v>
      </c>
      <c r="C4008" s="9">
        <v>327.78156422410331</v>
      </c>
      <c r="D4008" s="25">
        <v>424</v>
      </c>
      <c r="E4008" s="8">
        <v>93</v>
      </c>
      <c r="F4008" s="31">
        <f>IF($A4008&lt;=$J$18,$O$18+$P$18*SIN($Q$18+$R$18*($A4008-$A$3820)/$P$18),erreur)</f>
        <v>319.90900705102831</v>
      </c>
      <c r="G4008" s="31">
        <f>IF(8811-A4008&gt;$I$20,$O$20+$P$20*SIN($S$20-$T$20*(A4008-$A$3379)/$P$20),erreur)</f>
        <v>325.95210180147114</v>
      </c>
    </row>
    <row r="4009" spans="1:8" x14ac:dyDescent="0.3">
      <c r="A4009" s="20">
        <f t="shared" si="167"/>
        <v>4003</v>
      </c>
      <c r="B4009" s="9">
        <v>319.31147299829206</v>
      </c>
      <c r="C4009" s="9">
        <v>327.76124422410328</v>
      </c>
      <c r="D4009" s="25">
        <v>425</v>
      </c>
      <c r="E4009" s="8">
        <v>94</v>
      </c>
      <c r="F4009" s="31">
        <f>IF($A4009&lt;=$J$18,$O$18+$P$18*SIN($Q$18+$R$18*($A4009-$A$3820)/$P$18),erreur)</f>
        <v>319.90528929119318</v>
      </c>
      <c r="G4009" s="31">
        <f>IF(8811-A4009&gt;$I$20,$O$20+$P$20*SIN($S$20-$T$20*(A4009-$A$3379)/$P$20),erreur)</f>
        <v>325.93988660776813</v>
      </c>
    </row>
    <row r="4010" spans="1:8" x14ac:dyDescent="0.3">
      <c r="A4010" s="20">
        <f t="shared" si="167"/>
        <v>4004</v>
      </c>
      <c r="B4010" s="9">
        <v>319.30151299829208</v>
      </c>
      <c r="C4010" s="9">
        <v>327.74092422410325</v>
      </c>
      <c r="D4010" s="25">
        <v>426</v>
      </c>
      <c r="E4010" s="8">
        <v>95</v>
      </c>
      <c r="F4010" s="31">
        <f>IF($A4010&lt;=$J$18,$O$18+$P$18*SIN($Q$18+$R$18*($A4010-$A$3820)/$P$18),erreur)</f>
        <v>319.90160485684828</v>
      </c>
      <c r="G4010" s="31">
        <f>IF(8811-A4010&gt;$I$20,$O$20+$P$20*SIN($S$20-$T$20*(A4010-$A$3379)/$P$20),erreur)</f>
        <v>325.92763803311755</v>
      </c>
    </row>
    <row r="4011" spans="1:8" x14ac:dyDescent="0.3">
      <c r="A4011" s="20">
        <f t="shared" si="167"/>
        <v>4005</v>
      </c>
      <c r="B4011" s="9">
        <v>319.2915529982921</v>
      </c>
      <c r="C4011" s="9">
        <v>327.72060422410323</v>
      </c>
      <c r="D4011" s="25">
        <v>427</v>
      </c>
      <c r="E4011" s="8">
        <v>96</v>
      </c>
      <c r="F4011" s="31">
        <f>IF($A4011&lt;=$J$18,$O$18+$P$18*SIN($Q$18+$R$18*($A4011-$A$3820)/$P$18),erreur)</f>
        <v>319.89795374800451</v>
      </c>
      <c r="G4011" s="31">
        <f>IF(8811-A4011&gt;$I$20,$O$20+$P$20*SIN($S$20-$T$20*(A4011-$A$3379)/$P$20),erreur)</f>
        <v>325.91535607752667</v>
      </c>
    </row>
    <row r="4012" spans="1:8" x14ac:dyDescent="0.3">
      <c r="A4012" s="20">
        <f t="shared" si="167"/>
        <v>4006</v>
      </c>
      <c r="B4012" s="9">
        <v>319.28159299829213</v>
      </c>
      <c r="C4012" s="9">
        <v>327.7002842241032</v>
      </c>
      <c r="D4012" s="25">
        <v>428</v>
      </c>
      <c r="E4012" s="8">
        <v>97</v>
      </c>
      <c r="F4012" s="31">
        <f>IF($A4012&lt;=$J$18,$O$18+$P$18*SIN($Q$18+$R$18*($A4012-$A$3820)/$P$18),erreur)</f>
        <v>319.89433596465824</v>
      </c>
      <c r="G4012" s="31">
        <f>IF(8811-A4012&gt;$I$19,G4011+(A4012-A4011)*$M$19,"erreur")</f>
        <v>325.90305607752668</v>
      </c>
    </row>
    <row r="4013" spans="1:8" x14ac:dyDescent="0.3">
      <c r="A4013" s="20">
        <f t="shared" si="167"/>
        <v>4007</v>
      </c>
      <c r="B4013" s="9">
        <v>319.27163299829215</v>
      </c>
      <c r="C4013" s="9">
        <v>327.67996422410317</v>
      </c>
      <c r="D4013" s="25">
        <v>429</v>
      </c>
      <c r="E4013" s="8">
        <v>98</v>
      </c>
      <c r="F4013" s="31">
        <f>IF($A4013&lt;=$J$18,$O$18+$P$18*SIN($Q$18+$R$18*($A4013-$A$3820)/$P$18),erreur)</f>
        <v>319.8907515068131</v>
      </c>
      <c r="G4013" s="31">
        <f t="shared" ref="G4013:G4076" si="168">IF(8811-A4013&gt;$I$19,G4012+(A4013-A4012)*$M$19,"erreur")</f>
        <v>325.8907560775267</v>
      </c>
    </row>
    <row r="4014" spans="1:8" x14ac:dyDescent="0.3">
      <c r="A4014" s="20">
        <f t="shared" si="167"/>
        <v>4008</v>
      </c>
      <c r="B4014" s="9">
        <v>319.26167299829217</v>
      </c>
      <c r="C4014" s="9">
        <v>327.65964422410315</v>
      </c>
      <c r="D4014" s="25">
        <v>430</v>
      </c>
      <c r="E4014" s="8">
        <v>99</v>
      </c>
      <c r="F4014" s="31">
        <f>IF($A4014&lt;=$J$18,$O$18+$P$18*SIN($Q$18+$R$18*($A4014-$A$3820)/$P$18),erreur)</f>
        <v>319.88720037448002</v>
      </c>
      <c r="G4014" s="31">
        <f t="shared" si="168"/>
        <v>325.87845607752672</v>
      </c>
    </row>
    <row r="4015" spans="1:8" x14ac:dyDescent="0.3">
      <c r="A4015" s="20">
        <f t="shared" si="167"/>
        <v>4009</v>
      </c>
      <c r="B4015" s="9">
        <v>319.25171299829219</v>
      </c>
      <c r="C4015" s="9">
        <v>327.63932422410312</v>
      </c>
      <c r="D4015" s="25">
        <v>431</v>
      </c>
      <c r="E4015" s="8">
        <v>100</v>
      </c>
      <c r="F4015" s="31">
        <f>IF($A4015&lt;=$J$18,$O$18+$P$18*SIN($Q$18+$R$18*($A4015-$A$3820)/$P$18),erreur)</f>
        <v>319.88368256765534</v>
      </c>
      <c r="G4015" s="31">
        <f t="shared" si="168"/>
        <v>325.86615607752674</v>
      </c>
    </row>
    <row r="4016" spans="1:8" x14ac:dyDescent="0.3">
      <c r="A4016" s="20">
        <f t="shared" si="167"/>
        <v>4010</v>
      </c>
      <c r="B4016" s="9">
        <v>319.24175299829221</v>
      </c>
      <c r="C4016" s="9">
        <v>327.61900422410309</v>
      </c>
      <c r="D4016" s="25">
        <v>432</v>
      </c>
      <c r="E4016" s="8">
        <v>101</v>
      </c>
      <c r="F4016" s="31">
        <f>IF($A4016&lt;=$J$18,$O$18+$P$18*SIN($Q$18+$R$18*($A4016-$A$3820)/$P$18),erreur)</f>
        <v>319.88019808635363</v>
      </c>
      <c r="G4016" s="31">
        <f t="shared" si="168"/>
        <v>325.85385607752676</v>
      </c>
    </row>
    <row r="4017" spans="1:8" x14ac:dyDescent="0.3">
      <c r="A4017" s="20">
        <f t="shared" si="167"/>
        <v>4011</v>
      </c>
      <c r="B4017" s="9">
        <v>319.23179299829224</v>
      </c>
      <c r="C4017" s="9">
        <v>327.59868422410307</v>
      </c>
      <c r="D4017" s="25">
        <v>433</v>
      </c>
      <c r="E4017" s="8">
        <v>102</v>
      </c>
      <c r="F4017" s="31">
        <f>IF($A4017&lt;=$J$18,$O$18+$P$18*SIN($Q$18+$R$18*($A4017-$A$3820)/$P$18),erreur)</f>
        <v>319.87674693056761</v>
      </c>
      <c r="G4017" s="31">
        <f t="shared" si="168"/>
        <v>325.84155607752677</v>
      </c>
    </row>
    <row r="4018" spans="1:8" x14ac:dyDescent="0.3">
      <c r="A4018" s="20">
        <f t="shared" si="167"/>
        <v>4012</v>
      </c>
      <c r="B4018" s="9">
        <v>319.22183299829226</v>
      </c>
      <c r="C4018" s="9">
        <v>327.57836422410304</v>
      </c>
      <c r="D4018" s="25">
        <v>434</v>
      </c>
      <c r="E4018" s="8">
        <v>103</v>
      </c>
      <c r="F4018" s="31">
        <f>IF($A4018&lt;=$J$18,$O$18+$P$18*SIN($Q$18+$R$18*($A4018-$A$3820)/$P$18),erreur)</f>
        <v>319.87332910030455</v>
      </c>
      <c r="G4018" s="31">
        <f t="shared" si="168"/>
        <v>325.82925607752679</v>
      </c>
    </row>
    <row r="4019" spans="1:8" x14ac:dyDescent="0.3">
      <c r="A4019" s="20">
        <f t="shared" si="167"/>
        <v>4013</v>
      </c>
      <c r="B4019" s="9">
        <v>319.21187299829228</v>
      </c>
      <c r="C4019" s="9">
        <v>327.55804422410301</v>
      </c>
      <c r="D4019" s="25">
        <v>435</v>
      </c>
      <c r="E4019" s="8">
        <v>104</v>
      </c>
      <c r="F4019" s="31">
        <f>IF($A4019&lt;=$J$18,$O$18+$P$18*SIN($Q$18+$R$18*($A4019-$A$3820)/$P$18),erreur)</f>
        <v>319.86994459557172</v>
      </c>
      <c r="G4019" s="31">
        <f t="shared" si="168"/>
        <v>325.81695607752681</v>
      </c>
    </row>
    <row r="4020" spans="1:8" x14ac:dyDescent="0.3">
      <c r="A4020" s="20">
        <f t="shared" si="167"/>
        <v>4014</v>
      </c>
      <c r="B4020" s="9">
        <v>319.2019129982923</v>
      </c>
      <c r="C4020" s="9">
        <v>327.53772422410299</v>
      </c>
      <c r="D4020" s="25">
        <v>436</v>
      </c>
      <c r="E4020" s="8">
        <v>105</v>
      </c>
      <c r="F4020" s="31">
        <f>IF($A4020&lt;=$J$18,$O$18+$P$18*SIN($Q$18+$R$18*($A4020-$A$3820)/$P$18),erreur)</f>
        <v>319.86659341636914</v>
      </c>
      <c r="G4020" s="31">
        <f t="shared" si="168"/>
        <v>325.80465607752683</v>
      </c>
    </row>
    <row r="4021" spans="1:8" x14ac:dyDescent="0.3">
      <c r="A4021" s="20">
        <f t="shared" si="167"/>
        <v>4015</v>
      </c>
      <c r="B4021" s="9">
        <v>319.19195299829232</v>
      </c>
      <c r="C4021" s="9">
        <v>327.51740422410296</v>
      </c>
      <c r="D4021" s="25">
        <v>437</v>
      </c>
      <c r="E4021" s="8">
        <v>106</v>
      </c>
      <c r="F4021" s="31">
        <f>IF($A4021&lt;=$J$18,$O$18+$P$18*SIN($Q$18+$R$18*($A4021-$A$3820)/$P$18),erreur)</f>
        <v>319.86327556270044</v>
      </c>
      <c r="G4021" s="31">
        <f t="shared" si="168"/>
        <v>325.79235607752685</v>
      </c>
    </row>
    <row r="4022" spans="1:8" x14ac:dyDescent="0.3">
      <c r="A4022" s="20">
        <f t="shared" si="167"/>
        <v>4016</v>
      </c>
      <c r="B4022" s="9">
        <v>319.18199299829234</v>
      </c>
      <c r="C4022" s="9">
        <v>327.49708422410293</v>
      </c>
      <c r="D4022" s="25">
        <v>438</v>
      </c>
      <c r="E4022" s="8">
        <v>107</v>
      </c>
      <c r="F4022" s="31">
        <f>IF($A4022&lt;=$J$18,$O$18+$P$18*SIN($Q$18+$R$18*($A4022-$A$3820)/$P$18),erreur)</f>
        <v>319.85999103456925</v>
      </c>
      <c r="G4022" s="31">
        <f t="shared" si="168"/>
        <v>325.78005607752687</v>
      </c>
    </row>
    <row r="4023" spans="1:8" x14ac:dyDescent="0.3">
      <c r="A4023" s="20">
        <f t="shared" si="167"/>
        <v>4017</v>
      </c>
      <c r="B4023" s="9">
        <v>319.17203299829237</v>
      </c>
      <c r="C4023" s="9">
        <v>327.47676422410291</v>
      </c>
      <c r="D4023" s="25">
        <v>439</v>
      </c>
      <c r="E4023" s="8">
        <v>108</v>
      </c>
      <c r="F4023" s="31">
        <f>IF($A4023&lt;=$J$18,$O$18+$P$18*SIN($Q$18+$R$18*($A4023-$A$3820)/$P$18),erreur)</f>
        <v>319.85673983198649</v>
      </c>
      <c r="G4023" s="31">
        <f t="shared" si="168"/>
        <v>325.76775607752688</v>
      </c>
    </row>
    <row r="4024" spans="1:8" x14ac:dyDescent="0.3">
      <c r="A4024" s="20">
        <f t="shared" si="167"/>
        <v>4018</v>
      </c>
      <c r="B4024" s="9">
        <v>319.16207299829239</v>
      </c>
      <c r="C4024" s="9">
        <v>327.45644422410288</v>
      </c>
      <c r="D4024" s="25">
        <v>440</v>
      </c>
      <c r="E4024" s="8">
        <v>109</v>
      </c>
      <c r="F4024" s="31">
        <f>IF($A4024&lt;=$J$18,$O$18+$P$18*SIN($Q$18+$R$18*($A4024-$A$3820)/$P$18),erreur)</f>
        <v>319.85352195494488</v>
      </c>
      <c r="G4024" s="31">
        <f t="shared" si="168"/>
        <v>325.7554560775269</v>
      </c>
    </row>
    <row r="4025" spans="1:8" x14ac:dyDescent="0.3">
      <c r="A4025" s="20">
        <f t="shared" si="167"/>
        <v>4019</v>
      </c>
      <c r="B4025" s="9">
        <v>319.15211299829241</v>
      </c>
      <c r="C4025" s="9">
        <v>327.43612422410285</v>
      </c>
      <c r="D4025" s="25">
        <v>441</v>
      </c>
      <c r="E4025" s="8">
        <v>110</v>
      </c>
      <c r="F4025" s="31">
        <f>IF($A4025&lt;=$J$18,$O$18+$P$18*SIN($Q$18+$R$18*($A4025-$A$3820)/$P$18),erreur)</f>
        <v>319.8503374034517</v>
      </c>
      <c r="G4025" s="31">
        <f t="shared" si="168"/>
        <v>325.74315607752692</v>
      </c>
    </row>
    <row r="4026" spans="1:8" x14ac:dyDescent="0.3">
      <c r="A4026" s="20">
        <f t="shared" si="167"/>
        <v>4020</v>
      </c>
      <c r="B4026" s="9">
        <v>319.14215299829243</v>
      </c>
      <c r="C4026" s="9">
        <v>327.41580422410283</v>
      </c>
      <c r="D4026" s="25">
        <v>442</v>
      </c>
      <c r="E4026" s="8">
        <v>111</v>
      </c>
      <c r="F4026" s="31">
        <f>IF($A4026&lt;=$J$18,$O$18+$P$18*SIN($Q$18+$R$18*($A4026-$A$3820)/$P$18),erreur)</f>
        <v>319.84718617751423</v>
      </c>
      <c r="G4026" s="31">
        <f t="shared" si="168"/>
        <v>325.73085607752694</v>
      </c>
      <c r="H4026">
        <v>319.27</v>
      </c>
    </row>
    <row r="4027" spans="1:8" x14ac:dyDescent="0.3">
      <c r="A4027" s="20">
        <f t="shared" si="167"/>
        <v>4021</v>
      </c>
      <c r="B4027" s="9">
        <v>319.13219299829245</v>
      </c>
      <c r="C4027" s="9">
        <v>327.3954842241028</v>
      </c>
      <c r="D4027" s="25">
        <v>443</v>
      </c>
      <c r="E4027" s="8">
        <v>112</v>
      </c>
      <c r="F4027" s="31">
        <f>IF($A4027&lt;=$J$18,$O$18+$P$18*SIN($Q$18+$R$18*($A4027-$A$3820)/$P$18),erreur)</f>
        <v>319.8440682771361</v>
      </c>
      <c r="G4027" s="31">
        <f t="shared" si="168"/>
        <v>325.71855607752696</v>
      </c>
    </row>
    <row r="4028" spans="1:8" x14ac:dyDescent="0.3">
      <c r="A4028" s="20">
        <f t="shared" si="167"/>
        <v>4022</v>
      </c>
      <c r="B4028" s="9">
        <v>319.12223299829247</v>
      </c>
      <c r="C4028" s="9">
        <v>327.37516422410278</v>
      </c>
      <c r="D4028" s="25">
        <v>444</v>
      </c>
      <c r="E4028" s="8">
        <v>113</v>
      </c>
      <c r="F4028" s="31">
        <f>IF($A4028&lt;=$J$18,$O$18+$P$18*SIN($Q$18+$R$18*($A4028-$A$3820)/$P$18),erreur)</f>
        <v>319.84098370231004</v>
      </c>
      <c r="G4028" s="31">
        <f t="shared" si="168"/>
        <v>325.70625607752697</v>
      </c>
    </row>
    <row r="4029" spans="1:8" x14ac:dyDescent="0.3">
      <c r="A4029" s="20">
        <f t="shared" si="167"/>
        <v>4023</v>
      </c>
      <c r="B4029" s="9">
        <v>319.1122729982925</v>
      </c>
      <c r="C4029" s="9">
        <v>327.35484422410275</v>
      </c>
      <c r="D4029" s="25">
        <v>445</v>
      </c>
      <c r="E4029" s="8">
        <v>114</v>
      </c>
      <c r="F4029" s="31">
        <f>IF($A4029&lt;=$J$18,$O$18+$P$18*SIN($Q$18+$R$18*($A4029-$A$3820)/$P$18),erreur)</f>
        <v>319.83793245305424</v>
      </c>
      <c r="G4029" s="31">
        <f t="shared" si="168"/>
        <v>325.69395607752699</v>
      </c>
    </row>
    <row r="4030" spans="1:8" x14ac:dyDescent="0.3">
      <c r="A4030" s="20">
        <f t="shared" si="167"/>
        <v>4024</v>
      </c>
      <c r="B4030" s="9">
        <v>319.10231299829252</v>
      </c>
      <c r="C4030" s="9">
        <v>327.33452422410272</v>
      </c>
      <c r="D4030" s="25">
        <v>446</v>
      </c>
      <c r="E4030" s="8">
        <v>115</v>
      </c>
      <c r="F4030" s="31">
        <f>IF($A4030&lt;=$J$18,$O$18+$P$18*SIN($Q$18+$R$18*($A4030-$A$3820)/$P$18),erreur)</f>
        <v>319.83491452936505</v>
      </c>
      <c r="G4030" s="31">
        <f t="shared" si="168"/>
        <v>325.68165607752701</v>
      </c>
    </row>
    <row r="4031" spans="1:8" x14ac:dyDescent="0.3">
      <c r="A4031" s="20">
        <f t="shared" si="167"/>
        <v>4025</v>
      </c>
      <c r="B4031" s="9">
        <v>319.09235299829254</v>
      </c>
      <c r="C4031" s="9">
        <v>327.3142042241027</v>
      </c>
      <c r="D4031" s="25">
        <v>447</v>
      </c>
      <c r="E4031" s="8">
        <v>116</v>
      </c>
      <c r="F4031" s="31">
        <f>IF($A4031&lt;=$J$18,$O$18+$P$18*SIN($Q$18+$R$18*($A4031-$A$3820)/$P$18),erreur)</f>
        <v>319.83192993124248</v>
      </c>
      <c r="G4031" s="31">
        <f t="shared" si="168"/>
        <v>325.66935607752703</v>
      </c>
    </row>
    <row r="4032" spans="1:8" x14ac:dyDescent="0.3">
      <c r="A4032" s="20">
        <f t="shared" si="167"/>
        <v>4026</v>
      </c>
      <c r="B4032" s="9">
        <v>319.08239299829256</v>
      </c>
      <c r="C4032" s="9">
        <v>327.29388422410267</v>
      </c>
      <c r="D4032" s="25">
        <v>448</v>
      </c>
      <c r="E4032" s="8">
        <v>117</v>
      </c>
      <c r="F4032" s="31">
        <f>IF($A4032&lt;=$J$18,$O$18+$P$18*SIN($Q$18+$R$18*($A4032-$A$3820)/$P$18),erreur)</f>
        <v>319.82897865869745</v>
      </c>
      <c r="G4032" s="31">
        <f t="shared" si="168"/>
        <v>325.65705607752705</v>
      </c>
    </row>
    <row r="4033" spans="1:8" x14ac:dyDescent="0.3">
      <c r="A4033" s="20">
        <f t="shared" si="167"/>
        <v>4027</v>
      </c>
      <c r="B4033" s="9">
        <v>319.07243299829258</v>
      </c>
      <c r="C4033" s="9">
        <v>327.27356422410264</v>
      </c>
      <c r="D4033" s="25">
        <v>449</v>
      </c>
      <c r="E4033" s="8">
        <v>118</v>
      </c>
      <c r="F4033" s="31">
        <f>IF($A4033&lt;=$J$18,$O$18+$P$18*SIN($Q$18+$R$18*($A4033-$A$3820)/$P$18),erreur)</f>
        <v>319.82606071172631</v>
      </c>
      <c r="G4033" s="31">
        <f t="shared" si="168"/>
        <v>325.64475607752706</v>
      </c>
    </row>
    <row r="4034" spans="1:8" x14ac:dyDescent="0.3">
      <c r="A4034" s="20">
        <f t="shared" si="167"/>
        <v>4028</v>
      </c>
      <c r="B4034" s="9">
        <v>319.06247299829261</v>
      </c>
      <c r="C4034" s="9">
        <v>327.25324422410262</v>
      </c>
      <c r="D4034" s="25">
        <v>450</v>
      </c>
      <c r="E4034" s="8">
        <v>119</v>
      </c>
      <c r="F4034" s="31">
        <f>IF($A4034&lt;=$J$18,$O$18+$P$18*SIN($Q$18+$R$18*($A4034-$A$3820)/$P$18),erreur)</f>
        <v>319.82317609033998</v>
      </c>
      <c r="G4034" s="31">
        <f t="shared" si="168"/>
        <v>325.63245607752708</v>
      </c>
    </row>
    <row r="4035" spans="1:8" x14ac:dyDescent="0.3">
      <c r="A4035" s="20">
        <f t="shared" si="167"/>
        <v>4029</v>
      </c>
      <c r="B4035" s="9">
        <v>319.05251299829263</v>
      </c>
      <c r="C4035" s="9">
        <v>327.23292422410259</v>
      </c>
      <c r="D4035" s="25">
        <v>451</v>
      </c>
      <c r="E4035" s="8">
        <v>120</v>
      </c>
      <c r="F4035" s="31">
        <f>IF($A4035&lt;=$J$18,$O$18+$P$18*SIN($Q$18+$R$18*($A4035-$A$3820)/$P$18),erreur)</f>
        <v>319.82032479453119</v>
      </c>
      <c r="G4035" s="31">
        <f t="shared" si="168"/>
        <v>325.6201560775271</v>
      </c>
    </row>
    <row r="4036" spans="1:8" x14ac:dyDescent="0.3">
      <c r="A4036" s="20">
        <f t="shared" si="167"/>
        <v>4030</v>
      </c>
      <c r="B4036" s="9">
        <v>319.04255299829265</v>
      </c>
      <c r="C4036" s="9">
        <v>327.21260422410256</v>
      </c>
      <c r="D4036" s="25">
        <v>452</v>
      </c>
      <c r="E4036" s="8">
        <v>121</v>
      </c>
      <c r="F4036" s="31">
        <f>IF($A4036&lt;=$J$18,$O$18+$P$18*SIN($Q$18+$R$18*($A4036-$A$3820)/$P$18),erreur)</f>
        <v>319.81750682431084</v>
      </c>
      <c r="G4036" s="31">
        <f t="shared" si="168"/>
        <v>325.60785607752712</v>
      </c>
    </row>
    <row r="4037" spans="1:8" x14ac:dyDescent="0.3">
      <c r="A4037" s="20">
        <f t="shared" si="167"/>
        <v>4031</v>
      </c>
      <c r="B4037" s="9">
        <v>319.03259299829267</v>
      </c>
      <c r="C4037" s="9">
        <v>327.19228422410254</v>
      </c>
      <c r="D4037" s="25">
        <v>453</v>
      </c>
      <c r="E4037" s="8">
        <v>122</v>
      </c>
      <c r="F4037" s="31">
        <f>IF($A4037&lt;=$J$18,$O$18+$P$18*SIN($Q$18+$R$18*($A4037-$A$3820)/$P$18),erreur)</f>
        <v>319.81472217967894</v>
      </c>
      <c r="G4037" s="31">
        <f t="shared" si="168"/>
        <v>325.59555607752714</v>
      </c>
    </row>
    <row r="4038" spans="1:8" x14ac:dyDescent="0.3">
      <c r="A4038" s="20">
        <f t="shared" si="167"/>
        <v>4032</v>
      </c>
      <c r="B4038" s="9">
        <v>319.02263299829269</v>
      </c>
      <c r="C4038" s="9">
        <v>327.17196422410251</v>
      </c>
      <c r="D4038" s="25">
        <v>454</v>
      </c>
      <c r="E4038" s="8">
        <v>123</v>
      </c>
      <c r="F4038" s="31">
        <f>IF($A4038&lt;=$J$18,$O$18+$P$18*SIN($Q$18+$R$18*($A4038-$A$3820)/$P$18),erreur)</f>
        <v>319.81197086064276</v>
      </c>
      <c r="G4038" s="31">
        <f t="shared" si="168"/>
        <v>325.58325607752715</v>
      </c>
    </row>
    <row r="4039" spans="1:8" x14ac:dyDescent="0.3">
      <c r="A4039" s="20">
        <f t="shared" si="167"/>
        <v>4033</v>
      </c>
      <c r="B4039" s="9">
        <v>319.01267299829271</v>
      </c>
      <c r="C4039" s="9">
        <v>327.15164422410248</v>
      </c>
      <c r="D4039" s="25">
        <v>455</v>
      </c>
      <c r="E4039" s="8">
        <v>124</v>
      </c>
      <c r="F4039" s="31">
        <f>IF($A4039&lt;=$J$18,$O$18+$P$18*SIN($Q$18+$R$18*($A4039-$A$3820)/$P$18),erreur)</f>
        <v>319.8092528672023</v>
      </c>
      <c r="G4039" s="31">
        <f t="shared" si="168"/>
        <v>325.57095607752717</v>
      </c>
    </row>
    <row r="4040" spans="1:8" x14ac:dyDescent="0.3">
      <c r="A4040" s="20">
        <f t="shared" ref="A4040:A4103" si="169">ROW()-6</f>
        <v>4034</v>
      </c>
      <c r="B4040" s="9">
        <v>319.00271299829274</v>
      </c>
      <c r="C4040" s="9">
        <v>327.13132422410246</v>
      </c>
      <c r="D4040" s="25">
        <v>456</v>
      </c>
      <c r="E4040" s="8">
        <v>125</v>
      </c>
      <c r="F4040" s="31">
        <f>IF($A4040&lt;=$J$18,$O$18+$P$18*SIN($Q$18+$R$18*($A4040-$A$3820)/$P$18),erreur)</f>
        <v>319.80656819935757</v>
      </c>
      <c r="G4040" s="31">
        <f t="shared" si="168"/>
        <v>325.55865607752719</v>
      </c>
    </row>
    <row r="4041" spans="1:8" x14ac:dyDescent="0.3">
      <c r="A4041" s="20">
        <f t="shared" si="169"/>
        <v>4035</v>
      </c>
      <c r="B4041" s="13">
        <v>318.99275299829276</v>
      </c>
      <c r="C4041" s="9">
        <v>327.11100422410243</v>
      </c>
      <c r="D4041" s="25">
        <v>457</v>
      </c>
      <c r="E4041" s="8">
        <v>126</v>
      </c>
      <c r="F4041" s="31">
        <f>IF($A4041&lt;=$J$18,$O$18+$P$18*SIN($Q$18+$R$18*($A4041-$A$3820)/$P$18),erreur)</f>
        <v>319.80391685711584</v>
      </c>
      <c r="G4041" s="31">
        <f t="shared" si="168"/>
        <v>325.54635607752721</v>
      </c>
      <c r="H4041">
        <v>319.88</v>
      </c>
    </row>
    <row r="4042" spans="1:8" x14ac:dyDescent="0.3">
      <c r="A4042" s="20">
        <f t="shared" si="169"/>
        <v>4036</v>
      </c>
      <c r="B4042" s="9">
        <v>318.9825021493707</v>
      </c>
      <c r="C4042" s="9">
        <v>327.0906842241024</v>
      </c>
      <c r="D4042" s="25">
        <v>1</v>
      </c>
      <c r="E4042" s="8">
        <v>127</v>
      </c>
      <c r="F4042" s="31">
        <f>IF($A4042&lt;=$J$18,$O$18+$P$18*SIN($Q$18+$R$18*($A4042-$A$3820)/$P$18),erreur)</f>
        <v>319.80129884048074</v>
      </c>
      <c r="G4042" s="31">
        <f t="shared" si="168"/>
        <v>325.53405607752723</v>
      </c>
    </row>
    <row r="4043" spans="1:8" x14ac:dyDescent="0.3">
      <c r="A4043" s="20">
        <f t="shared" si="169"/>
        <v>4037</v>
      </c>
      <c r="B4043" s="9">
        <v>318.97256335275051</v>
      </c>
      <c r="C4043" s="9">
        <v>327.07036422410238</v>
      </c>
      <c r="D4043" s="25">
        <v>2</v>
      </c>
      <c r="E4043" s="8">
        <v>128</v>
      </c>
      <c r="F4043" s="31">
        <f>IF($A4043&lt;=$J$18,$O$18+$P$18*SIN($Q$18+$R$18*($A4043-$A$3820)/$P$18),erreur)</f>
        <v>319.79871414944864</v>
      </c>
      <c r="G4043" s="31">
        <f t="shared" si="168"/>
        <v>325.52175607752724</v>
      </c>
    </row>
    <row r="4044" spans="1:8" x14ac:dyDescent="0.3">
      <c r="A4044" s="20">
        <f t="shared" si="169"/>
        <v>4038</v>
      </c>
      <c r="B4044" s="9">
        <v>318.96269141974881</v>
      </c>
      <c r="C4044" s="9">
        <v>327.05004422410235</v>
      </c>
      <c r="D4044" s="25">
        <v>3</v>
      </c>
      <c r="E4044" s="8">
        <v>129</v>
      </c>
      <c r="F4044" s="31">
        <f>IF($A4044&lt;=$J$18,$O$18+$P$18*SIN($Q$18+$R$18*($A4044-$A$3820)/$P$18),erreur)</f>
        <v>319.79616278403046</v>
      </c>
      <c r="G4044" s="31">
        <f t="shared" si="168"/>
        <v>325.50945607752726</v>
      </c>
    </row>
    <row r="4045" spans="1:8" x14ac:dyDescent="0.3">
      <c r="A4045" s="20">
        <f t="shared" si="169"/>
        <v>4039</v>
      </c>
      <c r="B4045" s="9">
        <v>318.9528863504147</v>
      </c>
      <c r="C4045" s="9">
        <v>327.02972422410232</v>
      </c>
      <c r="D4045" s="25">
        <v>4</v>
      </c>
      <c r="E4045" s="8">
        <v>130</v>
      </c>
      <c r="F4045" s="31">
        <f>IF($A4045&lt;=$J$18,$O$18+$P$18*SIN($Q$18+$R$18*($A4045-$A$3820)/$P$18),erreur)</f>
        <v>319.79364474422619</v>
      </c>
      <c r="G4045" s="31">
        <f t="shared" si="168"/>
        <v>325.49715607752728</v>
      </c>
    </row>
    <row r="4046" spans="1:8" x14ac:dyDescent="0.3">
      <c r="A4046" s="20">
        <f t="shared" si="169"/>
        <v>4040</v>
      </c>
      <c r="B4046" s="9">
        <v>318.94314814478457</v>
      </c>
      <c r="C4046" s="9">
        <v>327.0094042241023</v>
      </c>
      <c r="D4046" s="25">
        <v>5</v>
      </c>
      <c r="E4046" s="8">
        <v>131</v>
      </c>
      <c r="F4046" s="31">
        <f>IF($A4046&lt;=$J$18,$O$18+$P$18*SIN($Q$18+$R$18*($A4046-$A$3820)/$P$18),erreur)</f>
        <v>319.79116003003583</v>
      </c>
      <c r="G4046" s="31">
        <f t="shared" si="168"/>
        <v>325.4848560775273</v>
      </c>
      <c r="H4046">
        <v>320.06</v>
      </c>
    </row>
    <row r="4047" spans="1:8" x14ac:dyDescent="0.3">
      <c r="A4047" s="20">
        <f t="shared" si="169"/>
        <v>4041</v>
      </c>
      <c r="B4047" s="9">
        <v>318.93347680290935</v>
      </c>
      <c r="C4047" s="9">
        <v>326.98908422410227</v>
      </c>
      <c r="D4047" s="25">
        <v>6</v>
      </c>
      <c r="E4047" s="8">
        <v>132</v>
      </c>
      <c r="F4047" s="31">
        <f>IF($A4047&lt;=$J$18,$O$18+$P$18*SIN($Q$18+$R$18*($A4047-$A$3820)/$P$18),erreur)</f>
        <v>319.78870864146302</v>
      </c>
      <c r="G4047" s="31">
        <f t="shared" si="168"/>
        <v>325.47255607752732</v>
      </c>
    </row>
    <row r="4048" spans="1:8" x14ac:dyDescent="0.3">
      <c r="A4048" s="20">
        <f t="shared" si="169"/>
        <v>4042</v>
      </c>
      <c r="B4048" s="9">
        <v>318.92387232482724</v>
      </c>
      <c r="C4048" s="9">
        <v>326.96876422410224</v>
      </c>
      <c r="D4048" s="25">
        <v>7</v>
      </c>
      <c r="E4048" s="8">
        <v>133</v>
      </c>
      <c r="F4048" s="31">
        <f>IF($A4048&lt;=$J$18,$O$18+$P$18*SIN($Q$18+$R$18*($A4048-$A$3820)/$P$18),erreur)</f>
        <v>319.78629057851504</v>
      </c>
      <c r="G4048" s="31">
        <f t="shared" si="168"/>
        <v>325.46025607752733</v>
      </c>
    </row>
    <row r="4049" spans="1:7" x14ac:dyDescent="0.3">
      <c r="A4049" s="20">
        <f t="shared" si="169"/>
        <v>4043</v>
      </c>
      <c r="B4049" s="9">
        <v>318.9143347105819</v>
      </c>
      <c r="C4049" s="9">
        <v>326.94844422410222</v>
      </c>
      <c r="D4049" s="25">
        <v>8</v>
      </c>
      <c r="E4049" s="8">
        <v>134</v>
      </c>
      <c r="F4049" s="31">
        <f>IF($A4049&lt;=$J$18,$O$18+$P$18*SIN($Q$18+$R$18*($A4049-$A$3820)/$P$18),erreur)</f>
        <v>319.78390584119188</v>
      </c>
      <c r="G4049" s="31">
        <f t="shared" si="168"/>
        <v>325.44795607752735</v>
      </c>
    </row>
    <row r="4050" spans="1:7" x14ac:dyDescent="0.3">
      <c r="A4050" s="20">
        <f t="shared" si="169"/>
        <v>4044</v>
      </c>
      <c r="B4050" s="9">
        <v>318.90486396022061</v>
      </c>
      <c r="C4050" s="9">
        <v>326.92812422410219</v>
      </c>
      <c r="D4050" s="25">
        <v>9</v>
      </c>
      <c r="E4050" s="8">
        <v>135</v>
      </c>
      <c r="F4050" s="31">
        <f>IF($A4050&lt;=$J$18,$O$18+$P$18*SIN($Q$18+$R$18*($A4050-$A$3820)/$P$18),erreur)</f>
        <v>319.78155442949355</v>
      </c>
      <c r="G4050" s="31">
        <f t="shared" si="168"/>
        <v>325.43565607752737</v>
      </c>
    </row>
    <row r="4051" spans="1:7" x14ac:dyDescent="0.3">
      <c r="A4051" s="20">
        <f t="shared" si="169"/>
        <v>4045</v>
      </c>
      <c r="B4051" s="9">
        <v>318.89546007377976</v>
      </c>
      <c r="C4051" s="9">
        <v>326.90780422410216</v>
      </c>
      <c r="D4051" s="25">
        <v>10</v>
      </c>
      <c r="E4051" s="8">
        <v>136</v>
      </c>
      <c r="F4051" s="31">
        <f>IF($A4051&lt;=$J$18,$O$18+$P$18*SIN($Q$18+$R$18*($A4051-$A$3820)/$P$18),erreur)</f>
        <v>319.77923634342369</v>
      </c>
      <c r="G4051" s="31">
        <f t="shared" si="168"/>
        <v>325.42335607752739</v>
      </c>
    </row>
    <row r="4052" spans="1:7" x14ac:dyDescent="0.3">
      <c r="A4052" s="20">
        <f t="shared" si="169"/>
        <v>4046</v>
      </c>
      <c r="B4052" s="9">
        <v>318.886123051303</v>
      </c>
      <c r="C4052" s="9">
        <v>326.88748422410214</v>
      </c>
      <c r="D4052" s="25">
        <v>11</v>
      </c>
      <c r="E4052" s="8">
        <v>137</v>
      </c>
      <c r="F4052" s="31">
        <f>IF($A4052&lt;=$J$18,$O$18+$P$18*SIN($Q$18+$R$18*($A4052-$A$3820)/$P$18),erreur)</f>
        <v>319.77695158298957</v>
      </c>
      <c r="G4052" s="31">
        <f t="shared" si="168"/>
        <v>325.41105607752741</v>
      </c>
    </row>
    <row r="4053" spans="1:7" x14ac:dyDescent="0.3">
      <c r="A4053" s="20">
        <f t="shared" si="169"/>
        <v>4047</v>
      </c>
      <c r="B4053" s="9">
        <v>318.87685289283399</v>
      </c>
      <c r="C4053" s="9">
        <v>326.86716422410211</v>
      </c>
      <c r="D4053" s="25">
        <v>12</v>
      </c>
      <c r="E4053" s="8">
        <v>138</v>
      </c>
      <c r="F4053" s="31">
        <f>IF($A4053&lt;=$J$18,$O$18+$P$18*SIN($Q$18+$R$18*($A4053-$A$3820)/$P$18),erreur)</f>
        <v>319.77470014818391</v>
      </c>
      <c r="G4053" s="31">
        <f t="shared" si="168"/>
        <v>325.39875607752742</v>
      </c>
    </row>
    <row r="4054" spans="1:7" x14ac:dyDescent="0.3">
      <c r="A4054" s="20">
        <f t="shared" si="169"/>
        <v>4048</v>
      </c>
      <c r="B4054" s="9">
        <v>318.86764959841275</v>
      </c>
      <c r="C4054" s="9">
        <v>326.84684422410209</v>
      </c>
      <c r="D4054" s="25">
        <v>13</v>
      </c>
      <c r="E4054" s="8">
        <v>139</v>
      </c>
      <c r="F4054" s="31">
        <f>IF($A4054&lt;=$J$18,$O$18+$P$18*SIN($Q$18+$R$18*($A4054-$A$3820)/$P$18),erreur)</f>
        <v>319.77248203902127</v>
      </c>
      <c r="G4054" s="31">
        <f t="shared" si="168"/>
        <v>325.38645607752744</v>
      </c>
    </row>
    <row r="4055" spans="1:7" x14ac:dyDescent="0.3">
      <c r="A4055" s="20">
        <f t="shared" si="169"/>
        <v>4049</v>
      </c>
      <c r="B4055" s="9">
        <v>318.8585131680793</v>
      </c>
      <c r="C4055" s="9">
        <v>326.82652422410206</v>
      </c>
      <c r="D4055" s="25">
        <v>14</v>
      </c>
      <c r="E4055" s="8">
        <v>140</v>
      </c>
      <c r="F4055" s="31">
        <f>IF($A4055&lt;=$J$18,$O$18+$P$18*SIN($Q$18+$R$18*($A4055-$A$3820)/$P$18),erreur)</f>
        <v>319.77029725549801</v>
      </c>
      <c r="G4055" s="31">
        <f t="shared" si="168"/>
        <v>325.37415607752746</v>
      </c>
    </row>
    <row r="4056" spans="1:7" x14ac:dyDescent="0.3">
      <c r="A4056" s="20">
        <f t="shared" si="169"/>
        <v>4050</v>
      </c>
      <c r="B4056" s="9">
        <v>318.84944360187728</v>
      </c>
      <c r="C4056" s="9">
        <v>326.80620422410203</v>
      </c>
      <c r="D4056" s="25">
        <v>15</v>
      </c>
      <c r="E4056" s="8">
        <v>141</v>
      </c>
      <c r="F4056" s="31">
        <f>IF($A4056&lt;=$J$18,$O$18+$P$18*SIN($Q$18+$R$18*($A4056-$A$3820)/$P$18),erreur)</f>
        <v>319.76814579761412</v>
      </c>
      <c r="G4056" s="31">
        <f t="shared" si="168"/>
        <v>325.36185607752748</v>
      </c>
    </row>
    <row r="4057" spans="1:7" x14ac:dyDescent="0.3">
      <c r="A4057" s="20">
        <f t="shared" si="169"/>
        <v>4051</v>
      </c>
      <c r="B4057" s="9">
        <v>318.84044089984673</v>
      </c>
      <c r="C4057" s="9">
        <v>326.78588422410201</v>
      </c>
      <c r="D4057" s="25">
        <v>16</v>
      </c>
      <c r="E4057" s="8">
        <v>142</v>
      </c>
      <c r="F4057" s="31">
        <f>IF($A4057&lt;=$J$18,$O$18+$P$18*SIN($Q$18+$R$18*($A4057-$A$3820)/$P$18),erreur)</f>
        <v>319.7660276653769</v>
      </c>
      <c r="G4057" s="31">
        <f t="shared" si="168"/>
        <v>325.3495560775275</v>
      </c>
    </row>
    <row r="4058" spans="1:7" x14ac:dyDescent="0.3">
      <c r="A4058" s="20">
        <f t="shared" si="169"/>
        <v>4052</v>
      </c>
      <c r="B4058" s="9">
        <v>318.83150506202583</v>
      </c>
      <c r="C4058" s="9">
        <v>326.76556422410198</v>
      </c>
      <c r="D4058" s="25">
        <v>17</v>
      </c>
      <c r="E4058" s="8">
        <v>143</v>
      </c>
      <c r="F4058" s="31">
        <f>IF($A4058&lt;=$J$18,$O$18+$P$18*SIN($Q$18+$R$18*($A4058-$A$3820)/$P$18),erreur)</f>
        <v>319.76394285878268</v>
      </c>
      <c r="G4058" s="31">
        <f t="shared" si="168"/>
        <v>325.33725607752751</v>
      </c>
    </row>
    <row r="4059" spans="1:7" x14ac:dyDescent="0.3">
      <c r="A4059" s="20">
        <f t="shared" si="169"/>
        <v>4053</v>
      </c>
      <c r="B4059" s="9">
        <v>318.82263608845642</v>
      </c>
      <c r="C4059" s="9">
        <v>326.74524422410195</v>
      </c>
      <c r="D4059" s="25">
        <v>18</v>
      </c>
      <c r="E4059" s="8">
        <v>144</v>
      </c>
      <c r="F4059" s="31">
        <f>IF($A4059&lt;=$J$18,$O$18+$P$18*SIN($Q$18+$R$18*($A4059-$A$3820)/$P$18),erreur)</f>
        <v>319.7618913778424</v>
      </c>
      <c r="G4059" s="31">
        <f t="shared" si="168"/>
        <v>325.32495607752753</v>
      </c>
    </row>
    <row r="4060" spans="1:7" x14ac:dyDescent="0.3">
      <c r="A4060" s="20">
        <f t="shared" si="169"/>
        <v>4054</v>
      </c>
      <c r="B4060" s="9">
        <v>318.81383397917489</v>
      </c>
      <c r="C4060" s="9">
        <v>326.72492422410193</v>
      </c>
      <c r="D4060" s="25">
        <v>19</v>
      </c>
      <c r="E4060" s="8">
        <v>145</v>
      </c>
      <c r="F4060" s="31">
        <f>IF($A4060&lt;=$J$18,$O$18+$P$18*SIN($Q$18+$R$18*($A4060-$A$3820)/$P$18),erreur)</f>
        <v>319.75987322255241</v>
      </c>
      <c r="G4060" s="31">
        <f t="shared" si="168"/>
        <v>325.31265607752755</v>
      </c>
    </row>
    <row r="4061" spans="1:7" x14ac:dyDescent="0.3">
      <c r="A4061" s="20">
        <f t="shared" si="169"/>
        <v>4055</v>
      </c>
      <c r="B4061" s="9">
        <v>318.8050987342267</v>
      </c>
      <c r="C4061" s="9">
        <v>326.7046042241019</v>
      </c>
      <c r="D4061" s="25">
        <v>20</v>
      </c>
      <c r="E4061" s="8">
        <v>146</v>
      </c>
      <c r="F4061" s="31">
        <f>IF($A4061&lt;=$J$18,$O$18+$P$18*SIN($Q$18+$R$18*($A4061-$A$3820)/$P$18),erreur)</f>
        <v>319.75788839291272</v>
      </c>
      <c r="G4061" s="31">
        <f t="shared" si="168"/>
        <v>325.30035607752757</v>
      </c>
    </row>
    <row r="4062" spans="1:7" x14ac:dyDescent="0.3">
      <c r="A4062" s="20">
        <f t="shared" si="169"/>
        <v>4056</v>
      </c>
      <c r="B4062" s="9">
        <v>318.79643035364461</v>
      </c>
      <c r="C4062" s="9">
        <v>326.68428422410187</v>
      </c>
      <c r="D4062" s="25">
        <v>21</v>
      </c>
      <c r="E4062" s="8">
        <v>147</v>
      </c>
      <c r="F4062" s="31">
        <f>IF($A4062&lt;=$J$18,$O$18+$P$18*SIN($Q$18+$R$18*($A4062-$A$3820)/$P$18),erreur)</f>
        <v>319.75593688893059</v>
      </c>
      <c r="G4062" s="31">
        <f t="shared" si="168"/>
        <v>325.28805607752759</v>
      </c>
    </row>
    <row r="4063" spans="1:7" x14ac:dyDescent="0.3">
      <c r="A4063" s="20">
        <f t="shared" si="169"/>
        <v>4057</v>
      </c>
      <c r="B4063" s="9">
        <v>318.78782883747226</v>
      </c>
      <c r="C4063" s="9">
        <v>326.66396422410185</v>
      </c>
      <c r="D4063" s="25">
        <v>22</v>
      </c>
      <c r="E4063" s="8">
        <v>148</v>
      </c>
      <c r="F4063" s="31">
        <f>IF($A4063&lt;=$J$18,$O$18+$P$18*SIN($Q$18+$R$18*($A4063-$A$3820)/$P$18),erreur)</f>
        <v>319.75401871060967</v>
      </c>
      <c r="G4063" s="31">
        <f t="shared" si="168"/>
        <v>325.2757560775276</v>
      </c>
    </row>
    <row r="4064" spans="1:7" x14ac:dyDescent="0.3">
      <c r="A4064" s="20">
        <f t="shared" si="169"/>
        <v>4058</v>
      </c>
      <c r="B4064" s="9">
        <v>318.77929418574422</v>
      </c>
      <c r="C4064" s="9">
        <v>326.64364422410182</v>
      </c>
      <c r="D4064" s="25">
        <v>23</v>
      </c>
      <c r="E4064" s="8">
        <v>149</v>
      </c>
      <c r="F4064" s="31">
        <f>IF($A4064&lt;=$J$18,$O$18+$P$18*SIN($Q$18+$R$18*($A4064-$A$3820)/$P$18),erreur)</f>
        <v>319.75213385794268</v>
      </c>
      <c r="G4064" s="31">
        <f t="shared" si="168"/>
        <v>325.26345607752762</v>
      </c>
    </row>
    <row r="4065" spans="1:8" x14ac:dyDescent="0.3">
      <c r="A4065" s="20">
        <f t="shared" si="169"/>
        <v>4059</v>
      </c>
      <c r="B4065" s="9">
        <v>318.77082639850232</v>
      </c>
      <c r="C4065" s="9">
        <v>326.62332422410179</v>
      </c>
      <c r="D4065" s="25">
        <v>24</v>
      </c>
      <c r="E4065" s="8">
        <v>150</v>
      </c>
      <c r="F4065" s="31">
        <f>IF($A4065&lt;=$J$18,$O$18+$P$18*SIN($Q$18+$R$18*($A4065-$A$3820)/$P$18),erreur)</f>
        <v>319.75028233094054</v>
      </c>
      <c r="G4065" s="31">
        <f t="shared" si="168"/>
        <v>325.25115607752764</v>
      </c>
    </row>
    <row r="4066" spans="1:8" x14ac:dyDescent="0.3">
      <c r="A4066" s="20">
        <f t="shared" si="169"/>
        <v>4060</v>
      </c>
      <c r="B4066" s="9">
        <v>318.76242547578113</v>
      </c>
      <c r="C4066" s="9">
        <v>326.60300422410177</v>
      </c>
      <c r="D4066" s="25">
        <v>25</v>
      </c>
      <c r="E4066" s="8">
        <v>151</v>
      </c>
      <c r="F4066" s="31">
        <f>IF($A4066&lt;=$J$18,$O$18+$P$18*SIN($Q$18+$R$18*($A4066-$A$3820)/$P$18),erreur)</f>
        <v>319.74846412960687</v>
      </c>
      <c r="G4066" s="31">
        <f t="shared" si="168"/>
        <v>325.23885607752766</v>
      </c>
      <c r="H4066">
        <v>320.58</v>
      </c>
    </row>
    <row r="4067" spans="1:8" x14ac:dyDescent="0.3">
      <c r="A4067" s="20">
        <f t="shared" si="169"/>
        <v>4061</v>
      </c>
      <c r="B4067" s="9">
        <v>318.75409141762066</v>
      </c>
      <c r="C4067" s="9">
        <v>326.58268422410174</v>
      </c>
      <c r="D4067" s="25">
        <v>26</v>
      </c>
      <c r="E4067" s="8">
        <v>152</v>
      </c>
      <c r="F4067" s="31">
        <f>IF($A4067&lt;=$J$18,$O$18+$P$18*SIN($Q$18+$R$18*($A4067-$A$3820)/$P$18),erreur)</f>
        <v>319.74667925393442</v>
      </c>
      <c r="G4067" s="31">
        <f t="shared" si="168"/>
        <v>325.22655607752768</v>
      </c>
    </row>
    <row r="4068" spans="1:8" x14ac:dyDescent="0.3">
      <c r="A4068" s="20">
        <f t="shared" si="169"/>
        <v>4062</v>
      </c>
      <c r="B4068" s="9">
        <v>318.74582422405547</v>
      </c>
      <c r="C4068" s="9">
        <v>326.56236422410171</v>
      </c>
      <c r="D4068" s="25">
        <v>27</v>
      </c>
      <c r="E4068" s="8">
        <v>153</v>
      </c>
      <c r="F4068" s="31">
        <f>IF($A4068&lt;=$J$18,$O$18+$P$18*SIN($Q$18+$R$18*($A4068-$A$3820)/$P$18),erreur)</f>
        <v>319.74492770393044</v>
      </c>
      <c r="G4068" s="31">
        <f t="shared" si="168"/>
        <v>325.21425607752769</v>
      </c>
    </row>
    <row r="4069" spans="1:8" x14ac:dyDescent="0.3">
      <c r="A4069" s="20">
        <f t="shared" si="169"/>
        <v>4063</v>
      </c>
      <c r="B4069" s="9">
        <v>318.73762389512376</v>
      </c>
      <c r="C4069" s="9">
        <v>326.54204422410169</v>
      </c>
      <c r="D4069" s="25">
        <v>28</v>
      </c>
      <c r="E4069" s="8">
        <v>154</v>
      </c>
      <c r="F4069" s="31">
        <f>IF($A4069&lt;=$J$18,$O$18+$P$18*SIN($Q$18+$R$18*($A4069-$A$3820)/$P$18),erreur)</f>
        <v>319.74320947959859</v>
      </c>
      <c r="G4069" s="31">
        <f t="shared" si="168"/>
        <v>325.20195607752771</v>
      </c>
    </row>
    <row r="4070" spans="1:8" x14ac:dyDescent="0.3">
      <c r="A4070" s="20">
        <f t="shared" si="169"/>
        <v>4064</v>
      </c>
      <c r="B4070" s="9">
        <v>318.72949043086373</v>
      </c>
      <c r="C4070" s="9">
        <v>326.52172422410166</v>
      </c>
      <c r="D4070" s="25">
        <v>29</v>
      </c>
      <c r="E4070" s="8">
        <v>155</v>
      </c>
      <c r="F4070" s="31">
        <f>IF($A4070&lt;=$J$18,$O$18+$P$18*SIN($Q$18+$R$18*($A4070-$A$3820)/$P$18),erreur)</f>
        <v>319.74152458093886</v>
      </c>
      <c r="G4070" s="31">
        <f t="shared" si="168"/>
        <v>325.18965607752773</v>
      </c>
    </row>
    <row r="4071" spans="1:8" x14ac:dyDescent="0.3">
      <c r="A4071" s="20">
        <f t="shared" si="169"/>
        <v>4065</v>
      </c>
      <c r="B4071" s="9">
        <v>318.72142383130995</v>
      </c>
      <c r="C4071" s="9">
        <v>326.50140422410163</v>
      </c>
      <c r="D4071" s="25">
        <v>30</v>
      </c>
      <c r="E4071" s="8">
        <v>156</v>
      </c>
      <c r="F4071" s="31">
        <f>IF($A4071&lt;=$J$18,$O$18+$P$18*SIN($Q$18+$R$18*($A4071-$A$3820)/$P$18),erreur)</f>
        <v>319.73987300795125</v>
      </c>
      <c r="G4071" s="31">
        <f t="shared" si="168"/>
        <v>325.17735607752775</v>
      </c>
    </row>
    <row r="4072" spans="1:8" x14ac:dyDescent="0.3">
      <c r="A4072" s="20">
        <f t="shared" si="169"/>
        <v>4066</v>
      </c>
      <c r="B4072" s="9">
        <v>318.7134240965006</v>
      </c>
      <c r="C4072" s="9">
        <v>326.48108422410161</v>
      </c>
      <c r="D4072" s="25">
        <v>31</v>
      </c>
      <c r="E4072" s="8">
        <v>157</v>
      </c>
      <c r="F4072" s="31">
        <f>IF($A4072&lt;=$J$18,$O$18+$P$18*SIN($Q$18+$R$18*($A4072-$A$3820)/$P$18),erreur)</f>
        <v>319.73825476064303</v>
      </c>
      <c r="G4072" s="31">
        <f t="shared" si="168"/>
        <v>325.16505607752777</v>
      </c>
    </row>
    <row r="4073" spans="1:8" x14ac:dyDescent="0.3">
      <c r="A4073" s="20">
        <f t="shared" si="169"/>
        <v>4067</v>
      </c>
      <c r="B4073" s="9">
        <v>318.70549122646844</v>
      </c>
      <c r="C4073" s="9">
        <v>326.46076422410158</v>
      </c>
      <c r="D4073" s="25">
        <v>32</v>
      </c>
      <c r="E4073" s="8">
        <v>158</v>
      </c>
      <c r="F4073" s="31">
        <f>IF($A4073&lt;=$J$18,$O$18+$P$18*SIN($Q$18+$R$18*($A4073-$A$3820)/$P$18),erreur)</f>
        <v>319.73666983901057</v>
      </c>
      <c r="G4073" s="31">
        <f t="shared" si="168"/>
        <v>325.15275607752778</v>
      </c>
    </row>
    <row r="4074" spans="1:8" x14ac:dyDescent="0.3">
      <c r="A4074" s="20">
        <f t="shared" si="169"/>
        <v>4068</v>
      </c>
      <c r="B4074" s="9">
        <v>318.69762522125166</v>
      </c>
      <c r="C4074" s="9">
        <v>326.44044422410155</v>
      </c>
      <c r="D4074" s="25">
        <v>33</v>
      </c>
      <c r="E4074" s="8">
        <v>159</v>
      </c>
      <c r="F4074" s="31">
        <f>IF($A4074&lt;=$J$18,$O$18+$P$18*SIN($Q$18+$R$18*($A4074-$A$3820)/$P$18),erreur)</f>
        <v>319.73511824305388</v>
      </c>
      <c r="G4074" s="31">
        <f t="shared" si="168"/>
        <v>325.1404560775278</v>
      </c>
    </row>
    <row r="4075" spans="1:8" x14ac:dyDescent="0.3">
      <c r="A4075" s="20">
        <f t="shared" si="169"/>
        <v>4069</v>
      </c>
      <c r="B4075" s="9">
        <v>318.68982608088481</v>
      </c>
      <c r="C4075" s="9">
        <v>326.42012422410153</v>
      </c>
      <c r="D4075" s="25">
        <v>34</v>
      </c>
      <c r="E4075" s="8">
        <v>160</v>
      </c>
      <c r="F4075" s="31">
        <f>IF($A4075&lt;=$J$18,$O$18+$P$18*SIN($Q$18+$R$18*($A4075-$A$3820)/$P$18),erreur)</f>
        <v>319.73359997278385</v>
      </c>
      <c r="G4075" s="31">
        <f t="shared" si="168"/>
        <v>325.12815607752782</v>
      </c>
    </row>
    <row r="4076" spans="1:8" x14ac:dyDescent="0.3">
      <c r="A4076" s="20">
        <f t="shared" si="169"/>
        <v>4070</v>
      </c>
      <c r="B4076" s="9">
        <v>318.68209380540065</v>
      </c>
      <c r="C4076" s="9">
        <v>326.3998042241015</v>
      </c>
      <c r="D4076" s="25">
        <v>35</v>
      </c>
      <c r="E4076" s="8">
        <v>161</v>
      </c>
      <c r="F4076" s="31">
        <f>IF($A4076&lt;=$J$18,$O$18+$P$18*SIN($Q$18+$R$18*($A4076-$A$3820)/$P$18),erreur)</f>
        <v>319.73211502819322</v>
      </c>
      <c r="G4076" s="31">
        <f t="shared" si="168"/>
        <v>325.11585607752784</v>
      </c>
    </row>
    <row r="4077" spans="1:8" x14ac:dyDescent="0.3">
      <c r="A4077" s="20">
        <f t="shared" si="169"/>
        <v>4071</v>
      </c>
      <c r="B4077" s="9">
        <v>318.67442839483556</v>
      </c>
      <c r="C4077" s="9">
        <v>326.37948422410147</v>
      </c>
      <c r="D4077" s="25">
        <v>36</v>
      </c>
      <c r="E4077" s="8">
        <v>162</v>
      </c>
      <c r="F4077" s="31">
        <f>IF($A4077&lt;=$J$18,$O$18+$P$18*SIN($Q$18+$R$18*($A4077-$A$3820)/$P$18),erreur)</f>
        <v>319.73066340928926</v>
      </c>
      <c r="G4077" s="31">
        <f t="shared" ref="G4077:G4140" si="170">IF(8811-A4077&gt;$I$19,G4076+(A4077-A4076)*$M$19,"erreur")</f>
        <v>325.10355607752786</v>
      </c>
    </row>
    <row r="4078" spans="1:8" x14ac:dyDescent="0.3">
      <c r="A4078" s="20">
        <f t="shared" si="169"/>
        <v>4072</v>
      </c>
      <c r="B4078" s="9">
        <v>318.66682984922409</v>
      </c>
      <c r="C4078" s="9">
        <v>326.35916422410145</v>
      </c>
      <c r="D4078" s="25">
        <v>37</v>
      </c>
      <c r="E4078" s="8">
        <v>163</v>
      </c>
      <c r="F4078" s="31">
        <f>IF($A4078&lt;=$J$18,$O$18+$P$18*SIN($Q$18+$R$18*($A4078-$A$3820)/$P$18),erreur)</f>
        <v>319.7292451160647</v>
      </c>
      <c r="G4078" s="31">
        <f t="shared" si="170"/>
        <v>325.09125607752787</v>
      </c>
    </row>
    <row r="4079" spans="1:8" x14ac:dyDescent="0.3">
      <c r="A4079" s="20">
        <f t="shared" si="169"/>
        <v>4073</v>
      </c>
      <c r="B4079" s="9">
        <v>318.65929816859898</v>
      </c>
      <c r="C4079" s="9">
        <v>326.33884422410142</v>
      </c>
      <c r="D4079" s="25">
        <v>38</v>
      </c>
      <c r="E4079" s="8">
        <v>164</v>
      </c>
      <c r="F4079" s="31">
        <f>IF($A4079&lt;=$J$18,$O$18+$P$18*SIN($Q$18+$R$18*($A4079-$A$3820)/$P$18),erreur)</f>
        <v>319.72786014853409</v>
      </c>
      <c r="G4079" s="31">
        <f t="shared" si="170"/>
        <v>325.07895607752789</v>
      </c>
    </row>
    <row r="4080" spans="1:8" x14ac:dyDescent="0.3">
      <c r="A4080" s="20">
        <f t="shared" si="169"/>
        <v>4074</v>
      </c>
      <c r="B4080" s="9">
        <v>318.6518333529948</v>
      </c>
      <c r="C4080" s="9">
        <v>326.3185242241014</v>
      </c>
      <c r="D4080" s="25">
        <v>39</v>
      </c>
      <c r="E4080" s="8">
        <v>165</v>
      </c>
      <c r="F4080" s="31">
        <f>IF($A4080&lt;=$J$18,$O$18+$P$18*SIN($Q$18+$R$18*($A4080-$A$3820)/$P$18),erreur)</f>
        <v>319.72650850669379</v>
      </c>
      <c r="G4080" s="31">
        <f t="shared" si="170"/>
        <v>325.06665607752791</v>
      </c>
    </row>
    <row r="4081" spans="1:8" x14ac:dyDescent="0.3">
      <c r="A4081" s="20">
        <f t="shared" si="169"/>
        <v>4075</v>
      </c>
      <c r="B4081" s="9">
        <v>318.64443540244611</v>
      </c>
      <c r="C4081" s="9">
        <v>326.29820422410137</v>
      </c>
      <c r="D4081" s="25">
        <v>40</v>
      </c>
      <c r="E4081" s="8">
        <v>166</v>
      </c>
      <c r="F4081" s="31">
        <f>IF($A4081&lt;=$J$18,$O$18+$P$18*SIN($Q$18+$R$18*($A4081-$A$3820)/$P$18),erreur)</f>
        <v>319.72519019054016</v>
      </c>
      <c r="G4081" s="31">
        <f t="shared" si="170"/>
        <v>325.05435607752793</v>
      </c>
    </row>
    <row r="4082" spans="1:8" x14ac:dyDescent="0.3">
      <c r="A4082" s="20">
        <f t="shared" si="169"/>
        <v>4076</v>
      </c>
      <c r="B4082" s="9">
        <v>318.637104316982</v>
      </c>
      <c r="C4082" s="9">
        <v>326.27788422410134</v>
      </c>
      <c r="D4082" s="25">
        <v>41</v>
      </c>
      <c r="E4082" s="8">
        <v>167</v>
      </c>
      <c r="F4082" s="31">
        <f>IF($A4082&lt;=$J$18,$O$18+$P$18*SIN($Q$18+$R$18*($A4082-$A$3820)/$P$18),erreur)</f>
        <v>319.72390520008048</v>
      </c>
      <c r="G4082" s="31">
        <f t="shared" si="170"/>
        <v>325.04205607752795</v>
      </c>
    </row>
    <row r="4083" spans="1:8" x14ac:dyDescent="0.3">
      <c r="A4083" s="20">
        <f t="shared" si="169"/>
        <v>4077</v>
      </c>
      <c r="B4083" s="9">
        <v>318.62984009663887</v>
      </c>
      <c r="C4083" s="9">
        <v>326.25756422410132</v>
      </c>
      <c r="D4083" s="25">
        <v>42</v>
      </c>
      <c r="E4083" s="8">
        <v>168</v>
      </c>
      <c r="F4083" s="31">
        <f>IF($A4083&lt;=$J$18,$O$18+$P$18*SIN($Q$18+$R$18*($A4083-$A$3820)/$P$18),erreur)</f>
        <v>319.72265353531475</v>
      </c>
      <c r="G4083" s="31">
        <f t="shared" si="170"/>
        <v>325.02975607752796</v>
      </c>
    </row>
    <row r="4084" spans="1:8" x14ac:dyDescent="0.3">
      <c r="A4084" s="20">
        <f t="shared" si="169"/>
        <v>4078</v>
      </c>
      <c r="B4084" s="9">
        <v>318.62264274144945</v>
      </c>
      <c r="C4084" s="9">
        <v>326.23724422410129</v>
      </c>
      <c r="D4084" s="25">
        <v>43</v>
      </c>
      <c r="E4084" s="8">
        <v>169</v>
      </c>
      <c r="F4084" s="31">
        <f>IF($A4084&lt;=$J$18,$O$18+$P$18*SIN($Q$18+$R$18*($A4084-$A$3820)/$P$18),erreur)</f>
        <v>319.72143519624296</v>
      </c>
      <c r="G4084" s="31">
        <f t="shared" si="170"/>
        <v>325.01745607752798</v>
      </c>
    </row>
    <row r="4085" spans="1:8" x14ac:dyDescent="0.3">
      <c r="A4085" s="20">
        <f t="shared" si="169"/>
        <v>4079</v>
      </c>
      <c r="B4085" s="9">
        <v>318.61551225144285</v>
      </c>
      <c r="C4085" s="9">
        <v>326.21692422410126</v>
      </c>
      <c r="D4085" s="25">
        <v>44</v>
      </c>
      <c r="E4085" s="8">
        <v>170</v>
      </c>
      <c r="F4085" s="31">
        <f>IF($A4085&lt;=$J$18,$O$18+$P$18*SIN($Q$18+$R$18*($A4085-$A$3820)/$P$18),erreur)</f>
        <v>319.72025018286877</v>
      </c>
      <c r="G4085" s="31">
        <f t="shared" si="170"/>
        <v>325.005156077528</v>
      </c>
    </row>
    <row r="4086" spans="1:8" x14ac:dyDescent="0.3">
      <c r="A4086" s="20">
        <f t="shared" si="169"/>
        <v>4080</v>
      </c>
      <c r="B4086" s="9">
        <v>318.60844862665544</v>
      </c>
      <c r="C4086" s="9">
        <v>326.19660422410124</v>
      </c>
      <c r="D4086" s="25">
        <v>45</v>
      </c>
      <c r="E4086" s="8">
        <v>171</v>
      </c>
      <c r="F4086" s="31">
        <f>IF($A4086&lt;=$J$18,$O$18+$P$18*SIN($Q$18+$R$18*($A4086-$A$3820)/$P$18),erreur)</f>
        <v>319.71909849519216</v>
      </c>
      <c r="G4086" s="31">
        <f t="shared" si="170"/>
        <v>324.99285607752802</v>
      </c>
      <c r="H4086">
        <v>320.69</v>
      </c>
    </row>
    <row r="4087" spans="1:8" x14ac:dyDescent="0.3">
      <c r="A4087" s="20">
        <f t="shared" si="169"/>
        <v>4081</v>
      </c>
      <c r="B4087" s="9">
        <v>318.60145186711452</v>
      </c>
      <c r="C4087" s="9">
        <v>326.17628422410121</v>
      </c>
      <c r="D4087" s="25">
        <v>46</v>
      </c>
      <c r="E4087" s="8">
        <v>172</v>
      </c>
      <c r="F4087" s="31">
        <f>IF($A4087&lt;=$J$18,$O$18+$P$18*SIN($Q$18+$R$18*($A4087-$A$3820)/$P$18),erreur)</f>
        <v>319.71798013321313</v>
      </c>
      <c r="G4087" s="31">
        <f t="shared" si="170"/>
        <v>324.98055607752804</v>
      </c>
    </row>
    <row r="4088" spans="1:8" x14ac:dyDescent="0.3">
      <c r="A4088" s="20">
        <f t="shared" si="169"/>
        <v>4082</v>
      </c>
      <c r="B4088" s="9">
        <v>318.594521972851</v>
      </c>
      <c r="C4088" s="9">
        <v>326.15596422410118</v>
      </c>
      <c r="D4088" s="25">
        <v>47</v>
      </c>
      <c r="E4088" s="8">
        <v>173</v>
      </c>
      <c r="F4088" s="31">
        <f>IF($A4088&lt;=$J$18,$O$18+$P$18*SIN($Q$18+$R$18*($A4088-$A$3820)/$P$18),erreur)</f>
        <v>319.71689509693533</v>
      </c>
      <c r="G4088" s="31">
        <f t="shared" si="170"/>
        <v>324.96825607752805</v>
      </c>
    </row>
    <row r="4089" spans="1:8" x14ac:dyDescent="0.3">
      <c r="A4089" s="20">
        <f t="shared" si="169"/>
        <v>4083</v>
      </c>
      <c r="B4089" s="9">
        <v>318.58765894390126</v>
      </c>
      <c r="C4089" s="9">
        <v>326.13564422410116</v>
      </c>
      <c r="D4089" s="25">
        <v>48</v>
      </c>
      <c r="E4089" s="8">
        <v>174</v>
      </c>
      <c r="F4089" s="31">
        <f>IF($A4089&lt;=$J$18,$O$18+$P$18*SIN($Q$18+$R$18*($A4089-$A$3820)/$P$18),erreur)</f>
        <v>319.71584338635512</v>
      </c>
      <c r="G4089" s="31">
        <f t="shared" si="170"/>
        <v>324.95595607752807</v>
      </c>
    </row>
    <row r="4090" spans="1:8" x14ac:dyDescent="0.3">
      <c r="A4090" s="20">
        <f t="shared" si="169"/>
        <v>4084</v>
      </c>
      <c r="B4090" s="9">
        <v>318.58086278028895</v>
      </c>
      <c r="C4090" s="9">
        <v>326.11532422410113</v>
      </c>
      <c r="D4090" s="25">
        <v>49</v>
      </c>
      <c r="E4090" s="8">
        <v>175</v>
      </c>
      <c r="F4090" s="31">
        <f>IF($A4090&lt;=$J$18,$O$18+$P$18*SIN($Q$18+$R$18*($A4090-$A$3820)/$P$18),erreur)</f>
        <v>319.7148250014834</v>
      </c>
      <c r="G4090" s="31">
        <f t="shared" si="170"/>
        <v>324.94365607752809</v>
      </c>
    </row>
    <row r="4091" spans="1:8" x14ac:dyDescent="0.3">
      <c r="A4091" s="20">
        <f t="shared" si="169"/>
        <v>4085</v>
      </c>
      <c r="B4091" s="9">
        <v>318.57413348205228</v>
      </c>
      <c r="C4091" s="9">
        <v>326.0950042241011</v>
      </c>
      <c r="D4091" s="25">
        <v>50</v>
      </c>
      <c r="E4091" s="8">
        <v>176</v>
      </c>
      <c r="F4091" s="31">
        <f>IF($A4091&lt;=$J$18,$O$18+$P$18*SIN($Q$18+$R$18*($A4091-$A$3820)/$P$18),erreur)</f>
        <v>319.71383994231292</v>
      </c>
      <c r="G4091" s="31">
        <f t="shared" si="170"/>
        <v>324.93135607752811</v>
      </c>
    </row>
    <row r="4092" spans="1:8" x14ac:dyDescent="0.3">
      <c r="A4092" s="20">
        <f t="shared" si="169"/>
        <v>4086</v>
      </c>
      <c r="B4092" s="9">
        <v>318.56747104921487</v>
      </c>
      <c r="C4092" s="9">
        <v>326.07468422410108</v>
      </c>
      <c r="D4092" s="25">
        <v>51</v>
      </c>
      <c r="E4092" s="8">
        <v>177</v>
      </c>
      <c r="F4092" s="31">
        <f>IF($A4092&lt;=$J$18,$O$18+$P$18*SIN($Q$18+$R$18*($A4092-$A$3820)/$P$18),erreur)</f>
        <v>319.71288820884729</v>
      </c>
      <c r="G4092" s="31">
        <f t="shared" si="170"/>
        <v>324.91905607752813</v>
      </c>
    </row>
    <row r="4093" spans="1:8" x14ac:dyDescent="0.3">
      <c r="A4093" s="20">
        <f t="shared" si="169"/>
        <v>4087</v>
      </c>
      <c r="B4093" s="9">
        <v>318.56087548180949</v>
      </c>
      <c r="C4093" s="9">
        <v>326.05436422410105</v>
      </c>
      <c r="D4093" s="25">
        <v>52</v>
      </c>
      <c r="E4093" s="8">
        <v>178</v>
      </c>
      <c r="F4093" s="31">
        <f>IF($A4093&lt;=$J$18,$O$18+$P$18*SIN($Q$18+$R$18*($A4093-$A$3820)/$P$18),erreur)</f>
        <v>319.71196980108289</v>
      </c>
      <c r="G4093" s="31">
        <f t="shared" si="170"/>
        <v>324.90675607752814</v>
      </c>
    </row>
    <row r="4094" spans="1:8" x14ac:dyDescent="0.3">
      <c r="A4094" s="20">
        <f t="shared" si="169"/>
        <v>4088</v>
      </c>
      <c r="B4094" s="9">
        <v>318.55434677986341</v>
      </c>
      <c r="C4094" s="9">
        <v>326.03404422410102</v>
      </c>
      <c r="D4094" s="25">
        <v>53</v>
      </c>
      <c r="E4094" s="8">
        <v>179</v>
      </c>
      <c r="F4094" s="31">
        <f>IF($A4094&lt;=$J$18,$O$18+$P$18*SIN($Q$18+$R$18*($A4094-$A$3820)/$P$18),erreur)</f>
        <v>319.71108471903062</v>
      </c>
      <c r="G4094" s="31">
        <f t="shared" si="170"/>
        <v>324.89445607752816</v>
      </c>
    </row>
    <row r="4095" spans="1:8" x14ac:dyDescent="0.3">
      <c r="A4095" s="20">
        <f t="shared" si="169"/>
        <v>4089</v>
      </c>
      <c r="B4095" s="9">
        <v>318.54788494340755</v>
      </c>
      <c r="C4095" s="9">
        <v>326.013724224101</v>
      </c>
      <c r="D4095" s="25">
        <v>54</v>
      </c>
      <c r="E4095" s="8">
        <v>180</v>
      </c>
      <c r="F4095" s="31">
        <f>IF($A4095&lt;=$J$18,$O$18+$P$18*SIN($Q$18+$R$18*($A4095-$A$3820)/$P$18),erreur)</f>
        <v>319.71023296268686</v>
      </c>
      <c r="G4095" s="31">
        <f t="shared" si="170"/>
        <v>324.88215607752818</v>
      </c>
    </row>
    <row r="4096" spans="1:8" x14ac:dyDescent="0.3">
      <c r="A4096" s="20">
        <f t="shared" si="169"/>
        <v>4090</v>
      </c>
      <c r="B4096" s="9">
        <v>318.54148997247285</v>
      </c>
      <c r="C4096" s="9">
        <v>325.99340422410097</v>
      </c>
      <c r="D4096" s="25">
        <v>55</v>
      </c>
      <c r="E4096" s="8">
        <v>181</v>
      </c>
      <c r="F4096" s="31">
        <f>IF($A4096&lt;=$J$18,$O$18+$P$18*SIN($Q$18+$R$18*($A4096-$A$3820)/$P$18),erreur)</f>
        <v>319.70941453204796</v>
      </c>
      <c r="G4096" s="31">
        <f t="shared" si="170"/>
        <v>324.8698560775282</v>
      </c>
    </row>
    <row r="4097" spans="1:8" x14ac:dyDescent="0.3">
      <c r="A4097" s="20">
        <f t="shared" si="169"/>
        <v>4091</v>
      </c>
      <c r="B4097" s="9">
        <v>318.53516186708111</v>
      </c>
      <c r="C4097" s="9">
        <v>325.97308422410094</v>
      </c>
      <c r="D4097" s="25">
        <v>56</v>
      </c>
      <c r="E4097" s="8">
        <v>182</v>
      </c>
      <c r="F4097" s="31">
        <f>IF($A4097&lt;=$J$18,$O$18+$P$18*SIN($Q$18+$R$18*($A4097-$A$3820)/$P$18),erreur)</f>
        <v>319.7086294271212</v>
      </c>
      <c r="G4097" s="31">
        <f t="shared" si="170"/>
        <v>324.85755607752822</v>
      </c>
    </row>
    <row r="4098" spans="1:8" x14ac:dyDescent="0.3">
      <c r="A4098" s="20">
        <f t="shared" si="169"/>
        <v>4092</v>
      </c>
      <c r="B4098" s="9">
        <v>318.52890062726874</v>
      </c>
      <c r="C4098" s="9">
        <v>325.95276422410092</v>
      </c>
      <c r="D4098" s="25">
        <v>57</v>
      </c>
      <c r="E4098" s="8">
        <v>183</v>
      </c>
      <c r="F4098" s="31">
        <f>IF($A4098&lt;=$J$18,$O$18+$P$18*SIN($Q$18+$R$18*($A4098-$A$3820)/$P$18),erreur)</f>
        <v>319.70787764790657</v>
      </c>
      <c r="G4098" s="31">
        <f t="shared" si="170"/>
        <v>324.84525607752823</v>
      </c>
    </row>
    <row r="4099" spans="1:8" x14ac:dyDescent="0.3">
      <c r="A4099" s="20">
        <f t="shared" si="169"/>
        <v>4093</v>
      </c>
      <c r="B4099" s="9">
        <v>318.52270625305937</v>
      </c>
      <c r="C4099" s="9">
        <v>325.93244422410089</v>
      </c>
      <c r="D4099" s="25">
        <v>58</v>
      </c>
      <c r="E4099" s="8">
        <v>184</v>
      </c>
      <c r="F4099" s="31">
        <f>IF($A4099&lt;=$J$18,$O$18+$P$18*SIN($Q$18+$R$18*($A4099-$A$3820)/$P$18),erreur)</f>
        <v>319.70715919439681</v>
      </c>
      <c r="G4099" s="31">
        <f t="shared" si="170"/>
        <v>324.83295607752825</v>
      </c>
    </row>
    <row r="4100" spans="1:8" x14ac:dyDescent="0.3">
      <c r="A4100" s="20">
        <f t="shared" si="169"/>
        <v>4094</v>
      </c>
      <c r="B4100" s="9">
        <v>318.5165787444821</v>
      </c>
      <c r="C4100" s="9">
        <v>325.91212422410086</v>
      </c>
      <c r="D4100" s="25">
        <v>59</v>
      </c>
      <c r="E4100" s="8">
        <v>185</v>
      </c>
      <c r="F4100" s="31">
        <f>IF($A4100&lt;=$J$18,$O$18+$P$18*SIN($Q$18+$R$18*($A4100-$A$3820)/$P$18),erreur)</f>
        <v>319.70647406660646</v>
      </c>
      <c r="G4100" s="31">
        <f t="shared" si="170"/>
        <v>324.82065607752827</v>
      </c>
    </row>
    <row r="4101" spans="1:8" x14ac:dyDescent="0.3">
      <c r="A4101" s="20">
        <f t="shared" si="169"/>
        <v>4095</v>
      </c>
      <c r="B4101" s="9">
        <v>318.51051810156241</v>
      </c>
      <c r="C4101" s="9">
        <v>325.89180422410084</v>
      </c>
      <c r="D4101" s="25">
        <v>60</v>
      </c>
      <c r="E4101" s="8">
        <v>186</v>
      </c>
      <c r="F4101" s="31">
        <f>IF($A4101&lt;=$J$18,$O$18+$P$18*SIN($Q$18+$R$18*($A4101-$A$3820)/$P$18),erreur)</f>
        <v>319.70582226452825</v>
      </c>
      <c r="G4101" s="31">
        <f t="shared" si="170"/>
        <v>324.80835607752829</v>
      </c>
    </row>
    <row r="4102" spans="1:8" x14ac:dyDescent="0.3">
      <c r="A4102" s="20">
        <f t="shared" si="169"/>
        <v>4096</v>
      </c>
      <c r="B4102" s="9">
        <v>318.50452432433121</v>
      </c>
      <c r="C4102" s="9">
        <v>325.87148422410081</v>
      </c>
      <c r="D4102" s="25">
        <v>61</v>
      </c>
      <c r="E4102" s="8">
        <v>187</v>
      </c>
      <c r="F4102" s="31">
        <f>IF($A4102&lt;=$J$18,$O$18+$P$18*SIN($Q$18+$R$18*($A4102-$A$3820)/$P$18),erreur)</f>
        <v>319.70520378815854</v>
      </c>
      <c r="G4102" s="31">
        <f t="shared" si="170"/>
        <v>324.79605607752831</v>
      </c>
    </row>
    <row r="4103" spans="1:8" x14ac:dyDescent="0.3">
      <c r="A4103" s="20">
        <f t="shared" si="169"/>
        <v>4097</v>
      </c>
      <c r="B4103" s="9">
        <v>318.49859741280852</v>
      </c>
      <c r="C4103" s="9">
        <v>325.85116422410078</v>
      </c>
      <c r="D4103" s="25">
        <v>62</v>
      </c>
      <c r="E4103" s="8">
        <v>188</v>
      </c>
      <c r="F4103" s="31">
        <f>IF($A4103&lt;=$J$18,$O$18+$P$18*SIN($Q$18+$R$18*($A4103-$A$3820)/$P$18),erreur)</f>
        <v>319.70461863750461</v>
      </c>
      <c r="G4103" s="31">
        <f t="shared" si="170"/>
        <v>324.78375607752832</v>
      </c>
    </row>
    <row r="4104" spans="1:8" x14ac:dyDescent="0.3">
      <c r="A4104" s="20">
        <f t="shared" ref="A4104:A4167" si="171">ROW()-6</f>
        <v>4098</v>
      </c>
      <c r="B4104" s="9">
        <v>318.49273736703071</v>
      </c>
      <c r="C4104" s="9">
        <v>325.83084422410076</v>
      </c>
      <c r="D4104" s="25">
        <v>63</v>
      </c>
      <c r="E4104" s="8">
        <v>189</v>
      </c>
      <c r="F4104" s="31">
        <f>IF($A4104&lt;=$J$18,$O$18+$P$18*SIN($Q$18+$R$18*($A4104-$A$3820)/$P$18),erreur)</f>
        <v>319.70406681257009</v>
      </c>
      <c r="G4104" s="31">
        <f t="shared" si="170"/>
        <v>324.77145607752834</v>
      </c>
    </row>
    <row r="4105" spans="1:8" x14ac:dyDescent="0.3">
      <c r="A4105" s="20">
        <f t="shared" si="171"/>
        <v>4099</v>
      </c>
      <c r="B4105" s="9">
        <v>318.48694418701416</v>
      </c>
      <c r="C4105" s="9">
        <v>325.81052422410073</v>
      </c>
      <c r="D4105" s="25">
        <v>64</v>
      </c>
      <c r="E4105" s="8">
        <v>190</v>
      </c>
      <c r="F4105" s="31">
        <f>IF($A4105&lt;=$J$18,$O$18+$P$18*SIN($Q$18+$R$18*($A4105-$A$3820)/$P$18),erreur)</f>
        <v>319.70354831334771</v>
      </c>
      <c r="G4105" s="31">
        <f t="shared" si="170"/>
        <v>324.75915607752836</v>
      </c>
    </row>
    <row r="4106" spans="1:8" x14ac:dyDescent="0.3">
      <c r="A4106" s="20">
        <f t="shared" si="171"/>
        <v>4100</v>
      </c>
      <c r="B4106" s="9">
        <v>318.48121787278797</v>
      </c>
      <c r="C4106" s="9">
        <v>325.79020422410071</v>
      </c>
      <c r="D4106" s="25">
        <v>65</v>
      </c>
      <c r="E4106" s="8">
        <v>191</v>
      </c>
      <c r="F4106" s="31">
        <f>IF($A4106&lt;=$J$18,$O$18+$P$18*SIN($Q$18+$R$18*($A4106-$A$3820)/$P$18),erreur)</f>
        <v>319.70306313983747</v>
      </c>
      <c r="G4106" s="31">
        <f t="shared" si="170"/>
        <v>324.74685607752838</v>
      </c>
      <c r="H4106">
        <v>321.43</v>
      </c>
    </row>
    <row r="4107" spans="1:8" x14ac:dyDescent="0.3">
      <c r="A4107" s="20">
        <f t="shared" si="171"/>
        <v>4101</v>
      </c>
      <c r="B4107" s="9">
        <v>318.47555842438123</v>
      </c>
      <c r="C4107" s="9">
        <v>325.76988422410068</v>
      </c>
      <c r="D4107" s="25">
        <v>66</v>
      </c>
      <c r="E4107" s="8">
        <v>192</v>
      </c>
      <c r="F4107" s="31">
        <f>IF($A4107&lt;=$J$18,$O$18+$P$18*SIN($Q$18+$R$18*($A4107-$A$3820)/$P$18),erreur)</f>
        <v>319.70261129205028</v>
      </c>
      <c r="G4107" s="31">
        <f t="shared" si="170"/>
        <v>324.7345560775284</v>
      </c>
    </row>
    <row r="4108" spans="1:8" x14ac:dyDescent="0.3">
      <c r="A4108" s="20">
        <f t="shared" si="171"/>
        <v>4102</v>
      </c>
      <c r="B4108" s="9">
        <v>318.46996584181761</v>
      </c>
      <c r="C4108" s="9">
        <v>325.74956422410065</v>
      </c>
      <c r="D4108" s="25">
        <v>67</v>
      </c>
      <c r="E4108" s="8">
        <v>193</v>
      </c>
      <c r="F4108" s="31">
        <f>IF($A4108&lt;=$J$18,$O$18+$P$18*SIN($Q$18+$R$18*($A4108-$A$3820)/$P$18),erreur)</f>
        <v>319.7021927699825</v>
      </c>
      <c r="G4108" s="31">
        <f t="shared" si="170"/>
        <v>324.72225607752841</v>
      </c>
    </row>
    <row r="4109" spans="1:8" x14ac:dyDescent="0.3">
      <c r="A4109" s="20">
        <f t="shared" si="171"/>
        <v>4103</v>
      </c>
      <c r="B4109" s="9">
        <v>318.46444012512075</v>
      </c>
      <c r="C4109" s="9">
        <v>325.72924422410063</v>
      </c>
      <c r="D4109" s="25">
        <v>68</v>
      </c>
      <c r="E4109" s="8">
        <v>194</v>
      </c>
      <c r="F4109" s="31">
        <f>IF($A4109&lt;=$J$18,$O$18+$P$18*SIN($Q$18+$R$18*($A4109-$A$3820)/$P$18),erreur)</f>
        <v>319.70180757362323</v>
      </c>
      <c r="G4109" s="31">
        <f t="shared" si="170"/>
        <v>324.70995607752843</v>
      </c>
    </row>
    <row r="4110" spans="1:8" x14ac:dyDescent="0.3">
      <c r="A4110" s="20">
        <f t="shared" si="171"/>
        <v>4104</v>
      </c>
      <c r="B4110" s="9">
        <v>318.45898127431428</v>
      </c>
      <c r="C4110" s="9">
        <v>325.7089242241006</v>
      </c>
      <c r="D4110" s="25">
        <v>69</v>
      </c>
      <c r="E4110" s="8">
        <v>195</v>
      </c>
      <c r="F4110" s="31">
        <f>IF($A4110&lt;=$J$18,$O$18+$P$18*SIN($Q$18+$R$18*($A4110-$A$3820)/$P$18),erreur)</f>
        <v>319.70145570299064</v>
      </c>
      <c r="G4110" s="31">
        <f t="shared" si="170"/>
        <v>324.69765607752845</v>
      </c>
    </row>
    <row r="4111" spans="1:8" x14ac:dyDescent="0.3">
      <c r="A4111" s="20">
        <f t="shared" si="171"/>
        <v>4105</v>
      </c>
      <c r="B4111" s="9">
        <v>318.45358928942551</v>
      </c>
      <c r="C4111" s="9">
        <v>325.68860422410057</v>
      </c>
      <c r="D4111" s="25">
        <v>70</v>
      </c>
      <c r="E4111" s="8">
        <v>196</v>
      </c>
      <c r="F4111" s="31">
        <f>IF($A4111&lt;=$J$18,$O$18+$P$18*SIN($Q$18+$R$18*($A4111-$A$3820)/$P$18),erreur)</f>
        <v>319.70113715807383</v>
      </c>
      <c r="G4111" s="31">
        <f t="shared" si="170"/>
        <v>324.68535607752847</v>
      </c>
    </row>
    <row r="4112" spans="1:8" x14ac:dyDescent="0.3">
      <c r="A4112" s="20">
        <f t="shared" si="171"/>
        <v>4106</v>
      </c>
      <c r="B4112" s="9">
        <v>318.44826417047625</v>
      </c>
      <c r="C4112" s="9">
        <v>325.66828422410055</v>
      </c>
      <c r="D4112" s="25">
        <v>71</v>
      </c>
      <c r="E4112" s="8">
        <v>197</v>
      </c>
      <c r="F4112" s="31">
        <f>IF($A4112&lt;=$J$18,$O$18+$P$18*SIN($Q$18+$R$18*($A4112-$A$3820)/$P$18),erreur)</f>
        <v>319.7008519388728</v>
      </c>
      <c r="G4112" s="31">
        <f t="shared" si="170"/>
        <v>324.67305607752849</v>
      </c>
    </row>
    <row r="4113" spans="1:8" x14ac:dyDescent="0.3">
      <c r="A4113" s="20">
        <f t="shared" si="171"/>
        <v>4107</v>
      </c>
      <c r="B4113" s="9">
        <v>318.44300591749197</v>
      </c>
      <c r="C4113" s="9">
        <v>325.64796422410052</v>
      </c>
      <c r="D4113" s="25">
        <v>72</v>
      </c>
      <c r="E4113" s="8">
        <v>198</v>
      </c>
      <c r="F4113" s="31">
        <f>IF($A4113&lt;=$J$18,$O$18+$P$18*SIN($Q$18+$R$18*($A4113-$A$3820)/$P$18),erreur)</f>
        <v>319.70060004539118</v>
      </c>
      <c r="G4113" s="31">
        <f t="shared" si="170"/>
        <v>324.6607560775285</v>
      </c>
    </row>
    <row r="4114" spans="1:8" x14ac:dyDescent="0.3">
      <c r="A4114" s="20">
        <f t="shared" si="171"/>
        <v>4108</v>
      </c>
      <c r="B4114" s="9">
        <v>318.43781453049451</v>
      </c>
      <c r="C4114" s="9">
        <v>325.62764422410049</v>
      </c>
      <c r="D4114" s="25">
        <v>73</v>
      </c>
      <c r="E4114" s="8">
        <v>199</v>
      </c>
      <c r="F4114" s="31">
        <f>IF($A4114&lt;=$J$18,$O$18+$P$18*SIN($Q$18+$R$18*($A4114-$A$3820)/$P$18),erreur)</f>
        <v>319.70038147763262</v>
      </c>
      <c r="G4114" s="31">
        <f t="shared" si="170"/>
        <v>324.64845607752852</v>
      </c>
    </row>
    <row r="4115" spans="1:8" x14ac:dyDescent="0.3">
      <c r="A4115" s="20">
        <f t="shared" si="171"/>
        <v>4109</v>
      </c>
      <c r="B4115" s="9">
        <v>318.43269000950932</v>
      </c>
      <c r="C4115" s="9">
        <v>325.60732422410047</v>
      </c>
      <c r="D4115" s="25">
        <v>74</v>
      </c>
      <c r="E4115" s="8">
        <v>200</v>
      </c>
      <c r="F4115" s="31">
        <f>IF($A4115&lt;=$J$18,$O$18+$P$18*SIN($Q$18+$R$18*($A4115-$A$3820)/$P$18),erreur)</f>
        <v>319.70019623558983</v>
      </c>
      <c r="G4115" s="31">
        <f t="shared" si="170"/>
        <v>324.63615607752854</v>
      </c>
    </row>
    <row r="4116" spans="1:8" x14ac:dyDescent="0.3">
      <c r="A4116" s="20">
        <f t="shared" si="171"/>
        <v>4110</v>
      </c>
      <c r="B4116" s="9">
        <v>318.42763235455823</v>
      </c>
      <c r="C4116" s="9">
        <v>325.58700422410044</v>
      </c>
      <c r="D4116" s="25">
        <v>75</v>
      </c>
      <c r="E4116" s="8">
        <v>201</v>
      </c>
      <c r="F4116" s="31">
        <f>IF($A4116&lt;=$J$18,$O$18+$P$18*SIN($Q$18+$R$18*($A4116-$A$3820)/$P$18),erreur)</f>
        <v>319.70004431927009</v>
      </c>
      <c r="G4116" s="31">
        <f t="shared" si="170"/>
        <v>324.62385607752856</v>
      </c>
    </row>
    <row r="4117" spans="1:8" x14ac:dyDescent="0.3">
      <c r="A4117" s="20">
        <f t="shared" si="171"/>
        <v>4111</v>
      </c>
      <c r="B4117" s="9">
        <v>318.42264156566307</v>
      </c>
      <c r="C4117" s="9">
        <v>325.56668422410041</v>
      </c>
      <c r="D4117" s="25">
        <v>76</v>
      </c>
      <c r="E4117" s="8">
        <v>202</v>
      </c>
      <c r="F4117" s="31">
        <f>IF($A4117&lt;=$J$18,$O$18+$P$18*SIN($Q$18+$R$18*($A4117-$A$3820)/$P$18),erreur)</f>
        <v>319.69992572866977</v>
      </c>
      <c r="G4117" s="31">
        <f t="shared" si="170"/>
        <v>324.61155607752858</v>
      </c>
    </row>
    <row r="4118" spans="1:8" x14ac:dyDescent="0.3">
      <c r="A4118" s="20">
        <f t="shared" si="171"/>
        <v>4112</v>
      </c>
      <c r="B4118" s="9">
        <v>318.41771764284567</v>
      </c>
      <c r="C4118" s="9">
        <v>325.54636422410039</v>
      </c>
      <c r="D4118" s="25">
        <v>77</v>
      </c>
      <c r="E4118" s="8">
        <v>203</v>
      </c>
      <c r="F4118" s="31">
        <f>IF($A4118&lt;=$J$18,$O$18+$P$18*SIN($Q$18+$R$18*($A4118-$A$3820)/$P$18),erreur)</f>
        <v>319.69984046378886</v>
      </c>
      <c r="G4118" s="31">
        <f t="shared" si="170"/>
        <v>324.59925607752859</v>
      </c>
    </row>
    <row r="4119" spans="1:8" x14ac:dyDescent="0.3">
      <c r="A4119" s="20">
        <f t="shared" si="171"/>
        <v>4113</v>
      </c>
      <c r="B4119" s="9">
        <v>318.4128605861315</v>
      </c>
      <c r="C4119" s="9">
        <v>325.52604422410036</v>
      </c>
      <c r="D4119" s="25">
        <v>78</v>
      </c>
      <c r="E4119" s="8">
        <v>204</v>
      </c>
      <c r="F4119" s="31">
        <f>IF($A4119&lt;=$J$18,$O$18+$P$18*SIN($Q$18+$R$18*($A4119-$A$3820)/$P$18),erreur)</f>
        <v>319.699788524631</v>
      </c>
      <c r="G4119" s="31">
        <f t="shared" si="170"/>
        <v>324.58695607752861</v>
      </c>
    </row>
    <row r="4120" spans="1:8" x14ac:dyDescent="0.3">
      <c r="A4120" s="20">
        <f t="shared" si="171"/>
        <v>4114</v>
      </c>
      <c r="B4120" s="9">
        <v>318.40807039553874</v>
      </c>
      <c r="C4120" s="9">
        <v>325.50572422410033</v>
      </c>
      <c r="D4120" s="25">
        <v>79</v>
      </c>
      <c r="E4120" s="8">
        <v>205</v>
      </c>
      <c r="F4120" s="31">
        <f>IF($A4120&lt;=$J$18,$O$18+$P$18*SIN($Q$18+$R$18*($A4120-$A$3820)/$P$18),erreur)</f>
        <v>319.69976991118892</v>
      </c>
      <c r="G4120" s="31">
        <f t="shared" si="170"/>
        <v>324.57465607752863</v>
      </c>
    </row>
    <row r="4121" spans="1:8" x14ac:dyDescent="0.3">
      <c r="A4121" s="20">
        <f t="shared" si="171"/>
        <v>4115</v>
      </c>
      <c r="B4121" s="9">
        <v>318.40334707108923</v>
      </c>
      <c r="C4121" s="9">
        <v>325.48540422410031</v>
      </c>
      <c r="D4121" s="25">
        <v>80</v>
      </c>
      <c r="E4121" s="8">
        <v>206</v>
      </c>
      <c r="F4121" s="31">
        <f>IF($A4121&lt;=$J$18,$O$18+$P$18*SIN($Q$18+$R$18*($A4121-$A$3820)/$P$18),erreur)</f>
        <v>319.6997846234699</v>
      </c>
      <c r="G4121" s="31">
        <f t="shared" si="170"/>
        <v>324.56235607752865</v>
      </c>
    </row>
    <row r="4122" spans="1:8" x14ac:dyDescent="0.3">
      <c r="A4122" s="20">
        <f t="shared" si="171"/>
        <v>4116</v>
      </c>
      <c r="B4122" s="9">
        <v>318.39869061280478</v>
      </c>
      <c r="C4122" s="9">
        <v>325.46508422410028</v>
      </c>
      <c r="D4122" s="25">
        <v>81</v>
      </c>
      <c r="E4122" s="8">
        <v>207</v>
      </c>
      <c r="F4122" s="31">
        <f>IF($A4122&lt;=$J$18,$O$18+$P$18*SIN($Q$18+$R$18*($A4122-$A$3820)/$P$18),erreur)</f>
        <v>319.69983266147028</v>
      </c>
      <c r="G4122" s="31">
        <f t="shared" si="170"/>
        <v>324.55005607752867</v>
      </c>
    </row>
    <row r="4123" spans="1:8" x14ac:dyDescent="0.3">
      <c r="A4123" s="20">
        <f t="shared" si="171"/>
        <v>4117</v>
      </c>
      <c r="B4123" s="9">
        <v>318.39410102070724</v>
      </c>
      <c r="C4123" s="9">
        <v>325.44476422410025</v>
      </c>
      <c r="D4123" s="25">
        <v>82</v>
      </c>
      <c r="E4123" s="8">
        <v>208</v>
      </c>
      <c r="F4123" s="31">
        <f>IF($A4123&lt;=$J$18,$O$18+$P$18*SIN($Q$18+$R$18*($A4123-$A$3820)/$P$18),erreur)</f>
        <v>319.69991402519008</v>
      </c>
      <c r="G4123" s="31">
        <f t="shared" si="170"/>
        <v>324.53775607752868</v>
      </c>
    </row>
    <row r="4124" spans="1:8" x14ac:dyDescent="0.3">
      <c r="A4124" s="20">
        <f t="shared" si="171"/>
        <v>4118</v>
      </c>
      <c r="B4124" s="9">
        <v>318.3895782948166</v>
      </c>
      <c r="C4124" s="9">
        <v>325.42444422410023</v>
      </c>
      <c r="D4124" s="25">
        <v>83</v>
      </c>
      <c r="E4124" s="8">
        <v>209</v>
      </c>
      <c r="F4124" s="31">
        <f>IF($A4124&lt;=$J$18,$O$18+$P$18*SIN($Q$18+$R$18*($A4124-$A$3820)/$P$18),erreur)</f>
        <v>319.70002871463294</v>
      </c>
      <c r="G4124" s="31">
        <f t="shared" si="170"/>
        <v>324.5254560775287</v>
      </c>
    </row>
    <row r="4125" spans="1:8" x14ac:dyDescent="0.3">
      <c r="A4125" s="20">
        <f t="shared" si="171"/>
        <v>4119</v>
      </c>
      <c r="B4125" s="9">
        <v>318.38512243515288</v>
      </c>
      <c r="C4125" s="9">
        <v>325.4041242241002</v>
      </c>
      <c r="D4125" s="25">
        <v>84</v>
      </c>
      <c r="E4125" s="8">
        <v>210</v>
      </c>
      <c r="F4125" s="31">
        <f>IF($A4125&lt;=$J$18,$O$18+$P$18*SIN($Q$18+$R$18*($A4125-$A$3820)/$P$18),erreur)</f>
        <v>319.7001767297952</v>
      </c>
      <c r="G4125" s="31">
        <f t="shared" si="170"/>
        <v>324.51315607752872</v>
      </c>
    </row>
    <row r="4126" spans="1:8" x14ac:dyDescent="0.3">
      <c r="A4126" s="20">
        <f t="shared" si="171"/>
        <v>4120</v>
      </c>
      <c r="B4126" s="9">
        <v>318.38073344173608</v>
      </c>
      <c r="C4126" s="9">
        <v>325.38380422410017</v>
      </c>
      <c r="D4126" s="25">
        <v>85</v>
      </c>
      <c r="E4126" s="8">
        <v>211</v>
      </c>
      <c r="F4126" s="31">
        <f>IF($A4126&lt;=$J$18,$O$18+$P$18*SIN($Q$18+$R$18*($A4126-$A$3820)/$P$18),erreur)</f>
        <v>319.70035807067688</v>
      </c>
      <c r="G4126" s="31">
        <f t="shared" si="170"/>
        <v>324.50085607752874</v>
      </c>
      <c r="H4126">
        <v>321.83</v>
      </c>
    </row>
    <row r="4127" spans="1:8" x14ac:dyDescent="0.3">
      <c r="A4127" s="20">
        <f t="shared" si="171"/>
        <v>4121</v>
      </c>
      <c r="B4127" s="9">
        <v>318.37641131458258</v>
      </c>
      <c r="C4127" s="9">
        <v>325.36348422410015</v>
      </c>
      <c r="D4127" s="25">
        <v>86</v>
      </c>
      <c r="E4127" s="8">
        <v>212</v>
      </c>
      <c r="F4127" s="31">
        <f>IF($A4127&lt;=$J$18,$O$18+$P$18*SIN($Q$18+$R$18*($A4127-$A$3820)/$P$18),erreur)</f>
        <v>319.70057273727434</v>
      </c>
      <c r="G4127" s="31">
        <f t="shared" si="170"/>
        <v>324.48855607752876</v>
      </c>
    </row>
    <row r="4128" spans="1:8" x14ac:dyDescent="0.3">
      <c r="A4128" s="20">
        <f t="shared" si="171"/>
        <v>4122</v>
      </c>
      <c r="B4128" s="9">
        <v>318.37215605371784</v>
      </c>
      <c r="C4128" s="9">
        <v>325.34316422410012</v>
      </c>
      <c r="D4128" s="25">
        <v>87</v>
      </c>
      <c r="E4128" s="8">
        <v>213</v>
      </c>
      <c r="F4128" s="31">
        <f>IF($A4128&lt;=$J$18,$O$18+$P$18*SIN($Q$18+$R$18*($A4128-$A$3820)/$P$18),erreur)</f>
        <v>319.70082072959485</v>
      </c>
      <c r="G4128" s="31">
        <f t="shared" si="170"/>
        <v>324.47625607752877</v>
      </c>
    </row>
    <row r="4129" spans="1:7" x14ac:dyDescent="0.3">
      <c r="A4129" s="20">
        <f t="shared" si="171"/>
        <v>4123</v>
      </c>
      <c r="B4129" s="9">
        <v>318.3679676591546</v>
      </c>
      <c r="C4129" s="9">
        <v>325.32284422410009</v>
      </c>
      <c r="D4129" s="25">
        <v>88</v>
      </c>
      <c r="E4129" s="8">
        <v>214</v>
      </c>
      <c r="F4129" s="31">
        <f>IF($A4129&lt;=$J$18,$O$18+$P$18*SIN($Q$18+$R$18*($A4129-$A$3820)/$P$18),erreur)</f>
        <v>319.70110204763478</v>
      </c>
      <c r="G4129" s="31">
        <f t="shared" si="170"/>
        <v>324.46395607752879</v>
      </c>
    </row>
    <row r="4130" spans="1:7" x14ac:dyDescent="0.3">
      <c r="A4130" s="20">
        <f t="shared" si="171"/>
        <v>4124</v>
      </c>
      <c r="B4130" s="9">
        <v>318.3638461309165</v>
      </c>
      <c r="C4130" s="9">
        <v>325.30252422410007</v>
      </c>
      <c r="D4130" s="25">
        <v>89</v>
      </c>
      <c r="E4130" s="8">
        <v>215</v>
      </c>
      <c r="F4130" s="31">
        <f>IF($A4130&lt;=$J$18,$O$18+$P$18*SIN($Q$18+$R$18*($A4130-$A$3820)/$P$18),erreur)</f>
        <v>319.70141669139775</v>
      </c>
      <c r="G4130" s="31">
        <f t="shared" si="170"/>
        <v>324.45165607752881</v>
      </c>
    </row>
    <row r="4131" spans="1:7" x14ac:dyDescent="0.3">
      <c r="A4131" s="20">
        <f t="shared" si="171"/>
        <v>4125</v>
      </c>
      <c r="B4131" s="9">
        <v>318.35979146902173</v>
      </c>
      <c r="C4131" s="9">
        <v>325.28220422410004</v>
      </c>
      <c r="D4131" s="25">
        <v>90</v>
      </c>
      <c r="E4131" s="8">
        <v>216</v>
      </c>
      <c r="F4131" s="31">
        <f>IF($A4131&lt;=$J$18,$O$18+$P$18*SIN($Q$18+$R$18*($A4131-$A$3820)/$P$18),erreur)</f>
        <v>319.70176466087287</v>
      </c>
      <c r="G4131" s="31">
        <f t="shared" si="170"/>
        <v>324.43935607752883</v>
      </c>
    </row>
    <row r="4132" spans="1:7" x14ac:dyDescent="0.3">
      <c r="A4132" s="20">
        <f t="shared" si="171"/>
        <v>4126</v>
      </c>
      <c r="B4132" s="9">
        <v>318.35580367348484</v>
      </c>
      <c r="C4132" s="9">
        <v>325.26188422410002</v>
      </c>
      <c r="D4132" s="25">
        <v>91</v>
      </c>
      <c r="E4132" s="8">
        <v>217</v>
      </c>
      <c r="F4132" s="31">
        <f>IF($A4132&lt;=$J$18,$O$18+$P$18*SIN($Q$18+$R$18*($A4132-$A$3820)/$P$18),erreur)</f>
        <v>319.7021459560674</v>
      </c>
      <c r="G4132" s="31">
        <f t="shared" si="170"/>
        <v>324.42705607752885</v>
      </c>
    </row>
    <row r="4133" spans="1:7" x14ac:dyDescent="0.3">
      <c r="A4133" s="20">
        <f t="shared" si="171"/>
        <v>4127</v>
      </c>
      <c r="B4133" s="9">
        <v>318.35188274432767</v>
      </c>
      <c r="C4133" s="9">
        <v>325.24156422409999</v>
      </c>
      <c r="D4133" s="25">
        <v>92</v>
      </c>
      <c r="E4133" s="8">
        <v>218</v>
      </c>
      <c r="F4133" s="31">
        <f>IF($A4133&lt;=$J$18,$O$18+$P$18*SIN($Q$18+$R$18*($A4133-$A$3820)/$P$18),erreur)</f>
        <v>319.7025605769777</v>
      </c>
      <c r="G4133" s="31">
        <f t="shared" si="170"/>
        <v>324.41475607752886</v>
      </c>
    </row>
    <row r="4134" spans="1:7" x14ac:dyDescent="0.3">
      <c r="A4134" s="20">
        <f t="shared" si="171"/>
        <v>4128</v>
      </c>
      <c r="B4134" s="9">
        <v>318.34802868156294</v>
      </c>
      <c r="C4134" s="9">
        <v>325.22124422409996</v>
      </c>
      <c r="D4134" s="25">
        <v>93</v>
      </c>
      <c r="E4134" s="8">
        <v>219</v>
      </c>
      <c r="F4134" s="31">
        <f>IF($A4134&lt;=$J$18,$O$18+$P$18*SIN($Q$18+$R$18*($A4134-$A$3820)/$P$18),erreur)</f>
        <v>319.70300852361106</v>
      </c>
      <c r="G4134" s="31">
        <f t="shared" si="170"/>
        <v>324.40245607752888</v>
      </c>
    </row>
    <row r="4135" spans="1:7" x14ac:dyDescent="0.3">
      <c r="A4135" s="20">
        <f t="shared" si="171"/>
        <v>4129</v>
      </c>
      <c r="B4135" s="9">
        <v>318.34424148521248</v>
      </c>
      <c r="C4135" s="9">
        <v>325.20092422409994</v>
      </c>
      <c r="D4135" s="25">
        <v>94</v>
      </c>
      <c r="E4135" s="8">
        <v>220</v>
      </c>
      <c r="F4135" s="31">
        <f>IF($A4135&lt;=$J$18,$O$18+$P$18*SIN($Q$18+$R$18*($A4135-$A$3820)/$P$18),erreur)</f>
        <v>319.70348979595656</v>
      </c>
      <c r="G4135" s="31">
        <f t="shared" si="170"/>
        <v>324.3901560775289</v>
      </c>
    </row>
    <row r="4136" spans="1:7" x14ac:dyDescent="0.3">
      <c r="A4136" s="20">
        <f t="shared" si="171"/>
        <v>4130</v>
      </c>
      <c r="B4136" s="9">
        <v>318.34052115529084</v>
      </c>
      <c r="C4136" s="9">
        <v>325.18060422409991</v>
      </c>
      <c r="D4136" s="25">
        <v>95</v>
      </c>
      <c r="E4136" s="8">
        <v>221</v>
      </c>
      <c r="F4136" s="31">
        <f>IF($A4136&lt;=$J$18,$O$18+$P$18*SIN($Q$18+$R$18*($A4136-$A$3820)/$P$18),erreur)</f>
        <v>319.70400439402147</v>
      </c>
      <c r="G4136" s="31">
        <f t="shared" si="170"/>
        <v>324.37785607752892</v>
      </c>
    </row>
    <row r="4137" spans="1:7" x14ac:dyDescent="0.3">
      <c r="A4137" s="20">
        <f t="shared" si="171"/>
        <v>4131</v>
      </c>
      <c r="B4137" s="9">
        <v>318.3368676918144</v>
      </c>
      <c r="C4137" s="9">
        <v>325.16028422409988</v>
      </c>
      <c r="D4137" s="25">
        <v>96</v>
      </c>
      <c r="E4137" s="8">
        <v>222</v>
      </c>
      <c r="F4137" s="31">
        <f>IF($A4137&lt;=$J$18,$O$18+$P$18*SIN($Q$18+$R$18*($A4137-$A$3820)/$P$18),erreur)</f>
        <v>319.70455231779852</v>
      </c>
      <c r="G4137" s="31">
        <f t="shared" si="170"/>
        <v>324.36555607752894</v>
      </c>
    </row>
    <row r="4138" spans="1:7" x14ac:dyDescent="0.3">
      <c r="A4138" s="20">
        <f t="shared" si="171"/>
        <v>4132</v>
      </c>
      <c r="B4138" s="9">
        <v>318.33328109480135</v>
      </c>
      <c r="C4138" s="9">
        <v>325.13996422409986</v>
      </c>
      <c r="D4138" s="25">
        <v>97</v>
      </c>
      <c r="E4138" s="8">
        <v>223</v>
      </c>
      <c r="F4138" s="31">
        <f>IF($A4138&lt;=$J$18,$O$18+$P$18*SIN($Q$18+$R$18*($A4138-$A$3820)/$P$18),erreur)</f>
        <v>319.70513356729498</v>
      </c>
      <c r="G4138" s="31">
        <f t="shared" si="170"/>
        <v>324.35325607752895</v>
      </c>
    </row>
    <row r="4139" spans="1:7" x14ac:dyDescent="0.3">
      <c r="A4139" s="20">
        <f t="shared" si="171"/>
        <v>4133</v>
      </c>
      <c r="B4139" s="9">
        <v>318.32976136426623</v>
      </c>
      <c r="C4139" s="9">
        <v>325.11964422409983</v>
      </c>
      <c r="D4139" s="25">
        <v>98</v>
      </c>
      <c r="E4139" s="8">
        <v>224</v>
      </c>
      <c r="F4139" s="31">
        <f>IF($A4139&lt;=$J$18,$O$18+$P$18*SIN($Q$18+$R$18*($A4139-$A$3820)/$P$18),erreur)</f>
        <v>319.70574814250358</v>
      </c>
      <c r="G4139" s="31">
        <f t="shared" si="170"/>
        <v>324.34095607752897</v>
      </c>
    </row>
    <row r="4140" spans="1:7" x14ac:dyDescent="0.3">
      <c r="A4140" s="20">
        <f t="shared" si="171"/>
        <v>4134</v>
      </c>
      <c r="B4140" s="9">
        <v>318.32630850022724</v>
      </c>
      <c r="C4140" s="9">
        <v>325.0993242240998</v>
      </c>
      <c r="D4140" s="25">
        <v>99</v>
      </c>
      <c r="E4140" s="8">
        <v>225</v>
      </c>
      <c r="F4140" s="31">
        <f>IF($A4140&lt;=$J$18,$O$18+$P$18*SIN($Q$18+$R$18*($A4140-$A$3820)/$P$18),erreur)</f>
        <v>319.70639604342432</v>
      </c>
      <c r="G4140" s="31">
        <f t="shared" si="170"/>
        <v>324.32865607752899</v>
      </c>
    </row>
    <row r="4141" spans="1:7" x14ac:dyDescent="0.3">
      <c r="A4141" s="20">
        <f t="shared" si="171"/>
        <v>4135</v>
      </c>
      <c r="B4141" s="9">
        <v>318.32292250269529</v>
      </c>
      <c r="C4141" s="9">
        <v>325.07900422409978</v>
      </c>
      <c r="D4141" s="25">
        <v>100</v>
      </c>
      <c r="E4141" s="8">
        <v>226</v>
      </c>
      <c r="F4141" s="31">
        <f>IF($A4141&lt;=$J$18,$O$18+$P$18*SIN($Q$18+$R$18*($A4141-$A$3820)/$P$18),erreur)</f>
        <v>319.7070772700572</v>
      </c>
      <c r="G4141" s="31">
        <f t="shared" ref="G4141:G4204" si="172">IF(8811-A4141&gt;$I$19,G4140+(A4141-A4140)*$M$19,"erreur")</f>
        <v>324.31635607752901</v>
      </c>
    </row>
    <row r="4142" spans="1:7" x14ac:dyDescent="0.3">
      <c r="A4142" s="20">
        <f t="shared" si="171"/>
        <v>4136</v>
      </c>
      <c r="B4142" s="9">
        <v>318.31960337169039</v>
      </c>
      <c r="C4142" s="9">
        <v>325.05868422409975</v>
      </c>
      <c r="D4142" s="25">
        <v>101</v>
      </c>
      <c r="E4142" s="8">
        <v>227</v>
      </c>
      <c r="F4142" s="31">
        <f>IF($A4142&lt;=$J$18,$O$18+$P$18*SIN($Q$18+$R$18*($A4142-$A$3820)/$P$18),erreur)</f>
        <v>319.70779182240585</v>
      </c>
      <c r="G4142" s="31">
        <f t="shared" si="172"/>
        <v>324.30405607752903</v>
      </c>
    </row>
    <row r="4143" spans="1:7" x14ac:dyDescent="0.3">
      <c r="A4143" s="20">
        <f t="shared" si="171"/>
        <v>4137</v>
      </c>
      <c r="B4143" s="9">
        <v>318.31635110722164</v>
      </c>
      <c r="C4143" s="9">
        <v>325.03836422409972</v>
      </c>
      <c r="D4143" s="25">
        <v>102</v>
      </c>
      <c r="E4143" s="8">
        <v>228</v>
      </c>
      <c r="F4143" s="31">
        <f>IF($A4143&lt;=$J$18,$O$18+$P$18*SIN($Q$18+$R$18*($A4143-$A$3820)/$P$18),erreur)</f>
        <v>319.70853970046301</v>
      </c>
      <c r="G4143" s="31">
        <f t="shared" si="172"/>
        <v>324.29175607752904</v>
      </c>
    </row>
    <row r="4144" spans="1:7" x14ac:dyDescent="0.3">
      <c r="A4144" s="20">
        <f t="shared" si="171"/>
        <v>4138</v>
      </c>
      <c r="B4144" s="9">
        <v>318.31316570930903</v>
      </c>
      <c r="C4144" s="9">
        <v>325.0180442240997</v>
      </c>
      <c r="D4144" s="25">
        <v>103</v>
      </c>
      <c r="E4144" s="8">
        <v>229</v>
      </c>
      <c r="F4144" s="31">
        <f>IF($A4144&lt;=$J$18,$O$18+$P$18*SIN($Q$18+$R$18*($A4144-$A$3820)/$P$18),erreur)</f>
        <v>319.7093209042323</v>
      </c>
      <c r="G4144" s="31">
        <f t="shared" si="172"/>
        <v>324.27945607752906</v>
      </c>
    </row>
    <row r="4145" spans="1:8" x14ac:dyDescent="0.3">
      <c r="A4145" s="20">
        <f t="shared" si="171"/>
        <v>4139</v>
      </c>
      <c r="B4145" s="9">
        <v>318.31004717796714</v>
      </c>
      <c r="C4145" s="9">
        <v>324.99772422409967</v>
      </c>
      <c r="D4145" s="25">
        <v>104</v>
      </c>
      <c r="E4145" s="8">
        <v>230</v>
      </c>
      <c r="F4145" s="31">
        <f>IF($A4145&lt;=$J$18,$O$18+$P$18*SIN($Q$18+$R$18*($A4145-$A$3820)/$P$18),erreur)</f>
        <v>319.71013543371009</v>
      </c>
      <c r="G4145" s="31">
        <f t="shared" si="172"/>
        <v>324.26715607752908</v>
      </c>
    </row>
    <row r="4146" spans="1:8" x14ac:dyDescent="0.3">
      <c r="A4146" s="20">
        <f t="shared" si="171"/>
        <v>4140</v>
      </c>
      <c r="B4146" s="9">
        <v>318.30699551320322</v>
      </c>
      <c r="C4146" s="9">
        <v>324.97740422409964</v>
      </c>
      <c r="D4146" s="25">
        <v>105</v>
      </c>
      <c r="E4146" s="8">
        <v>231</v>
      </c>
      <c r="F4146" s="31">
        <f>IF($A4146&lt;=$J$18,$O$18+$P$18*SIN($Q$18+$R$18*($A4146-$A$3820)/$P$18),erreur)</f>
        <v>319.71098328890002</v>
      </c>
      <c r="G4146" s="31">
        <f t="shared" si="172"/>
        <v>324.2548560775291</v>
      </c>
      <c r="H4146">
        <v>322.23</v>
      </c>
    </row>
    <row r="4147" spans="1:8" x14ac:dyDescent="0.3">
      <c r="A4147" s="20">
        <f t="shared" si="171"/>
        <v>4141</v>
      </c>
      <c r="B4147" s="9">
        <v>318.30401071503911</v>
      </c>
      <c r="C4147" s="9">
        <v>324.95708422409962</v>
      </c>
      <c r="D4147" s="25">
        <v>106</v>
      </c>
      <c r="E4147" s="8">
        <v>232</v>
      </c>
      <c r="F4147" s="31">
        <f>IF($A4147&lt;=$J$18,$O$18+$P$18*SIN($Q$18+$R$18*($A4147-$A$3820)/$P$18),erreur)</f>
        <v>319.71186446979482</v>
      </c>
      <c r="G4147" s="31">
        <f t="shared" si="172"/>
        <v>324.24255607752912</v>
      </c>
    </row>
    <row r="4148" spans="1:8" x14ac:dyDescent="0.3">
      <c r="A4148" s="20">
        <f t="shared" si="171"/>
        <v>4142</v>
      </c>
      <c r="B4148" s="9">
        <v>318.30109278348027</v>
      </c>
      <c r="C4148" s="9">
        <v>324.93676422409959</v>
      </c>
      <c r="D4148" s="25">
        <v>107</v>
      </c>
      <c r="E4148" s="8">
        <v>233</v>
      </c>
      <c r="F4148" s="31">
        <f>IF($A4148&lt;=$J$18,$O$18+$P$18*SIN($Q$18+$R$18*($A4148-$A$3820)/$P$18),erreur)</f>
        <v>319.71277897639447</v>
      </c>
      <c r="G4148" s="31">
        <f t="shared" si="172"/>
        <v>324.23025607752913</v>
      </c>
    </row>
    <row r="4149" spans="1:8" x14ac:dyDescent="0.3">
      <c r="A4149" s="20">
        <f t="shared" si="171"/>
        <v>4143</v>
      </c>
      <c r="B4149" s="9">
        <v>318.29824171854671</v>
      </c>
      <c r="C4149" s="9">
        <v>324.91644422409956</v>
      </c>
      <c r="D4149" s="25">
        <v>108</v>
      </c>
      <c r="E4149" s="8">
        <v>234</v>
      </c>
      <c r="F4149" s="31">
        <f>IF($A4149&lt;=$J$18,$O$18+$P$18*SIN($Q$18+$R$18*($A4149-$A$3820)/$P$18),erreur)</f>
        <v>319.71372680870627</v>
      </c>
      <c r="G4149" s="31">
        <f t="shared" si="172"/>
        <v>324.21795607752915</v>
      </c>
    </row>
    <row r="4150" spans="1:8" x14ac:dyDescent="0.3">
      <c r="A4150" s="20">
        <f t="shared" si="171"/>
        <v>4144</v>
      </c>
      <c r="B4150" s="9">
        <v>318.29545752024751</v>
      </c>
      <c r="C4150" s="9">
        <v>324.89612422409954</v>
      </c>
      <c r="D4150" s="25">
        <v>109</v>
      </c>
      <c r="E4150" s="8">
        <v>235</v>
      </c>
      <c r="F4150" s="31">
        <f>IF($A4150&lt;=$J$18,$O$18+$P$18*SIN($Q$18+$R$18*($A4150-$A$3820)/$P$18),erreur)</f>
        <v>319.71470796671929</v>
      </c>
      <c r="G4150" s="31">
        <f t="shared" si="172"/>
        <v>324.20565607752917</v>
      </c>
    </row>
    <row r="4151" spans="1:8" x14ac:dyDescent="0.3">
      <c r="A4151" s="20">
        <f t="shared" si="171"/>
        <v>4145</v>
      </c>
      <c r="B4151" s="9">
        <v>318.29274018859542</v>
      </c>
      <c r="C4151" s="9">
        <v>324.87580422409951</v>
      </c>
      <c r="D4151" s="25">
        <v>110</v>
      </c>
      <c r="E4151" s="8">
        <v>236</v>
      </c>
      <c r="F4151" s="31">
        <f>IF($A4151&lt;=$J$18,$O$18+$P$18*SIN($Q$18+$R$18*($A4151-$A$3820)/$P$18),erreur)</f>
        <v>319.71572245043717</v>
      </c>
      <c r="G4151" s="31">
        <f t="shared" si="172"/>
        <v>324.19335607752919</v>
      </c>
    </row>
    <row r="4152" spans="1:8" x14ac:dyDescent="0.3">
      <c r="A4152" s="20">
        <f t="shared" si="171"/>
        <v>4146</v>
      </c>
      <c r="B4152" s="9">
        <v>318.29008972360498</v>
      </c>
      <c r="C4152" s="9">
        <v>324.85548422409948</v>
      </c>
      <c r="D4152" s="25">
        <v>111</v>
      </c>
      <c r="E4152" s="8">
        <v>237</v>
      </c>
      <c r="F4152" s="31">
        <f>IF($A4152&lt;=$J$18,$O$18+$P$18*SIN($Q$18+$R$18*($A4152-$A$3820)/$P$18),erreur)</f>
        <v>319.71677025985628</v>
      </c>
      <c r="G4152" s="31">
        <f t="shared" si="172"/>
        <v>324.18105607752921</v>
      </c>
    </row>
    <row r="4153" spans="1:8" x14ac:dyDescent="0.3">
      <c r="A4153" s="20">
        <f t="shared" si="171"/>
        <v>4147</v>
      </c>
      <c r="B4153" s="9">
        <v>318.28750612528347</v>
      </c>
      <c r="C4153" s="9">
        <v>324.83516422409946</v>
      </c>
      <c r="D4153" s="25">
        <v>112</v>
      </c>
      <c r="E4153" s="8">
        <v>238</v>
      </c>
      <c r="F4153" s="31">
        <f>IF($A4153&lt;=$J$18,$O$18+$P$18*SIN($Q$18+$R$18*($A4153-$A$3820)/$P$18),erreur)</f>
        <v>319.71785139497661</v>
      </c>
      <c r="G4153" s="31">
        <f t="shared" si="172"/>
        <v>324.16875607752922</v>
      </c>
    </row>
    <row r="4154" spans="1:8" x14ac:dyDescent="0.3">
      <c r="A4154" s="20">
        <f t="shared" si="171"/>
        <v>4148</v>
      </c>
      <c r="B4154" s="9">
        <v>318.28498939364727</v>
      </c>
      <c r="C4154" s="9">
        <v>324.81484422409943</v>
      </c>
      <c r="D4154" s="25">
        <v>113</v>
      </c>
      <c r="E4154" s="8">
        <v>239</v>
      </c>
      <c r="F4154" s="31">
        <f>IF($A4154&lt;=$J$18,$O$18+$P$18*SIN($Q$18+$R$18*($A4154-$A$3820)/$P$18),erreur)</f>
        <v>319.71896585579816</v>
      </c>
      <c r="G4154" s="31">
        <f t="shared" si="172"/>
        <v>324.15645607752924</v>
      </c>
    </row>
    <row r="4155" spans="1:8" x14ac:dyDescent="0.3">
      <c r="A4155" s="20">
        <f t="shared" si="171"/>
        <v>4149</v>
      </c>
      <c r="B4155" s="9">
        <v>318.28253952870364</v>
      </c>
      <c r="C4155" s="9">
        <v>324.7945242240994</v>
      </c>
      <c r="D4155" s="25">
        <v>114</v>
      </c>
      <c r="E4155" s="8">
        <v>240</v>
      </c>
      <c r="F4155" s="31">
        <f>IF($A4155&lt;=$J$18,$O$18+$P$18*SIN($Q$18+$R$18*($A4155-$A$3820)/$P$18),erreur)</f>
        <v>319.72011364232094</v>
      </c>
      <c r="G4155" s="31">
        <f t="shared" si="172"/>
        <v>324.14415607752926</v>
      </c>
    </row>
    <row r="4156" spans="1:8" x14ac:dyDescent="0.3">
      <c r="A4156" s="20">
        <f t="shared" si="171"/>
        <v>4150</v>
      </c>
      <c r="B4156" s="9">
        <v>318.28015653046532</v>
      </c>
      <c r="C4156" s="9">
        <v>324.77420422409938</v>
      </c>
      <c r="D4156" s="25">
        <v>115</v>
      </c>
      <c r="E4156" s="8">
        <v>241</v>
      </c>
      <c r="F4156" s="31">
        <f>IF($A4156&lt;=$J$18,$O$18+$P$18*SIN($Q$18+$R$18*($A4156-$A$3820)/$P$18),erreur)</f>
        <v>319.72129475453767</v>
      </c>
      <c r="G4156" s="31">
        <f t="shared" si="172"/>
        <v>324.13185607752928</v>
      </c>
    </row>
    <row r="4157" spans="1:8" x14ac:dyDescent="0.3">
      <c r="A4157" s="20">
        <f t="shared" si="171"/>
        <v>4151</v>
      </c>
      <c r="B4157" s="9">
        <v>318.27784039894323</v>
      </c>
      <c r="C4157" s="9">
        <v>324.75388422409935</v>
      </c>
      <c r="D4157" s="25">
        <v>116</v>
      </c>
      <c r="E4157" s="8">
        <v>242</v>
      </c>
      <c r="F4157" s="31">
        <f>IF($A4157&lt;=$J$18,$O$18+$P$18*SIN($Q$18+$R$18*($A4157-$A$3820)/$P$18),erreur)</f>
        <v>319.72250919245198</v>
      </c>
      <c r="G4157" s="31">
        <f t="shared" si="172"/>
        <v>324.1195560775293</v>
      </c>
    </row>
    <row r="4158" spans="1:8" x14ac:dyDescent="0.3">
      <c r="A4158" s="20">
        <f t="shared" si="171"/>
        <v>4152</v>
      </c>
      <c r="B4158" s="9">
        <v>318.27559113414827</v>
      </c>
      <c r="C4158" s="9">
        <v>324.73356422409933</v>
      </c>
      <c r="D4158" s="25">
        <v>117</v>
      </c>
      <c r="E4158" s="8">
        <v>243</v>
      </c>
      <c r="F4158" s="31">
        <f>IF($A4158&lt;=$J$18,$O$18+$P$18*SIN($Q$18+$R$18*($A4158-$A$3820)/$P$18),erreur)</f>
        <v>319.72375695606388</v>
      </c>
      <c r="G4158" s="31">
        <f t="shared" si="172"/>
        <v>324.10725607752931</v>
      </c>
    </row>
    <row r="4159" spans="1:8" x14ac:dyDescent="0.3">
      <c r="A4159" s="20">
        <f t="shared" si="171"/>
        <v>4153</v>
      </c>
      <c r="B4159" s="9">
        <v>318.27340873608955</v>
      </c>
      <c r="C4159" s="9">
        <v>324.7132442240993</v>
      </c>
      <c r="D4159" s="25">
        <v>118</v>
      </c>
      <c r="E4159" s="8">
        <v>244</v>
      </c>
      <c r="F4159" s="31">
        <f>IF($A4159&lt;=$J$18,$O$18+$P$18*SIN($Q$18+$R$18*($A4159-$A$3820)/$P$18),erreur)</f>
        <v>319.72503804536609</v>
      </c>
      <c r="G4159" s="31">
        <f t="shared" si="172"/>
        <v>324.09495607752933</v>
      </c>
    </row>
    <row r="4160" spans="1:8" x14ac:dyDescent="0.3">
      <c r="A4160" s="20">
        <f t="shared" si="171"/>
        <v>4154</v>
      </c>
      <c r="B4160" s="9">
        <v>318.27129320477616</v>
      </c>
      <c r="C4160" s="9">
        <v>324.69292422409927</v>
      </c>
      <c r="D4160" s="25">
        <v>119</v>
      </c>
      <c r="E4160" s="8">
        <v>245</v>
      </c>
      <c r="F4160" s="31">
        <f>IF($A4160&lt;=$J$18,$O$18+$P$18*SIN($Q$18+$R$18*($A4160-$A$3820)/$P$18),erreur)</f>
        <v>319.72635246036225</v>
      </c>
      <c r="G4160" s="31">
        <f t="shared" si="172"/>
        <v>324.08265607752935</v>
      </c>
    </row>
    <row r="4161" spans="1:8" x14ac:dyDescent="0.3">
      <c r="A4161" s="20">
        <f t="shared" si="171"/>
        <v>4155</v>
      </c>
      <c r="B4161" s="9">
        <v>318.26924454021901</v>
      </c>
      <c r="C4161" s="9">
        <v>324.67260422409925</v>
      </c>
      <c r="D4161" s="25">
        <v>120</v>
      </c>
      <c r="E4161" s="8">
        <v>246</v>
      </c>
      <c r="F4161" s="31">
        <f>IF($A4161&lt;=$J$18,$O$18+$P$18*SIN($Q$18+$R$18*($A4161-$A$3820)/$P$18),erreur)</f>
        <v>319.72770020104872</v>
      </c>
      <c r="G4161" s="31">
        <f t="shared" si="172"/>
        <v>324.07035607752937</v>
      </c>
    </row>
    <row r="4162" spans="1:8" x14ac:dyDescent="0.3">
      <c r="A4162" s="20">
        <f t="shared" si="171"/>
        <v>4156</v>
      </c>
      <c r="B4162" s="9">
        <v>318.26726274242537</v>
      </c>
      <c r="C4162" s="9">
        <v>324.65228422409922</v>
      </c>
      <c r="D4162" s="25">
        <v>121</v>
      </c>
      <c r="E4162" s="8">
        <v>247</v>
      </c>
      <c r="F4162" s="31">
        <f>IF($A4162&lt;=$J$18,$O$18+$P$18*SIN($Q$18+$R$18*($A4162-$A$3820)/$P$18),erreur)</f>
        <v>319.72908126742186</v>
      </c>
      <c r="G4162" s="31">
        <f t="shared" si="172"/>
        <v>324.05805607752939</v>
      </c>
    </row>
    <row r="4163" spans="1:8" x14ac:dyDescent="0.3">
      <c r="A4163" s="20">
        <f t="shared" si="171"/>
        <v>4157</v>
      </c>
      <c r="B4163" s="9">
        <v>318.26534781140617</v>
      </c>
      <c r="C4163" s="9">
        <v>324.63196422409919</v>
      </c>
      <c r="D4163" s="25">
        <v>122</v>
      </c>
      <c r="E4163" s="8">
        <v>248</v>
      </c>
      <c r="F4163" s="31">
        <f>IF($A4163&lt;=$J$18,$O$18+$P$18*SIN($Q$18+$R$18*($A4163-$A$3820)/$P$18),erreur)</f>
        <v>319.73049565948895</v>
      </c>
      <c r="G4163" s="31">
        <f t="shared" si="172"/>
        <v>324.0457560775294</v>
      </c>
    </row>
    <row r="4164" spans="1:8" x14ac:dyDescent="0.3">
      <c r="A4164" s="20">
        <f t="shared" si="171"/>
        <v>4158</v>
      </c>
      <c r="B4164" s="9">
        <v>318.26349974716868</v>
      </c>
      <c r="C4164" s="9">
        <v>324.61164422409917</v>
      </c>
      <c r="D4164" s="25">
        <v>123</v>
      </c>
      <c r="E4164" s="8">
        <v>249</v>
      </c>
      <c r="F4164" s="31">
        <f>IF($A4164&lt;=$J$18,$O$18+$P$18*SIN($Q$18+$R$18*($A4164-$A$3820)/$P$18),erreur)</f>
        <v>319.73194337723908</v>
      </c>
      <c r="G4164" s="31">
        <f t="shared" si="172"/>
        <v>324.03345607752942</v>
      </c>
    </row>
    <row r="4165" spans="1:8" x14ac:dyDescent="0.3">
      <c r="A4165" s="20">
        <f t="shared" si="171"/>
        <v>4159</v>
      </c>
      <c r="B4165" s="9">
        <v>318.26171854972381</v>
      </c>
      <c r="C4165" s="9">
        <v>324.59132422409914</v>
      </c>
      <c r="D4165" s="25">
        <v>124</v>
      </c>
      <c r="E4165" s="8">
        <v>250</v>
      </c>
      <c r="F4165" s="31">
        <f>IF($A4165&lt;=$J$18,$O$18+$P$18*SIN($Q$18+$R$18*($A4165-$A$3820)/$P$18),erreur)</f>
        <v>319.73342442067224</v>
      </c>
      <c r="G4165" s="31">
        <f t="shared" si="172"/>
        <v>324.02115607752944</v>
      </c>
    </row>
    <row r="4166" spans="1:8" x14ac:dyDescent="0.3">
      <c r="A4166" s="20">
        <f t="shared" si="171"/>
        <v>4160</v>
      </c>
      <c r="B4166" s="9">
        <v>318.2600042190752</v>
      </c>
      <c r="C4166" s="9">
        <v>324.57100422409911</v>
      </c>
      <c r="D4166" s="25">
        <v>125</v>
      </c>
      <c r="E4166" s="8">
        <v>251</v>
      </c>
      <c r="F4166" s="31">
        <f>IF($A4166&lt;=$J$18,$O$18+$P$18*SIN($Q$18+$R$18*($A4166-$A$3820)/$P$18),erreur)</f>
        <v>319.73493878978843</v>
      </c>
      <c r="G4166" s="31">
        <f t="shared" si="172"/>
        <v>324.00885607752946</v>
      </c>
      <c r="H4166">
        <v>322.58</v>
      </c>
    </row>
    <row r="4167" spans="1:8" x14ac:dyDescent="0.3">
      <c r="A4167" s="20">
        <f t="shared" si="171"/>
        <v>4161</v>
      </c>
      <c r="B4167" s="9">
        <v>318.25835675523376</v>
      </c>
      <c r="C4167" s="9">
        <v>324.55068422409909</v>
      </c>
      <c r="D4167" s="25">
        <v>126</v>
      </c>
      <c r="E4167" s="8">
        <v>252</v>
      </c>
      <c r="F4167" s="31">
        <f>IF($A4167&lt;=$J$18,$O$18+$P$18*SIN($Q$18+$R$18*($A4167-$A$3820)/$P$18),erreur)</f>
        <v>319.73648648458766</v>
      </c>
      <c r="G4167" s="31">
        <f t="shared" si="172"/>
        <v>323.99655607752948</v>
      </c>
    </row>
    <row r="4168" spans="1:8" x14ac:dyDescent="0.3">
      <c r="A4168" s="20">
        <f t="shared" ref="A4168:A4231" si="173">ROW()-6</f>
        <v>4162</v>
      </c>
      <c r="B4168" s="9">
        <v>318.25677615820496</v>
      </c>
      <c r="C4168" s="9">
        <v>324.53036422409906</v>
      </c>
      <c r="D4168" s="25">
        <v>127</v>
      </c>
      <c r="E4168" s="8">
        <v>253</v>
      </c>
      <c r="F4168" s="31">
        <f>IF($A4168&lt;=$J$18,$O$18+$P$18*SIN($Q$18+$R$18*($A4168-$A$3820)/$P$18),erreur)</f>
        <v>319.73806750506628</v>
      </c>
      <c r="G4168" s="31">
        <f t="shared" si="172"/>
        <v>323.98425607752949</v>
      </c>
    </row>
    <row r="4169" spans="1:8" x14ac:dyDescent="0.3">
      <c r="A4169" s="20">
        <f t="shared" si="173"/>
        <v>4163</v>
      </c>
      <c r="B4169" s="9">
        <v>318.25526242799606</v>
      </c>
      <c r="C4169" s="9">
        <v>324.51004422409903</v>
      </c>
      <c r="D4169" s="25">
        <v>128</v>
      </c>
      <c r="E4169" s="8">
        <v>254</v>
      </c>
      <c r="F4169" s="31">
        <f>IF($A4169&lt;=$J$18,$O$18+$P$18*SIN($Q$18+$R$18*($A4169-$A$3820)/$P$18),erreur)</f>
        <v>319.7396818512243</v>
      </c>
      <c r="G4169" s="31">
        <f t="shared" si="172"/>
        <v>323.97195607752951</v>
      </c>
    </row>
    <row r="4170" spans="1:8" x14ac:dyDescent="0.3">
      <c r="A4170" s="20">
        <f t="shared" si="173"/>
        <v>4164</v>
      </c>
      <c r="B4170" s="9">
        <v>318.25381556461616</v>
      </c>
      <c r="C4170" s="9">
        <v>324.48972422409901</v>
      </c>
      <c r="D4170" s="25">
        <v>129</v>
      </c>
      <c r="E4170" s="8">
        <v>255</v>
      </c>
      <c r="F4170" s="31">
        <f>IF($A4170&lt;=$J$18,$O$18+$P$18*SIN($Q$18+$R$18*($A4170-$A$3820)/$P$18),erreur)</f>
        <v>319.74132952305445</v>
      </c>
      <c r="G4170" s="31">
        <f t="shared" si="172"/>
        <v>323.95965607752953</v>
      </c>
    </row>
    <row r="4171" spans="1:8" x14ac:dyDescent="0.3">
      <c r="A4171" s="20">
        <f t="shared" si="173"/>
        <v>4165</v>
      </c>
      <c r="B4171" s="9">
        <v>318.2524355680689</v>
      </c>
      <c r="C4171" s="9">
        <v>324.46940422409898</v>
      </c>
      <c r="D4171" s="25">
        <v>130</v>
      </c>
      <c r="E4171" s="8">
        <v>256</v>
      </c>
      <c r="F4171" s="31">
        <f>IF($A4171&lt;=$J$18,$O$18+$P$18*SIN($Q$18+$R$18*($A4171-$A$3820)/$P$18),erreur)</f>
        <v>319.74301052056035</v>
      </c>
      <c r="G4171" s="31">
        <f t="shared" si="172"/>
        <v>323.94735607752955</v>
      </c>
    </row>
    <row r="4172" spans="1:8" x14ac:dyDescent="0.3">
      <c r="A4172" s="20">
        <f t="shared" si="173"/>
        <v>4166</v>
      </c>
      <c r="B4172" s="9">
        <v>318.25112243836156</v>
      </c>
      <c r="C4172" s="9">
        <v>324.44908422409895</v>
      </c>
      <c r="D4172" s="25">
        <v>131</v>
      </c>
      <c r="E4172" s="8">
        <v>257</v>
      </c>
      <c r="F4172" s="31">
        <f>IF($A4172&lt;=$J$18,$O$18+$P$18*SIN($Q$18+$R$18*($A4172-$A$3820)/$P$18),erreur)</f>
        <v>319.74472484374201</v>
      </c>
      <c r="G4172" s="31">
        <f t="shared" si="172"/>
        <v>323.93505607752957</v>
      </c>
    </row>
    <row r="4173" spans="1:8" x14ac:dyDescent="0.3">
      <c r="A4173" s="20">
        <f t="shared" si="173"/>
        <v>4167</v>
      </c>
      <c r="B4173" s="9">
        <v>318.24987617549959</v>
      </c>
      <c r="C4173" s="9">
        <v>324.42876422409893</v>
      </c>
      <c r="D4173" s="25">
        <v>132</v>
      </c>
      <c r="E4173" s="8">
        <v>258</v>
      </c>
      <c r="F4173" s="31">
        <f>IF($A4173&lt;=$J$18,$O$18+$P$18*SIN($Q$18+$R$18*($A4173-$A$3820)/$P$18),erreur)</f>
        <v>319.74647249259215</v>
      </c>
      <c r="G4173" s="31">
        <f t="shared" si="172"/>
        <v>323.92275607752958</v>
      </c>
    </row>
    <row r="4174" spans="1:8" x14ac:dyDescent="0.3">
      <c r="A4174" s="20">
        <f t="shared" si="173"/>
        <v>4168</v>
      </c>
      <c r="B4174" s="9">
        <v>318.24869677949027</v>
      </c>
      <c r="C4174" s="9">
        <v>324.4084442240989</v>
      </c>
      <c r="D4174" s="25">
        <v>133</v>
      </c>
      <c r="E4174" s="8">
        <v>259</v>
      </c>
      <c r="F4174" s="31">
        <f>IF($A4174&lt;=$J$18,$O$18+$P$18*SIN($Q$18+$R$18*($A4174-$A$3820)/$P$18),erreur)</f>
        <v>319.74825346711077</v>
      </c>
      <c r="G4174" s="31">
        <f t="shared" si="172"/>
        <v>323.9104560775296</v>
      </c>
    </row>
    <row r="4175" spans="1:8" x14ac:dyDescent="0.3">
      <c r="A4175" s="20">
        <f t="shared" si="173"/>
        <v>4169</v>
      </c>
      <c r="B4175" s="9">
        <v>318.24758425033542</v>
      </c>
      <c r="C4175" s="9">
        <v>324.38812422409887</v>
      </c>
      <c r="D4175" s="25">
        <v>134</v>
      </c>
      <c r="E4175" s="8">
        <v>260</v>
      </c>
      <c r="F4175" s="31">
        <f>IF($A4175&lt;=$J$18,$O$18+$P$18*SIN($Q$18+$R$18*($A4175-$A$3820)/$P$18),erreur)</f>
        <v>319.7500677672906</v>
      </c>
      <c r="G4175" s="31">
        <f t="shared" si="172"/>
        <v>323.89815607752962</v>
      </c>
    </row>
    <row r="4176" spans="1:8" x14ac:dyDescent="0.3">
      <c r="A4176" s="20">
        <f t="shared" si="173"/>
        <v>4170</v>
      </c>
      <c r="B4176" s="9">
        <v>318.24653858804413</v>
      </c>
      <c r="C4176" s="9">
        <v>324.36780422409885</v>
      </c>
      <c r="D4176" s="25">
        <v>135</v>
      </c>
      <c r="E4176" s="8">
        <v>261</v>
      </c>
      <c r="F4176" s="31">
        <f>IF($A4176&lt;=$J$18,$O$18+$P$18*SIN($Q$18+$R$18*($A4176-$A$3820)/$P$18),erreur)</f>
        <v>319.75191539314255</v>
      </c>
      <c r="G4176" s="31">
        <f t="shared" si="172"/>
        <v>323.88585607752964</v>
      </c>
    </row>
    <row r="4177" spans="1:8" x14ac:dyDescent="0.3">
      <c r="A4177" s="20">
        <f t="shared" si="173"/>
        <v>4171</v>
      </c>
      <c r="B4177" s="9">
        <v>318.24555979261822</v>
      </c>
      <c r="C4177" s="9">
        <v>324.34748422409882</v>
      </c>
      <c r="D4177" s="25">
        <v>136</v>
      </c>
      <c r="E4177" s="8">
        <v>262</v>
      </c>
      <c r="F4177" s="31">
        <f>IF($A4177&lt;=$J$18,$O$18+$P$18*SIN($Q$18+$R$18*($A4177-$A$3820)/$P$18),erreur)</f>
        <v>319.75379634465207</v>
      </c>
      <c r="G4177" s="31">
        <f t="shared" si="172"/>
        <v>323.87355607752966</v>
      </c>
    </row>
    <row r="4178" spans="1:8" x14ac:dyDescent="0.3">
      <c r="A4178" s="20">
        <f t="shared" si="173"/>
        <v>4172</v>
      </c>
      <c r="B4178" s="9">
        <v>318.24464786406315</v>
      </c>
      <c r="C4178" s="9">
        <v>324.32716422409879</v>
      </c>
      <c r="D4178" s="25">
        <v>137</v>
      </c>
      <c r="E4178" s="8">
        <v>263</v>
      </c>
      <c r="F4178" s="31">
        <f>IF($A4178&lt;=$J$18,$O$18+$P$18*SIN($Q$18+$R$18*($A4178-$A$3820)/$P$18),erreur)</f>
        <v>319.7557106218228</v>
      </c>
      <c r="G4178" s="31">
        <f t="shared" si="172"/>
        <v>323.86125607752967</v>
      </c>
    </row>
    <row r="4179" spans="1:8" x14ac:dyDescent="0.3">
      <c r="A4179" s="20">
        <f t="shared" si="173"/>
        <v>4173</v>
      </c>
      <c r="B4179" s="9">
        <v>318.24380280238256</v>
      </c>
      <c r="C4179" s="9">
        <v>324.30684422409877</v>
      </c>
      <c r="D4179" s="25">
        <v>138</v>
      </c>
      <c r="E4179" s="8">
        <v>264</v>
      </c>
      <c r="F4179" s="31">
        <f>IF($A4179&lt;=$J$18,$O$18+$P$18*SIN($Q$18+$R$18*($A4179-$A$3820)/$P$18),erreur)</f>
        <v>319.75765822465473</v>
      </c>
      <c r="G4179" s="31">
        <f t="shared" si="172"/>
        <v>323.84895607752969</v>
      </c>
    </row>
    <row r="4180" spans="1:8" x14ac:dyDescent="0.3">
      <c r="A4180" s="20">
        <f t="shared" si="173"/>
        <v>4174</v>
      </c>
      <c r="B4180" s="9">
        <v>318.2430246075819</v>
      </c>
      <c r="C4180" s="9">
        <v>324.28652422409874</v>
      </c>
      <c r="D4180" s="25">
        <v>139</v>
      </c>
      <c r="E4180" s="8">
        <v>265</v>
      </c>
      <c r="F4180" s="31">
        <f>IF($A4180&lt;=$J$18,$O$18+$P$18*SIN($Q$18+$R$18*($A4180-$A$3820)/$P$18),erreur)</f>
        <v>319.7596391531406</v>
      </c>
      <c r="G4180" s="31">
        <f t="shared" si="172"/>
        <v>323.83665607752971</v>
      </c>
    </row>
    <row r="4181" spans="1:8" x14ac:dyDescent="0.3">
      <c r="A4181" s="20">
        <f t="shared" si="173"/>
        <v>4175</v>
      </c>
      <c r="B4181" s="9">
        <v>318.24231327966118</v>
      </c>
      <c r="C4181" s="9">
        <v>324.26620422409871</v>
      </c>
      <c r="D4181" s="25">
        <v>140</v>
      </c>
      <c r="E4181" s="8">
        <v>266</v>
      </c>
      <c r="F4181" s="31">
        <f>IF($A4181&lt;=$J$18,$O$18+$P$18*SIN($Q$18+$R$18*($A4181-$A$3820)/$P$18),erreur)</f>
        <v>319.76165340727675</v>
      </c>
      <c r="G4181" s="31">
        <f t="shared" si="172"/>
        <v>323.82435607752973</v>
      </c>
    </row>
    <row r="4182" spans="1:8" x14ac:dyDescent="0.3">
      <c r="A4182" s="20">
        <f t="shared" si="173"/>
        <v>4176</v>
      </c>
      <c r="B4182" s="9">
        <v>318.24166881862584</v>
      </c>
      <c r="C4182" s="9">
        <v>324.24588422409869</v>
      </c>
      <c r="D4182" s="25">
        <v>141</v>
      </c>
      <c r="E4182" s="8">
        <v>267</v>
      </c>
      <c r="F4182" s="31">
        <f>IF($A4182&lt;=$J$18,$O$18+$P$18*SIN($Q$18+$R$18*($A4182-$A$3820)/$P$18),erreur)</f>
        <v>319.76370098707048</v>
      </c>
      <c r="G4182" s="31">
        <f t="shared" si="172"/>
        <v>323.81205607752975</v>
      </c>
    </row>
    <row r="4183" spans="1:8" x14ac:dyDescent="0.3">
      <c r="A4183" s="20">
        <f t="shared" si="173"/>
        <v>4177</v>
      </c>
      <c r="B4183" s="9">
        <v>318.24109122447953</v>
      </c>
      <c r="C4183" s="9">
        <v>324.22556422409866</v>
      </c>
      <c r="D4183" s="25">
        <v>142</v>
      </c>
      <c r="E4183" s="8">
        <v>268</v>
      </c>
      <c r="F4183" s="31">
        <f>IF($A4183&lt;=$J$18,$O$18+$P$18*SIN($Q$18+$R$18*($A4183-$A$3820)/$P$18),erreur)</f>
        <v>319.76578189251086</v>
      </c>
      <c r="G4183" s="31">
        <f t="shared" si="172"/>
        <v>323.79975607752976</v>
      </c>
    </row>
    <row r="4184" spans="1:8" x14ac:dyDescent="0.3">
      <c r="A4184" s="20">
        <f t="shared" si="173"/>
        <v>4178</v>
      </c>
      <c r="B4184" s="9">
        <v>318.24058049722225</v>
      </c>
      <c r="C4184" s="9">
        <v>324.20524422409864</v>
      </c>
      <c r="D4184" s="25">
        <v>143</v>
      </c>
      <c r="E4184" s="8">
        <v>269</v>
      </c>
      <c r="F4184" s="31">
        <f>IF($A4184&lt;=$J$18,$O$18+$P$18*SIN($Q$18+$R$18*($A4184-$A$3820)/$P$18),erreur)</f>
        <v>319.76789612359789</v>
      </c>
      <c r="G4184" s="31">
        <f t="shared" si="172"/>
        <v>323.78745607752978</v>
      </c>
    </row>
    <row r="4185" spans="1:8" x14ac:dyDescent="0.3">
      <c r="A4185" s="20">
        <f t="shared" si="173"/>
        <v>4179</v>
      </c>
      <c r="B4185" s="9">
        <v>318.24013663686128</v>
      </c>
      <c r="C4185" s="9">
        <v>324.18492422409861</v>
      </c>
      <c r="D4185" s="25">
        <v>144</v>
      </c>
      <c r="E4185" s="8">
        <v>270</v>
      </c>
      <c r="F4185" s="31">
        <f>IF($A4185&lt;=$J$18,$O$18+$P$18*SIN($Q$18+$R$18*($A4185-$A$3820)/$P$18),erreur)</f>
        <v>319.77004368033158</v>
      </c>
      <c r="G4185" s="31">
        <f t="shared" si="172"/>
        <v>323.7751560775298</v>
      </c>
    </row>
    <row r="4186" spans="1:8" x14ac:dyDescent="0.3">
      <c r="A4186" s="20">
        <f t="shared" si="173"/>
        <v>4180</v>
      </c>
      <c r="B4186" s="9">
        <v>318.23975964339115</v>
      </c>
      <c r="C4186" s="9">
        <v>324.16460422409858</v>
      </c>
      <c r="D4186" s="25">
        <v>145</v>
      </c>
      <c r="E4186" s="8">
        <v>271</v>
      </c>
      <c r="F4186" s="31">
        <f>IF($A4186&lt;=$J$18,$O$18+$P$18*SIN($Q$18+$R$18*($A4186-$A$3820)/$P$18),erreur)</f>
        <v>319.77222456270465</v>
      </c>
      <c r="G4186" s="31">
        <f t="shared" si="172"/>
        <v>323.76285607752982</v>
      </c>
      <c r="H4186">
        <v>322.99</v>
      </c>
    </row>
    <row r="4187" spans="1:8" x14ac:dyDescent="0.3">
      <c r="A4187" s="20">
        <f t="shared" si="173"/>
        <v>4181</v>
      </c>
      <c r="B4187" s="9">
        <v>318.23944951681915</v>
      </c>
      <c r="C4187" s="9">
        <v>324.14428422409856</v>
      </c>
      <c r="D4187" s="25">
        <v>146</v>
      </c>
      <c r="E4187" s="8">
        <v>272</v>
      </c>
      <c r="F4187" s="31">
        <f>IF($A4187&lt;=$J$18,$O$18+$P$18*SIN($Q$18+$R$18*($A4187-$A$3820)/$P$18),erreur)</f>
        <v>319.77443877072074</v>
      </c>
      <c r="G4187" s="31">
        <f t="shared" si="172"/>
        <v>323.75055607752984</v>
      </c>
    </row>
    <row r="4188" spans="1:8" x14ac:dyDescent="0.3">
      <c r="A4188" s="20">
        <f t="shared" si="173"/>
        <v>4182</v>
      </c>
      <c r="B4188" s="9">
        <v>318.23920625714527</v>
      </c>
      <c r="C4188" s="9">
        <v>324.12396422409853</v>
      </c>
      <c r="D4188" s="25">
        <v>147</v>
      </c>
      <c r="E4188" s="8">
        <v>273</v>
      </c>
      <c r="F4188" s="31">
        <f>IF($A4188&lt;=$J$18,$O$18+$P$18*SIN($Q$18+$R$18*($A4188-$A$3820)/$P$18),erreur)</f>
        <v>319.77668630437256</v>
      </c>
      <c r="G4188" s="31">
        <f t="shared" si="172"/>
        <v>323.73825607752985</v>
      </c>
    </row>
    <row r="4189" spans="1:8" x14ac:dyDescent="0.3">
      <c r="A4189" s="20">
        <f t="shared" si="173"/>
        <v>4183</v>
      </c>
      <c r="B4189" s="9">
        <v>318.23902986437133</v>
      </c>
      <c r="C4189" s="9">
        <v>324.1036442240985</v>
      </c>
      <c r="D4189" s="25">
        <v>148</v>
      </c>
      <c r="E4189" s="8">
        <v>274</v>
      </c>
      <c r="F4189" s="31">
        <f>IF($A4189&lt;=$J$18,$O$18+$P$18*SIN($Q$18+$R$18*($A4189-$A$3820)/$P$18),erreur)</f>
        <v>319.77896716366013</v>
      </c>
      <c r="G4189" s="31">
        <f t="shared" si="172"/>
        <v>323.72595607752987</v>
      </c>
    </row>
    <row r="4190" spans="1:8" x14ac:dyDescent="0.3">
      <c r="A4190" s="20">
        <f t="shared" si="173"/>
        <v>4184</v>
      </c>
      <c r="B4190" s="9">
        <v>318.23892033849552</v>
      </c>
      <c r="C4190" s="9">
        <v>324.08332422409848</v>
      </c>
      <c r="D4190" s="25">
        <v>149</v>
      </c>
      <c r="E4190" s="8">
        <v>275</v>
      </c>
      <c r="F4190" s="31">
        <f>IF($A4190&lt;=$J$18,$O$18+$P$18*SIN($Q$18+$R$18*($A4190-$A$3820)/$P$18),erreur)</f>
        <v>319.7812813485798</v>
      </c>
      <c r="G4190" s="31">
        <f t="shared" si="172"/>
        <v>323.71365607752989</v>
      </c>
    </row>
    <row r="4191" spans="1:8" x14ac:dyDescent="0.3">
      <c r="A4191" s="20">
        <f t="shared" si="173"/>
        <v>4185</v>
      </c>
      <c r="B4191" s="9">
        <v>318.23887767952328</v>
      </c>
      <c r="C4191" s="9">
        <v>324.06300422409845</v>
      </c>
      <c r="D4191" s="25">
        <v>150</v>
      </c>
      <c r="E4191" s="8">
        <v>276</v>
      </c>
      <c r="F4191" s="31">
        <f>IF($A4191&lt;=$J$18,$O$18+$P$18*SIN($Q$18+$R$18*($A4191-$A$3820)/$P$18),erreur)</f>
        <v>319.78362885912793</v>
      </c>
      <c r="G4191" s="31">
        <f t="shared" si="172"/>
        <v>323.70135607752991</v>
      </c>
    </row>
    <row r="4192" spans="1:8" x14ac:dyDescent="0.3">
      <c r="A4192" s="20">
        <f t="shared" si="173"/>
        <v>4186</v>
      </c>
      <c r="B4192" s="9">
        <v>318.23890188744735</v>
      </c>
      <c r="C4192" s="9">
        <v>324.04268422409842</v>
      </c>
      <c r="D4192" s="25">
        <v>151</v>
      </c>
      <c r="E4192" s="8">
        <v>277</v>
      </c>
      <c r="F4192" s="31">
        <f>IF($A4192&lt;=$J$18,$O$18+$P$18*SIN($Q$18+$R$18*($A4192-$A$3820)/$P$18),erreur)</f>
        <v>319.78600969530453</v>
      </c>
      <c r="G4192" s="31">
        <f t="shared" si="172"/>
        <v>323.68905607752993</v>
      </c>
    </row>
    <row r="4193" spans="1:8" x14ac:dyDescent="0.3">
      <c r="A4193" s="20">
        <f t="shared" si="173"/>
        <v>4187</v>
      </c>
      <c r="B4193" s="9">
        <v>318.23899296227501</v>
      </c>
      <c r="C4193" s="9">
        <v>324.0223642240984</v>
      </c>
      <c r="D4193" s="25">
        <v>152</v>
      </c>
      <c r="E4193" s="8">
        <v>278</v>
      </c>
      <c r="F4193" s="31">
        <f>IF($A4193&lt;=$J$18,$O$18+$P$18*SIN($Q$18+$R$18*($A4193-$A$3820)/$P$18),erreur)</f>
        <v>319.78842385710595</v>
      </c>
      <c r="G4193" s="31">
        <f t="shared" si="172"/>
        <v>323.67675607752994</v>
      </c>
    </row>
    <row r="4194" spans="1:8" x14ac:dyDescent="0.3">
      <c r="A4194" s="20">
        <f t="shared" si="173"/>
        <v>4188</v>
      </c>
      <c r="B4194" s="9">
        <v>318.23915090400078</v>
      </c>
      <c r="C4194" s="9">
        <v>324.00204422409837</v>
      </c>
      <c r="D4194" s="25">
        <v>153</v>
      </c>
      <c r="E4194" s="8">
        <v>279</v>
      </c>
      <c r="F4194" s="31">
        <f>IF($A4194&lt;=$J$18,$O$18+$P$18*SIN($Q$18+$R$18*($A4194-$A$3820)/$P$18),erreur)</f>
        <v>319.79087134452493</v>
      </c>
      <c r="G4194" s="31">
        <f t="shared" si="172"/>
        <v>323.66445607752996</v>
      </c>
    </row>
    <row r="4195" spans="1:8" x14ac:dyDescent="0.3">
      <c r="A4195" s="20">
        <f t="shared" si="173"/>
        <v>4189</v>
      </c>
      <c r="B4195" s="9">
        <v>318.2393757126265</v>
      </c>
      <c r="C4195" s="9">
        <v>323.98172422409834</v>
      </c>
      <c r="D4195" s="25">
        <v>154</v>
      </c>
      <c r="E4195" s="8">
        <v>280</v>
      </c>
      <c r="F4195" s="31">
        <f>IF($A4195&lt;=$J$18,$O$18+$P$18*SIN($Q$18+$R$18*($A4195-$A$3820)/$P$18),erreur)</f>
        <v>319.79335215756873</v>
      </c>
      <c r="G4195" s="31">
        <f t="shared" si="172"/>
        <v>323.65215607752998</v>
      </c>
    </row>
    <row r="4196" spans="1:8" x14ac:dyDescent="0.3">
      <c r="A4196" s="20">
        <f t="shared" si="173"/>
        <v>4190</v>
      </c>
      <c r="B4196" s="9">
        <v>318.23966738815034</v>
      </c>
      <c r="C4196" s="9">
        <v>323.96140422409832</v>
      </c>
      <c r="D4196" s="25">
        <v>155</v>
      </c>
      <c r="E4196" s="8">
        <v>281</v>
      </c>
      <c r="F4196" s="31">
        <f>IF($A4196&lt;=$J$18,$O$18+$P$18*SIN($Q$18+$R$18*($A4196-$A$3820)/$P$18),erreur)</f>
        <v>319.79586629623009</v>
      </c>
      <c r="G4196" s="31">
        <f t="shared" si="172"/>
        <v>323.63985607753</v>
      </c>
    </row>
    <row r="4197" spans="1:8" x14ac:dyDescent="0.3">
      <c r="A4197" s="20">
        <f t="shared" si="173"/>
        <v>4191</v>
      </c>
      <c r="B4197" s="9">
        <v>318.2400259305723</v>
      </c>
      <c r="C4197" s="9">
        <v>323.94108422409829</v>
      </c>
      <c r="D4197" s="25">
        <v>156</v>
      </c>
      <c r="E4197" s="8">
        <v>282</v>
      </c>
      <c r="F4197" s="31">
        <f>IF($A4197&lt;=$J$18,$O$18+$P$18*SIN($Q$18+$R$18*($A4197-$A$3820)/$P$18),erreur)</f>
        <v>319.79841376050172</v>
      </c>
      <c r="G4197" s="31">
        <f t="shared" si="172"/>
        <v>323.62755607753002</v>
      </c>
    </row>
    <row r="4198" spans="1:8" x14ac:dyDescent="0.3">
      <c r="A4198" s="20">
        <f t="shared" si="173"/>
        <v>4192</v>
      </c>
      <c r="B4198" s="9">
        <v>318.24045133988693</v>
      </c>
      <c r="C4198" s="9">
        <v>323.92076422409826</v>
      </c>
      <c r="D4198" s="25">
        <v>157</v>
      </c>
      <c r="E4198" s="8">
        <v>283</v>
      </c>
      <c r="F4198" s="31">
        <f>IF($A4198&lt;=$J$18,$O$18+$P$18*SIN($Q$18+$R$18*($A4198-$A$3820)/$P$18),erreur)</f>
        <v>319.80099455038362</v>
      </c>
      <c r="G4198" s="31">
        <f t="shared" si="172"/>
        <v>323.61525607753003</v>
      </c>
    </row>
    <row r="4199" spans="1:8" x14ac:dyDescent="0.3">
      <c r="A4199" s="20">
        <f t="shared" si="173"/>
        <v>4193</v>
      </c>
      <c r="B4199" s="9">
        <v>318.24094361609605</v>
      </c>
      <c r="C4199" s="9">
        <v>323.90044422409824</v>
      </c>
      <c r="D4199" s="25">
        <v>158</v>
      </c>
      <c r="E4199" s="8">
        <v>284</v>
      </c>
      <c r="F4199" s="31">
        <f>IF($A4199&lt;=$J$18,$O$18+$P$18*SIN($Q$18+$R$18*($A4199-$A$3820)/$P$18),erreur)</f>
        <v>319.8036086658758</v>
      </c>
      <c r="G4199" s="31">
        <f t="shared" si="172"/>
        <v>323.60295607753005</v>
      </c>
    </row>
    <row r="4200" spans="1:8" x14ac:dyDescent="0.3">
      <c r="A4200" s="20">
        <f t="shared" si="173"/>
        <v>4194</v>
      </c>
      <c r="B4200" s="9">
        <v>318.24150275919783</v>
      </c>
      <c r="C4200" s="9">
        <v>323.88012422409821</v>
      </c>
      <c r="D4200" s="25">
        <v>159</v>
      </c>
      <c r="E4200" s="8">
        <v>285</v>
      </c>
      <c r="F4200" s="31">
        <f>IF($A4200&lt;=$J$18,$O$18+$P$18*SIN($Q$18+$R$18*($A4200-$A$3820)/$P$18),erreur)</f>
        <v>319.80625610697098</v>
      </c>
      <c r="G4200" s="31">
        <f t="shared" si="172"/>
        <v>323.59065607753007</v>
      </c>
    </row>
    <row r="4201" spans="1:8" x14ac:dyDescent="0.3">
      <c r="A4201" s="20">
        <f t="shared" si="173"/>
        <v>4195</v>
      </c>
      <c r="B4201" s="9">
        <v>318.24212876918864</v>
      </c>
      <c r="C4201" s="9">
        <v>323.85980422409818</v>
      </c>
      <c r="D4201" s="25">
        <v>160</v>
      </c>
      <c r="E4201" s="8">
        <v>286</v>
      </c>
      <c r="F4201" s="31">
        <f>IF($A4201&lt;=$J$18,$O$18+$P$18*SIN($Q$18+$R$18*($A4201-$A$3820)/$P$18),erreur)</f>
        <v>319.80893687366552</v>
      </c>
      <c r="G4201" s="31">
        <f t="shared" si="172"/>
        <v>323.57835607753009</v>
      </c>
    </row>
    <row r="4202" spans="1:8" x14ac:dyDescent="0.3">
      <c r="A4202" s="20">
        <f t="shared" si="173"/>
        <v>4196</v>
      </c>
      <c r="B4202" s="9">
        <v>318.24282164606302</v>
      </c>
      <c r="C4202" s="9">
        <v>323.83948422409816</v>
      </c>
      <c r="D4202" s="25">
        <v>161</v>
      </c>
      <c r="E4202" s="8">
        <v>287</v>
      </c>
      <c r="F4202" s="31">
        <f>IF($A4202&lt;=$J$18,$O$18+$P$18*SIN($Q$18+$R$18*($A4202-$A$3820)/$P$18),erreur)</f>
        <v>319.81165096596669</v>
      </c>
      <c r="G4202" s="31">
        <f t="shared" si="172"/>
        <v>323.56605607753011</v>
      </c>
    </row>
    <row r="4203" spans="1:8" x14ac:dyDescent="0.3">
      <c r="A4203" s="20">
        <f t="shared" si="173"/>
        <v>4197</v>
      </c>
      <c r="B4203" s="9">
        <v>318.24358138982279</v>
      </c>
      <c r="C4203" s="9">
        <v>323.81916422409813</v>
      </c>
      <c r="D4203" s="25">
        <v>162</v>
      </c>
      <c r="E4203" s="8">
        <v>288</v>
      </c>
      <c r="F4203" s="31">
        <f>IF($A4203&lt;=$J$18,$O$18+$P$18*SIN($Q$18+$R$18*($A4203-$A$3820)/$P$18),erreur)</f>
        <v>319.81439838385995</v>
      </c>
      <c r="G4203" s="31">
        <f t="shared" si="172"/>
        <v>323.55375607753012</v>
      </c>
    </row>
    <row r="4204" spans="1:8" x14ac:dyDescent="0.3">
      <c r="A4204" s="20">
        <f t="shared" si="173"/>
        <v>4198</v>
      </c>
      <c r="B4204" s="9">
        <v>318.24440800045886</v>
      </c>
      <c r="C4204" s="9">
        <v>323.7988442240981</v>
      </c>
      <c r="D4204" s="25">
        <v>163</v>
      </c>
      <c r="E4204" s="8">
        <v>289</v>
      </c>
      <c r="F4204" s="31">
        <f>IF($A4204&lt;=$J$18,$O$18+$P$18*SIN($Q$18+$R$18*($A4204-$A$3820)/$P$18),erreur)</f>
        <v>319.8171791273453</v>
      </c>
      <c r="G4204" s="31">
        <f t="shared" si="172"/>
        <v>323.54145607753014</v>
      </c>
    </row>
    <row r="4205" spans="1:8" x14ac:dyDescent="0.3">
      <c r="A4205" s="20">
        <f t="shared" si="173"/>
        <v>4199</v>
      </c>
      <c r="B4205" s="9">
        <v>318.24530147797486</v>
      </c>
      <c r="C4205" s="9">
        <v>323.77852422409808</v>
      </c>
      <c r="D4205" s="25">
        <v>164</v>
      </c>
      <c r="E4205" s="8">
        <v>290</v>
      </c>
      <c r="F4205" s="31">
        <f>IF($A4205&lt;=$J$18,$O$18+$P$18*SIN($Q$18+$R$18*($A4205-$A$3820)/$P$18),erreur)</f>
        <v>319.81999319641909</v>
      </c>
      <c r="G4205" s="31">
        <f t="shared" ref="G4205:G4268" si="174">IF(8811-A4205&gt;$I$19,G4204+(A4205-A4204)*$M$19,"erreur")</f>
        <v>323.52915607753016</v>
      </c>
    </row>
    <row r="4206" spans="1:8" x14ac:dyDescent="0.3">
      <c r="A4206" s="20">
        <f t="shared" si="173"/>
        <v>4200</v>
      </c>
      <c r="B4206" s="9">
        <v>318.24626182235988</v>
      </c>
      <c r="C4206" s="9">
        <v>323.75820422409805</v>
      </c>
      <c r="D4206" s="25">
        <v>165</v>
      </c>
      <c r="E4206" s="8">
        <v>291</v>
      </c>
      <c r="F4206" s="31">
        <f>IF($A4206&lt;=$J$18,$O$18+$P$18*SIN($Q$18+$R$18*($A4206-$A$3820)/$P$18),erreur)</f>
        <v>319.82284059108497</v>
      </c>
      <c r="G4206" s="31">
        <f t="shared" si="174"/>
        <v>323.51685607753018</v>
      </c>
      <c r="H4206">
        <v>323.19</v>
      </c>
    </row>
    <row r="4207" spans="1:8" x14ac:dyDescent="0.3">
      <c r="A4207" s="20">
        <f t="shared" si="173"/>
        <v>4201</v>
      </c>
      <c r="B4207" s="9">
        <v>318.24728903361392</v>
      </c>
      <c r="C4207" s="9">
        <v>323.73788422409802</v>
      </c>
      <c r="D4207" s="25">
        <v>166</v>
      </c>
      <c r="E4207" s="8">
        <v>292</v>
      </c>
      <c r="F4207" s="31">
        <f>IF($A4207&lt;=$J$18,$O$18+$P$18*SIN($Q$18+$R$18*($A4207-$A$3820)/$P$18),erreur)</f>
        <v>319.82572131132838</v>
      </c>
      <c r="G4207" s="31">
        <f t="shared" si="174"/>
        <v>323.5045560775302</v>
      </c>
    </row>
    <row r="4208" spans="1:8" x14ac:dyDescent="0.3">
      <c r="A4208" s="20">
        <f t="shared" si="173"/>
        <v>4202</v>
      </c>
      <c r="B4208" s="9">
        <v>318.24838311172789</v>
      </c>
      <c r="C4208" s="9">
        <v>323.717564224098</v>
      </c>
      <c r="D4208" s="25">
        <v>167</v>
      </c>
      <c r="E4208" s="8">
        <v>293</v>
      </c>
      <c r="F4208" s="31">
        <f>IF($A4208&lt;=$J$18,$O$18+$P$18*SIN($Q$18+$R$18*($A4208-$A$3820)/$P$18),erreur)</f>
        <v>319.8286353571566</v>
      </c>
      <c r="G4208" s="31">
        <f t="shared" si="174"/>
        <v>323.49225607753021</v>
      </c>
    </row>
    <row r="4209" spans="1:7" x14ac:dyDescent="0.3">
      <c r="A4209" s="20">
        <f t="shared" si="173"/>
        <v>4203</v>
      </c>
      <c r="B4209" s="9">
        <v>318.2495440567036</v>
      </c>
      <c r="C4209" s="9">
        <v>323.69724422409797</v>
      </c>
      <c r="D4209" s="25">
        <v>168</v>
      </c>
      <c r="E4209" s="8">
        <v>294</v>
      </c>
      <c r="F4209" s="31">
        <f>IF($A4209&lt;=$J$18,$O$18+$P$18*SIN($Q$18+$R$18*($A4209-$A$3820)/$P$18),erreur)</f>
        <v>319.83158272856235</v>
      </c>
      <c r="G4209" s="31">
        <f t="shared" si="174"/>
        <v>323.47995607753023</v>
      </c>
    </row>
    <row r="4210" spans="1:7" x14ac:dyDescent="0.3">
      <c r="A4210" s="20">
        <f t="shared" si="173"/>
        <v>4204</v>
      </c>
      <c r="B4210" s="9">
        <v>318.25077186853014</v>
      </c>
      <c r="C4210" s="9">
        <v>323.67692422409795</v>
      </c>
      <c r="D4210" s="25">
        <v>169</v>
      </c>
      <c r="E4210" s="8">
        <v>295</v>
      </c>
      <c r="F4210" s="31">
        <f>IF($A4210&lt;=$J$18,$O$18+$P$18*SIN($Q$18+$R$18*($A4210-$A$3820)/$P$18),erreur)</f>
        <v>319.83456342553836</v>
      </c>
      <c r="G4210" s="31">
        <f t="shared" si="174"/>
        <v>323.46765607753025</v>
      </c>
    </row>
    <row r="4211" spans="1:7" x14ac:dyDescent="0.3">
      <c r="A4211" s="20">
        <f t="shared" si="173"/>
        <v>4205</v>
      </c>
      <c r="B4211" s="9">
        <v>318.25206654720387</v>
      </c>
      <c r="C4211" s="9">
        <v>323.65660422409792</v>
      </c>
      <c r="D4211" s="25">
        <v>170</v>
      </c>
      <c r="E4211" s="8">
        <v>296</v>
      </c>
      <c r="F4211" s="31">
        <f>IF($A4211&lt;=$J$18,$O$18+$P$18*SIN($Q$18+$R$18*($A4211-$A$3820)/$P$18),erreur)</f>
        <v>319.83757744808827</v>
      </c>
      <c r="G4211" s="31">
        <f t="shared" si="174"/>
        <v>323.45535607753027</v>
      </c>
    </row>
    <row r="4212" spans="1:7" x14ac:dyDescent="0.3">
      <c r="A4212" s="20">
        <f t="shared" si="173"/>
        <v>4206</v>
      </c>
      <c r="B4212" s="9">
        <v>318.25342809272115</v>
      </c>
      <c r="C4212" s="9">
        <v>323.63628422409789</v>
      </c>
      <c r="D4212" s="25">
        <v>171</v>
      </c>
      <c r="E4212" s="8">
        <v>297</v>
      </c>
      <c r="F4212" s="31">
        <f>IF($A4212&lt;=$J$18,$O$18+$P$18*SIN($Q$18+$R$18*($A4212-$A$3820)/$P$18),erreur)</f>
        <v>319.84062479620479</v>
      </c>
      <c r="G4212" s="31">
        <f t="shared" si="174"/>
        <v>323.44305607753029</v>
      </c>
    </row>
    <row r="4213" spans="1:7" x14ac:dyDescent="0.3">
      <c r="A4213" s="20">
        <f t="shared" si="173"/>
        <v>4207</v>
      </c>
      <c r="B4213" s="9">
        <v>318.25485650507107</v>
      </c>
      <c r="C4213" s="9">
        <v>323.61596422409787</v>
      </c>
      <c r="D4213" s="25">
        <v>172</v>
      </c>
      <c r="E4213" s="8">
        <v>298</v>
      </c>
      <c r="F4213" s="31">
        <f>IF($A4213&lt;=$J$18,$O$18+$P$18*SIN($Q$18+$R$18*($A4213-$A$3820)/$P$18),erreur)</f>
        <v>319.84370546988794</v>
      </c>
      <c r="G4213" s="31">
        <f t="shared" si="174"/>
        <v>323.4307560775303</v>
      </c>
    </row>
    <row r="4214" spans="1:7" x14ac:dyDescent="0.3">
      <c r="A4214" s="20">
        <f t="shared" si="173"/>
        <v>4208</v>
      </c>
      <c r="B4214" s="9">
        <v>318.25635178425182</v>
      </c>
      <c r="C4214" s="9">
        <v>323.59564422409784</v>
      </c>
      <c r="D4214" s="25">
        <v>173</v>
      </c>
      <c r="E4214" s="8">
        <v>299</v>
      </c>
      <c r="F4214" s="31">
        <f>IF($A4214&lt;=$J$18,$O$18+$P$18*SIN($Q$18+$R$18*($A4214-$A$3820)/$P$18),erreur)</f>
        <v>319.84681946912679</v>
      </c>
      <c r="G4214" s="31">
        <f t="shared" si="174"/>
        <v>323.41845607753032</v>
      </c>
    </row>
    <row r="4215" spans="1:7" x14ac:dyDescent="0.3">
      <c r="A4215" s="20">
        <f t="shared" si="173"/>
        <v>4209</v>
      </c>
      <c r="B4215" s="9">
        <v>318.25791393025429</v>
      </c>
      <c r="C4215" s="9">
        <v>323.57532422409781</v>
      </c>
      <c r="D4215" s="25">
        <v>174</v>
      </c>
      <c r="E4215" s="8">
        <v>300</v>
      </c>
      <c r="F4215" s="31">
        <f>IF($A4215&lt;=$J$18,$O$18+$P$18*SIN($Q$18+$R$18*($A4215-$A$3820)/$P$18),erreur)</f>
        <v>319.84996679392498</v>
      </c>
      <c r="G4215" s="31">
        <f t="shared" si="174"/>
        <v>323.40615607753034</v>
      </c>
    </row>
    <row r="4216" spans="1:7" x14ac:dyDescent="0.3">
      <c r="A4216" s="20">
        <f t="shared" si="173"/>
        <v>4210</v>
      </c>
      <c r="B4216" s="9">
        <v>318.25954294307303</v>
      </c>
      <c r="C4216" s="9">
        <v>323.55500422409779</v>
      </c>
      <c r="D4216" s="25">
        <v>175</v>
      </c>
      <c r="E4216" s="8">
        <v>301</v>
      </c>
      <c r="F4216" s="31">
        <f>IF($A4216&lt;=$J$18,$O$18+$P$18*SIN($Q$18+$R$18*($A4216-$A$3820)/$P$18),erreur)</f>
        <v>319.85314744427524</v>
      </c>
      <c r="G4216" s="31">
        <f t="shared" si="174"/>
        <v>323.39385607753036</v>
      </c>
    </row>
    <row r="4217" spans="1:7" x14ac:dyDescent="0.3">
      <c r="A4217" s="20">
        <f t="shared" si="173"/>
        <v>4211</v>
      </c>
      <c r="B4217" s="9">
        <v>318.26123882269894</v>
      </c>
      <c r="C4217" s="9">
        <v>323.53468422409776</v>
      </c>
      <c r="D4217" s="25">
        <v>176</v>
      </c>
      <c r="E4217" s="8">
        <v>302</v>
      </c>
      <c r="F4217" s="31">
        <f>IF($A4217&lt;=$J$18,$O$18+$P$18*SIN($Q$18+$R$18*($A4217-$A$3820)/$P$18),erreur)</f>
        <v>319.85636142017756</v>
      </c>
      <c r="G4217" s="31">
        <f t="shared" si="174"/>
        <v>323.38155607753038</v>
      </c>
    </row>
    <row r="4218" spans="1:7" x14ac:dyDescent="0.3">
      <c r="A4218" s="20">
        <f t="shared" si="173"/>
        <v>4212</v>
      </c>
      <c r="B4218" s="9">
        <v>318.26300156912657</v>
      </c>
      <c r="C4218" s="9">
        <v>323.51436422409773</v>
      </c>
      <c r="D4218" s="25">
        <v>177</v>
      </c>
      <c r="E4218" s="8">
        <v>303</v>
      </c>
      <c r="F4218" s="31">
        <f>IF($A4218&lt;=$J$18,$O$18+$P$18*SIN($Q$18+$R$18*($A4218-$A$3820)/$P$18),erreur)</f>
        <v>319.85960872162468</v>
      </c>
      <c r="G4218" s="31">
        <f t="shared" si="174"/>
        <v>323.36925607753039</v>
      </c>
    </row>
    <row r="4219" spans="1:7" x14ac:dyDescent="0.3">
      <c r="A4219" s="20">
        <f t="shared" si="173"/>
        <v>4213</v>
      </c>
      <c r="B4219" s="9">
        <v>318.26483118234501</v>
      </c>
      <c r="C4219" s="9">
        <v>323.49404422409771</v>
      </c>
      <c r="D4219" s="25">
        <v>178</v>
      </c>
      <c r="E4219" s="8">
        <v>304</v>
      </c>
      <c r="F4219" s="31">
        <f>IF($A4219&lt;=$J$18,$O$18+$P$18*SIN($Q$18+$R$18*($A4219-$A$3820)/$P$18),erreur)</f>
        <v>319.86288934861659</v>
      </c>
      <c r="G4219" s="31">
        <f t="shared" si="174"/>
        <v>323.35695607753041</v>
      </c>
    </row>
    <row r="4220" spans="1:7" x14ac:dyDescent="0.3">
      <c r="A4220" s="20">
        <f t="shared" si="173"/>
        <v>4214</v>
      </c>
      <c r="B4220" s="9">
        <v>318.2667276623506</v>
      </c>
      <c r="C4220" s="9">
        <v>323.47372422409768</v>
      </c>
      <c r="D4220" s="25">
        <v>179</v>
      </c>
      <c r="E4220" s="8">
        <v>305</v>
      </c>
      <c r="F4220" s="31">
        <f>IF($A4220&lt;=$J$18,$O$18+$P$18*SIN($Q$18+$R$18*($A4220-$A$3820)/$P$18),erreur)</f>
        <v>319.86620330114602</v>
      </c>
      <c r="G4220" s="31">
        <f t="shared" si="174"/>
        <v>323.34465607753043</v>
      </c>
    </row>
    <row r="4221" spans="1:7" x14ac:dyDescent="0.3">
      <c r="A4221" s="20">
        <f t="shared" si="173"/>
        <v>4215</v>
      </c>
      <c r="B4221" s="9">
        <v>318.26869100912882</v>
      </c>
      <c r="C4221" s="9">
        <v>323.45340422409765</v>
      </c>
      <c r="D4221" s="25">
        <v>180</v>
      </c>
      <c r="E4221" s="8">
        <v>306</v>
      </c>
      <c r="F4221" s="31">
        <f>IF($A4221&lt;=$J$18,$O$18+$P$18*SIN($Q$18+$R$18*($A4221-$A$3820)/$P$18),erreur)</f>
        <v>319.86955057920932</v>
      </c>
      <c r="G4221" s="31">
        <f t="shared" si="174"/>
        <v>323.33235607753045</v>
      </c>
    </row>
    <row r="4222" spans="1:7" x14ac:dyDescent="0.3">
      <c r="A4222" s="20">
        <f t="shared" si="173"/>
        <v>4216</v>
      </c>
      <c r="B4222" s="9">
        <v>318.270721222676</v>
      </c>
      <c r="C4222" s="9">
        <v>323.43308422409763</v>
      </c>
      <c r="D4222" s="25">
        <v>181</v>
      </c>
      <c r="E4222" s="8">
        <v>307</v>
      </c>
      <c r="F4222" s="31">
        <f>IF($A4222&lt;=$J$18,$O$18+$P$18*SIN($Q$18+$R$18*($A4222-$A$3820)/$P$18),erreur)</f>
        <v>319.8729311828065</v>
      </c>
      <c r="G4222" s="31">
        <f t="shared" si="174"/>
        <v>323.32005607753047</v>
      </c>
    </row>
    <row r="4223" spans="1:7" x14ac:dyDescent="0.3">
      <c r="A4223" s="20">
        <f t="shared" si="173"/>
        <v>4217</v>
      </c>
      <c r="B4223" s="9">
        <v>318.27281830298125</v>
      </c>
      <c r="C4223" s="9">
        <v>323.4127642240976</v>
      </c>
      <c r="D4223" s="25">
        <v>182</v>
      </c>
      <c r="E4223" s="8">
        <v>308</v>
      </c>
      <c r="F4223" s="31">
        <f>IF($A4223&lt;=$J$18,$O$18+$P$18*SIN($Q$18+$R$18*($A4223-$A$3820)/$P$18),erreur)</f>
        <v>319.87634511193392</v>
      </c>
      <c r="G4223" s="31">
        <f t="shared" si="174"/>
        <v>323.30775607753048</v>
      </c>
    </row>
    <row r="4224" spans="1:7" x14ac:dyDescent="0.3">
      <c r="A4224" s="20">
        <f t="shared" si="173"/>
        <v>4218</v>
      </c>
      <c r="B4224" s="9">
        <v>318.27498225003546</v>
      </c>
      <c r="C4224" s="9">
        <v>323.39244422409757</v>
      </c>
      <c r="D4224" s="25">
        <v>183</v>
      </c>
      <c r="E4224" s="8">
        <v>309</v>
      </c>
      <c r="F4224" s="31">
        <f>IF($A4224&lt;=$J$18,$O$18+$P$18*SIN($Q$18+$R$18*($A4224-$A$3820)/$P$18),erreur)</f>
        <v>319.87979236658066</v>
      </c>
      <c r="G4224" s="31">
        <f t="shared" si="174"/>
        <v>323.2954560775305</v>
      </c>
    </row>
    <row r="4225" spans="1:8" x14ac:dyDescent="0.3">
      <c r="A4225" s="20">
        <f t="shared" si="173"/>
        <v>4219</v>
      </c>
      <c r="B4225" s="9">
        <v>318.27721306382773</v>
      </c>
      <c r="C4225" s="9">
        <v>323.37212422409755</v>
      </c>
      <c r="D4225" s="25">
        <v>184</v>
      </c>
      <c r="E4225" s="8">
        <v>310</v>
      </c>
      <c r="F4225" s="31">
        <f>IF($A4225&lt;=$J$18,$O$18+$P$18*SIN($Q$18+$R$18*($A4225-$A$3820)/$P$18),erreur)</f>
        <v>319.88327294675037</v>
      </c>
      <c r="G4225" s="31">
        <f t="shared" si="174"/>
        <v>323.28315607753052</v>
      </c>
    </row>
    <row r="4226" spans="1:8" x14ac:dyDescent="0.3">
      <c r="A4226" s="20">
        <f t="shared" si="173"/>
        <v>4220</v>
      </c>
      <c r="B4226" s="9">
        <v>318.27951074435077</v>
      </c>
      <c r="C4226" s="9">
        <v>323.35180422409752</v>
      </c>
      <c r="D4226" s="25">
        <v>185</v>
      </c>
      <c r="E4226" s="8">
        <v>311</v>
      </c>
      <c r="F4226" s="31">
        <f>IF($A4226&lt;=$J$18,$O$18+$P$18*SIN($Q$18+$R$18*($A4226-$A$3820)/$P$18),erreur)</f>
        <v>319.8867868524394</v>
      </c>
      <c r="G4226" s="31">
        <f t="shared" si="174"/>
        <v>323.27085607753054</v>
      </c>
      <c r="H4226">
        <v>323.22000000000003</v>
      </c>
    </row>
    <row r="4227" spans="1:8" x14ac:dyDescent="0.3">
      <c r="A4227" s="20">
        <f t="shared" si="173"/>
        <v>4221</v>
      </c>
      <c r="B4227" s="9">
        <v>318.28187529159186</v>
      </c>
      <c r="C4227" s="9">
        <v>323.33148422409749</v>
      </c>
      <c r="D4227" s="25">
        <v>186</v>
      </c>
      <c r="E4227" s="8">
        <v>312</v>
      </c>
      <c r="F4227" s="31">
        <f>IF($A4227&lt;=$J$18,$O$18+$P$18*SIN($Q$18+$R$18*($A4227-$A$3820)/$P$18),erreur)</f>
        <v>319.89033408363684</v>
      </c>
      <c r="G4227" s="31">
        <f t="shared" si="174"/>
        <v>323.25855607753056</v>
      </c>
    </row>
    <row r="4228" spans="1:8" x14ac:dyDescent="0.3">
      <c r="A4228" s="20">
        <f t="shared" si="173"/>
        <v>4222</v>
      </c>
      <c r="B4228" s="9">
        <v>318.28430670554008</v>
      </c>
      <c r="C4228" s="9">
        <v>323.31116422409747</v>
      </c>
      <c r="D4228" s="25">
        <v>187</v>
      </c>
      <c r="E4228" s="8">
        <v>313</v>
      </c>
      <c r="F4228" s="31">
        <f>IF($A4228&lt;=$J$18,$O$18+$P$18*SIN($Q$18+$R$18*($A4228-$A$3820)/$P$18),erreur)</f>
        <v>319.89391464034634</v>
      </c>
      <c r="G4228" s="31">
        <f t="shared" si="174"/>
        <v>323.24625607753057</v>
      </c>
    </row>
    <row r="4229" spans="1:8" x14ac:dyDescent="0.3">
      <c r="A4229" s="20">
        <f t="shared" si="173"/>
        <v>4223</v>
      </c>
      <c r="B4229" s="9">
        <v>318.28680498618814</v>
      </c>
      <c r="C4229" s="9">
        <v>323.29084422409744</v>
      </c>
      <c r="D4229" s="25">
        <v>188</v>
      </c>
      <c r="E4229" s="8">
        <v>314</v>
      </c>
      <c r="F4229" s="31">
        <f>IF($A4229&lt;=$J$18,$O$18+$P$18*SIN($Q$18+$R$18*($A4229-$A$3820)/$P$18),erreur)</f>
        <v>319.89752852255697</v>
      </c>
      <c r="G4229" s="31">
        <f t="shared" si="174"/>
        <v>323.23395607753059</v>
      </c>
    </row>
    <row r="4230" spans="1:8" x14ac:dyDescent="0.3">
      <c r="A4230" s="20">
        <f t="shared" si="173"/>
        <v>4224</v>
      </c>
      <c r="B4230" s="9">
        <v>318.2893701335197</v>
      </c>
      <c r="C4230" s="9">
        <v>323.27052422409741</v>
      </c>
      <c r="D4230" s="25">
        <v>189</v>
      </c>
      <c r="E4230" s="8">
        <v>315</v>
      </c>
      <c r="F4230" s="31">
        <f>IF($A4230&lt;=$J$18,$O$18+$P$18*SIN($Q$18+$R$18*($A4230-$A$3820)/$P$18),erreur)</f>
        <v>319.90117573026873</v>
      </c>
      <c r="G4230" s="31">
        <f t="shared" si="174"/>
        <v>323.22165607753061</v>
      </c>
    </row>
    <row r="4231" spans="1:8" x14ac:dyDescent="0.3">
      <c r="A4231" s="20">
        <f t="shared" si="173"/>
        <v>4225</v>
      </c>
      <c r="B4231" s="9">
        <v>318.29200214752746</v>
      </c>
      <c r="C4231" s="9">
        <v>323.25020422409739</v>
      </c>
      <c r="D4231" s="25">
        <v>190</v>
      </c>
      <c r="E4231" s="8">
        <v>316</v>
      </c>
      <c r="F4231" s="31">
        <f>IF($A4231&lt;=$J$18,$O$18+$P$18*SIN($Q$18+$R$18*($A4231-$A$3820)/$P$18),erreur)</f>
        <v>319.90485626348163</v>
      </c>
      <c r="G4231" s="31">
        <f t="shared" si="174"/>
        <v>323.20935607753063</v>
      </c>
    </row>
    <row r="4232" spans="1:8" x14ac:dyDescent="0.3">
      <c r="A4232" s="20">
        <f t="shared" ref="A4232:A4295" si="175">ROW()-6</f>
        <v>4226</v>
      </c>
      <c r="B4232" s="9">
        <v>318.29470102819869</v>
      </c>
      <c r="C4232" s="9">
        <v>323.22988422409736</v>
      </c>
      <c r="D4232" s="25">
        <v>191</v>
      </c>
      <c r="E4232" s="8">
        <v>317</v>
      </c>
      <c r="F4232" s="31">
        <f>IF($A4232&lt;=$J$18,$O$18+$P$18*SIN($Q$18+$R$18*($A4232-$A$3820)/$P$18),erreur)</f>
        <v>319.90857012218112</v>
      </c>
      <c r="G4232" s="31">
        <f t="shared" si="174"/>
        <v>323.19705607753065</v>
      </c>
    </row>
    <row r="4233" spans="1:8" x14ac:dyDescent="0.3">
      <c r="A4233" s="20">
        <f t="shared" si="175"/>
        <v>4227</v>
      </c>
      <c r="B4233" s="9">
        <v>318.29746677551884</v>
      </c>
      <c r="C4233" s="9">
        <v>323.20956422409733</v>
      </c>
      <c r="D4233" s="25">
        <v>192</v>
      </c>
      <c r="E4233" s="8">
        <v>318</v>
      </c>
      <c r="F4233" s="31">
        <f>IF($A4233&lt;=$J$18,$O$18+$P$18*SIN($Q$18+$R$18*($A4233-$A$3820)/$P$18),erreur)</f>
        <v>319.91231730637446</v>
      </c>
      <c r="G4233" s="31">
        <f t="shared" si="174"/>
        <v>323.18475607753066</v>
      </c>
    </row>
    <row r="4234" spans="1:8" x14ac:dyDescent="0.3">
      <c r="A4234" s="20">
        <f t="shared" si="175"/>
        <v>4228</v>
      </c>
      <c r="B4234" s="9">
        <v>318.30029938948064</v>
      </c>
      <c r="C4234" s="9">
        <v>323.18924422409731</v>
      </c>
      <c r="D4234" s="25">
        <v>193</v>
      </c>
      <c r="E4234" s="8">
        <v>319</v>
      </c>
      <c r="F4234" s="31">
        <f>IF($A4234&lt;=$J$18,$O$18+$P$18*SIN($Q$18+$R$18*($A4234-$A$3820)/$P$18),erreur)</f>
        <v>319.91609781604711</v>
      </c>
      <c r="G4234" s="31">
        <f t="shared" si="174"/>
        <v>323.17245607753068</v>
      </c>
    </row>
    <row r="4235" spans="1:8" x14ac:dyDescent="0.3">
      <c r="A4235" s="20">
        <f t="shared" si="175"/>
        <v>4229</v>
      </c>
      <c r="B4235" s="9">
        <v>318.3031988700659</v>
      </c>
      <c r="C4235" s="9">
        <v>323.16892422409728</v>
      </c>
      <c r="D4235" s="25">
        <v>194</v>
      </c>
      <c r="E4235" s="8">
        <v>320</v>
      </c>
      <c r="F4235" s="31">
        <f>IF($A4235&lt;=$J$18,$O$18+$P$18*SIN($Q$18+$R$18*($A4235-$A$3820)/$P$18),erreur)</f>
        <v>319.91991165120271</v>
      </c>
      <c r="G4235" s="31">
        <f t="shared" si="174"/>
        <v>323.1601560775307</v>
      </c>
    </row>
    <row r="4236" spans="1:8" x14ac:dyDescent="0.3">
      <c r="A4236" s="20">
        <f t="shared" si="175"/>
        <v>4230</v>
      </c>
      <c r="B4236" s="9">
        <v>318.30616521726552</v>
      </c>
      <c r="C4236" s="9">
        <v>323.14860422409726</v>
      </c>
      <c r="D4236" s="25">
        <v>195</v>
      </c>
      <c r="E4236" s="8">
        <v>321</v>
      </c>
      <c r="F4236" s="31">
        <f>IF($A4236&lt;=$J$18,$O$18+$P$18*SIN($Q$18+$R$18*($A4236-$A$3820)/$P$18),erreur)</f>
        <v>319.92375881183398</v>
      </c>
      <c r="G4236" s="31">
        <f t="shared" si="174"/>
        <v>323.14785607753072</v>
      </c>
    </row>
    <row r="4237" spans="1:8" x14ac:dyDescent="0.3">
      <c r="A4237" s="20">
        <f t="shared" si="175"/>
        <v>4231</v>
      </c>
      <c r="B4237" s="9">
        <v>318.30919843106494</v>
      </c>
      <c r="C4237" s="9">
        <v>323.12828422409723</v>
      </c>
      <c r="D4237" s="25">
        <v>196</v>
      </c>
      <c r="E4237" s="8">
        <v>322</v>
      </c>
      <c r="F4237" s="31">
        <f>IF($A4237&lt;=$J$18,$O$18+$P$18*SIN($Q$18+$R$18*($A4237-$A$3820)/$P$18),erreur)</f>
        <v>319.92763929793728</v>
      </c>
      <c r="G4237" s="31">
        <f t="shared" si="174"/>
        <v>323.13555607753074</v>
      </c>
    </row>
    <row r="4238" spans="1:8" x14ac:dyDescent="0.3">
      <c r="A4238" s="20">
        <f t="shared" si="175"/>
        <v>4232</v>
      </c>
      <c r="B4238" s="9">
        <v>318.31229851144963</v>
      </c>
      <c r="C4238" s="9">
        <v>323.1079642240972</v>
      </c>
      <c r="D4238" s="25">
        <v>197</v>
      </c>
      <c r="E4238" s="8">
        <v>323</v>
      </c>
      <c r="F4238" s="31">
        <f>IF($A4238&lt;=$J$18,$O$18+$P$18*SIN($Q$18+$R$18*($A4238-$A$3820)/$P$18),erreur)</f>
        <v>319.93155310950533</v>
      </c>
      <c r="G4238" s="31">
        <f t="shared" si="174"/>
        <v>323.12325607753075</v>
      </c>
    </row>
    <row r="4239" spans="1:8" x14ac:dyDescent="0.3">
      <c r="A4239" s="20">
        <f t="shared" si="175"/>
        <v>4233</v>
      </c>
      <c r="B4239" s="9">
        <v>318.31546545840501</v>
      </c>
      <c r="C4239" s="9">
        <v>323.08764422409718</v>
      </c>
      <c r="D4239" s="25">
        <v>198</v>
      </c>
      <c r="E4239" s="8">
        <v>324</v>
      </c>
      <c r="F4239" s="31">
        <f>IF($A4239&lt;=$J$18,$O$18+$P$18*SIN($Q$18+$R$18*($A4239-$A$3820)/$P$18),erreur)</f>
        <v>319.93550024654178</v>
      </c>
      <c r="G4239" s="31">
        <f t="shared" si="174"/>
        <v>323.11095607753077</v>
      </c>
    </row>
    <row r="4240" spans="1:8" x14ac:dyDescent="0.3">
      <c r="A4240" s="20">
        <f t="shared" si="175"/>
        <v>4234</v>
      </c>
      <c r="B4240" s="9">
        <v>318.3186992719202</v>
      </c>
      <c r="C4240" s="9">
        <v>323.06732422409715</v>
      </c>
      <c r="D4240" s="25">
        <v>199</v>
      </c>
      <c r="E4240" s="8">
        <v>325</v>
      </c>
      <c r="F4240" s="31">
        <f>IF($A4240&lt;=$J$18,$O$18+$P$18*SIN($Q$18+$R$18*($A4240-$A$3820)/$P$18),erreur)</f>
        <v>319.93948070903207</v>
      </c>
      <c r="G4240" s="31">
        <f t="shared" si="174"/>
        <v>323.09865607753079</v>
      </c>
    </row>
    <row r="4241" spans="1:8" x14ac:dyDescent="0.3">
      <c r="A4241" s="20">
        <f t="shared" si="175"/>
        <v>4235</v>
      </c>
      <c r="B4241" s="9">
        <v>318.3219999519788</v>
      </c>
      <c r="C4241" s="9">
        <v>323.04700422409712</v>
      </c>
      <c r="D4241" s="25">
        <v>200</v>
      </c>
      <c r="E4241" s="8">
        <v>326</v>
      </c>
      <c r="F4241" s="31">
        <f>IF($A4241&lt;=$J$18,$O$18+$P$18*SIN($Q$18+$R$18*($A4241-$A$3820)/$P$18),erreur)</f>
        <v>319.94349449697984</v>
      </c>
      <c r="G4241" s="31">
        <f t="shared" si="174"/>
        <v>323.08635607753081</v>
      </c>
    </row>
    <row r="4242" spans="1:8" x14ac:dyDescent="0.3">
      <c r="A4242" s="20">
        <f t="shared" si="175"/>
        <v>4236</v>
      </c>
      <c r="B4242" s="9">
        <v>318.32536749856627</v>
      </c>
      <c r="C4242" s="9">
        <v>323.0266842240971</v>
      </c>
      <c r="D4242" s="25">
        <v>201</v>
      </c>
      <c r="E4242" s="8">
        <v>327</v>
      </c>
      <c r="F4242" s="31">
        <f>IF($A4242&lt;=$J$18,$O$18+$P$18*SIN($Q$18+$R$18*($A4242-$A$3820)/$P$18),erreur)</f>
        <v>319.94754161037417</v>
      </c>
      <c r="G4242" s="31">
        <f t="shared" si="174"/>
        <v>323.07405607753083</v>
      </c>
    </row>
    <row r="4243" spans="1:8" x14ac:dyDescent="0.3">
      <c r="A4243" s="20">
        <f t="shared" si="175"/>
        <v>4237</v>
      </c>
      <c r="B4243" s="9">
        <v>318.32880191166805</v>
      </c>
      <c r="C4243" s="9">
        <v>323.00636422409707</v>
      </c>
      <c r="D4243" s="25">
        <v>202</v>
      </c>
      <c r="E4243" s="8">
        <v>328</v>
      </c>
      <c r="F4243" s="31">
        <f>IF($A4243&lt;=$J$18,$O$18+$P$18*SIN($Q$18+$R$18*($A4243-$A$3820)/$P$18),erreur)</f>
        <v>319.95162204921508</v>
      </c>
      <c r="G4243" s="31">
        <f t="shared" si="174"/>
        <v>323.06175607753084</v>
      </c>
    </row>
    <row r="4244" spans="1:8" x14ac:dyDescent="0.3">
      <c r="A4244" s="20">
        <f t="shared" si="175"/>
        <v>4238</v>
      </c>
      <c r="B4244" s="9">
        <v>318.33230319126778</v>
      </c>
      <c r="C4244" s="9">
        <v>322.98604422409704</v>
      </c>
      <c r="D4244" s="25">
        <v>203</v>
      </c>
      <c r="E4244" s="8">
        <v>329</v>
      </c>
      <c r="F4244" s="31">
        <f>IF($A4244&lt;=$J$18,$O$18+$P$18*SIN($Q$18+$R$18*($A4244-$A$3820)/$P$18),erreur)</f>
        <v>319.95573581349527</v>
      </c>
      <c r="G4244" s="31">
        <f t="shared" si="174"/>
        <v>323.04945607753086</v>
      </c>
    </row>
    <row r="4245" spans="1:8" x14ac:dyDescent="0.3">
      <c r="A4245" s="20">
        <f t="shared" si="175"/>
        <v>4239</v>
      </c>
      <c r="B4245" s="9">
        <v>318.33587133734909</v>
      </c>
      <c r="C4245" s="9">
        <v>322.96572422409702</v>
      </c>
      <c r="D4245" s="25">
        <v>204</v>
      </c>
      <c r="E4245" s="8">
        <v>330</v>
      </c>
      <c r="F4245" s="31">
        <f>IF($A4245&lt;=$J$18,$O$18+$P$18*SIN($Q$18+$R$18*($A4245-$A$3820)/$P$18),erreur)</f>
        <v>319.95988290321111</v>
      </c>
      <c r="G4245" s="31">
        <f t="shared" si="174"/>
        <v>323.03715607753088</v>
      </c>
    </row>
    <row r="4246" spans="1:8" x14ac:dyDescent="0.3">
      <c r="A4246" s="20">
        <f t="shared" si="175"/>
        <v>4240</v>
      </c>
      <c r="B4246" s="9">
        <v>318.33950634989924</v>
      </c>
      <c r="C4246" s="9">
        <v>322.94540422409699</v>
      </c>
      <c r="D4246" s="25">
        <v>205</v>
      </c>
      <c r="E4246" s="8">
        <v>331</v>
      </c>
      <c r="F4246" s="31">
        <f>IF($A4246&lt;=$J$18,$O$18+$P$18*SIN($Q$18+$R$18*($A4246-$A$3820)/$P$18),erreur)</f>
        <v>319.96406331836261</v>
      </c>
      <c r="G4246" s="31">
        <f t="shared" si="174"/>
        <v>323.0248560775309</v>
      </c>
      <c r="H4246">
        <v>323.14</v>
      </c>
    </row>
    <row r="4247" spans="1:8" x14ac:dyDescent="0.3">
      <c r="A4247" s="20">
        <f t="shared" si="175"/>
        <v>4241</v>
      </c>
      <c r="B4247" s="9">
        <v>318.34320822890004</v>
      </c>
      <c r="C4247" s="9">
        <v>322.92508422409696</v>
      </c>
      <c r="D4247" s="25">
        <v>206</v>
      </c>
      <c r="E4247" s="8">
        <v>332</v>
      </c>
      <c r="F4247" s="31">
        <f>IF($A4247&lt;=$J$18,$O$18+$P$18*SIN($Q$18+$R$18*($A4247-$A$3820)/$P$18),erreur)</f>
        <v>319.9682770589352</v>
      </c>
      <c r="G4247" s="31">
        <f t="shared" si="174"/>
        <v>323.01255607753092</v>
      </c>
    </row>
    <row r="4248" spans="1:8" x14ac:dyDescent="0.3">
      <c r="A4248" s="20">
        <f t="shared" si="175"/>
        <v>4242</v>
      </c>
      <c r="B4248" s="9">
        <v>318.3469769743333</v>
      </c>
      <c r="C4248" s="9">
        <v>322.90476422409694</v>
      </c>
      <c r="D4248" s="25">
        <v>207</v>
      </c>
      <c r="E4248" s="8">
        <v>333</v>
      </c>
      <c r="F4248" s="31">
        <f>IF($A4248&lt;=$J$18,$O$18+$P$18*SIN($Q$18+$R$18*($A4248-$A$3820)/$P$18),erreur)</f>
        <v>319.97252412493253</v>
      </c>
      <c r="G4248" s="31">
        <f t="shared" si="174"/>
        <v>323.00025607753093</v>
      </c>
    </row>
    <row r="4249" spans="1:8" x14ac:dyDescent="0.3">
      <c r="A4249" s="20">
        <f t="shared" si="175"/>
        <v>4243</v>
      </c>
      <c r="B4249" s="9">
        <v>318.35081258618447</v>
      </c>
      <c r="C4249" s="9">
        <v>322.88444422409691</v>
      </c>
      <c r="D4249" s="25">
        <v>208</v>
      </c>
      <c r="E4249" s="8">
        <v>334</v>
      </c>
      <c r="F4249" s="31">
        <f>IF($A4249&lt;=$J$18,$O$18+$P$18*SIN($Q$18+$R$18*($A4249-$A$3820)/$P$18),erreur)</f>
        <v>319.97680451634733</v>
      </c>
      <c r="G4249" s="31">
        <f t="shared" si="174"/>
        <v>322.98795607753095</v>
      </c>
    </row>
    <row r="4250" spans="1:8" x14ac:dyDescent="0.3">
      <c r="A4250" s="20">
        <f t="shared" si="175"/>
        <v>4244</v>
      </c>
      <c r="B4250" s="9">
        <v>318.35471506443537</v>
      </c>
      <c r="C4250" s="9">
        <v>322.86412422409688</v>
      </c>
      <c r="D4250" s="25">
        <v>209</v>
      </c>
      <c r="E4250" s="8">
        <v>335</v>
      </c>
      <c r="F4250" s="31">
        <f>IF($A4250&lt;=$J$18,$O$18+$P$18*SIN($Q$18+$R$18*($A4250-$A$3820)/$P$18),erreur)</f>
        <v>319.98111823317595</v>
      </c>
      <c r="G4250" s="31">
        <f t="shared" si="174"/>
        <v>322.97565607753097</v>
      </c>
    </row>
    <row r="4251" spans="1:8" x14ac:dyDescent="0.3">
      <c r="A4251" s="20">
        <f t="shared" si="175"/>
        <v>4245</v>
      </c>
      <c r="B4251" s="9">
        <v>318.35868440906779</v>
      </c>
      <c r="C4251" s="9">
        <v>322.84380422409686</v>
      </c>
      <c r="D4251" s="25">
        <v>210</v>
      </c>
      <c r="E4251" s="8">
        <v>336</v>
      </c>
      <c r="F4251" s="31">
        <f>IF($A4251&lt;=$J$18,$O$18+$P$18*SIN($Q$18+$R$18*($A4251-$A$3820)/$P$18),erreur)</f>
        <v>319.98546527541112</v>
      </c>
      <c r="G4251" s="31">
        <f t="shared" si="174"/>
        <v>322.96335607753099</v>
      </c>
    </row>
    <row r="4252" spans="1:8" x14ac:dyDescent="0.3">
      <c r="A4252" s="20">
        <f t="shared" si="175"/>
        <v>4246</v>
      </c>
      <c r="B4252" s="9">
        <v>318.36272062006719</v>
      </c>
      <c r="C4252" s="9">
        <v>322.82348422409683</v>
      </c>
      <c r="D4252" s="25">
        <v>211</v>
      </c>
      <c r="E4252" s="8">
        <v>337</v>
      </c>
      <c r="F4252" s="31">
        <f>IF($A4252&lt;=$J$18,$O$18+$P$18*SIN($Q$18+$R$18*($A4252-$A$3820)/$P$18),erreur)</f>
        <v>319.98984564304919</v>
      </c>
      <c r="G4252" s="31">
        <f t="shared" si="174"/>
        <v>322.95105607753101</v>
      </c>
    </row>
    <row r="4253" spans="1:8" x14ac:dyDescent="0.3">
      <c r="A4253" s="20">
        <f t="shared" si="175"/>
        <v>4247</v>
      </c>
      <c r="B4253" s="9">
        <v>318.36682369741357</v>
      </c>
      <c r="C4253" s="9">
        <v>322.8031642240968</v>
      </c>
      <c r="D4253" s="25">
        <v>212</v>
      </c>
      <c r="E4253" s="8">
        <v>338</v>
      </c>
      <c r="F4253" s="31">
        <f>IF($A4253&lt;=$J$18,$O$18+$P$18*SIN($Q$18+$R$18*($A4253-$A$3820)/$P$18),erreur)</f>
        <v>319.99425933608654</v>
      </c>
      <c r="G4253" s="31">
        <f t="shared" si="174"/>
        <v>322.93875607753102</v>
      </c>
    </row>
    <row r="4254" spans="1:8" x14ac:dyDescent="0.3">
      <c r="A4254" s="20">
        <f t="shared" si="175"/>
        <v>4248</v>
      </c>
      <c r="B4254" s="9">
        <v>318.3709936410869</v>
      </c>
      <c r="C4254" s="9">
        <v>322.78284422409678</v>
      </c>
      <c r="D4254" s="25">
        <v>213</v>
      </c>
      <c r="E4254" s="8">
        <v>339</v>
      </c>
      <c r="F4254" s="31">
        <f>IF($A4254&lt;=$J$18,$O$18+$P$18*SIN($Q$18+$R$18*($A4254-$A$3820)/$P$18),erreur)</f>
        <v>319.99870635451589</v>
      </c>
      <c r="G4254" s="31">
        <f t="shared" si="174"/>
        <v>322.92645607753104</v>
      </c>
    </row>
    <row r="4255" spans="1:8" x14ac:dyDescent="0.3">
      <c r="A4255" s="20">
        <f t="shared" si="175"/>
        <v>4249</v>
      </c>
      <c r="B4255" s="9">
        <v>318.37523045107082</v>
      </c>
      <c r="C4255" s="9">
        <v>322.76252422409675</v>
      </c>
      <c r="D4255" s="25">
        <v>214</v>
      </c>
      <c r="E4255" s="8">
        <v>340</v>
      </c>
      <c r="F4255" s="31">
        <f>IF($A4255&lt;=$J$18,$O$18+$P$18*SIN($Q$18+$R$18*($A4255-$A$3820)/$P$18),erreur)</f>
        <v>320.00318669833723</v>
      </c>
      <c r="G4255" s="31">
        <f t="shared" si="174"/>
        <v>322.91415607753106</v>
      </c>
    </row>
    <row r="4256" spans="1:8" x14ac:dyDescent="0.3">
      <c r="A4256" s="20">
        <f t="shared" si="175"/>
        <v>4250</v>
      </c>
      <c r="B4256" s="9">
        <v>318.37953412734532</v>
      </c>
      <c r="C4256" s="9">
        <v>322.74220422409672</v>
      </c>
      <c r="D4256" s="25">
        <v>215</v>
      </c>
      <c r="E4256" s="8">
        <v>341</v>
      </c>
      <c r="F4256" s="31">
        <f>IF($A4256&lt;=$J$18,$O$18+$P$18*SIN($Q$18+$R$18*($A4256-$A$3820)/$P$18),erreur)</f>
        <v>320.00770036753602</v>
      </c>
      <c r="G4256" s="31">
        <f t="shared" si="174"/>
        <v>322.90185607753108</v>
      </c>
    </row>
    <row r="4257" spans="1:8" x14ac:dyDescent="0.3">
      <c r="A4257" s="20">
        <f t="shared" si="175"/>
        <v>4251</v>
      </c>
      <c r="B4257" s="9">
        <v>318.3839046698904</v>
      </c>
      <c r="C4257" s="9">
        <v>322.7218842240967</v>
      </c>
      <c r="D4257" s="25">
        <v>216</v>
      </c>
      <c r="E4257" s="8">
        <v>342</v>
      </c>
      <c r="F4257" s="31">
        <f>IF($A4257&lt;=$J$18,$O$18+$P$18*SIN($Q$18+$R$18*($A4257-$A$3820)/$P$18),erreur)</f>
        <v>320.01224736211952</v>
      </c>
      <c r="G4257" s="31">
        <f t="shared" si="174"/>
        <v>322.8895560775311</v>
      </c>
    </row>
    <row r="4258" spans="1:8" x14ac:dyDescent="0.3">
      <c r="A4258" s="20">
        <f t="shared" si="175"/>
        <v>4252</v>
      </c>
      <c r="B4258" s="9">
        <v>318.38834207868967</v>
      </c>
      <c r="C4258" s="9">
        <v>322.70156422409667</v>
      </c>
      <c r="D4258" s="25">
        <v>217</v>
      </c>
      <c r="E4258" s="8">
        <v>343</v>
      </c>
      <c r="F4258" s="31">
        <f>IF($A4258&lt;=$J$18,$O$18+$P$18*SIN($Q$18+$R$18*($A4258-$A$3820)/$P$18),erreur)</f>
        <v>320.0168276820732</v>
      </c>
      <c r="G4258" s="31">
        <f t="shared" si="174"/>
        <v>322.87725607753111</v>
      </c>
    </row>
    <row r="4259" spans="1:8" x14ac:dyDescent="0.3">
      <c r="A4259" s="20">
        <f t="shared" si="175"/>
        <v>4253</v>
      </c>
      <c r="B4259" s="9">
        <v>318.39284635371951</v>
      </c>
      <c r="C4259" s="9">
        <v>322.68124422409664</v>
      </c>
      <c r="D4259" s="25">
        <v>218</v>
      </c>
      <c r="E4259" s="8">
        <v>344</v>
      </c>
      <c r="F4259" s="31">
        <f>IF($A4259&lt;=$J$18,$O$18+$P$18*SIN($Q$18+$R$18*($A4259-$A$3820)/$P$18),erreur)</f>
        <v>320.0214413273934</v>
      </c>
      <c r="G4259" s="31">
        <f t="shared" si="174"/>
        <v>322.86495607753113</v>
      </c>
    </row>
    <row r="4260" spans="1:8" x14ac:dyDescent="0.3">
      <c r="A4260" s="20">
        <f t="shared" si="175"/>
        <v>4254</v>
      </c>
      <c r="B4260" s="9">
        <v>318.3974174949617</v>
      </c>
      <c r="C4260" s="9">
        <v>322.66092422409662</v>
      </c>
      <c r="D4260" s="25">
        <v>219</v>
      </c>
      <c r="E4260" s="8">
        <v>345</v>
      </c>
      <c r="F4260" s="31">
        <f>IF($A4260&lt;=$J$18,$O$18+$P$18*SIN($Q$18+$R$18*($A4260-$A$3820)/$P$18),erreur)</f>
        <v>320.0260882980765</v>
      </c>
      <c r="G4260" s="31">
        <f t="shared" si="174"/>
        <v>322.85265607753115</v>
      </c>
    </row>
    <row r="4261" spans="1:8" x14ac:dyDescent="0.3">
      <c r="A4261" s="20">
        <f t="shared" si="175"/>
        <v>4255</v>
      </c>
      <c r="B4261" s="9">
        <v>318.40205550239625</v>
      </c>
      <c r="C4261" s="9">
        <v>322.64060422409659</v>
      </c>
      <c r="D4261" s="25">
        <v>220</v>
      </c>
      <c r="E4261" s="8">
        <v>346</v>
      </c>
      <c r="F4261" s="31">
        <f>IF($A4261&lt;=$J$18,$O$18+$P$18*SIN($Q$18+$R$18*($A4261-$A$3820)/$P$18),erreur)</f>
        <v>320.03076859412249</v>
      </c>
      <c r="G4261" s="31">
        <f t="shared" si="174"/>
        <v>322.84035607753117</v>
      </c>
    </row>
    <row r="4262" spans="1:8" x14ac:dyDescent="0.3">
      <c r="A4262" s="20">
        <f t="shared" si="175"/>
        <v>4256</v>
      </c>
      <c r="B4262" s="9">
        <v>318.40676037600133</v>
      </c>
      <c r="C4262" s="9">
        <v>322.62028422409657</v>
      </c>
      <c r="D4262" s="25">
        <v>221</v>
      </c>
      <c r="E4262" s="8">
        <v>347</v>
      </c>
      <c r="F4262" s="31">
        <f>IF($A4262&lt;=$J$18,$O$18+$P$18*SIN($Q$18+$R$18*($A4262-$A$3820)/$P$18),erreur)</f>
        <v>320.03548221551682</v>
      </c>
      <c r="G4262" s="31">
        <f t="shared" si="174"/>
        <v>322.82805607753119</v>
      </c>
    </row>
    <row r="4263" spans="1:8" x14ac:dyDescent="0.3">
      <c r="A4263" s="20">
        <f t="shared" si="175"/>
        <v>4257</v>
      </c>
      <c r="B4263" s="9">
        <v>318.41153211575693</v>
      </c>
      <c r="C4263" s="9">
        <v>322.59996422409654</v>
      </c>
      <c r="D4263" s="25">
        <v>222</v>
      </c>
      <c r="E4263" s="8">
        <v>348</v>
      </c>
      <c r="F4263" s="31">
        <f>IF($A4263&lt;=$J$18,$O$18+$P$18*SIN($Q$18+$R$18*($A4263-$A$3820)/$P$18),erreur)</f>
        <v>320.04022916225949</v>
      </c>
      <c r="G4263" s="31">
        <f t="shared" si="174"/>
        <v>322.8157560775312</v>
      </c>
    </row>
    <row r="4264" spans="1:8" x14ac:dyDescent="0.3">
      <c r="A4264" s="20">
        <f t="shared" si="175"/>
        <v>4258</v>
      </c>
      <c r="B4264" s="9">
        <v>318.4163707216394</v>
      </c>
      <c r="C4264" s="9">
        <v>322.57964422409651</v>
      </c>
      <c r="D4264" s="25">
        <v>223</v>
      </c>
      <c r="E4264" s="8">
        <v>349</v>
      </c>
      <c r="F4264" s="31">
        <f>IF($A4264&lt;=$J$18,$O$18+$P$18*SIN($Q$18+$R$18*($A4264-$A$3820)/$P$18),erreur)</f>
        <v>320.04500943434687</v>
      </c>
      <c r="G4264" s="31">
        <f t="shared" si="174"/>
        <v>322.80345607753122</v>
      </c>
    </row>
    <row r="4265" spans="1:8" x14ac:dyDescent="0.3">
      <c r="A4265" s="20">
        <f t="shared" si="175"/>
        <v>4259</v>
      </c>
      <c r="B4265" s="9">
        <v>318.42127619363055</v>
      </c>
      <c r="C4265" s="9">
        <v>322.55932422409649</v>
      </c>
      <c r="D4265" s="25">
        <v>224</v>
      </c>
      <c r="E4265" s="8">
        <v>350</v>
      </c>
      <c r="F4265" s="31">
        <f>IF($A4265&lt;=$J$18,$O$18+$P$18*SIN($Q$18+$R$18*($A4265-$A$3820)/$P$18),erreur)</f>
        <v>320.04982303176803</v>
      </c>
      <c r="G4265" s="31">
        <f t="shared" si="174"/>
        <v>322.79115607753124</v>
      </c>
    </row>
    <row r="4266" spans="1:8" x14ac:dyDescent="0.3">
      <c r="A4266" s="20">
        <f t="shared" si="175"/>
        <v>4260</v>
      </c>
      <c r="B4266" s="9">
        <v>318.42624853170673</v>
      </c>
      <c r="C4266" s="9">
        <v>322.53900422409646</v>
      </c>
      <c r="D4266" s="25">
        <v>225</v>
      </c>
      <c r="E4266" s="8">
        <v>351</v>
      </c>
      <c r="F4266" s="31">
        <f>IF($A4266&lt;=$J$18,$O$18+$P$18*SIN($Q$18+$R$18*($A4266-$A$3820)/$P$18),erreur)</f>
        <v>320.05466995452298</v>
      </c>
      <c r="G4266" s="31">
        <f t="shared" si="174"/>
        <v>322.77885607753126</v>
      </c>
      <c r="H4266">
        <v>322.94</v>
      </c>
    </row>
    <row r="4267" spans="1:8" x14ac:dyDescent="0.3">
      <c r="A4267" s="20">
        <f t="shared" si="175"/>
        <v>4261</v>
      </c>
      <c r="B4267" s="9">
        <v>318.43128773584431</v>
      </c>
      <c r="C4267" s="9">
        <v>322.51868422409643</v>
      </c>
      <c r="D4267" s="25">
        <v>226</v>
      </c>
      <c r="E4267" s="8">
        <v>352</v>
      </c>
      <c r="F4267" s="31">
        <f>IF($A4267&lt;=$J$18,$O$18+$P$18*SIN($Q$18+$R$18*($A4267-$A$3820)/$P$18),erreur)</f>
        <v>320.0595502026008</v>
      </c>
      <c r="G4267" s="31">
        <f t="shared" si="174"/>
        <v>322.76655607753128</v>
      </c>
    </row>
    <row r="4268" spans="1:8" x14ac:dyDescent="0.3">
      <c r="A4268" s="20">
        <f t="shared" si="175"/>
        <v>4262</v>
      </c>
      <c r="B4268" s="9">
        <v>318.43639380602144</v>
      </c>
      <c r="C4268" s="9">
        <v>322.49836422409641</v>
      </c>
      <c r="D4268" s="25">
        <v>227</v>
      </c>
      <c r="E4268" s="8">
        <v>353</v>
      </c>
      <c r="F4268" s="31">
        <f>IF($A4268&lt;=$J$18,$O$18+$P$18*SIN($Q$18+$R$18*($A4268-$A$3820)/$P$18),erreur)</f>
        <v>320.0644637760015</v>
      </c>
      <c r="G4268" s="31">
        <f t="shared" si="174"/>
        <v>322.75425607753129</v>
      </c>
    </row>
    <row r="4269" spans="1:8" x14ac:dyDescent="0.3">
      <c r="A4269" s="20">
        <f t="shared" si="175"/>
        <v>4263</v>
      </c>
      <c r="B4269" s="9">
        <v>318.44156674221631</v>
      </c>
      <c r="C4269" s="9">
        <v>322.47804422409638</v>
      </c>
      <c r="D4269" s="25">
        <v>228</v>
      </c>
      <c r="E4269" s="8">
        <v>354</v>
      </c>
      <c r="F4269" s="31">
        <f>IF($A4269&lt;=$J$18,$O$18+$P$18*SIN($Q$18+$R$18*($A4269-$A$3820)/$P$18),erreur)</f>
        <v>320.0694106747178</v>
      </c>
      <c r="G4269" s="31">
        <f t="shared" ref="G4269:G4332" si="176">IF(8811-A4269&gt;$I$19,G4268+(A4269-A4268)*$M$19,"erreur")</f>
        <v>322.74195607753131</v>
      </c>
    </row>
    <row r="4270" spans="1:8" x14ac:dyDescent="0.3">
      <c r="A4270" s="20">
        <f t="shared" si="175"/>
        <v>4264</v>
      </c>
      <c r="B4270" s="9">
        <v>318.4468065444089</v>
      </c>
      <c r="C4270" s="9">
        <v>322.45772422409635</v>
      </c>
      <c r="D4270" s="25">
        <v>229</v>
      </c>
      <c r="E4270" s="8">
        <v>355</v>
      </c>
      <c r="F4270" s="31">
        <f>IF($A4270&lt;=$J$18,$O$18+$P$18*SIN($Q$18+$R$18*($A4270-$A$3820)/$P$18),erreur)</f>
        <v>320.07439089874606</v>
      </c>
      <c r="G4270" s="31">
        <f t="shared" si="176"/>
        <v>322.72965607753133</v>
      </c>
    </row>
    <row r="4271" spans="1:8" x14ac:dyDescent="0.3">
      <c r="A4271" s="20">
        <f t="shared" si="175"/>
        <v>4265</v>
      </c>
      <c r="B4271" s="9">
        <v>318.45211321256829</v>
      </c>
      <c r="C4271" s="9">
        <v>322.43740422409633</v>
      </c>
      <c r="D4271" s="25">
        <v>230</v>
      </c>
      <c r="E4271" s="8">
        <v>356</v>
      </c>
      <c r="F4271" s="31">
        <f>IF($A4271&lt;=$J$18,$O$18+$P$18*SIN($Q$18+$R$18*($A4271-$A$3820)/$P$18),erreur)</f>
        <v>320.07940444807537</v>
      </c>
      <c r="G4271" s="31">
        <f t="shared" si="176"/>
        <v>322.71735607753135</v>
      </c>
    </row>
    <row r="4272" spans="1:8" x14ac:dyDescent="0.3">
      <c r="A4272" s="20">
        <f t="shared" si="175"/>
        <v>4266</v>
      </c>
      <c r="B4272" s="9">
        <v>318.4574867466763</v>
      </c>
      <c r="C4272" s="9">
        <v>322.4170842240963</v>
      </c>
      <c r="D4272" s="25">
        <v>231</v>
      </c>
      <c r="E4272" s="8">
        <v>357</v>
      </c>
      <c r="F4272" s="31">
        <f>IF($A4272&lt;=$J$18,$O$18+$P$18*SIN($Q$18+$R$18*($A4272-$A$3820)/$P$18),erreur)</f>
        <v>320.08445132270208</v>
      </c>
      <c r="G4272" s="31">
        <f t="shared" si="176"/>
        <v>322.70505607753137</v>
      </c>
    </row>
    <row r="4273" spans="1:8" x14ac:dyDescent="0.3">
      <c r="A4273" s="20">
        <f t="shared" si="175"/>
        <v>4267</v>
      </c>
      <c r="B4273" s="9">
        <v>318.46292714670744</v>
      </c>
      <c r="C4273" s="9">
        <v>322.39676422409627</v>
      </c>
      <c r="D4273" s="25">
        <v>232</v>
      </c>
      <c r="E4273" s="8">
        <v>358</v>
      </c>
      <c r="F4273" s="31">
        <f>IF($A4273&lt;=$J$18,$O$18+$P$18*SIN($Q$18+$R$18*($A4273-$A$3820)/$P$18),erreur)</f>
        <v>320.0895315226262</v>
      </c>
      <c r="G4273" s="31">
        <f t="shared" si="176"/>
        <v>322.69275607753139</v>
      </c>
    </row>
    <row r="4274" spans="1:8" x14ac:dyDescent="0.3">
      <c r="A4274" s="20">
        <f t="shared" si="175"/>
        <v>4268</v>
      </c>
      <c r="B4274" s="9">
        <v>318.46843441263627</v>
      </c>
      <c r="C4274" s="9">
        <v>322.37644422409625</v>
      </c>
      <c r="D4274" s="25">
        <v>233</v>
      </c>
      <c r="E4274" s="8">
        <v>359</v>
      </c>
      <c r="F4274" s="31">
        <f>IF($A4274&lt;=$J$18,$O$18+$P$18*SIN($Q$18+$R$18*($A4274-$A$3820)/$P$18),erreur)</f>
        <v>320.09464504783318</v>
      </c>
      <c r="G4274" s="31">
        <f t="shared" si="176"/>
        <v>322.6804560775314</v>
      </c>
    </row>
    <row r="4275" spans="1:8" x14ac:dyDescent="0.3">
      <c r="A4275" s="20">
        <f t="shared" si="175"/>
        <v>4269</v>
      </c>
      <c r="B4275" s="9">
        <v>318.47400854443913</v>
      </c>
      <c r="C4275" s="9">
        <v>322.35612422409622</v>
      </c>
      <c r="D4275" s="25">
        <v>234</v>
      </c>
      <c r="E4275" s="8">
        <v>360</v>
      </c>
      <c r="F4275" s="31">
        <f>IF($A4275&lt;=$J$18,$O$18+$P$18*SIN($Q$18+$R$18*($A4275-$A$3820)/$P$18),erreur)</f>
        <v>320.09979189832666</v>
      </c>
      <c r="G4275" s="31">
        <f t="shared" si="176"/>
        <v>322.66815607753142</v>
      </c>
    </row>
    <row r="4276" spans="1:8" x14ac:dyDescent="0.3">
      <c r="A4276" s="20">
        <f t="shared" si="175"/>
        <v>4270</v>
      </c>
      <c r="B4276" s="9">
        <v>318.47964954209419</v>
      </c>
      <c r="C4276" s="9">
        <v>322.33580422409619</v>
      </c>
      <c r="D4276" s="25">
        <v>235</v>
      </c>
      <c r="E4276" s="8">
        <v>361</v>
      </c>
      <c r="F4276" s="31">
        <f>IF($A4276&lt;=$J$18,$O$18+$P$18*SIN($Q$18+$R$18*($A4276-$A$3820)/$P$18),erreur)</f>
        <v>320.10497207409571</v>
      </c>
      <c r="G4276" s="31">
        <f t="shared" si="176"/>
        <v>322.65585607753144</v>
      </c>
    </row>
    <row r="4277" spans="1:8" x14ac:dyDescent="0.3">
      <c r="A4277" s="20">
        <f t="shared" si="175"/>
        <v>4271</v>
      </c>
      <c r="B4277" s="9">
        <v>318.48535740557054</v>
      </c>
      <c r="C4277" s="9">
        <v>322.31548422409617</v>
      </c>
      <c r="D4277" s="25">
        <v>236</v>
      </c>
      <c r="E4277" s="8">
        <v>362</v>
      </c>
      <c r="F4277" s="31">
        <f>IF($A4277&lt;=$J$18,$O$18+$P$18*SIN($Q$18+$R$18*($A4277-$A$3820)/$P$18),erreur)</f>
        <v>320.11018557513307</v>
      </c>
      <c r="G4277" s="31">
        <f t="shared" si="176"/>
        <v>322.64355607753146</v>
      </c>
    </row>
    <row r="4278" spans="1:8" x14ac:dyDescent="0.3">
      <c r="A4278" s="20">
        <f t="shared" si="175"/>
        <v>4272</v>
      </c>
      <c r="B4278" s="9">
        <v>318.49113213484634</v>
      </c>
      <c r="C4278" s="9">
        <v>322.29516422409614</v>
      </c>
      <c r="D4278" s="25">
        <v>237</v>
      </c>
      <c r="E4278" s="8">
        <v>363</v>
      </c>
      <c r="F4278" s="31">
        <f>IF($A4278&lt;=$J$18,$O$18+$P$18*SIN($Q$18+$R$18*($A4278-$A$3820)/$P$18),erreur)</f>
        <v>320.11543240143146</v>
      </c>
      <c r="G4278" s="31">
        <f t="shared" si="176"/>
        <v>322.63125607753148</v>
      </c>
    </row>
    <row r="4279" spans="1:8" x14ac:dyDescent="0.3">
      <c r="A4279" s="20">
        <f t="shared" si="175"/>
        <v>4273</v>
      </c>
      <c r="B4279" s="9">
        <v>318.49697372989431</v>
      </c>
      <c r="C4279" s="9">
        <v>322.27484422409611</v>
      </c>
      <c r="D4279" s="25">
        <v>238</v>
      </c>
      <c r="E4279" s="8">
        <v>364</v>
      </c>
      <c r="F4279" s="31">
        <f>IF($A4279&lt;=$J$18,$O$18+$P$18*SIN($Q$18+$R$18*($A4279-$A$3820)/$P$18),erreur)</f>
        <v>320.12071255299816</v>
      </c>
      <c r="G4279" s="31">
        <f t="shared" si="176"/>
        <v>322.61895607753149</v>
      </c>
    </row>
    <row r="4280" spans="1:8" x14ac:dyDescent="0.3">
      <c r="A4280" s="20">
        <f t="shared" si="175"/>
        <v>4274</v>
      </c>
      <c r="B4280" s="9">
        <v>318.50288219068898</v>
      </c>
      <c r="C4280" s="9">
        <v>322.25452422409609</v>
      </c>
      <c r="D4280" s="25">
        <v>239</v>
      </c>
      <c r="E4280" s="8">
        <v>365</v>
      </c>
      <c r="F4280" s="31">
        <f>IF($A4280&lt;=$J$18,$O$18+$P$18*SIN($Q$18+$R$18*($A4280-$A$3820)/$P$18),erreur)</f>
        <v>320.12602602981133</v>
      </c>
      <c r="G4280" s="31">
        <f t="shared" si="176"/>
        <v>322.60665607753151</v>
      </c>
    </row>
    <row r="4281" spans="1:8" x14ac:dyDescent="0.3">
      <c r="A4281" s="20">
        <f t="shared" si="175"/>
        <v>4275</v>
      </c>
      <c r="B4281" s="9">
        <v>318.50885751720307</v>
      </c>
      <c r="C4281" s="9">
        <v>322.23420422409606</v>
      </c>
      <c r="D4281" s="25">
        <v>240</v>
      </c>
      <c r="E4281" s="8">
        <v>366</v>
      </c>
      <c r="F4281" s="31">
        <f>IF($A4281&lt;=$J$18,$O$18+$P$18*SIN($Q$18+$R$18*($A4281-$A$3820)/$P$18),erreur)</f>
        <v>320.13137283187098</v>
      </c>
      <c r="G4281" s="31">
        <f t="shared" si="176"/>
        <v>322.59435607753153</v>
      </c>
    </row>
    <row r="4282" spans="1:8" x14ac:dyDescent="0.3">
      <c r="A4282" s="20">
        <f t="shared" si="175"/>
        <v>4276</v>
      </c>
      <c r="B4282" s="9">
        <v>318.51489970941111</v>
      </c>
      <c r="C4282" s="9">
        <v>322.21388422409603</v>
      </c>
      <c r="D4282" s="25">
        <v>241</v>
      </c>
      <c r="E4282" s="8">
        <v>367</v>
      </c>
      <c r="F4282" s="31">
        <f>IF($A4282&lt;=$J$18,$O$18+$P$18*SIN($Q$18+$R$18*($A4282-$A$3820)/$P$18),erreur)</f>
        <v>320.13675295916983</v>
      </c>
      <c r="G4282" s="31">
        <f t="shared" si="176"/>
        <v>322.58205607753155</v>
      </c>
    </row>
    <row r="4283" spans="1:8" x14ac:dyDescent="0.3">
      <c r="A4283" s="20">
        <f t="shared" si="175"/>
        <v>4277</v>
      </c>
      <c r="B4283" s="9">
        <v>318.52100876728764</v>
      </c>
      <c r="C4283" s="9">
        <v>322.19356422409601</v>
      </c>
      <c r="D4283" s="25">
        <v>242</v>
      </c>
      <c r="E4283" s="8">
        <v>368</v>
      </c>
      <c r="F4283" s="31">
        <f>IF($A4283&lt;=$J$18,$O$18+$P$18*SIN($Q$18+$R$18*($A4283-$A$3820)/$P$18),erreur)</f>
        <v>320.14216641170788</v>
      </c>
      <c r="G4283" s="31">
        <f t="shared" si="176"/>
        <v>322.56975607753157</v>
      </c>
    </row>
    <row r="4284" spans="1:8" x14ac:dyDescent="0.3">
      <c r="A4284" s="20">
        <f t="shared" si="175"/>
        <v>4278</v>
      </c>
      <c r="B4284" s="9">
        <v>318.52718469079991</v>
      </c>
      <c r="C4284" s="9">
        <v>322.17324422409598</v>
      </c>
      <c r="D4284" s="25">
        <v>243</v>
      </c>
      <c r="E4284" s="8">
        <v>369</v>
      </c>
      <c r="F4284" s="31">
        <f>IF($A4284&lt;=$J$18,$O$18+$P$18*SIN($Q$18+$R$18*($A4284-$A$3820)/$P$18),erreur)</f>
        <v>320.14761318947421</v>
      </c>
      <c r="G4284" s="31">
        <f t="shared" si="176"/>
        <v>322.55745607753158</v>
      </c>
    </row>
    <row r="4285" spans="1:8" x14ac:dyDescent="0.3">
      <c r="A4285" s="20">
        <f t="shared" si="175"/>
        <v>4279</v>
      </c>
      <c r="B4285" s="9">
        <v>318.53342747992428</v>
      </c>
      <c r="C4285" s="9">
        <v>322.15292422409595</v>
      </c>
      <c r="D4285" s="25">
        <v>244</v>
      </c>
      <c r="E4285" s="8">
        <v>370</v>
      </c>
      <c r="F4285" s="31">
        <f>IF($A4285&lt;=$J$18,$O$18+$P$18*SIN($Q$18+$R$18*($A4285-$A$3820)/$P$18),erreur)</f>
        <v>320.1530932924652</v>
      </c>
      <c r="G4285" s="31">
        <f t="shared" si="176"/>
        <v>322.5451560775316</v>
      </c>
    </row>
    <row r="4286" spans="1:8" x14ac:dyDescent="0.3">
      <c r="A4286" s="20">
        <f t="shared" si="175"/>
        <v>4280</v>
      </c>
      <c r="B4286" s="9">
        <v>318.53973713463347</v>
      </c>
      <c r="C4286" s="9">
        <v>322.13260422409593</v>
      </c>
      <c r="D4286" s="25">
        <v>245</v>
      </c>
      <c r="E4286" s="8">
        <v>371</v>
      </c>
      <c r="F4286" s="31">
        <f>IF($A4286&lt;=$J$18,$O$18+$P$18*SIN($Q$18+$R$18*($A4286-$A$3820)/$P$18),erreur)</f>
        <v>320.15860672066992</v>
      </c>
      <c r="G4286" s="31">
        <f t="shared" si="176"/>
        <v>322.53285607753162</v>
      </c>
      <c r="H4286">
        <v>322.60000000000002</v>
      </c>
    </row>
    <row r="4287" spans="1:8" x14ac:dyDescent="0.3">
      <c r="A4287" s="20">
        <f t="shared" si="175"/>
        <v>4281</v>
      </c>
      <c r="B4287" s="9">
        <v>318.54611365489836</v>
      </c>
      <c r="C4287" s="9">
        <v>322.1122842240959</v>
      </c>
      <c r="D4287" s="25">
        <v>246</v>
      </c>
      <c r="E4287" s="8">
        <v>372</v>
      </c>
      <c r="F4287" s="31">
        <f>IF($A4287&lt;=$J$18,$O$18+$P$18*SIN($Q$18+$R$18*($A4287-$A$3820)/$P$18),erreur)</f>
        <v>320.16415347408474</v>
      </c>
      <c r="G4287" s="31">
        <f t="shared" si="176"/>
        <v>322.52055607753164</v>
      </c>
    </row>
    <row r="4288" spans="1:8" x14ac:dyDescent="0.3">
      <c r="A4288" s="20">
        <f t="shared" si="175"/>
        <v>4282</v>
      </c>
      <c r="B4288" s="9">
        <v>318.55255704068622</v>
      </c>
      <c r="C4288" s="9">
        <v>322.09196422409588</v>
      </c>
      <c r="D4288" s="25">
        <v>247</v>
      </c>
      <c r="E4288" s="8">
        <v>373</v>
      </c>
      <c r="F4288" s="31">
        <f>IF($A4288&lt;=$J$18,$O$18+$P$18*SIN($Q$18+$R$18*($A4288-$A$3820)/$P$18),erreur)</f>
        <v>320.16973355270966</v>
      </c>
      <c r="G4288" s="31">
        <f t="shared" si="176"/>
        <v>322.50825607753166</v>
      </c>
    </row>
    <row r="4289" spans="1:7" x14ac:dyDescent="0.3">
      <c r="A4289" s="20">
        <f t="shared" si="175"/>
        <v>4283</v>
      </c>
      <c r="B4289" s="9">
        <v>318.55906729197704</v>
      </c>
      <c r="C4289" s="9">
        <v>322.07164422409585</v>
      </c>
      <c r="D4289" s="25">
        <v>248</v>
      </c>
      <c r="E4289" s="8">
        <v>374</v>
      </c>
      <c r="F4289" s="31">
        <f>IF($A4289&lt;=$J$18,$O$18+$P$18*SIN($Q$18+$R$18*($A4289-$A$3820)/$P$18),erreur)</f>
        <v>320.17534695652648</v>
      </c>
      <c r="G4289" s="31">
        <f t="shared" si="176"/>
        <v>322.49595607753167</v>
      </c>
    </row>
    <row r="4290" spans="1:7" x14ac:dyDescent="0.3">
      <c r="A4290" s="20">
        <f t="shared" si="175"/>
        <v>4284</v>
      </c>
      <c r="B4290" s="9">
        <v>318.56564440873444</v>
      </c>
      <c r="C4290" s="9">
        <v>322.05132422409582</v>
      </c>
      <c r="D4290" s="25">
        <v>249</v>
      </c>
      <c r="E4290" s="8">
        <v>375</v>
      </c>
      <c r="F4290" s="31">
        <f>IF($A4290&lt;=$J$18,$O$18+$P$18*SIN($Q$18+$R$18*($A4290-$A$3820)/$P$18),erreur)</f>
        <v>320.18099368553885</v>
      </c>
      <c r="G4290" s="31">
        <f t="shared" si="176"/>
        <v>322.48365607753169</v>
      </c>
    </row>
    <row r="4291" spans="1:7" x14ac:dyDescent="0.3">
      <c r="A4291" s="20">
        <f t="shared" si="175"/>
        <v>4285</v>
      </c>
      <c r="B4291" s="9">
        <v>318.57228839093113</v>
      </c>
      <c r="C4291" s="9">
        <v>322.0310042240958</v>
      </c>
      <c r="D4291" s="25">
        <v>250</v>
      </c>
      <c r="E4291" s="8">
        <v>376</v>
      </c>
      <c r="F4291" s="31">
        <f>IF($A4291&lt;=$J$18,$O$18+$P$18*SIN($Q$18+$R$18*($A4291-$A$3820)/$P$18),erreur)</f>
        <v>320.18667373973585</v>
      </c>
      <c r="G4291" s="31">
        <f t="shared" si="176"/>
        <v>322.47135607753171</v>
      </c>
    </row>
    <row r="4292" spans="1:7" x14ac:dyDescent="0.3">
      <c r="A4292" s="20">
        <f t="shared" si="175"/>
        <v>4286</v>
      </c>
      <c r="B4292" s="9">
        <v>318.5789992385362</v>
      </c>
      <c r="C4292" s="9">
        <v>322.01068422409577</v>
      </c>
      <c r="D4292" s="25">
        <v>251</v>
      </c>
      <c r="E4292" s="8">
        <v>377</v>
      </c>
      <c r="F4292" s="31">
        <f>IF($A4292&lt;=$J$18,$O$18+$P$18*SIN($Q$18+$R$18*($A4292-$A$3820)/$P$18),erreur)</f>
        <v>320.19238711911385</v>
      </c>
      <c r="G4292" s="31">
        <f t="shared" si="176"/>
        <v>322.45905607753173</v>
      </c>
    </row>
    <row r="4293" spans="1:7" x14ac:dyDescent="0.3">
      <c r="A4293" s="20">
        <f t="shared" si="175"/>
        <v>4287</v>
      </c>
      <c r="B4293" s="9">
        <v>318.58577695152417</v>
      </c>
      <c r="C4293" s="9">
        <v>321.99036422409574</v>
      </c>
      <c r="D4293" s="25">
        <v>252</v>
      </c>
      <c r="E4293" s="8">
        <v>378</v>
      </c>
      <c r="F4293" s="31">
        <f>IF($A4293&lt;=$J$18,$O$18+$P$18*SIN($Q$18+$R$18*($A4293-$A$3820)/$P$18),erreur)</f>
        <v>320.19813382366556</v>
      </c>
      <c r="G4293" s="31">
        <f t="shared" si="176"/>
        <v>322.44675607753175</v>
      </c>
    </row>
    <row r="4294" spans="1:7" x14ac:dyDescent="0.3">
      <c r="A4294" s="20">
        <f t="shared" si="175"/>
        <v>4288</v>
      </c>
      <c r="B4294" s="9">
        <v>318.59262152985866</v>
      </c>
      <c r="C4294" s="9">
        <v>321.97004422409572</v>
      </c>
      <c r="D4294" s="25">
        <v>253</v>
      </c>
      <c r="E4294" s="8">
        <v>379</v>
      </c>
      <c r="F4294" s="31">
        <f>IF($A4294&lt;=$J$18,$O$18+$P$18*SIN($Q$18+$R$18*($A4294-$A$3820)/$P$18),erreur)</f>
        <v>320.20391385338371</v>
      </c>
      <c r="G4294" s="31">
        <f t="shared" si="176"/>
        <v>322.43445607753176</v>
      </c>
    </row>
    <row r="4295" spans="1:7" x14ac:dyDescent="0.3">
      <c r="A4295" s="20">
        <f t="shared" si="175"/>
        <v>4289</v>
      </c>
      <c r="B4295" s="9">
        <v>318.59953297351421</v>
      </c>
      <c r="C4295" s="9">
        <v>321.94972422409569</v>
      </c>
      <c r="D4295" s="25">
        <v>254</v>
      </c>
      <c r="E4295" s="8">
        <v>380</v>
      </c>
      <c r="F4295" s="31">
        <f>IF($A4295&lt;=$J$18,$O$18+$P$18*SIN($Q$18+$R$18*($A4295-$A$3820)/$P$18),erreur)</f>
        <v>320.20972720826103</v>
      </c>
      <c r="G4295" s="31">
        <f t="shared" si="176"/>
        <v>322.42215607753178</v>
      </c>
    </row>
    <row r="4296" spans="1:7" x14ac:dyDescent="0.3">
      <c r="A4296" s="20">
        <f t="shared" ref="A4296:A4359" si="177">ROW()-6</f>
        <v>4290</v>
      </c>
      <c r="B4296" s="9">
        <v>318.60651128245627</v>
      </c>
      <c r="C4296" s="9">
        <v>321.92940422409566</v>
      </c>
      <c r="D4296" s="25">
        <v>255</v>
      </c>
      <c r="E4296" s="8">
        <v>381</v>
      </c>
      <c r="F4296" s="31">
        <f>IF($A4296&lt;=$J$18,$O$18+$P$18*SIN($Q$18+$R$18*($A4296-$A$3820)/$P$18),erreur)</f>
        <v>320.21557388829387</v>
      </c>
      <c r="G4296" s="31">
        <f t="shared" si="176"/>
        <v>322.4098560775318</v>
      </c>
    </row>
    <row r="4297" spans="1:7" x14ac:dyDescent="0.3">
      <c r="A4297" s="20">
        <f t="shared" si="177"/>
        <v>4291</v>
      </c>
      <c r="B4297" s="9">
        <v>318.61355645665572</v>
      </c>
      <c r="C4297" s="9">
        <v>321.90908422409564</v>
      </c>
      <c r="D4297" s="25">
        <v>256</v>
      </c>
      <c r="E4297" s="8">
        <v>382</v>
      </c>
      <c r="F4297" s="31">
        <f>IF($A4297&lt;=$J$18,$O$18+$P$18*SIN($Q$18+$R$18*($A4297-$A$3820)/$P$18),erreur)</f>
        <v>320.22145389347133</v>
      </c>
      <c r="G4297" s="31">
        <f t="shared" si="176"/>
        <v>322.39755607753182</v>
      </c>
    </row>
    <row r="4298" spans="1:7" x14ac:dyDescent="0.3">
      <c r="A4298" s="20">
        <f t="shared" si="177"/>
        <v>4292</v>
      </c>
      <c r="B4298" s="9">
        <v>318.62066849608163</v>
      </c>
      <c r="C4298" s="9">
        <v>321.88876422409561</v>
      </c>
      <c r="D4298" s="25">
        <v>257</v>
      </c>
      <c r="E4298" s="8">
        <v>383</v>
      </c>
      <c r="F4298" s="31">
        <f>IF($A4298&lt;=$J$18,$O$18+$P$18*SIN($Q$18+$R$18*($A4298-$A$3820)/$P$18),erreur)</f>
        <v>320.22736722379341</v>
      </c>
      <c r="G4298" s="31">
        <f t="shared" si="176"/>
        <v>322.38525607753184</v>
      </c>
    </row>
    <row r="4299" spans="1:7" x14ac:dyDescent="0.3">
      <c r="A4299" s="20">
        <f t="shared" si="177"/>
        <v>4293</v>
      </c>
      <c r="B4299" s="9">
        <v>318.62784740069947</v>
      </c>
      <c r="C4299" s="9">
        <v>321.86844422409558</v>
      </c>
      <c r="D4299" s="25">
        <v>258</v>
      </c>
      <c r="E4299" s="8">
        <v>384</v>
      </c>
      <c r="F4299" s="31">
        <f>IF($A4299&lt;=$J$18,$O$18+$P$18*SIN($Q$18+$R$18*($A4299-$A$3820)/$P$18),erreur)</f>
        <v>320.23331387924554</v>
      </c>
      <c r="G4299" s="31">
        <f t="shared" si="176"/>
        <v>322.37295607753185</v>
      </c>
    </row>
    <row r="4300" spans="1:7" x14ac:dyDescent="0.3">
      <c r="A4300" s="20">
        <f t="shared" si="177"/>
        <v>4294</v>
      </c>
      <c r="B4300" s="9">
        <v>318.63509317047829</v>
      </c>
      <c r="C4300" s="9">
        <v>321.84812422409556</v>
      </c>
      <c r="D4300" s="25">
        <v>259</v>
      </c>
      <c r="E4300" s="8">
        <v>385</v>
      </c>
      <c r="F4300" s="31">
        <f>IF($A4300&lt;=$J$18,$O$18+$P$18*SIN($Q$18+$R$18*($A4300-$A$3820)/$P$18),erreur)</f>
        <v>320.23929385983138</v>
      </c>
      <c r="G4300" s="31">
        <f t="shared" si="176"/>
        <v>322.36065607753187</v>
      </c>
    </row>
    <row r="4301" spans="1:7" x14ac:dyDescent="0.3">
      <c r="A4301" s="20">
        <f t="shared" si="177"/>
        <v>4295</v>
      </c>
      <c r="B4301" s="9">
        <v>318.64240580538717</v>
      </c>
      <c r="C4301" s="9">
        <v>321.82780422409553</v>
      </c>
      <c r="D4301" s="25">
        <v>260</v>
      </c>
      <c r="E4301" s="8">
        <v>386</v>
      </c>
      <c r="F4301" s="31">
        <f>IF($A4301&lt;=$J$18,$O$18+$P$18*SIN($Q$18+$R$18*($A4301-$A$3820)/$P$18),erreur)</f>
        <v>320.24530716553272</v>
      </c>
      <c r="G4301" s="31">
        <f t="shared" si="176"/>
        <v>322.34835607753189</v>
      </c>
    </row>
    <row r="4302" spans="1:7" x14ac:dyDescent="0.3">
      <c r="A4302" s="20">
        <f t="shared" si="177"/>
        <v>4296</v>
      </c>
      <c r="B4302" s="9">
        <v>318.64978530539156</v>
      </c>
      <c r="C4302" s="9">
        <v>321.8074842240955</v>
      </c>
      <c r="D4302" s="25">
        <v>261</v>
      </c>
      <c r="E4302" s="8">
        <v>387</v>
      </c>
      <c r="F4302" s="31">
        <f>IF($A4302&lt;=$J$18,$O$18+$P$18*SIN($Q$18+$R$18*($A4302-$A$3820)/$P$18),erreur)</f>
        <v>320.25135379634958</v>
      </c>
      <c r="G4302" s="31">
        <f t="shared" si="176"/>
        <v>322.33605607753191</v>
      </c>
    </row>
    <row r="4303" spans="1:7" x14ac:dyDescent="0.3">
      <c r="A4303" s="20">
        <f t="shared" si="177"/>
        <v>4297</v>
      </c>
      <c r="B4303" s="9">
        <v>318.65723167046235</v>
      </c>
      <c r="C4303" s="9">
        <v>321.78716422409548</v>
      </c>
      <c r="D4303" s="25">
        <v>262</v>
      </c>
      <c r="E4303" s="8">
        <v>388</v>
      </c>
      <c r="F4303" s="31">
        <f>IF($A4303&lt;=$J$18,$O$18+$P$18*SIN($Q$18+$R$18*($A4303-$A$3820)/$P$18),erreur)</f>
        <v>320.2574337522783</v>
      </c>
      <c r="G4303" s="31">
        <f t="shared" si="176"/>
        <v>322.32375607753193</v>
      </c>
    </row>
    <row r="4304" spans="1:7" x14ac:dyDescent="0.3">
      <c r="A4304" s="20">
        <f t="shared" si="177"/>
        <v>4298</v>
      </c>
      <c r="B4304" s="9">
        <v>318.66474490055953</v>
      </c>
      <c r="C4304" s="9">
        <v>321.76684422409545</v>
      </c>
      <c r="D4304" s="25">
        <v>263</v>
      </c>
      <c r="E4304" s="8">
        <v>389</v>
      </c>
      <c r="F4304" s="31">
        <f>IF($A4304&lt;=$J$18,$O$18+$P$18*SIN($Q$18+$R$18*($A4304-$A$3820)/$P$18),erreur)</f>
        <v>320.26354703330435</v>
      </c>
      <c r="G4304" s="31">
        <f t="shared" si="176"/>
        <v>322.31145607753194</v>
      </c>
    </row>
    <row r="4305" spans="1:8" x14ac:dyDescent="0.3">
      <c r="A4305" s="20">
        <f t="shared" si="177"/>
        <v>4299</v>
      </c>
      <c r="B4305" s="9">
        <v>318.67232499565398</v>
      </c>
      <c r="C4305" s="9">
        <v>321.74652422409542</v>
      </c>
      <c r="D4305" s="25">
        <v>264</v>
      </c>
      <c r="E4305" s="8">
        <v>390</v>
      </c>
      <c r="F4305" s="31">
        <f>IF($A4305&lt;=$J$18,$O$18+$P$18*SIN($Q$18+$R$18*($A4305-$A$3820)/$P$18),erreur)</f>
        <v>320.26969363942771</v>
      </c>
      <c r="G4305" s="31">
        <f t="shared" si="176"/>
        <v>322.29915607753196</v>
      </c>
    </row>
    <row r="4306" spans="1:8" x14ac:dyDescent="0.3">
      <c r="A4306" s="20">
        <f t="shared" si="177"/>
        <v>4300</v>
      </c>
      <c r="B4306" s="13">
        <v>318.67997195571115</v>
      </c>
      <c r="C4306" s="9">
        <v>321.7262042240954</v>
      </c>
      <c r="D4306" s="25">
        <v>265</v>
      </c>
      <c r="E4306" s="8">
        <v>391</v>
      </c>
      <c r="F4306" s="31">
        <f>IF($A4306&lt;=$J$18,$O$18+$P$18*SIN($Q$18+$R$18*($A4306-$A$3820)/$P$18),erreur)</f>
        <v>320.27587357063385</v>
      </c>
      <c r="G4306" s="31">
        <f t="shared" si="176"/>
        <v>322.28685607753198</v>
      </c>
      <c r="H4306">
        <v>322.14999999999998</v>
      </c>
    </row>
    <row r="4307" spans="1:8" x14ac:dyDescent="0.3">
      <c r="A4307" s="20">
        <f t="shared" si="177"/>
        <v>4301</v>
      </c>
      <c r="B4307" s="9">
        <v>318.68752306387069</v>
      </c>
      <c r="C4307" s="9">
        <v>321.70588422409537</v>
      </c>
      <c r="D4307" s="25">
        <v>1</v>
      </c>
      <c r="E4307" s="8">
        <v>392</v>
      </c>
      <c r="F4307" s="31">
        <f>IF($A4307&lt;=$J$18,$O$18+$P$18*SIN($Q$18+$R$18*($A4307-$A$3820)/$P$18),erreur)</f>
        <v>320.28208682692275</v>
      </c>
      <c r="G4307" s="31">
        <f t="shared" si="176"/>
        <v>322.274556077532</v>
      </c>
    </row>
    <row r="4308" spans="1:8" x14ac:dyDescent="0.3">
      <c r="A4308" s="20">
        <f t="shared" si="177"/>
        <v>4302</v>
      </c>
      <c r="B4308" s="9">
        <v>318.69511435090863</v>
      </c>
      <c r="C4308" s="9">
        <v>321.68556422409534</v>
      </c>
      <c r="D4308" s="25">
        <v>2</v>
      </c>
      <c r="E4308" s="8">
        <v>393</v>
      </c>
      <c r="F4308" s="31">
        <f>IF($A4308&lt;=$J$18,$O$18+$P$18*SIN($Q$18+$R$18*($A4308-$A$3820)/$P$18),erreur)</f>
        <v>320.28833340828714</v>
      </c>
      <c r="G4308" s="31">
        <f t="shared" si="176"/>
        <v>322.26225607753202</v>
      </c>
    </row>
    <row r="4309" spans="1:8" x14ac:dyDescent="0.3">
      <c r="A4309" s="20">
        <f t="shared" si="177"/>
        <v>4303</v>
      </c>
      <c r="B4309" s="9">
        <v>318.70277386107955</v>
      </c>
      <c r="C4309" s="9">
        <v>321.66524422409532</v>
      </c>
      <c r="D4309" s="25">
        <v>3</v>
      </c>
      <c r="E4309" s="8">
        <v>394</v>
      </c>
      <c r="F4309" s="31">
        <f>IF($A4309&lt;=$J$18,$O$18+$P$18*SIN($Q$18+$R$18*($A4309-$A$3820)/$P$18),erreur)</f>
        <v>320.29461331471612</v>
      </c>
      <c r="G4309" s="31">
        <f t="shared" si="176"/>
        <v>322.24995607753203</v>
      </c>
    </row>
    <row r="4310" spans="1:8" x14ac:dyDescent="0.3">
      <c r="A4310" s="20">
        <f t="shared" si="177"/>
        <v>4304</v>
      </c>
      <c r="B4310" s="9">
        <v>318.71050159434526</v>
      </c>
      <c r="C4310" s="9">
        <v>321.64492422409529</v>
      </c>
      <c r="D4310" s="25">
        <v>4</v>
      </c>
      <c r="E4310" s="8">
        <v>395</v>
      </c>
      <c r="F4310" s="31">
        <f>IF($A4310&lt;=$J$18,$O$18+$P$18*SIN($Q$18+$R$18*($A4310-$A$3820)/$P$18),erreur)</f>
        <v>320.30092654620603</v>
      </c>
      <c r="G4310" s="31">
        <f t="shared" si="176"/>
        <v>322.23765607753205</v>
      </c>
    </row>
    <row r="4311" spans="1:8" x14ac:dyDescent="0.3">
      <c r="A4311" s="20">
        <f t="shared" si="177"/>
        <v>4305</v>
      </c>
      <c r="B4311" s="9">
        <v>318.71829755067483</v>
      </c>
      <c r="C4311" s="9">
        <v>321.62460422409526</v>
      </c>
      <c r="D4311" s="25">
        <v>5</v>
      </c>
      <c r="E4311" s="8">
        <v>396</v>
      </c>
      <c r="F4311" s="31">
        <f>IF($A4311&lt;=$J$18,$O$18+$P$18*SIN($Q$18+$R$18*($A4311-$A$3820)/$P$18),erreur)</f>
        <v>320.30727310274597</v>
      </c>
      <c r="G4311" s="31">
        <f t="shared" si="176"/>
        <v>322.22535607753207</v>
      </c>
    </row>
    <row r="4312" spans="1:8" x14ac:dyDescent="0.3">
      <c r="A4312" s="20">
        <f t="shared" si="177"/>
        <v>4306</v>
      </c>
      <c r="B4312" s="9">
        <v>318.72616173003007</v>
      </c>
      <c r="C4312" s="9">
        <v>321.60428422409524</v>
      </c>
      <c r="D4312" s="25">
        <v>6</v>
      </c>
      <c r="E4312" s="8">
        <v>397</v>
      </c>
      <c r="F4312" s="31">
        <f>IF($A4312&lt;=$J$18,$O$18+$P$18*SIN($Q$18+$R$18*($A4312-$A$3820)/$P$18),erreur)</f>
        <v>320.31365298433593</v>
      </c>
      <c r="G4312" s="31">
        <f t="shared" si="176"/>
        <v>322.21305607753209</v>
      </c>
    </row>
    <row r="4313" spans="1:8" x14ac:dyDescent="0.3">
      <c r="A4313" s="20">
        <f t="shared" si="177"/>
        <v>4307</v>
      </c>
      <c r="B4313" s="9">
        <v>318.73409413237277</v>
      </c>
      <c r="C4313" s="9">
        <v>321.58396422409521</v>
      </c>
      <c r="D4313" s="25">
        <v>7</v>
      </c>
      <c r="E4313" s="8">
        <v>398</v>
      </c>
      <c r="F4313" s="31">
        <f>IF($A4313&lt;=$J$18,$O$18+$P$18*SIN($Q$18+$R$18*($A4313-$A$3820)/$P$18),erreur)</f>
        <v>320.32006619096137</v>
      </c>
      <c r="G4313" s="31">
        <f t="shared" si="176"/>
        <v>322.20075607753211</v>
      </c>
    </row>
    <row r="4314" spans="1:8" x14ac:dyDescent="0.3">
      <c r="A4314" s="20">
        <f t="shared" si="177"/>
        <v>4308</v>
      </c>
      <c r="B4314" s="9">
        <v>318.74209475766838</v>
      </c>
      <c r="C4314" s="9">
        <v>321.56364422409519</v>
      </c>
      <c r="D4314" s="25">
        <v>8</v>
      </c>
      <c r="E4314" s="8">
        <v>399</v>
      </c>
      <c r="F4314" s="31">
        <f>IF($A4314&lt;=$J$18,$O$18+$P$18*SIN($Q$18+$R$18*($A4314-$A$3820)/$P$18),erreur)</f>
        <v>320.32651272261865</v>
      </c>
      <c r="G4314" s="31">
        <f t="shared" si="176"/>
        <v>322.18845607753212</v>
      </c>
    </row>
    <row r="4315" spans="1:8" x14ac:dyDescent="0.3">
      <c r="A4315" s="20">
        <f t="shared" si="177"/>
        <v>4309</v>
      </c>
      <c r="B4315" s="9">
        <v>318.75016360587506</v>
      </c>
      <c r="C4315" s="9">
        <v>321.54332422409516</v>
      </c>
      <c r="D4315" s="25">
        <v>9</v>
      </c>
      <c r="E4315" s="8">
        <v>400</v>
      </c>
      <c r="F4315" s="31">
        <f>IF($A4315&lt;=$J$18,$O$18+$P$18*SIN($Q$18+$R$18*($A4315-$A$3820)/$P$18),erreur)</f>
        <v>320.33299257930048</v>
      </c>
      <c r="G4315" s="31">
        <f t="shared" si="176"/>
        <v>322.17615607753214</v>
      </c>
    </row>
    <row r="4316" spans="1:8" x14ac:dyDescent="0.3">
      <c r="A4316" s="20">
        <f t="shared" si="177"/>
        <v>4310</v>
      </c>
      <c r="B4316" s="9">
        <v>318.75830067696006</v>
      </c>
      <c r="C4316" s="9">
        <v>321.52300422409513</v>
      </c>
      <c r="D4316" s="25">
        <v>10</v>
      </c>
      <c r="E4316" s="8">
        <v>401</v>
      </c>
      <c r="F4316" s="31">
        <f>IF($A4316&lt;=$J$18,$O$18+$P$18*SIN($Q$18+$R$18*($A4316-$A$3820)/$P$18),erreur)</f>
        <v>320.3395057609996</v>
      </c>
      <c r="G4316" s="31">
        <f t="shared" si="176"/>
        <v>322.16385607753216</v>
      </c>
    </row>
    <row r="4317" spans="1:8" x14ac:dyDescent="0.3">
      <c r="A4317" s="20">
        <f t="shared" si="177"/>
        <v>4311</v>
      </c>
      <c r="B4317" s="9">
        <v>318.76650597088519</v>
      </c>
      <c r="C4317" s="9">
        <v>321.50268422409511</v>
      </c>
      <c r="D4317" s="25">
        <v>11</v>
      </c>
      <c r="E4317" s="8">
        <v>402</v>
      </c>
      <c r="F4317" s="31">
        <f>IF($A4317&lt;=$J$18,$O$18+$P$18*SIN($Q$18+$R$18*($A4317-$A$3820)/$P$18),erreur)</f>
        <v>320.34605226770873</v>
      </c>
      <c r="G4317" s="31">
        <f t="shared" si="176"/>
        <v>322.15155607753218</v>
      </c>
    </row>
    <row r="4318" spans="1:8" x14ac:dyDescent="0.3">
      <c r="A4318" s="20">
        <f t="shared" si="177"/>
        <v>4312</v>
      </c>
      <c r="B4318" s="9">
        <v>318.77477948761043</v>
      </c>
      <c r="C4318" s="9">
        <v>321.48236422409508</v>
      </c>
      <c r="D4318" s="25">
        <v>12</v>
      </c>
      <c r="E4318" s="8">
        <v>403</v>
      </c>
      <c r="F4318" s="31">
        <f>IF($A4318&lt;=$J$18,$O$18+$P$18*SIN($Q$18+$R$18*($A4318-$A$3820)/$P$18),erreur)</f>
        <v>320.35263209942059</v>
      </c>
      <c r="G4318" s="31">
        <f t="shared" si="176"/>
        <v>322.1392560775322</v>
      </c>
    </row>
    <row r="4319" spans="1:8" x14ac:dyDescent="0.3">
      <c r="A4319" s="20">
        <f t="shared" si="177"/>
        <v>4313</v>
      </c>
      <c r="B4319" s="9">
        <v>318.78312122709758</v>
      </c>
      <c r="C4319" s="9">
        <v>321.46204422409505</v>
      </c>
      <c r="D4319" s="25">
        <v>13</v>
      </c>
      <c r="E4319" s="8">
        <v>404</v>
      </c>
      <c r="F4319" s="31">
        <f>IF($A4319&lt;=$J$18,$O$18+$P$18*SIN($Q$18+$R$18*($A4319-$A$3820)/$P$18),erreur)</f>
        <v>320.35924525612791</v>
      </c>
      <c r="G4319" s="31">
        <f t="shared" si="176"/>
        <v>322.12695607753221</v>
      </c>
    </row>
    <row r="4320" spans="1:8" x14ac:dyDescent="0.3">
      <c r="A4320" s="20">
        <f t="shared" si="177"/>
        <v>4314</v>
      </c>
      <c r="B4320" s="9">
        <v>318.79153118930844</v>
      </c>
      <c r="C4320" s="9">
        <v>321.44172422409503</v>
      </c>
      <c r="D4320" s="25">
        <v>14</v>
      </c>
      <c r="E4320" s="8">
        <v>405</v>
      </c>
      <c r="F4320" s="31">
        <f>IF($A4320&lt;=$J$18,$O$18+$P$18*SIN($Q$18+$R$18*($A4320-$A$3820)/$P$18),erreur)</f>
        <v>320.36589173781977</v>
      </c>
      <c r="G4320" s="31">
        <f t="shared" si="176"/>
        <v>322.11465607753223</v>
      </c>
    </row>
    <row r="4321" spans="1:8" x14ac:dyDescent="0.3">
      <c r="A4321" s="20">
        <f t="shared" si="177"/>
        <v>4315</v>
      </c>
      <c r="B4321" s="9">
        <v>318.80000937420118</v>
      </c>
      <c r="C4321" s="9">
        <v>321.421404224095</v>
      </c>
      <c r="D4321" s="25">
        <v>15</v>
      </c>
      <c r="E4321" s="8">
        <v>406</v>
      </c>
      <c r="F4321" s="31">
        <f>IF($A4321&lt;=$J$18,$O$18+$P$18*SIN($Q$18+$R$18*($A4321-$A$3820)/$P$18),erreur)</f>
        <v>320.37257154449617</v>
      </c>
      <c r="G4321" s="31">
        <f t="shared" si="176"/>
        <v>322.10235607753225</v>
      </c>
    </row>
    <row r="4322" spans="1:8" x14ac:dyDescent="0.3">
      <c r="A4322" s="20">
        <f t="shared" si="177"/>
        <v>4316</v>
      </c>
      <c r="B4322" s="9">
        <v>318.80855578174123</v>
      </c>
      <c r="C4322" s="9">
        <v>321.40108422409497</v>
      </c>
      <c r="D4322" s="25">
        <v>16</v>
      </c>
      <c r="E4322" s="8">
        <v>407</v>
      </c>
      <c r="F4322" s="31">
        <f>IF($A4322&lt;=$J$18,$O$18+$P$18*SIN($Q$18+$R$18*($A4322-$A$3820)/$P$18),erreur)</f>
        <v>320.37928467614256</v>
      </c>
      <c r="G4322" s="31">
        <f t="shared" si="176"/>
        <v>322.09005607753227</v>
      </c>
    </row>
    <row r="4323" spans="1:8" x14ac:dyDescent="0.3">
      <c r="A4323" s="20">
        <f t="shared" si="177"/>
        <v>4317</v>
      </c>
      <c r="B4323" s="9">
        <v>318.81717041188494</v>
      </c>
      <c r="C4323" s="9">
        <v>321.38076422409495</v>
      </c>
      <c r="D4323" s="25">
        <v>17</v>
      </c>
      <c r="E4323" s="8">
        <v>408</v>
      </c>
      <c r="F4323" s="31">
        <f>IF($A4323&lt;=$J$18,$O$18+$P$18*SIN($Q$18+$R$18*($A4323-$A$3820)/$P$18),erreur)</f>
        <v>320.38603113275894</v>
      </c>
      <c r="G4323" s="31">
        <f t="shared" si="176"/>
        <v>322.07775607753229</v>
      </c>
    </row>
    <row r="4324" spans="1:8" x14ac:dyDescent="0.3">
      <c r="A4324" s="20">
        <f t="shared" si="177"/>
        <v>4318</v>
      </c>
      <c r="B4324" s="9">
        <v>318.82585326459412</v>
      </c>
      <c r="C4324" s="9">
        <v>321.36044422409492</v>
      </c>
      <c r="D4324" s="25">
        <v>18</v>
      </c>
      <c r="E4324" s="8">
        <v>409</v>
      </c>
      <c r="F4324" s="31">
        <f>IF($A4324&lt;=$J$18,$O$18+$P$18*SIN($Q$18+$R$18*($A4324-$A$3820)/$P$18),erreur)</f>
        <v>320.39281091433077</v>
      </c>
      <c r="G4324" s="31">
        <f t="shared" si="176"/>
        <v>322.0654560775323</v>
      </c>
    </row>
    <row r="4325" spans="1:8" x14ac:dyDescent="0.3">
      <c r="A4325" s="20">
        <f t="shared" si="177"/>
        <v>4319</v>
      </c>
      <c r="B4325" s="9">
        <v>318.83460433982691</v>
      </c>
      <c r="C4325" s="9">
        <v>321.34012422409489</v>
      </c>
      <c r="D4325" s="25">
        <v>19</v>
      </c>
      <c r="E4325" s="8">
        <v>410</v>
      </c>
      <c r="F4325" s="31">
        <f>IF($A4325&lt;=$J$18,$O$18+$P$18*SIN($Q$18+$R$18*($A4325-$A$3820)/$P$18),erreur)</f>
        <v>320.39962402085439</v>
      </c>
      <c r="G4325" s="31">
        <f t="shared" si="176"/>
        <v>322.05315607753232</v>
      </c>
    </row>
    <row r="4326" spans="1:8" x14ac:dyDescent="0.3">
      <c r="A4326" s="20">
        <f t="shared" si="177"/>
        <v>4320</v>
      </c>
      <c r="B4326" s="9">
        <v>318.84342363754331</v>
      </c>
      <c r="C4326" s="9">
        <v>321.31426151279629</v>
      </c>
      <c r="D4326" s="25">
        <v>20</v>
      </c>
      <c r="E4326" s="8">
        <v>1</v>
      </c>
      <c r="F4326" s="31">
        <f>IF($A4326&lt;=$J$18,$O$18+$P$18*SIN($Q$18+$R$18*($A4326-$A$3820)/$P$18),erreur)</f>
        <v>320.4064704523189</v>
      </c>
      <c r="G4326" s="31">
        <f t="shared" si="176"/>
        <v>322.04085607753234</v>
      </c>
      <c r="H4326">
        <v>322.02999999999997</v>
      </c>
    </row>
    <row r="4327" spans="1:8" x14ac:dyDescent="0.3">
      <c r="A4327" s="20">
        <f t="shared" si="177"/>
        <v>4321</v>
      </c>
      <c r="B4327" s="9">
        <v>318.8523111577033</v>
      </c>
      <c r="C4327" s="9">
        <v>321.29391210476206</v>
      </c>
      <c r="D4327" s="25">
        <v>21</v>
      </c>
      <c r="E4327" s="8">
        <v>2</v>
      </c>
      <c r="F4327" s="31">
        <f>IF($A4327&lt;=$J$18,$O$18+$P$18*SIN($Q$18+$R$18*($A4327-$A$3820)/$P$18),erreur)</f>
        <v>320.41335020871702</v>
      </c>
      <c r="G4327" s="31">
        <f t="shared" si="176"/>
        <v>322.02855607753236</v>
      </c>
    </row>
    <row r="4328" spans="1:8" x14ac:dyDescent="0.3">
      <c r="A4328" s="20">
        <f t="shared" si="177"/>
        <v>4322</v>
      </c>
      <c r="B4328" s="9">
        <v>318.86126690026322</v>
      </c>
      <c r="C4328" s="9">
        <v>321.27363090776271</v>
      </c>
      <c r="D4328" s="25">
        <v>22</v>
      </c>
      <c r="E4328" s="8">
        <v>3</v>
      </c>
      <c r="F4328" s="31">
        <f>IF($A4328&lt;=$J$18,$O$18+$P$18*SIN($Q$18+$R$18*($A4328-$A$3820)/$P$18),erreur)</f>
        <v>320.42026329004875</v>
      </c>
      <c r="G4328" s="31">
        <f t="shared" si="176"/>
        <v>322.01625607753238</v>
      </c>
    </row>
    <row r="4329" spans="1:8" x14ac:dyDescent="0.3">
      <c r="A4329" s="20">
        <f t="shared" si="177"/>
        <v>4323</v>
      </c>
      <c r="B4329" s="9">
        <v>318.87029086518487</v>
      </c>
      <c r="C4329" s="9">
        <v>321.25341792189465</v>
      </c>
      <c r="D4329" s="25">
        <v>23</v>
      </c>
      <c r="E4329" s="8">
        <v>4</v>
      </c>
      <c r="F4329" s="31">
        <f>IF($A4329&lt;=$J$18,$O$18+$P$18*SIN($Q$18+$R$18*($A4329-$A$3820)/$P$18),erreur)</f>
        <v>320.4272096962959</v>
      </c>
      <c r="G4329" s="31">
        <f t="shared" si="176"/>
        <v>322.00395607753239</v>
      </c>
    </row>
    <row r="4330" spans="1:8" x14ac:dyDescent="0.3">
      <c r="A4330" s="20">
        <f t="shared" si="177"/>
        <v>4324</v>
      </c>
      <c r="B4330" s="9">
        <v>318.87938305242278</v>
      </c>
      <c r="C4330" s="9">
        <v>321.23327314725066</v>
      </c>
      <c r="D4330" s="25">
        <v>24</v>
      </c>
      <c r="E4330" s="8">
        <v>5</v>
      </c>
      <c r="F4330" s="31">
        <f>IF($A4330&lt;=$J$18,$O$18+$P$18*SIN($Q$18+$R$18*($A4330-$A$3820)/$P$18),erreur)</f>
        <v>320.43418942746212</v>
      </c>
      <c r="G4330" s="31">
        <f t="shared" si="176"/>
        <v>321.99165607753241</v>
      </c>
    </row>
    <row r="4331" spans="1:8" x14ac:dyDescent="0.3">
      <c r="A4331" s="20">
        <f t="shared" si="177"/>
        <v>4325</v>
      </c>
      <c r="B4331" s="9">
        <v>318.88854346193511</v>
      </c>
      <c r="C4331" s="9">
        <v>321.21319658392713</v>
      </c>
      <c r="D4331" s="25">
        <v>25</v>
      </c>
      <c r="E4331" s="8">
        <v>6</v>
      </c>
      <c r="F4331" s="31">
        <f>IF($A4331&lt;=$J$18,$O$18+$P$18*SIN($Q$18+$R$18*($A4331-$A$3820)/$P$18),erreur)</f>
        <v>320.44120248352556</v>
      </c>
      <c r="G4331" s="31">
        <f t="shared" si="176"/>
        <v>321.97935607753243</v>
      </c>
    </row>
    <row r="4332" spans="1:8" x14ac:dyDescent="0.3">
      <c r="A4332" s="20">
        <f t="shared" si="177"/>
        <v>4326</v>
      </c>
      <c r="B4332" s="9">
        <v>318.89777209368185</v>
      </c>
      <c r="C4332" s="9">
        <v>321.19318823201502</v>
      </c>
      <c r="D4332" s="25">
        <v>26</v>
      </c>
      <c r="E4332" s="8">
        <v>7</v>
      </c>
      <c r="F4332" s="31">
        <f>IF($A4332&lt;=$J$18,$O$18+$P$18*SIN($Q$18+$R$18*($A4332-$A$3820)/$P$18),erreur)</f>
        <v>320.44824886448987</v>
      </c>
      <c r="G4332" s="31">
        <f t="shared" si="176"/>
        <v>321.96705607753245</v>
      </c>
    </row>
    <row r="4333" spans="1:8" x14ac:dyDescent="0.3">
      <c r="A4333" s="20">
        <f t="shared" si="177"/>
        <v>4327</v>
      </c>
      <c r="B4333" s="9">
        <v>318.90706894761752</v>
      </c>
      <c r="C4333" s="9">
        <v>321.17324809160709</v>
      </c>
      <c r="D4333" s="25">
        <v>27</v>
      </c>
      <c r="E4333" s="8">
        <v>8</v>
      </c>
      <c r="F4333" s="31">
        <f>IF($A4333&lt;=$J$18,$O$18+$P$18*SIN($Q$18+$R$18*($A4333-$A$3820)/$P$18),erreur)</f>
        <v>320.45532857034414</v>
      </c>
      <c r="G4333" s="31">
        <f>IF(8811-A4333&gt;$I$18,$O$18+$P$18*SIN($S$18-$T$18*(A4333-$A$4332)/$P$18),erreur)</f>
        <v>321.95575032134002</v>
      </c>
    </row>
    <row r="4334" spans="1:8" x14ac:dyDescent="0.3">
      <c r="A4334" s="20">
        <f t="shared" si="177"/>
        <v>4328</v>
      </c>
      <c r="B4334" s="9">
        <v>318.91643402369846</v>
      </c>
      <c r="C4334" s="9">
        <v>321.15337616279794</v>
      </c>
      <c r="D4334" s="25">
        <v>28</v>
      </c>
      <c r="E4334" s="8">
        <v>9</v>
      </c>
      <c r="F4334" s="31">
        <f>IF($A4334&lt;=$J$18,$O$18+$P$18*SIN($Q$18+$R$18*($A4334-$A$3820)/$P$18),erreur)</f>
        <v>320.46244160107744</v>
      </c>
      <c r="G4334" s="31">
        <f>IF(8811-A4334&gt;$I$18,$O$18+$P$18*SIN($S$18-$T$18*(A4334-$A$4332)/$P$18),erreur)</f>
        <v>321.94350489927456</v>
      </c>
    </row>
    <row r="4335" spans="1:8" x14ac:dyDescent="0.3">
      <c r="A4335" s="20">
        <f t="shared" si="177"/>
        <v>4329</v>
      </c>
      <c r="B4335" s="9">
        <v>318.92586732188465</v>
      </c>
      <c r="C4335" s="9">
        <v>321.13357244568033</v>
      </c>
      <c r="D4335" s="25">
        <v>29</v>
      </c>
      <c r="E4335" s="8">
        <v>10</v>
      </c>
      <c r="F4335" s="31">
        <f>IF($A4335&lt;=$J$18,$O$18+$P$18*SIN($Q$18+$R$18*($A4335-$A$3820)/$P$18),erreur)</f>
        <v>320.46958795668615</v>
      </c>
      <c r="G4335" s="31">
        <f>IF(8811-A4335&gt;$I$18,$O$18+$P$18*SIN($S$18-$T$18*(A4335-$A$4332)/$P$18),erreur)</f>
        <v>321.93129280044013</v>
      </c>
    </row>
    <row r="4336" spans="1:8" x14ac:dyDescent="0.3">
      <c r="A4336" s="20">
        <f t="shared" si="177"/>
        <v>4330</v>
      </c>
      <c r="B4336" s="9">
        <v>318.93536884212699</v>
      </c>
      <c r="C4336" s="9">
        <v>321.11383694034521</v>
      </c>
      <c r="D4336" s="25">
        <v>30</v>
      </c>
      <c r="E4336" s="8">
        <v>11</v>
      </c>
      <c r="F4336" s="31">
        <f>IF($A4336&lt;=$J$18,$O$18+$P$18*SIN($Q$18+$R$18*($A4336-$A$3820)/$P$18),erreur)</f>
        <v>320.47676763715572</v>
      </c>
      <c r="G4336" s="31">
        <f>IF(8811-A4336&gt;$I$18,$O$18+$P$18*SIN($S$18-$T$18*(A4336-$A$4332)/$P$18),erreur)</f>
        <v>321.91911402484766</v>
      </c>
    </row>
    <row r="4337" spans="1:8" x14ac:dyDescent="0.3">
      <c r="A4337" s="20">
        <f t="shared" si="177"/>
        <v>4331</v>
      </c>
      <c r="B4337" s="9">
        <v>318.94493858438545</v>
      </c>
      <c r="C4337" s="9">
        <v>321.09416964688353</v>
      </c>
      <c r="D4337" s="25">
        <v>31</v>
      </c>
      <c r="E4337" s="8">
        <v>12</v>
      </c>
      <c r="F4337" s="31">
        <f>IF($A4337&lt;=$J$18,$O$18+$P$18*SIN($Q$18+$R$18*($A4337-$A$3820)/$P$18),erreur)</f>
        <v>320.48398064248613</v>
      </c>
      <c r="G4337" s="31">
        <f>IF(8811-A4337&gt;$I$18,$O$18+$P$18*SIN($S$18-$T$18*(A4337-$A$4332)/$P$18),erreur)</f>
        <v>321.90696857251169</v>
      </c>
    </row>
    <row r="4338" spans="1:8" x14ac:dyDescent="0.3">
      <c r="A4338" s="20">
        <f t="shared" si="177"/>
        <v>4332</v>
      </c>
      <c r="B4338" s="9">
        <v>318.95457654861275</v>
      </c>
      <c r="C4338" s="9">
        <v>321.07457056538988</v>
      </c>
      <c r="D4338" s="25">
        <v>32</v>
      </c>
      <c r="E4338" s="8">
        <v>13</v>
      </c>
      <c r="F4338" s="31">
        <f>IF($A4338&lt;=$J$18,$O$18+$P$18*SIN($Q$18+$R$18*($A4338-$A$3820)/$P$18),erreur)</f>
        <v>320.49122697266284</v>
      </c>
      <c r="G4338" s="31">
        <f>IF(8811-A4338&gt;$I$18,$O$18+$P$18*SIN($S$18-$T$18*(A4338-$A$4332)/$P$18),erreur)</f>
        <v>321.89485644344313</v>
      </c>
    </row>
    <row r="4339" spans="1:8" x14ac:dyDescent="0.3">
      <c r="A4339" s="20">
        <f t="shared" si="177"/>
        <v>4333</v>
      </c>
      <c r="B4339" s="9">
        <v>318.96428273476704</v>
      </c>
      <c r="C4339" s="9">
        <v>321.05503969595156</v>
      </c>
      <c r="D4339" s="25">
        <v>33</v>
      </c>
      <c r="E4339" s="8">
        <v>14</v>
      </c>
      <c r="F4339" s="31">
        <f>IF($A4339&lt;=$J$18,$O$18+$P$18*SIN($Q$18+$R$18*($A4339-$A$3820)/$P$18),erreur)</f>
        <v>320.49850662768586</v>
      </c>
      <c r="G4339" s="31">
        <f>IF(8811-A4339&gt;$I$18,$O$18+$P$18*SIN($S$18-$T$18*(A4339-$A$4332)/$P$18),erreur)</f>
        <v>321.88277763766018</v>
      </c>
    </row>
    <row r="4340" spans="1:8" x14ac:dyDescent="0.3">
      <c r="A4340" s="20">
        <f t="shared" si="177"/>
        <v>4334</v>
      </c>
      <c r="B4340" s="9">
        <v>318.97405714279921</v>
      </c>
      <c r="C4340" s="9">
        <v>321.03557703866318</v>
      </c>
      <c r="D4340" s="25">
        <v>34</v>
      </c>
      <c r="E4340" s="8">
        <v>15</v>
      </c>
      <c r="F4340" s="31">
        <f>IF($A4340&lt;=$J$18,$O$18+$P$18*SIN($Q$18+$R$18*($A4340-$A$3820)/$P$18),erreur)</f>
        <v>320.50581960754062</v>
      </c>
      <c r="G4340" s="31">
        <f>IF(8811-A4340&gt;$I$18,$O$18+$P$18*SIN($S$18-$T$18*(A4340-$A$4332)/$P$18),erreur)</f>
        <v>321.87073215516648</v>
      </c>
    </row>
    <row r="4341" spans="1:8" x14ac:dyDescent="0.3">
      <c r="A4341" s="20">
        <f t="shared" si="177"/>
        <v>4335</v>
      </c>
      <c r="B4341" s="9">
        <v>318.98389977266925</v>
      </c>
      <c r="C4341" s="9">
        <v>321.01618259361203</v>
      </c>
      <c r="D4341" s="25">
        <v>35</v>
      </c>
      <c r="E4341" s="8">
        <v>16</v>
      </c>
      <c r="F4341" s="31">
        <f>IF($A4341&lt;=$J$18,$O$18+$P$18*SIN($Q$18+$R$18*($A4341-$A$3820)/$P$18),erreur)</f>
        <v>320.51316591221985</v>
      </c>
      <c r="G4341" s="31">
        <f>IF(8811-A4341&gt;$I$18,$O$18+$P$18*SIN($S$18-$T$18*(A4341-$A$4332)/$P$18),erreur)</f>
        <v>321.85871999598749</v>
      </c>
    </row>
    <row r="4342" spans="1:8" x14ac:dyDescent="0.3">
      <c r="A4342" s="20">
        <f t="shared" si="177"/>
        <v>4336</v>
      </c>
      <c r="B4342" s="9">
        <v>318.9938106243244</v>
      </c>
      <c r="C4342" s="9">
        <v>320.99685636089089</v>
      </c>
      <c r="D4342" s="25">
        <v>36</v>
      </c>
      <c r="E4342" s="8">
        <v>17</v>
      </c>
      <c r="F4342" s="31">
        <f>IF($A4342&lt;=$J$18,$O$18+$P$18*SIN($Q$18+$R$18*($A4342-$A$3820)/$P$18),erreur)</f>
        <v>320.52054554171264</v>
      </c>
      <c r="G4342" s="31">
        <f>IF(8811-A4342&gt;$I$18,$O$18+$P$18*SIN($S$18-$T$18*(A4342-$A$4332)/$P$18),erreur)</f>
        <v>321.84674116013048</v>
      </c>
    </row>
    <row r="4343" spans="1:8" x14ac:dyDescent="0.3">
      <c r="A4343" s="20">
        <f t="shared" si="177"/>
        <v>4337</v>
      </c>
      <c r="B4343" s="9">
        <v>319.00378969772464</v>
      </c>
      <c r="C4343" s="9">
        <v>320.97759834058888</v>
      </c>
      <c r="D4343" s="25">
        <v>37</v>
      </c>
      <c r="E4343" s="8">
        <v>18</v>
      </c>
      <c r="F4343" s="31">
        <f>IF($A4343&lt;=$J$18,$O$18+$P$18*SIN($Q$18+$R$18*($A4343-$A$3820)/$P$18),erreur)</f>
        <v>320.52795849602262</v>
      </c>
      <c r="G4343" s="31">
        <f>IF(8811-A4343&gt;$I$18,$O$18+$P$18*SIN($S$18-$T$18*(A4343-$A$4332)/$P$18),erreur)</f>
        <v>321.83479564760637</v>
      </c>
    </row>
    <row r="4344" spans="1:8" x14ac:dyDescent="0.3">
      <c r="A4344" s="20">
        <f t="shared" si="177"/>
        <v>4338</v>
      </c>
      <c r="B4344" s="9">
        <v>319.01383699281905</v>
      </c>
      <c r="C4344" s="9">
        <v>320.95840853279515</v>
      </c>
      <c r="D4344" s="25">
        <v>38</v>
      </c>
      <c r="E4344" s="8">
        <v>19</v>
      </c>
      <c r="F4344" s="31">
        <f>IF($A4344&lt;=$J$18,$O$18+$P$18*SIN($Q$18+$R$18*($A4344-$A$3820)/$P$18),erreur)</f>
        <v>320.53540477512433</v>
      </c>
      <c r="G4344" s="31">
        <f>IF(8811-A4344&gt;$I$18,$O$18+$P$18*SIN($S$18-$T$18*(A4344-$A$4332)/$P$18),erreur)</f>
        <v>321.82288345843335</v>
      </c>
    </row>
    <row r="4345" spans="1:8" x14ac:dyDescent="0.3">
      <c r="A4345" s="20">
        <f t="shared" si="177"/>
        <v>4339</v>
      </c>
      <c r="B4345" s="9">
        <v>319.02395250956579</v>
      </c>
      <c r="C4345" s="9">
        <v>320.93928693760063</v>
      </c>
      <c r="D4345" s="25">
        <v>39</v>
      </c>
      <c r="E4345" s="8">
        <v>20</v>
      </c>
      <c r="F4345" s="31">
        <f>IF($A4345&lt;=$J$18,$O$18+$P$18*SIN($Q$18+$R$18*($A4345-$A$3820)/$P$18),erreur)</f>
        <v>320.54288437902142</v>
      </c>
      <c r="G4345" s="31">
        <f>IF(8811-A4345&gt;$I$18,$O$18+$P$18*SIN($S$18-$T$18*(A4345-$A$4332)/$P$18),erreur)</f>
        <v>321.81100459262234</v>
      </c>
    </row>
    <row r="4346" spans="1:8" x14ac:dyDescent="0.3">
      <c r="A4346" s="20">
        <f t="shared" si="177"/>
        <v>4340</v>
      </c>
      <c r="B4346" s="9">
        <v>319.0341362479121</v>
      </c>
      <c r="C4346" s="9">
        <v>320.92023355509264</v>
      </c>
      <c r="D4346" s="25">
        <v>40</v>
      </c>
      <c r="E4346" s="8">
        <v>21</v>
      </c>
      <c r="F4346" s="31">
        <f>IF($A4346&lt;=$J$18,$O$18+$P$18*SIN($Q$18+$R$18*($A4346-$A$3820)/$P$18),erreur)</f>
        <v>320.55039730770295</v>
      </c>
      <c r="G4346" s="31">
        <f>IF(8811-A4346&gt;$I$18,$O$18+$P$18*SIN($S$18-$T$18*(A4346-$A$4332)/$P$18),erreur)</f>
        <v>321.79915905019152</v>
      </c>
      <c r="H4346">
        <v>321.98</v>
      </c>
    </row>
    <row r="4347" spans="1:8" x14ac:dyDescent="0.3">
      <c r="A4347" s="20">
        <f t="shared" si="177"/>
        <v>4341</v>
      </c>
      <c r="B4347" s="9">
        <v>319.04438820781434</v>
      </c>
      <c r="C4347" s="9">
        <v>320.9012483853603</v>
      </c>
      <c r="D4347" s="25">
        <v>41</v>
      </c>
      <c r="E4347" s="8">
        <v>22</v>
      </c>
      <c r="F4347" s="31">
        <f>IF($A4347&lt;=$J$18,$O$18+$P$18*SIN($Q$18+$R$18*($A4347-$A$3820)/$P$18),erreur)</f>
        <v>320.55794356116166</v>
      </c>
      <c r="G4347" s="31">
        <f>IF(8811-A4347&gt;$I$18,$O$18+$P$18*SIN($S$18-$T$18*(A4347-$A$4332)/$P$18),erreur)</f>
        <v>321.78734683114089</v>
      </c>
    </row>
    <row r="4348" spans="1:8" x14ac:dyDescent="0.3">
      <c r="A4348" s="20">
        <f t="shared" si="177"/>
        <v>4342</v>
      </c>
      <c r="B4348" s="9">
        <v>319.0547083892252</v>
      </c>
      <c r="C4348" s="9">
        <v>320.88233142849276</v>
      </c>
      <c r="D4348" s="25">
        <v>42</v>
      </c>
      <c r="E4348" s="8">
        <v>23</v>
      </c>
      <c r="F4348" s="31">
        <f>IF($A4348&lt;=$J$18,$O$18+$P$18*SIN($Q$18+$R$18*($A4348-$A$3820)/$P$18),erreur)</f>
        <v>320.56552313938664</v>
      </c>
      <c r="G4348" s="31">
        <f>IF(8811-A4348&gt;$I$18,$O$18+$P$18*SIN($S$18-$T$18*(A4348-$A$4332)/$P$18),erreur)</f>
        <v>321.77556793549957</v>
      </c>
    </row>
    <row r="4349" spans="1:8" x14ac:dyDescent="0.3">
      <c r="A4349" s="20">
        <f t="shared" si="177"/>
        <v>4343</v>
      </c>
      <c r="B4349" s="9">
        <v>319.06509679209375</v>
      </c>
      <c r="C4349" s="9">
        <v>320.86348268457732</v>
      </c>
      <c r="D4349" s="25">
        <v>43</v>
      </c>
      <c r="E4349" s="8">
        <v>24</v>
      </c>
      <c r="F4349" s="31">
        <f>IF($A4349&lt;=$J$18,$O$18+$P$18*SIN($Q$18+$R$18*($A4349-$A$3820)/$P$18),erreur)</f>
        <v>320.57313604237061</v>
      </c>
      <c r="G4349" s="31">
        <f>IF(8811-A4349&gt;$I$18,$O$18+$P$18*SIN($S$18-$T$18*(A4349-$A$4332)/$P$18),erreur)</f>
        <v>321.76382236327117</v>
      </c>
    </row>
    <row r="4350" spans="1:8" x14ac:dyDescent="0.3">
      <c r="A4350" s="20">
        <f t="shared" si="177"/>
        <v>4344</v>
      </c>
      <c r="B4350" s="9">
        <v>319.07555341637271</v>
      </c>
      <c r="C4350" s="9">
        <v>320.84470215369947</v>
      </c>
      <c r="D4350" s="25">
        <v>44</v>
      </c>
      <c r="E4350" s="8">
        <v>25</v>
      </c>
      <c r="F4350" s="31">
        <f>IF($A4350&lt;=$J$18,$O$18+$P$18*SIN($Q$18+$R$18*($A4350-$A$3820)/$P$18),erreur)</f>
        <v>320.58078227010628</v>
      </c>
      <c r="G4350" s="31">
        <f>IF(8811-A4350&gt;$I$18,$O$18+$P$18*SIN($S$18-$T$18*(A4350-$A$4332)/$P$18),erreur)</f>
        <v>321.75211011446663</v>
      </c>
    </row>
    <row r="4351" spans="1:8" x14ac:dyDescent="0.3">
      <c r="A4351" s="20">
        <f t="shared" si="177"/>
        <v>4345</v>
      </c>
      <c r="B4351" s="9">
        <v>319.08607826201296</v>
      </c>
      <c r="C4351" s="9">
        <v>320.82598983595017</v>
      </c>
      <c r="D4351" s="25">
        <v>45</v>
      </c>
      <c r="E4351" s="8">
        <v>26</v>
      </c>
      <c r="F4351" s="31">
        <f>IF($A4351&lt;=$J$18,$O$18+$P$18*SIN($Q$18+$R$18*($A4351-$A$3820)/$P$18),erreur)</f>
        <v>320.58846182257912</v>
      </c>
      <c r="G4351" s="31">
        <f>IF(8811-A4351&gt;$I$18,$O$18+$P$18*SIN($S$18-$T$18*(A4351-$A$4332)/$P$18),erreur)</f>
        <v>321.74043118910777</v>
      </c>
    </row>
    <row r="4352" spans="1:8" x14ac:dyDescent="0.3">
      <c r="A4352" s="20">
        <f t="shared" si="177"/>
        <v>4346</v>
      </c>
      <c r="B4352" s="9">
        <v>319.09667132896902</v>
      </c>
      <c r="C4352" s="9">
        <v>320.80734573141672</v>
      </c>
      <c r="D4352" s="25">
        <v>46</v>
      </c>
      <c r="E4352" s="8">
        <v>27</v>
      </c>
      <c r="F4352" s="31">
        <f>IF($A4352&lt;=$J$18,$O$18+$P$18*SIN($Q$18+$R$18*($A4352-$A$3820)/$P$18),erreur)</f>
        <v>320.59617469979275</v>
      </c>
      <c r="G4352" s="31">
        <f>IF(8811-A4352&gt;$I$18,$O$18+$P$18*SIN($S$18-$T$18*(A4352-$A$4332)/$P$18),erreur)</f>
        <v>321.72878558720186</v>
      </c>
    </row>
    <row r="4353" spans="1:8" x14ac:dyDescent="0.3">
      <c r="A4353" s="20">
        <f t="shared" si="177"/>
        <v>4347</v>
      </c>
      <c r="B4353" s="9">
        <v>319.10733261718633</v>
      </c>
      <c r="C4353" s="9">
        <v>320.78876984018279</v>
      </c>
      <c r="D4353" s="25">
        <v>47</v>
      </c>
      <c r="E4353" s="8">
        <v>28</v>
      </c>
      <c r="F4353" s="31">
        <f>IF($A4353&lt;=$J$18,$O$18+$P$18*SIN($Q$18+$R$18*($A4353-$A$3820)/$P$18),erreur)</f>
        <v>320.60392090172172</v>
      </c>
      <c r="G4353" s="31">
        <f>IF(8811-A4353&gt;$I$18,$O$18+$P$18*SIN($S$18-$T$18*(A4353-$A$4332)/$P$18),erreur)</f>
        <v>321.71717330876345</v>
      </c>
    </row>
    <row r="4354" spans="1:8" x14ac:dyDescent="0.3">
      <c r="A4354" s="20">
        <f t="shared" si="177"/>
        <v>4348</v>
      </c>
      <c r="B4354" s="9">
        <v>319.11806212662123</v>
      </c>
      <c r="C4354" s="9">
        <v>320.77026216233753</v>
      </c>
      <c r="D4354" s="25">
        <v>48</v>
      </c>
      <c r="E4354" s="8">
        <v>29</v>
      </c>
      <c r="F4354" s="31">
        <f>IF($A4354&lt;=$J$18,$O$18+$P$18*SIN($Q$18+$R$18*($A4354-$A$3820)/$P$18),erreur)</f>
        <v>320.6117004283733</v>
      </c>
      <c r="G4354" s="31">
        <f>IF(8811-A4354&gt;$I$18,$O$18+$P$18*SIN($S$18-$T$18*(A4354-$A$4332)/$P$18),erreur)</f>
        <v>321.70559435380346</v>
      </c>
    </row>
    <row r="4355" spans="1:8" x14ac:dyDescent="0.3">
      <c r="A4355" s="20">
        <f t="shared" si="177"/>
        <v>4349</v>
      </c>
      <c r="B4355" s="9">
        <v>319.12885985721732</v>
      </c>
      <c r="C4355" s="9">
        <v>320.75182269796642</v>
      </c>
      <c r="D4355" s="25">
        <v>49</v>
      </c>
      <c r="E4355" s="8">
        <v>30</v>
      </c>
      <c r="F4355" s="31">
        <f>IF($A4355&lt;=$J$18,$O$18+$P$18*SIN($Q$18+$R$18*($A4355-$A$3820)/$P$18),erreur)</f>
        <v>320.61951327973293</v>
      </c>
      <c r="G4355" s="31">
        <f>IF(8811-A4355&gt;$I$18,$O$18+$P$18*SIN($S$18-$T$18*(A4355-$A$4332)/$P$18),erreur)</f>
        <v>321.69404872233645</v>
      </c>
    </row>
    <row r="4356" spans="1:8" x14ac:dyDescent="0.3">
      <c r="A4356" s="20">
        <f t="shared" si="177"/>
        <v>4350</v>
      </c>
      <c r="B4356" s="9">
        <v>319.13972580892732</v>
      </c>
      <c r="C4356" s="9">
        <v>320.73345144715313</v>
      </c>
      <c r="D4356" s="25">
        <v>50</v>
      </c>
      <c r="E4356" s="8">
        <v>31</v>
      </c>
      <c r="F4356" s="31">
        <f>IF($A4356&lt;=$J$18,$O$18+$P$18*SIN($Q$18+$R$18*($A4356-$A$3820)/$P$18),erreur)</f>
        <v>320.62735945578606</v>
      </c>
      <c r="G4356" s="31">
        <f>IF(8811-A4356&gt;$I$18,$O$18+$P$18*SIN($S$18-$T$18*(A4356-$A$4332)/$P$18),erreur)</f>
        <v>321.68253641437695</v>
      </c>
    </row>
    <row r="4357" spans="1:8" x14ac:dyDescent="0.3">
      <c r="A4357" s="20">
        <f t="shared" si="177"/>
        <v>4351</v>
      </c>
      <c r="B4357" s="9">
        <v>319.15065998170212</v>
      </c>
      <c r="C4357" s="9">
        <v>320.7151484099868</v>
      </c>
      <c r="D4357" s="25">
        <v>51</v>
      </c>
      <c r="E4357" s="8">
        <v>32</v>
      </c>
      <c r="F4357" s="31">
        <f>IF($A4357&lt;=$J$18,$O$18+$P$18*SIN($Q$18+$R$18*($A4357-$A$3820)/$P$18),erreur)</f>
        <v>320.63523895653634</v>
      </c>
      <c r="G4357" s="31">
        <f>IF(8811-A4357&gt;$I$18,$O$18+$P$18*SIN($S$18-$T$18*(A4357-$A$4332)/$P$18),erreur)</f>
        <v>321.67105742993226</v>
      </c>
    </row>
    <row r="4358" spans="1:8" x14ac:dyDescent="0.3">
      <c r="A4358" s="20">
        <f t="shared" si="177"/>
        <v>4352</v>
      </c>
      <c r="B4358" s="9">
        <v>319.16166237548896</v>
      </c>
      <c r="C4358" s="9">
        <v>320.69691358655109</v>
      </c>
      <c r="D4358" s="25">
        <v>52</v>
      </c>
      <c r="E4358" s="8">
        <v>33</v>
      </c>
      <c r="F4358" s="31">
        <f>IF($A4358&lt;=$J$18,$O$18+$P$18*SIN($Q$18+$R$18*($A4358-$A$3820)/$P$18),erreur)</f>
        <v>320.64315178196557</v>
      </c>
      <c r="G4358" s="31">
        <f>IF(8811-A4358&gt;$I$18,$O$18+$P$18*SIN($S$18-$T$18*(A4358-$A$4332)/$P$18),erreur)</f>
        <v>321.65961176902056</v>
      </c>
    </row>
    <row r="4359" spans="1:8" x14ac:dyDescent="0.3">
      <c r="A4359" s="20">
        <f t="shared" si="177"/>
        <v>4353</v>
      </c>
      <c r="B4359" s="9">
        <v>319.17273299023873</v>
      </c>
      <c r="C4359" s="9">
        <v>320.67874697692969</v>
      </c>
      <c r="D4359" s="25">
        <v>53</v>
      </c>
      <c r="E4359" s="8">
        <v>34</v>
      </c>
      <c r="F4359" s="31">
        <f>IF($A4359&lt;=$J$18,$O$18+$P$18*SIN($Q$18+$R$18*($A4359-$A$3820)/$P$18),erreur)</f>
        <v>320.65109793206284</v>
      </c>
      <c r="G4359" s="31">
        <f>IF(8811-A4359&gt;$I$18,$O$18+$P$18*SIN($S$18-$T$18*(A4359-$A$4332)/$P$18),erreur)</f>
        <v>321.64819943165276</v>
      </c>
    </row>
    <row r="4360" spans="1:8" x14ac:dyDescent="0.3">
      <c r="A4360" s="20">
        <f t="shared" ref="A4360:A4423" si="178">ROW()-6</f>
        <v>4354</v>
      </c>
      <c r="B4360" s="9">
        <v>319.18387182589686</v>
      </c>
      <c r="C4360" s="9">
        <v>320.66064858120808</v>
      </c>
      <c r="D4360" s="25">
        <v>54</v>
      </c>
      <c r="E4360" s="8">
        <v>35</v>
      </c>
      <c r="F4360" s="31">
        <f>IF($A4360&lt;=$J$18,$O$18+$P$18*SIN($Q$18+$R$18*($A4360-$A$3820)/$P$18),erreur)</f>
        <v>320.65907740682815</v>
      </c>
      <c r="G4360" s="31">
        <f>IF(8811-A4360&gt;$I$18,$O$18+$P$18*SIN($S$18-$T$18*(A4360-$A$4332)/$P$18),erreur)</f>
        <v>321.63682041783977</v>
      </c>
    </row>
    <row r="4361" spans="1:8" x14ac:dyDescent="0.3">
      <c r="A4361" s="20">
        <f t="shared" si="178"/>
        <v>4355</v>
      </c>
      <c r="B4361" s="9">
        <v>319.1950788824106</v>
      </c>
      <c r="C4361" s="9">
        <v>320.64261839947176</v>
      </c>
      <c r="D4361" s="25">
        <v>55</v>
      </c>
      <c r="E4361" s="8">
        <v>36</v>
      </c>
      <c r="F4361" s="31">
        <f>IF($A4361&lt;=$J$18,$O$18+$P$18*SIN($Q$18+$R$18*($A4361-$A$3820)/$P$18),erreur)</f>
        <v>320.66709020624694</v>
      </c>
      <c r="G4361" s="31">
        <f>IF(8811-A4361&gt;$I$18,$O$18+$P$18*SIN($S$18-$T$18*(A4361-$A$4332)/$P$18),erreur)</f>
        <v>321.62547472759616</v>
      </c>
    </row>
    <row r="4362" spans="1:8" x14ac:dyDescent="0.3">
      <c r="A4362" s="20">
        <f t="shared" si="178"/>
        <v>4356</v>
      </c>
      <c r="B4362" s="9">
        <v>319.20635415973447</v>
      </c>
      <c r="C4362" s="9">
        <v>320.62465643180258</v>
      </c>
      <c r="D4362" s="25">
        <v>56</v>
      </c>
      <c r="E4362" s="8">
        <v>37</v>
      </c>
      <c r="F4362" s="31">
        <f>IF($A4362&lt;=$J$18,$O$18+$P$18*SIN($Q$18+$R$18*($A4362-$A$3820)/$P$18),erreur)</f>
        <v>320.67513633031194</v>
      </c>
      <c r="G4362" s="31">
        <f>IF(8811-A4362&gt;$I$18,$O$18+$P$18*SIN($S$18-$T$18*(A4362-$A$4332)/$P$18),erreur)</f>
        <v>321.61416236093646</v>
      </c>
    </row>
    <row r="4363" spans="1:8" x14ac:dyDescent="0.3">
      <c r="A4363" s="20">
        <f t="shared" si="178"/>
        <v>4357</v>
      </c>
      <c r="B4363" s="9">
        <v>319.21769765780846</v>
      </c>
      <c r="C4363" s="9">
        <v>320.60676267828239</v>
      </c>
      <c r="D4363" s="25">
        <v>57</v>
      </c>
      <c r="E4363" s="8">
        <v>38</v>
      </c>
      <c r="F4363" s="31">
        <f>IF($A4363&lt;=$J$18,$O$18+$P$18*SIN($Q$18+$R$18*($A4363-$A$3820)/$P$18),erreur)</f>
        <v>320.68321577901588</v>
      </c>
      <c r="G4363" s="31">
        <f>IF(8811-A4363&gt;$I$18,$O$18+$P$18*SIN($S$18-$T$18*(A4363-$A$4332)/$P$18),erreur)</f>
        <v>321.60288331786796</v>
      </c>
    </row>
    <row r="4364" spans="1:8" x14ac:dyDescent="0.3">
      <c r="A4364" s="20">
        <f t="shared" si="178"/>
        <v>4358</v>
      </c>
      <c r="B4364" s="9">
        <v>319.22910937658344</v>
      </c>
      <c r="C4364" s="9">
        <v>320.58893713900034</v>
      </c>
      <c r="D4364" s="25">
        <v>58</v>
      </c>
      <c r="E4364" s="8">
        <v>39</v>
      </c>
      <c r="F4364" s="31">
        <f>IF($A4364&lt;=$J$18,$O$18+$P$18*SIN($Q$18+$R$18*($A4364-$A$3820)/$P$18),erreur)</f>
        <v>320.69132855234784</v>
      </c>
      <c r="G4364" s="31">
        <f>IF(8811-A4364&gt;$I$18,$O$18+$P$18*SIN($S$18-$T$18*(A4364-$A$4332)/$P$18),erreur)</f>
        <v>321.59163759841249</v>
      </c>
    </row>
    <row r="4365" spans="1:8" x14ac:dyDescent="0.3">
      <c r="A4365" s="20">
        <f t="shared" si="178"/>
        <v>4359</v>
      </c>
      <c r="B4365" s="9">
        <v>319.24058931600848</v>
      </c>
      <c r="C4365" s="9">
        <v>320.57117981403462</v>
      </c>
      <c r="D4365" s="25">
        <v>59</v>
      </c>
      <c r="E4365" s="8">
        <v>40</v>
      </c>
      <c r="F4365" s="31">
        <f>IF($A4365&lt;=$J$18,$O$18+$P$18*SIN($Q$18+$R$18*($A4365-$A$3820)/$P$18),erreur)</f>
        <v>320.69947465029691</v>
      </c>
      <c r="G4365" s="31">
        <f>IF(8811-A4365&gt;$I$18,$O$18+$P$18*SIN($S$18-$T$18*(A4365-$A$4332)/$P$18),erreur)</f>
        <v>321.58042520257004</v>
      </c>
    </row>
    <row r="4366" spans="1:8" x14ac:dyDescent="0.3">
      <c r="A4366" s="20">
        <f t="shared" si="178"/>
        <v>4360</v>
      </c>
      <c r="B4366" s="9">
        <v>319.25213747602356</v>
      </c>
      <c r="C4366" s="9">
        <v>320.55349070347074</v>
      </c>
      <c r="D4366" s="25">
        <v>60</v>
      </c>
      <c r="E4366" s="8">
        <v>41</v>
      </c>
      <c r="F4366" s="31">
        <f>IF($A4366&lt;=$J$18,$O$18+$P$18*SIN($Q$18+$R$18*($A4366-$A$3820)/$P$18),erreur)</f>
        <v>320.7076540728558</v>
      </c>
      <c r="G4366" s="31">
        <f>IF(8811-A4366&gt;$I$18,$O$18+$P$18*SIN($S$18-$T$18*(A4366-$A$4332)/$P$18),erreur)</f>
        <v>321.56924613035881</v>
      </c>
      <c r="H4366">
        <v>322.3</v>
      </c>
    </row>
    <row r="4367" spans="1:8" x14ac:dyDescent="0.3">
      <c r="A4367" s="20">
        <f t="shared" si="178"/>
        <v>4361</v>
      </c>
      <c r="B4367" s="9">
        <v>319.26375385658139</v>
      </c>
      <c r="C4367" s="9">
        <v>320.53586980738874</v>
      </c>
      <c r="D4367" s="25">
        <v>61</v>
      </c>
      <c r="E4367" s="8">
        <v>42</v>
      </c>
      <c r="F4367" s="31">
        <f>IF($A4367&lt;=$J$18,$O$18+$P$18*SIN($Q$18+$R$18*($A4367-$A$3820)/$P$18),erreur)</f>
        <v>320.71586682002089</v>
      </c>
      <c r="G4367" s="31">
        <f>IF(8811-A4367&gt;$I$18,$O$18+$P$18*SIN($S$18-$T$18*(A4367-$A$4332)/$P$18),erreur)</f>
        <v>321.55810038179334</v>
      </c>
    </row>
    <row r="4368" spans="1:8" x14ac:dyDescent="0.3">
      <c r="A4368" s="20">
        <f t="shared" si="178"/>
        <v>4362</v>
      </c>
      <c r="B4368" s="9">
        <v>319.27543845762557</v>
      </c>
      <c r="C4368" s="9">
        <v>320.51831712587227</v>
      </c>
      <c r="D4368" s="25">
        <v>62</v>
      </c>
      <c r="E4368" s="8">
        <v>43</v>
      </c>
      <c r="F4368" s="31">
        <f>IF($A4368&lt;=$J$18,$O$18+$P$18*SIN($Q$18+$R$18*($A4368-$A$3820)/$P$18),erreur)</f>
        <v>320.72411289177398</v>
      </c>
      <c r="G4368" s="31">
        <f>IF(8811-A4368&gt;$I$18,$O$18+$P$18*SIN($S$18-$T$18*(A4368-$A$4332)/$P$18),erreur)</f>
        <v>321.54698795688455</v>
      </c>
    </row>
    <row r="4369" spans="1:7" x14ac:dyDescent="0.3">
      <c r="A4369" s="20">
        <f t="shared" si="178"/>
        <v>4363</v>
      </c>
      <c r="B4369" s="9">
        <v>319.28719127909972</v>
      </c>
      <c r="C4369" s="9">
        <v>320.50083265900139</v>
      </c>
      <c r="D4369" s="25">
        <v>63</v>
      </c>
      <c r="E4369" s="8">
        <v>44</v>
      </c>
      <c r="F4369" s="31">
        <f>IF($A4369&lt;=$J$18,$O$18+$P$18*SIN($Q$18+$R$18*($A4369-$A$3820)/$P$18),erreur)</f>
        <v>320.7323922881078</v>
      </c>
      <c r="G4369" s="31">
        <f>IF(8811-A4369&gt;$I$18,$O$18+$P$18*SIN($S$18-$T$18*(A4369-$A$4332)/$P$18),erreur)</f>
        <v>321.53590885564699</v>
      </c>
    </row>
    <row r="4370" spans="1:7" x14ac:dyDescent="0.3">
      <c r="A4370" s="20">
        <f t="shared" si="178"/>
        <v>4364</v>
      </c>
      <c r="B4370" s="9">
        <v>319.2990123209529</v>
      </c>
      <c r="C4370" s="9">
        <v>320.48341640685976</v>
      </c>
      <c r="D4370" s="25">
        <v>64</v>
      </c>
      <c r="E4370" s="8">
        <v>45</v>
      </c>
      <c r="F4370" s="31">
        <f>IF($A4370&lt;=$J$18,$O$18+$P$18*SIN($Q$18+$R$18*($A4370-$A$3820)/$P$18),erreur)</f>
        <v>320.74070500901507</v>
      </c>
      <c r="G4370" s="31">
        <f>IF(8811-A4370&gt;$I$18,$O$18+$P$18*SIN($S$18-$T$18*(A4370-$A$4332)/$P$18),erreur)</f>
        <v>321.52486307808795</v>
      </c>
    </row>
    <row r="4371" spans="1:7" x14ac:dyDescent="0.3">
      <c r="A4371" s="20">
        <f t="shared" si="178"/>
        <v>4365</v>
      </c>
      <c r="B4371" s="9">
        <v>319.31090158312509</v>
      </c>
      <c r="C4371" s="9">
        <v>320.4660683695256</v>
      </c>
      <c r="D4371" s="25">
        <v>65</v>
      </c>
      <c r="E4371" s="8">
        <v>46</v>
      </c>
      <c r="F4371" s="31">
        <f>IF($A4371&lt;=$J$18,$O$18+$P$18*SIN($Q$18+$R$18*($A4371-$A$3820)/$P$18),erreur)</f>
        <v>320.74905105449216</v>
      </c>
      <c r="G4371" s="31">
        <f>IF(8811-A4371&gt;$I$18,$O$18+$P$18*SIN($S$18-$T$18*(A4371-$A$4332)/$P$18),erreur)</f>
        <v>321.51385062422196</v>
      </c>
    </row>
    <row r="4372" spans="1:7" x14ac:dyDescent="0.3">
      <c r="A4372" s="20">
        <f t="shared" si="178"/>
        <v>4366</v>
      </c>
      <c r="B4372" s="9">
        <v>319.32285906556717</v>
      </c>
      <c r="C4372" s="9">
        <v>320.44878854708259</v>
      </c>
      <c r="D4372" s="25">
        <v>66</v>
      </c>
      <c r="E4372" s="8">
        <v>47</v>
      </c>
      <c r="F4372" s="31">
        <f>IF($A4372&lt;=$J$18,$O$18+$P$18*SIN($Q$18+$R$18*($A4372-$A$3820)/$P$18),erreur)</f>
        <v>320.75743042451722</v>
      </c>
      <c r="G4372" s="31">
        <f>IF(8811-A4372&gt;$I$18,$O$18+$P$18*SIN($S$18-$T$18*(A4372-$A$4332)/$P$18),erreur)</f>
        <v>321.50287149405995</v>
      </c>
    </row>
    <row r="4373" spans="1:7" x14ac:dyDescent="0.3">
      <c r="A4373" s="20">
        <f t="shared" si="178"/>
        <v>4367</v>
      </c>
      <c r="B4373" s="9">
        <v>319.33488476821731</v>
      </c>
      <c r="C4373" s="9">
        <v>320.43157693960711</v>
      </c>
      <c r="D4373" s="25">
        <v>67</v>
      </c>
      <c r="E4373" s="8">
        <v>48</v>
      </c>
      <c r="F4373" s="31">
        <f>IF($A4373&lt;=$J$18,$O$18+$P$18*SIN($Q$18+$R$18*($A4373-$A$3820)/$P$18),erreur)</f>
        <v>320.76584311909028</v>
      </c>
      <c r="G4373" s="31">
        <f>IF(8811-A4373&gt;$I$18,$O$18+$P$18*SIN($S$18-$T$18*(A4373-$A$4332)/$P$18),erreur)</f>
        <v>321.4919256876201</v>
      </c>
    </row>
    <row r="4374" spans="1:7" x14ac:dyDescent="0.3">
      <c r="A4374" s="20">
        <f t="shared" si="178"/>
        <v>4368</v>
      </c>
      <c r="B4374" s="9">
        <v>319.34697869102456</v>
      </c>
      <c r="C4374" s="9">
        <v>320.41443354718467</v>
      </c>
      <c r="D4374" s="25">
        <v>68</v>
      </c>
      <c r="E4374" s="8">
        <v>49</v>
      </c>
      <c r="F4374" s="31">
        <f>IF($A4374&lt;=$J$18,$O$18+$P$18*SIN($Q$18+$R$18*($A4374-$A$3820)/$P$18),erreur)</f>
        <v>320.77428913820404</v>
      </c>
      <c r="G4374" s="31">
        <f>IF(8811-A4374&gt;$I$18,$O$18+$P$18*SIN($S$18-$T$18*(A4374-$A$4332)/$P$18),erreur)</f>
        <v>321.48101320490969</v>
      </c>
    </row>
    <row r="4375" spans="1:7" x14ac:dyDescent="0.3">
      <c r="A4375" s="20">
        <f t="shared" si="178"/>
        <v>4369</v>
      </c>
      <c r="B4375" s="9">
        <v>319.35914083393072</v>
      </c>
      <c r="C4375" s="9">
        <v>320.39735836989348</v>
      </c>
      <c r="D4375" s="25">
        <v>69</v>
      </c>
      <c r="E4375" s="8">
        <v>50</v>
      </c>
      <c r="F4375" s="31">
        <f>IF($A4375&lt;=$J$18,$O$18+$P$18*SIN($Q$18+$R$18*($A4375-$A$3820)/$P$18),erreur)</f>
        <v>320.78276848184032</v>
      </c>
      <c r="G4375" s="31">
        <f>IF(8811-A4375&gt;$I$18,$O$18+$P$18*SIN($S$18-$T$18*(A4375-$A$4332)/$P$18),erreur)</f>
        <v>321.47013404593963</v>
      </c>
    </row>
    <row r="4376" spans="1:7" x14ac:dyDescent="0.3">
      <c r="A4376" s="20">
        <f t="shared" si="178"/>
        <v>4370</v>
      </c>
      <c r="B4376" s="9">
        <v>319.37137119687941</v>
      </c>
      <c r="C4376" s="9">
        <v>320.38035140780812</v>
      </c>
      <c r="D4376" s="25">
        <v>70</v>
      </c>
      <c r="E4376" s="8">
        <v>51</v>
      </c>
      <c r="F4376" s="31">
        <f>IF($A4376&lt;=$J$18,$O$18+$P$18*SIN($Q$18+$R$18*($A4376-$A$3820)/$P$18),erreur)</f>
        <v>320.79128114999548</v>
      </c>
      <c r="G4376" s="31">
        <f>IF(8811-A4376&gt;$I$18,$O$18+$P$18*SIN($S$18-$T$18*(A4376-$A$4332)/$P$18),erreur)</f>
        <v>321.45928821072448</v>
      </c>
    </row>
    <row r="4377" spans="1:7" x14ac:dyDescent="0.3">
      <c r="A4377" s="20">
        <f t="shared" si="178"/>
        <v>4371</v>
      </c>
      <c r="B4377" s="9">
        <v>319.38366977981059</v>
      </c>
      <c r="C4377" s="9">
        <v>320.36341266101408</v>
      </c>
      <c r="D4377" s="25">
        <v>71</v>
      </c>
      <c r="E4377" s="8">
        <v>52</v>
      </c>
      <c r="F4377" s="31">
        <f>IF($A4377&lt;=$J$18,$O$18+$P$18*SIN($Q$18+$R$18*($A4377-$A$3820)/$P$18),erreur)</f>
        <v>320.79982714265861</v>
      </c>
      <c r="G4377" s="31">
        <f>IF(8811-A4377&gt;$I$18,$O$18+$P$18*SIN($S$18-$T$18*(A4377-$A$4332)/$P$18),erreur)</f>
        <v>321.44847569927515</v>
      </c>
    </row>
    <row r="4378" spans="1:7" x14ac:dyDescent="0.3">
      <c r="A4378" s="20">
        <f t="shared" si="178"/>
        <v>4372</v>
      </c>
      <c r="B4378" s="9">
        <v>319.39603658267151</v>
      </c>
      <c r="C4378" s="9">
        <v>320.34654212958594</v>
      </c>
      <c r="D4378" s="25">
        <v>72</v>
      </c>
      <c r="E4378" s="8">
        <v>53</v>
      </c>
      <c r="F4378" s="31">
        <f>IF($A4378&lt;=$J$18,$O$18+$P$18*SIN($Q$18+$R$18*($A4378-$A$3820)/$P$18),erreur)</f>
        <v>320.80840645982244</v>
      </c>
      <c r="G4378" s="31">
        <f>IF(8811-A4378&gt;$I$18,$O$18+$P$18*SIN($S$18-$T$18*(A4378-$A$4332)/$P$18),erreur)</f>
        <v>321.43769651160255</v>
      </c>
    </row>
    <row r="4379" spans="1:7" x14ac:dyDescent="0.3">
      <c r="A4379" s="20">
        <f t="shared" si="178"/>
        <v>4373</v>
      </c>
      <c r="B4379" s="9">
        <v>319.40847160540216</v>
      </c>
      <c r="C4379" s="9">
        <v>320.32973981360556</v>
      </c>
      <c r="D4379" s="25">
        <v>73</v>
      </c>
      <c r="E4379" s="8">
        <v>54</v>
      </c>
      <c r="F4379" s="31">
        <f>IF($A4379&lt;=$J$18,$O$18+$P$18*SIN($Q$18+$R$18*($A4379-$A$3820)/$P$18),erreur)</f>
        <v>320.81701910146876</v>
      </c>
      <c r="G4379" s="31">
        <f>IF(8811-A4379&gt;$I$18,$O$18+$P$18*SIN($S$18-$T$18*(A4379-$A$4332)/$P$18),erreur)</f>
        <v>321.42695064772124</v>
      </c>
    </row>
    <row r="4380" spans="1:7" x14ac:dyDescent="0.3">
      <c r="A4380" s="20">
        <f t="shared" si="178"/>
        <v>4374</v>
      </c>
      <c r="B4380" s="9">
        <v>319.42097484794613</v>
      </c>
      <c r="C4380" s="9">
        <v>320.3130057131475</v>
      </c>
      <c r="D4380" s="25">
        <v>74</v>
      </c>
      <c r="E4380" s="8">
        <v>55</v>
      </c>
      <c r="F4380" s="31">
        <f>IF($A4380&lt;=$J$18,$O$18+$P$18*SIN($Q$18+$R$18*($A4380-$A$3820)/$P$18),erreur)</f>
        <v>320.82566506760122</v>
      </c>
      <c r="G4380" s="31">
        <f>IF(8811-A4380&gt;$I$18,$O$18+$P$18*SIN($S$18-$T$18*(A4380-$A$4332)/$P$18),erreur)</f>
        <v>321.41623810764213</v>
      </c>
    </row>
    <row r="4381" spans="1:7" x14ac:dyDescent="0.3">
      <c r="A4381" s="20">
        <f t="shared" si="178"/>
        <v>4375</v>
      </c>
      <c r="B4381" s="9">
        <v>319.43354631024522</v>
      </c>
      <c r="C4381" s="9">
        <v>320.29633982829364</v>
      </c>
      <c r="D4381" s="25">
        <v>75</v>
      </c>
      <c r="E4381" s="8">
        <v>56</v>
      </c>
      <c r="F4381" s="31">
        <f>IF($A4381&lt;=$J$18,$O$18+$P$18*SIN($Q$18+$R$18*($A4381-$A$3820)/$P$18),erreur)</f>
        <v>320.83434435820163</v>
      </c>
      <c r="G4381" s="31">
        <f>IF(8811-A4381&gt;$I$18,$O$18+$P$18*SIN($S$18-$T$18*(A4381-$A$4332)/$P$18),erreur)</f>
        <v>321.40555889137977</v>
      </c>
    </row>
    <row r="4382" spans="1:7" x14ac:dyDescent="0.3">
      <c r="A4382" s="20">
        <f t="shared" si="178"/>
        <v>4376</v>
      </c>
      <c r="B4382" s="9">
        <v>319.44618599223941</v>
      </c>
      <c r="C4382" s="9">
        <v>320.27974215911854</v>
      </c>
      <c r="D4382" s="25">
        <v>76</v>
      </c>
      <c r="E4382" s="8">
        <v>57</v>
      </c>
      <c r="F4382" s="31">
        <f>IF($A4382&lt;=$J$18,$O$18+$P$18*SIN($Q$18+$R$18*($A4382-$A$3820)/$P$18),erreur)</f>
        <v>320.84305697326272</v>
      </c>
      <c r="G4382" s="31">
        <f>IF(8811-A4382&gt;$I$18,$O$18+$P$18*SIN($S$18-$T$18*(A4382-$A$4332)/$P$18),erreur)</f>
        <v>321.39491299894144</v>
      </c>
    </row>
    <row r="4383" spans="1:7" x14ac:dyDescent="0.3">
      <c r="A4383" s="20">
        <f t="shared" si="178"/>
        <v>4377</v>
      </c>
      <c r="B4383" s="9">
        <v>319.45889389386866</v>
      </c>
      <c r="C4383" s="9">
        <v>320.26321270570043</v>
      </c>
      <c r="D4383" s="25">
        <v>77</v>
      </c>
      <c r="E4383" s="8">
        <v>58</v>
      </c>
      <c r="F4383" s="31">
        <f>IF($A4383&lt;=$J$18,$O$18+$P$18*SIN($Q$18+$R$18*($A4383-$A$3820)/$P$18),erreur)</f>
        <v>320.85180291277356</v>
      </c>
      <c r="G4383" s="31">
        <f>IF(8811-A4383&gt;$I$18,$O$18+$P$18*SIN($S$18-$T$18*(A4383-$A$4332)/$P$18),erreur)</f>
        <v>321.38430043033804</v>
      </c>
    </row>
    <row r="4384" spans="1:7" x14ac:dyDescent="0.3">
      <c r="A4384" s="20">
        <f t="shared" si="178"/>
        <v>4378</v>
      </c>
      <c r="B4384" s="9">
        <v>319.47167001507842</v>
      </c>
      <c r="C4384" s="9">
        <v>320.24675146811751</v>
      </c>
      <c r="D4384" s="25">
        <v>78</v>
      </c>
      <c r="E4384" s="8">
        <v>59</v>
      </c>
      <c r="F4384" s="31">
        <f>IF($A4384&lt;=$J$18,$O$18+$P$18*SIN($Q$18+$R$18*($A4384-$A$3820)/$P$18),erreur)</f>
        <v>320.86058217672689</v>
      </c>
      <c r="G4384" s="31">
        <f>IF(8811-A4384&gt;$I$18,$O$18+$P$18*SIN($S$18-$T$18*(A4384-$A$4332)/$P$18),erreur)</f>
        <v>321.37372118558778</v>
      </c>
    </row>
    <row r="4385" spans="1:8" x14ac:dyDescent="0.3">
      <c r="A4385" s="20">
        <f t="shared" si="178"/>
        <v>4379</v>
      </c>
      <c r="B4385" s="9">
        <v>319.48451435580319</v>
      </c>
      <c r="C4385" s="9">
        <v>320.23035844644437</v>
      </c>
      <c r="D4385" s="25">
        <v>79</v>
      </c>
      <c r="E4385" s="8">
        <v>60</v>
      </c>
      <c r="F4385" s="31">
        <f>IF($A4385&lt;=$J$18,$O$18+$P$18*SIN($Q$18+$R$18*($A4385-$A$3820)/$P$18),erreur)</f>
        <v>320.86939476510815</v>
      </c>
      <c r="G4385" s="31">
        <f>IF(8811-A4385&gt;$I$18,$O$18+$P$18*SIN($S$18-$T$18*(A4385-$A$4332)/$P$18),erreur)</f>
        <v>321.36317526469793</v>
      </c>
    </row>
    <row r="4386" spans="1:8" x14ac:dyDescent="0.3">
      <c r="A4386" s="20">
        <f t="shared" si="178"/>
        <v>4380</v>
      </c>
      <c r="B4386" s="9">
        <v>319.49742691599022</v>
      </c>
      <c r="C4386" s="9">
        <v>320.21403364075741</v>
      </c>
      <c r="D4386" s="25">
        <v>80</v>
      </c>
      <c r="E4386" s="8">
        <v>61</v>
      </c>
      <c r="F4386" s="31">
        <f>IF($A4386&lt;=$J$18,$O$18+$P$18*SIN($Q$18+$R$18*($A4386-$A$3820)/$P$18),erreur)</f>
        <v>320.87824067791735</v>
      </c>
      <c r="G4386" s="31">
        <f>IF(8811-A4386&gt;$I$18,$O$18+$P$18*SIN($S$18-$T$18*(A4386-$A$4332)/$P$18),erreur)</f>
        <v>321.3526626676794</v>
      </c>
      <c r="H4386">
        <v>322.39999999999998</v>
      </c>
    </row>
    <row r="4387" spans="1:8" x14ac:dyDescent="0.3">
      <c r="A4387" s="20">
        <f t="shared" si="178"/>
        <v>4381</v>
      </c>
      <c r="B4387" s="9">
        <v>319.51040769557403</v>
      </c>
      <c r="C4387" s="9">
        <v>320.19777705113302</v>
      </c>
      <c r="D4387" s="25">
        <v>81</v>
      </c>
      <c r="E4387" s="8">
        <v>62</v>
      </c>
      <c r="F4387" s="31">
        <f>IF($A4387&lt;=$J$18,$O$18+$P$18*SIN($Q$18+$R$18*($A4387-$A$3820)/$P$18),erreur)</f>
        <v>320.88711991512901</v>
      </c>
      <c r="G4387" s="31">
        <f>IF(8811-A4387&gt;$I$18,$O$18+$P$18*SIN($S$18-$T$18*(A4387-$A$4332)/$P$18),erreur)</f>
        <v>321.34218339454674</v>
      </c>
    </row>
    <row r="4388" spans="1:8" x14ac:dyDescent="0.3">
      <c r="A4388" s="20">
        <f t="shared" si="178"/>
        <v>4382</v>
      </c>
      <c r="B4388" s="9">
        <v>319.52345669449642</v>
      </c>
      <c r="C4388" s="9">
        <v>320.18158867764942</v>
      </c>
      <c r="D4388" s="25">
        <v>82</v>
      </c>
      <c r="E4388" s="8">
        <v>63</v>
      </c>
      <c r="F4388" s="31">
        <f>IF($A4388&lt;=$J$18,$O$18+$P$18*SIN($Q$18+$R$18*($A4388-$A$3820)/$P$18),erreur)</f>
        <v>320.89603247674677</v>
      </c>
      <c r="G4388" s="31">
        <f>IF(8811-A4388&gt;$I$18,$O$18+$P$18*SIN($S$18-$T$18*(A4388-$A$4332)/$P$18),erreur)</f>
        <v>321.33173744531086</v>
      </c>
    </row>
    <row r="4389" spans="1:8" x14ac:dyDescent="0.3">
      <c r="A4389" s="20">
        <f t="shared" si="178"/>
        <v>4383</v>
      </c>
      <c r="B4389" s="9">
        <v>319.53657391269553</v>
      </c>
      <c r="C4389" s="9">
        <v>320.16546852037754</v>
      </c>
      <c r="D4389" s="25">
        <v>83</v>
      </c>
      <c r="E4389" s="8">
        <v>64</v>
      </c>
      <c r="F4389" s="31">
        <f>IF($A4389&lt;=$J$18,$O$18+$P$18*SIN($Q$18+$R$18*($A4389-$A$3820)/$P$18),erreur)</f>
        <v>320.90497836275972</v>
      </c>
      <c r="G4389" s="31">
        <f>IF(8811-A4389&gt;$I$18,$O$18+$P$18*SIN($S$18-$T$18*(A4389-$A$4332)/$P$18),erreur)</f>
        <v>321.32132481998269</v>
      </c>
    </row>
    <row r="4390" spans="1:8" x14ac:dyDescent="0.3">
      <c r="A4390" s="20">
        <f t="shared" si="178"/>
        <v>4384</v>
      </c>
      <c r="B4390" s="9">
        <v>319.54975935011134</v>
      </c>
      <c r="C4390" s="9">
        <v>320.14941657939562</v>
      </c>
      <c r="D4390" s="25">
        <v>84</v>
      </c>
      <c r="E4390" s="8">
        <v>65</v>
      </c>
      <c r="F4390" s="31">
        <f>IF($A4390&lt;=$J$18,$O$18+$P$18*SIN($Q$18+$R$18*($A4390-$A$3820)/$P$18),erreur)</f>
        <v>320.91395757314967</v>
      </c>
      <c r="G4390" s="31">
        <f>IF(8811-A4390&gt;$I$18,$O$18+$P$18*SIN($S$18-$T$18*(A4390-$A$4332)/$P$18),erreur)</f>
        <v>321.31094551857677</v>
      </c>
    </row>
    <row r="4391" spans="1:8" x14ac:dyDescent="0.3">
      <c r="A4391" s="20">
        <f t="shared" si="178"/>
        <v>4385</v>
      </c>
      <c r="B4391" s="9">
        <v>319.56301300668201</v>
      </c>
      <c r="C4391" s="9">
        <v>320.13343285477822</v>
      </c>
      <c r="D4391" s="25">
        <v>85</v>
      </c>
      <c r="E4391" s="8">
        <v>66</v>
      </c>
      <c r="F4391" s="31">
        <f>IF($A4391&lt;=$J$18,$O$18+$P$18*SIN($Q$18+$R$18*($A4391-$A$3820)/$P$18),erreur)</f>
        <v>320.92297010791663</v>
      </c>
      <c r="G4391" s="31">
        <f>IF(8811-A4391&gt;$I$18,$O$18+$P$18*SIN($S$18-$T$18*(A4391-$A$4332)/$P$18),erreur)</f>
        <v>321.30059954109674</v>
      </c>
    </row>
    <row r="4392" spans="1:8" x14ac:dyDescent="0.3">
      <c r="A4392" s="20">
        <f t="shared" si="178"/>
        <v>4386</v>
      </c>
      <c r="B4392" s="9">
        <v>319.57633488234569</v>
      </c>
      <c r="C4392" s="9">
        <v>320.11751734659629</v>
      </c>
      <c r="D4392" s="25">
        <v>86</v>
      </c>
      <c r="E4392" s="8">
        <v>67</v>
      </c>
      <c r="F4392" s="31">
        <f>IF($A4392&lt;=$J$18,$O$18+$P$18*SIN($Q$18+$R$18*($A4392-$A$3820)/$P$18),erreur)</f>
        <v>320.93201596703875</v>
      </c>
      <c r="G4392" s="31">
        <f>IF(8811-A4392&gt;$I$18,$O$18+$P$18*SIN($S$18-$T$18*(A4392-$A$4332)/$P$18),erreur)</f>
        <v>321.2902868875608</v>
      </c>
    </row>
    <row r="4393" spans="1:8" x14ac:dyDescent="0.3">
      <c r="A4393" s="20">
        <f t="shared" si="178"/>
        <v>4387</v>
      </c>
      <c r="B4393" s="9">
        <v>319.58972497703871</v>
      </c>
      <c r="C4393" s="9">
        <v>320.10167005492985</v>
      </c>
      <c r="D4393" s="25">
        <v>87</v>
      </c>
      <c r="E4393" s="8">
        <v>68</v>
      </c>
      <c r="F4393" s="31">
        <f>IF($A4393&lt;=$J$18,$O$18+$P$18*SIN($Q$18+$R$18*($A4393-$A$3820)/$P$18),erreur)</f>
        <v>320.94109515051605</v>
      </c>
      <c r="G4393" s="31">
        <f>IF(8811-A4393&gt;$I$18,$O$18+$P$18*SIN($S$18-$T$18*(A4393-$A$4332)/$P$18),erreur)</f>
        <v>321.28000755797984</v>
      </c>
    </row>
    <row r="4394" spans="1:8" x14ac:dyDescent="0.3">
      <c r="A4394" s="20">
        <f t="shared" si="178"/>
        <v>4388</v>
      </c>
      <c r="B4394" s="9">
        <v>319.60318329070287</v>
      </c>
      <c r="C4394" s="9">
        <v>320.08589097984623</v>
      </c>
      <c r="D4394" s="25">
        <v>88</v>
      </c>
      <c r="E4394" s="8">
        <v>69</v>
      </c>
      <c r="F4394" s="31">
        <f>IF($A4394&lt;=$J$18,$O$18+$P$18*SIN($Q$18+$R$18*($A4394-$A$3820)/$P$18),erreur)</f>
        <v>320.95020765833397</v>
      </c>
      <c r="G4394" s="31">
        <f>IF(8811-A4394&gt;$I$18,$O$18+$P$18*SIN($S$18-$T$18*(A4394-$A$4332)/$P$18),erreur)</f>
        <v>321.2697615523648</v>
      </c>
    </row>
    <row r="4395" spans="1:8" x14ac:dyDescent="0.3">
      <c r="A4395" s="20">
        <f t="shared" si="178"/>
        <v>4389</v>
      </c>
      <c r="B4395" s="9">
        <v>319.61670982327269</v>
      </c>
      <c r="C4395" s="9">
        <v>320.07018012142362</v>
      </c>
      <c r="D4395" s="25">
        <v>89</v>
      </c>
      <c r="E4395" s="8">
        <v>70</v>
      </c>
      <c r="F4395" s="31">
        <f>IF($A4395&lt;=$J$18,$O$18+$P$18*SIN($Q$18+$R$18*($A4395-$A$3820)/$P$18),erreur)</f>
        <v>320.95935349048523</v>
      </c>
      <c r="G4395" s="31">
        <f>IF(8811-A4395&gt;$I$18,$O$18+$P$18*SIN($S$18-$T$18*(A4395-$A$4332)/$P$18),erreur)</f>
        <v>321.25954887072294</v>
      </c>
    </row>
    <row r="4396" spans="1:8" x14ac:dyDescent="0.3">
      <c r="A4396" s="20">
        <f t="shared" si="178"/>
        <v>4390</v>
      </c>
      <c r="B4396" s="9">
        <v>319.63030457468631</v>
      </c>
      <c r="C4396" s="9">
        <v>320.05453747973297</v>
      </c>
      <c r="D4396" s="25">
        <v>90</v>
      </c>
      <c r="E4396" s="8">
        <v>71</v>
      </c>
      <c r="F4396" s="31">
        <f>IF($A4396&lt;=$J$18,$O$18+$P$18*SIN($Q$18+$R$18*($A4396-$A$3820)/$P$18),erreur)</f>
        <v>320.96853264695892</v>
      </c>
      <c r="G4396" s="31">
        <f>IF(8811-A4396&gt;$I$18,$O$18+$P$18*SIN($S$18-$T$18*(A4396-$A$4332)/$P$18),erreur)</f>
        <v>321.24936951306881</v>
      </c>
    </row>
    <row r="4397" spans="1:8" x14ac:dyDescent="0.3">
      <c r="A4397" s="20">
        <f t="shared" si="178"/>
        <v>4391</v>
      </c>
      <c r="B4397" s="9">
        <v>319.64396754487825</v>
      </c>
      <c r="C4397" s="9">
        <v>320.03896305484704</v>
      </c>
      <c r="D4397" s="25">
        <v>91</v>
      </c>
      <c r="E4397" s="8">
        <v>72</v>
      </c>
      <c r="F4397" s="31">
        <f>IF($A4397&lt;=$J$18,$O$18+$P$18*SIN($Q$18+$R$18*($A4397-$A$3820)/$P$18),erreur)</f>
        <v>320.97774512774049</v>
      </c>
      <c r="G4397" s="31">
        <f>IF(8811-A4397&gt;$I$18,$O$18+$P$18*SIN($S$18-$T$18*(A4397-$A$4332)/$P$18),erreur)</f>
        <v>321.23922347941698</v>
      </c>
    </row>
    <row r="4398" spans="1:8" x14ac:dyDescent="0.3">
      <c r="A4398" s="20">
        <f t="shared" si="178"/>
        <v>4392</v>
      </c>
      <c r="B4398" s="9">
        <v>319.65769873378849</v>
      </c>
      <c r="C4398" s="9">
        <v>320.02345684684042</v>
      </c>
      <c r="D4398" s="25">
        <v>92</v>
      </c>
      <c r="E4398" s="8">
        <v>73</v>
      </c>
      <c r="F4398" s="31">
        <f>IF($A4398&lt;=$J$18,$O$18+$P$18*SIN($Q$18+$R$18*($A4398-$A$3820)/$P$18),erreur)</f>
        <v>320.98699093282266</v>
      </c>
      <c r="G4398" s="31">
        <f>IF(8811-A4398&gt;$I$18,$O$18+$P$18*SIN($S$18-$T$18*(A4398-$A$4332)/$P$18),erreur)</f>
        <v>321.22911076977834</v>
      </c>
    </row>
    <row r="4399" spans="1:8" x14ac:dyDescent="0.3">
      <c r="A4399" s="20">
        <f t="shared" si="178"/>
        <v>4393</v>
      </c>
      <c r="B4399" s="9">
        <v>319.67149814134973</v>
      </c>
      <c r="C4399" s="9">
        <v>320.00801885578403</v>
      </c>
      <c r="D4399" s="25">
        <v>93</v>
      </c>
      <c r="E4399" s="8">
        <v>74</v>
      </c>
      <c r="F4399" s="31">
        <f>IF($A4399&lt;=$J$18,$O$18+$P$18*SIN($Q$18+$R$18*($A4399-$A$3820)/$P$18),erreur)</f>
        <v>320.9962700622018</v>
      </c>
      <c r="G4399" s="31">
        <f>IF(8811-A4399&gt;$I$18,$O$18+$P$18*SIN($S$18-$T$18*(A4399-$A$4332)/$P$18),erreur)</f>
        <v>321.21903138415655</v>
      </c>
    </row>
    <row r="4400" spans="1:8" x14ac:dyDescent="0.3">
      <c r="A4400" s="20">
        <f t="shared" si="178"/>
        <v>4394</v>
      </c>
      <c r="B4400" s="9">
        <v>319.68536576750012</v>
      </c>
      <c r="C4400" s="9">
        <v>319.992649081747</v>
      </c>
      <c r="D4400" s="25">
        <v>94</v>
      </c>
      <c r="E4400" s="8">
        <v>75</v>
      </c>
      <c r="F4400" s="31">
        <f>IF($A4400&lt;=$J$18,$O$18+$P$18*SIN($Q$18+$R$18*($A4400-$A$3820)/$P$18),erreur)</f>
        <v>321.00558251585608</v>
      </c>
      <c r="G4400" s="31">
        <f>IF(8811-A4400&gt;$I$18,$O$18+$P$18*SIN($S$18-$T$18*(A4400-$A$4332)/$P$18),erreur)</f>
        <v>321.20898532256979</v>
      </c>
    </row>
    <row r="4401" spans="1:8" x14ac:dyDescent="0.3">
      <c r="A4401" s="20">
        <f t="shared" si="178"/>
        <v>4395</v>
      </c>
      <c r="B4401" s="9">
        <v>319.69930161217235</v>
      </c>
      <c r="C4401" s="9">
        <v>319.97734752480574</v>
      </c>
      <c r="D4401" s="25">
        <v>95</v>
      </c>
      <c r="E4401" s="8">
        <v>76</v>
      </c>
      <c r="F4401" s="31">
        <f>IF($A4401&lt;=$J$18,$O$18+$P$18*SIN($Q$18+$R$18*($A4401-$A$3820)/$P$18),erreur)</f>
        <v>321.01492829378185</v>
      </c>
      <c r="G4401" s="31">
        <f>IF(8811-A4401&gt;$I$18,$O$18+$P$18*SIN($S$18-$T$18*(A4401-$A$4332)/$P$18),erreur)</f>
        <v>321.19897258502897</v>
      </c>
    </row>
    <row r="4402" spans="1:8" x14ac:dyDescent="0.3">
      <c r="A4402" s="20">
        <f t="shared" si="178"/>
        <v>4396</v>
      </c>
      <c r="B4402" s="9">
        <v>319.7133056753064</v>
      </c>
      <c r="C4402" s="9">
        <v>319.96211418502753</v>
      </c>
      <c r="D4402" s="25">
        <v>96</v>
      </c>
      <c r="E4402" s="8">
        <v>77</v>
      </c>
      <c r="F4402" s="31">
        <f>IF($A4402&lt;=$J$18,$O$18+$P$18*SIN($Q$18+$R$18*($A4402-$A$3820)/$P$18),erreur)</f>
        <v>321.02430739596457</v>
      </c>
      <c r="G4402" s="31">
        <f>IF(8811-A4402&gt;$I$18,$O$18+$P$18*SIN($S$18-$T$18*(A4402-$A$4332)/$P$18),erreur)</f>
        <v>321.18899317154137</v>
      </c>
    </row>
    <row r="4403" spans="1:8" x14ac:dyDescent="0.3">
      <c r="A4403" s="20">
        <f t="shared" si="178"/>
        <v>4397</v>
      </c>
      <c r="B4403" s="9">
        <v>319.72737795683133</v>
      </c>
      <c r="C4403" s="9">
        <v>319.94694906248515</v>
      </c>
      <c r="D4403" s="25">
        <v>97</v>
      </c>
      <c r="E4403" s="8">
        <v>78</v>
      </c>
      <c r="F4403" s="31">
        <f>IF($A4403&lt;=$J$18,$O$18+$P$18*SIN($Q$18+$R$18*($A4403-$A$3820)/$P$18),erreur)</f>
        <v>321.0337198224006</v>
      </c>
      <c r="G4403" s="31">
        <f>IF(8811-A4403&gt;$I$18,$O$18+$P$18*SIN($S$18-$T$18*(A4403-$A$4332)/$P$18),erreur)</f>
        <v>321.1790470821179</v>
      </c>
    </row>
    <row r="4404" spans="1:8" x14ac:dyDescent="0.3">
      <c r="A4404" s="20">
        <f t="shared" si="178"/>
        <v>4398</v>
      </c>
      <c r="B4404" s="9">
        <v>319.7415184566853</v>
      </c>
      <c r="C4404" s="9">
        <v>319.93185215724952</v>
      </c>
      <c r="D4404" s="25">
        <v>98</v>
      </c>
      <c r="E4404" s="8">
        <v>79</v>
      </c>
      <c r="F4404" s="31">
        <f>IF($A4404&lt;=$J$18,$O$18+$P$18*SIN($Q$18+$R$18*($A4404-$A$3820)/$P$18),erreur)</f>
        <v>321.04316557307175</v>
      </c>
      <c r="G4404" s="31">
        <f>IF(8811-A4404&gt;$I$18,$O$18+$P$18*SIN($S$18-$T$18*(A4404-$A$4332)/$P$18),erreur)</f>
        <v>321.16913431677676</v>
      </c>
    </row>
    <row r="4405" spans="1:8" x14ac:dyDescent="0.3">
      <c r="A4405" s="20">
        <f t="shared" si="178"/>
        <v>4399</v>
      </c>
      <c r="B4405" s="9">
        <v>319.755727174801</v>
      </c>
      <c r="C4405" s="9">
        <v>319.91682346938978</v>
      </c>
      <c r="D4405" s="25">
        <v>99</v>
      </c>
      <c r="E4405" s="8">
        <v>80</v>
      </c>
      <c r="F4405" s="31">
        <f>IF($A4405&lt;=$J$18,$O$18+$P$18*SIN($Q$18+$R$18*($A4405-$A$3820)/$P$18),erreur)</f>
        <v>321.05264464797801</v>
      </c>
      <c r="G4405" s="31">
        <f>IF(8811-A4405&gt;$I$18,$O$18+$P$18*SIN($S$18-$T$18*(A4405-$A$4332)/$P$18),erreur)</f>
        <v>321.15925487552158</v>
      </c>
    </row>
    <row r="4406" spans="1:8" x14ac:dyDescent="0.3">
      <c r="A4406" s="20">
        <f t="shared" si="178"/>
        <v>4400</v>
      </c>
      <c r="B4406" s="9">
        <v>319.77000411111476</v>
      </c>
      <c r="C4406" s="9">
        <v>319.90186299897505</v>
      </c>
      <c r="D4406" s="25">
        <v>100</v>
      </c>
      <c r="E4406" s="8">
        <v>81</v>
      </c>
      <c r="F4406" s="31">
        <f>IF($A4406&lt;=$J$18,$O$18+$P$18*SIN($Q$18+$R$18*($A4406-$A$3820)/$P$18),erreur)</f>
        <v>321.06215704709757</v>
      </c>
      <c r="G4406" s="31">
        <f>IF(8811-A4406&gt;$I$18,$O$18+$P$18*SIN($S$18-$T$18*(A4406-$A$4332)/$P$18),erreur)</f>
        <v>321.14940875836692</v>
      </c>
      <c r="H4406">
        <v>322.16000000000003</v>
      </c>
    </row>
    <row r="4407" spans="1:8" x14ac:dyDescent="0.3">
      <c r="A4407" s="20">
        <f t="shared" si="178"/>
        <v>4401</v>
      </c>
      <c r="B4407" s="9">
        <v>319.78434926555565</v>
      </c>
      <c r="C4407" s="9">
        <v>319.8869707460799</v>
      </c>
      <c r="D4407" s="25">
        <v>101</v>
      </c>
      <c r="E4407" s="8">
        <v>82</v>
      </c>
      <c r="F4407" s="31">
        <f>IF($A4407&lt;=$J$18,$O$18+$P$18*SIN($Q$18+$R$18*($A4407-$A$3820)/$P$18),erreur)</f>
        <v>321.07170277042314</v>
      </c>
      <c r="G4407" s="31">
        <f>IF(8811-A4407&gt;$I$18,$O$18+$P$18*SIN($S$18-$T$18*(A4407-$A$4332)/$P$18),erreur)</f>
        <v>321.13959596532368</v>
      </c>
    </row>
    <row r="4408" spans="1:8" x14ac:dyDescent="0.3">
      <c r="A4408" s="20">
        <f t="shared" si="178"/>
        <v>4402</v>
      </c>
      <c r="B4408" s="9">
        <v>319.79876263806182</v>
      </c>
      <c r="C4408" s="9">
        <v>319.87214671076617</v>
      </c>
      <c r="D4408" s="25">
        <v>102</v>
      </c>
      <c r="E4408" s="8">
        <v>83</v>
      </c>
      <c r="F4408" s="31">
        <f>IF($A4408&lt;=$J$18,$O$18+$P$18*SIN($Q$18+$R$18*($A4408-$A$3820)/$P$18),erreur)</f>
        <v>321.08128181794746</v>
      </c>
      <c r="G4408" s="31">
        <f>IF(8811-A4408&gt;$I$18,$O$18+$P$18*SIN($S$18-$T$18*(A4408-$A$4332)/$P$18),erreur)</f>
        <v>321.12981649639914</v>
      </c>
    </row>
    <row r="4409" spans="1:8" x14ac:dyDescent="0.3">
      <c r="A4409" s="20">
        <f t="shared" si="178"/>
        <v>4403</v>
      </c>
      <c r="B4409" s="9">
        <v>319.81324422856414</v>
      </c>
      <c r="C4409" s="9">
        <v>319.85739089310846</v>
      </c>
      <c r="D4409" s="25">
        <v>103</v>
      </c>
      <c r="E4409" s="8">
        <v>84</v>
      </c>
      <c r="F4409" s="31">
        <f>IF($A4409&lt;=$J$18,$O$18+$P$18*SIN($Q$18+$R$18*($A4409-$A$3820)/$P$18),erreur)</f>
        <v>321.09089418965959</v>
      </c>
      <c r="G4409" s="31">
        <f>IF(8811-A4409&gt;$I$18,$O$18+$P$18*SIN($S$18-$T$18*(A4409-$A$4332)/$P$18),erreur)</f>
        <v>321.12007035160786</v>
      </c>
    </row>
    <row r="4410" spans="1:8" x14ac:dyDescent="0.3">
      <c r="A4410" s="20">
        <f t="shared" si="178"/>
        <v>4404</v>
      </c>
      <c r="B4410" s="9">
        <v>319.82779403699169</v>
      </c>
      <c r="C4410" s="9">
        <v>319.84270329317405</v>
      </c>
      <c r="D4410" s="25">
        <v>104</v>
      </c>
      <c r="E4410" s="8">
        <v>85</v>
      </c>
      <c r="F4410" s="31">
        <f>IF($A4410&lt;=$J$18,$O$18+$P$18*SIN($Q$18+$R$18*($A4410-$A$3820)/$P$18),erreur)</f>
        <v>321.10053988554137</v>
      </c>
      <c r="G4410" s="31">
        <f>IF(8811-A4410&gt;$I$18,$O$18+$P$18*SIN($S$18-$T$18*(A4410-$A$4332)/$P$18),erreur)</f>
        <v>321.11035753095712</v>
      </c>
    </row>
    <row r="4411" spans="1:8" x14ac:dyDescent="0.3">
      <c r="A4411" s="20">
        <f t="shared" si="178"/>
        <v>4405</v>
      </c>
      <c r="B4411" s="9">
        <v>319.84241206328261</v>
      </c>
      <c r="C4411" s="9">
        <v>319.82808391103026</v>
      </c>
      <c r="D4411" s="25">
        <v>105</v>
      </c>
      <c r="E4411" s="8">
        <v>86</v>
      </c>
      <c r="F4411" s="31">
        <f>IF($A4411&lt;=$J$18,$O$18+$P$18*SIN($Q$18+$R$18*($A4411-$A$3820)/$P$18),erreur)</f>
        <v>321.11021890558914</v>
      </c>
      <c r="G4411" s="31">
        <f>IF(8811-A4411&gt;$I$18,$O$18+$P$18*SIN($S$18-$T$18*(A4411-$A$4332)/$P$18),erreur)</f>
        <v>321.10067803446509</v>
      </c>
    </row>
    <row r="4412" spans="1:8" x14ac:dyDescent="0.3">
      <c r="A4412" s="20">
        <f t="shared" si="178"/>
        <v>4406</v>
      </c>
      <c r="B4412" s="9">
        <v>319.85709830736414</v>
      </c>
      <c r="C4412" s="9">
        <v>319.8135327467462</v>
      </c>
      <c r="D4412" s="25">
        <v>106</v>
      </c>
      <c r="E4412" s="8">
        <v>87</v>
      </c>
      <c r="F4412" s="31">
        <f>IF($A4412&lt;=$J$18,$O$18+$P$18*SIN($Q$18+$R$18*($A4412-$A$3820)/$P$18),erreur)</f>
        <v>321.11993124979199</v>
      </c>
      <c r="G4412" s="31">
        <f>IF(8811-A4412&gt;$I$18,$O$18+$P$18*SIN($S$18-$T$18*(A4412-$A$4332)/$P$18),erreur)</f>
        <v>321.09103186213179</v>
      </c>
    </row>
    <row r="4413" spans="1:8" x14ac:dyDescent="0.3">
      <c r="A4413" s="20">
        <f t="shared" si="178"/>
        <v>4407</v>
      </c>
      <c r="B4413" s="9">
        <v>319.8718527691708</v>
      </c>
      <c r="C4413" s="9">
        <v>319.79904980038918</v>
      </c>
      <c r="D4413" s="25">
        <v>107</v>
      </c>
      <c r="E4413" s="8">
        <v>88</v>
      </c>
      <c r="F4413" s="31">
        <f>IF($A4413&lt;=$J$18,$O$18+$P$18*SIN($Q$18+$R$18*($A4413-$A$3820)/$P$18),erreur)</f>
        <v>321.12967691814265</v>
      </c>
      <c r="G4413" s="31">
        <f>IF(8811-A4413&gt;$I$18,$O$18+$P$18*SIN($S$18-$T$18*(A4413-$A$4332)/$P$18),erreur)</f>
        <v>321.08141901397903</v>
      </c>
    </row>
    <row r="4414" spans="1:8" x14ac:dyDescent="0.3">
      <c r="A4414" s="20">
        <f t="shared" si="178"/>
        <v>4408</v>
      </c>
      <c r="B4414" s="9">
        <v>319.88667544863529</v>
      </c>
      <c r="C4414" s="9">
        <v>319.7846350720265</v>
      </c>
      <c r="D4414" s="25">
        <v>108</v>
      </c>
      <c r="E4414" s="8">
        <v>89</v>
      </c>
      <c r="F4414" s="31">
        <f>IF($A4414&lt;=$J$18,$O$18+$P$18*SIN($Q$18+$R$18*($A4414-$A$3820)/$P$18),erreur)</f>
        <v>321.13945591062293</v>
      </c>
      <c r="G4414" s="31">
        <f>IF(8811-A4414&gt;$I$18,$O$18+$P$18*SIN($S$18-$T$18*(A4414-$A$4332)/$P$18),erreur)</f>
        <v>321.07183949001046</v>
      </c>
    </row>
    <row r="4415" spans="1:8" x14ac:dyDescent="0.3">
      <c r="A4415" s="20">
        <f t="shared" si="178"/>
        <v>4409</v>
      </c>
      <c r="B4415" s="9">
        <v>319.90156634568302</v>
      </c>
      <c r="C4415" s="9">
        <v>319.77028856172365</v>
      </c>
      <c r="D4415" s="25">
        <v>109</v>
      </c>
      <c r="E4415" s="8">
        <v>90</v>
      </c>
      <c r="F4415" s="31">
        <f>IF($A4415&lt;=$J$18,$O$18+$P$18*SIN($Q$18+$R$18*($A4415-$A$3820)/$P$18),erreur)</f>
        <v>321.14926822722191</v>
      </c>
      <c r="G4415" s="31">
        <f>IF(8811-A4415&gt;$I$18,$O$18+$P$18*SIN($S$18-$T$18*(A4415-$A$4332)/$P$18),erreur)</f>
        <v>321.06229329023699</v>
      </c>
    </row>
    <row r="4416" spans="1:8" x14ac:dyDescent="0.3">
      <c r="A4416" s="20">
        <f t="shared" si="178"/>
        <v>4410</v>
      </c>
      <c r="B4416" s="9">
        <v>319.91652546025034</v>
      </c>
      <c r="C4416" s="9">
        <v>319.75601026954973</v>
      </c>
      <c r="D4416" s="25">
        <v>110</v>
      </c>
      <c r="E4416" s="8">
        <v>91</v>
      </c>
      <c r="F4416" s="31">
        <f>IF($A4416&lt;=$J$18,$O$18+$P$18*SIN($Q$18+$R$18*($A4416-$A$3820)/$P$18),erreur)</f>
        <v>321.15911386793232</v>
      </c>
      <c r="G4416" s="31">
        <f>IF(8811-A4416&gt;$I$18,$O$18+$P$18*SIN($S$18-$T$18*(A4416-$A$4332)/$P$18),erreur)</f>
        <v>321.05278041466954</v>
      </c>
    </row>
    <row r="4417" spans="1:8" x14ac:dyDescent="0.3">
      <c r="A4417" s="20">
        <f t="shared" si="178"/>
        <v>4411</v>
      </c>
      <c r="B4417" s="9">
        <v>319.93155279226448</v>
      </c>
      <c r="C4417" s="9">
        <v>319.74180019557389</v>
      </c>
      <c r="D4417" s="25">
        <v>111</v>
      </c>
      <c r="E4417" s="8">
        <v>92</v>
      </c>
      <c r="F4417" s="31">
        <f>IF($A4417&lt;=$J$18,$O$18+$P$18*SIN($Q$18+$R$18*($A4417-$A$3820)/$P$18),erreur)</f>
        <v>321.16899283274324</v>
      </c>
      <c r="G4417" s="31">
        <f>IF(8811-A4417&gt;$I$18,$O$18+$P$18*SIN($S$18-$T$18*(A4417-$A$4332)/$P$18),erreur)</f>
        <v>321.04330086332266</v>
      </c>
    </row>
    <row r="4418" spans="1:8" x14ac:dyDescent="0.3">
      <c r="A4418" s="20">
        <f t="shared" si="178"/>
        <v>4412</v>
      </c>
      <c r="B4418" s="9">
        <v>319.94664834165815</v>
      </c>
      <c r="C4418" s="9">
        <v>319.72765833985613</v>
      </c>
      <c r="D4418" s="25">
        <v>112</v>
      </c>
      <c r="E4418" s="8">
        <v>93</v>
      </c>
      <c r="F4418" s="31">
        <f>IF($A4418&lt;=$J$18,$O$18+$P$18*SIN($Q$18+$R$18*($A4418-$A$3820)/$P$18),erreur)</f>
        <v>321.17890512164013</v>
      </c>
      <c r="G4418" s="31">
        <f>IF(8811-A4418&gt;$I$18,$O$18+$P$18*SIN($S$18-$T$18*(A4418-$A$4332)/$P$18),erreur)</f>
        <v>321.03385463620361</v>
      </c>
    </row>
    <row r="4419" spans="1:8" x14ac:dyDescent="0.3">
      <c r="A4419" s="20">
        <f t="shared" si="178"/>
        <v>4413</v>
      </c>
      <c r="B4419" s="9">
        <v>319.96181210835675</v>
      </c>
      <c r="C4419" s="9">
        <v>319.7135847024656</v>
      </c>
      <c r="D4419" s="25">
        <v>113</v>
      </c>
      <c r="E4419" s="8">
        <v>94</v>
      </c>
      <c r="F4419" s="31">
        <f>IF($A4419&lt;=$J$18,$O$18+$P$18*SIN($Q$18+$R$18*($A4419-$A$3820)/$P$18),erreur)</f>
        <v>321.18885073461934</v>
      </c>
      <c r="G4419" s="31">
        <f>IF(8811-A4419&gt;$I$18,$O$18+$P$18*SIN($S$18-$T$18*(A4419-$A$4332)/$P$18),erreur)</f>
        <v>321.02444173332333</v>
      </c>
    </row>
    <row r="4420" spans="1:8" x14ac:dyDescent="0.3">
      <c r="A4420" s="20">
        <f t="shared" si="178"/>
        <v>4414</v>
      </c>
      <c r="B4420" s="9">
        <v>319.977044092293</v>
      </c>
      <c r="C4420" s="9">
        <v>319.69957928346776</v>
      </c>
      <c r="D4420" s="25">
        <v>114</v>
      </c>
      <c r="E4420" s="8">
        <v>95</v>
      </c>
      <c r="F4420" s="31">
        <f>IF($A4420&lt;=$J$18,$O$18+$P$18*SIN($Q$18+$R$18*($A4420-$A$3820)/$P$18),erreur)</f>
        <v>321.19882967166268</v>
      </c>
      <c r="G4420" s="31">
        <f>IF(8811-A4420&gt;$I$18,$O$18+$P$18*SIN($S$18-$T$18*(A4420-$A$4332)/$P$18),erreur)</f>
        <v>321.01506215468908</v>
      </c>
    </row>
    <row r="4421" spans="1:8" x14ac:dyDescent="0.3">
      <c r="A4421" s="20">
        <f t="shared" si="178"/>
        <v>4415</v>
      </c>
      <c r="B4421" s="9">
        <v>319.99234429339413</v>
      </c>
      <c r="C4421" s="9">
        <v>319.68564208292628</v>
      </c>
      <c r="D4421" s="25">
        <v>115</v>
      </c>
      <c r="E4421" s="8">
        <v>96</v>
      </c>
      <c r="F4421" s="31">
        <f>IF($A4421&lt;=$J$18,$O$18+$P$18*SIN($Q$18+$R$18*($A4421-$A$3820)/$P$18),erreur)</f>
        <v>321.20884193276288</v>
      </c>
      <c r="G4421" s="31">
        <f>IF(8811-A4421&gt;$I$18,$O$18+$P$18*SIN($S$18-$T$18*(A4421-$A$4332)/$P$18),erreur)</f>
        <v>321.00571590031905</v>
      </c>
    </row>
    <row r="4422" spans="1:8" x14ac:dyDescent="0.3">
      <c r="A4422" s="20">
        <f t="shared" si="178"/>
        <v>4416</v>
      </c>
      <c r="B4422" s="9">
        <v>320.00771271159283</v>
      </c>
      <c r="C4422" s="9">
        <v>319.67177310090847</v>
      </c>
      <c r="D4422" s="25">
        <v>116</v>
      </c>
      <c r="E4422" s="8">
        <v>97</v>
      </c>
      <c r="F4422" s="31">
        <f>IF($A4422&lt;=$J$18,$O$18+$P$18*SIN($Q$18+$R$18*($A4422-$A$3820)/$P$18),erreur)</f>
        <v>321.21888751790539</v>
      </c>
      <c r="G4422" s="31">
        <f>IF(8811-A4422&gt;$I$18,$O$18+$P$18*SIN($S$18-$T$18*(A4422-$A$4332)/$P$18),erreur)</f>
        <v>320.99640297021688</v>
      </c>
    </row>
    <row r="4423" spans="1:8" x14ac:dyDescent="0.3">
      <c r="A4423" s="20">
        <f t="shared" si="178"/>
        <v>4417</v>
      </c>
      <c r="B4423" s="9">
        <v>320.02314934681272</v>
      </c>
      <c r="C4423" s="9">
        <v>319.65797233747799</v>
      </c>
      <c r="D4423" s="25">
        <v>117</v>
      </c>
      <c r="E4423" s="8">
        <v>98</v>
      </c>
      <c r="F4423" s="31">
        <f>IF($A4423&lt;=$J$18,$O$18+$P$18*SIN($Q$18+$R$18*($A4423-$A$3820)/$P$18),erreur)</f>
        <v>321.22896642708292</v>
      </c>
      <c r="G4423" s="31">
        <f>IF(8811-A4423&gt;$I$18,$O$18+$P$18*SIN($S$18-$T$18*(A4423-$A$4332)/$P$18),erreur)</f>
        <v>320.98712336439348</v>
      </c>
    </row>
    <row r="4424" spans="1:8" x14ac:dyDescent="0.3">
      <c r="A4424" s="20">
        <f t="shared" ref="A4424:A4487" si="179">ROW()-6</f>
        <v>4418</v>
      </c>
      <c r="B4424" s="9">
        <v>320.03865419898466</v>
      </c>
      <c r="C4424" s="9">
        <v>319.6442397926985</v>
      </c>
      <c r="D4424" s="25">
        <v>118</v>
      </c>
      <c r="E4424" s="8">
        <v>99</v>
      </c>
      <c r="F4424" s="31">
        <f>IF($A4424&lt;=$J$18,$O$18+$P$18*SIN($Q$18+$R$18*($A4424-$A$3820)/$P$18),erreur)</f>
        <v>321.23907866028094</v>
      </c>
      <c r="G4424" s="31">
        <f>IF(8811-A4424&gt;$I$18,$O$18+$P$18*SIN($S$18-$T$18*(A4424-$A$4332)/$P$18),erreur)</f>
        <v>320.97787708286342</v>
      </c>
    </row>
    <row r="4425" spans="1:8" x14ac:dyDescent="0.3">
      <c r="A4425" s="20">
        <f t="shared" si="179"/>
        <v>4419</v>
      </c>
      <c r="B4425" s="9">
        <v>320.0542272680359</v>
      </c>
      <c r="C4425" s="9">
        <v>319.63057546663367</v>
      </c>
      <c r="D4425" s="25">
        <v>119</v>
      </c>
      <c r="E4425" s="8">
        <v>100</v>
      </c>
      <c r="F4425" s="31">
        <f>IF($A4425&lt;=$J$18,$O$18+$P$18*SIN($Q$18+$R$18*($A4425-$A$3820)/$P$18),erreur)</f>
        <v>321.24922421748852</v>
      </c>
      <c r="G4425" s="31">
        <f>IF(8811-A4425&gt;$I$18,$O$18+$P$18*SIN($S$18-$T$18*(A4425-$A$4332)/$P$18),erreur)</f>
        <v>320.96866412563395</v>
      </c>
    </row>
    <row r="4426" spans="1:8" x14ac:dyDescent="0.3">
      <c r="A4426" s="20">
        <f t="shared" si="179"/>
        <v>4420</v>
      </c>
      <c r="B4426" s="9">
        <v>320.06986855389368</v>
      </c>
      <c r="C4426" s="9">
        <v>319.61697935934717</v>
      </c>
      <c r="D4426" s="25">
        <v>120</v>
      </c>
      <c r="E4426" s="8">
        <v>101</v>
      </c>
      <c r="F4426" s="31">
        <f>IF($A4426&lt;=$J$18,$O$18+$P$18*SIN($Q$18+$R$18*($A4426-$A$3820)/$P$18),erreur)</f>
        <v>321.25940309869475</v>
      </c>
      <c r="G4426" s="31">
        <f>IF(8811-A4426&gt;$I$18,$O$18+$P$18*SIN($S$18-$T$18*(A4426-$A$4332)/$P$18),erreur)</f>
        <v>320.95948449271236</v>
      </c>
      <c r="H4426">
        <v>321.91000000000003</v>
      </c>
    </row>
    <row r="4427" spans="1:8" x14ac:dyDescent="0.3">
      <c r="A4427" s="20">
        <f t="shared" si="179"/>
        <v>4421</v>
      </c>
      <c r="B4427" s="9">
        <v>320.08557805648525</v>
      </c>
      <c r="C4427" s="9">
        <v>319.60345147090266</v>
      </c>
      <c r="D4427" s="25">
        <v>121</v>
      </c>
      <c r="E4427" s="8">
        <v>102</v>
      </c>
      <c r="F4427" s="31">
        <f>IF($A4427&lt;=$J$18,$O$18+$P$18*SIN($Q$18+$R$18*($A4427-$A$3820)/$P$18),erreur)</f>
        <v>321.26961530389599</v>
      </c>
      <c r="G4427" s="31">
        <f>IF(8811-A4427&gt;$I$18,$O$18+$P$18*SIN($S$18-$T$18*(A4427-$A$4332)/$P$18),erreur)</f>
        <v>320.95033818411684</v>
      </c>
    </row>
    <row r="4428" spans="1:8" x14ac:dyDescent="0.3">
      <c r="A4428" s="20">
        <f t="shared" si="179"/>
        <v>4422</v>
      </c>
      <c r="B4428" s="9">
        <v>320.10135577573965</v>
      </c>
      <c r="C4428" s="9">
        <v>319.58999180136379</v>
      </c>
      <c r="D4428" s="25">
        <v>122</v>
      </c>
      <c r="E4428" s="8">
        <v>103</v>
      </c>
      <c r="F4428" s="31">
        <f>IF($A4428&lt;=$J$18,$O$18+$P$18*SIN($Q$18+$R$18*($A4428-$A$3820)/$P$18),erreur)</f>
        <v>321.27986083306678</v>
      </c>
      <c r="G4428" s="31">
        <f>IF(8811-A4428&gt;$I$18,$O$18+$P$18*SIN($S$18-$T$18*(A4428-$A$4332)/$P$18),erreur)</f>
        <v>320.94122519985103</v>
      </c>
    </row>
    <row r="4429" spans="1:8" x14ac:dyDescent="0.3">
      <c r="A4429" s="20">
        <f t="shared" si="179"/>
        <v>4423</v>
      </c>
      <c r="B4429" s="9">
        <v>320.11720171157867</v>
      </c>
      <c r="C4429" s="9">
        <v>319.57660035079243</v>
      </c>
      <c r="D4429" s="25">
        <v>123</v>
      </c>
      <c r="E4429" s="8">
        <v>104</v>
      </c>
      <c r="F4429" s="31">
        <f>IF($A4429&lt;=$J$18,$O$18+$P$18*SIN($Q$18+$R$18*($A4429-$A$3820)/$P$18),erreur)</f>
        <v>321.29013968620711</v>
      </c>
      <c r="G4429" s="31">
        <f>IF(8811-A4429&gt;$I$18,$O$18+$P$18*SIN($S$18-$T$18*(A4429-$A$4332)/$P$18),erreur)</f>
        <v>320.9321455399222</v>
      </c>
    </row>
    <row r="4430" spans="1:8" x14ac:dyDescent="0.3">
      <c r="A4430" s="20">
        <f t="shared" si="179"/>
        <v>4424</v>
      </c>
      <c r="B4430" s="9">
        <v>320.1331158639332</v>
      </c>
      <c r="C4430" s="9">
        <v>319.56327711925042</v>
      </c>
      <c r="D4430" s="25">
        <v>124</v>
      </c>
      <c r="E4430" s="8">
        <v>105</v>
      </c>
      <c r="F4430" s="31">
        <f>IF($A4430&lt;=$J$18,$O$18+$P$18*SIN($Q$18+$R$18*($A4430-$A$3820)/$P$18),erreur)</f>
        <v>321.30045186330244</v>
      </c>
      <c r="G4430" s="31">
        <f>IF(8811-A4430&gt;$I$18,$O$18+$P$18*SIN($S$18-$T$18*(A4430-$A$4332)/$P$18),erreur)</f>
        <v>320.92309920434855</v>
      </c>
    </row>
    <row r="4431" spans="1:8" x14ac:dyDescent="0.3">
      <c r="A4431" s="20">
        <f t="shared" si="179"/>
        <v>4425</v>
      </c>
      <c r="B4431" s="9">
        <v>320.14909823272501</v>
      </c>
      <c r="C4431" s="9">
        <v>319.55002210679959</v>
      </c>
      <c r="D4431" s="25">
        <v>125</v>
      </c>
      <c r="E4431" s="8">
        <v>106</v>
      </c>
      <c r="F4431" s="31">
        <f>IF($A4431&lt;=$J$18,$O$18+$P$18*SIN($Q$18+$R$18*($A4431-$A$3820)/$P$18),erreur)</f>
        <v>321.31079736433458</v>
      </c>
      <c r="G4431" s="31">
        <f>IF(8811-A4431&gt;$I$18,$O$18+$P$18*SIN($S$18-$T$18*(A4431-$A$4332)/$P$18),erreur)</f>
        <v>320.91408619314097</v>
      </c>
    </row>
    <row r="4432" spans="1:8" x14ac:dyDescent="0.3">
      <c r="A4432" s="20">
        <f t="shared" si="179"/>
        <v>4426</v>
      </c>
      <c r="B4432" s="9">
        <v>320.16514881788316</v>
      </c>
      <c r="C4432" s="9">
        <v>319.53683531350362</v>
      </c>
      <c r="D4432" s="25">
        <v>126</v>
      </c>
      <c r="E4432" s="8">
        <v>107</v>
      </c>
      <c r="F4432" s="31">
        <f>IF($A4432&lt;=$J$18,$O$18+$P$18*SIN($Q$18+$R$18*($A4432-$A$3820)/$P$18),erreur)</f>
        <v>321.32117618930351</v>
      </c>
      <c r="G4432" s="31">
        <f>IF(8811-A4432&gt;$I$18,$O$18+$P$18*SIN($S$18-$T$18*(A4432-$A$4332)/$P$18),erreur)</f>
        <v>320.90510650629949</v>
      </c>
    </row>
    <row r="4433" spans="1:8" x14ac:dyDescent="0.3">
      <c r="A4433" s="20">
        <f t="shared" si="179"/>
        <v>4427</v>
      </c>
      <c r="B4433" s="9">
        <v>320.18126761933127</v>
      </c>
      <c r="C4433" s="9">
        <v>319.52371673942434</v>
      </c>
      <c r="D4433" s="25">
        <v>127</v>
      </c>
      <c r="E4433" s="8">
        <v>108</v>
      </c>
      <c r="F4433" s="31">
        <f>IF($A4433&lt;=$J$18,$O$18+$P$18*SIN($Q$18+$R$18*($A4433-$A$3820)/$P$18),erreur)</f>
        <v>321.33158833819107</v>
      </c>
      <c r="G4433" s="31">
        <f>IF(8811-A4433&gt;$I$18,$O$18+$P$18*SIN($S$18-$T$18*(A4433-$A$4332)/$P$18),erreur)</f>
        <v>320.89616014384228</v>
      </c>
    </row>
    <row r="4434" spans="1:8" x14ac:dyDescent="0.3">
      <c r="A4434" s="20">
        <f t="shared" si="179"/>
        <v>4428</v>
      </c>
      <c r="B4434" s="9">
        <v>320.19745463699655</v>
      </c>
      <c r="C4434" s="9">
        <v>319.51066638461816</v>
      </c>
      <c r="D4434" s="25">
        <v>128</v>
      </c>
      <c r="E4434" s="8">
        <v>109</v>
      </c>
      <c r="F4434" s="31">
        <f>IF($A4434&lt;=$J$18,$O$18+$P$18*SIN($Q$18+$R$18*($A4434-$A$3820)/$P$18),erreur)</f>
        <v>321.34203381098632</v>
      </c>
      <c r="G4434" s="31">
        <f>IF(8811-A4434&gt;$I$18,$O$18+$P$18*SIN($S$18-$T$18*(A4434-$A$4332)/$P$18),erreur)</f>
        <v>320.88724710577299</v>
      </c>
    </row>
    <row r="4435" spans="1:8" x14ac:dyDescent="0.3">
      <c r="A4435" s="20">
        <f t="shared" si="179"/>
        <v>4429</v>
      </c>
      <c r="B4435" s="9">
        <v>320.21370987080081</v>
      </c>
      <c r="C4435" s="9">
        <v>319.49768424915055</v>
      </c>
      <c r="D4435" s="25">
        <v>129</v>
      </c>
      <c r="E4435" s="8">
        <v>110</v>
      </c>
      <c r="F4435" s="31">
        <f>IF($A4435&lt;=$J$18,$O$18+$P$18*SIN($Q$18+$R$18*($A4435-$A$3820)/$P$18),erreur)</f>
        <v>321.35251260767836</v>
      </c>
      <c r="G4435" s="31">
        <f>IF(8811-A4435&gt;$I$18,$O$18+$P$18*SIN($S$18-$T$18*(A4435-$A$4332)/$P$18),erreur)</f>
        <v>320.87836739210979</v>
      </c>
    </row>
    <row r="4436" spans="1:8" x14ac:dyDescent="0.3">
      <c r="A4436" s="20">
        <f t="shared" si="179"/>
        <v>4430</v>
      </c>
      <c r="B4436" s="9">
        <v>320.23003332066946</v>
      </c>
      <c r="C4436" s="9">
        <v>319.48477033307972</v>
      </c>
      <c r="D4436" s="25">
        <v>130</v>
      </c>
      <c r="E4436" s="8">
        <v>111</v>
      </c>
      <c r="F4436" s="31">
        <f>IF($A4436&lt;=$J$18,$O$18+$P$18*SIN($Q$18+$R$18*($A4436-$A$3820)/$P$18),erreur)</f>
        <v>321.36302472825264</v>
      </c>
      <c r="G4436" s="31">
        <f>IF(8811-A4436&gt;$I$18,$O$18+$P$18*SIN($S$18-$T$18*(A4436-$A$4332)/$P$18),erreur)</f>
        <v>320.86952100285635</v>
      </c>
    </row>
    <row r="4437" spans="1:8" x14ac:dyDescent="0.3">
      <c r="A4437" s="20">
        <f t="shared" si="179"/>
        <v>4431</v>
      </c>
      <c r="B4437" s="9">
        <v>320.24642498652429</v>
      </c>
      <c r="C4437" s="9">
        <v>319.4719246364657</v>
      </c>
      <c r="D4437" s="25">
        <v>131</v>
      </c>
      <c r="E4437" s="8">
        <v>112</v>
      </c>
      <c r="F4437" s="31">
        <f>IF($A4437&lt;=$J$18,$O$18+$P$18*SIN($Q$18+$R$18*($A4437-$A$3820)/$P$18),erreur)</f>
        <v>321.37357017270187</v>
      </c>
      <c r="G4437" s="31">
        <f>IF(8811-A4437&gt;$I$18,$O$18+$P$18*SIN($S$18-$T$18*(A4437-$A$4332)/$P$18),erreur)</f>
        <v>320.86070793802355</v>
      </c>
    </row>
    <row r="4438" spans="1:8" x14ac:dyDescent="0.3">
      <c r="A4438" s="20">
        <f t="shared" si="179"/>
        <v>4432</v>
      </c>
      <c r="B4438" s="9">
        <v>320.26288486829435</v>
      </c>
      <c r="C4438" s="9">
        <v>319.45914715936851</v>
      </c>
      <c r="D4438" s="25">
        <v>132</v>
      </c>
      <c r="E4438" s="8">
        <v>113</v>
      </c>
      <c r="F4438" s="31">
        <f>IF($A4438&lt;=$J$18,$O$18+$P$18*SIN($Q$18+$R$18*($A4438-$A$3820)/$P$18),erreur)</f>
        <v>321.38414894101516</v>
      </c>
      <c r="G4438" s="31">
        <f>IF(8811-A4438&gt;$I$18,$O$18+$P$18*SIN($S$18-$T$18*(A4438-$A$4332)/$P$18),erreur)</f>
        <v>320.85192819762233</v>
      </c>
    </row>
    <row r="4439" spans="1:8" x14ac:dyDescent="0.3">
      <c r="A4439" s="20">
        <f t="shared" si="179"/>
        <v>4433</v>
      </c>
      <c r="B4439" s="9">
        <v>320.27941296589779</v>
      </c>
      <c r="C4439" s="9">
        <v>319.44643790184818</v>
      </c>
      <c r="D4439" s="25">
        <v>133</v>
      </c>
      <c r="E4439" s="8">
        <v>114</v>
      </c>
      <c r="F4439" s="31">
        <f>IF($A4439&lt;=$J$18,$O$18+$P$18*SIN($Q$18+$R$18*($A4439-$A$3820)/$P$18),erreur)</f>
        <v>321.39476103317429</v>
      </c>
      <c r="G4439" s="31">
        <f>IF(8811-A4439&gt;$I$18,$O$18+$P$18*SIN($S$18-$T$18*(A4439-$A$4332)/$P$18),erreur)</f>
        <v>320.84318178166359</v>
      </c>
    </row>
    <row r="4440" spans="1:8" x14ac:dyDescent="0.3">
      <c r="A4440" s="20">
        <f t="shared" si="179"/>
        <v>4434</v>
      </c>
      <c r="B4440" s="9">
        <v>320.29600927926185</v>
      </c>
      <c r="C4440" s="9">
        <v>319.43379686396656</v>
      </c>
      <c r="D4440" s="25">
        <v>134</v>
      </c>
      <c r="E4440" s="8">
        <v>115</v>
      </c>
      <c r="F4440" s="31">
        <f>IF($A4440&lt;=$J$18,$O$18+$P$18*SIN($Q$18+$R$18*($A4440-$A$3820)/$P$18),erreur)</f>
        <v>321.40540644917201</v>
      </c>
      <c r="G4440" s="31">
        <f>IF(8811-A4440&gt;$I$18,$O$18+$P$18*SIN($S$18-$T$18*(A4440-$A$4332)/$P$18),erreur)</f>
        <v>320.83446869015097</v>
      </c>
    </row>
    <row r="4441" spans="1:8" x14ac:dyDescent="0.3">
      <c r="A4441" s="20">
        <f t="shared" si="179"/>
        <v>4435</v>
      </c>
      <c r="B4441" s="9">
        <v>320.3126738083065</v>
      </c>
      <c r="C4441" s="9">
        <v>319.4212240457764</v>
      </c>
      <c r="D4441" s="25">
        <v>135</v>
      </c>
      <c r="E4441" s="8">
        <v>116</v>
      </c>
      <c r="F4441" s="31">
        <f>IF($A4441&lt;=$J$18,$O$18+$P$18*SIN($Q$18+$R$18*($A4441-$A$3820)/$P$18),erreur)</f>
        <v>321.41608518899739</v>
      </c>
      <c r="G4441" s="31">
        <f>IF(8811-A4441&gt;$I$18,$O$18+$P$18*SIN($S$18-$T$18*(A4441-$A$4332)/$P$18),erreur)</f>
        <v>320.82578892310266</v>
      </c>
    </row>
    <row r="4442" spans="1:8" x14ac:dyDescent="0.3">
      <c r="A4442" s="20">
        <f t="shared" si="179"/>
        <v>4436</v>
      </c>
      <c r="B4442" s="9">
        <v>320.32940655295533</v>
      </c>
      <c r="C4442" s="9">
        <v>319.40871944733954</v>
      </c>
      <c r="D4442" s="25">
        <v>136</v>
      </c>
      <c r="E4442" s="8">
        <v>117</v>
      </c>
      <c r="F4442" s="31">
        <f>IF($A4442&lt;=$J$18,$O$18+$P$18*SIN($Q$18+$R$18*($A4442-$A$3820)/$P$18),erreur)</f>
        <v>321.42679725263588</v>
      </c>
      <c r="G4442" s="31">
        <f>IF(8811-A4442&gt;$I$18,$O$18+$P$18*SIN($S$18-$T$18*(A4442-$A$4332)/$P$18),erreur)</f>
        <v>320.81714248052231</v>
      </c>
    </row>
    <row r="4443" spans="1:8" x14ac:dyDescent="0.3">
      <c r="A4443" s="20">
        <f t="shared" si="179"/>
        <v>4437</v>
      </c>
      <c r="B4443" s="9">
        <v>320.34620751312832</v>
      </c>
      <c r="C4443" s="9">
        <v>319.39628306871418</v>
      </c>
      <c r="D4443" s="25">
        <v>137</v>
      </c>
      <c r="E4443" s="8">
        <v>118</v>
      </c>
      <c r="F4443" s="31">
        <f>IF($A4443&lt;=$J$18,$O$18+$P$18*SIN($Q$18+$R$18*($A4443-$A$3820)/$P$18),erreur)</f>
        <v>321.43754264007657</v>
      </c>
      <c r="G4443" s="31">
        <f>IF(8811-A4443&gt;$I$18,$O$18+$P$18*SIN($S$18-$T$18*(A4443-$A$4332)/$P$18),erreur)</f>
        <v>320.80852936242081</v>
      </c>
    </row>
    <row r="4444" spans="1:8" x14ac:dyDescent="0.3">
      <c r="A4444" s="20">
        <f t="shared" si="179"/>
        <v>4438</v>
      </c>
      <c r="B4444" s="9">
        <v>320.36307668875088</v>
      </c>
      <c r="C4444" s="9">
        <v>319.38391490995855</v>
      </c>
      <c r="D4444" s="25">
        <v>138</v>
      </c>
      <c r="E4444" s="8">
        <v>119</v>
      </c>
      <c r="F4444" s="31">
        <f>IF($A4444&lt;=$J$18,$O$18+$P$18*SIN($Q$18+$R$18*($A4444-$A$3820)/$P$18),erreur)</f>
        <v>321.44832135130491</v>
      </c>
      <c r="G4444" s="31">
        <f>IF(8811-A4444&gt;$I$18,$O$18+$P$18*SIN($S$18-$T$18*(A4444-$A$4332)/$P$18),erreur)</f>
        <v>320.7999495688091</v>
      </c>
    </row>
    <row r="4445" spans="1:8" x14ac:dyDescent="0.3">
      <c r="A4445" s="20">
        <f t="shared" si="179"/>
        <v>4439</v>
      </c>
      <c r="B4445" s="9">
        <v>320.38001407974116</v>
      </c>
      <c r="C4445" s="9">
        <v>319.37161497113084</v>
      </c>
      <c r="D4445" s="25">
        <v>139</v>
      </c>
      <c r="E4445" s="8">
        <v>120</v>
      </c>
      <c r="F4445" s="31">
        <f>IF($A4445&lt;=$J$18,$O$18+$P$18*SIN($Q$18+$R$18*($A4445-$A$3820)/$P$18),erreur)</f>
        <v>321.45913338631726</v>
      </c>
      <c r="G4445" s="31">
        <f>IF(8811-A4445&gt;$I$18,$O$18+$P$18*SIN($S$18-$T$18*(A4445-$A$4332)/$P$18),erreur)</f>
        <v>320.79140309969443</v>
      </c>
    </row>
    <row r="4446" spans="1:8" x14ac:dyDescent="0.3">
      <c r="A4446" s="20">
        <f t="shared" si="179"/>
        <v>4440</v>
      </c>
      <c r="B4446" s="9">
        <v>320.39701968602276</v>
      </c>
      <c r="C4446" s="9">
        <v>319.35938325228562</v>
      </c>
      <c r="D4446" s="25">
        <v>140</v>
      </c>
      <c r="E4446" s="8">
        <v>121</v>
      </c>
      <c r="F4446" s="31">
        <f>IF($A4446&lt;=$J$18,$O$18+$P$18*SIN($Q$18+$R$18*($A4446-$A$3820)/$P$18),erreur)</f>
        <v>321.46997874509543</v>
      </c>
      <c r="G4446" s="31">
        <f>IF(8811-A4446&gt;$I$18,$O$18+$P$18*SIN($S$18-$T$18*(A4446-$A$4332)/$P$18),erreur)</f>
        <v>320.78288995509138</v>
      </c>
      <c r="H4446">
        <v>321.66000000000003</v>
      </c>
    </row>
    <row r="4447" spans="1:8" x14ac:dyDescent="0.3">
      <c r="A4447" s="20">
        <f t="shared" si="179"/>
        <v>4441</v>
      </c>
      <c r="B4447" s="9">
        <v>320.41409350751383</v>
      </c>
      <c r="C4447" s="9">
        <v>319.34721975348293</v>
      </c>
      <c r="D4447" s="25">
        <v>141</v>
      </c>
      <c r="E4447" s="8">
        <v>122</v>
      </c>
      <c r="F4447" s="31">
        <f>IF($A4447&lt;=$J$18,$O$18+$P$18*SIN($Q$18+$R$18*($A4447-$A$3820)/$P$18),erreur)</f>
        <v>321.48085742762487</v>
      </c>
      <c r="G4447" s="31">
        <f>IF(8811-A4447&gt;$I$18,$O$18+$P$18*SIN($S$18-$T$18*(A4447-$A$4332)/$P$18),erreur)</f>
        <v>320.77441013500356</v>
      </c>
    </row>
    <row r="4448" spans="1:8" x14ac:dyDescent="0.3">
      <c r="A4448" s="20">
        <f t="shared" si="179"/>
        <v>4442</v>
      </c>
      <c r="B4448" s="9">
        <v>320.43123554413796</v>
      </c>
      <c r="C4448" s="9">
        <v>319.33512447477551</v>
      </c>
      <c r="D4448" s="25">
        <v>142</v>
      </c>
      <c r="E4448" s="8">
        <v>123</v>
      </c>
      <c r="F4448" s="31">
        <f>IF($A4448&lt;=$J$18,$O$18+$P$18*SIN($Q$18+$R$18*($A4448-$A$3820)/$P$18),erreur)</f>
        <v>321.4917694338983</v>
      </c>
      <c r="G4448" s="31">
        <f>IF(8811-A4448&gt;$I$18,$O$18+$P$18*SIN($S$18-$T$18*(A4448-$A$4332)/$P$18),erreur)</f>
        <v>320.76596363944191</v>
      </c>
    </row>
    <row r="4449" spans="1:7" x14ac:dyDescent="0.3">
      <c r="A4449" s="20">
        <f t="shared" si="179"/>
        <v>4443</v>
      </c>
      <c r="B4449" s="9">
        <v>320.44844579581331</v>
      </c>
      <c r="C4449" s="9">
        <v>319.32309741622339</v>
      </c>
      <c r="D4449" s="25">
        <v>143</v>
      </c>
      <c r="E4449" s="8">
        <v>124</v>
      </c>
      <c r="F4449" s="31">
        <f>IF($A4449&lt;=$J$18,$O$18+$P$18*SIN($Q$18+$R$18*($A4449-$A$3820)/$P$18),erreur)</f>
        <v>321.50271476389753</v>
      </c>
      <c r="G4449" s="31">
        <f>IF(8811-A4449&gt;$I$18,$O$18+$P$18*SIN($S$18-$T$18*(A4449-$A$4332)/$P$18),erreur)</f>
        <v>320.75755046841732</v>
      </c>
    </row>
    <row r="4450" spans="1:7" x14ac:dyDescent="0.3">
      <c r="A4450" s="20">
        <f t="shared" si="179"/>
        <v>4444</v>
      </c>
      <c r="B4450" s="9">
        <v>320.46572426246166</v>
      </c>
      <c r="C4450" s="9">
        <v>319.31113857788114</v>
      </c>
      <c r="D4450" s="25">
        <v>144</v>
      </c>
      <c r="E4450" s="8">
        <v>125</v>
      </c>
      <c r="F4450" s="31">
        <f>IF($A4450&lt;=$J$18,$O$18+$P$18*SIN($Q$18+$R$18*($A4450-$A$3820)/$P$18),erreur)</f>
        <v>321.51369341761892</v>
      </c>
      <c r="G4450" s="31">
        <f>IF(8811-A4450&gt;$I$18,$O$18+$P$18*SIN($S$18-$T$18*(A4450-$A$4332)/$P$18),erreur)</f>
        <v>320.74917062194072</v>
      </c>
    </row>
    <row r="4451" spans="1:7" x14ac:dyDescent="0.3">
      <c r="A4451" s="20">
        <f t="shared" si="179"/>
        <v>4445</v>
      </c>
      <c r="B4451" s="9">
        <v>320.48307094400116</v>
      </c>
      <c r="C4451" s="9">
        <v>319.29924795980514</v>
      </c>
      <c r="D4451" s="25">
        <v>145</v>
      </c>
      <c r="E4451" s="8">
        <v>126</v>
      </c>
      <c r="F4451" s="31">
        <f>IF($A4451&lt;=$J$18,$O$18+$P$18*SIN($Q$18+$R$18*($A4451-$A$3820)/$P$18),erreur)</f>
        <v>321.52470539504793</v>
      </c>
      <c r="G4451" s="31">
        <f>IF(8811-A4451&gt;$I$18,$O$18+$P$18*SIN($S$18-$T$18*(A4451-$A$4332)/$P$18),erreur)</f>
        <v>320.74082410001574</v>
      </c>
    </row>
    <row r="4452" spans="1:7" x14ac:dyDescent="0.3">
      <c r="A4452" s="20">
        <f t="shared" si="179"/>
        <v>4446</v>
      </c>
      <c r="B4452" s="9">
        <v>320.50048584034994</v>
      </c>
      <c r="C4452" s="9">
        <v>319.28742556204816</v>
      </c>
      <c r="D4452" s="25">
        <v>146</v>
      </c>
      <c r="E4452" s="8">
        <v>127</v>
      </c>
      <c r="F4452" s="31">
        <f>IF($A4452&lt;=$J$18,$O$18+$P$18*SIN($Q$18+$R$18*($A4452-$A$3820)/$P$18),erreur)</f>
        <v>321.53575069616636</v>
      </c>
      <c r="G4452" s="31">
        <f>IF(8811-A4452&gt;$I$18,$O$18+$P$18*SIN($S$18-$T$18*(A4452-$A$4332)/$P$18),erreur)</f>
        <v>320.7325109026533</v>
      </c>
    </row>
    <row r="4453" spans="1:7" x14ac:dyDescent="0.3">
      <c r="A4453" s="20">
        <f t="shared" si="179"/>
        <v>4447</v>
      </c>
      <c r="B4453" s="9">
        <v>320.51796895142979</v>
      </c>
      <c r="C4453" s="9">
        <v>319.27567138466839</v>
      </c>
      <c r="D4453" s="25">
        <v>147</v>
      </c>
      <c r="E4453" s="8">
        <v>128</v>
      </c>
      <c r="F4453" s="31">
        <f>IF($A4453&lt;=$J$18,$O$18+$P$18*SIN($Q$18+$R$18*($A4453-$A$3820)/$P$18),erreur)</f>
        <v>321.54682932096694</v>
      </c>
      <c r="G4453" s="31">
        <f>IF(8811-A4453&gt;$I$18,$O$18+$P$18*SIN($S$18-$T$18*(A4453-$A$4332)/$P$18),erreur)</f>
        <v>320.72423102986795</v>
      </c>
    </row>
    <row r="4454" spans="1:7" x14ac:dyDescent="0.3">
      <c r="A4454" s="20">
        <f t="shared" si="179"/>
        <v>4448</v>
      </c>
      <c r="B4454" s="9">
        <v>320.53552027715705</v>
      </c>
      <c r="C4454" s="9">
        <v>319.2639854277204</v>
      </c>
      <c r="D4454" s="25">
        <v>148</v>
      </c>
      <c r="E4454" s="8">
        <v>129</v>
      </c>
      <c r="F4454" s="31">
        <f>IF($A4454&lt;=$J$18,$O$18+$P$18*SIN($Q$18+$R$18*($A4454-$A$3820)/$P$18),erreur)</f>
        <v>321.55794126943874</v>
      </c>
      <c r="G4454" s="31">
        <f>IF(8811-A4454&gt;$I$18,$O$18+$P$18*SIN($S$18-$T$18*(A4454-$A$4332)/$P$18),erreur)</f>
        <v>320.71598448166333</v>
      </c>
    </row>
    <row r="4455" spans="1:7" x14ac:dyDescent="0.3">
      <c r="A4455" s="20">
        <f t="shared" si="179"/>
        <v>4449</v>
      </c>
      <c r="B4455" s="9">
        <v>320.55313981745167</v>
      </c>
      <c r="C4455" s="9">
        <v>319.25236769125513</v>
      </c>
      <c r="D4455" s="25">
        <v>149</v>
      </c>
      <c r="E4455" s="8">
        <v>130</v>
      </c>
      <c r="F4455" s="31">
        <f>IF($A4455&lt;=$J$18,$O$18+$P$18*SIN($Q$18+$R$18*($A4455-$A$3820)/$P$18),erreur)</f>
        <v>321.56908654156723</v>
      </c>
      <c r="G4455" s="31">
        <f>IF(8811-A4455&gt;$I$18,$O$18+$P$18*SIN($S$18-$T$18*(A4455-$A$4332)/$P$18),erreur)</f>
        <v>320.70777125805034</v>
      </c>
    </row>
    <row r="4456" spans="1:7" x14ac:dyDescent="0.3">
      <c r="A4456" s="20">
        <f t="shared" si="179"/>
        <v>4450</v>
      </c>
      <c r="B4456" s="9">
        <v>320.57082757222997</v>
      </c>
      <c r="C4456" s="9">
        <v>319.24081817532897</v>
      </c>
      <c r="D4456" s="25">
        <v>150</v>
      </c>
      <c r="E4456" s="8">
        <v>131</v>
      </c>
      <c r="F4456" s="31">
        <f>IF($A4456&lt;=$J$18,$O$18+$P$18*SIN($Q$18+$R$18*($A4456-$A$3820)/$P$18),erreur)</f>
        <v>321.58026513733785</v>
      </c>
      <c r="G4456" s="31">
        <f>IF(8811-A4456&gt;$I$18,$O$18+$P$18*SIN($S$18-$T$18*(A4456-$A$4332)/$P$18),erreur)</f>
        <v>320.69959135903991</v>
      </c>
    </row>
    <row r="4457" spans="1:7" x14ac:dyDescent="0.3">
      <c r="A4457" s="20">
        <f t="shared" si="179"/>
        <v>4451</v>
      </c>
      <c r="B4457" s="9">
        <v>320.5885835414083</v>
      </c>
      <c r="C4457" s="9">
        <v>319.2293368799983</v>
      </c>
      <c r="D4457" s="25">
        <v>151</v>
      </c>
      <c r="E4457" s="8">
        <v>132</v>
      </c>
      <c r="F4457" s="31">
        <f>IF($A4457&lt;=$J$18,$O$18+$P$18*SIN($Q$18+$R$18*($A4457-$A$3820)/$P$18),erreur)</f>
        <v>321.59147705674332</v>
      </c>
      <c r="G4457" s="31">
        <f>IF(8811-A4457&gt;$I$18,$O$18+$P$18*SIN($S$18-$T$18*(A4457-$A$4332)/$P$18),erreur)</f>
        <v>320.69144478463932</v>
      </c>
    </row>
    <row r="4458" spans="1:7" x14ac:dyDescent="0.3">
      <c r="A4458" s="20">
        <f t="shared" si="179"/>
        <v>4452</v>
      </c>
      <c r="B4458" s="9">
        <v>320.60640772491024</v>
      </c>
      <c r="C4458" s="9">
        <v>319.21792380531224</v>
      </c>
      <c r="D4458" s="25">
        <v>152</v>
      </c>
      <c r="E4458" s="8">
        <v>133</v>
      </c>
      <c r="F4458" s="31">
        <f>IF($A4458&lt;=$J$18,$O$18+$P$18*SIN($Q$18+$R$18*($A4458-$A$3820)/$P$18),erreur)</f>
        <v>321.60272229976181</v>
      </c>
      <c r="G4458" s="31">
        <f>IF(8811-A4458&gt;$I$18,$O$18+$P$18*SIN($S$18-$T$18*(A4458-$A$4332)/$P$18),erreur)</f>
        <v>320.68333153485582</v>
      </c>
    </row>
    <row r="4459" spans="1:7" x14ac:dyDescent="0.3">
      <c r="A4459" s="20">
        <f t="shared" si="179"/>
        <v>4453</v>
      </c>
      <c r="B4459" s="9">
        <v>320.62430012264485</v>
      </c>
      <c r="C4459" s="9">
        <v>319.20657895132535</v>
      </c>
      <c r="D4459" s="25">
        <v>153</v>
      </c>
      <c r="E4459" s="8">
        <v>134</v>
      </c>
      <c r="F4459" s="31">
        <f>IF($A4459&lt;=$J$18,$O$18+$P$18*SIN($Q$18+$R$18*($A4459-$A$3820)/$P$18),erreur)</f>
        <v>321.61400086639333</v>
      </c>
      <c r="G4459" s="31">
        <f>IF(8811-A4459&gt;$I$18,$O$18+$P$18*SIN($S$18-$T$18*(A4459-$A$4332)/$P$18),erreur)</f>
        <v>320.67525160970035</v>
      </c>
    </row>
    <row r="4460" spans="1:7" x14ac:dyDescent="0.3">
      <c r="A4460" s="20">
        <f t="shared" si="179"/>
        <v>4454</v>
      </c>
      <c r="B4460" s="9">
        <v>320.64226073453392</v>
      </c>
      <c r="C4460" s="9">
        <v>319.19530231809222</v>
      </c>
      <c r="D4460" s="25">
        <v>154</v>
      </c>
      <c r="E4460" s="8">
        <v>135</v>
      </c>
      <c r="F4460" s="31">
        <f>IF($A4460&lt;=$J$18,$O$18+$P$18*SIN($Q$18+$R$18*($A4460-$A$3820)/$P$18),erreur)</f>
        <v>321.62531275661604</v>
      </c>
      <c r="G4460" s="31">
        <f>IF(8811-A4460&gt;$I$18,$O$18+$P$18*SIN($S$18-$T$18*(A4460-$A$4332)/$P$18),erreur)</f>
        <v>320.66720500918018</v>
      </c>
    </row>
    <row r="4461" spans="1:7" x14ac:dyDescent="0.3">
      <c r="A4461" s="20">
        <f t="shared" si="179"/>
        <v>4455</v>
      </c>
      <c r="B4461" s="9">
        <v>320.66028956049377</v>
      </c>
      <c r="C4461" s="9">
        <v>319.18409390566194</v>
      </c>
      <c r="D4461" s="25">
        <v>155</v>
      </c>
      <c r="E4461" s="8">
        <v>136</v>
      </c>
      <c r="F4461" s="31">
        <f>IF($A4461&lt;=$J$18,$O$18+$P$18*SIN($Q$18+$R$18*($A4461-$A$3820)/$P$18),erreur)</f>
        <v>321.63665797042268</v>
      </c>
      <c r="G4461" s="31">
        <f>IF(8811-A4461&gt;$I$18,$O$18+$P$18*SIN($S$18-$T$18*(A4461-$A$4332)/$P$18),erreur)</f>
        <v>320.65919173331349</v>
      </c>
    </row>
    <row r="4462" spans="1:7" x14ac:dyDescent="0.3">
      <c r="A4462" s="20">
        <f t="shared" si="179"/>
        <v>4456</v>
      </c>
      <c r="B4462" s="9">
        <v>320.6783866004389</v>
      </c>
      <c r="C4462" s="9">
        <v>319.17295371408909</v>
      </c>
      <c r="D4462" s="25">
        <v>156</v>
      </c>
      <c r="E4462" s="8">
        <v>137</v>
      </c>
      <c r="F4462" s="31">
        <f>IF($A4462&lt;=$J$18,$O$18+$P$18*SIN($Q$18+$R$18*($A4462-$A$3820)/$P$18),erreur)</f>
        <v>321.64803650779868</v>
      </c>
      <c r="G4462" s="31">
        <f>IF(8811-A4462&gt;$I$18,$O$18+$P$18*SIN($S$18-$T$18*(A4462-$A$4332)/$P$18),erreur)</f>
        <v>320.65121178209665</v>
      </c>
    </row>
    <row r="4463" spans="1:7" x14ac:dyDescent="0.3">
      <c r="A4463" s="20">
        <f t="shared" si="179"/>
        <v>4457</v>
      </c>
      <c r="B4463" s="9">
        <v>320.69655185428564</v>
      </c>
      <c r="C4463" s="9">
        <v>319.16188174342642</v>
      </c>
      <c r="D4463" s="25">
        <v>157</v>
      </c>
      <c r="E4463" s="8">
        <v>138</v>
      </c>
      <c r="F4463" s="31">
        <f>IF($A4463&lt;=$J$18,$O$18+$P$18*SIN($Q$18+$R$18*($A4463-$A$3820)/$P$18),erreur)</f>
        <v>321.6594483687295</v>
      </c>
      <c r="G4463" s="31">
        <f>IF(8811-A4463&gt;$I$18,$O$18+$P$18*SIN($S$18-$T$18*(A4463-$A$4332)/$P$18),erreur)</f>
        <v>320.64326515554058</v>
      </c>
    </row>
    <row r="4464" spans="1:7" x14ac:dyDescent="0.3">
      <c r="A4464" s="20">
        <f t="shared" si="179"/>
        <v>4458</v>
      </c>
      <c r="B4464" s="9">
        <v>320.71478532195033</v>
      </c>
      <c r="C4464" s="9">
        <v>319.15087799372122</v>
      </c>
      <c r="D4464" s="25">
        <v>158</v>
      </c>
      <c r="E4464" s="8">
        <v>139</v>
      </c>
      <c r="F4464" s="31">
        <f>IF($A4464&lt;=$J$18,$O$18+$P$18*SIN($Q$18+$R$18*($A4464-$A$3820)/$P$18),erreur)</f>
        <v>321.67089355320786</v>
      </c>
      <c r="G4464" s="31">
        <f>IF(8811-A4464&gt;$I$18,$O$18+$P$18*SIN($S$18-$T$18*(A4464-$A$4332)/$P$18),erreur)</f>
        <v>320.63535185365981</v>
      </c>
    </row>
    <row r="4465" spans="1:8" x14ac:dyDescent="0.3">
      <c r="A4465" s="20">
        <f t="shared" si="179"/>
        <v>4459</v>
      </c>
      <c r="B4465" s="9">
        <v>320.73308700334383</v>
      </c>
      <c r="C4465" s="9">
        <v>319.13994246502989</v>
      </c>
      <c r="D4465" s="25">
        <v>159</v>
      </c>
      <c r="E4465" s="8">
        <v>140</v>
      </c>
      <c r="F4465" s="31">
        <f>IF($A4465&lt;=$J$18,$O$18+$P$18*SIN($Q$18+$R$18*($A4465-$A$3820)/$P$18),erreur)</f>
        <v>321.68237206121557</v>
      </c>
      <c r="G4465" s="31">
        <f>IF(8811-A4465&gt;$I$18,$O$18+$P$18*SIN($S$18-$T$18*(A4465-$A$4332)/$P$18),erreur)</f>
        <v>320.627471876458</v>
      </c>
    </row>
    <row r="4466" spans="1:8" x14ac:dyDescent="0.3">
      <c r="A4466" s="20">
        <f t="shared" si="179"/>
        <v>4460</v>
      </c>
      <c r="B4466" s="9">
        <v>320.7514568983861</v>
      </c>
      <c r="C4466" s="9">
        <v>319.12907515739971</v>
      </c>
      <c r="D4466" s="25">
        <v>160</v>
      </c>
      <c r="E4466" s="8">
        <v>141</v>
      </c>
      <c r="F4466" s="31">
        <f>IF($A4466&lt;=$J$18,$O$18+$P$18*SIN($Q$18+$R$18*($A4466-$A$3820)/$P$18),erreur)</f>
        <v>321.69388389273809</v>
      </c>
      <c r="G4466" s="31">
        <f>IF(8811-A4466&gt;$I$18,$O$18+$P$18*SIN($S$18-$T$18*(A4466-$A$4332)/$P$18),erreur)</f>
        <v>320.6196252239497</v>
      </c>
      <c r="H4466">
        <v>321.58999999999997</v>
      </c>
    </row>
    <row r="4467" spans="1:8" x14ac:dyDescent="0.3">
      <c r="A4467" s="20">
        <f t="shared" si="179"/>
        <v>4461</v>
      </c>
      <c r="B4467" s="9">
        <v>320.76989500699165</v>
      </c>
      <c r="C4467" s="9">
        <v>319.11827607088344</v>
      </c>
      <c r="D4467" s="25">
        <v>161</v>
      </c>
      <c r="E4467" s="8">
        <v>142</v>
      </c>
      <c r="F4467" s="31">
        <f>IF($A4467&lt;=$J$18,$O$18+$P$18*SIN($Q$18+$R$18*($A4467-$A$3820)/$P$18),erreur)</f>
        <v>321.70542904776812</v>
      </c>
      <c r="G4467" s="31">
        <f>IF(8811-A4467&gt;$I$18,$O$18+$P$18*SIN($S$18-$T$18*(A4467-$A$4332)/$P$18),erreur)</f>
        <v>320.61181189614217</v>
      </c>
    </row>
    <row r="4468" spans="1:8" x14ac:dyDescent="0.3">
      <c r="A4468" s="20">
        <f t="shared" si="179"/>
        <v>4462</v>
      </c>
      <c r="B4468" s="9">
        <v>320.78840132906953</v>
      </c>
      <c r="C4468" s="9">
        <v>319.10754520553019</v>
      </c>
      <c r="D4468" s="25">
        <v>162</v>
      </c>
      <c r="E4468" s="8">
        <v>143</v>
      </c>
      <c r="F4468" s="31">
        <f>IF($A4468&lt;=$J$18,$O$18+$P$18*SIN($Q$18+$R$18*($A4468-$A$3820)/$P$18),erreur)</f>
        <v>321.71700752629476</v>
      </c>
      <c r="G4468" s="31">
        <f>IF(8811-A4468&gt;$I$18,$O$18+$P$18*SIN($S$18-$T$18*(A4468-$A$4332)/$P$18),erreur)</f>
        <v>320.60403189303906</v>
      </c>
    </row>
    <row r="4469" spans="1:8" x14ac:dyDescent="0.3">
      <c r="A4469" s="20">
        <f t="shared" si="179"/>
        <v>4463</v>
      </c>
      <c r="B4469" s="9">
        <v>320.80697586453789</v>
      </c>
      <c r="C4469" s="9">
        <v>319.09688256139088</v>
      </c>
      <c r="D4469" s="25">
        <v>163</v>
      </c>
      <c r="E4469" s="8">
        <v>144</v>
      </c>
      <c r="F4469" s="31">
        <f>IF($A4469&lt;=$J$18,$O$18+$P$18*SIN($Q$18+$R$18*($A4469-$A$3820)/$P$18),erreur)</f>
        <v>321.72861932829619</v>
      </c>
      <c r="G4469" s="31">
        <f>IF(8811-A4469&gt;$I$18,$O$18+$P$18*SIN($S$18-$T$18*(A4469-$A$4332)/$P$18),erreur)</f>
        <v>320.59628521465129</v>
      </c>
    </row>
    <row r="4470" spans="1:8" x14ac:dyDescent="0.3">
      <c r="A4470" s="20">
        <f t="shared" si="179"/>
        <v>4464</v>
      </c>
      <c r="B4470" s="9">
        <v>320.82561861330942</v>
      </c>
      <c r="C4470" s="9">
        <v>319.08628813851283</v>
      </c>
      <c r="D4470" s="25">
        <v>164</v>
      </c>
      <c r="E4470" s="8">
        <v>145</v>
      </c>
      <c r="F4470" s="31">
        <f>IF($A4470&lt;=$J$18,$O$18+$P$18*SIN($Q$18+$R$18*($A4470-$A$3820)/$P$18),erreur)</f>
        <v>321.74026445376876</v>
      </c>
      <c r="G4470" s="31">
        <f>IF(8811-A4470&gt;$I$18,$O$18+$P$18*SIN($S$18-$T$18*(A4470-$A$4332)/$P$18),erreur)</f>
        <v>320.58857186098976</v>
      </c>
    </row>
    <row r="4471" spans="1:8" x14ac:dyDescent="0.3">
      <c r="A4471" s="20">
        <f t="shared" si="179"/>
        <v>4465</v>
      </c>
      <c r="B4471" s="9">
        <v>320.84432957529862</v>
      </c>
      <c r="C4471" s="9">
        <v>319.07576193695058</v>
      </c>
      <c r="D4471" s="25">
        <v>165</v>
      </c>
      <c r="E4471" s="8">
        <v>146</v>
      </c>
      <c r="F4471" s="31">
        <f>IF($A4471&lt;=$J$18,$O$18+$P$18*SIN($Q$18+$R$18*($A4471-$A$3820)/$P$18),erreur)</f>
        <v>321.75194290269428</v>
      </c>
      <c r="G4471" s="31">
        <f>IF(8811-A4471&gt;$I$18,$O$18+$P$18*SIN($S$18-$T$18*(A4471-$A$4332)/$P$18),erreur)</f>
        <v>320.58089183206175</v>
      </c>
    </row>
    <row r="4472" spans="1:8" x14ac:dyDescent="0.3">
      <c r="A4472" s="20">
        <f t="shared" si="179"/>
        <v>4466</v>
      </c>
      <c r="B4472" s="9">
        <v>320.86310875041454</v>
      </c>
      <c r="C4472" s="9">
        <v>319.06530395674599</v>
      </c>
      <c r="D4472" s="25">
        <v>166</v>
      </c>
      <c r="E4472" s="8">
        <v>147</v>
      </c>
      <c r="F4472" s="31">
        <f>IF($A4472&lt;=$J$18,$O$18+$P$18*SIN($Q$18+$R$18*($A4472-$A$3820)/$P$18),erreur)</f>
        <v>321.76365467506184</v>
      </c>
      <c r="G4472" s="31">
        <f>IF(8811-A4472&gt;$I$18,$O$18+$P$18*SIN($S$18-$T$18*(A4472-$A$4332)/$P$18),erreur)</f>
        <v>320.5732451278709</v>
      </c>
    </row>
    <row r="4473" spans="1:8" x14ac:dyDescent="0.3">
      <c r="A4473" s="20">
        <f t="shared" si="179"/>
        <v>4467</v>
      </c>
      <c r="B4473" s="9">
        <v>320.8819561385717</v>
      </c>
      <c r="C4473" s="9">
        <v>319.0549141979518</v>
      </c>
      <c r="D4473" s="25">
        <v>167</v>
      </c>
      <c r="E4473" s="8">
        <v>148</v>
      </c>
      <c r="F4473" s="31">
        <f>IF($A4473&lt;=$J$18,$O$18+$P$18*SIN($Q$18+$R$18*($A4473-$A$3820)/$P$18),erreur)</f>
        <v>321.77539977085689</v>
      </c>
      <c r="G4473" s="31">
        <f>IF(8811-A4473&gt;$I$18,$O$18+$P$18*SIN($S$18-$T$18*(A4473-$A$4332)/$P$18),erreur)</f>
        <v>320.56563174843541</v>
      </c>
    </row>
    <row r="4474" spans="1:8" x14ac:dyDescent="0.3">
      <c r="A4474" s="20">
        <f t="shared" si="179"/>
        <v>4468</v>
      </c>
      <c r="B4474" s="9">
        <v>320.90087173968641</v>
      </c>
      <c r="C4474" s="9">
        <v>319.04459266061531</v>
      </c>
      <c r="D4474" s="25">
        <v>168</v>
      </c>
      <c r="E4474" s="8">
        <v>149</v>
      </c>
      <c r="F4474" s="31">
        <f>IF($A4474&lt;=$J$18,$O$18+$P$18*SIN($Q$18+$R$18*($A4474-$A$3820)/$P$18),erreur)</f>
        <v>321.78717819006852</v>
      </c>
      <c r="G4474" s="31">
        <f>IF(8811-A4474&gt;$I$18,$O$18+$P$18*SIN($S$18-$T$18*(A4474-$A$4332)/$P$18),erreur)</f>
        <v>320.5580516937589</v>
      </c>
    </row>
    <row r="4475" spans="1:8" x14ac:dyDescent="0.3">
      <c r="A4475" s="20">
        <f t="shared" si="179"/>
        <v>4469</v>
      </c>
      <c r="B4475" s="9">
        <v>320.91985555366227</v>
      </c>
      <c r="C4475" s="9">
        <v>319.03433934478562</v>
      </c>
      <c r="D4475" s="25">
        <v>169</v>
      </c>
      <c r="E4475" s="8">
        <v>150</v>
      </c>
      <c r="F4475" s="31">
        <f>IF($A4475&lt;=$J$18,$O$18+$P$18*SIN($Q$18+$R$18*($A4475-$A$3820)/$P$18),erreur)</f>
        <v>321.79898993267852</v>
      </c>
      <c r="G4475" s="31">
        <f>IF(8811-A4475&gt;$I$18,$O$18+$P$18*SIN($S$18-$T$18*(A4475-$A$4332)/$P$18),erreur)</f>
        <v>320.55050496384501</v>
      </c>
    </row>
    <row r="4476" spans="1:8" x14ac:dyDescent="0.3">
      <c r="A4476" s="20">
        <f t="shared" si="179"/>
        <v>4470</v>
      </c>
      <c r="B4476" s="9">
        <v>320.93890758041925</v>
      </c>
      <c r="C4476" s="9">
        <v>319.02415425051004</v>
      </c>
      <c r="D4476" s="25">
        <v>170</v>
      </c>
      <c r="E4476" s="8">
        <v>151</v>
      </c>
      <c r="F4476" s="31">
        <f>IF($A4476&lt;=$J$18,$O$18+$P$18*SIN($Q$18+$R$18*($A4476-$A$3820)/$P$18),erreur)</f>
        <v>321.81083499867964</v>
      </c>
      <c r="G4476" s="31">
        <f>IF(8811-A4476&gt;$I$18,$O$18+$P$18*SIN($S$18-$T$18*(A4476-$A$4332)/$P$18),erreur)</f>
        <v>320.54299155870831</v>
      </c>
    </row>
    <row r="4477" spans="1:8" x14ac:dyDescent="0.3">
      <c r="A4477" s="20">
        <f t="shared" si="179"/>
        <v>4471</v>
      </c>
      <c r="B4477" s="9">
        <v>320.95802781986458</v>
      </c>
      <c r="C4477" s="9">
        <v>319.01403737783585</v>
      </c>
      <c r="D4477" s="25">
        <v>171</v>
      </c>
      <c r="E4477" s="8">
        <v>152</v>
      </c>
      <c r="F4477" s="31">
        <f>IF($A4477&lt;=$J$18,$O$18+$P$18*SIN($Q$18+$R$18*($A4477-$A$3820)/$P$18),erreur)</f>
        <v>321.82271338805367</v>
      </c>
      <c r="G4477" s="31">
        <f>IF(8811-A4477&gt;$I$18,$O$18+$P$18*SIN($S$18-$T$18*(A4477-$A$4332)/$P$18),erreur)</f>
        <v>320.53551147835606</v>
      </c>
    </row>
    <row r="4478" spans="1:8" x14ac:dyDescent="0.3">
      <c r="A4478" s="20">
        <f t="shared" si="179"/>
        <v>4472</v>
      </c>
      <c r="B4478" s="9">
        <v>320.97721627190731</v>
      </c>
      <c r="C4478" s="9">
        <v>319.00398872681035</v>
      </c>
      <c r="D4478" s="25">
        <v>172</v>
      </c>
      <c r="E4478" s="8">
        <v>153</v>
      </c>
      <c r="F4478" s="31">
        <f>IF($A4478&lt;=$J$18,$O$18+$P$18*SIN($Q$18+$R$18*($A4478-$A$3820)/$P$18),erreur)</f>
        <v>321.83462510079335</v>
      </c>
      <c r="G4478" s="31">
        <f>IF(8811-A4478&gt;$I$18,$O$18+$P$18*SIN($S$18-$T$18*(A4478-$A$4332)/$P$18),erreur)</f>
        <v>320.52806472279917</v>
      </c>
    </row>
    <row r="4479" spans="1:8" x14ac:dyDescent="0.3">
      <c r="A4479" s="20">
        <f t="shared" si="179"/>
        <v>4473</v>
      </c>
      <c r="B4479" s="9">
        <v>320.99647293646376</v>
      </c>
      <c r="C4479" s="9">
        <v>318.99400829748083</v>
      </c>
      <c r="D4479" s="25">
        <v>173</v>
      </c>
      <c r="E4479" s="8">
        <v>154</v>
      </c>
      <c r="F4479" s="31">
        <f>IF($A4479&lt;=$J$18,$O$18+$P$18*SIN($Q$18+$R$18*($A4479-$A$3820)/$P$18),erreur)</f>
        <v>321.84657013688411</v>
      </c>
      <c r="G4479" s="31">
        <f>IF(8811-A4479&gt;$I$18,$O$18+$P$18*SIN($S$18-$T$18*(A4479-$A$4332)/$P$18),erreur)</f>
        <v>320.52065129203766</v>
      </c>
    </row>
    <row r="4480" spans="1:8" x14ac:dyDescent="0.3">
      <c r="A4480" s="20">
        <f t="shared" si="179"/>
        <v>4474</v>
      </c>
      <c r="B4480" s="9">
        <v>321.01579781343753</v>
      </c>
      <c r="C4480" s="9">
        <v>318.98409608989277</v>
      </c>
      <c r="D4480" s="25">
        <v>174</v>
      </c>
      <c r="E4480" s="8">
        <v>155</v>
      </c>
      <c r="F4480" s="31">
        <f>IF($A4480&lt;=$J$18,$O$18+$P$18*SIN($Q$18+$R$18*($A4480-$A$3820)/$P$18),erreur)</f>
        <v>321.85854849630778</v>
      </c>
      <c r="G4480" s="31">
        <f>IF(8811-A4480&gt;$I$18,$O$18+$P$18*SIN($S$18-$T$18*(A4480-$A$4332)/$P$18),erreur)</f>
        <v>320.5132711860897</v>
      </c>
    </row>
    <row r="4481" spans="1:8" x14ac:dyDescent="0.3">
      <c r="A4481" s="20">
        <f t="shared" si="179"/>
        <v>4475</v>
      </c>
      <c r="B4481" s="9">
        <v>321.03519090274494</v>
      </c>
      <c r="C4481" s="9">
        <v>318.97425210408983</v>
      </c>
      <c r="D4481" s="25">
        <v>175</v>
      </c>
      <c r="E4481" s="8">
        <v>156</v>
      </c>
      <c r="F4481" s="31">
        <f>IF($A4481&lt;=$J$18,$O$18+$P$18*SIN($Q$18+$R$18*($A4481-$A$3820)/$P$18),erreur)</f>
        <v>321.87056017905343</v>
      </c>
      <c r="G4481" s="31">
        <f>IF(8811-A4481&gt;$I$18,$O$18+$P$18*SIN($S$18-$T$18*(A4481-$A$4332)/$P$18),erreur)</f>
        <v>320.50592440495166</v>
      </c>
    </row>
    <row r="4482" spans="1:8" x14ac:dyDescent="0.3">
      <c r="A4482" s="20">
        <f t="shared" si="179"/>
        <v>4476</v>
      </c>
      <c r="B4482" s="9">
        <v>321.05465220429323</v>
      </c>
      <c r="C4482" s="9">
        <v>318.96447634012293</v>
      </c>
      <c r="D4482" s="25">
        <v>176</v>
      </c>
      <c r="E4482" s="8">
        <v>157</v>
      </c>
      <c r="F4482" s="31">
        <f>IF($A4482&lt;=$J$18,$O$18+$P$18*SIN($Q$18+$R$18*($A4482-$A$3820)/$P$18),erreur)</f>
        <v>321.88260518511015</v>
      </c>
      <c r="G4482" s="31">
        <f>IF(8811-A4482&gt;$I$18,$O$18+$P$18*SIN($S$18-$T$18*(A4482-$A$4332)/$P$18),erreur)</f>
        <v>320.49861094864536</v>
      </c>
    </row>
    <row r="4483" spans="1:8" x14ac:dyDescent="0.3">
      <c r="A4483" s="20">
        <f t="shared" si="179"/>
        <v>4477</v>
      </c>
      <c r="B4483" s="9">
        <v>321.07418171799145</v>
      </c>
      <c r="C4483" s="9">
        <v>318.95476879803573</v>
      </c>
      <c r="D4483" s="25">
        <v>177</v>
      </c>
      <c r="E4483" s="8">
        <v>158</v>
      </c>
      <c r="F4483" s="31">
        <f>IF($A4483&lt;=$J$18,$O$18+$P$18*SIN($Q$18+$R$18*($A4483-$A$3820)/$P$18),erreur)</f>
        <v>321.8946835144634</v>
      </c>
      <c r="G4483" s="31">
        <f>IF(8811-A4483&gt;$I$18,$O$18+$P$18*SIN($S$18-$T$18*(A4483-$A$4332)/$P$18),erreur)</f>
        <v>320.49133081717082</v>
      </c>
    </row>
    <row r="4484" spans="1:8" x14ac:dyDescent="0.3">
      <c r="A4484" s="20">
        <f t="shared" si="179"/>
        <v>4478</v>
      </c>
      <c r="B4484" s="9">
        <v>321.09377944374864</v>
      </c>
      <c r="C4484" s="9">
        <v>318.94512947787007</v>
      </c>
      <c r="D4484" s="25">
        <v>178</v>
      </c>
      <c r="E4484" s="8">
        <v>159</v>
      </c>
      <c r="F4484" s="31">
        <f>IF($A4484&lt;=$J$18,$O$18+$P$18*SIN($Q$18+$R$18*($A4484-$A$3820)/$P$18),erreur)</f>
        <v>321.90679516710225</v>
      </c>
      <c r="G4484" s="31">
        <f>IF(8811-A4484&gt;$I$18,$O$18+$P$18*SIN($S$18-$T$18*(A4484-$A$4332)/$P$18),erreur)</f>
        <v>320.4840840105353</v>
      </c>
    </row>
    <row r="4485" spans="1:8" x14ac:dyDescent="0.3">
      <c r="A4485" s="20">
        <f t="shared" si="179"/>
        <v>4479</v>
      </c>
      <c r="B4485" s="9">
        <v>321.11344538147205</v>
      </c>
      <c r="C4485" s="9">
        <v>318.93555837967688</v>
      </c>
      <c r="D4485" s="25">
        <v>179</v>
      </c>
      <c r="E4485" s="8">
        <v>160</v>
      </c>
      <c r="F4485" s="31">
        <f>IF($A4485&lt;=$J$18,$O$18+$P$18*SIN($Q$18+$R$18*($A4485-$A$3820)/$P$18),erreur)</f>
        <v>321.91894014300487</v>
      </c>
      <c r="G4485" s="31">
        <f>IF(8811-A4485&gt;$I$18,$O$18+$P$18*SIN($S$18-$T$18*(A4485-$A$4332)/$P$18),erreur)</f>
        <v>320.47687052874971</v>
      </c>
    </row>
    <row r="4486" spans="1:8" x14ac:dyDescent="0.3">
      <c r="A4486" s="20">
        <f t="shared" si="179"/>
        <v>4480</v>
      </c>
      <c r="B4486" s="9">
        <v>321.13317953107253</v>
      </c>
      <c r="C4486" s="9">
        <v>318.92605550349617</v>
      </c>
      <c r="D4486" s="25">
        <v>180</v>
      </c>
      <c r="E4486" s="8">
        <v>161</v>
      </c>
      <c r="F4486" s="31">
        <f>IF($A4486&lt;=$J$18,$O$18+$P$18*SIN($Q$18+$R$18*($A4486-$A$3820)/$P$18),erreur)</f>
        <v>321.93111844216401</v>
      </c>
      <c r="G4486" s="31">
        <f>IF(8811-A4486&gt;$I$18,$O$18+$P$18*SIN($S$18-$T$18*(A4486-$A$4332)/$P$18),erreur)</f>
        <v>320.46969037182498</v>
      </c>
      <c r="H4486">
        <v>321.61</v>
      </c>
    </row>
    <row r="4487" spans="1:8" x14ac:dyDescent="0.3">
      <c r="A4487" s="20">
        <f t="shared" si="179"/>
        <v>4481</v>
      </c>
      <c r="B4487" s="9">
        <v>321.15298189245914</v>
      </c>
      <c r="C4487" s="9">
        <v>318.91662084937343</v>
      </c>
      <c r="D4487" s="25">
        <v>181</v>
      </c>
      <c r="E4487" s="8">
        <v>162</v>
      </c>
      <c r="F4487" s="31">
        <f>IF($A4487&lt;=$J$18,$O$18+$P$18*SIN($Q$18+$R$18*($A4487-$A$3820)/$P$18),erreur)</f>
        <v>321.94333006456873</v>
      </c>
      <c r="G4487" s="31">
        <f>IF(8811-A4487&gt;$I$18,$O$18+$P$18*SIN($S$18-$T$18*(A4487-$A$4332)/$P$18),erreur)</f>
        <v>320.4625435397611</v>
      </c>
    </row>
    <row r="4488" spans="1:8" x14ac:dyDescent="0.3">
      <c r="A4488" s="20">
        <f t="shared" ref="A4488:A4551" si="180">ROW()-6</f>
        <v>4482</v>
      </c>
      <c r="B4488" s="9">
        <v>321.17285246553729</v>
      </c>
      <c r="C4488" s="9">
        <v>318.90725441735231</v>
      </c>
      <c r="D4488" s="25">
        <v>182</v>
      </c>
      <c r="E4488" s="8">
        <v>163</v>
      </c>
      <c r="F4488" s="31">
        <f>IF($A4488&lt;=$J$18,$O$18+$P$18*SIN($Q$18+$R$18*($A4488-$A$3820)/$P$18),erreur)</f>
        <v>321.95557501020085</v>
      </c>
      <c r="G4488" s="31">
        <f>IF(8811-A4488&gt;$I$18,$O$18+$P$18*SIN($S$18-$T$18*(A4488-$A$4332)/$P$18),erreur)</f>
        <v>320.45543003256898</v>
      </c>
    </row>
    <row r="4489" spans="1:8" x14ac:dyDescent="0.3">
      <c r="A4489" s="20">
        <f t="shared" si="180"/>
        <v>4483</v>
      </c>
      <c r="B4489" s="9">
        <v>321.19279125021603</v>
      </c>
      <c r="C4489" s="9">
        <v>318.89795620747645</v>
      </c>
      <c r="D4489" s="25">
        <v>183</v>
      </c>
      <c r="E4489" s="8">
        <v>164</v>
      </c>
      <c r="F4489" s="31">
        <f>IF($A4489&lt;=$J$18,$O$18+$P$18*SIN($Q$18+$R$18*($A4489-$A$3820)/$P$18),erreur)</f>
        <v>321.96785327904581</v>
      </c>
      <c r="G4489" s="31">
        <f>IF(8811-A4489&gt;$I$18,$O$18+$P$18*SIN($S$18-$T$18*(A4489-$A$4332)/$P$18),erreur)</f>
        <v>320.44834985026318</v>
      </c>
    </row>
    <row r="4490" spans="1:8" x14ac:dyDescent="0.3">
      <c r="A4490" s="20">
        <f t="shared" si="180"/>
        <v>4484</v>
      </c>
      <c r="B4490" s="9">
        <v>321.21279824640078</v>
      </c>
      <c r="C4490" s="9">
        <v>318.88872621979135</v>
      </c>
      <c r="D4490" s="25">
        <v>184</v>
      </c>
      <c r="E4490" s="8">
        <v>165</v>
      </c>
      <c r="F4490" s="31">
        <f>IF($A4490&lt;=$J$19,F4489+($A4490-$A4489)*$L$19,"erreur")</f>
        <v>321.98015327904579</v>
      </c>
      <c r="G4490" s="31">
        <f>IF(8811-A4490&gt;$I$18,$O$18+$P$18*SIN($S$18-$T$18*(A4490-$A$4332)/$P$18),erreur)</f>
        <v>320.4413029928437</v>
      </c>
    </row>
    <row r="4491" spans="1:8" x14ac:dyDescent="0.3">
      <c r="A4491" s="20">
        <f t="shared" si="180"/>
        <v>4485</v>
      </c>
      <c r="B4491" s="9">
        <v>321.23287345399876</v>
      </c>
      <c r="C4491" s="9">
        <v>318.8795644543352</v>
      </c>
      <c r="D4491" s="25">
        <v>185</v>
      </c>
      <c r="E4491" s="8">
        <v>166</v>
      </c>
      <c r="F4491" s="31">
        <f t="shared" ref="F4491:F4554" si="181">IF($A4491&lt;=$J$19,F4490+($A4491-$A4490)*$L$19,"erreur")</f>
        <v>321.99245327904578</v>
      </c>
      <c r="G4491" s="31">
        <f>IF(8811-A4491&gt;$I$18,$O$18+$P$18*SIN($S$18-$T$18*(A4491-$A$4332)/$P$18),erreur)</f>
        <v>320.43428946032145</v>
      </c>
    </row>
    <row r="4492" spans="1:8" x14ac:dyDescent="0.3">
      <c r="A4492" s="20">
        <f t="shared" si="180"/>
        <v>4486</v>
      </c>
      <c r="B4492" s="9">
        <v>321.25301687291903</v>
      </c>
      <c r="C4492" s="9">
        <v>318.87047091115528</v>
      </c>
      <c r="D4492" s="25">
        <v>186</v>
      </c>
      <c r="E4492" s="8">
        <v>167</v>
      </c>
      <c r="F4492" s="31">
        <f t="shared" si="181"/>
        <v>322.00475327904576</v>
      </c>
      <c r="G4492" s="31">
        <f>IF(8811-A4492&gt;$I$18,$O$18+$P$18*SIN($S$18-$T$18*(A4492-$A$4332)/$P$18),erreur)</f>
        <v>320.42730925270371</v>
      </c>
    </row>
    <row r="4493" spans="1:8" x14ac:dyDescent="0.3">
      <c r="A4493" s="20">
        <f t="shared" si="180"/>
        <v>4487</v>
      </c>
      <c r="B4493" s="9">
        <v>321.27322850306518</v>
      </c>
      <c r="C4493" s="9">
        <v>318.86144559029162</v>
      </c>
      <c r="D4493" s="25">
        <v>187</v>
      </c>
      <c r="E4493" s="8">
        <v>168</v>
      </c>
      <c r="F4493" s="31">
        <f t="shared" si="181"/>
        <v>322.01705327904574</v>
      </c>
      <c r="G4493" s="31">
        <f>IF(8811-A4493&gt;$I$18,$O$18+$P$18*SIN($S$18-$T$18*(A4493-$A$4332)/$P$18),erreur)</f>
        <v>320.42036236999775</v>
      </c>
    </row>
    <row r="4494" spans="1:8" x14ac:dyDescent="0.3">
      <c r="A4494" s="20">
        <f t="shared" si="180"/>
        <v>4488</v>
      </c>
      <c r="B4494" s="9">
        <v>321.29350834434445</v>
      </c>
      <c r="C4494" s="9">
        <v>318.85248849178788</v>
      </c>
      <c r="D4494" s="25">
        <v>188</v>
      </c>
      <c r="E4494" s="8">
        <v>169</v>
      </c>
      <c r="F4494" s="31">
        <f t="shared" si="181"/>
        <v>322.02935327904572</v>
      </c>
      <c r="G4494" s="31">
        <f>IF(8811-A4494&gt;$I$18,$O$18+$P$18*SIN($S$18-$T$18*(A4494-$A$4332)/$P$18),erreur)</f>
        <v>320.41344881221085</v>
      </c>
    </row>
    <row r="4495" spans="1:8" x14ac:dyDescent="0.3">
      <c r="A4495" s="20">
        <f t="shared" si="180"/>
        <v>4489</v>
      </c>
      <c r="B4495" s="9">
        <v>321.31385639666223</v>
      </c>
      <c r="C4495" s="9">
        <v>318.84359961568225</v>
      </c>
      <c r="D4495" s="25">
        <v>189</v>
      </c>
      <c r="E4495" s="8">
        <v>170</v>
      </c>
      <c r="F4495" s="31">
        <f t="shared" si="181"/>
        <v>322.0416532790457</v>
      </c>
      <c r="G4495" s="31">
        <f>IF(8811-A4495&gt;$I$18,$O$18+$P$18*SIN($S$18-$T$18*(A4495-$A$4332)/$P$18),erreur)</f>
        <v>320.40656857935755</v>
      </c>
    </row>
    <row r="4496" spans="1:8" x14ac:dyDescent="0.3">
      <c r="A4496" s="20">
        <f t="shared" si="180"/>
        <v>4490</v>
      </c>
      <c r="B4496" s="13">
        <v>321.33427265992214</v>
      </c>
      <c r="C4496" s="9">
        <v>318.83477896202021</v>
      </c>
      <c r="D4496" s="25">
        <v>190</v>
      </c>
      <c r="E4496" s="8">
        <v>171</v>
      </c>
      <c r="F4496" s="31">
        <f t="shared" si="181"/>
        <v>322.05395327904569</v>
      </c>
      <c r="G4496" s="31">
        <f>IF(8811-A4496&gt;$I$18,$O$18+$P$18*SIN($S$18-$T$18*(A4496-$A$4332)/$P$18),erreur)</f>
        <v>320.39972167143424</v>
      </c>
      <c r="H4496">
        <v>321.8</v>
      </c>
    </row>
    <row r="4497" spans="1:8" x14ac:dyDescent="0.3">
      <c r="A4497" s="20">
        <f t="shared" si="180"/>
        <v>4491</v>
      </c>
      <c r="B4497" s="9">
        <v>321.35459265992216</v>
      </c>
      <c r="C4497" s="9">
        <v>318.82602653083995</v>
      </c>
      <c r="D4497" s="25">
        <v>1</v>
      </c>
      <c r="E4497" s="8">
        <v>172</v>
      </c>
      <c r="F4497" s="31">
        <f t="shared" si="181"/>
        <v>322.06625327904567</v>
      </c>
      <c r="G4497" s="31">
        <f>IF(8811-A4497&gt;$I$18,$O$18+$P$18*SIN($S$18-$T$18*(A4497-$A$4332)/$P$18),erreur)</f>
        <v>320.39290808845544</v>
      </c>
    </row>
    <row r="4498" spans="1:8" x14ac:dyDescent="0.3">
      <c r="A4498" s="20">
        <f t="shared" si="180"/>
        <v>4492</v>
      </c>
      <c r="B4498" s="9">
        <v>321.37491265992219</v>
      </c>
      <c r="C4498" s="9">
        <v>318.81734232218332</v>
      </c>
      <c r="D4498" s="25">
        <v>2</v>
      </c>
      <c r="E4498" s="8">
        <v>173</v>
      </c>
      <c r="F4498" s="31">
        <f t="shared" si="181"/>
        <v>322.07855327904565</v>
      </c>
      <c r="G4498" s="31">
        <f>IF(8811-A4498&gt;$I$18,$O$18+$P$18*SIN($S$18-$T$18*(A4498-$A$4332)/$P$18),erreur)</f>
        <v>320.38612783042845</v>
      </c>
    </row>
    <row r="4499" spans="1:8" x14ac:dyDescent="0.3">
      <c r="A4499" s="20">
        <f t="shared" si="180"/>
        <v>4493</v>
      </c>
      <c r="B4499" s="9">
        <v>321.39523265992221</v>
      </c>
      <c r="C4499" s="9">
        <v>318.80872633609033</v>
      </c>
      <c r="D4499" s="25">
        <v>3</v>
      </c>
      <c r="E4499" s="8">
        <v>174</v>
      </c>
      <c r="F4499" s="31">
        <f t="shared" si="181"/>
        <v>322.09085327904563</v>
      </c>
      <c r="G4499" s="31">
        <f>IF(8811-A4499&gt;$I$18,$O$18+$P$18*SIN($S$18-$T$18*(A4499-$A$4332)/$P$18),erreur)</f>
        <v>320.37938089735326</v>
      </c>
    </row>
    <row r="4500" spans="1:8" x14ac:dyDescent="0.3">
      <c r="A4500" s="20">
        <f t="shared" si="180"/>
        <v>4494</v>
      </c>
      <c r="B4500" s="9">
        <v>321.41555265992224</v>
      </c>
      <c r="C4500" s="9">
        <v>318.80017857260282</v>
      </c>
      <c r="D4500" s="25">
        <v>4</v>
      </c>
      <c r="E4500" s="8">
        <v>175</v>
      </c>
      <c r="F4500" s="31">
        <f t="shared" si="181"/>
        <v>322.10315327904561</v>
      </c>
      <c r="G4500" s="31">
        <f>IF(8811-A4500&gt;$I$18,$O$18+$P$18*SIN($S$18-$T$18*(A4500-$A$4332)/$P$18),erreur)</f>
        <v>320.37266728924806</v>
      </c>
    </row>
    <row r="4501" spans="1:8" x14ac:dyDescent="0.3">
      <c r="A4501" s="20">
        <f t="shared" si="180"/>
        <v>4495</v>
      </c>
      <c r="B4501" s="9">
        <v>321.43587265992227</v>
      </c>
      <c r="C4501" s="9">
        <v>318.79169903175898</v>
      </c>
      <c r="D4501" s="25">
        <v>5</v>
      </c>
      <c r="E4501" s="8">
        <v>176</v>
      </c>
      <c r="F4501" s="31">
        <f t="shared" si="181"/>
        <v>322.1154532790456</v>
      </c>
      <c r="G4501" s="31">
        <f>IF(8811-A4501&gt;$I$18,$O$18+$P$18*SIN($S$18-$T$18*(A4501-$A$4332)/$P$18),erreur)</f>
        <v>320.36598700611648</v>
      </c>
    </row>
    <row r="4502" spans="1:8" x14ac:dyDescent="0.3">
      <c r="A4502" s="20">
        <f t="shared" si="180"/>
        <v>4496</v>
      </c>
      <c r="B4502" s="9">
        <v>321.45619265992229</v>
      </c>
      <c r="C4502" s="9">
        <v>318.78328771359702</v>
      </c>
      <c r="D4502" s="25">
        <v>6</v>
      </c>
      <c r="E4502" s="8">
        <v>177</v>
      </c>
      <c r="F4502" s="31">
        <f t="shared" si="181"/>
        <v>322.12775327904558</v>
      </c>
      <c r="G4502" s="31">
        <f>IF(8811-A4502&gt;$I$18,$O$18+$P$18*SIN($S$18-$T$18*(A4502-$A$4332)/$P$18),erreur)</f>
        <v>320.35934004796945</v>
      </c>
    </row>
    <row r="4503" spans="1:8" x14ac:dyDescent="0.3">
      <c r="A4503" s="20">
        <f t="shared" si="180"/>
        <v>4497</v>
      </c>
      <c r="B4503" s="9">
        <v>321.47651265992232</v>
      </c>
      <c r="C4503" s="9">
        <v>318.77494461815877</v>
      </c>
      <c r="D4503" s="25">
        <v>7</v>
      </c>
      <c r="E4503" s="8">
        <v>178</v>
      </c>
      <c r="F4503" s="31">
        <f t="shared" si="181"/>
        <v>322.14005327904556</v>
      </c>
      <c r="G4503" s="31">
        <f>IF(8811-A4503&gt;$I$18,$O$18+$P$18*SIN($S$18-$T$18*(A4503-$A$4332)/$P$18),erreur)</f>
        <v>320.35272641480333</v>
      </c>
      <c r="H4503">
        <v>321.92</v>
      </c>
    </row>
    <row r="4504" spans="1:8" x14ac:dyDescent="0.3">
      <c r="A4504" s="20">
        <f t="shared" si="180"/>
        <v>4498</v>
      </c>
      <c r="B4504" s="9">
        <v>321.49683265992235</v>
      </c>
      <c r="C4504" s="9">
        <v>318.76666974548243</v>
      </c>
      <c r="D4504" s="25">
        <v>8</v>
      </c>
      <c r="E4504" s="8">
        <v>179</v>
      </c>
      <c r="F4504" s="31">
        <f t="shared" si="181"/>
        <v>322.15235327904554</v>
      </c>
      <c r="G4504" s="31">
        <f>IF(8811-A4504&gt;$I$18,$O$18+$P$18*SIN($S$18-$T$18*(A4504-$A$4332)/$P$18),erreur)</f>
        <v>320.3461461066363</v>
      </c>
    </row>
    <row r="4505" spans="1:8" x14ac:dyDescent="0.3">
      <c r="A4505" s="20">
        <f t="shared" si="180"/>
        <v>4499</v>
      </c>
      <c r="B4505" s="9">
        <v>321.51715265992237</v>
      </c>
      <c r="C4505" s="9">
        <v>318.7584630956062</v>
      </c>
      <c r="D4505" s="25">
        <v>9</v>
      </c>
      <c r="E4505" s="8">
        <v>180</v>
      </c>
      <c r="F4505" s="31">
        <f t="shared" si="181"/>
        <v>322.16465327904552</v>
      </c>
      <c r="G4505" s="31">
        <f>IF(8811-A4505&gt;$I$18,$O$18+$P$18*SIN($S$18-$T$18*(A4505-$A$4332)/$P$18),erreur)</f>
        <v>320.339599123472</v>
      </c>
    </row>
    <row r="4506" spans="1:8" x14ac:dyDescent="0.3">
      <c r="A4506" s="20">
        <f t="shared" si="180"/>
        <v>4500</v>
      </c>
      <c r="B4506" s="9">
        <v>321.5374726599224</v>
      </c>
      <c r="C4506" s="9">
        <v>318.75032466856646</v>
      </c>
      <c r="D4506" s="25">
        <v>10</v>
      </c>
      <c r="E4506" s="8">
        <v>181</v>
      </c>
      <c r="F4506" s="31">
        <f t="shared" si="181"/>
        <v>322.17695327904551</v>
      </c>
      <c r="G4506" s="31">
        <f>IF(8811-A4506&gt;$I$18,$O$18+$P$18*SIN($S$18-$T$18*(A4506-$A$4332)/$P$18),erreur)</f>
        <v>320.33308546531407</v>
      </c>
      <c r="H4506">
        <v>322.04000000000002</v>
      </c>
    </row>
    <row r="4507" spans="1:8" x14ac:dyDescent="0.3">
      <c r="A4507" s="20">
        <f t="shared" si="180"/>
        <v>4501</v>
      </c>
      <c r="B4507" s="9">
        <v>321.55779265992243</v>
      </c>
      <c r="C4507" s="9">
        <v>318.74225446440323</v>
      </c>
      <c r="D4507" s="25">
        <v>11</v>
      </c>
      <c r="E4507" s="8">
        <v>182</v>
      </c>
      <c r="F4507" s="31">
        <f t="shared" si="181"/>
        <v>322.18925327904549</v>
      </c>
      <c r="G4507" s="31">
        <f>IF(8811-A4507&gt;$I$18,$O$18+$P$18*SIN($S$18-$T$18*(A4507-$A$4332)/$P$18),erreur)</f>
        <v>320.32660513217343</v>
      </c>
    </row>
    <row r="4508" spans="1:8" x14ac:dyDescent="0.3">
      <c r="A4508" s="20">
        <f t="shared" si="180"/>
        <v>4502</v>
      </c>
      <c r="B4508" s="9">
        <v>321.57811265992245</v>
      </c>
      <c r="C4508" s="9">
        <v>318.73425248315471</v>
      </c>
      <c r="D4508" s="25">
        <v>12</v>
      </c>
      <c r="E4508" s="8">
        <v>183</v>
      </c>
      <c r="F4508" s="31">
        <f t="shared" si="181"/>
        <v>322.20155327904547</v>
      </c>
      <c r="G4508" s="31">
        <f>IF(8811-A4508&gt;$I$18,$O$18+$P$18*SIN($S$18-$T$18*(A4508-$A$4332)/$P$18),erreur)</f>
        <v>320.32015812405734</v>
      </c>
    </row>
    <row r="4509" spans="1:8" x14ac:dyDescent="0.3">
      <c r="A4509" s="20">
        <f t="shared" si="180"/>
        <v>4503</v>
      </c>
      <c r="B4509" s="9">
        <v>321.59843265992248</v>
      </c>
      <c r="C4509" s="9">
        <v>318.72631872485545</v>
      </c>
      <c r="D4509" s="25">
        <v>13</v>
      </c>
      <c r="E4509" s="8">
        <v>184</v>
      </c>
      <c r="F4509" s="31">
        <f t="shared" si="181"/>
        <v>322.21385327904545</v>
      </c>
      <c r="G4509" s="31">
        <f>IF(8811-A4509&gt;$I$18,$O$18+$P$18*SIN($S$18-$T$18*(A4509-$A$4332)/$P$18),erreur)</f>
        <v>320.31374444097673</v>
      </c>
    </row>
    <row r="4510" spans="1:8" x14ac:dyDescent="0.3">
      <c r="A4510" s="20">
        <f t="shared" si="180"/>
        <v>4504</v>
      </c>
      <c r="B4510" s="9">
        <v>321.61875265992251</v>
      </c>
      <c r="C4510" s="9">
        <v>318.71845318954547</v>
      </c>
      <c r="D4510" s="25">
        <v>14</v>
      </c>
      <c r="E4510" s="8">
        <v>185</v>
      </c>
      <c r="F4510" s="31">
        <f t="shared" si="181"/>
        <v>322.22615327904543</v>
      </c>
      <c r="G4510" s="31">
        <f>IF(8811-A4510&gt;$I$18,$O$18+$P$18*SIN($S$18-$T$18*(A4510-$A$4332)/$P$18),erreur)</f>
        <v>320.30736408292796</v>
      </c>
    </row>
    <row r="4511" spans="1:8" x14ac:dyDescent="0.3">
      <c r="A4511" s="20">
        <f t="shared" si="180"/>
        <v>4505</v>
      </c>
      <c r="B4511" s="9">
        <v>321.63907265992253</v>
      </c>
      <c r="C4511" s="9">
        <v>318.71065587725752</v>
      </c>
      <c r="D4511" s="25">
        <v>15</v>
      </c>
      <c r="E4511" s="8">
        <v>186</v>
      </c>
      <c r="F4511" s="31">
        <f t="shared" si="181"/>
        <v>322.23845327904542</v>
      </c>
      <c r="G4511" s="31">
        <f>IF(8811-A4511&gt;$I$18,$O$18+$P$18*SIN($S$18-$T$18*(A4511-$A$4332)/$P$18),erreur)</f>
        <v>320.30101704992921</v>
      </c>
    </row>
    <row r="4512" spans="1:8" x14ac:dyDescent="0.3">
      <c r="A4512" s="20">
        <f t="shared" si="180"/>
        <v>4506</v>
      </c>
      <c r="B4512" s="9">
        <v>321.65939265992256</v>
      </c>
      <c r="C4512" s="9">
        <v>318.70292678803162</v>
      </c>
      <c r="D4512" s="25">
        <v>16</v>
      </c>
      <c r="E4512" s="8">
        <v>187</v>
      </c>
      <c r="F4512" s="31">
        <f t="shared" si="181"/>
        <v>322.2507532790454</v>
      </c>
      <c r="G4512" s="31">
        <f>IF(8811-A4512&gt;$I$18,$O$18+$P$18*SIN($S$18-$T$18*(A4512-$A$4332)/$P$18),erreur)</f>
        <v>320.29470334198413</v>
      </c>
    </row>
    <row r="4513" spans="1:8" x14ac:dyDescent="0.3">
      <c r="A4513" s="20">
        <f t="shared" si="180"/>
        <v>4507</v>
      </c>
      <c r="B4513" s="9">
        <v>321.67971265992259</v>
      </c>
      <c r="C4513" s="9">
        <v>318.69526592190232</v>
      </c>
      <c r="D4513" s="25">
        <v>17</v>
      </c>
      <c r="E4513" s="8">
        <v>188</v>
      </c>
      <c r="F4513" s="31">
        <f t="shared" si="181"/>
        <v>322.26305327904538</v>
      </c>
      <c r="G4513" s="31">
        <f>IF(8811-A4513&gt;$I$18,$O$18+$P$18*SIN($S$18-$T$18*(A4513-$A$4332)/$P$18),erreur)</f>
        <v>320.28842295909635</v>
      </c>
    </row>
    <row r="4514" spans="1:8" x14ac:dyDescent="0.3">
      <c r="A4514" s="20">
        <f t="shared" si="180"/>
        <v>4508</v>
      </c>
      <c r="B4514" s="9">
        <v>321.70003265992261</v>
      </c>
      <c r="C4514" s="9">
        <v>318.68767327890419</v>
      </c>
      <c r="D4514" s="25">
        <v>18</v>
      </c>
      <c r="E4514" s="8">
        <v>189</v>
      </c>
      <c r="F4514" s="31">
        <f t="shared" si="181"/>
        <v>322.27535327904536</v>
      </c>
      <c r="G4514" s="31">
        <f>IF(8811-A4514&gt;$I$18,$O$18+$P$18*SIN($S$18-$T$18*(A4514-$A$4332)/$P$18),erreur)</f>
        <v>320.28217590127679</v>
      </c>
    </row>
    <row r="4515" spans="1:8" x14ac:dyDescent="0.3">
      <c r="A4515" s="20">
        <f t="shared" si="180"/>
        <v>4509</v>
      </c>
      <c r="B4515" s="9">
        <v>321.72035265992264</v>
      </c>
      <c r="C4515" s="9">
        <v>318.68014885907542</v>
      </c>
      <c r="D4515" s="25">
        <v>19</v>
      </c>
      <c r="E4515" s="8">
        <v>190</v>
      </c>
      <c r="F4515" s="31">
        <f t="shared" si="181"/>
        <v>322.28765327904534</v>
      </c>
      <c r="G4515" s="31">
        <f>IF(8811-A4515&gt;$I$18,$O$18+$P$18*SIN($S$18-$T$18*(A4515-$A$4332)/$P$18),erreur)</f>
        <v>320.27596216852908</v>
      </c>
    </row>
    <row r="4516" spans="1:8" x14ac:dyDescent="0.3">
      <c r="A4516" s="20">
        <f t="shared" si="180"/>
        <v>4510</v>
      </c>
      <c r="B4516" s="9">
        <v>321.74067265992267</v>
      </c>
      <c r="C4516" s="9">
        <v>318.67235279579472</v>
      </c>
      <c r="D4516" s="25">
        <v>20</v>
      </c>
      <c r="E4516" s="8">
        <v>1</v>
      </c>
      <c r="F4516" s="31">
        <f t="shared" si="181"/>
        <v>322.29995327904533</v>
      </c>
      <c r="G4516" s="31">
        <f>IF(8811-A4516&gt;$I$18,$O$18+$P$18*SIN($S$18-$T$18*(A4516-$A$4332)/$P$18),erreur)</f>
        <v>320.2697817608605</v>
      </c>
    </row>
    <row r="4517" spans="1:8" x14ac:dyDescent="0.3">
      <c r="A4517" s="20">
        <f t="shared" si="180"/>
        <v>4511</v>
      </c>
      <c r="B4517" s="9">
        <v>321.76099265992269</v>
      </c>
      <c r="C4517" s="9">
        <v>318.66477245655369</v>
      </c>
      <c r="D4517" s="25">
        <v>21</v>
      </c>
      <c r="E4517" s="8">
        <v>2</v>
      </c>
      <c r="F4517" s="31">
        <f t="shared" si="181"/>
        <v>322.31225327904531</v>
      </c>
      <c r="G4517" s="31">
        <f>IF(8811-A4517&gt;$I$18,$O$18+$P$18*SIN($S$18-$T$18*(A4517-$A$4332)/$P$18),erreur)</f>
        <v>320.26363467828196</v>
      </c>
    </row>
    <row r="4518" spans="1:8" x14ac:dyDescent="0.3">
      <c r="A4518" s="20">
        <f t="shared" si="180"/>
        <v>4512</v>
      </c>
      <c r="B4518" s="9">
        <v>321.78131265992272</v>
      </c>
      <c r="C4518" s="9">
        <v>318.6572589823063</v>
      </c>
      <c r="D4518" s="25">
        <v>22</v>
      </c>
      <c r="E4518" s="8">
        <v>3</v>
      </c>
      <c r="F4518" s="31">
        <f t="shared" si="181"/>
        <v>322.32455327904529</v>
      </c>
      <c r="G4518" s="31">
        <f>IF(8811-A4518&gt;$I$18,$O$18+$P$18*SIN($S$18-$T$18*(A4518-$A$4332)/$P$18),erreur)</f>
        <v>320.25752092079347</v>
      </c>
    </row>
    <row r="4519" spans="1:8" x14ac:dyDescent="0.3">
      <c r="A4519" s="20">
        <f t="shared" si="180"/>
        <v>4513</v>
      </c>
      <c r="B4519" s="9">
        <v>321.80163265992275</v>
      </c>
      <c r="C4519" s="9">
        <v>318.64981237309075</v>
      </c>
      <c r="D4519" s="25">
        <v>23</v>
      </c>
      <c r="E4519" s="8">
        <v>4</v>
      </c>
      <c r="F4519" s="31">
        <f t="shared" si="181"/>
        <v>322.33685327904527</v>
      </c>
      <c r="G4519" s="31">
        <f>IF(8811-A4519&gt;$I$18,$O$18+$P$18*SIN($S$18-$T$18*(A4519-$A$4332)/$P$18),erreur)</f>
        <v>320.25144048840957</v>
      </c>
    </row>
    <row r="4520" spans="1:8" x14ac:dyDescent="0.3">
      <c r="A4520" s="20">
        <f t="shared" si="180"/>
        <v>4514</v>
      </c>
      <c r="B4520" s="9">
        <v>321.82195265992277</v>
      </c>
      <c r="C4520" s="9">
        <v>318.64243262893615</v>
      </c>
      <c r="D4520" s="25">
        <v>24</v>
      </c>
      <c r="E4520" s="8">
        <v>5</v>
      </c>
      <c r="F4520" s="31">
        <f t="shared" si="181"/>
        <v>322.34915327904525</v>
      </c>
      <c r="G4520" s="31">
        <f>IF(8811-A4520&gt;$I$18,$O$18+$P$18*SIN($S$18-$T$18*(A4520-$A$4332)/$P$18),erreur)</f>
        <v>320.24539338113391</v>
      </c>
    </row>
    <row r="4521" spans="1:8" x14ac:dyDescent="0.3">
      <c r="A4521" s="20">
        <f t="shared" si="180"/>
        <v>4515</v>
      </c>
      <c r="B4521" s="9">
        <v>321.8422726599228</v>
      </c>
      <c r="C4521" s="9">
        <v>318.63511974988069</v>
      </c>
      <c r="D4521" s="25">
        <v>25</v>
      </c>
      <c r="E4521" s="8">
        <v>6</v>
      </c>
      <c r="F4521" s="31">
        <f t="shared" si="181"/>
        <v>322.36145327904524</v>
      </c>
      <c r="G4521" s="31">
        <f>IF(8811-A4521&gt;$I$18,$O$18+$P$18*SIN($S$18-$T$18*(A4521-$A$4332)/$P$18),erreur)</f>
        <v>320.23937959897012</v>
      </c>
    </row>
    <row r="4522" spans="1:8" x14ac:dyDescent="0.3">
      <c r="A4522" s="20">
        <f t="shared" si="180"/>
        <v>4516</v>
      </c>
      <c r="B4522" s="9">
        <v>321.86259265992283</v>
      </c>
      <c r="C4522" s="9">
        <v>318.62787373595165</v>
      </c>
      <c r="D4522" s="25">
        <v>26</v>
      </c>
      <c r="E4522" s="8">
        <v>7</v>
      </c>
      <c r="F4522" s="31">
        <f t="shared" si="181"/>
        <v>322.37375327904522</v>
      </c>
      <c r="G4522" s="31">
        <f>IF(8811-A4522&gt;$I$18,$O$18+$P$18*SIN($S$18-$T$18*(A4522-$A$4332)/$P$18),erreur)</f>
        <v>320.23339914192911</v>
      </c>
    </row>
    <row r="4523" spans="1:8" x14ac:dyDescent="0.3">
      <c r="A4523" s="20">
        <f t="shared" si="180"/>
        <v>4517</v>
      </c>
      <c r="B4523" s="9">
        <v>321.88291265992285</v>
      </c>
      <c r="C4523" s="9">
        <v>318.62069458718543</v>
      </c>
      <c r="D4523" s="25">
        <v>27</v>
      </c>
      <c r="E4523" s="8">
        <v>8</v>
      </c>
      <c r="F4523" s="31">
        <f t="shared" si="181"/>
        <v>322.3860532790452</v>
      </c>
      <c r="G4523" s="31">
        <f>IF(8811-A4523&gt;$I$18,$O$18+$P$18*SIN($S$18-$T$18*(A4523-$A$4332)/$P$18),erreur)</f>
        <v>320.22745201001453</v>
      </c>
    </row>
    <row r="4524" spans="1:8" x14ac:dyDescent="0.3">
      <c r="A4524" s="20">
        <f t="shared" si="180"/>
        <v>4518</v>
      </c>
      <c r="B4524" s="9">
        <v>321.90323265992288</v>
      </c>
      <c r="C4524" s="9">
        <v>318.61358230361293</v>
      </c>
      <c r="D4524" s="25">
        <v>28</v>
      </c>
      <c r="E4524" s="8">
        <v>9</v>
      </c>
      <c r="F4524" s="31">
        <f t="shared" si="181"/>
        <v>322.39835327904518</v>
      </c>
      <c r="G4524" s="31">
        <f>IF(8811-A4524&gt;$I$18,$O$18+$P$18*SIN($S$18-$T$18*(A4524-$A$4332)/$P$18),erreur)</f>
        <v>320.22153820323729</v>
      </c>
    </row>
    <row r="4525" spans="1:8" x14ac:dyDescent="0.3">
      <c r="A4525" s="20">
        <f t="shared" si="180"/>
        <v>4519</v>
      </c>
      <c r="B4525" s="9">
        <v>321.9235526599229</v>
      </c>
      <c r="C4525" s="9">
        <v>318.60653688526327</v>
      </c>
      <c r="D4525" s="25">
        <v>29</v>
      </c>
      <c r="E4525" s="8">
        <v>10</v>
      </c>
      <c r="F4525" s="31">
        <f t="shared" si="181"/>
        <v>322.41065327904516</v>
      </c>
      <c r="G4525" s="31">
        <f>IF(8811-A4525&gt;$I$18,$O$18+$P$18*SIN($S$18-$T$18*(A4525-$A$4332)/$P$18),erreur)</f>
        <v>320.21565772159738</v>
      </c>
    </row>
    <row r="4526" spans="1:8" x14ac:dyDescent="0.3">
      <c r="A4526" s="20">
        <f t="shared" si="180"/>
        <v>4520</v>
      </c>
      <c r="B4526" s="9">
        <v>321.94387265992293</v>
      </c>
      <c r="C4526" s="9">
        <v>318.599558332171</v>
      </c>
      <c r="D4526" s="25">
        <v>30</v>
      </c>
      <c r="E4526" s="8">
        <v>11</v>
      </c>
      <c r="F4526" s="31">
        <f t="shared" si="181"/>
        <v>322.42295327904515</v>
      </c>
      <c r="G4526" s="31">
        <f>IF(8811-A4526&gt;$I$18,$O$18+$P$18*SIN($S$18-$T$18*(A4526-$A$4332)/$P$18),erreur)</f>
        <v>320.20981056510573</v>
      </c>
      <c r="H4526">
        <v>322.29000000000002</v>
      </c>
    </row>
    <row r="4527" spans="1:8" x14ac:dyDescent="0.3">
      <c r="A4527" s="20">
        <f t="shared" si="180"/>
        <v>4521</v>
      </c>
      <c r="B4527" s="9">
        <v>321.96419265992296</v>
      </c>
      <c r="C4527" s="9">
        <v>318.59264664436705</v>
      </c>
      <c r="D4527" s="25">
        <v>31</v>
      </c>
      <c r="E4527" s="8">
        <v>12</v>
      </c>
      <c r="F4527" s="31">
        <f t="shared" si="181"/>
        <v>322.43525327904513</v>
      </c>
      <c r="G4527" s="31">
        <f>IF(8811-A4527&gt;$I$18,$O$18+$P$18*SIN($S$18-$T$18*(A4527-$A$4332)/$P$18),erreur)</f>
        <v>320.2039967337696</v>
      </c>
    </row>
    <row r="4528" spans="1:8" x14ac:dyDescent="0.3">
      <c r="A4528" s="20">
        <f t="shared" si="180"/>
        <v>4522</v>
      </c>
      <c r="B4528" s="9">
        <v>321.98451265992298</v>
      </c>
      <c r="C4528" s="9">
        <v>318.58580182188416</v>
      </c>
      <c r="D4528" s="25">
        <v>32</v>
      </c>
      <c r="E4528" s="8">
        <v>13</v>
      </c>
      <c r="F4528" s="31">
        <f t="shared" si="181"/>
        <v>322.44755327904511</v>
      </c>
      <c r="G4528" s="31">
        <f>IF(8811-A4528&gt;$I$18,$O$18+$P$18*SIN($S$18-$T$18*(A4528-$A$4332)/$P$18),erreur)</f>
        <v>320.19821622759264</v>
      </c>
    </row>
    <row r="4529" spans="1:7" x14ac:dyDescent="0.3">
      <c r="A4529" s="20">
        <f t="shared" si="180"/>
        <v>4523</v>
      </c>
      <c r="B4529" s="9">
        <v>322.00483265992301</v>
      </c>
      <c r="C4529" s="9">
        <v>318.5790238647478</v>
      </c>
      <c r="D4529" s="25">
        <v>33</v>
      </c>
      <c r="E4529" s="8">
        <v>14</v>
      </c>
      <c r="F4529" s="31">
        <f t="shared" si="181"/>
        <v>322.45985327904509</v>
      </c>
      <c r="G4529" s="31">
        <f>IF(8811-A4529&gt;$I$18,$O$18+$P$18*SIN($S$18-$T$18*(A4529-$A$4332)/$P$18),erreur)</f>
        <v>320.19246904658212</v>
      </c>
    </row>
    <row r="4530" spans="1:7" x14ac:dyDescent="0.3">
      <c r="A4530" s="20">
        <f t="shared" si="180"/>
        <v>4524</v>
      </c>
      <c r="B4530" s="9">
        <v>322.02515265992304</v>
      </c>
      <c r="C4530" s="9">
        <v>318.57231277299252</v>
      </c>
      <c r="D4530" s="25">
        <v>34</v>
      </c>
      <c r="E4530" s="8">
        <v>15</v>
      </c>
      <c r="F4530" s="31">
        <f t="shared" si="181"/>
        <v>322.47215327904507</v>
      </c>
      <c r="G4530" s="31">
        <f>IF(8811-A4530&gt;$I$18,$O$18+$P$18*SIN($S$18-$T$18*(A4530-$A$4332)/$P$18),erreur)</f>
        <v>320.18675519074532</v>
      </c>
    </row>
    <row r="4531" spans="1:7" x14ac:dyDescent="0.3">
      <c r="A4531" s="20">
        <f t="shared" si="180"/>
        <v>4525</v>
      </c>
      <c r="B4531" s="9">
        <v>322.04547265992306</v>
      </c>
      <c r="C4531" s="9">
        <v>318.56566854664561</v>
      </c>
      <c r="D4531" s="25">
        <v>35</v>
      </c>
      <c r="E4531" s="8">
        <v>16</v>
      </c>
      <c r="F4531" s="31">
        <f t="shared" si="181"/>
        <v>322.48445327904506</v>
      </c>
      <c r="G4531" s="31">
        <f>IF(8811-A4531&gt;$I$18,$O$18+$P$18*SIN($S$18-$T$18*(A4531-$A$4332)/$P$18),erreur)</f>
        <v>320.18107466008587</v>
      </c>
    </row>
    <row r="4532" spans="1:7" x14ac:dyDescent="0.3">
      <c r="A4532" s="20">
        <f t="shared" si="180"/>
        <v>4526</v>
      </c>
      <c r="B4532" s="9">
        <v>322.06579265992309</v>
      </c>
      <c r="C4532" s="9">
        <v>318.559091185738</v>
      </c>
      <c r="D4532" s="25">
        <v>36</v>
      </c>
      <c r="E4532" s="8">
        <v>17</v>
      </c>
      <c r="F4532" s="31">
        <f t="shared" si="181"/>
        <v>322.49675327904504</v>
      </c>
      <c r="G4532" s="31">
        <f>IF(8811-A4532&gt;$I$18,$O$18+$P$18*SIN($S$18-$T$18*(A4532-$A$4332)/$P$18),erreur)</f>
        <v>320.17542745461833</v>
      </c>
    </row>
    <row r="4533" spans="1:7" x14ac:dyDescent="0.3">
      <c r="A4533" s="20">
        <f t="shared" si="180"/>
        <v>4527</v>
      </c>
      <c r="B4533" s="9">
        <v>322.08611265992312</v>
      </c>
      <c r="C4533" s="9">
        <v>318.55258069029878</v>
      </c>
      <c r="D4533" s="25">
        <v>37</v>
      </c>
      <c r="E4533" s="8">
        <v>18</v>
      </c>
      <c r="F4533" s="31">
        <f t="shared" si="181"/>
        <v>322.50905327904502</v>
      </c>
      <c r="G4533" s="31">
        <f>IF(8811-A4533&gt;$I$18,$O$18+$P$18*SIN($S$18-$T$18*(A4533-$A$4332)/$P$18),erreur)</f>
        <v>320.16981357433906</v>
      </c>
    </row>
    <row r="4534" spans="1:7" x14ac:dyDescent="0.3">
      <c r="A4534" s="20">
        <f t="shared" si="180"/>
        <v>4528</v>
      </c>
      <c r="B4534" s="9">
        <v>322.10643265992314</v>
      </c>
      <c r="C4534" s="9">
        <v>318.54613706035889</v>
      </c>
      <c r="D4534" s="25">
        <v>38</v>
      </c>
      <c r="E4534" s="8">
        <v>19</v>
      </c>
      <c r="F4534" s="31">
        <f t="shared" si="181"/>
        <v>322.521353279045</v>
      </c>
      <c r="G4534" s="31">
        <f>IF(8811-A4534&gt;$I$18,$O$18+$P$18*SIN($S$18-$T$18*(A4534-$A$4332)/$P$18),erreur)</f>
        <v>320.16423301925533</v>
      </c>
    </row>
    <row r="4535" spans="1:7" x14ac:dyDescent="0.3">
      <c r="A4535" s="20">
        <f t="shared" si="180"/>
        <v>4529</v>
      </c>
      <c r="B4535" s="9">
        <v>322.12675265992317</v>
      </c>
      <c r="C4535" s="9">
        <v>318.5397602959456</v>
      </c>
      <c r="D4535" s="25">
        <v>39</v>
      </c>
      <c r="E4535" s="8">
        <v>20</v>
      </c>
      <c r="F4535" s="31">
        <f t="shared" si="181"/>
        <v>322.53365327904498</v>
      </c>
      <c r="G4535" s="31">
        <f>IF(8811-A4535&gt;$I$18,$O$18+$P$18*SIN($S$18-$T$18*(A4535-$A$4332)/$P$18),erreur)</f>
        <v>320.15868578937807</v>
      </c>
    </row>
    <row r="4536" spans="1:7" x14ac:dyDescent="0.3">
      <c r="A4536" s="20">
        <f t="shared" si="180"/>
        <v>4530</v>
      </c>
      <c r="B4536" s="9">
        <v>322.1470726599232</v>
      </c>
      <c r="C4536" s="9">
        <v>318.5334503970862</v>
      </c>
      <c r="D4536" s="25">
        <v>40</v>
      </c>
      <c r="E4536" s="8">
        <v>21</v>
      </c>
      <c r="F4536" s="31">
        <f t="shared" si="181"/>
        <v>322.54595327904497</v>
      </c>
      <c r="G4536" s="31">
        <f>IF(8811-A4536&gt;$I$18,$O$18+$P$18*SIN($S$18-$T$18*(A4536-$A$4332)/$P$18),erreur)</f>
        <v>320.15317188471454</v>
      </c>
    </row>
    <row r="4537" spans="1:7" x14ac:dyDescent="0.3">
      <c r="A4537" s="20">
        <f t="shared" si="180"/>
        <v>4531</v>
      </c>
      <c r="B4537" s="9">
        <v>322.16739265992322</v>
      </c>
      <c r="C4537" s="9">
        <v>318.52720736381161</v>
      </c>
      <c r="D4537" s="25">
        <v>41</v>
      </c>
      <c r="E4537" s="8">
        <v>22</v>
      </c>
      <c r="F4537" s="31">
        <f t="shared" si="181"/>
        <v>322.55825327904495</v>
      </c>
      <c r="G4537" s="31">
        <f>IF(8811-A4537&gt;$I$18,$O$18+$P$18*SIN($S$18-$T$18*(A4537-$A$4332)/$P$18),erreur)</f>
        <v>320.14769130526474</v>
      </c>
    </row>
    <row r="4538" spans="1:7" x14ac:dyDescent="0.3">
      <c r="A4538" s="20">
        <f t="shared" si="180"/>
        <v>4532</v>
      </c>
      <c r="B4538" s="9">
        <v>322.18771265992325</v>
      </c>
      <c r="C4538" s="9">
        <v>318.52103119614731</v>
      </c>
      <c r="D4538" s="25">
        <v>42</v>
      </c>
      <c r="E4538" s="8">
        <v>23</v>
      </c>
      <c r="F4538" s="31">
        <f t="shared" si="181"/>
        <v>322.57055327904493</v>
      </c>
      <c r="G4538" s="31">
        <f>IF(8811-A4538&gt;$I$18,$O$18+$P$18*SIN($S$18-$T$18*(A4538-$A$4332)/$P$18),erreur)</f>
        <v>320.14224405103596</v>
      </c>
    </row>
    <row r="4539" spans="1:7" x14ac:dyDescent="0.3">
      <c r="A4539" s="20">
        <f t="shared" si="180"/>
        <v>4533</v>
      </c>
      <c r="B4539" s="9">
        <v>322.20803265992328</v>
      </c>
      <c r="C4539" s="9">
        <v>318.5149218941242</v>
      </c>
      <c r="D4539" s="25">
        <v>43</v>
      </c>
      <c r="E4539" s="8">
        <v>24</v>
      </c>
      <c r="F4539" s="31">
        <f t="shared" si="181"/>
        <v>322.58285327904491</v>
      </c>
      <c r="G4539" s="31">
        <f>IF(8811-A4539&gt;$I$18,$O$18+$P$18*SIN($S$18-$T$18*(A4539-$A$4332)/$P$18),erreur)</f>
        <v>320.1368301220391</v>
      </c>
    </row>
    <row r="4540" spans="1:7" x14ac:dyDescent="0.3">
      <c r="A4540" s="20">
        <f t="shared" si="180"/>
        <v>4534</v>
      </c>
      <c r="B4540" s="9">
        <v>322.2283526599233</v>
      </c>
      <c r="C4540" s="9">
        <v>318.50887945776412</v>
      </c>
      <c r="D4540" s="25">
        <v>44</v>
      </c>
      <c r="E4540" s="8">
        <v>25</v>
      </c>
      <c r="F4540" s="31">
        <f t="shared" si="181"/>
        <v>322.59515327904489</v>
      </c>
      <c r="G4540" s="31">
        <f>IF(8811-A4540&gt;$I$18,$O$18+$P$18*SIN($S$18-$T$18*(A4540-$A$4332)/$P$18),erreur)</f>
        <v>320.1314495182778</v>
      </c>
    </row>
    <row r="4541" spans="1:7" x14ac:dyDescent="0.3">
      <c r="A4541" s="20">
        <f t="shared" si="180"/>
        <v>4535</v>
      </c>
      <c r="B4541" s="9">
        <v>322.24867265992333</v>
      </c>
      <c r="C4541" s="9">
        <v>318.50290388709982</v>
      </c>
      <c r="D4541" s="25">
        <v>45</v>
      </c>
      <c r="E4541" s="8">
        <v>26</v>
      </c>
      <c r="F4541" s="31">
        <f t="shared" si="181"/>
        <v>322.60745327904488</v>
      </c>
      <c r="G4541" s="31">
        <f>IF(8811-A4541&gt;$I$18,$O$18+$P$18*SIN($S$18-$T$18*(A4541-$A$4332)/$P$18),erreur)</f>
        <v>320.12610223975571</v>
      </c>
    </row>
    <row r="4542" spans="1:7" x14ac:dyDescent="0.3">
      <c r="A4542" s="20">
        <f t="shared" si="180"/>
        <v>4536</v>
      </c>
      <c r="B4542" s="9">
        <v>322.26899265992336</v>
      </c>
      <c r="C4542" s="9">
        <v>318.49699518215493</v>
      </c>
      <c r="D4542" s="25">
        <v>46</v>
      </c>
      <c r="E4542" s="8">
        <v>27</v>
      </c>
      <c r="F4542" s="31">
        <f t="shared" si="181"/>
        <v>322.61975327904486</v>
      </c>
      <c r="G4542" s="31">
        <f>IF(8811-A4542&gt;$I$18,$O$18+$P$18*SIN($S$18-$T$18*(A4542-$A$4332)/$P$18),erreur)</f>
        <v>320.12078828648009</v>
      </c>
    </row>
    <row r="4543" spans="1:7" x14ac:dyDescent="0.3">
      <c r="A4543" s="20">
        <f t="shared" si="180"/>
        <v>4537</v>
      </c>
      <c r="B4543" s="9">
        <v>322.28931265992338</v>
      </c>
      <c r="C4543" s="9">
        <v>318.49115334295675</v>
      </c>
      <c r="D4543" s="25">
        <v>47</v>
      </c>
      <c r="E4543" s="8">
        <v>28</v>
      </c>
      <c r="F4543" s="31">
        <f t="shared" si="181"/>
        <v>322.63205327904484</v>
      </c>
      <c r="G4543" s="31">
        <f>IF(8811-A4543&gt;$I$18,$O$18+$P$18*SIN($S$18-$T$18*(A4543-$A$4332)/$P$18),erreur)</f>
        <v>320.11550765845823</v>
      </c>
    </row>
    <row r="4544" spans="1:7" x14ac:dyDescent="0.3">
      <c r="A4544" s="20">
        <f t="shared" si="180"/>
        <v>4538</v>
      </c>
      <c r="B4544" s="9">
        <v>322.30963265992341</v>
      </c>
      <c r="C4544" s="9">
        <v>318.48537836952892</v>
      </c>
      <c r="D4544" s="25">
        <v>48</v>
      </c>
      <c r="E4544" s="8">
        <v>29</v>
      </c>
      <c r="F4544" s="31">
        <f t="shared" si="181"/>
        <v>322.64435327904482</v>
      </c>
      <c r="G4544" s="31">
        <f>IF(8811-A4544&gt;$I$18,$O$18+$P$18*SIN($S$18-$T$18*(A4544-$A$4332)/$P$18),erreur)</f>
        <v>320.11026035569739</v>
      </c>
    </row>
    <row r="4545" spans="1:8" x14ac:dyDescent="0.3">
      <c r="A4545" s="20">
        <f t="shared" si="180"/>
        <v>4539</v>
      </c>
      <c r="B4545" s="9">
        <v>322.32995265992344</v>
      </c>
      <c r="C4545" s="9">
        <v>318.47967026190236</v>
      </c>
      <c r="D4545" s="25">
        <v>49</v>
      </c>
      <c r="E4545" s="8">
        <v>30</v>
      </c>
      <c r="F4545" s="31">
        <f t="shared" si="181"/>
        <v>322.6566532790448</v>
      </c>
      <c r="G4545" s="31">
        <f>IF(8811-A4545&gt;$I$18,$O$18+$P$18*SIN($S$18-$T$18*(A4545-$A$4332)/$P$18),erreur)</f>
        <v>320.10504637819758</v>
      </c>
    </row>
    <row r="4546" spans="1:8" x14ac:dyDescent="0.3">
      <c r="A4546" s="20">
        <f t="shared" si="180"/>
        <v>4540</v>
      </c>
      <c r="B4546" s="9">
        <v>322.35027265992346</v>
      </c>
      <c r="C4546" s="9">
        <v>318.4740290200989</v>
      </c>
      <c r="D4546" s="25">
        <v>50</v>
      </c>
      <c r="E4546" s="8">
        <v>31</v>
      </c>
      <c r="F4546" s="31">
        <f t="shared" si="181"/>
        <v>322.66895327904479</v>
      </c>
      <c r="G4546" s="31">
        <f>IF(8811-A4546&gt;$I$18,$O$18+$P$18*SIN($S$18-$T$18*(A4546-$A$4332)/$P$18),erreur)</f>
        <v>320.09986572596972</v>
      </c>
      <c r="H4546">
        <v>322.37</v>
      </c>
    </row>
    <row r="4547" spans="1:8" x14ac:dyDescent="0.3">
      <c r="A4547" s="20">
        <f t="shared" si="180"/>
        <v>4541</v>
      </c>
      <c r="B4547" s="9">
        <v>322.37059265992349</v>
      </c>
      <c r="C4547" s="9">
        <v>318.468454644144</v>
      </c>
      <c r="D4547" s="25">
        <v>51</v>
      </c>
      <c r="E4547" s="8">
        <v>32</v>
      </c>
      <c r="F4547" s="31">
        <f t="shared" si="181"/>
        <v>322.68125327904477</v>
      </c>
      <c r="G4547" s="31">
        <f>IF(8811-A4547&gt;$I$18,$O$18+$P$18*SIN($S$18-$T$18*(A4547-$A$4332)/$P$18),erreur)</f>
        <v>320.0947183990138</v>
      </c>
    </row>
    <row r="4548" spans="1:8" x14ac:dyDescent="0.3">
      <c r="A4548" s="20">
        <f t="shared" si="180"/>
        <v>4542</v>
      </c>
      <c r="B4548" s="9">
        <v>322.39091265992352</v>
      </c>
      <c r="C4548" s="9">
        <v>318.46294713406132</v>
      </c>
      <c r="D4548" s="25">
        <v>52</v>
      </c>
      <c r="E4548" s="8">
        <v>33</v>
      </c>
      <c r="F4548" s="31">
        <f t="shared" si="181"/>
        <v>322.69355327904475</v>
      </c>
      <c r="G4548" s="31">
        <f>IF(8811-A4548&gt;$I$18,$O$18+$P$18*SIN($S$18-$T$18*(A4548-$A$4332)/$P$18),erreur)</f>
        <v>320.08960439734437</v>
      </c>
    </row>
    <row r="4549" spans="1:8" x14ac:dyDescent="0.3">
      <c r="A4549" s="20">
        <f t="shared" si="180"/>
        <v>4543</v>
      </c>
      <c r="B4549" s="9">
        <v>322.41123265992354</v>
      </c>
      <c r="C4549" s="9">
        <v>318.45750648987996</v>
      </c>
      <c r="D4549" s="25">
        <v>53</v>
      </c>
      <c r="E4549" s="8">
        <v>34</v>
      </c>
      <c r="F4549" s="31">
        <f t="shared" si="181"/>
        <v>322.70585327904473</v>
      </c>
      <c r="G4549" s="31">
        <f>IF(8811-A4549&gt;$I$18,$O$18+$P$18*SIN($S$18-$T$18*(A4549-$A$4332)/$P$18),erreur)</f>
        <v>320.08452372096144</v>
      </c>
    </row>
    <row r="4550" spans="1:8" x14ac:dyDescent="0.3">
      <c r="A4550" s="20">
        <f t="shared" si="180"/>
        <v>4544</v>
      </c>
      <c r="B4550" s="9">
        <v>322.43155265992357</v>
      </c>
      <c r="C4550" s="9">
        <v>318.45213271162174</v>
      </c>
      <c r="D4550" s="25">
        <v>54</v>
      </c>
      <c r="E4550" s="8">
        <v>35</v>
      </c>
      <c r="F4550" s="31">
        <f t="shared" si="181"/>
        <v>322.71815327904471</v>
      </c>
      <c r="G4550" s="31">
        <f>IF(8811-A4550&gt;$I$18,$O$18+$P$18*SIN($S$18-$T$18*(A4550-$A$4332)/$P$18),erreur)</f>
        <v>320.07947636987228</v>
      </c>
    </row>
    <row r="4551" spans="1:8" x14ac:dyDescent="0.3">
      <c r="A4551" s="20">
        <f t="shared" si="180"/>
        <v>4545</v>
      </c>
      <c r="B4551" s="9">
        <v>322.45187265992359</v>
      </c>
      <c r="C4551" s="9">
        <v>318.4468257993085</v>
      </c>
      <c r="D4551" s="25">
        <v>55</v>
      </c>
      <c r="E4551" s="8">
        <v>36</v>
      </c>
      <c r="F4551" s="31">
        <f t="shared" si="181"/>
        <v>322.7304532790447</v>
      </c>
      <c r="G4551" s="31">
        <f>IF(8811-A4551&gt;$I$18,$O$18+$P$18*SIN($S$18-$T$18*(A4551-$A$4332)/$P$18),erreur)</f>
        <v>320.07446234407689</v>
      </c>
    </row>
    <row r="4552" spans="1:8" x14ac:dyDescent="0.3">
      <c r="A4552" s="20">
        <f t="shared" ref="A4552:A4615" si="182">ROW()-6</f>
        <v>4546</v>
      </c>
      <c r="B4552" s="9">
        <v>322.47219265992362</v>
      </c>
      <c r="C4552" s="9">
        <v>318.44158575296751</v>
      </c>
      <c r="D4552" s="25">
        <v>56</v>
      </c>
      <c r="E4552" s="8">
        <v>37</v>
      </c>
      <c r="F4552" s="31">
        <f t="shared" si="181"/>
        <v>322.74275327904468</v>
      </c>
      <c r="G4552" s="31">
        <f>IF(8811-A4552&gt;$I$18,$O$18+$P$18*SIN($S$18-$T$18*(A4552-$A$4332)/$P$18),erreur)</f>
        <v>320.06948164358982</v>
      </c>
    </row>
    <row r="4553" spans="1:8" x14ac:dyDescent="0.3">
      <c r="A4553" s="20">
        <f t="shared" si="182"/>
        <v>4547</v>
      </c>
      <c r="B4553" s="9">
        <v>322.49251265992365</v>
      </c>
      <c r="C4553" s="9">
        <v>318.43641257262061</v>
      </c>
      <c r="D4553" s="25">
        <v>57</v>
      </c>
      <c r="E4553" s="8">
        <v>38</v>
      </c>
      <c r="F4553" s="31">
        <f t="shared" si="181"/>
        <v>322.75505327904466</v>
      </c>
      <c r="G4553" s="31">
        <f>IF(8811-A4553&gt;$I$18,$O$18+$P$18*SIN($S$18-$T$18*(A4553-$A$4332)/$P$18),erreur)</f>
        <v>320.06453426841472</v>
      </c>
    </row>
    <row r="4554" spans="1:8" x14ac:dyDescent="0.3">
      <c r="A4554" s="20">
        <f t="shared" si="182"/>
        <v>4548</v>
      </c>
      <c r="B4554" s="9">
        <v>322.51283265992367</v>
      </c>
      <c r="C4554" s="9">
        <v>318.43130625829144</v>
      </c>
      <c r="D4554" s="25">
        <v>58</v>
      </c>
      <c r="E4554" s="8">
        <v>39</v>
      </c>
      <c r="F4554" s="31">
        <f t="shared" si="181"/>
        <v>322.76735327904464</v>
      </c>
      <c r="G4554" s="31">
        <f>IF(8811-A4554&gt;$I$18,$O$18+$P$18*SIN($S$18-$T$18*(A4554-$A$4332)/$P$18),erreur)</f>
        <v>320.05962021855157</v>
      </c>
    </row>
    <row r="4555" spans="1:8" x14ac:dyDescent="0.3">
      <c r="A4555" s="20">
        <f t="shared" si="182"/>
        <v>4549</v>
      </c>
      <c r="B4555" s="9">
        <v>322.5331526599237</v>
      </c>
      <c r="C4555" s="9">
        <v>318.42626681000002</v>
      </c>
      <c r="D4555" s="25">
        <v>59</v>
      </c>
      <c r="E4555" s="8">
        <v>40</v>
      </c>
      <c r="F4555" s="31">
        <f t="shared" ref="F4555:F4618" si="183">IF($A4555&lt;=$J$19,F4554+($A4555-$A4554)*$L$19,"erreur")</f>
        <v>322.77965327904462</v>
      </c>
      <c r="G4555" s="31">
        <f>IF(8811-A4555&gt;$I$18,$O$18+$P$18*SIN($S$18-$T$18*(A4555-$A$4332)/$P$18),erreur)</f>
        <v>320.0547394940113</v>
      </c>
    </row>
    <row r="4556" spans="1:8" x14ac:dyDescent="0.3">
      <c r="A4556" s="20">
        <f t="shared" si="182"/>
        <v>4550</v>
      </c>
      <c r="B4556" s="9">
        <v>322.55347265992373</v>
      </c>
      <c r="C4556" s="9">
        <v>318.42129422777361</v>
      </c>
      <c r="D4556" s="25">
        <v>60</v>
      </c>
      <c r="E4556" s="8">
        <v>41</v>
      </c>
      <c r="F4556" s="31">
        <f t="shared" si="183"/>
        <v>322.79195327904461</v>
      </c>
      <c r="G4556" s="31">
        <f>IF(8811-A4556&gt;$I$18,$O$18+$P$18*SIN($S$18-$T$18*(A4556-$A$4332)/$P$18),erreur)</f>
        <v>320.0498920947939</v>
      </c>
    </row>
    <row r="4557" spans="1:8" x14ac:dyDescent="0.3">
      <c r="A4557" s="20">
        <f t="shared" si="182"/>
        <v>4551</v>
      </c>
      <c r="B4557" s="9">
        <v>322.57379265992375</v>
      </c>
      <c r="C4557" s="9">
        <v>318.41638851163225</v>
      </c>
      <c r="D4557" s="25">
        <v>61</v>
      </c>
      <c r="E4557" s="8">
        <v>42</v>
      </c>
      <c r="F4557" s="31">
        <f t="shared" si="183"/>
        <v>322.80425327904459</v>
      </c>
      <c r="G4557" s="31">
        <f>IF(8811-A4557&gt;$I$18,$O$18+$P$18*SIN($S$18-$T$18*(A4557-$A$4332)/$P$18),erreur)</f>
        <v>320.0450780209103</v>
      </c>
    </row>
    <row r="4558" spans="1:8" x14ac:dyDescent="0.3">
      <c r="A4558" s="20">
        <f t="shared" si="182"/>
        <v>4552</v>
      </c>
      <c r="B4558" s="9">
        <v>322.59411265992378</v>
      </c>
      <c r="C4558" s="9">
        <v>318.41154966159593</v>
      </c>
      <c r="D4558" s="25">
        <v>62</v>
      </c>
      <c r="E4558" s="8">
        <v>43</v>
      </c>
      <c r="F4558" s="31">
        <f t="shared" si="183"/>
        <v>322.81655327904457</v>
      </c>
      <c r="G4558" s="31">
        <f>IF(8811-A4558&gt;$I$18,$O$18+$P$18*SIN($S$18-$T$18*(A4558-$A$4332)/$P$18),erreur)</f>
        <v>320.04029727236048</v>
      </c>
    </row>
    <row r="4559" spans="1:8" x14ac:dyDescent="0.3">
      <c r="A4559" s="20">
        <f t="shared" si="182"/>
        <v>4553</v>
      </c>
      <c r="B4559" s="9">
        <v>322.61443265992381</v>
      </c>
      <c r="C4559" s="9">
        <v>318.4067776776883</v>
      </c>
      <c r="D4559" s="25">
        <v>63</v>
      </c>
      <c r="E4559" s="8">
        <v>44</v>
      </c>
      <c r="F4559" s="31">
        <f t="shared" si="183"/>
        <v>322.82885327904455</v>
      </c>
      <c r="G4559" s="31">
        <f>IF(8811-A4559&gt;$I$18,$O$18+$P$18*SIN($S$18-$T$18*(A4559-$A$4332)/$P$18),erreur)</f>
        <v>320.035549849159</v>
      </c>
    </row>
    <row r="4560" spans="1:8" x14ac:dyDescent="0.3">
      <c r="A4560" s="20">
        <f t="shared" si="182"/>
        <v>4554</v>
      </c>
      <c r="B4560" s="9">
        <v>322.63475265992383</v>
      </c>
      <c r="C4560" s="9">
        <v>318.40207255993118</v>
      </c>
      <c r="D4560" s="25">
        <v>64</v>
      </c>
      <c r="E4560" s="8">
        <v>45</v>
      </c>
      <c r="F4560" s="31">
        <f t="shared" si="183"/>
        <v>322.84115327904453</v>
      </c>
      <c r="G4560" s="31">
        <f>IF(8811-A4560&gt;$I$18,$O$18+$P$18*SIN($S$18-$T$18*(A4560-$A$4332)/$P$18),erreur)</f>
        <v>320.03083575129858</v>
      </c>
    </row>
    <row r="4561" spans="1:8" x14ac:dyDescent="0.3">
      <c r="A4561" s="20">
        <f t="shared" si="182"/>
        <v>4555</v>
      </c>
      <c r="B4561" s="9">
        <v>322.65507265992386</v>
      </c>
      <c r="C4561" s="9">
        <v>318.3974343083446</v>
      </c>
      <c r="D4561" s="25">
        <v>65</v>
      </c>
      <c r="E4561" s="8">
        <v>46</v>
      </c>
      <c r="F4561" s="31">
        <f t="shared" si="183"/>
        <v>322.85345327904452</v>
      </c>
      <c r="G4561" s="31">
        <f>IF(8811-A4561&gt;$I$18,$O$18+$P$18*SIN($S$18-$T$18*(A4561-$A$4332)/$P$18),erreur)</f>
        <v>320.02615497879742</v>
      </c>
    </row>
    <row r="4562" spans="1:8" x14ac:dyDescent="0.3">
      <c r="A4562" s="20">
        <f t="shared" si="182"/>
        <v>4556</v>
      </c>
      <c r="B4562" s="9">
        <v>322.67539265992389</v>
      </c>
      <c r="C4562" s="9">
        <v>318.39286292295037</v>
      </c>
      <c r="D4562" s="25">
        <v>66</v>
      </c>
      <c r="E4562" s="8">
        <v>47</v>
      </c>
      <c r="F4562" s="31">
        <f t="shared" si="183"/>
        <v>322.8657532790445</v>
      </c>
      <c r="G4562" s="31">
        <f>IF(8811-A4562&gt;$I$18,$O$18+$P$18*SIN($S$18-$T$18*(A4562-$A$4332)/$P$18),erreur)</f>
        <v>320.0215075316446</v>
      </c>
    </row>
    <row r="4563" spans="1:8" x14ac:dyDescent="0.3">
      <c r="A4563" s="20">
        <f t="shared" si="182"/>
        <v>4557</v>
      </c>
      <c r="B4563" s="9">
        <v>322.69571265992391</v>
      </c>
      <c r="C4563" s="9">
        <v>318.38835840376669</v>
      </c>
      <c r="D4563" s="25">
        <v>67</v>
      </c>
      <c r="E4563" s="8">
        <v>48</v>
      </c>
      <c r="F4563" s="31">
        <f t="shared" si="183"/>
        <v>322.87805327904448</v>
      </c>
      <c r="G4563" s="31">
        <f>IF(8811-A4563&gt;$I$18,$O$18+$P$18*SIN($S$18-$T$18*(A4563-$A$4332)/$P$18),erreur)</f>
        <v>320.01689340986195</v>
      </c>
    </row>
    <row r="4564" spans="1:8" x14ac:dyDescent="0.3">
      <c r="A4564" s="20">
        <f t="shared" si="182"/>
        <v>4558</v>
      </c>
      <c r="B4564" s="9">
        <v>322.71603265992394</v>
      </c>
      <c r="C4564" s="9">
        <v>318.3839207508172</v>
      </c>
      <c r="D4564" s="25">
        <v>68</v>
      </c>
      <c r="E4564" s="8">
        <v>49</v>
      </c>
      <c r="F4564" s="31">
        <f t="shared" si="183"/>
        <v>322.89035327904446</v>
      </c>
      <c r="G4564" s="31">
        <f>IF(8811-A4564&gt;$I$18,$O$18+$P$18*SIN($S$18-$T$18*(A4564-$A$4332)/$P$18),erreur)</f>
        <v>320.01231261344947</v>
      </c>
    </row>
    <row r="4565" spans="1:8" x14ac:dyDescent="0.3">
      <c r="A4565" s="20">
        <f t="shared" si="182"/>
        <v>4559</v>
      </c>
      <c r="B4565" s="9">
        <v>322.73635265992397</v>
      </c>
      <c r="C4565" s="9">
        <v>318.37954996412009</v>
      </c>
      <c r="D4565" s="25">
        <v>69</v>
      </c>
      <c r="E4565" s="8">
        <v>50</v>
      </c>
      <c r="F4565" s="31">
        <f t="shared" si="183"/>
        <v>322.90265327904444</v>
      </c>
      <c r="G4565" s="31">
        <f>IF(8811-A4565&gt;$I$18,$O$18+$P$18*SIN($S$18-$T$18*(A4565-$A$4332)/$P$18),erreur)</f>
        <v>320.00776514240351</v>
      </c>
    </row>
    <row r="4566" spans="1:8" x14ac:dyDescent="0.3">
      <c r="A4566" s="20">
        <f t="shared" si="182"/>
        <v>4560</v>
      </c>
      <c r="B4566" s="9">
        <v>322.75667265992399</v>
      </c>
      <c r="C4566" s="9">
        <v>318.37524604369173</v>
      </c>
      <c r="D4566" s="25">
        <v>70</v>
      </c>
      <c r="E4566" s="8">
        <v>51</v>
      </c>
      <c r="F4566" s="31">
        <f t="shared" si="183"/>
        <v>322.91495327904443</v>
      </c>
      <c r="G4566" s="31">
        <f>IF(8811-A4566&gt;$I$18,$O$18+$P$18*SIN($S$18-$T$18*(A4566-$A$4332)/$P$18),erreur)</f>
        <v>320.00325099673864</v>
      </c>
      <c r="H4566">
        <v>322.67</v>
      </c>
    </row>
    <row r="4567" spans="1:8" x14ac:dyDescent="0.3">
      <c r="A4567" s="20">
        <f t="shared" si="182"/>
        <v>4561</v>
      </c>
      <c r="B4567" s="9">
        <v>322.77699265992402</v>
      </c>
      <c r="C4567" s="9">
        <v>318.37100898955578</v>
      </c>
      <c r="D4567" s="25">
        <v>71</v>
      </c>
      <c r="E4567" s="8">
        <v>52</v>
      </c>
      <c r="F4567" s="31">
        <f t="shared" si="183"/>
        <v>322.92725327904441</v>
      </c>
      <c r="G4567" s="31">
        <f>IF(8811-A4567&gt;$I$18,$O$18+$P$18*SIN($S$18-$T$18*(A4567-$A$4332)/$P$18),erreur)</f>
        <v>319.99877017645849</v>
      </c>
    </row>
    <row r="4568" spans="1:8" x14ac:dyDescent="0.3">
      <c r="A4568" s="20">
        <f t="shared" si="182"/>
        <v>4562</v>
      </c>
      <c r="B4568" s="9">
        <v>322.79731265992405</v>
      </c>
      <c r="C4568" s="9">
        <v>318.36683880172859</v>
      </c>
      <c r="D4568" s="25">
        <v>72</v>
      </c>
      <c r="E4568" s="8">
        <v>53</v>
      </c>
      <c r="F4568" s="31">
        <f t="shared" si="183"/>
        <v>322.93955327904439</v>
      </c>
      <c r="G4568" s="31">
        <f>IF(8811-A4568&gt;$I$18,$O$18+$P$18*SIN($S$18-$T$18*(A4568-$A$4332)/$P$18),erreur)</f>
        <v>319.9943226815667</v>
      </c>
    </row>
    <row r="4569" spans="1:8" x14ac:dyDescent="0.3">
      <c r="A4569" s="20">
        <f t="shared" si="182"/>
        <v>4563</v>
      </c>
      <c r="B4569" s="9">
        <v>322.81763265992407</v>
      </c>
      <c r="C4569" s="9">
        <v>318.36273548023019</v>
      </c>
      <c r="D4569" s="25">
        <v>73</v>
      </c>
      <c r="E4569" s="8">
        <v>54</v>
      </c>
      <c r="F4569" s="31">
        <f t="shared" si="183"/>
        <v>322.95185327904437</v>
      </c>
      <c r="G4569" s="31">
        <f>IF(8811-A4569&gt;$I$18,$O$18+$P$18*SIN($S$18-$T$18*(A4569-$A$4332)/$P$18),erreur)</f>
        <v>319.9899085120669</v>
      </c>
    </row>
    <row r="4570" spans="1:8" x14ac:dyDescent="0.3">
      <c r="A4570" s="20">
        <f t="shared" si="182"/>
        <v>4564</v>
      </c>
      <c r="B4570" s="9">
        <v>322.8379526599241</v>
      </c>
      <c r="C4570" s="9">
        <v>318.35869902507875</v>
      </c>
      <c r="D4570" s="25">
        <v>74</v>
      </c>
      <c r="E4570" s="8">
        <v>55</v>
      </c>
      <c r="F4570" s="31">
        <f t="shared" si="183"/>
        <v>322.96415327904435</v>
      </c>
      <c r="G4570" s="31">
        <f>IF(8811-A4570&gt;$I$18,$O$18+$P$18*SIN($S$18-$T$18*(A4570-$A$4332)/$P$18),erreur)</f>
        <v>319.98552766796638</v>
      </c>
    </row>
    <row r="4571" spans="1:8" x14ac:dyDescent="0.3">
      <c r="A4571" s="20">
        <f t="shared" si="182"/>
        <v>4565</v>
      </c>
      <c r="B4571" s="9">
        <v>322.85827265992413</v>
      </c>
      <c r="C4571" s="9">
        <v>318.35472943629247</v>
      </c>
      <c r="D4571" s="25">
        <v>75</v>
      </c>
      <c r="E4571" s="8">
        <v>56</v>
      </c>
      <c r="F4571" s="31">
        <f t="shared" si="183"/>
        <v>322.97645327904434</v>
      </c>
      <c r="G4571" s="31">
        <f>IF(8811-A4571&gt;$I$18,$O$18+$P$18*SIN($S$18-$T$18*(A4571-$A$4332)/$P$18),erreur)</f>
        <v>319.98118014926513</v>
      </c>
    </row>
    <row r="4572" spans="1:8" x14ac:dyDescent="0.3">
      <c r="A4572" s="20">
        <f t="shared" si="182"/>
        <v>4566</v>
      </c>
      <c r="B4572" s="9">
        <v>322.87859265992415</v>
      </c>
      <c r="C4572" s="9">
        <v>318.35082671388955</v>
      </c>
      <c r="D4572" s="25">
        <v>76</v>
      </c>
      <c r="E4572" s="8">
        <v>57</v>
      </c>
      <c r="F4572" s="31">
        <f t="shared" si="183"/>
        <v>322.98875327904432</v>
      </c>
      <c r="G4572" s="31">
        <f>IF(8811-A4572&gt;$I$18,$O$18+$P$18*SIN($S$18-$T$18*(A4572-$A$4332)/$P$18),erreur)</f>
        <v>319.97686595597406</v>
      </c>
    </row>
    <row r="4573" spans="1:8" x14ac:dyDescent="0.3">
      <c r="A4573" s="20">
        <f t="shared" si="182"/>
        <v>4567</v>
      </c>
      <c r="B4573" s="9">
        <v>322.89891265992418</v>
      </c>
      <c r="C4573" s="9">
        <v>318.34699085788452</v>
      </c>
      <c r="D4573" s="25">
        <v>77</v>
      </c>
      <c r="E4573" s="8">
        <v>58</v>
      </c>
      <c r="F4573" s="31">
        <f t="shared" si="183"/>
        <v>323.0010532790443</v>
      </c>
      <c r="G4573" s="31">
        <f>IF(8811-A4573&gt;$I$18,$O$18+$P$18*SIN($S$18-$T$18*(A4573-$A$4332)/$P$18),erreur)</f>
        <v>319.97258508810046</v>
      </c>
    </row>
    <row r="4574" spans="1:8" x14ac:dyDescent="0.3">
      <c r="A4574" s="20">
        <f t="shared" si="182"/>
        <v>4568</v>
      </c>
      <c r="B4574" s="9">
        <v>322.91923265992421</v>
      </c>
      <c r="C4574" s="9">
        <v>318.34322186829741</v>
      </c>
      <c r="D4574" s="25">
        <v>78</v>
      </c>
      <c r="E4574" s="8">
        <v>59</v>
      </c>
      <c r="F4574" s="31">
        <f t="shared" si="183"/>
        <v>323.01335327904428</v>
      </c>
      <c r="G4574" s="31">
        <f>IF(8811-A4574&gt;$I$18,$O$18+$P$18*SIN($S$18-$T$18*(A4574-$A$4332)/$P$18),erreur)</f>
        <v>319.96833754563704</v>
      </c>
    </row>
    <row r="4575" spans="1:8" x14ac:dyDescent="0.3">
      <c r="A4575" s="20">
        <f t="shared" si="182"/>
        <v>4569</v>
      </c>
      <c r="B4575" s="9">
        <v>322.93955265992423</v>
      </c>
      <c r="C4575" s="9">
        <v>318.33951974514457</v>
      </c>
      <c r="D4575" s="25">
        <v>79</v>
      </c>
      <c r="E4575" s="8">
        <v>60</v>
      </c>
      <c r="F4575" s="31">
        <f t="shared" si="183"/>
        <v>323.02565327904426</v>
      </c>
      <c r="G4575" s="31">
        <f>IF(8811-A4575&gt;$I$18,$O$18+$P$18*SIN($S$18-$T$18*(A4575-$A$4332)/$P$18),erreur)</f>
        <v>319.96412332859836</v>
      </c>
    </row>
    <row r="4576" spans="1:8" x14ac:dyDescent="0.3">
      <c r="A4576" s="20">
        <f t="shared" si="182"/>
        <v>4570</v>
      </c>
      <c r="B4576" s="9">
        <v>322.95987265992426</v>
      </c>
      <c r="C4576" s="9">
        <v>318.33588448844239</v>
      </c>
      <c r="D4576" s="25">
        <v>80</v>
      </c>
      <c r="E4576" s="8">
        <v>61</v>
      </c>
      <c r="F4576" s="31">
        <f t="shared" si="183"/>
        <v>323.03795327904425</v>
      </c>
      <c r="G4576" s="31">
        <f>IF(8811-A4576&gt;$I$18,$O$18+$P$18*SIN($S$18-$T$18*(A4576-$A$4332)/$P$18),erreur)</f>
        <v>319.95994243698806</v>
      </c>
    </row>
    <row r="4577" spans="1:8" x14ac:dyDescent="0.3">
      <c r="A4577" s="20">
        <f t="shared" si="182"/>
        <v>4571</v>
      </c>
      <c r="B4577" s="9">
        <v>322.98019265992428</v>
      </c>
      <c r="C4577" s="9">
        <v>318.33231609820541</v>
      </c>
      <c r="D4577" s="25">
        <v>81</v>
      </c>
      <c r="E4577" s="8">
        <v>62</v>
      </c>
      <c r="F4577" s="31">
        <f t="shared" si="183"/>
        <v>323.05025327904423</v>
      </c>
      <c r="G4577" s="31">
        <f>IF(8811-A4577&gt;$I$18,$O$18+$P$18*SIN($S$18-$T$18*(A4577-$A$4332)/$P$18),erreur)</f>
        <v>319.95579487080613</v>
      </c>
    </row>
    <row r="4578" spans="1:8" x14ac:dyDescent="0.3">
      <c r="A4578" s="20">
        <f t="shared" si="182"/>
        <v>4572</v>
      </c>
      <c r="B4578" s="9">
        <v>323.00051265992431</v>
      </c>
      <c r="C4578" s="9">
        <v>318.32881457445183</v>
      </c>
      <c r="D4578" s="25">
        <v>82</v>
      </c>
      <c r="E4578" s="8">
        <v>63</v>
      </c>
      <c r="F4578" s="31">
        <f t="shared" si="183"/>
        <v>323.06255327904421</v>
      </c>
      <c r="G4578" s="31">
        <f>IF(8811-A4578&gt;$I$18,$O$18+$P$18*SIN($S$18-$T$18*(A4578-$A$4332)/$P$18),erreur)</f>
        <v>319.95168063005985</v>
      </c>
    </row>
    <row r="4579" spans="1:8" x14ac:dyDescent="0.3">
      <c r="A4579" s="20">
        <f t="shared" si="182"/>
        <v>4573</v>
      </c>
      <c r="B4579" s="9">
        <v>323.02083265992434</v>
      </c>
      <c r="C4579" s="9">
        <v>318.32537991719801</v>
      </c>
      <c r="D4579" s="25">
        <v>83</v>
      </c>
      <c r="E4579" s="8">
        <v>64</v>
      </c>
      <c r="F4579" s="31">
        <f t="shared" si="183"/>
        <v>323.07485327904419</v>
      </c>
      <c r="G4579" s="31">
        <f>IF(8811-A4579&gt;$I$18,$O$18+$P$18*SIN($S$18-$T$18*(A4579-$A$4332)/$P$18),erreur)</f>
        <v>319.94759971476014</v>
      </c>
    </row>
    <row r="4580" spans="1:8" x14ac:dyDescent="0.3">
      <c r="A4580" s="20">
        <f t="shared" si="182"/>
        <v>4574</v>
      </c>
      <c r="B4580" s="9">
        <v>323.04115265992436</v>
      </c>
      <c r="C4580" s="9">
        <v>318.32201212645668</v>
      </c>
      <c r="D4580" s="25">
        <v>84</v>
      </c>
      <c r="E4580" s="8">
        <v>65</v>
      </c>
      <c r="F4580" s="31">
        <f t="shared" si="183"/>
        <v>323.08715327904417</v>
      </c>
      <c r="G4580" s="31">
        <f>IF(8811-A4580&gt;$I$18,$O$18+$P$18*SIN($S$18-$T$18*(A4580-$A$4332)/$P$18),erreur)</f>
        <v>319.94355212489972</v>
      </c>
    </row>
    <row r="4581" spans="1:8" x14ac:dyDescent="0.3">
      <c r="A4581" s="20">
        <f t="shared" si="182"/>
        <v>4575</v>
      </c>
      <c r="B4581" s="9">
        <v>323.06147265992439</v>
      </c>
      <c r="C4581" s="9">
        <v>318.31871120224423</v>
      </c>
      <c r="D4581" s="25">
        <v>85</v>
      </c>
      <c r="E4581" s="8">
        <v>66</v>
      </c>
      <c r="F4581" s="31">
        <f t="shared" si="183"/>
        <v>323.09945327904416</v>
      </c>
      <c r="G4581" s="31">
        <f>IF(8811-A4581&gt;$I$18,$O$18+$P$18*SIN($S$18-$T$18*(A4581-$A$4332)/$P$18),erreur)</f>
        <v>319.93953786048951</v>
      </c>
    </row>
    <row r="4582" spans="1:8" x14ac:dyDescent="0.3">
      <c r="A4582" s="20">
        <f t="shared" si="182"/>
        <v>4576</v>
      </c>
      <c r="B4582" s="9">
        <v>323.08179265992442</v>
      </c>
      <c r="C4582" s="9">
        <v>318.31547714457702</v>
      </c>
      <c r="D4582" s="25">
        <v>86</v>
      </c>
      <c r="E4582" s="8">
        <v>67</v>
      </c>
      <c r="F4582" s="31">
        <f t="shared" si="183"/>
        <v>323.11175327904414</v>
      </c>
      <c r="G4582" s="31">
        <f>IF(8811-A4582&gt;$I$18,$O$18+$P$18*SIN($S$18-$T$18*(A4582-$A$4332)/$P$18),erreur)</f>
        <v>319.93555692153313</v>
      </c>
    </row>
    <row r="4583" spans="1:8" x14ac:dyDescent="0.3">
      <c r="A4583" s="20">
        <f t="shared" si="182"/>
        <v>4577</v>
      </c>
      <c r="B4583" s="9">
        <v>323.10211265992444</v>
      </c>
      <c r="C4583" s="9">
        <v>318.31230995346596</v>
      </c>
      <c r="D4583" s="25">
        <v>87</v>
      </c>
      <c r="E4583" s="8">
        <v>68</v>
      </c>
      <c r="F4583" s="31">
        <f t="shared" si="183"/>
        <v>323.12405327904412</v>
      </c>
      <c r="G4583" s="31">
        <f>IF(8811-A4583&gt;$I$18,$O$18+$P$18*SIN($S$18-$T$18*(A4583-$A$4332)/$P$18),erreur)</f>
        <v>319.93160930803788</v>
      </c>
    </row>
    <row r="4584" spans="1:8" x14ac:dyDescent="0.3">
      <c r="A4584" s="20">
        <f t="shared" si="182"/>
        <v>4578</v>
      </c>
      <c r="B4584" s="9">
        <v>323.12243265992447</v>
      </c>
      <c r="C4584" s="9">
        <v>318.30920962892742</v>
      </c>
      <c r="D4584" s="25">
        <v>88</v>
      </c>
      <c r="E4584" s="8">
        <v>69</v>
      </c>
      <c r="F4584" s="31">
        <f t="shared" si="183"/>
        <v>323.1363532790441</v>
      </c>
      <c r="G4584" s="31">
        <f>IF(8811-A4584&gt;$I$18,$O$18+$P$18*SIN($S$18-$T$18*(A4584-$A$4332)/$P$18),erreur)</f>
        <v>319.92769502000374</v>
      </c>
    </row>
    <row r="4585" spans="1:8" x14ac:dyDescent="0.3">
      <c r="A4585" s="20">
        <f t="shared" si="182"/>
        <v>4579</v>
      </c>
      <c r="B4585" s="9">
        <v>323.1427526599245</v>
      </c>
      <c r="C4585" s="9">
        <v>318.30617617097596</v>
      </c>
      <c r="D4585" s="25">
        <v>89</v>
      </c>
      <c r="E4585" s="8">
        <v>70</v>
      </c>
      <c r="F4585" s="31">
        <f t="shared" si="183"/>
        <v>323.14865327904408</v>
      </c>
      <c r="G4585" s="31">
        <f>IF(8811-A4585&gt;$I$18,$O$18+$P$18*SIN($S$18-$T$18*(A4585-$A$4332)/$P$18),erreur)</f>
        <v>319.92381405743799</v>
      </c>
    </row>
    <row r="4586" spans="1:8" x14ac:dyDescent="0.3">
      <c r="A4586" s="20">
        <f t="shared" si="182"/>
        <v>4580</v>
      </c>
      <c r="B4586" s="9">
        <v>323.16307265992452</v>
      </c>
      <c r="C4586" s="9">
        <v>318.30320957962249</v>
      </c>
      <c r="D4586" s="25">
        <v>90</v>
      </c>
      <c r="E4586" s="8">
        <v>71</v>
      </c>
      <c r="F4586" s="31">
        <f t="shared" si="183"/>
        <v>323.16095327904407</v>
      </c>
      <c r="G4586" s="31">
        <f>IF(8811-A4586&gt;$I$18,$O$18+$P$18*SIN($S$18-$T$18*(A4586-$A$4332)/$P$18),erreur)</f>
        <v>319.91996642034064</v>
      </c>
      <c r="H4586">
        <v>323.18</v>
      </c>
    </row>
    <row r="4587" spans="1:8" x14ac:dyDescent="0.3">
      <c r="A4587" s="20">
        <f t="shared" si="182"/>
        <v>4581</v>
      </c>
      <c r="B4587" s="9">
        <v>323.18339265992455</v>
      </c>
      <c r="C4587" s="9">
        <v>318.30030985488338</v>
      </c>
      <c r="D4587" s="25">
        <v>91</v>
      </c>
      <c r="E4587" s="8">
        <v>72</v>
      </c>
      <c r="F4587" s="31">
        <f t="shared" si="183"/>
        <v>323.17325327904405</v>
      </c>
      <c r="G4587" s="31">
        <f>IF(8811-A4587&gt;$I$18,$O$18+$P$18*SIN($S$18-$T$18*(A4587-$A$4332)/$P$18),erreur)</f>
        <v>319.9161521087226</v>
      </c>
    </row>
    <row r="4588" spans="1:8" x14ac:dyDescent="0.3">
      <c r="A4588" s="20">
        <f t="shared" si="182"/>
        <v>4582</v>
      </c>
      <c r="B4588" s="9">
        <v>323.20371265992458</v>
      </c>
      <c r="C4588" s="9">
        <v>318.29747699676955</v>
      </c>
      <c r="D4588" s="25">
        <v>92</v>
      </c>
      <c r="E4588" s="8">
        <v>73</v>
      </c>
      <c r="F4588" s="31">
        <f t="shared" si="183"/>
        <v>323.18555327904403</v>
      </c>
      <c r="G4588" s="31">
        <f>IF(8811-A4588&gt;$I$18,$O$18+$P$18*SIN($S$18-$T$18*(A4588-$A$4332)/$P$18),erreur)</f>
        <v>319.91237112258386</v>
      </c>
    </row>
    <row r="4589" spans="1:8" x14ac:dyDescent="0.3">
      <c r="A4589" s="20">
        <f t="shared" si="182"/>
        <v>4583</v>
      </c>
      <c r="B4589" s="9">
        <v>323.2240326599246</v>
      </c>
      <c r="C4589" s="9">
        <v>318.29471100529372</v>
      </c>
      <c r="D4589" s="25">
        <v>93</v>
      </c>
      <c r="E4589" s="8">
        <v>74</v>
      </c>
      <c r="F4589" s="31">
        <f t="shared" si="183"/>
        <v>323.19785327904401</v>
      </c>
      <c r="G4589" s="31">
        <f>IF(8811-A4589&gt;$I$18,$O$18+$P$18*SIN($S$18-$T$18*(A4589-$A$4332)/$P$18),erreur)</f>
        <v>319.90862346193171</v>
      </c>
    </row>
    <row r="4590" spans="1:8" x14ac:dyDescent="0.3">
      <c r="A4590" s="20">
        <f t="shared" si="182"/>
        <v>4584</v>
      </c>
      <c r="B4590" s="9">
        <v>323.24435265992463</v>
      </c>
      <c r="C4590" s="9">
        <v>318.29201188046864</v>
      </c>
      <c r="D4590" s="25">
        <v>94</v>
      </c>
      <c r="E4590" s="8">
        <v>75</v>
      </c>
      <c r="F4590" s="31">
        <f t="shared" si="183"/>
        <v>323.21015327904399</v>
      </c>
      <c r="G4590" s="31">
        <f>IF(8811-A4590&gt;$I$18,$O$18+$P$18*SIN($S$18-$T$18*(A4590-$A$4332)/$P$18),erreur)</f>
        <v>319.9049091267625</v>
      </c>
    </row>
    <row r="4591" spans="1:8" x14ac:dyDescent="0.3">
      <c r="A4591" s="20">
        <f t="shared" si="182"/>
        <v>4585</v>
      </c>
      <c r="B4591" s="9">
        <v>323.26467265992466</v>
      </c>
      <c r="C4591" s="9">
        <v>318.28937962230702</v>
      </c>
      <c r="D4591" s="25">
        <v>95</v>
      </c>
      <c r="E4591" s="8">
        <v>76</v>
      </c>
      <c r="F4591" s="31">
        <f t="shared" si="183"/>
        <v>323.22245327904398</v>
      </c>
      <c r="G4591" s="31">
        <f>IF(8811-A4591&gt;$I$18,$O$18+$P$18*SIN($S$18-$T$18*(A4591-$A$4332)/$P$18),erreur)</f>
        <v>319.90122811708716</v>
      </c>
    </row>
    <row r="4592" spans="1:8" x14ac:dyDescent="0.3">
      <c r="A4592" s="20">
        <f t="shared" si="182"/>
        <v>4586</v>
      </c>
      <c r="B4592" s="9">
        <v>323.28499265992468</v>
      </c>
      <c r="C4592" s="9">
        <v>318.28681423082162</v>
      </c>
      <c r="D4592" s="25">
        <v>96</v>
      </c>
      <c r="E4592" s="8">
        <v>77</v>
      </c>
      <c r="F4592" s="31">
        <f t="shared" si="183"/>
        <v>323.23475327904396</v>
      </c>
      <c r="G4592" s="31">
        <f>IF(8811-A4592&gt;$I$18,$O$18+$P$18*SIN($S$18-$T$18*(A4592-$A$4332)/$P$18),erreur)</f>
        <v>319.89758043291295</v>
      </c>
    </row>
    <row r="4593" spans="1:8" x14ac:dyDescent="0.3">
      <c r="A4593" s="20">
        <f t="shared" si="182"/>
        <v>4587</v>
      </c>
      <c r="B4593" s="9">
        <v>323.30531265992471</v>
      </c>
      <c r="C4593" s="9">
        <v>318.2843157060197</v>
      </c>
      <c r="D4593" s="25">
        <v>97</v>
      </c>
      <c r="E4593" s="8">
        <v>78</v>
      </c>
      <c r="F4593" s="31">
        <f t="shared" si="183"/>
        <v>323.24705327904394</v>
      </c>
      <c r="G4593" s="31">
        <f>IF(8811-A4593&gt;$I$18,$O$18+$P$18*SIN($S$18-$T$18*(A4593-$A$4332)/$P$18),erreur)</f>
        <v>319.89396607423623</v>
      </c>
    </row>
    <row r="4594" spans="1:8" x14ac:dyDescent="0.3">
      <c r="A4594" s="20">
        <f t="shared" si="182"/>
        <v>4588</v>
      </c>
      <c r="B4594" s="9">
        <v>323.32563265992474</v>
      </c>
      <c r="C4594" s="9">
        <v>318.28188404791763</v>
      </c>
      <c r="D4594" s="25">
        <v>98</v>
      </c>
      <c r="E4594" s="8">
        <v>79</v>
      </c>
      <c r="F4594" s="31">
        <f t="shared" si="183"/>
        <v>323.25935327904392</v>
      </c>
      <c r="G4594" s="31">
        <f>IF(8811-A4594&gt;$I$18,$O$18+$P$18*SIN($S$18-$T$18*(A4594-$A$4332)/$P$18),erreur)</f>
        <v>319.89038504106065</v>
      </c>
    </row>
    <row r="4595" spans="1:8" x14ac:dyDescent="0.3">
      <c r="A4595" s="20">
        <f t="shared" si="182"/>
        <v>4589</v>
      </c>
      <c r="B4595" s="9">
        <v>323.34595265992476</v>
      </c>
      <c r="C4595" s="9">
        <v>318.27951925652087</v>
      </c>
      <c r="D4595" s="25">
        <v>99</v>
      </c>
      <c r="E4595" s="8">
        <v>80</v>
      </c>
      <c r="F4595" s="31">
        <f t="shared" si="183"/>
        <v>323.2716532790439</v>
      </c>
      <c r="G4595" s="31">
        <f>IF(8811-A4595&gt;$I$18,$O$18+$P$18*SIN($S$18-$T$18*(A4595-$A$4332)/$P$18),erreur)</f>
        <v>319.88683733340076</v>
      </c>
    </row>
    <row r="4596" spans="1:8" x14ac:dyDescent="0.3">
      <c r="A4596" s="20">
        <f t="shared" si="182"/>
        <v>4590</v>
      </c>
      <c r="B4596" s="9">
        <v>323.36627265992479</v>
      </c>
      <c r="C4596" s="9">
        <v>318.27722133184579</v>
      </c>
      <c r="D4596" s="25">
        <v>100</v>
      </c>
      <c r="E4596" s="8">
        <v>81</v>
      </c>
      <c r="F4596" s="31">
        <f t="shared" si="183"/>
        <v>323.28395327904389</v>
      </c>
      <c r="G4596" s="31">
        <f>IF(8811-A4596&gt;$I$18,$O$18+$P$18*SIN($S$18-$T$18*(A4596-$A$4332)/$P$18),erreur)</f>
        <v>319.88332295124928</v>
      </c>
    </row>
    <row r="4597" spans="1:8" x14ac:dyDescent="0.3">
      <c r="A4597" s="20">
        <f t="shared" si="182"/>
        <v>4591</v>
      </c>
      <c r="B4597" s="9">
        <v>323.38659265992482</v>
      </c>
      <c r="C4597" s="9">
        <v>318.27499027389786</v>
      </c>
      <c r="D4597" s="25">
        <v>101</v>
      </c>
      <c r="E4597" s="8">
        <v>82</v>
      </c>
      <c r="F4597" s="31">
        <f t="shared" si="183"/>
        <v>323.29625327904387</v>
      </c>
      <c r="G4597" s="31">
        <f>IF(8811-A4597&gt;$I$18,$O$18+$P$18*SIN($S$18-$T$18*(A4597-$A$4332)/$P$18),erreur)</f>
        <v>319.87984189461349</v>
      </c>
    </row>
    <row r="4598" spans="1:8" x14ac:dyDescent="0.3">
      <c r="A4598" s="20">
        <f t="shared" si="182"/>
        <v>4592</v>
      </c>
      <c r="B4598" s="9">
        <v>323.40691265992484</v>
      </c>
      <c r="C4598" s="9">
        <v>318.27282608268979</v>
      </c>
      <c r="D4598" s="25">
        <v>102</v>
      </c>
      <c r="E4598" s="8">
        <v>83</v>
      </c>
      <c r="F4598" s="31">
        <f t="shared" si="183"/>
        <v>323.30855327904385</v>
      </c>
      <c r="G4598" s="31">
        <f>IF(8811-A4598&gt;$I$18,$O$18+$P$18*SIN($S$18-$T$18*(A4598-$A$4332)/$P$18),erreur)</f>
        <v>319.87639416349703</v>
      </c>
    </row>
    <row r="4599" spans="1:8" x14ac:dyDescent="0.3">
      <c r="A4599" s="20">
        <f t="shared" si="182"/>
        <v>4593</v>
      </c>
      <c r="B4599" s="9">
        <v>323.42723265992487</v>
      </c>
      <c r="C4599" s="9">
        <v>318.27072875823069</v>
      </c>
      <c r="D4599" s="25">
        <v>103</v>
      </c>
      <c r="E4599" s="8">
        <v>84</v>
      </c>
      <c r="F4599" s="31">
        <f t="shared" si="183"/>
        <v>323.32085327904383</v>
      </c>
      <c r="G4599" s="31">
        <f>IF(8811-A4599&gt;$I$18,$O$18+$P$18*SIN($S$18-$T$18*(A4599-$A$4332)/$P$18),erreur)</f>
        <v>319.8729797579108</v>
      </c>
    </row>
    <row r="4600" spans="1:8" x14ac:dyDescent="0.3">
      <c r="A4600" s="20">
        <f t="shared" si="182"/>
        <v>4594</v>
      </c>
      <c r="B4600" s="9">
        <v>323.4475526599249</v>
      </c>
      <c r="C4600" s="9">
        <v>318.26869830052783</v>
      </c>
      <c r="D4600" s="25">
        <v>104</v>
      </c>
      <c r="E4600" s="8">
        <v>85</v>
      </c>
      <c r="F4600" s="31">
        <f t="shared" si="183"/>
        <v>323.33315327904381</v>
      </c>
      <c r="G4600" s="31">
        <f>IF(8811-A4600&gt;$I$18,$O$18+$P$18*SIN($S$18-$T$18*(A4600-$A$4332)/$P$18),erreur)</f>
        <v>319.86959867784753</v>
      </c>
    </row>
    <row r="4601" spans="1:8" x14ac:dyDescent="0.3">
      <c r="A4601" s="20">
        <f t="shared" si="182"/>
        <v>4595</v>
      </c>
      <c r="B4601" s="9">
        <v>323.46787265992492</v>
      </c>
      <c r="C4601" s="9">
        <v>318.26673470959395</v>
      </c>
      <c r="D4601" s="25">
        <v>105</v>
      </c>
      <c r="E4601" s="8">
        <v>86</v>
      </c>
      <c r="F4601" s="31">
        <f t="shared" si="183"/>
        <v>323.3454532790438</v>
      </c>
      <c r="G4601" s="31">
        <f>IF(8811-A4601&gt;$I$18,$O$18+$P$18*SIN($S$18-$T$18*(A4601-$A$4332)/$P$18),erreur)</f>
        <v>319.86625092331815</v>
      </c>
    </row>
    <row r="4602" spans="1:8" x14ac:dyDescent="0.3">
      <c r="A4602" s="20">
        <f t="shared" si="182"/>
        <v>4596</v>
      </c>
      <c r="B4602" s="9">
        <v>323.48819265992495</v>
      </c>
      <c r="C4602" s="9">
        <v>318.26483798543632</v>
      </c>
      <c r="D4602" s="25">
        <v>106</v>
      </c>
      <c r="E4602" s="8">
        <v>87</v>
      </c>
      <c r="F4602" s="31">
        <f t="shared" si="183"/>
        <v>323.35775327904378</v>
      </c>
      <c r="G4602" s="31">
        <f>IF(8811-A4602&gt;$I$18,$O$18+$P$18*SIN($S$18-$T$18*(A4602-$A$4332)/$P$18),erreur)</f>
        <v>319.86293649432264</v>
      </c>
    </row>
    <row r="4603" spans="1:8" x14ac:dyDescent="0.3">
      <c r="A4603" s="20">
        <f t="shared" si="182"/>
        <v>4597</v>
      </c>
      <c r="B4603" s="9">
        <v>323.50851265992497</v>
      </c>
      <c r="C4603" s="9">
        <v>318.26300812806221</v>
      </c>
      <c r="D4603" s="25">
        <v>107</v>
      </c>
      <c r="E4603" s="8">
        <v>88</v>
      </c>
      <c r="F4603" s="31">
        <f t="shared" si="183"/>
        <v>323.37005327904376</v>
      </c>
      <c r="G4603" s="31">
        <f>IF(8811-A4603&gt;$I$18,$O$18+$P$18*SIN($S$18-$T$18*(A4603-$A$4332)/$P$18),erreur)</f>
        <v>319.85965539086828</v>
      </c>
    </row>
    <row r="4604" spans="1:8" x14ac:dyDescent="0.3">
      <c r="A4604" s="20">
        <f t="shared" si="182"/>
        <v>4598</v>
      </c>
      <c r="B4604" s="9">
        <v>323.528832659925</v>
      </c>
      <c r="C4604" s="9">
        <v>318.26124513748073</v>
      </c>
      <c r="D4604" s="25">
        <v>108</v>
      </c>
      <c r="E4604" s="8">
        <v>89</v>
      </c>
      <c r="F4604" s="31">
        <f t="shared" si="183"/>
        <v>323.38235327904374</v>
      </c>
      <c r="G4604" s="31">
        <f>IF(8811-A4604&gt;$I$18,$O$18+$P$18*SIN($S$18-$T$18*(A4604-$A$4332)/$P$18),erreur)</f>
        <v>319.85640761295508</v>
      </c>
    </row>
    <row r="4605" spans="1:8" x14ac:dyDescent="0.3">
      <c r="A4605" s="20">
        <f t="shared" si="182"/>
        <v>4599</v>
      </c>
      <c r="B4605" s="9">
        <v>323.54915265992503</v>
      </c>
      <c r="C4605" s="9">
        <v>318.25954901370096</v>
      </c>
      <c r="D4605" s="25">
        <v>109</v>
      </c>
      <c r="E4605" s="8">
        <v>90</v>
      </c>
      <c r="F4605" s="31">
        <f t="shared" si="183"/>
        <v>323.39465327904372</v>
      </c>
      <c r="G4605" s="31">
        <f>IF(8811-A4605&gt;$I$18,$O$18+$P$18*SIN($S$18-$T$18*(A4605-$A$4332)/$P$18),erreur)</f>
        <v>319.85319316059031</v>
      </c>
    </row>
    <row r="4606" spans="1:8" x14ac:dyDescent="0.3">
      <c r="A4606" s="20">
        <f t="shared" si="182"/>
        <v>4600</v>
      </c>
      <c r="B4606" s="9">
        <v>323.56947265992505</v>
      </c>
      <c r="C4606" s="9">
        <v>318.25791975672837</v>
      </c>
      <c r="D4606" s="25">
        <v>110</v>
      </c>
      <c r="E4606" s="8">
        <v>91</v>
      </c>
      <c r="F4606" s="31">
        <f t="shared" si="183"/>
        <v>323.40695327904371</v>
      </c>
      <c r="G4606" s="31">
        <f>IF(8811-A4606&gt;$I$18,$O$18+$P$18*SIN($S$18-$T$18*(A4606-$A$4332)/$P$18),erreur)</f>
        <v>319.85001203377033</v>
      </c>
      <c r="H4606">
        <v>323.66000000000003</v>
      </c>
    </row>
    <row r="4607" spans="1:8" x14ac:dyDescent="0.3">
      <c r="A4607" s="20">
        <f t="shared" si="182"/>
        <v>4601</v>
      </c>
      <c r="B4607" s="9">
        <v>323.58979265992508</v>
      </c>
      <c r="C4607" s="9">
        <v>318.25635736657023</v>
      </c>
      <c r="D4607" s="25">
        <v>111</v>
      </c>
      <c r="E4607" s="8">
        <v>92</v>
      </c>
      <c r="F4607" s="31">
        <f t="shared" si="183"/>
        <v>323.41925327904369</v>
      </c>
      <c r="G4607" s="31">
        <f>IF(8811-A4607&gt;$I$18,$O$18+$P$18*SIN($S$18-$T$18*(A4607-$A$4332)/$P$18),erreur)</f>
        <v>319.84686423250969</v>
      </c>
    </row>
    <row r="4608" spans="1:8" x14ac:dyDescent="0.3">
      <c r="A4608" s="20">
        <f t="shared" si="182"/>
        <v>4602</v>
      </c>
      <c r="B4608" s="9">
        <v>323.61011265992511</v>
      </c>
      <c r="C4608" s="9">
        <v>318.25486184323563</v>
      </c>
      <c r="D4608" s="25">
        <v>112</v>
      </c>
      <c r="E4608" s="8">
        <v>93</v>
      </c>
      <c r="F4608" s="31">
        <f t="shared" si="183"/>
        <v>323.43155327904367</v>
      </c>
      <c r="G4608" s="31">
        <f>IF(8811-A4608&gt;$I$18,$O$18+$P$18*SIN($S$18-$T$18*(A4608-$A$4332)/$P$18),erreur)</f>
        <v>319.84374975680475</v>
      </c>
    </row>
    <row r="4609" spans="1:7" x14ac:dyDescent="0.3">
      <c r="A4609" s="20">
        <f t="shared" si="182"/>
        <v>4603</v>
      </c>
      <c r="B4609" s="9">
        <v>323.63043265992513</v>
      </c>
      <c r="C4609" s="9">
        <v>318.25343318672822</v>
      </c>
      <c r="D4609" s="25">
        <v>113</v>
      </c>
      <c r="E4609" s="8">
        <v>94</v>
      </c>
      <c r="F4609" s="31">
        <f t="shared" si="183"/>
        <v>323.44385327904365</v>
      </c>
      <c r="G4609" s="31">
        <f>IF(8811-A4609&gt;$I$18,$O$18+$P$18*SIN($S$18-$T$18*(A4609-$A$4332)/$P$18),erreur)</f>
        <v>319.84066860665916</v>
      </c>
    </row>
    <row r="4610" spans="1:7" x14ac:dyDescent="0.3">
      <c r="A4610" s="20">
        <f t="shared" si="182"/>
        <v>4604</v>
      </c>
      <c r="B4610" s="9">
        <v>323.65075265992516</v>
      </c>
      <c r="C4610" s="9">
        <v>318.2520713970589</v>
      </c>
      <c r="D4610" s="25">
        <v>114</v>
      </c>
      <c r="E4610" s="8">
        <v>95</v>
      </c>
      <c r="F4610" s="31">
        <f t="shared" si="183"/>
        <v>323.45615327904363</v>
      </c>
      <c r="G4610" s="31">
        <f>IF(8811-A4610&gt;$I$18,$O$18+$P$18*SIN($S$18-$T$18*(A4610-$A$4332)/$P$18),erreur)</f>
        <v>319.83762078207656</v>
      </c>
    </row>
    <row r="4611" spans="1:7" x14ac:dyDescent="0.3">
      <c r="A4611" s="20">
        <f t="shared" si="182"/>
        <v>4605</v>
      </c>
      <c r="B4611" s="9">
        <v>323.67107265992519</v>
      </c>
      <c r="C4611" s="9">
        <v>318.25077647423132</v>
      </c>
      <c r="D4611" s="25">
        <v>115</v>
      </c>
      <c r="E4611" s="8">
        <v>96</v>
      </c>
      <c r="F4611" s="31">
        <f t="shared" si="183"/>
        <v>323.46845327904362</v>
      </c>
      <c r="G4611" s="31">
        <f>IF(8811-A4611&gt;$I$18,$O$18+$P$18*SIN($S$18-$T$18*(A4611-$A$4332)/$P$18),erreur)</f>
        <v>319.8346062830642</v>
      </c>
    </row>
    <row r="4612" spans="1:7" x14ac:dyDescent="0.3">
      <c r="A4612" s="20">
        <f t="shared" si="182"/>
        <v>4606</v>
      </c>
      <c r="B4612" s="9">
        <v>323.69139265992521</v>
      </c>
      <c r="C4612" s="9">
        <v>318.24954841824911</v>
      </c>
      <c r="D4612" s="25">
        <v>116</v>
      </c>
      <c r="E4612" s="8">
        <v>97</v>
      </c>
      <c r="F4612" s="31">
        <f t="shared" si="183"/>
        <v>323.4807532790436</v>
      </c>
      <c r="G4612" s="31">
        <f>IF(8811-A4612&gt;$I$18,$O$18+$P$18*SIN($S$18-$T$18*(A4612-$A$4332)/$P$18),erreur)</f>
        <v>319.83162510961847</v>
      </c>
    </row>
    <row r="4613" spans="1:7" x14ac:dyDescent="0.3">
      <c r="A4613" s="20">
        <f t="shared" si="182"/>
        <v>4607</v>
      </c>
      <c r="B4613" s="9">
        <v>323.71171265992524</v>
      </c>
      <c r="C4613" s="9">
        <v>318.24838722911954</v>
      </c>
      <c r="D4613" s="25">
        <v>117</v>
      </c>
      <c r="E4613" s="8">
        <v>98</v>
      </c>
      <c r="F4613" s="31">
        <f t="shared" si="183"/>
        <v>323.49305327904358</v>
      </c>
      <c r="G4613" s="31">
        <f>IF(8811-A4613&gt;$I$18,$O$18+$P$18*SIN($S$18-$T$18*(A4613-$A$4332)/$P$18),erreur)</f>
        <v>319.82867726175027</v>
      </c>
    </row>
    <row r="4614" spans="1:7" x14ac:dyDescent="0.3">
      <c r="A4614" s="20">
        <f t="shared" si="182"/>
        <v>4608</v>
      </c>
      <c r="B4614" s="9">
        <v>323.73203265992527</v>
      </c>
      <c r="C4614" s="9">
        <v>318.24729290684991</v>
      </c>
      <c r="D4614" s="25">
        <v>118</v>
      </c>
      <c r="E4614" s="8">
        <v>99</v>
      </c>
      <c r="F4614" s="31">
        <f t="shared" si="183"/>
        <v>323.50535327904356</v>
      </c>
      <c r="G4614" s="31">
        <f>IF(8811-A4614&gt;$I$18,$O$18+$P$18*SIN($S$18-$T$18*(A4614-$A$4332)/$P$18),erreur)</f>
        <v>319.82576273945597</v>
      </c>
    </row>
    <row r="4615" spans="1:7" x14ac:dyDescent="0.3">
      <c r="A4615" s="20">
        <f t="shared" si="182"/>
        <v>4609</v>
      </c>
      <c r="B4615" s="9">
        <v>323.75235265992529</v>
      </c>
      <c r="C4615" s="9">
        <v>318.24626545144019</v>
      </c>
      <c r="D4615" s="25">
        <v>119</v>
      </c>
      <c r="E4615" s="8">
        <v>100</v>
      </c>
      <c r="F4615" s="31">
        <f t="shared" si="183"/>
        <v>323.51765327904354</v>
      </c>
      <c r="G4615" s="31">
        <f>IF(8811-A4615&gt;$I$18,$O$18+$P$18*SIN($S$18-$T$18*(A4615-$A$4332)/$P$18),erreur)</f>
        <v>319.82288154274283</v>
      </c>
    </row>
    <row r="4616" spans="1:7" x14ac:dyDescent="0.3">
      <c r="A4616" s="20">
        <f t="shared" ref="A4616:A4679" si="184">ROW()-6</f>
        <v>4610</v>
      </c>
      <c r="B4616" s="9">
        <v>323.77267265992532</v>
      </c>
      <c r="C4616" s="9">
        <v>318.24530486290132</v>
      </c>
      <c r="D4616" s="25">
        <v>120</v>
      </c>
      <c r="E4616" s="8">
        <v>101</v>
      </c>
      <c r="F4616" s="31">
        <f t="shared" si="183"/>
        <v>323.52995327904353</v>
      </c>
      <c r="G4616" s="31">
        <f>IF(8811-A4616&gt;$I$18,$O$18+$P$18*SIN($S$18-$T$18*(A4616-$A$4332)/$P$18),erreur)</f>
        <v>319.82003367161815</v>
      </c>
    </row>
    <row r="4617" spans="1:7" x14ac:dyDescent="0.3">
      <c r="A4617" s="20">
        <f t="shared" si="184"/>
        <v>4611</v>
      </c>
      <c r="B4617" s="9">
        <v>323.79299265992535</v>
      </c>
      <c r="C4617" s="9">
        <v>318.24441114123329</v>
      </c>
      <c r="D4617" s="25">
        <v>121</v>
      </c>
      <c r="E4617" s="8">
        <v>102</v>
      </c>
      <c r="F4617" s="31">
        <f t="shared" si="183"/>
        <v>323.54225327904351</v>
      </c>
      <c r="G4617" s="31">
        <f>IF(8811-A4617&gt;$I$18,$O$18+$P$18*SIN($S$18-$T$18*(A4617-$A$4332)/$P$18),erreur)</f>
        <v>319.81721912607463</v>
      </c>
    </row>
    <row r="4618" spans="1:7" x14ac:dyDescent="0.3">
      <c r="A4618" s="20">
        <f t="shared" si="184"/>
        <v>4612</v>
      </c>
      <c r="B4618" s="9">
        <v>323.81331265992537</v>
      </c>
      <c r="C4618" s="9">
        <v>318.24358428643973</v>
      </c>
      <c r="D4618" s="25">
        <v>122</v>
      </c>
      <c r="E4618" s="8">
        <v>103</v>
      </c>
      <c r="F4618" s="31">
        <f t="shared" si="183"/>
        <v>323.55455327904349</v>
      </c>
      <c r="G4618" s="31">
        <f>IF(8811-A4618&gt;$I$18,$O$18+$P$18*SIN($S$18-$T$18*(A4618-$A$4332)/$P$18),erreur)</f>
        <v>319.8144379061232</v>
      </c>
    </row>
    <row r="4619" spans="1:7" x14ac:dyDescent="0.3">
      <c r="A4619" s="20">
        <f t="shared" si="184"/>
        <v>4613</v>
      </c>
      <c r="B4619" s="9">
        <v>323.8336326599254</v>
      </c>
      <c r="C4619" s="9">
        <v>318.2428242985261</v>
      </c>
      <c r="D4619" s="25">
        <v>123</v>
      </c>
      <c r="E4619" s="8">
        <v>104</v>
      </c>
      <c r="F4619" s="31">
        <f t="shared" ref="F4619:F4682" si="185">IF($A4619&lt;=$J$19,F4618+($A4619-$A4618)*$L$19,"erreur")</f>
        <v>323.56685327904347</v>
      </c>
      <c r="G4619" s="31">
        <f>IF(8811-A4619&gt;$I$18,$O$18+$P$18*SIN($S$18-$T$18*(A4619-$A$4332)/$P$18),erreur)</f>
        <v>319.81169001176386</v>
      </c>
    </row>
    <row r="4620" spans="1:7" x14ac:dyDescent="0.3">
      <c r="A4620" s="20">
        <f t="shared" si="184"/>
        <v>4614</v>
      </c>
      <c r="B4620" s="9">
        <v>323.85395265992543</v>
      </c>
      <c r="C4620" s="9">
        <v>318.24213117749605</v>
      </c>
      <c r="D4620" s="25">
        <v>124</v>
      </c>
      <c r="E4620" s="8">
        <v>105</v>
      </c>
      <c r="F4620" s="31">
        <f t="shared" si="185"/>
        <v>323.57915327904345</v>
      </c>
      <c r="G4620" s="31">
        <f>IF(8811-A4620&gt;$I$18,$O$18+$P$18*SIN($S$18-$T$18*(A4620-$A$4332)/$P$18),erreur)</f>
        <v>319.80897544300024</v>
      </c>
    </row>
    <row r="4621" spans="1:7" x14ac:dyDescent="0.3">
      <c r="A4621" s="20">
        <f t="shared" si="184"/>
        <v>4615</v>
      </c>
      <c r="B4621" s="9">
        <v>323.87427265992545</v>
      </c>
      <c r="C4621" s="9">
        <v>318.24150492335139</v>
      </c>
      <c r="D4621" s="25">
        <v>125</v>
      </c>
      <c r="E4621" s="8">
        <v>106</v>
      </c>
      <c r="F4621" s="31">
        <f t="shared" si="185"/>
        <v>323.59145327904344</v>
      </c>
      <c r="G4621" s="31">
        <f>IF(8811-A4621&gt;$I$18,$O$18+$P$18*SIN($S$18-$T$18*(A4621-$A$4332)/$P$18),erreur)</f>
        <v>319.80629419983961</v>
      </c>
    </row>
    <row r="4622" spans="1:7" x14ac:dyDescent="0.3">
      <c r="A4622" s="20">
        <f t="shared" si="184"/>
        <v>4616</v>
      </c>
      <c r="B4622" s="9">
        <v>323.89459265992548</v>
      </c>
      <c r="C4622" s="9">
        <v>318.24094553609393</v>
      </c>
      <c r="D4622" s="25">
        <v>126</v>
      </c>
      <c r="E4622" s="8">
        <v>107</v>
      </c>
      <c r="F4622" s="31">
        <f t="shared" si="185"/>
        <v>323.60375327904342</v>
      </c>
      <c r="G4622" s="31">
        <f>IF(8811-A4622&gt;$I$18,$O$18+$P$18*SIN($S$18-$T$18*(A4622-$A$4332)/$P$18),erreur)</f>
        <v>319.80364628227835</v>
      </c>
    </row>
    <row r="4623" spans="1:7" x14ac:dyDescent="0.3">
      <c r="A4623" s="20">
        <f t="shared" si="184"/>
        <v>4617</v>
      </c>
      <c r="B4623" s="9">
        <v>323.91491265992551</v>
      </c>
      <c r="C4623" s="9">
        <v>318.24045301573096</v>
      </c>
      <c r="D4623" s="25">
        <v>127</v>
      </c>
      <c r="E4623" s="8">
        <v>108</v>
      </c>
      <c r="F4623" s="31">
        <f t="shared" si="185"/>
        <v>323.6160532790434</v>
      </c>
      <c r="G4623" s="31">
        <f>IF(8811-A4623&gt;$I$18,$O$18+$P$18*SIN($S$18-$T$18*(A4623-$A$4332)/$P$18),erreur)</f>
        <v>319.80103169032009</v>
      </c>
    </row>
    <row r="4624" spans="1:7" x14ac:dyDescent="0.3">
      <c r="A4624" s="20">
        <f t="shared" si="184"/>
        <v>4618</v>
      </c>
      <c r="B4624" s="9">
        <v>323.93523265992553</v>
      </c>
      <c r="C4624" s="9">
        <v>318.24002736225884</v>
      </c>
      <c r="D4624" s="25">
        <v>128</v>
      </c>
      <c r="E4624" s="8">
        <v>109</v>
      </c>
      <c r="F4624" s="31">
        <f t="shared" si="185"/>
        <v>323.62835327904338</v>
      </c>
      <c r="G4624" s="31">
        <f>IF(8811-A4624&gt;$I$18,$O$18+$P$18*SIN($S$18-$T$18*(A4624-$A$4332)/$P$18),erreur)</f>
        <v>319.79845042396846</v>
      </c>
    </row>
    <row r="4625" spans="1:8" x14ac:dyDescent="0.3">
      <c r="A4625" s="20">
        <f t="shared" si="184"/>
        <v>4619</v>
      </c>
      <c r="B4625" s="9">
        <v>323.95555265992556</v>
      </c>
      <c r="C4625" s="9">
        <v>318.23966857568485</v>
      </c>
      <c r="D4625" s="25">
        <v>129</v>
      </c>
      <c r="E4625" s="8">
        <v>110</v>
      </c>
      <c r="F4625" s="31">
        <f t="shared" si="185"/>
        <v>323.64065327904336</v>
      </c>
      <c r="G4625" s="31">
        <f>IF(8811-A4625&gt;$I$18,$O$18+$P$18*SIN($S$18-$T$18*(A4625-$A$4332)/$P$18),erreur)</f>
        <v>319.79590248323439</v>
      </c>
    </row>
    <row r="4626" spans="1:8" x14ac:dyDescent="0.3">
      <c r="A4626" s="20">
        <f t="shared" si="184"/>
        <v>4620</v>
      </c>
      <c r="B4626" s="9">
        <v>323.97587265992559</v>
      </c>
      <c r="C4626" s="9">
        <v>318.23937665600533</v>
      </c>
      <c r="D4626" s="25">
        <v>130</v>
      </c>
      <c r="E4626" s="8">
        <v>111</v>
      </c>
      <c r="F4626" s="31">
        <f t="shared" si="185"/>
        <v>323.65295327904334</v>
      </c>
      <c r="G4626" s="31">
        <f>IF(8811-A4626&gt;$I$18,$O$18+$P$18*SIN($S$18-$T$18*(A4626-$A$4332)/$P$18),erreur)</f>
        <v>319.79338786811059</v>
      </c>
      <c r="H4626">
        <v>323.56</v>
      </c>
    </row>
    <row r="4627" spans="1:8" x14ac:dyDescent="0.3">
      <c r="A4627" s="20">
        <f t="shared" si="184"/>
        <v>4621</v>
      </c>
      <c r="B4627" s="9">
        <v>323.99619265992561</v>
      </c>
      <c r="C4627" s="9">
        <v>318.23915160322395</v>
      </c>
      <c r="D4627" s="25">
        <v>131</v>
      </c>
      <c r="E4627" s="8">
        <v>112</v>
      </c>
      <c r="F4627" s="31">
        <f t="shared" si="185"/>
        <v>323.66525327904333</v>
      </c>
      <c r="G4627" s="31">
        <f>IF(8811-A4627&gt;$I$18,$O$18+$P$18*SIN($S$18-$T$18*(A4627-$A$4332)/$P$18),erreur)</f>
        <v>319.7909065786007</v>
      </c>
    </row>
    <row r="4628" spans="1:8" x14ac:dyDescent="0.3">
      <c r="A4628" s="20">
        <f t="shared" si="184"/>
        <v>4622</v>
      </c>
      <c r="B4628" s="9">
        <v>324.01651265992564</v>
      </c>
      <c r="C4628" s="9">
        <v>318.23899341734432</v>
      </c>
      <c r="D4628" s="25">
        <v>132</v>
      </c>
      <c r="E4628" s="8">
        <v>113</v>
      </c>
      <c r="F4628" s="31">
        <f t="shared" si="185"/>
        <v>323.67755327904331</v>
      </c>
      <c r="G4628" s="31">
        <f>IF(8811-A4628&gt;$I$18,$O$18+$P$18*SIN($S$18-$T$18*(A4628-$A$4332)/$P$18),erreur)</f>
        <v>319.788458614712</v>
      </c>
    </row>
    <row r="4629" spans="1:8" x14ac:dyDescent="0.3">
      <c r="A4629" s="20">
        <f t="shared" si="184"/>
        <v>4623</v>
      </c>
      <c r="B4629" s="9">
        <v>324.03683265992566</v>
      </c>
      <c r="C4629" s="9">
        <v>318.23890209836281</v>
      </c>
      <c r="D4629" s="25">
        <v>133</v>
      </c>
      <c r="E4629" s="8">
        <v>114</v>
      </c>
      <c r="F4629" s="31">
        <f t="shared" si="185"/>
        <v>323.68985327904329</v>
      </c>
      <c r="G4629" s="31">
        <f>IF(8811-A4629&gt;$I$18,$O$18+$P$18*SIN($S$18-$T$18*(A4629-$A$4332)/$P$18),erreur)</f>
        <v>319.78604397644449</v>
      </c>
    </row>
    <row r="4630" spans="1:8" x14ac:dyDescent="0.3">
      <c r="A4630" s="20">
        <f t="shared" si="184"/>
        <v>4624</v>
      </c>
      <c r="B4630" s="9">
        <v>324.05715265992569</v>
      </c>
      <c r="C4630" s="9">
        <v>318.23887764628307</v>
      </c>
      <c r="D4630" s="25">
        <v>134</v>
      </c>
      <c r="E4630" s="8">
        <v>115</v>
      </c>
      <c r="F4630" s="31">
        <f t="shared" si="185"/>
        <v>323.70215327904327</v>
      </c>
      <c r="G4630" s="31">
        <f>IF(8811-A4630&gt;$I$18,$O$18+$P$18*SIN($S$18-$T$18*(A4630-$A$4332)/$P$18),erreur)</f>
        <v>319.78366266380181</v>
      </c>
    </row>
    <row r="4631" spans="1:8" x14ac:dyDescent="0.3">
      <c r="A4631" s="20">
        <f t="shared" si="184"/>
        <v>4625</v>
      </c>
      <c r="B4631" s="9">
        <v>324.07747265992572</v>
      </c>
      <c r="C4631" s="9">
        <v>318.23892006110145</v>
      </c>
      <c r="D4631" s="25">
        <v>135</v>
      </c>
      <c r="E4631" s="8">
        <v>116</v>
      </c>
      <c r="F4631" s="31">
        <f t="shared" si="185"/>
        <v>323.71445327904325</v>
      </c>
      <c r="G4631" s="31">
        <f>IF(8811-A4631&gt;$I$18,$O$18+$P$18*SIN($S$18-$T$18*(A4631-$A$4332)/$P$18),erreur)</f>
        <v>319.78131467678759</v>
      </c>
    </row>
    <row r="4632" spans="1:8" x14ac:dyDescent="0.3">
      <c r="A4632" s="20">
        <f t="shared" si="184"/>
        <v>4626</v>
      </c>
      <c r="B4632" s="9">
        <v>324.09779265992574</v>
      </c>
      <c r="C4632" s="9">
        <v>318.2390293428216</v>
      </c>
      <c r="D4632" s="25">
        <v>136</v>
      </c>
      <c r="E4632" s="8">
        <v>117</v>
      </c>
      <c r="F4632" s="31">
        <f t="shared" si="185"/>
        <v>323.72675327904324</v>
      </c>
      <c r="G4632" s="31">
        <f>IF(8811-A4632&gt;$I$18,$O$18+$P$18*SIN($S$18-$T$18*(A4632-$A$4332)/$P$18),erreur)</f>
        <v>319.77900001540183</v>
      </c>
    </row>
    <row r="4633" spans="1:8" x14ac:dyDescent="0.3">
      <c r="A4633" s="20">
        <f t="shared" si="184"/>
        <v>4627</v>
      </c>
      <c r="B4633" s="9">
        <v>324.11811265992577</v>
      </c>
      <c r="C4633" s="9">
        <v>318.23920549144168</v>
      </c>
      <c r="D4633" s="25">
        <v>137</v>
      </c>
      <c r="E4633" s="8">
        <v>118</v>
      </c>
      <c r="F4633" s="31">
        <f t="shared" si="185"/>
        <v>323.73905327904322</v>
      </c>
      <c r="G4633" s="31">
        <f>IF(8811-A4633&gt;$I$18,$O$18+$P$18*SIN($S$18-$T$18*(A4633-$A$4332)/$P$18),erreur)</f>
        <v>319.77671867964818</v>
      </c>
    </row>
    <row r="4634" spans="1:8" x14ac:dyDescent="0.3">
      <c r="A4634" s="20">
        <f t="shared" si="184"/>
        <v>4628</v>
      </c>
      <c r="B4634" s="9">
        <v>324.1384326599258</v>
      </c>
      <c r="C4634" s="9">
        <v>318.23944850696171</v>
      </c>
      <c r="D4634" s="25">
        <v>138</v>
      </c>
      <c r="E4634" s="8">
        <v>119</v>
      </c>
      <c r="F4634" s="31">
        <f t="shared" si="185"/>
        <v>323.7513532790432</v>
      </c>
      <c r="G4634" s="31">
        <f>IF(8811-A4634&gt;$I$18,$O$18+$P$18*SIN($S$18-$T$18*(A4634-$A$4332)/$P$18),erreur)</f>
        <v>319.77447066953027</v>
      </c>
    </row>
    <row r="4635" spans="1:8" x14ac:dyDescent="0.3">
      <c r="A4635" s="20">
        <f t="shared" si="184"/>
        <v>4629</v>
      </c>
      <c r="B4635" s="9">
        <v>324.15875265992582</v>
      </c>
      <c r="C4635" s="9">
        <v>318.23975838937804</v>
      </c>
      <c r="D4635" s="25">
        <v>139</v>
      </c>
      <c r="E4635" s="8">
        <v>120</v>
      </c>
      <c r="F4635" s="31">
        <f t="shared" si="185"/>
        <v>323.76365327904318</v>
      </c>
      <c r="G4635" s="31">
        <f>IF(8811-A4635&gt;$I$18,$O$18+$P$18*SIN($S$18-$T$18*(A4635-$A$4332)/$P$18),erreur)</f>
        <v>319.7722559850481</v>
      </c>
    </row>
    <row r="4636" spans="1:8" x14ac:dyDescent="0.3">
      <c r="A4636" s="20">
        <f t="shared" si="184"/>
        <v>4630</v>
      </c>
      <c r="B4636" s="9">
        <v>324.17907265992585</v>
      </c>
      <c r="C4636" s="9">
        <v>318.24013513869068</v>
      </c>
      <c r="D4636" s="25">
        <v>140</v>
      </c>
      <c r="E4636" s="8">
        <v>121</v>
      </c>
      <c r="F4636" s="31">
        <f t="shared" si="185"/>
        <v>323.77595327904316</v>
      </c>
      <c r="G4636" s="31">
        <f>IF(8811-A4636&gt;$I$18,$O$18+$P$18*SIN($S$18-$T$18*(A4636-$A$4332)/$P$18),erreur)</f>
        <v>319.77007462620895</v>
      </c>
    </row>
    <row r="4637" spans="1:8" x14ac:dyDescent="0.3">
      <c r="A4637" s="20">
        <f t="shared" si="184"/>
        <v>4631</v>
      </c>
      <c r="B4637" s="9">
        <v>324.19939265992588</v>
      </c>
      <c r="C4637" s="9">
        <v>318.24057875489962</v>
      </c>
      <c r="D4637" s="25">
        <v>141</v>
      </c>
      <c r="E4637" s="8">
        <v>122</v>
      </c>
      <c r="F4637" s="31">
        <f t="shared" si="185"/>
        <v>323.78825327904315</v>
      </c>
      <c r="G4637" s="31">
        <f>IF(8811-A4637&gt;$I$18,$O$18+$P$18*SIN($S$18-$T$18*(A4637-$A$4332)/$P$18),erreur)</f>
        <v>319.76792659300918</v>
      </c>
    </row>
    <row r="4638" spans="1:8" x14ac:dyDescent="0.3">
      <c r="A4638" s="20">
        <f t="shared" si="184"/>
        <v>4632</v>
      </c>
      <c r="B4638" s="9">
        <v>324.2197126599259</v>
      </c>
      <c r="C4638" s="9">
        <v>318.24108923800122</v>
      </c>
      <c r="D4638" s="25">
        <v>142</v>
      </c>
      <c r="E4638" s="8">
        <v>123</v>
      </c>
      <c r="F4638" s="31">
        <f t="shared" si="185"/>
        <v>323.80055327904313</v>
      </c>
      <c r="G4638" s="31">
        <f>IF(8811-A4638&gt;$I$18,$O$18+$P$18*SIN($S$18-$T$18*(A4638-$A$4332)/$P$18),erreur)</f>
        <v>319.76581188545606</v>
      </c>
    </row>
    <row r="4639" spans="1:8" x14ac:dyDescent="0.3">
      <c r="A4639" s="20">
        <f t="shared" si="184"/>
        <v>4633</v>
      </c>
      <c r="B4639" s="9">
        <v>324.24003265992593</v>
      </c>
      <c r="C4639" s="9">
        <v>318.24166658799368</v>
      </c>
      <c r="D4639" s="25">
        <v>143</v>
      </c>
      <c r="E4639" s="8">
        <v>124</v>
      </c>
      <c r="F4639" s="31">
        <f t="shared" si="185"/>
        <v>323.81285327904311</v>
      </c>
      <c r="G4639" s="31">
        <f>IF(8811-A4639&gt;$I$18,$O$18+$P$18*SIN($S$18-$T$18*(A4639-$A$4332)/$P$18),erreur)</f>
        <v>319.7637305035496</v>
      </c>
    </row>
    <row r="4640" spans="1:8" x14ac:dyDescent="0.3">
      <c r="A4640" s="20">
        <f t="shared" si="184"/>
        <v>4634</v>
      </c>
      <c r="B4640" s="9">
        <v>324.26035265992596</v>
      </c>
      <c r="C4640" s="9">
        <v>318.24231080487334</v>
      </c>
      <c r="D4640" s="25">
        <v>144</v>
      </c>
      <c r="E4640" s="8">
        <v>125</v>
      </c>
      <c r="F4640" s="31">
        <f t="shared" si="185"/>
        <v>323.82515327904309</v>
      </c>
      <c r="G4640" s="31">
        <f>IF(8811-A4640&gt;$I$18,$O$18+$P$18*SIN($S$18-$T$18*(A4640-$A$4332)/$P$18),erreur)</f>
        <v>319.76168244728979</v>
      </c>
    </row>
    <row r="4641" spans="1:8" x14ac:dyDescent="0.3">
      <c r="A4641" s="20">
        <f t="shared" si="184"/>
        <v>4635</v>
      </c>
      <c r="B4641" s="9">
        <v>324.28067265992598</v>
      </c>
      <c r="C4641" s="9">
        <v>318.2430218886384</v>
      </c>
      <c r="D4641" s="25">
        <v>145</v>
      </c>
      <c r="E4641" s="8">
        <v>126</v>
      </c>
      <c r="F4641" s="31">
        <f t="shared" si="185"/>
        <v>323.83745327904307</v>
      </c>
      <c r="G4641" s="31">
        <f>IF(8811-A4641&gt;$I$18,$O$18+$P$18*SIN($S$18-$T$18*(A4641-$A$4332)/$P$18),erreur)</f>
        <v>319.75966771668391</v>
      </c>
    </row>
    <row r="4642" spans="1:8" x14ac:dyDescent="0.3">
      <c r="A4642" s="20">
        <f t="shared" si="184"/>
        <v>4636</v>
      </c>
      <c r="B4642" s="9">
        <v>324.30099265992601</v>
      </c>
      <c r="C4642" s="9">
        <v>318.2437998392852</v>
      </c>
      <c r="D4642" s="25">
        <v>146</v>
      </c>
      <c r="E4642" s="8">
        <v>127</v>
      </c>
      <c r="F4642" s="31">
        <f t="shared" si="185"/>
        <v>323.84975327904306</v>
      </c>
      <c r="G4642" s="31">
        <f>IF(8811-A4642&gt;$I$18,$O$18+$P$18*SIN($S$18-$T$18*(A4642-$A$4332)/$P$18),erreur)</f>
        <v>319.75768631173196</v>
      </c>
    </row>
    <row r="4643" spans="1:8" x14ac:dyDescent="0.3">
      <c r="A4643" s="20">
        <f t="shared" si="184"/>
        <v>4637</v>
      </c>
      <c r="B4643" s="9">
        <v>324.32131265992604</v>
      </c>
      <c r="C4643" s="9">
        <v>318.24464465681194</v>
      </c>
      <c r="D4643" s="25">
        <v>147</v>
      </c>
      <c r="E4643" s="8">
        <v>128</v>
      </c>
      <c r="F4643" s="31">
        <f t="shared" si="185"/>
        <v>323.86205327904304</v>
      </c>
      <c r="G4643" s="31">
        <f>IF(8811-A4643&gt;$I$18,$O$18+$P$18*SIN($S$18-$T$18*(A4643-$A$4332)/$P$18),erreur)</f>
        <v>319.75573823243394</v>
      </c>
    </row>
    <row r="4644" spans="1:8" x14ac:dyDescent="0.3">
      <c r="A4644" s="20">
        <f t="shared" si="184"/>
        <v>4638</v>
      </c>
      <c r="B4644" s="9">
        <v>324.34163265992606</v>
      </c>
      <c r="C4644" s="9">
        <v>318.24555634121134</v>
      </c>
      <c r="D4644" s="25">
        <v>148</v>
      </c>
      <c r="E4644" s="8">
        <v>129</v>
      </c>
      <c r="F4644" s="31">
        <f t="shared" si="185"/>
        <v>323.87435327904302</v>
      </c>
      <c r="G4644" s="31">
        <f>IF(8811-A4644&gt;$I$18,$O$18+$P$18*SIN($S$18-$T$18*(A4644-$A$4332)/$P$18),erreur)</f>
        <v>319.75382347879713</v>
      </c>
    </row>
    <row r="4645" spans="1:8" x14ac:dyDescent="0.3">
      <c r="A4645" s="20">
        <f t="shared" si="184"/>
        <v>4639</v>
      </c>
      <c r="B4645" s="9">
        <v>324.36195265992609</v>
      </c>
      <c r="C4645" s="9">
        <v>318.2465348924834</v>
      </c>
      <c r="D4645" s="25">
        <v>149</v>
      </c>
      <c r="E4645" s="8">
        <v>130</v>
      </c>
      <c r="F4645" s="31">
        <f t="shared" si="185"/>
        <v>323.886653279043</v>
      </c>
      <c r="G4645" s="31">
        <f>IF(8811-A4645&gt;$I$18,$O$18+$P$18*SIN($S$18-$T$18*(A4645-$A$4332)/$P$18),erreur)</f>
        <v>319.75194205081789</v>
      </c>
    </row>
    <row r="4646" spans="1:8" x14ac:dyDescent="0.3">
      <c r="A4646" s="20">
        <f t="shared" si="184"/>
        <v>4640</v>
      </c>
      <c r="B4646" s="9">
        <v>324.38227265992612</v>
      </c>
      <c r="C4646" s="9">
        <v>318.24758031061901</v>
      </c>
      <c r="D4646" s="25">
        <v>150</v>
      </c>
      <c r="E4646" s="8">
        <v>131</v>
      </c>
      <c r="F4646" s="31">
        <f t="shared" si="185"/>
        <v>323.89895327904298</v>
      </c>
      <c r="G4646" s="31">
        <f>IF(8811-A4646&gt;$I$18,$O$18+$P$18*SIN($S$18-$T$18*(A4646-$A$4332)/$P$18),erreur)</f>
        <v>319.75009394850713</v>
      </c>
      <c r="H4646">
        <v>323.8</v>
      </c>
    </row>
    <row r="4647" spans="1:8" x14ac:dyDescent="0.3">
      <c r="A4647" s="20">
        <f t="shared" si="184"/>
        <v>4641</v>
      </c>
      <c r="B4647" s="9">
        <v>324.40259265992614</v>
      </c>
      <c r="C4647" s="9">
        <v>318.24869259561819</v>
      </c>
      <c r="D4647" s="25">
        <v>151</v>
      </c>
      <c r="E4647" s="8">
        <v>132</v>
      </c>
      <c r="F4647" s="31">
        <f t="shared" si="185"/>
        <v>323.91125327904297</v>
      </c>
      <c r="G4647" s="31">
        <f>IF(8811-A4647&gt;$I$18,$O$18+$P$18*SIN($S$18-$T$18*(A4647-$A$4332)/$P$18),erreur)</f>
        <v>319.74827917185394</v>
      </c>
    </row>
    <row r="4648" spans="1:8" x14ac:dyDescent="0.3">
      <c r="A4648" s="20">
        <f t="shared" si="184"/>
        <v>4642</v>
      </c>
      <c r="B4648" s="9">
        <v>324.42291265992617</v>
      </c>
      <c r="C4648" s="9">
        <v>318.24987174747366</v>
      </c>
      <c r="D4648" s="25">
        <v>152</v>
      </c>
      <c r="E4648" s="8">
        <v>133</v>
      </c>
      <c r="F4648" s="31">
        <f t="shared" si="185"/>
        <v>323.92355327904295</v>
      </c>
      <c r="G4648" s="31">
        <f>IF(8811-A4648&gt;$I$18,$O$18+$P$18*SIN($S$18-$T$18*(A4648-$A$4332)/$P$18),erreur)</f>
        <v>319.74649772086923</v>
      </c>
    </row>
    <row r="4649" spans="1:8" x14ac:dyDescent="0.3">
      <c r="A4649" s="20">
        <f t="shared" si="184"/>
        <v>4643</v>
      </c>
      <c r="B4649" s="9">
        <v>324.4432326599262</v>
      </c>
      <c r="C4649" s="9">
        <v>318.25111776618178</v>
      </c>
      <c r="D4649" s="25">
        <v>153</v>
      </c>
      <c r="E4649" s="8">
        <v>134</v>
      </c>
      <c r="F4649" s="31">
        <f t="shared" si="185"/>
        <v>323.93585327904293</v>
      </c>
      <c r="G4649" s="31">
        <f>IF(8811-A4649&gt;$I$18,$O$18+$P$18*SIN($S$18-$T$18*(A4649-$A$4332)/$P$18),erreur)</f>
        <v>319.744749595553</v>
      </c>
    </row>
    <row r="4650" spans="1:8" x14ac:dyDescent="0.3">
      <c r="A4650" s="20">
        <f t="shared" si="184"/>
        <v>4644</v>
      </c>
      <c r="B4650" s="9">
        <v>324.46355265992622</v>
      </c>
      <c r="C4650" s="9">
        <v>318.25243065173345</v>
      </c>
      <c r="D4650" s="25">
        <v>154</v>
      </c>
      <c r="E4650" s="8">
        <v>135</v>
      </c>
      <c r="F4650" s="31">
        <f t="shared" si="185"/>
        <v>323.94815327904291</v>
      </c>
      <c r="G4650" s="31">
        <f>IF(8811-A4650&gt;$I$18,$O$18+$P$18*SIN($S$18-$T$18*(A4650-$A$4332)/$P$18),erreur)</f>
        <v>319.7430347959089</v>
      </c>
    </row>
    <row r="4651" spans="1:8" x14ac:dyDescent="0.3">
      <c r="A4651" s="20">
        <f t="shared" si="184"/>
        <v>4645</v>
      </c>
      <c r="B4651" s="9">
        <v>324.48387265992625</v>
      </c>
      <c r="C4651" s="9">
        <v>318.25381040412685</v>
      </c>
      <c r="D4651" s="25">
        <v>155</v>
      </c>
      <c r="E4651" s="8">
        <v>136</v>
      </c>
      <c r="F4651" s="31">
        <f t="shared" si="185"/>
        <v>323.96045327904289</v>
      </c>
      <c r="G4651" s="31">
        <f>IF(8811-A4651&gt;$I$18,$O$18+$P$18*SIN($S$18-$T$18*(A4651-$A$4332)/$P$18),erreur)</f>
        <v>319.74135332193327</v>
      </c>
    </row>
    <row r="4652" spans="1:8" x14ac:dyDescent="0.3">
      <c r="A4652" s="20">
        <f t="shared" si="184"/>
        <v>4646</v>
      </c>
      <c r="B4652" s="9">
        <v>324.50419265992628</v>
      </c>
      <c r="C4652" s="9">
        <v>318.2552570233529</v>
      </c>
      <c r="D4652" s="25">
        <v>156</v>
      </c>
      <c r="E4652" s="8">
        <v>137</v>
      </c>
      <c r="F4652" s="31">
        <f t="shared" si="185"/>
        <v>323.97275327904288</v>
      </c>
      <c r="G4652" s="31">
        <f>IF(8811-A4652&gt;$I$18,$O$18+$P$18*SIN($S$18-$T$18*(A4652-$A$4332)/$P$18),erreur)</f>
        <v>319.73970517363705</v>
      </c>
    </row>
    <row r="4653" spans="1:8" x14ac:dyDescent="0.3">
      <c r="A4653" s="20">
        <f t="shared" si="184"/>
        <v>4647</v>
      </c>
      <c r="B4653" s="9">
        <v>324.5245126599263</v>
      </c>
      <c r="C4653" s="9">
        <v>318.25677050940612</v>
      </c>
      <c r="D4653" s="25">
        <v>157</v>
      </c>
      <c r="E4653" s="8">
        <v>138</v>
      </c>
      <c r="F4653" s="31">
        <f t="shared" si="185"/>
        <v>323.98505327904286</v>
      </c>
      <c r="G4653" s="31">
        <f>IF(8811-A4653&gt;$I$18,$O$18+$P$18*SIN($S$18-$T$18*(A4653-$A$4332)/$P$18),erreur)</f>
        <v>319.73809035101294</v>
      </c>
    </row>
    <row r="4654" spans="1:8" x14ac:dyDescent="0.3">
      <c r="A4654" s="20">
        <f t="shared" si="184"/>
        <v>4648</v>
      </c>
      <c r="B4654" s="9">
        <v>324.54483265992633</v>
      </c>
      <c r="C4654" s="9">
        <v>318.25835086228108</v>
      </c>
      <c r="D4654" s="25">
        <v>158</v>
      </c>
      <c r="E4654" s="8">
        <v>139</v>
      </c>
      <c r="F4654" s="31">
        <f t="shared" si="185"/>
        <v>323.99735327904284</v>
      </c>
      <c r="G4654" s="31">
        <f>IF(8811-A4654&gt;$I$18,$O$18+$P$18*SIN($S$18-$T$18*(A4654-$A$4332)/$P$18),erreur)</f>
        <v>319.73650885406823</v>
      </c>
    </row>
    <row r="4655" spans="1:8" x14ac:dyDescent="0.3">
      <c r="A4655" s="20">
        <f t="shared" si="184"/>
        <v>4649</v>
      </c>
      <c r="B4655" s="9">
        <v>324.56515265992635</v>
      </c>
      <c r="C4655" s="9">
        <v>318.25999808196866</v>
      </c>
      <c r="D4655" s="25">
        <v>159</v>
      </c>
      <c r="E4655" s="8">
        <v>140</v>
      </c>
      <c r="F4655" s="31">
        <f t="shared" si="185"/>
        <v>324.00965327904282</v>
      </c>
      <c r="G4655" s="31">
        <f>IF(8811-A4655&gt;$I$18,$O$18+$P$18*SIN($S$18-$T$18*(A4655-$A$4332)/$P$18),erreur)</f>
        <v>319.73496068280292</v>
      </c>
    </row>
    <row r="4656" spans="1:8" x14ac:dyDescent="0.3">
      <c r="A4656" s="20">
        <f t="shared" si="184"/>
        <v>4650</v>
      </c>
      <c r="B4656" s="9">
        <v>324.58547265992638</v>
      </c>
      <c r="C4656" s="9">
        <v>318.2617121684616</v>
      </c>
      <c r="D4656" s="25">
        <v>160</v>
      </c>
      <c r="E4656" s="8">
        <v>141</v>
      </c>
      <c r="F4656" s="31">
        <f t="shared" si="185"/>
        <v>324.0219532790428</v>
      </c>
      <c r="G4656" s="31">
        <f>IF(8811-A4656&gt;$I$18,$O$18+$P$18*SIN($S$18-$T$18*(A4656-$A$4332)/$P$18),erreur)</f>
        <v>319.733445837217</v>
      </c>
    </row>
    <row r="4657" spans="1:8" x14ac:dyDescent="0.3">
      <c r="A4657" s="20">
        <f t="shared" si="184"/>
        <v>4651</v>
      </c>
      <c r="B4657" s="9">
        <v>324.60579265992641</v>
      </c>
      <c r="C4657" s="9">
        <v>318.26349312175262</v>
      </c>
      <c r="D4657" s="25">
        <v>161</v>
      </c>
      <c r="E4657" s="8">
        <v>142</v>
      </c>
      <c r="F4657" s="31">
        <f t="shared" si="185"/>
        <v>324.03425327904279</v>
      </c>
      <c r="G4657" s="31">
        <f>IF(8811-A4657&gt;$I$18,$O$18+$P$18*SIN($S$18-$T$18*(A4657-$A$4332)/$P$18),erreur)</f>
        <v>319.73196431731412</v>
      </c>
    </row>
    <row r="4658" spans="1:8" x14ac:dyDescent="0.3">
      <c r="A4658" s="20">
        <f t="shared" si="184"/>
        <v>4652</v>
      </c>
      <c r="B4658" s="9">
        <v>324.62611265992643</v>
      </c>
      <c r="C4658" s="9">
        <v>318.26534094183626</v>
      </c>
      <c r="D4658" s="25">
        <v>162</v>
      </c>
      <c r="E4658" s="8">
        <v>143</v>
      </c>
      <c r="F4658" s="31">
        <f t="shared" si="185"/>
        <v>324.04655327904277</v>
      </c>
      <c r="G4658" s="31">
        <f>IF(8811-A4658&gt;$I$18,$O$18+$P$18*SIN($S$18-$T$18*(A4658-$A$4332)/$P$18),erreur)</f>
        <v>319.73051612309791</v>
      </c>
    </row>
    <row r="4659" spans="1:8" x14ac:dyDescent="0.3">
      <c r="A4659" s="20">
        <f t="shared" si="184"/>
        <v>4653</v>
      </c>
      <c r="B4659" s="9">
        <v>324.64643265992646</v>
      </c>
      <c r="C4659" s="9">
        <v>318.26725562870161</v>
      </c>
      <c r="D4659" s="25">
        <v>163</v>
      </c>
      <c r="E4659" s="8">
        <v>144</v>
      </c>
      <c r="F4659" s="31">
        <f t="shared" si="185"/>
        <v>324.05885327904275</v>
      </c>
      <c r="G4659" s="31">
        <f>IF(8811-A4659&gt;$I$18,$O$18+$P$18*SIN($S$18-$T$18*(A4659-$A$4332)/$P$18),erreur)</f>
        <v>319.72910125456838</v>
      </c>
    </row>
    <row r="4660" spans="1:8" x14ac:dyDescent="0.3">
      <c r="A4660" s="20">
        <f t="shared" si="184"/>
        <v>4654</v>
      </c>
      <c r="B4660" s="9">
        <v>324.66675265992649</v>
      </c>
      <c r="C4660" s="9">
        <v>318.26923718233957</v>
      </c>
      <c r="D4660" s="25">
        <v>164</v>
      </c>
      <c r="E4660" s="8">
        <v>145</v>
      </c>
      <c r="F4660" s="31">
        <f t="shared" si="185"/>
        <v>324.07115327904273</v>
      </c>
      <c r="G4660" s="31">
        <f>IF(8811-A4660&gt;$I$18,$O$18+$P$18*SIN($S$18-$T$18*(A4660-$A$4332)/$P$18),erreur)</f>
        <v>319.72771971172551</v>
      </c>
    </row>
    <row r="4661" spans="1:8" x14ac:dyDescent="0.3">
      <c r="A4661" s="20">
        <f t="shared" si="184"/>
        <v>4655</v>
      </c>
      <c r="B4661" s="9">
        <v>324.68707265992651</v>
      </c>
      <c r="C4661" s="9">
        <v>318.27128560274105</v>
      </c>
      <c r="D4661" s="25">
        <v>165</v>
      </c>
      <c r="E4661" s="8">
        <v>146</v>
      </c>
      <c r="F4661" s="31">
        <f t="shared" si="185"/>
        <v>324.08345327904271</v>
      </c>
      <c r="G4661" s="31">
        <f>IF(8811-A4661&gt;$I$18,$O$18+$P$18*SIN($S$18-$T$18*(A4661-$A$4332)/$P$18),erreur)</f>
        <v>319.72637149456932</v>
      </c>
    </row>
    <row r="4662" spans="1:8" x14ac:dyDescent="0.3">
      <c r="A4662" s="20">
        <f t="shared" si="184"/>
        <v>4656</v>
      </c>
      <c r="B4662" s="9">
        <v>324.70739265992654</v>
      </c>
      <c r="C4662" s="9">
        <v>318.27340088990059</v>
      </c>
      <c r="D4662" s="25">
        <v>166</v>
      </c>
      <c r="E4662" s="8">
        <v>147</v>
      </c>
      <c r="F4662" s="31">
        <f t="shared" si="185"/>
        <v>324.0957532790427</v>
      </c>
      <c r="G4662" s="31">
        <f>IF(8811-A4662&gt;$I$18,$O$18+$P$18*SIN($S$18-$T$18*(A4662-$A$4332)/$P$18),erreur)</f>
        <v>319.72505660310708</v>
      </c>
    </row>
    <row r="4663" spans="1:8" x14ac:dyDescent="0.3">
      <c r="A4663" s="20">
        <f t="shared" si="184"/>
        <v>4657</v>
      </c>
      <c r="B4663" s="9">
        <v>324.72771265992657</v>
      </c>
      <c r="C4663" s="9">
        <v>318.27558304380545</v>
      </c>
      <c r="D4663" s="25">
        <v>167</v>
      </c>
      <c r="E4663" s="8">
        <v>148</v>
      </c>
      <c r="F4663" s="31">
        <f t="shared" si="185"/>
        <v>324.10805327904268</v>
      </c>
      <c r="G4663" s="31">
        <f>IF(8811-A4663&gt;$I$18,$O$18+$P$18*SIN($S$18-$T$18*(A4663-$A$4332)/$P$18),erreur)</f>
        <v>319.72377503733514</v>
      </c>
    </row>
    <row r="4664" spans="1:8" x14ac:dyDescent="0.3">
      <c r="A4664" s="20">
        <f t="shared" si="184"/>
        <v>4658</v>
      </c>
      <c r="B4664" s="9">
        <v>324.74803265992659</v>
      </c>
      <c r="C4664" s="9">
        <v>318.27783206444656</v>
      </c>
      <c r="D4664" s="25">
        <v>168</v>
      </c>
      <c r="E4664" s="8">
        <v>149</v>
      </c>
      <c r="F4664" s="31">
        <f t="shared" si="185"/>
        <v>324.12035327904266</v>
      </c>
      <c r="G4664" s="31">
        <f>IF(8811-A4664&gt;$I$18,$O$18+$P$18*SIN($S$18-$T$18*(A4664-$A$4332)/$P$18),erreur)</f>
        <v>319.7225267972608</v>
      </c>
    </row>
    <row r="4665" spans="1:8" x14ac:dyDescent="0.3">
      <c r="A4665" s="20">
        <f t="shared" si="184"/>
        <v>4659</v>
      </c>
      <c r="B4665" s="9">
        <v>324.76835265992662</v>
      </c>
      <c r="C4665" s="9">
        <v>318.2801479518148</v>
      </c>
      <c r="D4665" s="25">
        <v>169</v>
      </c>
      <c r="E4665" s="8">
        <v>150</v>
      </c>
      <c r="F4665" s="31">
        <f t="shared" si="185"/>
        <v>324.13265327904264</v>
      </c>
      <c r="G4665" s="31">
        <f>IF(8811-A4665&gt;$I$18,$O$18+$P$18*SIN($S$18-$T$18*(A4665-$A$4332)/$P$18),erreur)</f>
        <v>319.72131188287676</v>
      </c>
    </row>
    <row r="4666" spans="1:8" x14ac:dyDescent="0.3">
      <c r="A4666" s="20">
        <f t="shared" si="184"/>
        <v>4660</v>
      </c>
      <c r="B4666" s="9">
        <v>324.78867265992665</v>
      </c>
      <c r="C4666" s="9">
        <v>318.28253070589744</v>
      </c>
      <c r="D4666" s="25">
        <v>170</v>
      </c>
      <c r="E4666" s="8">
        <v>151</v>
      </c>
      <c r="F4666" s="31">
        <f t="shared" si="185"/>
        <v>324.14495327904262</v>
      </c>
      <c r="G4666" s="31">
        <f>IF(8811-A4666&gt;$I$18,$O$18+$P$18*SIN($S$18-$T$18*(A4666-$A$4332)/$P$18),erreur)</f>
        <v>319.72013029419395</v>
      </c>
      <c r="H4666">
        <v>324.32</v>
      </c>
    </row>
    <row r="4667" spans="1:8" x14ac:dyDescent="0.3">
      <c r="A4667" s="20">
        <f t="shared" si="184"/>
        <v>4661</v>
      </c>
      <c r="B4667" s="9">
        <v>324.80899265992667</v>
      </c>
      <c r="C4667" s="9">
        <v>318.28498032668722</v>
      </c>
      <c r="D4667" s="25">
        <v>171</v>
      </c>
      <c r="E4667" s="8">
        <v>152</v>
      </c>
      <c r="F4667" s="31">
        <f t="shared" si="185"/>
        <v>324.15725327904261</v>
      </c>
      <c r="G4667" s="31">
        <f>IF(8811-A4667&gt;$I$18,$O$18+$P$18*SIN($S$18-$T$18*(A4667-$A$4332)/$P$18),erreur)</f>
        <v>319.71898203120872</v>
      </c>
    </row>
    <row r="4668" spans="1:8" x14ac:dyDescent="0.3">
      <c r="A4668" s="20">
        <f t="shared" si="184"/>
        <v>4662</v>
      </c>
      <c r="B4668" s="9">
        <v>324.8293126599267</v>
      </c>
      <c r="C4668" s="9">
        <v>318.28749681417139</v>
      </c>
      <c r="D4668" s="25">
        <v>172</v>
      </c>
      <c r="E4668" s="8">
        <v>153</v>
      </c>
      <c r="F4668" s="31">
        <f t="shared" si="185"/>
        <v>324.16955327904259</v>
      </c>
      <c r="G4668" s="31">
        <f>IF(8811-A4668&gt;$I$18,$O$18+$P$18*SIN($S$18-$T$18*(A4668-$A$4332)/$P$18),erreur)</f>
        <v>319.71786709391745</v>
      </c>
    </row>
    <row r="4669" spans="1:8" x14ac:dyDescent="0.3">
      <c r="A4669" s="20">
        <f t="shared" si="184"/>
        <v>4663</v>
      </c>
      <c r="B4669" s="9">
        <v>324.84963265992673</v>
      </c>
      <c r="C4669" s="9">
        <v>318.29008016833723</v>
      </c>
      <c r="D4669" s="25">
        <v>173</v>
      </c>
      <c r="E4669" s="8">
        <v>154</v>
      </c>
      <c r="F4669" s="31">
        <f t="shared" si="185"/>
        <v>324.18185327904257</v>
      </c>
      <c r="G4669" s="31">
        <f>IF(8811-A4669&gt;$I$18,$O$18+$P$18*SIN($S$18-$T$18*(A4669-$A$4332)/$P$18),erreur)</f>
        <v>319.7167854823274</v>
      </c>
    </row>
    <row r="4670" spans="1:8" x14ac:dyDescent="0.3">
      <c r="A4670" s="20">
        <f t="shared" si="184"/>
        <v>4664</v>
      </c>
      <c r="B4670" s="9">
        <v>324.86995265992675</v>
      </c>
      <c r="C4670" s="9">
        <v>318.29273038917563</v>
      </c>
      <c r="D4670" s="25">
        <v>174</v>
      </c>
      <c r="E4670" s="8">
        <v>155</v>
      </c>
      <c r="F4670" s="31">
        <f t="shared" si="185"/>
        <v>324.19415327904255</v>
      </c>
      <c r="G4670" s="31">
        <f>IF(8811-A4670&gt;$I$18,$O$18+$P$18*SIN($S$18-$T$18*(A4670-$A$4332)/$P$18),erreur)</f>
        <v>319.71573719644221</v>
      </c>
    </row>
    <row r="4671" spans="1:8" x14ac:dyDescent="0.3">
      <c r="A4671" s="20">
        <f t="shared" si="184"/>
        <v>4665</v>
      </c>
      <c r="B4671" s="9">
        <v>324.89027265992678</v>
      </c>
      <c r="C4671" s="9">
        <v>318.29544747667387</v>
      </c>
      <c r="D4671" s="25">
        <v>175</v>
      </c>
      <c r="E4671" s="8">
        <v>156</v>
      </c>
      <c r="F4671" s="31">
        <f t="shared" si="185"/>
        <v>324.20645327904253</v>
      </c>
      <c r="G4671" s="31">
        <f>IF(8811-A4671&gt;$I$18,$O$18+$P$18*SIN($S$18-$T$18*(A4671-$A$4332)/$P$18),erreur)</f>
        <v>319.71472223625824</v>
      </c>
    </row>
    <row r="4672" spans="1:8" x14ac:dyDescent="0.3">
      <c r="A4672" s="20">
        <f t="shared" si="184"/>
        <v>4666</v>
      </c>
      <c r="B4672" s="9">
        <v>324.91059265992681</v>
      </c>
      <c r="C4672" s="9">
        <v>318.2982314308174</v>
      </c>
      <c r="D4672" s="25">
        <v>176</v>
      </c>
      <c r="E4672" s="8">
        <v>157</v>
      </c>
      <c r="F4672" s="31">
        <f t="shared" si="185"/>
        <v>324.21875327904252</v>
      </c>
      <c r="G4672" s="31">
        <f>IF(8811-A4672&gt;$I$18,$O$18+$P$18*SIN($S$18-$T$18*(A4672-$A$4332)/$P$18),erreur)</f>
        <v>319.7137406017755</v>
      </c>
    </row>
    <row r="4673" spans="1:8" x14ac:dyDescent="0.3">
      <c r="A4673" s="20">
        <f t="shared" si="184"/>
        <v>4667</v>
      </c>
      <c r="B4673" s="9">
        <v>324.93091265992683</v>
      </c>
      <c r="C4673" s="9">
        <v>318.30108225159893</v>
      </c>
      <c r="D4673" s="25">
        <v>177</v>
      </c>
      <c r="E4673" s="8">
        <v>158</v>
      </c>
      <c r="F4673" s="31">
        <f t="shared" si="185"/>
        <v>324.2310532790425</v>
      </c>
      <c r="G4673" s="31">
        <f>IF(8811-A4673&gt;$I$18,$O$18+$P$18*SIN($S$18-$T$18*(A4673-$A$4332)/$P$18),erreur)</f>
        <v>319.71279229300126</v>
      </c>
    </row>
    <row r="4674" spans="1:8" x14ac:dyDescent="0.3">
      <c r="A4674" s="20">
        <f t="shared" si="184"/>
        <v>4668</v>
      </c>
      <c r="B4674" s="9">
        <v>324.95123265992686</v>
      </c>
      <c r="C4674" s="9">
        <v>318.3039999390021</v>
      </c>
      <c r="D4674" s="25">
        <v>178</v>
      </c>
      <c r="E4674" s="8">
        <v>159</v>
      </c>
      <c r="F4674" s="31">
        <f t="shared" si="185"/>
        <v>324.24335327904248</v>
      </c>
      <c r="G4674" s="31">
        <f>IF(8811-A4674&gt;$I$18,$O$18+$P$18*SIN($S$18-$T$18*(A4674-$A$4332)/$P$18),erreur)</f>
        <v>319.71187730993188</v>
      </c>
    </row>
    <row r="4675" spans="1:8" x14ac:dyDescent="0.3">
      <c r="A4675" s="20">
        <f t="shared" si="184"/>
        <v>4669</v>
      </c>
      <c r="B4675" s="9">
        <v>324.97155265992689</v>
      </c>
      <c r="C4675" s="9">
        <v>318.30698449301417</v>
      </c>
      <c r="D4675" s="25">
        <v>179</v>
      </c>
      <c r="E4675" s="8">
        <v>160</v>
      </c>
      <c r="F4675" s="31">
        <f t="shared" si="185"/>
        <v>324.25565327904246</v>
      </c>
      <c r="G4675" s="31">
        <f>IF(8811-A4675&gt;$I$18,$O$18+$P$18*SIN($S$18-$T$18*(A4675-$A$4332)/$P$18),erreur)</f>
        <v>319.710995652571</v>
      </c>
    </row>
    <row r="4676" spans="1:8" x14ac:dyDescent="0.3">
      <c r="A4676" s="20">
        <f t="shared" si="184"/>
        <v>4670</v>
      </c>
      <c r="B4676" s="9">
        <v>324.99187265992691</v>
      </c>
      <c r="C4676" s="9">
        <v>318.31003591362241</v>
      </c>
      <c r="D4676" s="25">
        <v>180</v>
      </c>
      <c r="E4676" s="8">
        <v>161</v>
      </c>
      <c r="F4676" s="31">
        <f t="shared" si="185"/>
        <v>324.26795327904244</v>
      </c>
      <c r="G4676" s="31">
        <f>IF(8811-A4676&gt;$I$18,$O$18+$P$18*SIN($S$18-$T$18*(A4676-$A$4332)/$P$18),erreur)</f>
        <v>319.71014732091135</v>
      </c>
    </row>
    <row r="4677" spans="1:8" x14ac:dyDescent="0.3">
      <c r="A4677" s="20">
        <f t="shared" si="184"/>
        <v>4671</v>
      </c>
      <c r="B4677" s="9">
        <v>325.01219265992694</v>
      </c>
      <c r="C4677" s="9">
        <v>318.31315420081228</v>
      </c>
      <c r="D4677" s="25">
        <v>181</v>
      </c>
      <c r="E4677" s="8">
        <v>162</v>
      </c>
      <c r="F4677" s="31">
        <f t="shared" si="185"/>
        <v>324.28025327904243</v>
      </c>
      <c r="G4677" s="31">
        <f>IF(8811-A4677&gt;$I$18,$O$18+$P$18*SIN($S$18-$T$18*(A4677-$A$4332)/$P$18),erreur)</f>
        <v>319.70933231496747</v>
      </c>
    </row>
    <row r="4678" spans="1:8" x14ac:dyDescent="0.3">
      <c r="A4678" s="20">
        <f t="shared" si="184"/>
        <v>4672</v>
      </c>
      <c r="B4678" s="9">
        <v>325.03251265992697</v>
      </c>
      <c r="C4678" s="9">
        <v>318.31633935457285</v>
      </c>
      <c r="D4678" s="25">
        <v>182</v>
      </c>
      <c r="E4678" s="8">
        <v>163</v>
      </c>
      <c r="F4678" s="31">
        <f t="shared" si="185"/>
        <v>324.29255327904241</v>
      </c>
      <c r="G4678" s="31">
        <f>IF(8811-A4678&gt;$I$18,$O$18+$P$18*SIN($S$18-$T$18*(A4678-$A$4332)/$P$18),erreur)</f>
        <v>319.70855063473209</v>
      </c>
    </row>
    <row r="4679" spans="1:8" x14ac:dyDescent="0.3">
      <c r="A4679" s="20">
        <f t="shared" si="184"/>
        <v>4673</v>
      </c>
      <c r="B4679" s="9">
        <v>325.05283265992699</v>
      </c>
      <c r="C4679" s="9">
        <v>318.31959137488411</v>
      </c>
      <c r="D4679" s="25">
        <v>183</v>
      </c>
      <c r="E4679" s="8">
        <v>164</v>
      </c>
      <c r="F4679" s="31">
        <f t="shared" si="185"/>
        <v>324.30485327904239</v>
      </c>
      <c r="G4679" s="31">
        <f>IF(8811-A4679&gt;$I$18,$O$18+$P$18*SIN($S$18-$T$18*(A4679-$A$4332)/$P$18),erreur)</f>
        <v>319.70780228020521</v>
      </c>
    </row>
    <row r="4680" spans="1:8" x14ac:dyDescent="0.3">
      <c r="A4680" s="20">
        <f t="shared" ref="A4680:A4743" si="186">ROW()-6</f>
        <v>4674</v>
      </c>
      <c r="B4680" s="9">
        <v>325.07315265992702</v>
      </c>
      <c r="C4680" s="9">
        <v>318.32291026173698</v>
      </c>
      <c r="D4680" s="25">
        <v>184</v>
      </c>
      <c r="E4680" s="8">
        <v>165</v>
      </c>
      <c r="F4680" s="31">
        <f t="shared" si="185"/>
        <v>324.31715327904237</v>
      </c>
      <c r="G4680" s="31">
        <f>IF(8811-A4680&gt;$I$18,$O$18+$P$18*SIN($S$18-$T$18*(A4680-$A$4332)/$P$18),erreur)</f>
        <v>319.70708725139048</v>
      </c>
    </row>
    <row r="4681" spans="1:8" x14ac:dyDescent="0.3">
      <c r="A4681" s="20">
        <f t="shared" si="186"/>
        <v>4675</v>
      </c>
      <c r="B4681" s="9">
        <v>325.09347265992704</v>
      </c>
      <c r="C4681" s="9">
        <v>318.32629601511508</v>
      </c>
      <c r="D4681" s="25">
        <v>185</v>
      </c>
      <c r="E4681" s="8">
        <v>166</v>
      </c>
      <c r="F4681" s="31">
        <f t="shared" si="185"/>
        <v>324.32945327904235</v>
      </c>
      <c r="G4681" s="31">
        <f>IF(8811-A4681&gt;$I$18,$O$18+$P$18*SIN($S$18-$T$18*(A4681-$A$4332)/$P$18),erreur)</f>
        <v>319.70640554829151</v>
      </c>
    </row>
    <row r="4682" spans="1:8" x14ac:dyDescent="0.3">
      <c r="A4682" s="20">
        <f t="shared" si="186"/>
        <v>4676</v>
      </c>
      <c r="B4682" s="9">
        <v>325.11379265992707</v>
      </c>
      <c r="C4682" s="9">
        <v>318.32974863500203</v>
      </c>
      <c r="D4682" s="25">
        <v>186</v>
      </c>
      <c r="E4682" s="8">
        <v>167</v>
      </c>
      <c r="F4682" s="31">
        <f t="shared" si="185"/>
        <v>324.34175327904234</v>
      </c>
      <c r="G4682" s="31">
        <f>IF(8811-A4682&gt;$I$18,$O$18+$P$18*SIN($S$18-$T$18*(A4682-$A$4332)/$P$18),erreur)</f>
        <v>319.70575717090105</v>
      </c>
    </row>
    <row r="4683" spans="1:8" x14ac:dyDescent="0.3">
      <c r="A4683" s="20">
        <f t="shared" si="186"/>
        <v>4677</v>
      </c>
      <c r="B4683" s="9">
        <v>325.1341126599271</v>
      </c>
      <c r="C4683" s="9">
        <v>318.3332681213833</v>
      </c>
      <c r="D4683" s="25">
        <v>187</v>
      </c>
      <c r="E4683" s="8">
        <v>168</v>
      </c>
      <c r="F4683" s="31">
        <f t="shared" ref="F4683:F4746" si="187">IF($A4683&lt;=$J$19,F4682+($A4683-$A4682)*$L$19,"erreur")</f>
        <v>324.35405327904232</v>
      </c>
      <c r="G4683" s="31">
        <f>IF(8811-A4683&gt;$I$18,$O$18+$P$18*SIN($S$18-$T$18*(A4683-$A$4332)/$P$18),erreur)</f>
        <v>319.70514211922273</v>
      </c>
    </row>
    <row r="4684" spans="1:8" x14ac:dyDescent="0.3">
      <c r="A4684" s="20">
        <f t="shared" si="186"/>
        <v>4678</v>
      </c>
      <c r="B4684" s="9">
        <v>325.15443265992712</v>
      </c>
      <c r="C4684" s="9">
        <v>318.3368544742425</v>
      </c>
      <c r="D4684" s="25">
        <v>188</v>
      </c>
      <c r="E4684" s="8">
        <v>169</v>
      </c>
      <c r="F4684" s="31">
        <f t="shared" si="187"/>
        <v>324.3663532790423</v>
      </c>
      <c r="G4684" s="31">
        <f>IF(8811-A4684&gt;$I$18,$O$18+$P$18*SIN($S$18-$T$18*(A4684-$A$4332)/$P$18),erreur)</f>
        <v>319.70456039326382</v>
      </c>
    </row>
    <row r="4685" spans="1:8" x14ac:dyDescent="0.3">
      <c r="A4685" s="20">
        <f t="shared" si="186"/>
        <v>4679</v>
      </c>
      <c r="B4685" s="9">
        <v>325.17475265992715</v>
      </c>
      <c r="C4685" s="9">
        <v>318.34050769356509</v>
      </c>
      <c r="D4685" s="25">
        <v>189</v>
      </c>
      <c r="E4685" s="8">
        <v>170</v>
      </c>
      <c r="F4685" s="31">
        <f t="shared" si="187"/>
        <v>324.37865327904228</v>
      </c>
      <c r="G4685" s="31">
        <f>IF(8811-A4685&gt;$I$18,$O$18+$P$18*SIN($S$18-$T$18*(A4685-$A$4332)/$P$18),erreur)</f>
        <v>319.70401199301705</v>
      </c>
    </row>
    <row r="4686" spans="1:8" x14ac:dyDescent="0.3">
      <c r="A4686" s="20">
        <f t="shared" si="186"/>
        <v>4680</v>
      </c>
      <c r="B4686" s="9">
        <v>325.19507265992718</v>
      </c>
      <c r="C4686" s="9">
        <v>318.34422777933469</v>
      </c>
      <c r="D4686" s="25">
        <v>190</v>
      </c>
      <c r="E4686" s="8">
        <v>171</v>
      </c>
      <c r="F4686" s="31">
        <f t="shared" si="187"/>
        <v>324.39095327904226</v>
      </c>
      <c r="G4686" s="31">
        <f>IF(8811-A4686&gt;$I$18,$O$18+$P$18*SIN($S$18-$T$18*(A4686-$A$4332)/$P$18),erreur)</f>
        <v>319.70349691848605</v>
      </c>
      <c r="H4686">
        <v>325.14</v>
      </c>
    </row>
    <row r="4687" spans="1:8" x14ac:dyDescent="0.3">
      <c r="A4687" s="20">
        <f t="shared" si="186"/>
        <v>4681</v>
      </c>
      <c r="B4687" s="9">
        <v>325.2153926599272</v>
      </c>
      <c r="C4687" s="9">
        <v>318.34801473153311</v>
      </c>
      <c r="D4687" s="25">
        <v>191</v>
      </c>
      <c r="E4687" s="8">
        <v>172</v>
      </c>
      <c r="F4687" s="31">
        <f t="shared" si="187"/>
        <v>324.40325327904225</v>
      </c>
      <c r="G4687" s="31">
        <f>IF(8811-A4687&gt;$I$18,$O$18+$P$18*SIN($S$18-$T$18*(A4687-$A$4332)/$P$18),erreur)</f>
        <v>319.70301516967447</v>
      </c>
    </row>
    <row r="4688" spans="1:8" x14ac:dyDescent="0.3">
      <c r="A4688" s="20">
        <f t="shared" si="186"/>
        <v>4682</v>
      </c>
      <c r="B4688" s="9">
        <v>325.23571265992723</v>
      </c>
      <c r="C4688" s="9">
        <v>318.35186855014217</v>
      </c>
      <c r="D4688" s="25">
        <v>192</v>
      </c>
      <c r="E4688" s="8">
        <v>173</v>
      </c>
      <c r="F4688" s="31">
        <f t="shared" si="187"/>
        <v>324.41555327904223</v>
      </c>
      <c r="G4688" s="31">
        <f>IF(8811-A4688&gt;$I$18,$O$18+$P$18*SIN($S$18-$T$18*(A4688-$A$4332)/$P$18),erreur)</f>
        <v>319.70256674657503</v>
      </c>
    </row>
    <row r="4689" spans="1:7" x14ac:dyDescent="0.3">
      <c r="A4689" s="20">
        <f t="shared" si="186"/>
        <v>4683</v>
      </c>
      <c r="B4689" s="9">
        <v>325.25603265992726</v>
      </c>
      <c r="C4689" s="9">
        <v>318.35578923514913</v>
      </c>
      <c r="D4689" s="25">
        <v>193</v>
      </c>
      <c r="E4689" s="8">
        <v>174</v>
      </c>
      <c r="F4689" s="31">
        <f t="shared" si="187"/>
        <v>324.42785327904221</v>
      </c>
      <c r="G4689" s="31">
        <f>IF(8811-A4689&gt;$I$18,$O$18+$P$18*SIN($S$18-$T$18*(A4689-$A$4332)/$P$18),erreur)</f>
        <v>319.702151649195</v>
      </c>
    </row>
    <row r="4690" spans="1:7" x14ac:dyDescent="0.3">
      <c r="A4690" s="20">
        <f t="shared" si="186"/>
        <v>4684</v>
      </c>
      <c r="B4690" s="9">
        <v>325.27635265992728</v>
      </c>
      <c r="C4690" s="9">
        <v>318.35977678653217</v>
      </c>
      <c r="D4690" s="25">
        <v>194</v>
      </c>
      <c r="E4690" s="8">
        <v>175</v>
      </c>
      <c r="F4690" s="31">
        <f t="shared" si="187"/>
        <v>324.44015327904219</v>
      </c>
      <c r="G4690" s="31">
        <f>IF(8811-A4690&gt;$I$18,$O$18+$P$18*SIN($S$18-$T$18*(A4690-$A$4332)/$P$18),erreur)</f>
        <v>319.70176987753075</v>
      </c>
    </row>
    <row r="4691" spans="1:7" x14ac:dyDescent="0.3">
      <c r="A4691" s="20">
        <f t="shared" si="186"/>
        <v>4685</v>
      </c>
      <c r="B4691" s="9">
        <v>325.29667265992731</v>
      </c>
      <c r="C4691" s="9">
        <v>318.3638312042749</v>
      </c>
      <c r="D4691" s="25">
        <v>195</v>
      </c>
      <c r="E4691" s="8">
        <v>176</v>
      </c>
      <c r="F4691" s="31">
        <f t="shared" si="187"/>
        <v>324.45245327904217</v>
      </c>
      <c r="G4691" s="31">
        <f>IF(8811-A4691&gt;$I$18,$O$18+$P$18*SIN($S$18-$T$18*(A4691-$A$4332)/$P$18),erreur)</f>
        <v>319.70142143158955</v>
      </c>
    </row>
    <row r="4692" spans="1:7" x14ac:dyDescent="0.3">
      <c r="A4692" s="20">
        <f t="shared" si="186"/>
        <v>4686</v>
      </c>
      <c r="B4692" s="9">
        <v>325.31699265992734</v>
      </c>
      <c r="C4692" s="9">
        <v>318.36795248836097</v>
      </c>
      <c r="D4692" s="25">
        <v>196</v>
      </c>
      <c r="E4692" s="8">
        <v>177</v>
      </c>
      <c r="F4692" s="31">
        <f t="shared" si="187"/>
        <v>324.46475327904216</v>
      </c>
      <c r="G4692" s="31">
        <f>IF(8811-A4692&gt;$I$18,$O$18+$P$18*SIN($S$18-$T$18*(A4692-$A$4332)/$P$18),erreur)</f>
        <v>319.70110631136049</v>
      </c>
    </row>
    <row r="4693" spans="1:7" x14ac:dyDescent="0.3">
      <c r="A4693" s="20">
        <f t="shared" si="186"/>
        <v>4687</v>
      </c>
      <c r="B4693" s="9">
        <v>325.33731265992736</v>
      </c>
      <c r="C4693" s="9">
        <v>318.37214063877036</v>
      </c>
      <c r="D4693" s="25">
        <v>197</v>
      </c>
      <c r="E4693" s="8">
        <v>178</v>
      </c>
      <c r="F4693" s="31">
        <f t="shared" si="187"/>
        <v>324.47705327904214</v>
      </c>
      <c r="G4693" s="31">
        <f>IF(8811-A4693&gt;$I$18,$O$18+$P$18*SIN($S$18-$T$18*(A4693-$A$4332)/$P$18),erreur)</f>
        <v>319.70082451685448</v>
      </c>
    </row>
    <row r="4694" spans="1:7" x14ac:dyDescent="0.3">
      <c r="A4694" s="20">
        <f t="shared" si="186"/>
        <v>4688</v>
      </c>
      <c r="B4694" s="9">
        <v>325.35763265992739</v>
      </c>
      <c r="C4694" s="9">
        <v>318.37639565548307</v>
      </c>
      <c r="D4694" s="25">
        <v>198</v>
      </c>
      <c r="E4694" s="8">
        <v>179</v>
      </c>
      <c r="F4694" s="31">
        <f t="shared" si="187"/>
        <v>324.48935327904212</v>
      </c>
      <c r="G4694" s="31">
        <f>IF(8811-A4694&gt;$I$18,$O$18+$P$18*SIN($S$18-$T$18*(A4694-$A$4332)/$P$18),erreur)</f>
        <v>319.70057604806789</v>
      </c>
    </row>
    <row r="4695" spans="1:7" x14ac:dyDescent="0.3">
      <c r="A4695" s="20">
        <f t="shared" si="186"/>
        <v>4689</v>
      </c>
      <c r="B4695" s="9">
        <v>325.37795265992742</v>
      </c>
      <c r="C4695" s="9">
        <v>318.38071753848271</v>
      </c>
      <c r="D4695" s="25">
        <v>199</v>
      </c>
      <c r="E4695" s="8">
        <v>180</v>
      </c>
      <c r="F4695" s="31">
        <f t="shared" si="187"/>
        <v>324.5016532790421</v>
      </c>
      <c r="G4695" s="31">
        <f>IF(8811-A4695&gt;$I$18,$O$18+$P$18*SIN($S$18-$T$18*(A4695-$A$4332)/$P$18),erreur)</f>
        <v>319.70036090499707</v>
      </c>
    </row>
    <row r="4696" spans="1:7" x14ac:dyDescent="0.3">
      <c r="A4696" s="20">
        <f t="shared" si="186"/>
        <v>4690</v>
      </c>
      <c r="B4696" s="9">
        <v>325.39827265992744</v>
      </c>
      <c r="C4696" s="9">
        <v>318.38510628774748</v>
      </c>
      <c r="D4696" s="25">
        <v>200</v>
      </c>
      <c r="E4696" s="8">
        <v>181</v>
      </c>
      <c r="F4696" s="31">
        <f t="shared" si="187"/>
        <v>324.51395327904208</v>
      </c>
      <c r="G4696" s="31">
        <f>IF(8811-A4696&gt;$I$18,$O$18+$P$18*SIN($S$18-$T$18*(A4696-$A$4332)/$P$18),erreur)</f>
        <v>319.7001790876493</v>
      </c>
    </row>
    <row r="4697" spans="1:7" x14ac:dyDescent="0.3">
      <c r="A4697" s="20">
        <f t="shared" si="186"/>
        <v>4691</v>
      </c>
      <c r="B4697" s="9">
        <v>325.41859265992747</v>
      </c>
      <c r="C4697" s="9">
        <v>318.38956190325916</v>
      </c>
      <c r="D4697" s="25">
        <v>201</v>
      </c>
      <c r="E4697" s="8">
        <v>182</v>
      </c>
      <c r="F4697" s="31">
        <f t="shared" si="187"/>
        <v>324.52625327904207</v>
      </c>
      <c r="G4697" s="31">
        <f>IF(8811-A4697&gt;$I$18,$O$18+$P$18*SIN($S$18-$T$18*(A4697-$A$4332)/$P$18),erreur)</f>
        <v>319.70003059602095</v>
      </c>
    </row>
    <row r="4698" spans="1:7" x14ac:dyDescent="0.3">
      <c r="A4698" s="20">
        <f t="shared" si="186"/>
        <v>4692</v>
      </c>
      <c r="B4698" s="9">
        <v>325.4389126599275</v>
      </c>
      <c r="C4698" s="9">
        <v>318.39408438499777</v>
      </c>
      <c r="D4698" s="25">
        <v>202</v>
      </c>
      <c r="E4698" s="8">
        <v>183</v>
      </c>
      <c r="F4698" s="31">
        <f t="shared" si="187"/>
        <v>324.53855327904205</v>
      </c>
      <c r="G4698" s="31">
        <f>IF(8811-A4698&gt;$I$18,$O$18+$P$18*SIN($S$18-$T$18*(A4698-$A$4332)/$P$18),erreur)</f>
        <v>319.69991543011201</v>
      </c>
    </row>
    <row r="4699" spans="1:7" x14ac:dyDescent="0.3">
      <c r="A4699" s="20">
        <f t="shared" si="186"/>
        <v>4693</v>
      </c>
      <c r="B4699" s="9">
        <v>325.45923265992752</v>
      </c>
      <c r="C4699" s="9">
        <v>318.39867373294328</v>
      </c>
      <c r="D4699" s="25">
        <v>203</v>
      </c>
      <c r="E4699" s="8">
        <v>184</v>
      </c>
      <c r="F4699" s="31">
        <f t="shared" si="187"/>
        <v>324.55085327904203</v>
      </c>
      <c r="G4699" s="31">
        <f>IF(8811-A4699&gt;$I$18,$O$18+$P$18*SIN($S$18-$T$18*(A4699-$A$4332)/$P$18),erreur)</f>
        <v>319.69983358992249</v>
      </c>
    </row>
    <row r="4700" spans="1:7" x14ac:dyDescent="0.3">
      <c r="A4700" s="20">
        <f t="shared" si="186"/>
        <v>4694</v>
      </c>
      <c r="B4700" s="9">
        <v>325.47955265992755</v>
      </c>
      <c r="C4700" s="9">
        <v>318.40332994707569</v>
      </c>
      <c r="D4700" s="25">
        <v>204</v>
      </c>
      <c r="E4700" s="8">
        <v>185</v>
      </c>
      <c r="F4700" s="31">
        <f t="shared" si="187"/>
        <v>324.56315327904201</v>
      </c>
      <c r="G4700" s="31">
        <f>IF(8811-A4700&gt;$I$18,$O$18+$P$18*SIN($S$18-$T$18*(A4700-$A$4332)/$P$18),erreur)</f>
        <v>319.69978507545602</v>
      </c>
    </row>
    <row r="4701" spans="1:7" x14ac:dyDescent="0.3">
      <c r="A4701" s="20">
        <f t="shared" si="186"/>
        <v>4695</v>
      </c>
      <c r="B4701" s="9">
        <v>325.49987265992758</v>
      </c>
      <c r="C4701" s="9">
        <v>318.40805302737135</v>
      </c>
      <c r="D4701" s="25">
        <v>205</v>
      </c>
      <c r="E4701" s="8">
        <v>186</v>
      </c>
      <c r="F4701" s="31">
        <f t="shared" si="187"/>
        <v>324.57545327904199</v>
      </c>
      <c r="G4701" s="31">
        <f>IF(8811-A4701&gt;$I$18,$O$18+$P$18*SIN($S$18-$T$18*(A4701-$A$4332)/$P$18),erreur)</f>
        <v>319.69976988670533</v>
      </c>
    </row>
    <row r="4702" spans="1:7" x14ac:dyDescent="0.3">
      <c r="A4702" s="20">
        <f t="shared" si="186"/>
        <v>4696</v>
      </c>
      <c r="B4702" s="9">
        <v>325.5201926599276</v>
      </c>
      <c r="C4702" s="9">
        <v>318.41284297381208</v>
      </c>
      <c r="D4702" s="25">
        <v>206</v>
      </c>
      <c r="E4702" s="8">
        <v>187</v>
      </c>
      <c r="F4702" s="31">
        <f t="shared" si="187"/>
        <v>324.58775327904198</v>
      </c>
      <c r="G4702" s="31">
        <f>IF(8811-A4702&gt;$I$18,$O$18+$P$18*SIN($S$18-$T$18*(A4702-$A$4332)/$P$18),erreur)</f>
        <v>319.69978802368132</v>
      </c>
    </row>
    <row r="4703" spans="1:7" x14ac:dyDescent="0.3">
      <c r="A4703" s="20">
        <f t="shared" si="186"/>
        <v>4697</v>
      </c>
      <c r="B4703" s="9">
        <v>325.54051265992763</v>
      </c>
      <c r="C4703" s="9">
        <v>318.41769978637603</v>
      </c>
      <c r="D4703" s="25">
        <v>207</v>
      </c>
      <c r="E4703" s="8">
        <v>188</v>
      </c>
      <c r="F4703" s="31">
        <f t="shared" si="187"/>
        <v>324.60005327904196</v>
      </c>
      <c r="G4703" s="31">
        <f>IF(8811-A4703&gt;$I$18,$O$18+$P$18*SIN($S$18-$T$18*(A4703-$A$4332)/$P$18),erreur)</f>
        <v>319.69983948637309</v>
      </c>
    </row>
    <row r="4704" spans="1:7" x14ac:dyDescent="0.3">
      <c r="A4704" s="20">
        <f t="shared" si="186"/>
        <v>4698</v>
      </c>
      <c r="B4704" s="9">
        <v>325.56083265992766</v>
      </c>
      <c r="C4704" s="9">
        <v>318.4226234650414</v>
      </c>
      <c r="D4704" s="25">
        <v>208</v>
      </c>
      <c r="E4704" s="8">
        <v>189</v>
      </c>
      <c r="F4704" s="31">
        <f t="shared" si="187"/>
        <v>324.61235327904194</v>
      </c>
      <c r="G4704" s="31">
        <f>IF(8811-A4704&gt;$I$18,$O$18+$P$18*SIN($S$18-$T$18*(A4704-$A$4332)/$P$18),erreur)</f>
        <v>319.69992427478792</v>
      </c>
    </row>
    <row r="4705" spans="1:8" x14ac:dyDescent="0.3">
      <c r="A4705" s="20">
        <f t="shared" si="186"/>
        <v>4699</v>
      </c>
      <c r="B4705" s="9">
        <v>325.58115265992768</v>
      </c>
      <c r="C4705" s="9">
        <v>318.4276140097827</v>
      </c>
      <c r="D4705" s="25">
        <v>209</v>
      </c>
      <c r="E4705" s="8">
        <v>190</v>
      </c>
      <c r="F4705" s="31">
        <f t="shared" si="187"/>
        <v>324.62465327904192</v>
      </c>
      <c r="G4705" s="31">
        <f>IF(8811-A4705&gt;$I$18,$O$18+$P$18*SIN($S$18-$T$18*(A4705-$A$4332)/$P$18),erreur)</f>
        <v>319.70004238892216</v>
      </c>
    </row>
    <row r="4706" spans="1:8" x14ac:dyDescent="0.3">
      <c r="A4706" s="20">
        <f t="shared" si="186"/>
        <v>4700</v>
      </c>
      <c r="B4706" s="9">
        <v>325.60147265992771</v>
      </c>
      <c r="C4706" s="9">
        <v>318.43267142058357</v>
      </c>
      <c r="D4706" s="25">
        <v>210</v>
      </c>
      <c r="E4706" s="8">
        <v>191</v>
      </c>
      <c r="F4706" s="31">
        <f t="shared" si="187"/>
        <v>324.6369532790419</v>
      </c>
      <c r="G4706" s="31">
        <f>IF(8811-A4706&gt;$I$18,$O$18+$P$18*SIN($S$18-$T$18*(A4706-$A$4332)/$P$18),erreur)</f>
        <v>319.70019382877217</v>
      </c>
      <c r="H4706">
        <v>325.5</v>
      </c>
    </row>
    <row r="4707" spans="1:8" x14ac:dyDescent="0.3">
      <c r="A4707" s="20">
        <f t="shared" si="186"/>
        <v>4701</v>
      </c>
      <c r="B4707" s="9">
        <v>325.62179265992773</v>
      </c>
      <c r="C4707" s="9">
        <v>318.43779569741673</v>
      </c>
      <c r="D4707" s="25">
        <v>211</v>
      </c>
      <c r="E4707" s="8">
        <v>192</v>
      </c>
      <c r="F4707" s="31">
        <f t="shared" si="187"/>
        <v>324.64925327904189</v>
      </c>
      <c r="G4707" s="31">
        <f>IF(8811-A4707&gt;$I$18,$O$18+$P$18*SIN($S$18-$T$18*(A4707-$A$4332)/$P$18),erreur)</f>
        <v>319.70037859434524</v>
      </c>
    </row>
    <row r="4708" spans="1:8" x14ac:dyDescent="0.3">
      <c r="A4708" s="20">
        <f t="shared" si="186"/>
        <v>4702</v>
      </c>
      <c r="B4708" s="9">
        <v>325.64211265992776</v>
      </c>
      <c r="C4708" s="9">
        <v>318.44298684026217</v>
      </c>
      <c r="D4708" s="25">
        <v>212</v>
      </c>
      <c r="E4708" s="8">
        <v>193</v>
      </c>
      <c r="F4708" s="31">
        <f t="shared" si="187"/>
        <v>324.66155327904187</v>
      </c>
      <c r="G4708" s="31">
        <f>IF(8811-A4708&gt;$I$18,$O$18+$P$18*SIN($S$18-$T$18*(A4708-$A$4332)/$P$18),erreur)</f>
        <v>319.70059668563772</v>
      </c>
    </row>
    <row r="4709" spans="1:8" x14ac:dyDescent="0.3">
      <c r="A4709" s="20">
        <f t="shared" si="186"/>
        <v>4703</v>
      </c>
      <c r="B4709" s="9">
        <v>325.66243265992779</v>
      </c>
      <c r="C4709" s="9">
        <v>318.44824484909441</v>
      </c>
      <c r="D4709" s="25">
        <v>213</v>
      </c>
      <c r="E4709" s="8">
        <v>194</v>
      </c>
      <c r="F4709" s="31">
        <f t="shared" si="187"/>
        <v>324.67385327904185</v>
      </c>
      <c r="G4709" s="31">
        <f>IF(8811-A4709&gt;$I$18,$O$18+$P$18*SIN($S$18-$T$18*(A4709-$A$4332)/$P$18),erreur)</f>
        <v>319.70084810264962</v>
      </c>
    </row>
    <row r="4710" spans="1:8" x14ac:dyDescent="0.3">
      <c r="A4710" s="20">
        <f t="shared" si="186"/>
        <v>4704</v>
      </c>
      <c r="B4710" s="9">
        <v>325.68275265992781</v>
      </c>
      <c r="C4710" s="9">
        <v>318.45356972389345</v>
      </c>
      <c r="D4710" s="25">
        <v>214</v>
      </c>
      <c r="E4710" s="8">
        <v>195</v>
      </c>
      <c r="F4710" s="31">
        <f t="shared" si="187"/>
        <v>324.68615327904183</v>
      </c>
      <c r="G4710" s="31">
        <f>IF(8811-A4710&gt;$I$18,$O$18+$P$18*SIN($S$18-$T$18*(A4710-$A$4332)/$P$18),erreur)</f>
        <v>319.70113284538456</v>
      </c>
    </row>
    <row r="4711" spans="1:8" x14ac:dyDescent="0.3">
      <c r="A4711" s="20">
        <f t="shared" si="186"/>
        <v>4705</v>
      </c>
      <c r="B4711" s="9">
        <v>325.70307265992784</v>
      </c>
      <c r="C4711" s="9">
        <v>318.45896146463019</v>
      </c>
      <c r="D4711" s="25">
        <v>215</v>
      </c>
      <c r="E4711" s="8">
        <v>196</v>
      </c>
      <c r="F4711" s="31">
        <f t="shared" si="187"/>
        <v>324.69845327904181</v>
      </c>
      <c r="G4711" s="31">
        <f>IF(8811-A4711&gt;$I$18,$O$18+$P$18*SIN($S$18-$T$18*(A4711-$A$4332)/$P$18),erreur)</f>
        <v>319.70145091383165</v>
      </c>
    </row>
    <row r="4712" spans="1:8" x14ac:dyDescent="0.3">
      <c r="A4712" s="20">
        <f t="shared" si="186"/>
        <v>4706</v>
      </c>
      <c r="B4712" s="9">
        <v>325.72339265992787</v>
      </c>
      <c r="C4712" s="9">
        <v>318.46442007128462</v>
      </c>
      <c r="D4712" s="25">
        <v>216</v>
      </c>
      <c r="E4712" s="8">
        <v>197</v>
      </c>
      <c r="F4712" s="31">
        <f t="shared" si="187"/>
        <v>324.7107532790418</v>
      </c>
      <c r="G4712" s="31">
        <f>IF(8811-A4712&gt;$I$18,$O$18+$P$18*SIN($S$18-$T$18*(A4712-$A$4332)/$P$18),erreur)</f>
        <v>319.70180230800179</v>
      </c>
    </row>
    <row r="4713" spans="1:8" x14ac:dyDescent="0.3">
      <c r="A4713" s="20">
        <f t="shared" si="186"/>
        <v>4707</v>
      </c>
      <c r="B4713" s="9">
        <v>325.74371265992789</v>
      </c>
      <c r="C4713" s="9">
        <v>318.46994554383309</v>
      </c>
      <c r="D4713" s="25">
        <v>217</v>
      </c>
      <c r="E4713" s="8">
        <v>198</v>
      </c>
      <c r="F4713" s="31">
        <f t="shared" si="187"/>
        <v>324.72305327904178</v>
      </c>
      <c r="G4713" s="31">
        <f>IF(8811-A4713&gt;$I$18,$O$18+$P$18*SIN($S$18-$T$18*(A4713-$A$4332)/$P$18),erreur)</f>
        <v>319.7021870278877</v>
      </c>
    </row>
    <row r="4714" spans="1:8" x14ac:dyDescent="0.3">
      <c r="A4714" s="20">
        <f t="shared" si="186"/>
        <v>4708</v>
      </c>
      <c r="B4714" s="9">
        <v>325.76403265992792</v>
      </c>
      <c r="C4714" s="9">
        <v>318.47553788224468</v>
      </c>
      <c r="D4714" s="25">
        <v>218</v>
      </c>
      <c r="E4714" s="8">
        <v>199</v>
      </c>
      <c r="F4714" s="31">
        <f t="shared" si="187"/>
        <v>324.73535327904176</v>
      </c>
      <c r="G4714" s="31">
        <f>IF(8811-A4714&gt;$I$18,$O$18+$P$18*SIN($S$18-$T$18*(A4714-$A$4332)/$P$18),erreur)</f>
        <v>319.70260507349303</v>
      </c>
    </row>
    <row r="4715" spans="1:8" x14ac:dyDescent="0.3">
      <c r="A4715" s="20">
        <f t="shared" si="186"/>
        <v>4709</v>
      </c>
      <c r="B4715" s="9">
        <v>325.78435265992795</v>
      </c>
      <c r="C4715" s="9">
        <v>318.48119708650302</v>
      </c>
      <c r="D4715" s="25">
        <v>219</v>
      </c>
      <c r="E4715" s="8">
        <v>200</v>
      </c>
      <c r="F4715" s="31">
        <f t="shared" si="187"/>
        <v>324.74765327904174</v>
      </c>
      <c r="G4715" s="31">
        <f>IF(8811-A4715&gt;$I$18,$O$18+$P$18*SIN($S$18-$T$18*(A4715-$A$4332)/$P$18),erreur)</f>
        <v>319.70305644481414</v>
      </c>
    </row>
    <row r="4716" spans="1:8" x14ac:dyDescent="0.3">
      <c r="A4716" s="20">
        <f t="shared" si="186"/>
        <v>4710</v>
      </c>
      <c r="B4716" s="9">
        <v>325.80467265992797</v>
      </c>
      <c r="C4716" s="9">
        <v>318.48692315657536</v>
      </c>
      <c r="D4716" s="25">
        <v>220</v>
      </c>
      <c r="E4716" s="8">
        <v>201</v>
      </c>
      <c r="F4716" s="31">
        <f t="shared" si="187"/>
        <v>324.75995327904172</v>
      </c>
      <c r="G4716" s="31">
        <f>IF(8811-A4716&gt;$I$18,$O$18+$P$18*SIN($S$18-$T$18*(A4716-$A$4332)/$P$18),erreur)</f>
        <v>319.70354114185466</v>
      </c>
    </row>
    <row r="4717" spans="1:8" x14ac:dyDescent="0.3">
      <c r="A4717" s="20">
        <f t="shared" si="186"/>
        <v>4711</v>
      </c>
      <c r="B4717" s="9">
        <v>325.824992659928</v>
      </c>
      <c r="C4717" s="9">
        <v>318.49271609243988</v>
      </c>
      <c r="D4717" s="25">
        <v>221</v>
      </c>
      <c r="E4717" s="8">
        <v>202</v>
      </c>
      <c r="F4717" s="31">
        <f t="shared" si="187"/>
        <v>324.77225327904171</v>
      </c>
      <c r="G4717" s="31">
        <f>IF(8811-A4717&gt;$I$18,$O$18+$P$18*SIN($S$18-$T$18*(A4717-$A$4332)/$P$18),erreur)</f>
        <v>319.70405916460732</v>
      </c>
    </row>
    <row r="4718" spans="1:8" x14ac:dyDescent="0.3">
      <c r="A4718" s="20">
        <f t="shared" si="186"/>
        <v>4712</v>
      </c>
      <c r="B4718" s="9">
        <v>325.84531265992803</v>
      </c>
      <c r="C4718" s="9">
        <v>318.49857589407111</v>
      </c>
      <c r="D4718" s="25">
        <v>222</v>
      </c>
      <c r="E4718" s="8">
        <v>203</v>
      </c>
      <c r="F4718" s="31">
        <f t="shared" si="187"/>
        <v>324.78455327904169</v>
      </c>
      <c r="G4718" s="31">
        <f>IF(8811-A4718&gt;$I$18,$O$18+$P$18*SIN($S$18-$T$18*(A4718-$A$4332)/$P$18),erreur)</f>
        <v>319.70461051307939</v>
      </c>
    </row>
    <row r="4719" spans="1:8" x14ac:dyDescent="0.3">
      <c r="A4719" s="20">
        <f t="shared" si="186"/>
        <v>4713</v>
      </c>
      <c r="B4719" s="9">
        <v>325.86563265992805</v>
      </c>
      <c r="C4719" s="9">
        <v>318.50450256143995</v>
      </c>
      <c r="D4719" s="25">
        <v>223</v>
      </c>
      <c r="E4719" s="8">
        <v>204</v>
      </c>
      <c r="F4719" s="31">
        <f t="shared" si="187"/>
        <v>324.79685327904167</v>
      </c>
      <c r="G4719" s="31">
        <f>IF(8811-A4719&gt;$I$18,$O$18+$P$18*SIN($S$18-$T$18*(A4719-$A$4332)/$P$18),erreur)</f>
        <v>319.7051951872636</v>
      </c>
    </row>
    <row r="4720" spans="1:8" x14ac:dyDescent="0.3">
      <c r="A4720" s="20">
        <f t="shared" si="186"/>
        <v>4714</v>
      </c>
      <c r="B4720" s="9">
        <v>325.88595265992808</v>
      </c>
      <c r="C4720" s="9">
        <v>318.51049609452275</v>
      </c>
      <c r="D4720" s="25">
        <v>224</v>
      </c>
      <c r="E4720" s="8">
        <v>205</v>
      </c>
      <c r="F4720" s="31">
        <f t="shared" si="187"/>
        <v>324.80915327904165</v>
      </c>
      <c r="G4720" s="31">
        <f>IF(8811-A4720&gt;$I$18,$O$18+$P$18*SIN($S$18-$T$18*(A4720-$A$4332)/$P$18),erreur)</f>
        <v>319.70581318716359</v>
      </c>
    </row>
    <row r="4721" spans="1:8" x14ac:dyDescent="0.3">
      <c r="A4721" s="20">
        <f t="shared" si="186"/>
        <v>4715</v>
      </c>
      <c r="B4721" s="9">
        <v>325.90627265992811</v>
      </c>
      <c r="C4721" s="9">
        <v>318.51655649329223</v>
      </c>
      <c r="D4721" s="25">
        <v>225</v>
      </c>
      <c r="E4721" s="8">
        <v>206</v>
      </c>
      <c r="F4721" s="31">
        <f t="shared" si="187"/>
        <v>324.82145327904163</v>
      </c>
      <c r="G4721" s="31">
        <f>IF(8811-A4721&gt;$I$18,$O$18+$P$18*SIN($S$18-$T$18*(A4721-$A$4332)/$P$18),erreur)</f>
        <v>319.70646451277935</v>
      </c>
    </row>
    <row r="4722" spans="1:8" x14ac:dyDescent="0.3">
      <c r="A4722" s="20">
        <f t="shared" si="186"/>
        <v>4716</v>
      </c>
      <c r="B4722" s="9">
        <v>325.92659265992813</v>
      </c>
      <c r="C4722" s="9">
        <v>318.52268375771928</v>
      </c>
      <c r="D4722" s="25">
        <v>226</v>
      </c>
      <c r="E4722" s="8">
        <v>207</v>
      </c>
      <c r="F4722" s="31">
        <f t="shared" si="187"/>
        <v>324.83375327904162</v>
      </c>
      <c r="G4722" s="31">
        <f>IF(8811-A4722&gt;$I$18,$O$18+$P$18*SIN($S$18-$T$18*(A4722-$A$4332)/$P$18),erreur)</f>
        <v>319.70714916410361</v>
      </c>
    </row>
    <row r="4723" spans="1:8" x14ac:dyDescent="0.3">
      <c r="A4723" s="20">
        <f t="shared" si="186"/>
        <v>4717</v>
      </c>
      <c r="B4723" s="9">
        <v>325.94691265992816</v>
      </c>
      <c r="C4723" s="9">
        <v>318.52887788777844</v>
      </c>
      <c r="D4723" s="25">
        <v>227</v>
      </c>
      <c r="E4723" s="8">
        <v>208</v>
      </c>
      <c r="F4723" s="31">
        <f t="shared" si="187"/>
        <v>324.8460532790416</v>
      </c>
      <c r="G4723" s="31">
        <f>IF(8811-A4723&gt;$I$18,$O$18+$P$18*SIN($S$18-$T$18*(A4723-$A$4332)/$P$18),erreur)</f>
        <v>319.70786714114001</v>
      </c>
    </row>
    <row r="4724" spans="1:8" x14ac:dyDescent="0.3">
      <c r="A4724" s="20">
        <f t="shared" si="186"/>
        <v>4718</v>
      </c>
      <c r="B4724" s="9">
        <v>325.96723265992819</v>
      </c>
      <c r="C4724" s="9">
        <v>318.53513888344241</v>
      </c>
      <c r="D4724" s="25">
        <v>228</v>
      </c>
      <c r="E4724" s="8">
        <v>209</v>
      </c>
      <c r="F4724" s="31">
        <f t="shared" si="187"/>
        <v>324.85835327904158</v>
      </c>
      <c r="G4724" s="31">
        <f>IF(8811-A4724&gt;$I$18,$O$18+$P$18*SIN($S$18-$T$18*(A4724-$A$4332)/$P$18),erreur)</f>
        <v>319.70861844388855</v>
      </c>
    </row>
    <row r="4725" spans="1:8" x14ac:dyDescent="0.3">
      <c r="A4725" s="20">
        <f t="shared" si="186"/>
        <v>4719</v>
      </c>
      <c r="B4725" s="9">
        <v>325.98755265992821</v>
      </c>
      <c r="C4725" s="9">
        <v>318.54146674468029</v>
      </c>
      <c r="D4725" s="25">
        <v>229</v>
      </c>
      <c r="E4725" s="8">
        <v>210</v>
      </c>
      <c r="F4725" s="31">
        <f t="shared" si="187"/>
        <v>324.87065327904156</v>
      </c>
      <c r="G4725" s="31">
        <f>IF(8811-A4725&gt;$I$18,$O$18+$P$18*SIN($S$18-$T$18*(A4725-$A$4332)/$P$18),erreur)</f>
        <v>319.70940307234923</v>
      </c>
    </row>
    <row r="4726" spans="1:8" x14ac:dyDescent="0.3">
      <c r="A4726" s="20">
        <f t="shared" si="186"/>
        <v>4720</v>
      </c>
      <c r="B4726" s="9">
        <v>326.00787265992824</v>
      </c>
      <c r="C4726" s="9">
        <v>318.5478614714666</v>
      </c>
      <c r="D4726" s="25">
        <v>230</v>
      </c>
      <c r="E4726" s="8">
        <v>211</v>
      </c>
      <c r="F4726" s="31">
        <f t="shared" si="187"/>
        <v>324.88295327904154</v>
      </c>
      <c r="G4726" s="31">
        <f>IF(8811-A4726&gt;$I$18,$O$18+$P$18*SIN($S$18-$T$18*(A4726-$A$4332)/$P$18),erreur)</f>
        <v>319.71022102652205</v>
      </c>
      <c r="H4726">
        <v>326.05</v>
      </c>
    </row>
    <row r="4727" spans="1:8" x14ac:dyDescent="0.3">
      <c r="A4727" s="20">
        <f t="shared" si="186"/>
        <v>4721</v>
      </c>
      <c r="B4727" s="9">
        <v>326.02819265992827</v>
      </c>
      <c r="C4727" s="9">
        <v>318.55432306377224</v>
      </c>
      <c r="D4727" s="25">
        <v>231</v>
      </c>
      <c r="E4727" s="8">
        <v>212</v>
      </c>
      <c r="F4727" s="31">
        <f t="shared" si="187"/>
        <v>324.89525327904153</v>
      </c>
      <c r="G4727" s="31">
        <f>IF(8811-A4727&gt;$I$18,$O$18+$P$18*SIN($S$18-$T$18*(A4727-$A$4332)/$P$18),erreur)</f>
        <v>319.71107230639973</v>
      </c>
    </row>
    <row r="4728" spans="1:8" x14ac:dyDescent="0.3">
      <c r="A4728" s="20">
        <f t="shared" si="186"/>
        <v>4722</v>
      </c>
      <c r="B4728" s="9">
        <v>326.04851265992829</v>
      </c>
      <c r="C4728" s="9">
        <v>318.56085152156629</v>
      </c>
      <c r="D4728" s="25">
        <v>232</v>
      </c>
      <c r="E4728" s="8">
        <v>213</v>
      </c>
      <c r="F4728" s="31">
        <f t="shared" si="187"/>
        <v>324.90755327904151</v>
      </c>
      <c r="G4728" s="31">
        <f>IF(8811-A4728&gt;$I$18,$O$18+$P$18*SIN($S$18-$T$18*(A4728-$A$4332)/$P$18),erreur)</f>
        <v>319.71195691198591</v>
      </c>
    </row>
    <row r="4729" spans="1:8" x14ac:dyDescent="0.3">
      <c r="A4729" s="20">
        <f t="shared" si="186"/>
        <v>4723</v>
      </c>
      <c r="B4729" s="9">
        <v>326.06883265992832</v>
      </c>
      <c r="C4729" s="9">
        <v>318.56744684482328</v>
      </c>
      <c r="D4729" s="25">
        <v>233</v>
      </c>
      <c r="E4729" s="8">
        <v>214</v>
      </c>
      <c r="F4729" s="31">
        <f t="shared" si="187"/>
        <v>324.91985327904149</v>
      </c>
      <c r="G4729" s="31">
        <f>IF(8811-A4729&gt;$I$18,$O$18+$P$18*SIN($S$18-$T$18*(A4729-$A$4332)/$P$18),erreur)</f>
        <v>319.71287484328059</v>
      </c>
    </row>
    <row r="4730" spans="1:8" x14ac:dyDescent="0.3">
      <c r="A4730" s="20">
        <f t="shared" si="186"/>
        <v>4724</v>
      </c>
      <c r="B4730" s="9">
        <v>326.08915265992835</v>
      </c>
      <c r="C4730" s="9">
        <v>318.57410903351229</v>
      </c>
      <c r="D4730" s="25">
        <v>234</v>
      </c>
      <c r="E4730" s="8">
        <v>215</v>
      </c>
      <c r="F4730" s="31">
        <f t="shared" si="187"/>
        <v>324.93215327904147</v>
      </c>
      <c r="G4730" s="31">
        <f>IF(8811-A4730&gt;$I$18,$O$18+$P$18*SIN($S$18-$T$18*(A4730-$A$4332)/$P$18),erreur)</f>
        <v>319.71382610027649</v>
      </c>
    </row>
    <row r="4731" spans="1:8" x14ac:dyDescent="0.3">
      <c r="A4731" s="20">
        <f t="shared" si="186"/>
        <v>4725</v>
      </c>
      <c r="B4731" s="9">
        <v>326.10947265992837</v>
      </c>
      <c r="C4731" s="9">
        <v>318.58083808760239</v>
      </c>
      <c r="D4731" s="25">
        <v>235</v>
      </c>
      <c r="E4731" s="8">
        <v>216</v>
      </c>
      <c r="F4731" s="31">
        <f t="shared" si="187"/>
        <v>324.94445327904145</v>
      </c>
      <c r="G4731" s="31">
        <f>IF(8811-A4731&gt;$I$18,$O$18+$P$18*SIN($S$18-$T$18*(A4731-$A$4332)/$P$18),erreur)</f>
        <v>319.7148106829809</v>
      </c>
    </row>
    <row r="4732" spans="1:8" x14ac:dyDescent="0.3">
      <c r="A4732" s="20">
        <f t="shared" si="186"/>
        <v>4726</v>
      </c>
      <c r="B4732" s="9">
        <v>326.1297926599284</v>
      </c>
      <c r="C4732" s="9">
        <v>318.58763400706266</v>
      </c>
      <c r="D4732" s="25">
        <v>236</v>
      </c>
      <c r="E4732" s="8">
        <v>217</v>
      </c>
      <c r="F4732" s="31">
        <f t="shared" si="187"/>
        <v>324.95675327904144</v>
      </c>
      <c r="G4732" s="31">
        <f>IF(8811-A4732&gt;$I$18,$O$18+$P$18*SIN($S$18-$T$18*(A4732-$A$4332)/$P$18),erreur)</f>
        <v>319.71582859139016</v>
      </c>
    </row>
    <row r="4733" spans="1:8" x14ac:dyDescent="0.3">
      <c r="A4733" s="20">
        <f t="shared" si="186"/>
        <v>4727</v>
      </c>
      <c r="B4733" s="9">
        <v>326.15011265992842</v>
      </c>
      <c r="C4733" s="9">
        <v>318.594496791864</v>
      </c>
      <c r="D4733" s="25">
        <v>237</v>
      </c>
      <c r="E4733" s="8">
        <v>218</v>
      </c>
      <c r="F4733" s="31">
        <f t="shared" si="187"/>
        <v>324.96905327904142</v>
      </c>
      <c r="G4733" s="31">
        <f>IF(8811-A4733&gt;$I$18,$O$18+$P$18*SIN($S$18-$T$18*(A4733-$A$4332)/$P$18),erreur)</f>
        <v>319.71687982549702</v>
      </c>
    </row>
    <row r="4734" spans="1:8" x14ac:dyDescent="0.3">
      <c r="A4734" s="20">
        <f t="shared" si="186"/>
        <v>4728</v>
      </c>
      <c r="B4734" s="9">
        <v>326.17043265992845</v>
      </c>
      <c r="C4734" s="9">
        <v>318.60142644197731</v>
      </c>
      <c r="D4734" s="25">
        <v>238</v>
      </c>
      <c r="E4734" s="8">
        <v>219</v>
      </c>
      <c r="F4734" s="31">
        <f t="shared" si="187"/>
        <v>324.9813532790414</v>
      </c>
      <c r="G4734" s="31">
        <f>IF(8811-A4734&gt;$I$18,$O$18+$P$18*SIN($S$18-$T$18*(A4734-$A$4332)/$P$18),erreur)</f>
        <v>319.71796438531237</v>
      </c>
    </row>
    <row r="4735" spans="1:8" x14ac:dyDescent="0.3">
      <c r="A4735" s="20">
        <f t="shared" si="186"/>
        <v>4729</v>
      </c>
      <c r="B4735" s="9">
        <v>326.19075265992848</v>
      </c>
      <c r="C4735" s="9">
        <v>318.60842295736984</v>
      </c>
      <c r="D4735" s="25">
        <v>239</v>
      </c>
      <c r="E4735" s="8">
        <v>220</v>
      </c>
      <c r="F4735" s="31">
        <f t="shared" si="187"/>
        <v>324.99365327904138</v>
      </c>
      <c r="G4735" s="31">
        <f>IF(8811-A4735&gt;$I$18,$O$18+$P$18*SIN($S$18-$T$18*(A4735-$A$4332)/$P$18),erreur)</f>
        <v>319.71908227081803</v>
      </c>
    </row>
    <row r="4736" spans="1:8" x14ac:dyDescent="0.3">
      <c r="A4736" s="20">
        <f t="shared" si="186"/>
        <v>4730</v>
      </c>
      <c r="B4736" s="9">
        <v>326.2110726599285</v>
      </c>
      <c r="C4736" s="9">
        <v>318.61548633801067</v>
      </c>
      <c r="D4736" s="25">
        <v>240</v>
      </c>
      <c r="E4736" s="8">
        <v>221</v>
      </c>
      <c r="F4736" s="31">
        <f t="shared" si="187"/>
        <v>325.00595327904136</v>
      </c>
      <c r="G4736" s="31">
        <f>IF(8811-A4736&gt;$I$18,$O$18+$P$18*SIN($S$18-$T$18*(A4736-$A$4332)/$P$18),erreur)</f>
        <v>319.72023348202856</v>
      </c>
    </row>
    <row r="4737" spans="1:8" x14ac:dyDescent="0.3">
      <c r="A4737" s="20">
        <f t="shared" si="186"/>
        <v>4731</v>
      </c>
      <c r="B4737" s="9">
        <v>326.23139265992853</v>
      </c>
      <c r="C4737" s="9">
        <v>318.62261658386706</v>
      </c>
      <c r="D4737" s="25">
        <v>241</v>
      </c>
      <c r="E4737" s="8">
        <v>222</v>
      </c>
      <c r="F4737" s="31">
        <f t="shared" si="187"/>
        <v>325.01825327904135</v>
      </c>
      <c r="G4737" s="31">
        <f>IF(8811-A4737&gt;$I$18,$O$18+$P$18*SIN($S$18-$T$18*(A4737-$A$4332)/$P$18),erreur)</f>
        <v>319.72141801893667</v>
      </c>
    </row>
    <row r="4738" spans="1:8" x14ac:dyDescent="0.3">
      <c r="A4738" s="20">
        <f t="shared" si="186"/>
        <v>4732</v>
      </c>
      <c r="B4738" s="9">
        <v>326.25171265992856</v>
      </c>
      <c r="C4738" s="9">
        <v>318.6298136949099</v>
      </c>
      <c r="D4738" s="25">
        <v>242</v>
      </c>
      <c r="E4738" s="8">
        <v>223</v>
      </c>
      <c r="F4738" s="31">
        <f t="shared" si="187"/>
        <v>325.03055327904133</v>
      </c>
      <c r="G4738" s="31">
        <f>IF(8811-A4738&gt;$I$18,$O$18+$P$18*SIN($S$18-$T$18*(A4738-$A$4332)/$P$18),erreur)</f>
        <v>319.72263588154237</v>
      </c>
    </row>
    <row r="4739" spans="1:8" x14ac:dyDescent="0.3">
      <c r="A4739" s="20">
        <f t="shared" si="186"/>
        <v>4733</v>
      </c>
      <c r="B4739" s="9">
        <v>326.27203265992858</v>
      </c>
      <c r="C4739" s="9">
        <v>318.63707767110282</v>
      </c>
      <c r="D4739" s="25">
        <v>243</v>
      </c>
      <c r="E4739" s="8">
        <v>224</v>
      </c>
      <c r="F4739" s="31">
        <f t="shared" si="187"/>
        <v>325.04285327904131</v>
      </c>
      <c r="G4739" s="31">
        <f>IF(8811-A4739&gt;$I$18,$O$18+$P$18*SIN($S$18-$T$18*(A4739-$A$4332)/$P$18),erreur)</f>
        <v>319.72388706984202</v>
      </c>
    </row>
    <row r="4740" spans="1:8" x14ac:dyDescent="0.3">
      <c r="A4740" s="20">
        <f t="shared" si="186"/>
        <v>4734</v>
      </c>
      <c r="B4740" s="9">
        <v>326.29235265992861</v>
      </c>
      <c r="C4740" s="9">
        <v>318.6444085124167</v>
      </c>
      <c r="D4740" s="25">
        <v>244</v>
      </c>
      <c r="E4740" s="8">
        <v>225</v>
      </c>
      <c r="F4740" s="31">
        <f t="shared" si="187"/>
        <v>325.05515327904129</v>
      </c>
      <c r="G4740" s="31">
        <f>IF(8811-A4740&gt;$I$18,$O$18+$P$18*SIN($S$18-$T$18*(A4740-$A$4332)/$P$18),erreur)</f>
        <v>319.72517158383562</v>
      </c>
    </row>
    <row r="4741" spans="1:8" x14ac:dyDescent="0.3">
      <c r="A4741" s="20">
        <f t="shared" si="186"/>
        <v>4735</v>
      </c>
      <c r="B4741" s="9">
        <v>326.31267265992864</v>
      </c>
      <c r="C4741" s="9">
        <v>318.65180621882064</v>
      </c>
      <c r="D4741" s="25">
        <v>245</v>
      </c>
      <c r="E4741" s="8">
        <v>226</v>
      </c>
      <c r="F4741" s="31">
        <f t="shared" si="187"/>
        <v>325.06745327904127</v>
      </c>
      <c r="G4741" s="31">
        <f>IF(8811-A4741&gt;$I$18,$O$18+$P$18*SIN($S$18-$T$18*(A4741-$A$4332)/$P$18),erreur)</f>
        <v>319.72648942351952</v>
      </c>
    </row>
    <row r="4742" spans="1:8" x14ac:dyDescent="0.3">
      <c r="A4742" s="20">
        <f t="shared" si="186"/>
        <v>4736</v>
      </c>
      <c r="B4742" s="9">
        <v>326.33299265992866</v>
      </c>
      <c r="C4742" s="9">
        <v>318.65927079027642</v>
      </c>
      <c r="D4742" s="25">
        <v>246</v>
      </c>
      <c r="E4742" s="8">
        <v>227</v>
      </c>
      <c r="F4742" s="31">
        <f t="shared" si="187"/>
        <v>325.07975327904126</v>
      </c>
      <c r="G4742" s="31">
        <f>IF(8811-A4742&gt;$I$18,$O$18+$P$18*SIN($S$18-$T$18*(A4742-$A$4332)/$P$18),erreur)</f>
        <v>319.72784058889738</v>
      </c>
    </row>
    <row r="4743" spans="1:8" x14ac:dyDescent="0.3">
      <c r="A4743" s="20">
        <f t="shared" si="186"/>
        <v>4737</v>
      </c>
      <c r="B4743" s="9">
        <v>326.35331265992869</v>
      </c>
      <c r="C4743" s="9">
        <v>318.66680222675132</v>
      </c>
      <c r="D4743" s="25">
        <v>247</v>
      </c>
      <c r="E4743" s="8">
        <v>228</v>
      </c>
      <c r="F4743" s="31">
        <f t="shared" si="187"/>
        <v>325.09205327904124</v>
      </c>
      <c r="G4743" s="31">
        <f>IF(8811-A4743&gt;$I$18,$O$18+$P$18*SIN($S$18-$T$18*(A4743-$A$4332)/$P$18),erreur)</f>
        <v>319.72922507996191</v>
      </c>
    </row>
    <row r="4744" spans="1:8" x14ac:dyDescent="0.3">
      <c r="A4744" s="20">
        <f t="shared" ref="A4744:A4807" si="188">ROW()-6</f>
        <v>4738</v>
      </c>
      <c r="B4744" s="9">
        <v>326.37363265992872</v>
      </c>
      <c r="C4744" s="9">
        <v>318.67440052821621</v>
      </c>
      <c r="D4744" s="25">
        <v>248</v>
      </c>
      <c r="E4744" s="8">
        <v>229</v>
      </c>
      <c r="F4744" s="31">
        <f t="shared" si="187"/>
        <v>325.10435327904122</v>
      </c>
      <c r="G4744" s="31">
        <f>IF(8811-A4744&gt;$I$18,$O$18+$P$18*SIN($S$18-$T$18*(A4744-$A$4332)/$P$18),erreur)</f>
        <v>319.73064289670947</v>
      </c>
    </row>
    <row r="4745" spans="1:8" x14ac:dyDescent="0.3">
      <c r="A4745" s="20">
        <f t="shared" si="188"/>
        <v>4739</v>
      </c>
      <c r="B4745" s="9">
        <v>326.39395265992874</v>
      </c>
      <c r="C4745" s="9">
        <v>318.68206569463473</v>
      </c>
      <c r="D4745" s="25">
        <v>249</v>
      </c>
      <c r="E4745" s="8">
        <v>230</v>
      </c>
      <c r="F4745" s="31">
        <f t="shared" si="187"/>
        <v>325.1166532790412</v>
      </c>
      <c r="G4745" s="31">
        <f>IF(8811-A4745&gt;$I$18,$O$18+$P$18*SIN($S$18-$T$18*(A4745-$A$4332)/$P$18),erreur)</f>
        <v>319.73209403915098</v>
      </c>
    </row>
    <row r="4746" spans="1:8" x14ac:dyDescent="0.3">
      <c r="A4746" s="20">
        <f t="shared" si="188"/>
        <v>4740</v>
      </c>
      <c r="B4746" s="9">
        <v>326.41427265992877</v>
      </c>
      <c r="C4746" s="9">
        <v>318.68979772597049</v>
      </c>
      <c r="D4746" s="25">
        <v>250</v>
      </c>
      <c r="E4746" s="8">
        <v>231</v>
      </c>
      <c r="F4746" s="31">
        <f t="shared" si="187"/>
        <v>325.12895327904118</v>
      </c>
      <c r="G4746" s="31">
        <f>IF(8811-A4746&gt;$I$18,$O$18+$P$18*SIN($S$18-$T$18*(A4746-$A$4332)/$P$18),erreur)</f>
        <v>319.73357850727552</v>
      </c>
      <c r="H4746">
        <v>326.77</v>
      </c>
    </row>
    <row r="4747" spans="1:8" x14ac:dyDescent="0.3">
      <c r="A4747" s="20">
        <f t="shared" si="188"/>
        <v>4741</v>
      </c>
      <c r="B4747" s="9">
        <v>326.4345926599288</v>
      </c>
      <c r="C4747" s="9">
        <v>318.69759662219076</v>
      </c>
      <c r="D4747" s="25">
        <v>251</v>
      </c>
      <c r="E4747" s="8">
        <v>232</v>
      </c>
      <c r="F4747" s="31">
        <f t="shared" ref="F4747:F4810" si="189">IF($A4747&lt;=$J$19,F4746+($A4747-$A4746)*$L$19,"erreur")</f>
        <v>325.14125327904117</v>
      </c>
      <c r="G4747" s="31">
        <f>IF(8811-A4747&gt;$I$18,$O$18+$P$18*SIN($S$18-$T$18*(A4747-$A$4332)/$P$18),erreur)</f>
        <v>319.73509630107947</v>
      </c>
    </row>
    <row r="4748" spans="1:8" x14ac:dyDescent="0.3">
      <c r="A4748" s="20">
        <f t="shared" si="188"/>
        <v>4742</v>
      </c>
      <c r="B4748" s="9">
        <v>326.45491265992882</v>
      </c>
      <c r="C4748" s="9">
        <v>318.70546238326096</v>
      </c>
      <c r="D4748" s="25">
        <v>252</v>
      </c>
      <c r="E4748" s="8">
        <v>233</v>
      </c>
      <c r="F4748" s="31">
        <f t="shared" si="189"/>
        <v>325.15355327904115</v>
      </c>
      <c r="G4748" s="31">
        <f>IF(8811-A4748&gt;$I$18,$O$18+$P$18*SIN($S$18-$T$18*(A4748-$A$4332)/$P$18),erreur)</f>
        <v>319.73664742056644</v>
      </c>
    </row>
    <row r="4749" spans="1:8" x14ac:dyDescent="0.3">
      <c r="A4749" s="20">
        <f t="shared" si="188"/>
        <v>4743</v>
      </c>
      <c r="B4749" s="9">
        <v>326.47523265992885</v>
      </c>
      <c r="C4749" s="9">
        <v>318.71339500914473</v>
      </c>
      <c r="D4749" s="25">
        <v>253</v>
      </c>
      <c r="E4749" s="8">
        <v>234</v>
      </c>
      <c r="F4749" s="31">
        <f t="shared" si="189"/>
        <v>325.16585327904113</v>
      </c>
      <c r="G4749" s="31">
        <f>IF(8811-A4749&gt;$I$18,$O$18+$P$18*SIN($S$18-$T$18*(A4749-$A$4332)/$P$18),erreur)</f>
        <v>319.73823186573281</v>
      </c>
    </row>
    <row r="4750" spans="1:8" x14ac:dyDescent="0.3">
      <c r="A4750" s="20">
        <f t="shared" si="188"/>
        <v>4744</v>
      </c>
      <c r="B4750" s="9">
        <v>326.49555265992888</v>
      </c>
      <c r="C4750" s="9">
        <v>318.7213944998075</v>
      </c>
      <c r="D4750" s="25">
        <v>254</v>
      </c>
      <c r="E4750" s="8">
        <v>235</v>
      </c>
      <c r="F4750" s="31">
        <f t="shared" si="189"/>
        <v>325.17815327904111</v>
      </c>
      <c r="G4750" s="31">
        <f>IF(8811-A4750&gt;$I$18,$O$18+$P$18*SIN($S$18-$T$18*(A4750-$A$4332)/$P$18),erreur)</f>
        <v>319.73984963657858</v>
      </c>
    </row>
    <row r="4751" spans="1:8" x14ac:dyDescent="0.3">
      <c r="A4751" s="20">
        <f t="shared" si="188"/>
        <v>4745</v>
      </c>
      <c r="B4751" s="9">
        <v>326.5158726599289</v>
      </c>
      <c r="C4751" s="9">
        <v>318.72946085521471</v>
      </c>
      <c r="D4751" s="25">
        <v>255</v>
      </c>
      <c r="E4751" s="8">
        <v>236</v>
      </c>
      <c r="F4751" s="31">
        <f t="shared" si="189"/>
        <v>325.19045327904109</v>
      </c>
      <c r="G4751" s="31">
        <f>IF(8811-A4751&gt;$I$18,$O$18+$P$18*SIN($S$18-$T$18*(A4751-$A$4332)/$P$18),erreur)</f>
        <v>319.74150073309647</v>
      </c>
    </row>
    <row r="4752" spans="1:8" x14ac:dyDescent="0.3">
      <c r="A4752" s="20">
        <f t="shared" si="188"/>
        <v>4746</v>
      </c>
      <c r="B4752" s="9">
        <v>326.53619265992893</v>
      </c>
      <c r="C4752" s="9">
        <v>318.73759407532816</v>
      </c>
      <c r="D4752" s="25">
        <v>256</v>
      </c>
      <c r="E4752" s="8">
        <v>237</v>
      </c>
      <c r="F4752" s="31">
        <f t="shared" si="189"/>
        <v>325.20275327904108</v>
      </c>
      <c r="G4752" s="31">
        <f>IF(8811-A4752&gt;$I$18,$O$18+$P$18*SIN($S$18-$T$18*(A4752-$A$4332)/$P$18),erreur)</f>
        <v>319.74318515529012</v>
      </c>
    </row>
    <row r="4753" spans="1:8" x14ac:dyDescent="0.3">
      <c r="A4753" s="20">
        <f t="shared" si="188"/>
        <v>4747</v>
      </c>
      <c r="B4753" s="9">
        <v>326.55651265992896</v>
      </c>
      <c r="C4753" s="9">
        <v>318.74579416011147</v>
      </c>
      <c r="D4753" s="25">
        <v>257</v>
      </c>
      <c r="E4753" s="8">
        <v>238</v>
      </c>
      <c r="F4753" s="31">
        <f t="shared" si="189"/>
        <v>325.21505327904106</v>
      </c>
      <c r="G4753" s="31">
        <f>IF(8811-A4753&gt;$I$18,$O$18+$P$18*SIN($S$18-$T$18*(A4753-$A$4332)/$P$18),erreur)</f>
        <v>319.74490290315589</v>
      </c>
    </row>
    <row r="4754" spans="1:8" x14ac:dyDescent="0.3">
      <c r="A4754" s="20">
        <f t="shared" si="188"/>
        <v>4748</v>
      </c>
      <c r="B4754" s="9">
        <v>326.57683265992898</v>
      </c>
      <c r="C4754" s="9">
        <v>318.75406110953008</v>
      </c>
      <c r="D4754" s="25">
        <v>258</v>
      </c>
      <c r="E4754" s="8">
        <v>239</v>
      </c>
      <c r="F4754" s="31">
        <f t="shared" si="189"/>
        <v>325.22735327904104</v>
      </c>
      <c r="G4754" s="31">
        <f>IF(8811-A4754&gt;$I$18,$O$18+$P$18*SIN($S$18-$T$18*(A4754-$A$4332)/$P$18),erreur)</f>
        <v>319.74665397669014</v>
      </c>
    </row>
    <row r="4755" spans="1:8" x14ac:dyDescent="0.3">
      <c r="A4755" s="20">
        <f t="shared" si="188"/>
        <v>4749</v>
      </c>
      <c r="B4755" s="9">
        <v>326.59715265992901</v>
      </c>
      <c r="C4755" s="9">
        <v>318.7623949235458</v>
      </c>
      <c r="D4755" s="25">
        <v>259</v>
      </c>
      <c r="E4755" s="8">
        <v>240</v>
      </c>
      <c r="F4755" s="31">
        <f t="shared" si="189"/>
        <v>325.23965327904102</v>
      </c>
      <c r="G4755" s="31">
        <f>IF(8811-A4755&gt;$I$18,$O$18+$P$18*SIN($S$18-$T$18*(A4755-$A$4332)/$P$18),erreur)</f>
        <v>319.74843837589651</v>
      </c>
    </row>
    <row r="4756" spans="1:8" x14ac:dyDescent="0.3">
      <c r="A4756" s="20">
        <f t="shared" si="188"/>
        <v>4750</v>
      </c>
      <c r="B4756" s="9">
        <v>326.61747265992904</v>
      </c>
      <c r="C4756" s="9">
        <v>318.77079560212042</v>
      </c>
      <c r="D4756" s="25">
        <v>260</v>
      </c>
      <c r="E4756" s="8">
        <v>241</v>
      </c>
      <c r="F4756" s="31">
        <f t="shared" si="189"/>
        <v>325.251953279041</v>
      </c>
      <c r="G4756" s="31">
        <f>IF(8811-A4756&gt;$I$18,$O$18+$P$18*SIN($S$18-$T$18*(A4756-$A$4332)/$P$18),erreur)</f>
        <v>319.75025610076773</v>
      </c>
    </row>
    <row r="4757" spans="1:8" x14ac:dyDescent="0.3">
      <c r="A4757" s="20">
        <f t="shared" si="188"/>
        <v>4751</v>
      </c>
      <c r="B4757" s="9">
        <v>326.63779265992906</v>
      </c>
      <c r="C4757" s="9">
        <v>318.77926314521756</v>
      </c>
      <c r="D4757" s="25">
        <v>261</v>
      </c>
      <c r="E4757" s="8">
        <v>242</v>
      </c>
      <c r="F4757" s="31">
        <f t="shared" si="189"/>
        <v>325.26425327904099</v>
      </c>
      <c r="G4757" s="31">
        <f>IF(8811-A4757&gt;$I$18,$O$18+$P$18*SIN($S$18-$T$18*(A4757-$A$4332)/$P$18),erreur)</f>
        <v>319.75210715130379</v>
      </c>
    </row>
    <row r="4758" spans="1:8" x14ac:dyDescent="0.3">
      <c r="A4758" s="20">
        <f t="shared" si="188"/>
        <v>4752</v>
      </c>
      <c r="B4758" s="9">
        <v>326.65811265992909</v>
      </c>
      <c r="C4758" s="9">
        <v>318.7877975527972</v>
      </c>
      <c r="D4758" s="25">
        <v>262</v>
      </c>
      <c r="E4758" s="8">
        <v>243</v>
      </c>
      <c r="F4758" s="31">
        <f t="shared" si="189"/>
        <v>325.27655327904097</v>
      </c>
      <c r="G4758" s="31">
        <f>IF(8811-A4758&gt;$I$18,$O$18+$P$18*SIN($S$18-$T$18*(A4758-$A$4332)/$P$18),erreur)</f>
        <v>319.75399152750106</v>
      </c>
    </row>
    <row r="4759" spans="1:8" x14ac:dyDescent="0.3">
      <c r="A4759" s="20">
        <f t="shared" si="188"/>
        <v>4753</v>
      </c>
      <c r="B4759" s="9">
        <v>326.67843265992911</v>
      </c>
      <c r="C4759" s="9">
        <v>318.79639882482479</v>
      </c>
      <c r="D4759" s="25">
        <v>263</v>
      </c>
      <c r="E4759" s="8">
        <v>244</v>
      </c>
      <c r="F4759" s="31">
        <f t="shared" si="189"/>
        <v>325.28885327904095</v>
      </c>
      <c r="G4759" s="31">
        <f>IF(8811-A4759&gt;$I$18,$O$18+$P$18*SIN($S$18-$T$18*(A4759-$A$4332)/$P$18),erreur)</f>
        <v>319.75590922935589</v>
      </c>
    </row>
    <row r="4760" spans="1:8" x14ac:dyDescent="0.3">
      <c r="A4760" s="20">
        <f t="shared" si="188"/>
        <v>4754</v>
      </c>
      <c r="B4760" s="9">
        <v>326.69875265992914</v>
      </c>
      <c r="C4760" s="9">
        <v>318.80506696126213</v>
      </c>
      <c r="D4760" s="25">
        <v>264</v>
      </c>
      <c r="E4760" s="8">
        <v>245</v>
      </c>
      <c r="F4760" s="31">
        <f t="shared" si="189"/>
        <v>325.30115327904093</v>
      </c>
      <c r="G4760" s="31">
        <f>IF(8811-A4760&gt;$I$18,$O$18+$P$18*SIN($S$18-$T$18*(A4760-$A$4332)/$P$18),erreur)</f>
        <v>319.7578602568683</v>
      </c>
    </row>
    <row r="4761" spans="1:8" x14ac:dyDescent="0.3">
      <c r="A4761" s="20">
        <f t="shared" si="188"/>
        <v>4755</v>
      </c>
      <c r="B4761" s="9">
        <v>326.71907265992917</v>
      </c>
      <c r="C4761" s="9">
        <v>318.81380196206555</v>
      </c>
      <c r="D4761" s="25">
        <v>265</v>
      </c>
      <c r="E4761" s="8">
        <v>246</v>
      </c>
      <c r="F4761" s="31">
        <f t="shared" si="189"/>
        <v>325.31345327904091</v>
      </c>
      <c r="G4761" s="31">
        <f>IF(8811-A4761&gt;$I$18,$O$18+$P$18*SIN($S$18-$T$18*(A4761-$A$4332)/$P$18),erreur)</f>
        <v>319.75984461004191</v>
      </c>
    </row>
    <row r="4762" spans="1:8" x14ac:dyDescent="0.3">
      <c r="A4762" s="20">
        <f t="shared" si="188"/>
        <v>4756</v>
      </c>
      <c r="B4762" s="9">
        <v>326.73939265992919</v>
      </c>
      <c r="C4762" s="9">
        <v>318.82260382720051</v>
      </c>
      <c r="D4762" s="25">
        <v>266</v>
      </c>
      <c r="E4762" s="8">
        <v>247</v>
      </c>
      <c r="F4762" s="31">
        <f t="shared" si="189"/>
        <v>325.3257532790409</v>
      </c>
      <c r="G4762" s="31">
        <f>IF(8811-A4762&gt;$I$18,$O$18+$P$18*SIN($S$18-$T$18*(A4762-$A$4332)/$P$18),erreur)</f>
        <v>319.76186228886945</v>
      </c>
    </row>
    <row r="4763" spans="1:8" x14ac:dyDescent="0.3">
      <c r="A4763" s="20">
        <f t="shared" si="188"/>
        <v>4757</v>
      </c>
      <c r="B4763" s="9">
        <v>326.75971265992922</v>
      </c>
      <c r="C4763" s="9">
        <v>318.83147255662516</v>
      </c>
      <c r="D4763" s="25">
        <v>267</v>
      </c>
      <c r="E4763" s="8">
        <v>248</v>
      </c>
      <c r="F4763" s="31">
        <f t="shared" si="189"/>
        <v>325.33805327904088</v>
      </c>
      <c r="G4763" s="31">
        <f>IF(8811-A4763&gt;$I$18,$O$18+$P$18*SIN($S$18-$T$18*(A4763-$A$4332)/$P$18),erreur)</f>
        <v>319.76391329334365</v>
      </c>
    </row>
    <row r="4764" spans="1:8" x14ac:dyDescent="0.3">
      <c r="A4764" s="20">
        <f t="shared" si="188"/>
        <v>4758</v>
      </c>
      <c r="B4764" s="9">
        <v>326.78003265992925</v>
      </c>
      <c r="C4764" s="9">
        <v>318.84040815029948</v>
      </c>
      <c r="D4764" s="25">
        <v>268</v>
      </c>
      <c r="E4764" s="8">
        <v>249</v>
      </c>
      <c r="F4764" s="31">
        <f t="shared" si="189"/>
        <v>325.35035327904086</v>
      </c>
      <c r="G4764" s="31">
        <f>IF(8811-A4764&gt;$I$18,$O$18+$P$18*SIN($S$18-$T$18*(A4764-$A$4332)/$P$18),erreur)</f>
        <v>319.76599762346814</v>
      </c>
    </row>
    <row r="4765" spans="1:8" x14ac:dyDescent="0.3">
      <c r="A4765" s="20">
        <f t="shared" si="188"/>
        <v>4759</v>
      </c>
      <c r="B4765" s="9">
        <v>326.80035265992927</v>
      </c>
      <c r="C4765" s="9">
        <v>318.8494106081871</v>
      </c>
      <c r="D4765" s="25">
        <v>269</v>
      </c>
      <c r="E4765" s="8">
        <v>250</v>
      </c>
      <c r="F4765" s="31">
        <f t="shared" si="189"/>
        <v>325.36265327904084</v>
      </c>
      <c r="G4765" s="31">
        <f>IF(8811-A4765&gt;$I$18,$O$18+$P$18*SIN($S$18-$T$18*(A4765-$A$4332)/$P$18),erreur)</f>
        <v>319.76811527924292</v>
      </c>
    </row>
    <row r="4766" spans="1:8" x14ac:dyDescent="0.3">
      <c r="A4766" s="20">
        <f t="shared" si="188"/>
        <v>4760</v>
      </c>
      <c r="B4766" s="9">
        <v>326.8206726599293</v>
      </c>
      <c r="C4766" s="9">
        <v>318.85847993024436</v>
      </c>
      <c r="D4766" s="25">
        <v>270</v>
      </c>
      <c r="E4766" s="8">
        <v>251</v>
      </c>
      <c r="F4766" s="31">
        <f t="shared" si="189"/>
        <v>325.37495327904082</v>
      </c>
      <c r="G4766" s="31">
        <f>IF(8811-A4766&gt;$I$18,$O$18+$P$18*SIN($S$18-$T$18*(A4766-$A$4332)/$P$18),erreur)</f>
        <v>319.77026626065708</v>
      </c>
      <c r="H4766">
        <v>327.72</v>
      </c>
    </row>
    <row r="4767" spans="1:8" x14ac:dyDescent="0.3">
      <c r="A4767" s="20">
        <f t="shared" si="188"/>
        <v>4761</v>
      </c>
      <c r="B4767" s="9">
        <v>326.84099265992933</v>
      </c>
      <c r="C4767" s="9">
        <v>318.86761611643124</v>
      </c>
      <c r="D4767" s="25">
        <v>271</v>
      </c>
      <c r="E4767" s="8">
        <v>252</v>
      </c>
      <c r="F4767" s="31">
        <f t="shared" si="189"/>
        <v>325.38725327904081</v>
      </c>
      <c r="G4767" s="31">
        <f>IF(8811-A4767&gt;$I$18,$O$18+$P$18*SIN($S$18-$T$18*(A4767-$A$4332)/$P$18),erreur)</f>
        <v>319.77245056771426</v>
      </c>
    </row>
    <row r="4768" spans="1:8" x14ac:dyDescent="0.3">
      <c r="A4768" s="20">
        <f t="shared" si="188"/>
        <v>4762</v>
      </c>
      <c r="B4768" s="9">
        <v>326.86131265992935</v>
      </c>
      <c r="C4768" s="9">
        <v>318.87681916670772</v>
      </c>
      <c r="D4768" s="25">
        <v>272</v>
      </c>
      <c r="E4768" s="8">
        <v>253</v>
      </c>
      <c r="F4768" s="31">
        <f t="shared" si="189"/>
        <v>325.39955327904079</v>
      </c>
      <c r="G4768" s="31">
        <f>IF(8811-A4768&gt;$I$18,$O$18+$P$18*SIN($S$18-$T$18*(A4768-$A$4332)/$P$18),erreur)</f>
        <v>319.77466820041445</v>
      </c>
    </row>
    <row r="4769" spans="1:7" x14ac:dyDescent="0.3">
      <c r="A4769" s="20">
        <f t="shared" si="188"/>
        <v>4763</v>
      </c>
      <c r="B4769" s="9">
        <v>326.88163265992938</v>
      </c>
      <c r="C4769" s="9">
        <v>318.88608908103379</v>
      </c>
      <c r="D4769" s="25">
        <v>273</v>
      </c>
      <c r="E4769" s="8">
        <v>254</v>
      </c>
      <c r="F4769" s="31">
        <f t="shared" si="189"/>
        <v>325.41185327904077</v>
      </c>
      <c r="G4769" s="31">
        <f>IF(8811-A4769&gt;$I$18,$O$18+$P$18*SIN($S$18-$T$18*(A4769-$A$4332)/$P$18),erreur)</f>
        <v>319.77691915874675</v>
      </c>
    </row>
    <row r="4770" spans="1:7" x14ac:dyDescent="0.3">
      <c r="A4770" s="20">
        <f t="shared" si="188"/>
        <v>4764</v>
      </c>
      <c r="B4770" s="9">
        <v>326.90195265992941</v>
      </c>
      <c r="C4770" s="9">
        <v>318.89542585936579</v>
      </c>
      <c r="D4770" s="25">
        <v>274</v>
      </c>
      <c r="E4770" s="8">
        <v>255</v>
      </c>
      <c r="F4770" s="31">
        <f t="shared" si="189"/>
        <v>325.42415327904075</v>
      </c>
      <c r="G4770" s="31">
        <f>IF(8811-A4770&gt;$I$18,$O$18+$P$18*SIN($S$18-$T$18*(A4770-$A$4332)/$P$18),erreur)</f>
        <v>319.77920344271843</v>
      </c>
    </row>
    <row r="4771" spans="1:7" x14ac:dyDescent="0.3">
      <c r="A4771" s="20">
        <f t="shared" si="188"/>
        <v>4765</v>
      </c>
      <c r="B4771" s="9">
        <v>326.92227265992943</v>
      </c>
      <c r="C4771" s="9">
        <v>318.90482950166188</v>
      </c>
      <c r="D4771" s="25">
        <v>275</v>
      </c>
      <c r="E4771" s="8">
        <v>256</v>
      </c>
      <c r="F4771" s="31">
        <f t="shared" si="189"/>
        <v>325.43645327904073</v>
      </c>
      <c r="G4771" s="31">
        <f>IF(8811-A4771&gt;$I$18,$O$18+$P$18*SIN($S$18-$T$18*(A4771-$A$4332)/$P$18),erreur)</f>
        <v>319.7815210523222</v>
      </c>
    </row>
    <row r="4772" spans="1:7" x14ac:dyDescent="0.3">
      <c r="A4772" s="20">
        <f t="shared" si="188"/>
        <v>4766</v>
      </c>
      <c r="B4772" s="9">
        <v>326.94259265992946</v>
      </c>
      <c r="C4772" s="9">
        <v>318.91430000788205</v>
      </c>
      <c r="D4772" s="25">
        <v>276</v>
      </c>
      <c r="E4772" s="8">
        <v>257</v>
      </c>
      <c r="F4772" s="31">
        <f t="shared" si="189"/>
        <v>325.44875327904072</v>
      </c>
      <c r="G4772" s="31">
        <f>IF(8811-A4772&gt;$I$18,$O$18+$P$18*SIN($S$18-$T$18*(A4772-$A$4332)/$P$18),erreur)</f>
        <v>319.78387198755081</v>
      </c>
    </row>
    <row r="4773" spans="1:7" x14ac:dyDescent="0.3">
      <c r="A4773" s="20">
        <f t="shared" si="188"/>
        <v>4767</v>
      </c>
      <c r="B4773" s="9">
        <v>326.96291265992949</v>
      </c>
      <c r="C4773" s="9">
        <v>318.92383737798082</v>
      </c>
      <c r="D4773" s="25">
        <v>277</v>
      </c>
      <c r="E4773" s="8">
        <v>258</v>
      </c>
      <c r="F4773" s="31">
        <f t="shared" si="189"/>
        <v>325.4610532790407</v>
      </c>
      <c r="G4773" s="31">
        <f>IF(8811-A4773&gt;$I$18,$O$18+$P$18*SIN($S$18-$T$18*(A4773-$A$4332)/$P$18),erreur)</f>
        <v>319.78625624841152</v>
      </c>
    </row>
    <row r="4774" spans="1:7" x14ac:dyDescent="0.3">
      <c r="A4774" s="20">
        <f t="shared" si="188"/>
        <v>4768</v>
      </c>
      <c r="B4774" s="9">
        <v>326.98323265992951</v>
      </c>
      <c r="C4774" s="9">
        <v>318.93344161191999</v>
      </c>
      <c r="D4774" s="25">
        <v>278</v>
      </c>
      <c r="E4774" s="8">
        <v>259</v>
      </c>
      <c r="F4774" s="31">
        <f t="shared" si="189"/>
        <v>325.47335327904068</v>
      </c>
      <c r="G4774" s="31">
        <f>IF(8811-A4774&gt;$I$18,$O$18+$P$18*SIN($S$18-$T$18*(A4774-$A$4332)/$P$18),erreur)</f>
        <v>319.78867383489705</v>
      </c>
    </row>
    <row r="4775" spans="1:7" x14ac:dyDescent="0.3">
      <c r="A4775" s="20">
        <f t="shared" si="188"/>
        <v>4769</v>
      </c>
      <c r="B4775" s="9">
        <v>327.00355265992954</v>
      </c>
      <c r="C4775" s="9">
        <v>318.94311270965409</v>
      </c>
      <c r="D4775" s="25">
        <v>279</v>
      </c>
      <c r="E4775" s="8">
        <v>260</v>
      </c>
      <c r="F4775" s="31">
        <f t="shared" si="189"/>
        <v>325.48565327904066</v>
      </c>
      <c r="G4775" s="31">
        <f>IF(8811-A4775&gt;$I$18,$O$18+$P$18*SIN($S$18-$T$18*(A4775-$A$4332)/$P$18),erreur)</f>
        <v>319.79112474700014</v>
      </c>
    </row>
    <row r="4776" spans="1:7" x14ac:dyDescent="0.3">
      <c r="A4776" s="20">
        <f t="shared" si="188"/>
        <v>4770</v>
      </c>
      <c r="B4776" s="9">
        <v>327.02387265992957</v>
      </c>
      <c r="C4776" s="9">
        <v>318.95285067113764</v>
      </c>
      <c r="D4776" s="25">
        <v>280</v>
      </c>
      <c r="E4776" s="8">
        <v>261</v>
      </c>
      <c r="F4776" s="31">
        <f t="shared" si="189"/>
        <v>325.49795327904064</v>
      </c>
      <c r="G4776" s="31">
        <f>IF(8811-A4776&gt;$I$18,$O$18+$P$18*SIN($S$18-$T$18*(A4776-$A$4332)/$P$18),erreur)</f>
        <v>319.79360898472078</v>
      </c>
    </row>
    <row r="4777" spans="1:7" x14ac:dyDescent="0.3">
      <c r="A4777" s="20">
        <f t="shared" si="188"/>
        <v>4771</v>
      </c>
      <c r="B4777" s="9">
        <v>327.04419265992959</v>
      </c>
      <c r="C4777" s="9">
        <v>318.96265549633063</v>
      </c>
      <c r="D4777" s="25">
        <v>281</v>
      </c>
      <c r="E4777" s="8">
        <v>262</v>
      </c>
      <c r="F4777" s="31">
        <f t="shared" si="189"/>
        <v>325.51025327904063</v>
      </c>
      <c r="G4777" s="31">
        <f>IF(8811-A4777&gt;$I$18,$O$18+$P$18*SIN($S$18-$T$18*(A4777-$A$4332)/$P$18),erreur)</f>
        <v>319.7961265480626</v>
      </c>
    </row>
    <row r="4778" spans="1:7" x14ac:dyDescent="0.3">
      <c r="A4778" s="20">
        <f t="shared" si="188"/>
        <v>4772</v>
      </c>
      <c r="B4778" s="9">
        <v>327.06451265992962</v>
      </c>
      <c r="C4778" s="9">
        <v>318.97252718518939</v>
      </c>
      <c r="D4778" s="25">
        <v>282</v>
      </c>
      <c r="E4778" s="8">
        <v>263</v>
      </c>
      <c r="F4778" s="31">
        <f t="shared" si="189"/>
        <v>325.52255327904061</v>
      </c>
      <c r="G4778" s="31">
        <f>IF(8811-A4778&gt;$I$18,$O$18+$P$18*SIN($S$18-$T$18*(A4778-$A$4332)/$P$18),erreur)</f>
        <v>319.7986774370147</v>
      </c>
    </row>
    <row r="4779" spans="1:7" x14ac:dyDescent="0.3">
      <c r="A4779" s="20">
        <f t="shared" si="188"/>
        <v>4773</v>
      </c>
      <c r="B4779" s="9">
        <v>327.08483265992965</v>
      </c>
      <c r="C4779" s="9">
        <v>318.98246573766664</v>
      </c>
      <c r="D4779" s="25">
        <v>283</v>
      </c>
      <c r="E4779" s="8">
        <v>264</v>
      </c>
      <c r="F4779" s="31">
        <f t="shared" si="189"/>
        <v>325.53485327904059</v>
      </c>
      <c r="G4779" s="31">
        <f>IF(8811-A4779&gt;$I$18,$O$18+$P$18*SIN($S$18-$T$18*(A4779-$A$4332)/$P$18),erreur)</f>
        <v>319.80126165157708</v>
      </c>
    </row>
    <row r="4780" spans="1:7" x14ac:dyDescent="0.3">
      <c r="A4780" s="20">
        <f t="shared" si="188"/>
        <v>4774</v>
      </c>
      <c r="B4780" s="9">
        <v>327.10515265992967</v>
      </c>
      <c r="C4780" s="9">
        <v>318.99247115371872</v>
      </c>
      <c r="D4780" s="25">
        <v>284</v>
      </c>
      <c r="E4780" s="8">
        <v>265</v>
      </c>
      <c r="F4780" s="31">
        <f t="shared" si="189"/>
        <v>325.54715327904057</v>
      </c>
      <c r="G4780" s="31">
        <f>IF(8811-A4780&gt;$I$18,$O$18+$P$18*SIN($S$18-$T$18*(A4780-$A$4332)/$P$18),erreur)</f>
        <v>319.80387919174973</v>
      </c>
    </row>
    <row r="4781" spans="1:7" x14ac:dyDescent="0.3">
      <c r="A4781" s="20">
        <f t="shared" si="188"/>
        <v>4775</v>
      </c>
      <c r="B4781" s="9">
        <v>327.1254726599297</v>
      </c>
      <c r="C4781" s="9">
        <v>319.0024311537187</v>
      </c>
      <c r="D4781" s="25">
        <v>285</v>
      </c>
      <c r="E4781" s="8">
        <v>1</v>
      </c>
      <c r="F4781" s="31">
        <f t="shared" si="189"/>
        <v>325.55945327904055</v>
      </c>
      <c r="G4781" s="31">
        <f>IF(8811-A4781&gt;$I$18,$O$18+$P$18*SIN($S$18-$T$18*(A4781-$A$4332)/$P$18),erreur)</f>
        <v>319.80653005752538</v>
      </c>
    </row>
    <row r="4782" spans="1:7" x14ac:dyDescent="0.3">
      <c r="A4782" s="20">
        <f t="shared" si="188"/>
        <v>4776</v>
      </c>
      <c r="B4782" s="9">
        <v>327.14579265992973</v>
      </c>
      <c r="C4782" s="9">
        <v>319.01239115371868</v>
      </c>
      <c r="D4782" s="25">
        <v>286</v>
      </c>
      <c r="E4782" s="8">
        <v>2</v>
      </c>
      <c r="F4782" s="31">
        <f t="shared" si="189"/>
        <v>325.57175327904054</v>
      </c>
      <c r="G4782" s="31">
        <f>IF(8811-A4782&gt;$I$18,$O$18+$P$18*SIN($S$18-$T$18*(A4782-$A$4332)/$P$18),erreur)</f>
        <v>319.80921424890403</v>
      </c>
    </row>
    <row r="4783" spans="1:7" x14ac:dyDescent="0.3">
      <c r="A4783" s="20">
        <f t="shared" si="188"/>
        <v>4777</v>
      </c>
      <c r="B4783" s="9">
        <v>327.16611265992975</v>
      </c>
      <c r="C4783" s="9">
        <v>319.02235115371866</v>
      </c>
      <c r="D4783" s="25">
        <v>287</v>
      </c>
      <c r="E4783" s="8">
        <v>3</v>
      </c>
      <c r="F4783" s="31">
        <f t="shared" si="189"/>
        <v>325.58405327904052</v>
      </c>
      <c r="G4783" s="31">
        <f>IF(8811-A4783&gt;$I$18,$O$18+$P$18*SIN($S$18-$T$18*(A4783-$A$4332)/$P$18),erreur)</f>
        <v>319.8119317658784</v>
      </c>
    </row>
    <row r="4784" spans="1:7" x14ac:dyDescent="0.3">
      <c r="A4784" s="20">
        <f t="shared" si="188"/>
        <v>4778</v>
      </c>
      <c r="B4784" s="9">
        <v>327.18643265992978</v>
      </c>
      <c r="C4784" s="9">
        <v>319.03231115371864</v>
      </c>
      <c r="D4784" s="25">
        <v>288</v>
      </c>
      <c r="E4784" s="8">
        <v>4</v>
      </c>
      <c r="F4784" s="31">
        <f t="shared" si="189"/>
        <v>325.5963532790405</v>
      </c>
      <c r="G4784" s="31">
        <f>IF(8811-A4784&gt;$I$18,$O$18+$P$18*SIN($S$18-$T$18*(A4784-$A$4332)/$P$18),erreur)</f>
        <v>319.81468260845213</v>
      </c>
    </row>
    <row r="4785" spans="1:8" x14ac:dyDescent="0.3">
      <c r="A4785" s="20">
        <f t="shared" si="188"/>
        <v>4779</v>
      </c>
      <c r="B4785" s="9">
        <v>327.2067526599298</v>
      </c>
      <c r="C4785" s="9">
        <v>319.04227115371862</v>
      </c>
      <c r="D4785" s="25">
        <v>289</v>
      </c>
      <c r="E4785" s="8">
        <v>5</v>
      </c>
      <c r="F4785" s="31">
        <f t="shared" si="189"/>
        <v>325.60865327904048</v>
      </c>
      <c r="G4785" s="31">
        <f>IF(8811-A4785&gt;$I$18,$O$18+$P$18*SIN($S$18-$T$18*(A4785-$A$4332)/$P$18),erreur)</f>
        <v>319.81746677661795</v>
      </c>
    </row>
    <row r="4786" spans="1:8" x14ac:dyDescent="0.3">
      <c r="A4786" s="20">
        <f t="shared" si="188"/>
        <v>4780</v>
      </c>
      <c r="B4786" s="9">
        <v>327.22707265992983</v>
      </c>
      <c r="C4786" s="9">
        <v>319.05223115371859</v>
      </c>
      <c r="D4786" s="25">
        <v>290</v>
      </c>
      <c r="E4786" s="8">
        <v>6</v>
      </c>
      <c r="F4786" s="31">
        <f t="shared" si="189"/>
        <v>325.62095327904046</v>
      </c>
      <c r="G4786" s="31">
        <f>IF(8811-A4786&gt;$I$18,$O$18+$P$18*SIN($S$18-$T$18*(A4786-$A$4332)/$P$18),erreur)</f>
        <v>319.82028427037221</v>
      </c>
      <c r="H4786">
        <v>328.62</v>
      </c>
    </row>
    <row r="4787" spans="1:8" x14ac:dyDescent="0.3">
      <c r="A4787" s="20">
        <f t="shared" si="188"/>
        <v>4781</v>
      </c>
      <c r="B4787" s="9">
        <v>327.24739265992986</v>
      </c>
      <c r="C4787" s="9">
        <v>319.06219115371857</v>
      </c>
      <c r="D4787" s="25">
        <v>291</v>
      </c>
      <c r="E4787" s="8">
        <v>7</v>
      </c>
      <c r="F4787" s="31">
        <f t="shared" si="189"/>
        <v>325.63325327904045</v>
      </c>
      <c r="G4787" s="31">
        <f>IF(8811-A4787&gt;$I$18,$O$18+$P$18*SIN($S$18-$T$18*(A4787-$A$4332)/$P$18),erreur)</f>
        <v>319.82313508971492</v>
      </c>
    </row>
    <row r="4788" spans="1:8" x14ac:dyDescent="0.3">
      <c r="A4788" s="20">
        <f t="shared" si="188"/>
        <v>4782</v>
      </c>
      <c r="B4788" s="9">
        <v>327.26771265992988</v>
      </c>
      <c r="C4788" s="9">
        <v>319.07215115371855</v>
      </c>
      <c r="D4788" s="25">
        <v>292</v>
      </c>
      <c r="E4788" s="8">
        <v>8</v>
      </c>
      <c r="F4788" s="31">
        <f t="shared" si="189"/>
        <v>325.64555327904043</v>
      </c>
      <c r="G4788" s="31">
        <f>IF(8811-A4788&gt;$I$18,$O$18+$P$18*SIN($S$18-$T$18*(A4788-$A$4332)/$P$18),erreur)</f>
        <v>319.82601923463881</v>
      </c>
    </row>
    <row r="4789" spans="1:8" x14ac:dyDescent="0.3">
      <c r="A4789" s="20">
        <f t="shared" si="188"/>
        <v>4783</v>
      </c>
      <c r="B4789" s="9">
        <v>327.28803265992991</v>
      </c>
      <c r="C4789" s="9">
        <v>319.08211115371853</v>
      </c>
      <c r="D4789" s="25">
        <v>293</v>
      </c>
      <c r="E4789" s="8">
        <v>9</v>
      </c>
      <c r="F4789" s="31">
        <f t="shared" si="189"/>
        <v>325.65785327904041</v>
      </c>
      <c r="G4789" s="31">
        <f>IF(8811-A4789&gt;$I$18,$O$18+$P$18*SIN($S$18-$T$18*(A4789-$A$4332)/$P$18),erreur)</f>
        <v>319.82893670514386</v>
      </c>
    </row>
    <row r="4790" spans="1:8" x14ac:dyDescent="0.3">
      <c r="A4790" s="20">
        <f t="shared" si="188"/>
        <v>4784</v>
      </c>
      <c r="B4790" s="9">
        <v>327.30835265992994</v>
      </c>
      <c r="C4790" s="9">
        <v>319.09207115371851</v>
      </c>
      <c r="D4790" s="25">
        <v>294</v>
      </c>
      <c r="E4790" s="8">
        <v>10</v>
      </c>
      <c r="F4790" s="31">
        <f t="shared" si="189"/>
        <v>325.67015327904039</v>
      </c>
      <c r="G4790" s="31">
        <f>IF(8811-A4790&gt;$I$18,$O$18+$P$18*SIN($S$18-$T$18*(A4790-$A$4332)/$P$18),erreur)</f>
        <v>319.83188750122281</v>
      </c>
    </row>
    <row r="4791" spans="1:8" x14ac:dyDescent="0.3">
      <c r="A4791" s="20">
        <f t="shared" si="188"/>
        <v>4785</v>
      </c>
      <c r="B4791" s="9">
        <v>327.32867265992996</v>
      </c>
      <c r="C4791" s="9">
        <v>319.10203115371849</v>
      </c>
      <c r="D4791" s="25">
        <v>295</v>
      </c>
      <c r="E4791" s="8">
        <v>11</v>
      </c>
      <c r="F4791" s="31">
        <f t="shared" si="189"/>
        <v>325.68245327904037</v>
      </c>
      <c r="G4791" s="31">
        <f>IF(8811-A4791&gt;$I$18,$O$18+$P$18*SIN($S$18-$T$18*(A4791-$A$4332)/$P$18),erreur)</f>
        <v>319.83487162287929</v>
      </c>
    </row>
    <row r="4792" spans="1:8" x14ac:dyDescent="0.3">
      <c r="A4792" s="20">
        <f t="shared" si="188"/>
        <v>4786</v>
      </c>
      <c r="B4792" s="9">
        <v>327.34899265992999</v>
      </c>
      <c r="C4792" s="9">
        <v>319.11199115371846</v>
      </c>
      <c r="D4792" s="25">
        <v>296</v>
      </c>
      <c r="E4792" s="8">
        <v>12</v>
      </c>
      <c r="F4792" s="31">
        <f t="shared" si="189"/>
        <v>325.69475327904036</v>
      </c>
      <c r="G4792" s="31">
        <f>IF(8811-A4792&gt;$I$18,$O$18+$P$18*SIN($S$18-$T$18*(A4792-$A$4332)/$P$18),erreur)</f>
        <v>319.83788907010603</v>
      </c>
    </row>
    <row r="4793" spans="1:8" x14ac:dyDescent="0.3">
      <c r="A4793" s="20">
        <f t="shared" si="188"/>
        <v>4787</v>
      </c>
      <c r="B4793" s="9">
        <v>327.36931265993002</v>
      </c>
      <c r="C4793" s="9">
        <v>319.12195115371844</v>
      </c>
      <c r="D4793" s="25">
        <v>297</v>
      </c>
      <c r="E4793" s="8">
        <v>13</v>
      </c>
      <c r="F4793" s="31">
        <f t="shared" si="189"/>
        <v>325.70705327904034</v>
      </c>
      <c r="G4793" s="31">
        <f>IF(8811-A4793&gt;$I$18,$O$18+$P$18*SIN($S$18-$T$18*(A4793-$A$4332)/$P$18),erreur)</f>
        <v>319.84093984289575</v>
      </c>
    </row>
    <row r="4794" spans="1:8" x14ac:dyDescent="0.3">
      <c r="A4794" s="20">
        <f t="shared" si="188"/>
        <v>4788</v>
      </c>
      <c r="B4794" s="9">
        <v>327.38963265993004</v>
      </c>
      <c r="C4794" s="9">
        <v>319.13191115371842</v>
      </c>
      <c r="D4794" s="25">
        <v>298</v>
      </c>
      <c r="E4794" s="8">
        <v>14</v>
      </c>
      <c r="F4794" s="31">
        <f t="shared" si="189"/>
        <v>325.71935327904032</v>
      </c>
      <c r="G4794" s="31">
        <f>IF(8811-A4794&gt;$I$18,$O$18+$P$18*SIN($S$18-$T$18*(A4794-$A$4332)/$P$18),erreur)</f>
        <v>319.84402394125209</v>
      </c>
    </row>
    <row r="4795" spans="1:8" x14ac:dyDescent="0.3">
      <c r="A4795" s="20">
        <f t="shared" si="188"/>
        <v>4789</v>
      </c>
      <c r="B4795" s="9">
        <v>327.40995265993007</v>
      </c>
      <c r="C4795" s="9">
        <v>319.1418711537184</v>
      </c>
      <c r="D4795" s="25">
        <v>299</v>
      </c>
      <c r="E4795" s="8">
        <v>15</v>
      </c>
      <c r="F4795" s="31">
        <f t="shared" si="189"/>
        <v>325.7316532790403</v>
      </c>
      <c r="G4795" s="31">
        <f>IF(8811-A4795&gt;$I$18,$O$18+$P$18*SIN($S$18-$T$18*(A4795-$A$4332)/$P$18),erreur)</f>
        <v>319.84714136516777</v>
      </c>
    </row>
    <row r="4796" spans="1:8" x14ac:dyDescent="0.3">
      <c r="A4796" s="20">
        <f t="shared" si="188"/>
        <v>4790</v>
      </c>
      <c r="B4796" s="9">
        <v>327.4302726599301</v>
      </c>
      <c r="C4796" s="9">
        <v>319.15183115371838</v>
      </c>
      <c r="D4796" s="25">
        <v>300</v>
      </c>
      <c r="E4796" s="8">
        <v>16</v>
      </c>
      <c r="F4796" s="31">
        <f t="shared" si="189"/>
        <v>325.74395327904028</v>
      </c>
      <c r="G4796" s="31">
        <f>IF(8811-A4796&gt;$I$18,$O$18+$P$18*SIN($S$18-$T$18*(A4796-$A$4332)/$P$18),erreur)</f>
        <v>319.8502921146428</v>
      </c>
    </row>
    <row r="4797" spans="1:8" x14ac:dyDescent="0.3">
      <c r="A4797" s="20">
        <f t="shared" si="188"/>
        <v>4791</v>
      </c>
      <c r="B4797" s="9">
        <v>327.45059265993012</v>
      </c>
      <c r="C4797" s="9">
        <v>319.16179115371835</v>
      </c>
      <c r="D4797" s="25">
        <v>301</v>
      </c>
      <c r="E4797" s="8">
        <v>17</v>
      </c>
      <c r="F4797" s="31">
        <f t="shared" si="189"/>
        <v>325.75625327904027</v>
      </c>
      <c r="G4797" s="31">
        <f>IF(8811-A4797&gt;$I$18,$O$18+$P$18*SIN($S$18-$T$18*(A4797-$A$4332)/$P$18),erreur)</f>
        <v>319.85347618966625</v>
      </c>
    </row>
    <row r="4798" spans="1:8" x14ac:dyDescent="0.3">
      <c r="A4798" s="20">
        <f t="shared" si="188"/>
        <v>4792</v>
      </c>
      <c r="B4798" s="9">
        <v>327.47091265993015</v>
      </c>
      <c r="C4798" s="9">
        <v>319.17175115371833</v>
      </c>
      <c r="D4798" s="25">
        <v>302</v>
      </c>
      <c r="E4798" s="8">
        <v>18</v>
      </c>
      <c r="F4798" s="31">
        <f t="shared" si="189"/>
        <v>325.76855327904025</v>
      </c>
      <c r="G4798" s="31">
        <f>IF(8811-A4798&gt;$I$18,$O$18+$P$18*SIN($S$18-$T$18*(A4798-$A$4332)/$P$18),erreur)</f>
        <v>319.85669359024178</v>
      </c>
    </row>
    <row r="4799" spans="1:8" x14ac:dyDescent="0.3">
      <c r="A4799" s="20">
        <f t="shared" si="188"/>
        <v>4793</v>
      </c>
      <c r="B4799" s="9">
        <v>327.49123265993018</v>
      </c>
      <c r="C4799" s="9">
        <v>319.18171115371831</v>
      </c>
      <c r="D4799" s="25">
        <v>303</v>
      </c>
      <c r="E4799" s="8">
        <v>19</v>
      </c>
      <c r="F4799" s="31">
        <f t="shared" si="189"/>
        <v>325.78085327904023</v>
      </c>
      <c r="G4799" s="31">
        <f>IF(8811-A4799&gt;$I$18,$O$18+$P$18*SIN($S$18-$T$18*(A4799-$A$4332)/$P$18),erreur)</f>
        <v>319.85994431636573</v>
      </c>
    </row>
    <row r="4800" spans="1:8" x14ac:dyDescent="0.3">
      <c r="A4800" s="20">
        <f t="shared" si="188"/>
        <v>4794</v>
      </c>
      <c r="B4800" s="9">
        <v>327.5115526599302</v>
      </c>
      <c r="C4800" s="9">
        <v>319.19167115371829</v>
      </c>
      <c r="D4800" s="25">
        <v>304</v>
      </c>
      <c r="E4800" s="8">
        <v>20</v>
      </c>
      <c r="F4800" s="31">
        <f t="shared" si="189"/>
        <v>325.79315327904021</v>
      </c>
      <c r="G4800" s="31">
        <f>IF(8811-A4800&gt;$I$18,$O$18+$P$18*SIN($S$18-$T$18*(A4800-$A$4332)/$P$18),erreur)</f>
        <v>319.86322836802719</v>
      </c>
    </row>
    <row r="4801" spans="1:8" x14ac:dyDescent="0.3">
      <c r="A4801" s="20">
        <f t="shared" si="188"/>
        <v>4795</v>
      </c>
      <c r="B4801" s="9">
        <v>327.53187265993023</v>
      </c>
      <c r="C4801" s="9">
        <v>319.20163115371827</v>
      </c>
      <c r="D4801" s="25">
        <v>305</v>
      </c>
      <c r="E4801" s="8">
        <v>21</v>
      </c>
      <c r="F4801" s="31">
        <f t="shared" si="189"/>
        <v>325.80545327904019</v>
      </c>
      <c r="G4801" s="31">
        <f>IF(8811-A4801&gt;$I$18,$O$18+$P$18*SIN($S$18-$T$18*(A4801-$A$4332)/$P$18),erreur)</f>
        <v>319.86654574522981</v>
      </c>
    </row>
    <row r="4802" spans="1:8" x14ac:dyDescent="0.3">
      <c r="A4802" s="20">
        <f t="shared" si="188"/>
        <v>4796</v>
      </c>
      <c r="B4802" s="9">
        <v>327.55219265993026</v>
      </c>
      <c r="C4802" s="9">
        <v>319.21159115371825</v>
      </c>
      <c r="D4802" s="25">
        <v>306</v>
      </c>
      <c r="E4802" s="8">
        <v>22</v>
      </c>
      <c r="F4802" s="31">
        <f t="shared" si="189"/>
        <v>325.81775327904018</v>
      </c>
      <c r="G4802" s="31">
        <f>IF(8811-A4802&gt;$I$18,$O$18+$P$18*SIN($S$18-$T$18*(A4802-$A$4332)/$P$18),erreur)</f>
        <v>319.86989644796995</v>
      </c>
    </row>
    <row r="4803" spans="1:8" x14ac:dyDescent="0.3">
      <c r="A4803" s="20">
        <f t="shared" si="188"/>
        <v>4797</v>
      </c>
      <c r="B4803" s="9">
        <v>327.57251265993028</v>
      </c>
      <c r="C4803" s="9">
        <v>319.22155115371822</v>
      </c>
      <c r="D4803" s="25">
        <v>307</v>
      </c>
      <c r="E4803" s="8">
        <v>23</v>
      </c>
      <c r="F4803" s="31">
        <f t="shared" si="189"/>
        <v>325.83005327904016</v>
      </c>
      <c r="G4803" s="31">
        <f>IF(8811-A4803&gt;$I$18,$O$18+$P$18*SIN($S$18-$T$18*(A4803-$A$4332)/$P$18),erreur)</f>
        <v>319.87328047624032</v>
      </c>
    </row>
    <row r="4804" spans="1:8" x14ac:dyDescent="0.3">
      <c r="A4804" s="20">
        <f t="shared" si="188"/>
        <v>4798</v>
      </c>
      <c r="B4804" s="9">
        <v>327.59283265993031</v>
      </c>
      <c r="C4804" s="9">
        <v>319.2315111537182</v>
      </c>
      <c r="D4804" s="25">
        <v>308</v>
      </c>
      <c r="E4804" s="8">
        <v>24</v>
      </c>
      <c r="F4804" s="31">
        <f t="shared" si="189"/>
        <v>325.84235327904014</v>
      </c>
      <c r="G4804" s="31">
        <f>IF(8811-A4804&gt;$I$18,$O$18+$P$18*SIN($S$18-$T$18*(A4804-$A$4332)/$P$18),erreur)</f>
        <v>319.8766978300373</v>
      </c>
    </row>
    <row r="4805" spans="1:8" x14ac:dyDescent="0.3">
      <c r="A4805" s="20">
        <f t="shared" si="188"/>
        <v>4799</v>
      </c>
      <c r="B4805" s="9">
        <v>327.61315265993034</v>
      </c>
      <c r="C4805" s="9">
        <v>319.24147115371818</v>
      </c>
      <c r="D4805" s="25">
        <v>309</v>
      </c>
      <c r="E4805" s="8">
        <v>25</v>
      </c>
      <c r="F4805" s="31">
        <f t="shared" si="189"/>
        <v>325.85465327904012</v>
      </c>
      <c r="G4805" s="31">
        <f>IF(8811-A4805&gt;$I$18,$O$18+$P$18*SIN($S$18-$T$18*(A4805-$A$4332)/$P$18),erreur)</f>
        <v>319.88014850935724</v>
      </c>
    </row>
    <row r="4806" spans="1:8" x14ac:dyDescent="0.3">
      <c r="A4806" s="20">
        <f t="shared" si="188"/>
        <v>4800</v>
      </c>
      <c r="B4806" s="9">
        <v>327.63347265993036</v>
      </c>
      <c r="C4806" s="9">
        <v>319.25143115371816</v>
      </c>
      <c r="D4806" s="25">
        <v>310</v>
      </c>
      <c r="E4806" s="8">
        <v>26</v>
      </c>
      <c r="F4806" s="31">
        <f t="shared" si="189"/>
        <v>325.8669532790401</v>
      </c>
      <c r="G4806" s="31">
        <f>IF(8811-A4806&gt;$I$18,$O$18+$P$18*SIN($S$18-$T$18*(A4806-$A$4332)/$P$18),erreur)</f>
        <v>319.88363251419651</v>
      </c>
      <c r="H4806">
        <v>329.35</v>
      </c>
    </row>
    <row r="4807" spans="1:8" x14ac:dyDescent="0.3">
      <c r="A4807" s="20">
        <f t="shared" si="188"/>
        <v>4801</v>
      </c>
      <c r="B4807" s="9">
        <v>327.65379265993039</v>
      </c>
      <c r="C4807" s="9">
        <v>319.26139115371814</v>
      </c>
      <c r="D4807" s="25">
        <v>311</v>
      </c>
      <c r="E4807" s="8">
        <v>27</v>
      </c>
      <c r="F4807" s="31">
        <f t="shared" si="189"/>
        <v>325.87925327904009</v>
      </c>
      <c r="G4807" s="31">
        <f>IF(8811-A4807&gt;$I$18,$O$18+$P$18*SIN($S$18-$T$18*(A4807-$A$4332)/$P$18),erreur)</f>
        <v>319.8871498445551</v>
      </c>
    </row>
    <row r="4808" spans="1:8" x14ac:dyDescent="0.3">
      <c r="A4808" s="20">
        <f t="shared" ref="A4808:A4871" si="190">ROW()-6</f>
        <v>4802</v>
      </c>
      <c r="B4808" s="9">
        <v>327.67411265993042</v>
      </c>
      <c r="C4808" s="9">
        <v>319.27135115371811</v>
      </c>
      <c r="D4808" s="25">
        <v>312</v>
      </c>
      <c r="E4808" s="8">
        <v>28</v>
      </c>
      <c r="F4808" s="31">
        <f t="shared" si="189"/>
        <v>325.89155327904007</v>
      </c>
      <c r="G4808" s="31">
        <f>IF(8811-A4808&gt;$I$18,$O$18+$P$18*SIN($S$18-$T$18*(A4808-$A$4332)/$P$18),erreur)</f>
        <v>319.89070050042574</v>
      </c>
    </row>
    <row r="4809" spans="1:8" x14ac:dyDescent="0.3">
      <c r="A4809" s="20">
        <f t="shared" si="190"/>
        <v>4803</v>
      </c>
      <c r="B4809" s="9">
        <v>327.69443265993044</v>
      </c>
      <c r="C4809" s="9">
        <v>319.28131115371809</v>
      </c>
      <c r="D4809" s="25">
        <v>313</v>
      </c>
      <c r="E4809" s="8">
        <v>29</v>
      </c>
      <c r="F4809" s="31">
        <f t="shared" si="189"/>
        <v>325.90385327904005</v>
      </c>
      <c r="G4809" s="31">
        <f>IF(8811-A4809&gt;$I$18,$O$18+$P$18*SIN($S$18-$T$18*(A4809-$A$4332)/$P$18),erreur)</f>
        <v>319.89428448180479</v>
      </c>
    </row>
    <row r="4810" spans="1:8" x14ac:dyDescent="0.3">
      <c r="A4810" s="20">
        <f t="shared" si="190"/>
        <v>4804</v>
      </c>
      <c r="B4810" s="9">
        <v>327.71475265993047</v>
      </c>
      <c r="C4810" s="9">
        <v>319.29127115371807</v>
      </c>
      <c r="D4810" s="25">
        <v>314</v>
      </c>
      <c r="E4810" s="8">
        <v>30</v>
      </c>
      <c r="F4810" s="31">
        <f t="shared" si="189"/>
        <v>325.91615327904003</v>
      </c>
      <c r="G4810" s="31">
        <f>IF(8811-A4810&gt;$I$18,$O$18+$P$18*SIN($S$18-$T$18*(A4810-$A$4332)/$P$18),erreur)</f>
        <v>319.89790178868498</v>
      </c>
    </row>
    <row r="4811" spans="1:8" x14ac:dyDescent="0.3">
      <c r="A4811" s="20">
        <f t="shared" si="190"/>
        <v>4805</v>
      </c>
      <c r="B4811" s="9">
        <v>327.73507265993049</v>
      </c>
      <c r="C4811" s="9">
        <v>319.30123115371805</v>
      </c>
      <c r="D4811" s="25">
        <v>315</v>
      </c>
      <c r="E4811" s="8">
        <v>31</v>
      </c>
      <c r="F4811" s="31">
        <f>IF($A4811&lt;=$J$20,$O$20+$P$20*SIN($Q$20+$R$20*($A4811-$A$4810)/$P$20),erreur)</f>
        <v>325.9274823792075</v>
      </c>
      <c r="G4811" s="31">
        <f>IF(8811-A4811&gt;$I$18,$O$18+$P$18*SIN($S$18-$T$18*(A4811-$A$4332)/$P$18),erreur)</f>
        <v>319.90155242106994</v>
      </c>
    </row>
    <row r="4812" spans="1:8" x14ac:dyDescent="0.3">
      <c r="A4812" s="20">
        <f t="shared" si="190"/>
        <v>4806</v>
      </c>
      <c r="B4812" s="9">
        <v>327.75539265993052</v>
      </c>
      <c r="C4812" s="9">
        <v>319.31119115371803</v>
      </c>
      <c r="D4812" s="25">
        <v>316</v>
      </c>
      <c r="E4812" s="8">
        <v>32</v>
      </c>
      <c r="F4812" s="31">
        <f>IF($A4812&lt;=$J$20,$O$20+$P$20*SIN($Q$20+$R$20*($A4812-$A$4810)/$P$20),erreur)</f>
        <v>325.93973137747889</v>
      </c>
      <c r="G4812" s="31">
        <f>IF(8811-A4812&gt;$I$18,$O$18+$P$18*SIN($S$18-$T$18*(A4812-$A$4332)/$P$18),erreur)</f>
        <v>319.90523637894876</v>
      </c>
    </row>
    <row r="4813" spans="1:8" x14ac:dyDescent="0.3">
      <c r="A4813" s="20">
        <f t="shared" si="190"/>
        <v>4807</v>
      </c>
      <c r="B4813" s="9">
        <v>327.77571265993055</v>
      </c>
      <c r="C4813" s="9">
        <v>319.32115115371801</v>
      </c>
      <c r="D4813" s="25">
        <v>317</v>
      </c>
      <c r="E4813" s="8">
        <v>33</v>
      </c>
      <c r="F4813" s="31">
        <f>IF($A4813&lt;=$J$20,$O$20+$P$20*SIN($Q$20+$R$20*($A4813-$A$4810)/$P$20),erreur)</f>
        <v>325.95194699479907</v>
      </c>
      <c r="G4813" s="31">
        <f>IF(8811-A4813&gt;$I$18,$O$18+$P$18*SIN($S$18-$T$18*(A4813-$A$4332)/$P$18),erreur)</f>
        <v>319.9089536623178</v>
      </c>
    </row>
    <row r="4814" spans="1:8" x14ac:dyDescent="0.3">
      <c r="A4814" s="20">
        <f t="shared" si="190"/>
        <v>4808</v>
      </c>
      <c r="B4814" s="9">
        <v>327.79603265993057</v>
      </c>
      <c r="C4814" s="9">
        <v>319.33111115371798</v>
      </c>
      <c r="D4814" s="25">
        <v>318</v>
      </c>
      <c r="E4814" s="8">
        <v>34</v>
      </c>
      <c r="F4814" s="31">
        <f>IF($A4814&lt;=$J$20,$O$20+$P$20*SIN($Q$20+$R$20*($A4814-$A$4810)/$P$20),erreur)</f>
        <v>325.96412923115349</v>
      </c>
      <c r="G4814" s="31">
        <f>IF(8811-A4814&gt;$I$18,$O$18+$P$18*SIN($S$18-$T$18*(A4814-$A$4332)/$P$18),erreur)</f>
        <v>319.91270427117706</v>
      </c>
    </row>
    <row r="4815" spans="1:8" x14ac:dyDescent="0.3">
      <c r="A4815" s="20">
        <f t="shared" si="190"/>
        <v>4809</v>
      </c>
      <c r="B4815" s="9">
        <v>327.8163526599306</v>
      </c>
      <c r="C4815" s="9">
        <v>319.34107115371796</v>
      </c>
      <c r="D4815" s="25">
        <v>319</v>
      </c>
      <c r="E4815" s="8">
        <v>35</v>
      </c>
      <c r="F4815" s="31">
        <f>IF($A4815&lt;=$J$20,$O$20+$P$20*SIN($Q$20+$R$20*($A4815-$A$4810)/$P$20),erreur)</f>
        <v>325.97627808653124</v>
      </c>
      <c r="G4815" s="31">
        <f>IF(8811-A4815&gt;$I$18,$O$18+$P$18*SIN($S$18-$T$18*(A4815-$A$4332)/$P$18),erreur)</f>
        <v>319.91648820551927</v>
      </c>
    </row>
    <row r="4816" spans="1:8" x14ac:dyDescent="0.3">
      <c r="A4816" s="20">
        <f t="shared" si="190"/>
        <v>4810</v>
      </c>
      <c r="B4816" s="9">
        <v>327.83667265993063</v>
      </c>
      <c r="C4816" s="9">
        <v>319.35103115371794</v>
      </c>
      <c r="D4816" s="25">
        <v>320</v>
      </c>
      <c r="E4816" s="8">
        <v>36</v>
      </c>
      <c r="F4816" s="31">
        <f>IF($A4816&lt;=$J$20,$O$20+$P$20*SIN($Q$20+$R$20*($A4816-$A$4810)/$P$20),erreur)</f>
        <v>325.98839356091776</v>
      </c>
      <c r="G4816" s="31">
        <f>IF(8811-A4816&gt;$I$18,$O$18+$P$18*SIN($S$18-$T$18*(A4816-$A$4332)/$P$18),erreur)</f>
        <v>319.92030546534079</v>
      </c>
    </row>
    <row r="4817" spans="1:8" x14ac:dyDescent="0.3">
      <c r="A4817" s="20">
        <f t="shared" si="190"/>
        <v>4811</v>
      </c>
      <c r="B4817" s="9">
        <v>327.85699265993065</v>
      </c>
      <c r="C4817" s="9">
        <v>319.36099115371792</v>
      </c>
      <c r="D4817" s="25">
        <v>321</v>
      </c>
      <c r="E4817" s="8">
        <v>37</v>
      </c>
      <c r="F4817" s="31">
        <f>IF($A4817&lt;=$J$20,$O$20+$P$20*SIN($Q$20+$R$20*($A4817-$A$4810)/$P$20),erreur)</f>
        <v>326.0004756542985</v>
      </c>
      <c r="G4817" s="31">
        <f>IF(8811-A4817&gt;$I$18,$O$18+$P$18*SIN($S$18-$T$18*(A4817-$A$4332)/$P$18),erreur)</f>
        <v>319.92415605064161</v>
      </c>
    </row>
    <row r="4818" spans="1:8" x14ac:dyDescent="0.3">
      <c r="A4818" s="20">
        <f t="shared" si="190"/>
        <v>4812</v>
      </c>
      <c r="B4818" s="9">
        <v>327.87731265993068</v>
      </c>
      <c r="C4818" s="9">
        <v>319.3709511537179</v>
      </c>
      <c r="D4818" s="25">
        <v>322</v>
      </c>
      <c r="E4818" s="8">
        <v>38</v>
      </c>
      <c r="F4818" s="31">
        <f>IF($A4818&lt;=$J$20,$O$20+$P$20*SIN($Q$20+$R$20*($A4818-$A$4810)/$P$20),erreur)</f>
        <v>326.01252436665891</v>
      </c>
      <c r="G4818" s="31">
        <f>IF(8811-A4818&gt;$I$18,$O$18+$P$18*SIN($S$18-$T$18*(A4818-$A$4332)/$P$18),erreur)</f>
        <v>319.92803996140719</v>
      </c>
    </row>
    <row r="4819" spans="1:8" x14ac:dyDescent="0.3">
      <c r="A4819" s="20">
        <f t="shared" si="190"/>
        <v>4813</v>
      </c>
      <c r="B4819" s="9">
        <v>327.89763265993071</v>
      </c>
      <c r="C4819" s="9">
        <v>319.38091115371788</v>
      </c>
      <c r="D4819" s="25">
        <v>323</v>
      </c>
      <c r="E4819" s="8">
        <v>39</v>
      </c>
      <c r="F4819" s="31">
        <f>IF($A4819&lt;=$J$20,$O$20+$P$20*SIN($Q$20+$R$20*($A4819-$A$4810)/$P$20),erreur)</f>
        <v>326.02453969798808</v>
      </c>
      <c r="G4819" s="31">
        <f>IF(8811-A4819&gt;$I$18,$O$18+$P$18*SIN($S$18-$T$18*(A4819-$A$4332)/$P$18),erreur)</f>
        <v>319.93195719764117</v>
      </c>
    </row>
    <row r="4820" spans="1:8" x14ac:dyDescent="0.3">
      <c r="A4820" s="20">
        <f t="shared" si="190"/>
        <v>4814</v>
      </c>
      <c r="B4820" s="9">
        <v>327.91795265993073</v>
      </c>
      <c r="C4820" s="9">
        <v>319.39087115371785</v>
      </c>
      <c r="D4820" s="25">
        <v>324</v>
      </c>
      <c r="E4820" s="8">
        <v>40</v>
      </c>
      <c r="F4820" s="31">
        <f>IF($A4820&lt;=$J$20,$O$20+$P$20*SIN($Q$20+$R$20*($A4820-$A$4810)/$P$20),erreur)</f>
        <v>326.03652164827508</v>
      </c>
      <c r="G4820" s="31">
        <f>IF(8811-A4820&gt;$I$18,$O$18+$P$18*SIN($S$18-$T$18*(A4820-$A$4332)/$P$18),erreur)</f>
        <v>319.9359077593399</v>
      </c>
    </row>
    <row r="4821" spans="1:8" x14ac:dyDescent="0.3">
      <c r="A4821" s="20">
        <f t="shared" si="190"/>
        <v>4815</v>
      </c>
      <c r="B4821" s="9">
        <v>327.93827265993076</v>
      </c>
      <c r="C4821" s="9">
        <v>319.40083115371783</v>
      </c>
      <c r="D4821" s="25">
        <v>325</v>
      </c>
      <c r="E4821" s="8">
        <v>41</v>
      </c>
      <c r="F4821" s="31">
        <f>IF($A4821&lt;=$J$20,$O$20+$P$20*SIN($Q$20+$R$20*($A4821-$A$4810)/$P$20),erreur)</f>
        <v>326.04847021750174</v>
      </c>
      <c r="G4821" s="31">
        <f>IF(8811-A4821&gt;$I$18,$O$18+$P$18*SIN($S$18-$T$18*(A4821-$A$4332)/$P$18),erreur)</f>
        <v>319.93989164649611</v>
      </c>
    </row>
    <row r="4822" spans="1:8" x14ac:dyDescent="0.3">
      <c r="A4822" s="20">
        <f t="shared" si="190"/>
        <v>4816</v>
      </c>
      <c r="B4822" s="9">
        <v>327.95859265993079</v>
      </c>
      <c r="C4822" s="9">
        <v>319.41079115371781</v>
      </c>
      <c r="D4822" s="25">
        <v>326</v>
      </c>
      <c r="E4822" s="8">
        <v>42</v>
      </c>
      <c r="F4822" s="31">
        <f>IF($A4822&lt;=$J$20,$O$20+$P$20*SIN($Q$20+$R$20*($A4822-$A$4810)/$P$20),erreur)</f>
        <v>326.06038540565351</v>
      </c>
      <c r="G4822" s="31">
        <f>IF(8811-A4822&gt;$I$18,$O$18+$P$18*SIN($S$18-$T$18*(A4822-$A$4332)/$P$18),erreur)</f>
        <v>319.9439088591098</v>
      </c>
    </row>
    <row r="4823" spans="1:8" x14ac:dyDescent="0.3">
      <c r="A4823" s="20">
        <f t="shared" si="190"/>
        <v>4817</v>
      </c>
      <c r="B4823" s="9">
        <v>327.97891265993081</v>
      </c>
      <c r="C4823" s="9">
        <v>319.42075115371779</v>
      </c>
      <c r="D4823" s="25">
        <v>327</v>
      </c>
      <c r="E4823" s="8">
        <v>43</v>
      </c>
      <c r="F4823" s="31">
        <f>IF($A4823&lt;=$J$20,$O$20+$P$20*SIN($Q$20+$R$20*($A4823-$A$4810)/$P$20),erreur)</f>
        <v>326.07226721272309</v>
      </c>
      <c r="G4823" s="31">
        <f>IF(8811-A4823&gt;$I$18,$O$18+$P$18*SIN($S$18-$T$18*(A4823-$A$4332)/$P$18),erreur)</f>
        <v>319.94795939716641</v>
      </c>
    </row>
    <row r="4824" spans="1:8" x14ac:dyDescent="0.3">
      <c r="A4824" s="20">
        <f t="shared" si="190"/>
        <v>4818</v>
      </c>
      <c r="B4824" s="9">
        <v>327.99923265993084</v>
      </c>
      <c r="C4824" s="9">
        <v>319.43071115371777</v>
      </c>
      <c r="D4824" s="25">
        <v>328</v>
      </c>
      <c r="E4824" s="8">
        <v>44</v>
      </c>
      <c r="F4824" s="31">
        <f>IF($A4824&lt;=$J$20,$O$20+$P$20*SIN($Q$20+$R$20*($A4824-$A$4810)/$P$20),erreur)</f>
        <v>326.08411563869595</v>
      </c>
      <c r="G4824" s="31">
        <f>IF(8811-A4824&gt;$I$18,$O$18+$P$18*SIN($S$18-$T$18*(A4824-$A$4332)/$P$18),erreur)</f>
        <v>319.9520432606696</v>
      </c>
    </row>
    <row r="4825" spans="1:8" x14ac:dyDescent="0.3">
      <c r="A4825" s="20">
        <f t="shared" si="190"/>
        <v>4819</v>
      </c>
      <c r="B4825" s="9">
        <v>328.01955265993087</v>
      </c>
      <c r="C4825" s="9">
        <v>319.44067115371774</v>
      </c>
      <c r="D4825" s="25">
        <v>329</v>
      </c>
      <c r="E4825" s="8">
        <v>45</v>
      </c>
      <c r="F4825" s="31">
        <f>IF($A4825&lt;=$J$20,$O$20+$P$20*SIN($Q$20+$R$20*($A4825-$A$4810)/$P$20),erreur)</f>
        <v>326.09593068355389</v>
      </c>
      <c r="G4825" s="31">
        <f>IF(8811-A4825&gt;$I$18,$O$18+$P$18*SIN($S$18-$T$18*(A4825-$A$4332)/$P$18),erreur)</f>
        <v>319.95616044961571</v>
      </c>
    </row>
    <row r="4826" spans="1:8" x14ac:dyDescent="0.3">
      <c r="A4826" s="20">
        <f t="shared" si="190"/>
        <v>4820</v>
      </c>
      <c r="B4826" s="9">
        <v>328.03987265993089</v>
      </c>
      <c r="C4826" s="9">
        <v>319.45063115371772</v>
      </c>
      <c r="D4826" s="25">
        <v>330</v>
      </c>
      <c r="E4826" s="8">
        <v>46</v>
      </c>
      <c r="F4826" s="31">
        <f>IF($A4826&lt;=$J$20,$O$20+$P$20*SIN($Q$20+$R$20*($A4826-$A$4810)/$P$20),erreur)</f>
        <v>326.107712347286</v>
      </c>
      <c r="G4826" s="31">
        <f>IF(8811-A4826&gt;$I$18,$O$18+$P$18*SIN($S$18-$T$18*(A4826-$A$4332)/$P$18),erreur)</f>
        <v>319.96031096399383</v>
      </c>
      <c r="H4826">
        <v>330.49</v>
      </c>
    </row>
    <row r="4827" spans="1:8" x14ac:dyDescent="0.3">
      <c r="A4827" s="20">
        <f t="shared" si="190"/>
        <v>4821</v>
      </c>
      <c r="B4827" s="9">
        <v>328.06019265993092</v>
      </c>
      <c r="C4827" s="9">
        <v>319.4605911537177</v>
      </c>
      <c r="D4827" s="25">
        <v>331</v>
      </c>
      <c r="E4827" s="8">
        <v>47</v>
      </c>
      <c r="F4827" s="31">
        <f>IF($A4827&lt;=$J$20,$O$20+$P$20*SIN($Q$20+$R$20*($A4827-$A$4810)/$P$20),erreur)</f>
        <v>326.11946062988136</v>
      </c>
      <c r="G4827" s="31">
        <f>IF(8811-A4827&gt;$I$18,$O$18+$P$18*SIN($S$18-$T$18*(A4827-$A$4332)/$P$18),erreur)</f>
        <v>319.96449480380397</v>
      </c>
    </row>
    <row r="4828" spans="1:8" x14ac:dyDescent="0.3">
      <c r="A4828" s="20">
        <f t="shared" si="190"/>
        <v>4822</v>
      </c>
      <c r="B4828" s="9">
        <v>328.08051265993095</v>
      </c>
      <c r="C4828" s="9">
        <v>319.47055115371768</v>
      </c>
      <c r="D4828" s="25">
        <v>332</v>
      </c>
      <c r="E4828" s="8">
        <v>48</v>
      </c>
      <c r="F4828" s="31">
        <f>IF($A4828&lt;=$J$20,$O$20+$P$20*SIN($Q$20+$R$20*($A4828-$A$4810)/$P$20),erreur)</f>
        <v>326.13117553132543</v>
      </c>
      <c r="G4828" s="31">
        <f>IF(8811-A4828&gt;$I$18,$O$18+$P$18*SIN($S$18-$T$18*(A4828-$A$4332)/$P$18),erreur)</f>
        <v>319.96871196904249</v>
      </c>
    </row>
    <row r="4829" spans="1:8" x14ac:dyDescent="0.3">
      <c r="A4829" s="20">
        <f t="shared" si="190"/>
        <v>4823</v>
      </c>
      <c r="B4829" s="9">
        <v>328.10083265993097</v>
      </c>
      <c r="C4829" s="9">
        <v>319.48051115371766</v>
      </c>
      <c r="D4829" s="25">
        <v>333</v>
      </c>
      <c r="E4829" s="8">
        <v>49</v>
      </c>
      <c r="F4829" s="31">
        <f>IF($A4829&lt;=$J$20,$O$20+$P$20*SIN($Q$20+$R$20*($A4829-$A$4810)/$P$20),erreur)</f>
        <v>326.14285705160728</v>
      </c>
      <c r="G4829" s="31">
        <f>IF(8811-A4829&gt;$I$18,$O$18+$P$18*SIN($S$18-$T$18*(A4829-$A$4332)/$P$18),erreur)</f>
        <v>319.9729624597021</v>
      </c>
    </row>
    <row r="4830" spans="1:8" x14ac:dyDescent="0.3">
      <c r="A4830" s="20">
        <f t="shared" si="190"/>
        <v>4824</v>
      </c>
      <c r="B4830" s="9">
        <v>328.121152659931</v>
      </c>
      <c r="C4830" s="9">
        <v>319.49047115371764</v>
      </c>
      <c r="D4830" s="25">
        <v>334</v>
      </c>
      <c r="E4830" s="8">
        <v>50</v>
      </c>
      <c r="F4830" s="31">
        <f>IF($A4830&lt;=$J$20,$O$20+$P$20*SIN($Q$20+$R$20*($A4830-$A$4810)/$P$20),erreur)</f>
        <v>326.15450519071237</v>
      </c>
      <c r="G4830" s="31">
        <f>IF(8811-A4830&gt;$I$18,$O$18+$P$18*SIN($S$18-$T$18*(A4830-$A$4332)/$P$18),erreur)</f>
        <v>319.97724627577918</v>
      </c>
    </row>
    <row r="4831" spans="1:8" x14ac:dyDescent="0.3">
      <c r="A4831" s="20">
        <f t="shared" si="190"/>
        <v>4825</v>
      </c>
      <c r="B4831" s="9">
        <v>328.14147265993103</v>
      </c>
      <c r="C4831" s="9">
        <v>319.50043115371761</v>
      </c>
      <c r="D4831" s="25">
        <v>335</v>
      </c>
      <c r="E4831" s="8">
        <v>51</v>
      </c>
      <c r="F4831" s="31">
        <f>IF($A4831&lt;=$J$20,$O$20+$P$20*SIN($Q$20+$R$20*($A4831-$A$4810)/$P$20),erreur)</f>
        <v>326.16611994862251</v>
      </c>
      <c r="G4831" s="31">
        <f>IF(8811-A4831&gt;$I$18,$O$18+$P$18*SIN($S$18-$T$18*(A4831-$A$4332)/$P$18),erreur)</f>
        <v>319.98156341726281</v>
      </c>
    </row>
    <row r="4832" spans="1:8" x14ac:dyDescent="0.3">
      <c r="A4832" s="20">
        <f t="shared" si="190"/>
        <v>4826</v>
      </c>
      <c r="B4832" s="9">
        <v>328.16179265993105</v>
      </c>
      <c r="C4832" s="9">
        <v>319.51039115371759</v>
      </c>
      <c r="D4832" s="25">
        <v>336</v>
      </c>
      <c r="E4832" s="8">
        <v>52</v>
      </c>
      <c r="F4832" s="31">
        <f>IF($A4832&lt;=$J$20,$O$20+$P$20*SIN($Q$20+$R$20*($A4832-$A$4810)/$P$20),erreur)</f>
        <v>326.17770132533042</v>
      </c>
      <c r="G4832" s="31">
        <f>IF(8811-A4832&gt;$I$18,$O$18+$P$18*SIN($S$18-$T$18*(A4832-$A$4332)/$P$18),erreur)</f>
        <v>319.98591388416025</v>
      </c>
    </row>
    <row r="4833" spans="1:8" x14ac:dyDescent="0.3">
      <c r="A4833" s="20">
        <f t="shared" si="190"/>
        <v>4827</v>
      </c>
      <c r="B4833" s="9">
        <v>328.18211265993108</v>
      </c>
      <c r="C4833" s="9">
        <v>319.52035115371757</v>
      </c>
      <c r="D4833" s="25">
        <v>337</v>
      </c>
      <c r="E4833" s="8">
        <v>53</v>
      </c>
      <c r="F4833" s="31">
        <f>IF($A4833&lt;=$J$20,$O$20+$P$20*SIN($Q$20+$R$20*($A4833-$A$4810)/$P$20),erreur)</f>
        <v>326.18924932082518</v>
      </c>
      <c r="G4833" s="31">
        <f>IF(8811-A4833&gt;$I$18,$O$18+$P$18*SIN($S$18-$T$18*(A4833-$A$4332)/$P$18),erreur)</f>
        <v>319.99029767645698</v>
      </c>
    </row>
    <row r="4834" spans="1:8" x14ac:dyDescent="0.3">
      <c r="A4834" s="20">
        <f t="shared" si="190"/>
        <v>4828</v>
      </c>
      <c r="B4834" s="9">
        <v>328.20243265993111</v>
      </c>
      <c r="C4834" s="9">
        <v>319.53031115371755</v>
      </c>
      <c r="D4834" s="25">
        <v>338</v>
      </c>
      <c r="E4834" s="8">
        <v>54</v>
      </c>
      <c r="F4834" s="31">
        <f>IF($A4834&lt;=$J$20,$O$20+$P$20*SIN($Q$20+$R$20*($A4834-$A$4810)/$P$20),erreur)</f>
        <v>326.20076393509225</v>
      </c>
      <c r="G4834" s="31">
        <f>IF(8811-A4834&gt;$I$18,$O$18+$P$18*SIN($S$18-$T$18*(A4834-$A$4332)/$P$18),erreur)</f>
        <v>319.99471479415297</v>
      </c>
    </row>
    <row r="4835" spans="1:8" x14ac:dyDescent="0.3">
      <c r="A4835" s="20">
        <f t="shared" si="190"/>
        <v>4829</v>
      </c>
      <c r="B4835" s="9">
        <v>328.22275265993113</v>
      </c>
      <c r="C4835" s="9">
        <v>319.54027115371753</v>
      </c>
      <c r="D4835" s="25">
        <v>339</v>
      </c>
      <c r="E4835" s="8">
        <v>55</v>
      </c>
      <c r="F4835" s="31">
        <f>IF($A4835&lt;=$J$20,$O$20+$P$20*SIN($Q$20+$R$20*($A4835-$A$4810)/$P$20),erreur)</f>
        <v>326.21224516811344</v>
      </c>
      <c r="G4835" s="31">
        <f>IF(8811-A4835&gt;$I$18,$O$18+$P$18*SIN($S$18-$T$18*(A4835-$A$4332)/$P$18),erreur)</f>
        <v>319.99916523724096</v>
      </c>
    </row>
    <row r="4836" spans="1:8" x14ac:dyDescent="0.3">
      <c r="A4836" s="20">
        <f t="shared" si="190"/>
        <v>4830</v>
      </c>
      <c r="B4836" s="9">
        <v>328.24307265993116</v>
      </c>
      <c r="C4836" s="9">
        <v>319.5502311537175</v>
      </c>
      <c r="D4836" s="25">
        <v>340</v>
      </c>
      <c r="E4836" s="8">
        <v>56</v>
      </c>
      <c r="F4836" s="31">
        <f>IF($A4836&lt;=$J$20,$O$20+$P$20*SIN($Q$20+$R$20*($A4836-$A$4810)/$P$20),erreur)</f>
        <v>326.22369301988147</v>
      </c>
      <c r="G4836" s="31">
        <f>IF(8811-A4836&gt;$I$18,$O$18+$P$18*SIN($S$18-$T$18*(A4836-$A$4332)/$P$18),erreur)</f>
        <v>320.00364900571731</v>
      </c>
    </row>
    <row r="4837" spans="1:8" x14ac:dyDescent="0.3">
      <c r="A4837" s="20">
        <f t="shared" si="190"/>
        <v>4831</v>
      </c>
      <c r="B4837" s="9">
        <v>328.26339265993118</v>
      </c>
      <c r="C4837" s="9">
        <v>319.56019115371748</v>
      </c>
      <c r="D4837" s="25">
        <v>341</v>
      </c>
      <c r="E4837" s="8">
        <v>57</v>
      </c>
      <c r="F4837" s="31">
        <f>IF($A4837&lt;=$J$20,$O$20+$P$20*SIN($Q$20+$R$20*($A4837-$A$4810)/$P$20),erreur)</f>
        <v>326.23510749038178</v>
      </c>
      <c r="G4837" s="31">
        <f>IF(8811-A4837&gt;$I$18,$O$18+$P$18*SIN($S$18-$T$18*(A4837-$A$4332)/$P$18),erreur)</f>
        <v>320.00816609957474</v>
      </c>
    </row>
    <row r="4838" spans="1:8" x14ac:dyDescent="0.3">
      <c r="A4838" s="20">
        <f t="shared" si="190"/>
        <v>4832</v>
      </c>
      <c r="B4838" s="9">
        <v>328.28371265993121</v>
      </c>
      <c r="C4838" s="9">
        <v>319.57015115371746</v>
      </c>
      <c r="D4838" s="25">
        <v>342</v>
      </c>
      <c r="E4838" s="8">
        <v>58</v>
      </c>
      <c r="F4838" s="31">
        <f>IF($A4838&lt;=$J$20,$O$20+$P$20*SIN($Q$20+$R$20*($A4838-$A$4810)/$P$20),erreur)</f>
        <v>326.24648857960347</v>
      </c>
      <c r="G4838" s="31">
        <f>IF(8811-A4838&gt;$I$18,$O$18+$P$18*SIN($S$18-$T$18*(A4838-$A$4332)/$P$18),erreur)</f>
        <v>320.01271651881689</v>
      </c>
    </row>
    <row r="4839" spans="1:8" x14ac:dyDescent="0.3">
      <c r="A4839" s="20">
        <f t="shared" si="190"/>
        <v>4833</v>
      </c>
      <c r="B4839" s="9">
        <v>328.30403265993124</v>
      </c>
      <c r="C4839" s="9">
        <v>319.58011115371744</v>
      </c>
      <c r="D4839" s="25">
        <v>343</v>
      </c>
      <c r="E4839" s="8">
        <v>59</v>
      </c>
      <c r="F4839" s="31">
        <f>IF($A4839&lt;=$J$20,$O$20+$P$20*SIN($Q$20+$R$20*($A4839-$A$4810)/$P$20),erreur)</f>
        <v>326.25783628753197</v>
      </c>
      <c r="G4839" s="31">
        <f>IF(8811-A4839&gt;$I$18,$O$18+$P$18*SIN($S$18-$T$18*(A4839-$A$4332)/$P$18),erreur)</f>
        <v>320.01730026342557</v>
      </c>
    </row>
    <row r="4840" spans="1:8" x14ac:dyDescent="0.3">
      <c r="A4840" s="20">
        <f t="shared" si="190"/>
        <v>4834</v>
      </c>
      <c r="B4840" s="9">
        <v>328.32435265993126</v>
      </c>
      <c r="C4840" s="9">
        <v>319.59007115371742</v>
      </c>
      <c r="D4840" s="25">
        <v>344</v>
      </c>
      <c r="E4840" s="8">
        <v>60</v>
      </c>
      <c r="F4840" s="31">
        <f>IF($A4840&lt;=$J$20,$O$20+$P$20*SIN($Q$20+$R$20*($A4840-$A$4810)/$P$20),erreur)</f>
        <v>326.26915061415639</v>
      </c>
      <c r="G4840" s="31">
        <f>IF(8811-A4840&gt;$I$18,$O$18+$P$18*SIN($S$18-$T$18*(A4840-$A$4332)/$P$18),erreur)</f>
        <v>320.02191733340078</v>
      </c>
    </row>
    <row r="4841" spans="1:8" x14ac:dyDescent="0.3">
      <c r="A4841" s="20">
        <f t="shared" si="190"/>
        <v>4835</v>
      </c>
      <c r="B4841" s="9">
        <v>328.34467265993129</v>
      </c>
      <c r="C4841" s="9">
        <v>319.6000311537174</v>
      </c>
      <c r="D4841" s="25">
        <v>345</v>
      </c>
      <c r="E4841" s="8">
        <v>61</v>
      </c>
      <c r="F4841" s="31">
        <f>IF($A4841&lt;=$J$20,$O$20+$P$20*SIN($Q$20+$R$20*($A4841-$A$4810)/$P$20),erreur)</f>
        <v>326.28043155945852</v>
      </c>
      <c r="G4841" s="31">
        <f>IF(8811-A4841&gt;$I$18,$O$18+$P$18*SIN($S$18-$T$18*(A4841-$A$4332)/$P$18),erreur)</f>
        <v>320.02656772873888</v>
      </c>
    </row>
    <row r="4842" spans="1:8" x14ac:dyDescent="0.3">
      <c r="A4842" s="20">
        <f t="shared" si="190"/>
        <v>4836</v>
      </c>
      <c r="B4842" s="9">
        <v>328.36499265993132</v>
      </c>
      <c r="C4842" s="9">
        <v>319.60999115371737</v>
      </c>
      <c r="D4842" s="25">
        <v>346</v>
      </c>
      <c r="E4842" s="8">
        <v>62</v>
      </c>
      <c r="F4842" s="31">
        <f>IF($A4842&lt;=$J$20,$O$20+$P$20*SIN($Q$20+$R$20*($A4842-$A$4810)/$P$20),erreur)</f>
        <v>326.29167912343109</v>
      </c>
      <c r="G4842" s="31">
        <f>IF(8811-A4842&gt;$I$18,$O$18+$P$18*SIN($S$18-$T$18*(A4842-$A$4332)/$P$18),erreur)</f>
        <v>320.03125144943988</v>
      </c>
    </row>
    <row r="4843" spans="1:8" x14ac:dyDescent="0.3">
      <c r="A4843" s="20">
        <f t="shared" si="190"/>
        <v>4837</v>
      </c>
      <c r="B4843" s="9">
        <v>328.38531265993134</v>
      </c>
      <c r="C4843" s="9">
        <v>319.61995115371735</v>
      </c>
      <c r="D4843" s="25">
        <v>347</v>
      </c>
      <c r="E4843" s="8">
        <v>63</v>
      </c>
      <c r="F4843" s="31">
        <f>IF($A4843&lt;=$J$20,$O$20+$P$20*SIN($Q$20+$R$20*($A4843-$A$4810)/$P$20),erreur)</f>
        <v>326.30289330606684</v>
      </c>
      <c r="G4843" s="31">
        <f>IF(8811-A4843&gt;$I$18,$O$18+$P$18*SIN($S$18-$T$18*(A4843-$A$4332)/$P$18),erreur)</f>
        <v>320.03596849548558</v>
      </c>
    </row>
    <row r="4844" spans="1:8" x14ac:dyDescent="0.3">
      <c r="A4844" s="20">
        <f t="shared" si="190"/>
        <v>4838</v>
      </c>
      <c r="B4844" s="9">
        <v>328.40563265993137</v>
      </c>
      <c r="C4844" s="9">
        <v>319.62991115371733</v>
      </c>
      <c r="D4844" s="25">
        <v>348</v>
      </c>
      <c r="E4844" s="8">
        <v>64</v>
      </c>
      <c r="F4844" s="31">
        <f>IF($A4844&lt;=$J$20,$O$20+$P$20*SIN($Q$20+$R$20*($A4844-$A$4810)/$P$20),erreur)</f>
        <v>326.31407410734028</v>
      </c>
      <c r="G4844" s="31">
        <f>IF(8811-A4844&gt;$I$18,$O$18+$P$18*SIN($S$18-$T$18*(A4844-$A$4332)/$P$18),erreur)</f>
        <v>320.04071886688689</v>
      </c>
    </row>
    <row r="4845" spans="1:8" x14ac:dyDescent="0.3">
      <c r="A4845" s="20">
        <f t="shared" si="190"/>
        <v>4839</v>
      </c>
      <c r="B4845" s="9">
        <v>328.4259526599314</v>
      </c>
      <c r="C4845" s="9">
        <v>319.63987115371731</v>
      </c>
      <c r="D4845" s="25">
        <v>349</v>
      </c>
      <c r="E4845" s="8">
        <v>65</v>
      </c>
      <c r="F4845" s="31">
        <f>IF($A4845&lt;=$J$20,$O$20+$P$20*SIN($Q$20+$R$20*($A4845-$A$4810)/$P$20),erreur)</f>
        <v>326.32522152724778</v>
      </c>
      <c r="G4845" s="31">
        <f>IF(8811-A4845&gt;$I$18,$O$18+$P$18*SIN($S$18-$T$18*(A4845-$A$4332)/$P$18),erreur)</f>
        <v>320.04550256362199</v>
      </c>
    </row>
    <row r="4846" spans="1:8" x14ac:dyDescent="0.3">
      <c r="A4846" s="20">
        <f t="shared" si="190"/>
        <v>4840</v>
      </c>
      <c r="B4846" s="9">
        <v>328.44627265993142</v>
      </c>
      <c r="C4846" s="9">
        <v>319.64983115371729</v>
      </c>
      <c r="D4846" s="25">
        <v>350</v>
      </c>
      <c r="E4846" s="8">
        <v>66</v>
      </c>
      <c r="F4846" s="31">
        <f>IF($A4846&lt;=$J$20,$O$20+$P$20*SIN($Q$20+$R$20*($A4846-$A$4810)/$P$20),erreur)</f>
        <v>326.33633556577479</v>
      </c>
      <c r="G4846" s="31">
        <f>IF(8811-A4846&gt;$I$18,$O$18+$P$18*SIN($S$18-$T$18*(A4846-$A$4332)/$P$18),erreur)</f>
        <v>320.05031958569816</v>
      </c>
      <c r="H4846">
        <v>331.42</v>
      </c>
    </row>
    <row r="4847" spans="1:8" x14ac:dyDescent="0.3">
      <c r="A4847" s="20">
        <f t="shared" si="190"/>
        <v>4841</v>
      </c>
      <c r="B4847" s="9">
        <v>328.46659265993145</v>
      </c>
      <c r="C4847" s="9">
        <v>319.65979115371726</v>
      </c>
      <c r="D4847" s="25">
        <v>351</v>
      </c>
      <c r="E4847" s="8">
        <v>67</v>
      </c>
      <c r="F4847" s="31">
        <f>IF($A4847&lt;=$J$20,$O$20+$P$20*SIN($Q$20+$R$20*($A4847-$A$4810)/$P$20),erreur)</f>
        <v>326.34741622290676</v>
      </c>
      <c r="G4847" s="31">
        <f>IF(8811-A4847&gt;$I$18,$O$18+$P$18*SIN($S$18-$T$18*(A4847-$A$4332)/$P$18),erreur)</f>
        <v>320.05516993310084</v>
      </c>
    </row>
    <row r="4848" spans="1:8" x14ac:dyDescent="0.3">
      <c r="A4848" s="20">
        <f t="shared" si="190"/>
        <v>4842</v>
      </c>
      <c r="B4848" s="9">
        <v>328.48691265993148</v>
      </c>
      <c r="C4848" s="9">
        <v>319.66975115371724</v>
      </c>
      <c r="D4848" s="25">
        <v>352</v>
      </c>
      <c r="E4848" s="8">
        <v>68</v>
      </c>
      <c r="F4848" s="31">
        <f>IF($A4848&lt;=$J$20,$O$20+$P$20*SIN($Q$20+$R$20*($A4848-$A$4810)/$P$20),erreur)</f>
        <v>326.35846349863641</v>
      </c>
      <c r="G4848" s="31">
        <f>IF(8811-A4848&gt;$I$18,$O$18+$P$18*SIN($S$18-$T$18*(A4848-$A$4332)/$P$18),erreur)</f>
        <v>320.06005360583367</v>
      </c>
    </row>
    <row r="4849" spans="1:7" x14ac:dyDescent="0.3">
      <c r="A4849" s="20">
        <f t="shared" si="190"/>
        <v>4843</v>
      </c>
      <c r="B4849" s="9">
        <v>328.5072326599315</v>
      </c>
      <c r="C4849" s="9">
        <v>319.67971115371722</v>
      </c>
      <c r="D4849" s="25">
        <v>353</v>
      </c>
      <c r="E4849" s="8">
        <v>69</v>
      </c>
      <c r="F4849" s="31">
        <f>IF($A4849&lt;=$J$20,$O$20+$P$20*SIN($Q$20+$R$20*($A4849-$A$4810)/$P$20),erreur)</f>
        <v>326.36947739294919</v>
      </c>
      <c r="G4849" s="31">
        <f>IF(8811-A4849&gt;$I$18,$O$18+$P$18*SIN($S$18-$T$18*(A4849-$A$4332)/$P$18),erreur)</f>
        <v>320.06497060388574</v>
      </c>
    </row>
    <row r="4850" spans="1:7" x14ac:dyDescent="0.3">
      <c r="A4850" s="20">
        <f t="shared" si="190"/>
        <v>4844</v>
      </c>
      <c r="B4850" s="9">
        <v>328.52755265993153</v>
      </c>
      <c r="C4850" s="9">
        <v>319.6896711537172</v>
      </c>
      <c r="D4850" s="25">
        <v>354</v>
      </c>
      <c r="E4850" s="8">
        <v>70</v>
      </c>
      <c r="F4850" s="31">
        <f>IF($A4850&lt;=$J$20,$O$20+$P$20*SIN($Q$20+$R$20*($A4850-$A$4810)/$P$20),erreur)</f>
        <v>326.38045790583419</v>
      </c>
      <c r="G4850" s="31">
        <f>IF(8811-A4850&gt;$I$18,$O$18+$P$18*SIN($S$18-$T$18*(A4850-$A$4332)/$P$18),erreur)</f>
        <v>320.06992092725341</v>
      </c>
    </row>
    <row r="4851" spans="1:7" x14ac:dyDescent="0.3">
      <c r="A4851" s="20">
        <f t="shared" si="190"/>
        <v>4845</v>
      </c>
      <c r="B4851" s="9">
        <v>328.54787265993156</v>
      </c>
      <c r="C4851" s="9">
        <v>319.69963115371718</v>
      </c>
      <c r="D4851" s="25">
        <v>355</v>
      </c>
      <c r="E4851" s="8">
        <v>71</v>
      </c>
      <c r="F4851" s="31">
        <f>IF($A4851&lt;=$J$20,$O$20+$P$20*SIN($Q$20+$R$20*($A4851-$A$4810)/$P$20),erreur)</f>
        <v>326.39140503727322</v>
      </c>
      <c r="G4851" s="31">
        <f>IF(8811-A4851&gt;$I$18,$O$18+$P$18*SIN($S$18-$T$18*(A4851-$A$4332)/$P$18),erreur)</f>
        <v>320.07490457592939</v>
      </c>
    </row>
    <row r="4852" spans="1:7" x14ac:dyDescent="0.3">
      <c r="A4852" s="20">
        <f t="shared" si="190"/>
        <v>4846</v>
      </c>
      <c r="B4852" s="9">
        <v>328.56819265993158</v>
      </c>
      <c r="C4852" s="9">
        <v>319.70959115371716</v>
      </c>
      <c r="D4852" s="25">
        <v>356</v>
      </c>
      <c r="E4852" s="8">
        <v>72</v>
      </c>
      <c r="F4852" s="31">
        <f>IF($A4852&lt;=$J$20,$O$20+$P$20*SIN($Q$20+$R$20*($A4852-$A$4810)/$P$20),erreur)</f>
        <v>326.40231878725535</v>
      </c>
      <c r="G4852" s="31">
        <f>IF(8811-A4852&gt;$I$18,$O$18+$P$18*SIN($S$18-$T$18*(A4852-$A$4332)/$P$18),erreur)</f>
        <v>320.07992154990643</v>
      </c>
    </row>
    <row r="4853" spans="1:7" x14ac:dyDescent="0.3">
      <c r="A4853" s="20">
        <f t="shared" si="190"/>
        <v>4847</v>
      </c>
      <c r="B4853" s="9">
        <v>328.58851265993161</v>
      </c>
      <c r="C4853" s="9">
        <v>319.71955115371713</v>
      </c>
      <c r="D4853" s="25">
        <v>357</v>
      </c>
      <c r="E4853" s="8">
        <v>73</v>
      </c>
      <c r="F4853" s="31">
        <f>IF($A4853&lt;=$J$20,$O$20+$P$20*SIN($Q$20+$R$20*($A4853-$A$4810)/$P$20),erreur)</f>
        <v>326.41319915577697</v>
      </c>
      <c r="G4853" s="31">
        <f>IF(8811-A4853&gt;$I$18,$O$18+$P$18*SIN($S$18-$T$18*(A4853-$A$4332)/$P$18),erreur)</f>
        <v>320.08497184918451</v>
      </c>
    </row>
    <row r="4854" spans="1:7" x14ac:dyDescent="0.3">
      <c r="A4854" s="20">
        <f t="shared" si="190"/>
        <v>4848</v>
      </c>
      <c r="B4854" s="9">
        <v>328.60883265993164</v>
      </c>
      <c r="C4854" s="9">
        <v>319.72951115371711</v>
      </c>
      <c r="D4854" s="25">
        <v>358</v>
      </c>
      <c r="E4854" s="8">
        <v>74</v>
      </c>
      <c r="F4854" s="31">
        <f>IF($A4854&lt;=$J$20,$O$20+$P$20*SIN($Q$20+$R$20*($A4854-$A$4810)/$P$20),erreur)</f>
        <v>326.42404614281622</v>
      </c>
      <c r="G4854" s="31">
        <f>IF(8811-A4854&gt;$I$18,$O$18+$P$18*SIN($S$18-$T$18*(A4854-$A$4332)/$P$18),erreur)</f>
        <v>320.09005547375637</v>
      </c>
    </row>
    <row r="4855" spans="1:7" x14ac:dyDescent="0.3">
      <c r="A4855" s="20">
        <f t="shared" si="190"/>
        <v>4849</v>
      </c>
      <c r="B4855" s="9">
        <v>328.62915265993166</v>
      </c>
      <c r="C4855" s="9">
        <v>319.73947115371709</v>
      </c>
      <c r="D4855" s="25">
        <v>359</v>
      </c>
      <c r="E4855" s="8">
        <v>75</v>
      </c>
      <c r="F4855" s="31">
        <f>IF($A4855&lt;=$J$20,$O$20+$P$20*SIN($Q$20+$R$20*($A4855-$A$4810)/$P$20),erreur)</f>
        <v>326.43485974836585</v>
      </c>
      <c r="G4855" s="31">
        <f>IF(8811-A4855&gt;$I$18,$O$18+$P$18*SIN($S$18-$T$18*(A4855-$A$4332)/$P$18),erreur)</f>
        <v>320.09517242361107</v>
      </c>
    </row>
    <row r="4856" spans="1:7" x14ac:dyDescent="0.3">
      <c r="A4856" s="20">
        <f t="shared" si="190"/>
        <v>4850</v>
      </c>
      <c r="B4856" s="9">
        <v>328.64947265993169</v>
      </c>
      <c r="C4856" s="9">
        <v>319.74943115371707</v>
      </c>
      <c r="D4856" s="25">
        <v>360</v>
      </c>
      <c r="E4856" s="8">
        <v>76</v>
      </c>
      <c r="F4856" s="31">
        <f>IF($A4856&lt;=$J$20,$O$20+$P$20*SIN($Q$20+$R$20*($A4856-$A$4810)/$P$20),erreur)</f>
        <v>326.44563997241494</v>
      </c>
      <c r="G4856" s="31">
        <f>IF(8811-A4856&gt;$I$18,$O$18+$P$18*SIN($S$18-$T$18*(A4856-$A$4332)/$P$18),erreur)</f>
        <v>320.10032269874864</v>
      </c>
    </row>
    <row r="4857" spans="1:7" x14ac:dyDescent="0.3">
      <c r="A4857" s="20">
        <f t="shared" si="190"/>
        <v>4851</v>
      </c>
      <c r="B4857" s="9">
        <v>328.66979265993172</v>
      </c>
      <c r="C4857" s="9">
        <v>319.75939115371705</v>
      </c>
      <c r="D4857" s="25">
        <v>361</v>
      </c>
      <c r="E4857" s="8">
        <v>77</v>
      </c>
      <c r="F4857" s="31">
        <f>IF($A4857&lt;=$J$20,$O$20+$P$20*SIN($Q$20+$R$20*($A4857-$A$4810)/$P$20),erreur)</f>
        <v>326.45638681494529</v>
      </c>
      <c r="G4857" s="31">
        <f>IF(8811-A4857&gt;$I$18,$O$18+$P$18*SIN($S$18-$T$18*(A4857-$A$4332)/$P$18),erreur)</f>
        <v>320.10550629916543</v>
      </c>
    </row>
    <row r="4858" spans="1:7" x14ac:dyDescent="0.3">
      <c r="A4858" s="20">
        <f t="shared" si="190"/>
        <v>4852</v>
      </c>
      <c r="B4858" s="9">
        <v>328.69011265993174</v>
      </c>
      <c r="C4858" s="9">
        <v>319.76935115371703</v>
      </c>
      <c r="D4858" s="25">
        <v>362</v>
      </c>
      <c r="E4858" s="8">
        <v>78</v>
      </c>
      <c r="F4858" s="31">
        <f>IF($A4858&lt;=$J$20,$O$20+$P$20*SIN($Q$20+$R$20*($A4858-$A$4810)/$P$20),erreur)</f>
        <v>326.46710027595327</v>
      </c>
      <c r="G4858" s="31">
        <f>IF(8811-A4858&gt;$I$18,$O$18+$P$18*SIN($S$18-$T$18*(A4858-$A$4332)/$P$18),erreur)</f>
        <v>320.11072322484688</v>
      </c>
    </row>
    <row r="4859" spans="1:7" x14ac:dyDescent="0.3">
      <c r="A4859" s="20">
        <f t="shared" si="190"/>
        <v>4853</v>
      </c>
      <c r="B4859" s="9">
        <v>328.71043265993177</v>
      </c>
      <c r="C4859" s="9">
        <v>319.779311153717</v>
      </c>
      <c r="D4859" s="25">
        <v>363</v>
      </c>
      <c r="E4859" s="8">
        <v>79</v>
      </c>
      <c r="F4859" s="31">
        <f>IF($A4859&lt;=$J$20,$O$20+$P$20*SIN($Q$20+$R$20*($A4859-$A$4810)/$P$20),erreur)</f>
        <v>326.47778035542069</v>
      </c>
      <c r="G4859" s="31">
        <f>IF(8811-A4859&gt;$I$18,$O$18+$P$18*SIN($S$18-$T$18*(A4859-$A$4332)/$P$18),erreur)</f>
        <v>320.115973475793</v>
      </c>
    </row>
    <row r="4860" spans="1:7" x14ac:dyDescent="0.3">
      <c r="A4860" s="20">
        <f t="shared" si="190"/>
        <v>4854</v>
      </c>
      <c r="B4860" s="9">
        <v>328.7307526599318</v>
      </c>
      <c r="C4860" s="9">
        <v>319.78927115371698</v>
      </c>
      <c r="D4860" s="25">
        <v>364</v>
      </c>
      <c r="E4860" s="8">
        <v>80</v>
      </c>
      <c r="F4860" s="31">
        <f>IF($A4860&lt;=$J$20,$O$20+$P$20*SIN($Q$20+$R$20*($A4860-$A$4810)/$P$20),erreur)</f>
        <v>326.48842705334027</v>
      </c>
      <c r="G4860" s="31">
        <f>IF(8811-A4860&gt;$I$18,$O$18+$P$18*SIN($S$18-$T$18*(A4860-$A$4332)/$P$18),erreur)</f>
        <v>320.12125705199651</v>
      </c>
    </row>
    <row r="4861" spans="1:7" x14ac:dyDescent="0.3">
      <c r="A4861" s="20">
        <f t="shared" si="190"/>
        <v>4855</v>
      </c>
      <c r="B4861" s="9">
        <v>328.75107265993182</v>
      </c>
      <c r="C4861" s="9">
        <v>319.79923115371696</v>
      </c>
      <c r="D4861" s="25">
        <v>365</v>
      </c>
      <c r="E4861" s="8">
        <v>81</v>
      </c>
      <c r="F4861" s="31">
        <f>IF($A4861&lt;=$J$20,$O$20+$P$20*SIN($Q$20+$R$20*($A4861-$A$4810)/$P$20),erreur)</f>
        <v>326.49904036969019</v>
      </c>
      <c r="G4861" s="31">
        <f>IF(8811-A4861&gt;$I$18,$O$18+$P$18*SIN($S$18-$T$18*(A4861-$A$4332)/$P$18),erreur)</f>
        <v>320.12657395345741</v>
      </c>
    </row>
    <row r="4862" spans="1:7" x14ac:dyDescent="0.3">
      <c r="A4862" s="20">
        <f t="shared" si="190"/>
        <v>4856</v>
      </c>
      <c r="B4862" s="9">
        <v>328.77139265993185</v>
      </c>
      <c r="C4862" s="9">
        <v>319.80919115371694</v>
      </c>
      <c r="D4862" s="25">
        <v>366</v>
      </c>
      <c r="E4862" s="8">
        <v>82</v>
      </c>
      <c r="F4862" s="31">
        <f>IF($A4862&lt;=$J$20,$O$20+$P$20*SIN($Q$20+$R$20*($A4862-$A$4810)/$P$20),erreur)</f>
        <v>326.50962030447408</v>
      </c>
      <c r="G4862" s="31">
        <f>IF(8811-A4862&gt;$I$18,$O$18+$P$18*SIN($S$18-$T$18*(A4862-$A$4332)/$P$18),erreur)</f>
        <v>320.13192418016115</v>
      </c>
    </row>
    <row r="4863" spans="1:7" x14ac:dyDescent="0.3">
      <c r="A4863" s="20">
        <f t="shared" si="190"/>
        <v>4857</v>
      </c>
      <c r="B4863" s="9">
        <v>328.79171265993187</v>
      </c>
      <c r="C4863" s="9">
        <v>319.81915115371692</v>
      </c>
      <c r="D4863" s="25">
        <v>367</v>
      </c>
      <c r="E4863" s="8">
        <v>83</v>
      </c>
      <c r="F4863" s="31">
        <f>IF($A4863&lt;=$J$20,$O$20+$P$20*SIN($Q$20+$R$20*($A4863-$A$4810)/$P$20),erreur)</f>
        <v>326.52016685766648</v>
      </c>
      <c r="G4863" s="31">
        <f>IF(8811-A4863&gt;$I$18,$O$18+$P$18*SIN($S$18-$T$18*(A4863-$A$4332)/$P$18),erreur)</f>
        <v>320.13730773210409</v>
      </c>
    </row>
    <row r="4864" spans="1:7" x14ac:dyDescent="0.3">
      <c r="A4864" s="20">
        <f t="shared" si="190"/>
        <v>4858</v>
      </c>
      <c r="B4864" s="9">
        <v>328.8120326599319</v>
      </c>
      <c r="C4864" s="9">
        <v>319.82911115371689</v>
      </c>
      <c r="D4864" s="25">
        <v>368</v>
      </c>
      <c r="E4864" s="8">
        <v>84</v>
      </c>
      <c r="F4864" s="31">
        <f>IF($A4864&lt;=$J$20,$O$20+$P$20*SIN($Q$20+$R$20*($A4864-$A$4810)/$P$20),erreur)</f>
        <v>326.53068002926375</v>
      </c>
      <c r="G4864" s="31">
        <f>IF(8811-A4864&gt;$I$18,$O$18+$P$18*SIN($S$18-$T$18*(A4864-$A$4332)/$P$18),erreur)</f>
        <v>320.14272460928623</v>
      </c>
    </row>
    <row r="4865" spans="1:8" x14ac:dyDescent="0.3">
      <c r="A4865" s="20">
        <f t="shared" si="190"/>
        <v>4859</v>
      </c>
      <c r="B4865" s="9">
        <v>328.83235265993193</v>
      </c>
      <c r="C4865" s="9">
        <v>319.83907115371687</v>
      </c>
      <c r="D4865" s="25">
        <v>369</v>
      </c>
      <c r="E4865" s="8">
        <v>85</v>
      </c>
      <c r="F4865" s="31">
        <f>IF($A4865&lt;=$J$20,$O$20+$P$20*SIN($Q$20+$R$20*($A4865-$A$4810)/$P$20),erreur)</f>
        <v>326.54115981925133</v>
      </c>
      <c r="G4865" s="31">
        <f>IF(8811-A4865&gt;$I$18,$O$18+$P$18*SIN($S$18-$T$18*(A4865-$A$4332)/$P$18),erreur)</f>
        <v>320.14817481168939</v>
      </c>
    </row>
    <row r="4866" spans="1:8" x14ac:dyDescent="0.3">
      <c r="A4866" s="20">
        <f t="shared" si="190"/>
        <v>4860</v>
      </c>
      <c r="B4866" s="9">
        <v>328.85267265993195</v>
      </c>
      <c r="C4866" s="9">
        <v>319.84903115371685</v>
      </c>
      <c r="D4866" s="25">
        <v>370</v>
      </c>
      <c r="E4866" s="8">
        <v>86</v>
      </c>
      <c r="F4866" s="31">
        <f>IF($A4866&lt;=$J$20,$O$20+$P$20*SIN($Q$20+$R$20*($A4866-$A$4810)/$P$20),erreur)</f>
        <v>326.55160622761832</v>
      </c>
      <c r="G4866" s="31">
        <f>IF(8811-A4866&gt;$I$18,$O$18+$P$18*SIN($S$18-$T$18*(A4866-$A$4332)/$P$18),erreur)</f>
        <v>320.15365833932083</v>
      </c>
      <c r="H4866">
        <v>332.16</v>
      </c>
    </row>
    <row r="4867" spans="1:8" x14ac:dyDescent="0.3">
      <c r="A4867" s="20">
        <f t="shared" si="190"/>
        <v>4861</v>
      </c>
      <c r="B4867" s="9">
        <v>328.87299265993198</v>
      </c>
      <c r="C4867" s="9">
        <v>319.85899115371683</v>
      </c>
      <c r="D4867" s="25">
        <v>371</v>
      </c>
      <c r="E4867" s="8">
        <v>87</v>
      </c>
      <c r="F4867" s="31">
        <f>IF($A4867&lt;=$J$20,$O$20+$P$20*SIN($Q$20+$R$20*($A4867-$A$4810)/$P$20),erreur)</f>
        <v>326.5620192543538</v>
      </c>
      <c r="G4867" s="31">
        <f>IF(8811-A4867&gt;$I$18,$O$18+$P$18*SIN($S$18-$T$18*(A4867-$A$4332)/$P$18),erreur)</f>
        <v>320.159175192166</v>
      </c>
    </row>
    <row r="4868" spans="1:8" x14ac:dyDescent="0.3">
      <c r="A4868" s="20">
        <f t="shared" si="190"/>
        <v>4862</v>
      </c>
      <c r="B4868" s="9">
        <v>328.89331265993201</v>
      </c>
      <c r="C4868" s="9">
        <v>319.86895115371681</v>
      </c>
      <c r="D4868" s="25">
        <v>372</v>
      </c>
      <c r="E4868" s="8">
        <v>88</v>
      </c>
      <c r="F4868" s="31">
        <f>IF($A4868&lt;=$J$20,$O$20+$P$20*SIN($Q$20+$R$20*($A4868-$A$4810)/$P$20),erreur)</f>
        <v>326.57239889943958</v>
      </c>
      <c r="G4868" s="31">
        <f>IF(8811-A4868&gt;$I$18,$O$18+$P$18*SIN($S$18-$T$18*(A4868-$A$4332)/$P$18),erreur)</f>
        <v>320.16472537022128</v>
      </c>
    </row>
    <row r="4869" spans="1:8" x14ac:dyDescent="0.3">
      <c r="A4869" s="20">
        <f t="shared" si="190"/>
        <v>4863</v>
      </c>
      <c r="B4869" s="9">
        <v>328.91363265993203</v>
      </c>
      <c r="C4869" s="9">
        <v>319.87891115371679</v>
      </c>
      <c r="D4869" s="25">
        <v>373</v>
      </c>
      <c r="E4869" s="8">
        <v>89</v>
      </c>
      <c r="F4869" s="31">
        <f>IF($A4869&lt;=$J$20,$O$20+$P$20*SIN($Q$20+$R$20*($A4869-$A$4810)/$P$20),erreur)</f>
        <v>326.58274516287202</v>
      </c>
      <c r="G4869" s="31">
        <f>IF(8811-A4869&gt;$I$18,$O$18+$P$18*SIN($S$18-$T$18*(A4869-$A$4332)/$P$18),erreur)</f>
        <v>320.17030887347937</v>
      </c>
    </row>
    <row r="4870" spans="1:8" x14ac:dyDescent="0.3">
      <c r="A4870" s="20">
        <f t="shared" si="190"/>
        <v>4864</v>
      </c>
      <c r="B4870" s="9">
        <v>328.93395265993206</v>
      </c>
      <c r="C4870" s="9">
        <v>319.88887115371676</v>
      </c>
      <c r="D4870" s="25">
        <v>374</v>
      </c>
      <c r="E4870" s="8">
        <v>90</v>
      </c>
      <c r="F4870" s="31">
        <f>IF($A4870&lt;=$J$20,$O$20+$P$20*SIN($Q$20+$R$20*($A4870-$A$4810)/$P$20),erreur)</f>
        <v>326.59305804463656</v>
      </c>
      <c r="G4870" s="31">
        <f>IF(8811-A4870&gt;$I$18,$O$18+$P$18*SIN($S$18-$T$18*(A4870-$A$4332)/$P$18),erreur)</f>
        <v>320.17592570194029</v>
      </c>
    </row>
    <row r="4871" spans="1:8" x14ac:dyDescent="0.3">
      <c r="A4871" s="20">
        <f t="shared" si="190"/>
        <v>4865</v>
      </c>
      <c r="B4871" s="9">
        <v>328.95427265993209</v>
      </c>
      <c r="C4871" s="9">
        <v>319.89883115371674</v>
      </c>
      <c r="D4871" s="25">
        <v>375</v>
      </c>
      <c r="E4871" s="8">
        <v>91</v>
      </c>
      <c r="F4871" s="31">
        <f>IF($A4871&lt;=$J$20,$O$20+$P$20*SIN($Q$20+$R$20*($A4871-$A$4810)/$P$20),erreur)</f>
        <v>326.60333754472595</v>
      </c>
      <c r="G4871" s="31">
        <f>IF(8811-A4871&gt;$I$18,$O$18+$P$18*SIN($S$18-$T$18*(A4871-$A$4332)/$P$18),erreur)</f>
        <v>320.18157585558947</v>
      </c>
    </row>
    <row r="4872" spans="1:8" x14ac:dyDescent="0.3">
      <c r="A4872" s="20">
        <f t="shared" ref="A4872:A4935" si="191">ROW()-6</f>
        <v>4866</v>
      </c>
      <c r="B4872" s="9">
        <v>328.97459265993211</v>
      </c>
      <c r="C4872" s="9">
        <v>319.90879115371672</v>
      </c>
      <c r="D4872" s="25">
        <v>376</v>
      </c>
      <c r="E4872" s="8">
        <v>92</v>
      </c>
      <c r="F4872" s="31">
        <f>IF($A4872&lt;=$J$20,$O$20+$P$20*SIN($Q$20+$R$20*($A4872-$A$4810)/$P$20),erreur)</f>
        <v>326.61358366312197</v>
      </c>
      <c r="G4872" s="31">
        <f>IF(8811-A4872&gt;$I$18,$O$18+$P$18*SIN($S$18-$T$18*(A4872-$A$4332)/$P$18),erreur)</f>
        <v>320.18725933442329</v>
      </c>
    </row>
    <row r="4873" spans="1:8" x14ac:dyDescent="0.3">
      <c r="A4873" s="20">
        <f t="shared" si="191"/>
        <v>4867</v>
      </c>
      <c r="B4873" s="9">
        <v>328.99491265993214</v>
      </c>
      <c r="C4873" s="9">
        <v>319.9187511537167</v>
      </c>
      <c r="D4873" s="25">
        <v>377</v>
      </c>
      <c r="E4873" s="8">
        <v>93</v>
      </c>
      <c r="F4873" s="31">
        <f>IF($A4873&lt;=$J$20,$O$20+$P$20*SIN($Q$20+$R$20*($A4873-$A$4810)/$P$20),erreur)</f>
        <v>326.62379639981737</v>
      </c>
      <c r="G4873" s="31">
        <f>IF(8811-A4873&gt;$I$18,$O$18+$P$18*SIN($S$18-$T$18*(A4873-$A$4332)/$P$18),erreur)</f>
        <v>320.19297613843446</v>
      </c>
    </row>
    <row r="4874" spans="1:8" x14ac:dyDescent="0.3">
      <c r="A4874" s="20">
        <f t="shared" si="191"/>
        <v>4868</v>
      </c>
      <c r="B4874" s="9">
        <v>329.01523265993217</v>
      </c>
      <c r="C4874" s="9">
        <v>319.92871115371668</v>
      </c>
      <c r="D4874" s="25">
        <v>378</v>
      </c>
      <c r="E4874" s="8">
        <v>94</v>
      </c>
      <c r="F4874" s="31">
        <f>IF($A4874&lt;=$J$20,$O$20+$P$20*SIN($Q$20+$R$20*($A4874-$A$4810)/$P$20),erreur)</f>
        <v>326.63397575479758</v>
      </c>
      <c r="G4874" s="31">
        <f>IF(8811-A4874&gt;$I$18,$O$18+$P$18*SIN($S$18-$T$18*(A4874-$A$4332)/$P$18),erreur)</f>
        <v>320.19872626762299</v>
      </c>
    </row>
    <row r="4875" spans="1:8" x14ac:dyDescent="0.3">
      <c r="A4875" s="20">
        <f t="shared" si="191"/>
        <v>4869</v>
      </c>
      <c r="B4875" s="9">
        <v>329.03555265993219</v>
      </c>
      <c r="C4875" s="9">
        <v>319.93867115371665</v>
      </c>
      <c r="D4875" s="25">
        <v>379</v>
      </c>
      <c r="E4875" s="8">
        <v>95</v>
      </c>
      <c r="F4875" s="31">
        <f>IF($A4875&lt;=$J$20,$O$20+$P$20*SIN($Q$20+$R$20*($A4875-$A$4810)/$P$20),erreur)</f>
        <v>326.64412172805532</v>
      </c>
      <c r="G4875" s="31">
        <f>IF(8811-A4875&gt;$I$18,$O$18+$P$18*SIN($S$18-$T$18*(A4875-$A$4332)/$P$18),erreur)</f>
        <v>320.20450972197432</v>
      </c>
    </row>
    <row r="4876" spans="1:8" x14ac:dyDescent="0.3">
      <c r="A4876" s="20">
        <f t="shared" si="191"/>
        <v>4870</v>
      </c>
      <c r="B4876" s="9">
        <v>329.05587265993222</v>
      </c>
      <c r="C4876" s="9">
        <v>319.94863115371663</v>
      </c>
      <c r="D4876" s="25">
        <v>380</v>
      </c>
      <c r="E4876" s="8">
        <v>96</v>
      </c>
      <c r="F4876" s="31">
        <f>IF($A4876&lt;=$J$20,$O$20+$P$20*SIN($Q$20+$R$20*($A4876-$A$4810)/$P$20),erreur)</f>
        <v>326.65423431957606</v>
      </c>
      <c r="G4876" s="31">
        <f>IF(8811-A4876&gt;$I$18,$O$18+$P$18*SIN($S$18-$T$18*(A4876-$A$4332)/$P$18),erreur)</f>
        <v>320.21032650148481</v>
      </c>
    </row>
    <row r="4877" spans="1:8" x14ac:dyDescent="0.3">
      <c r="A4877" s="20">
        <f t="shared" si="191"/>
        <v>4871</v>
      </c>
      <c r="B4877" s="9">
        <v>329.07619265993225</v>
      </c>
      <c r="C4877" s="9">
        <v>319.95859115371661</v>
      </c>
      <c r="D4877" s="25">
        <v>381</v>
      </c>
      <c r="E4877" s="8">
        <v>97</v>
      </c>
      <c r="F4877" s="31">
        <f>IF($A4877&lt;=$J$20,$O$20+$P$20*SIN($Q$20+$R$20*($A4877-$A$4810)/$P$20),erreur)</f>
        <v>326.66431352934887</v>
      </c>
      <c r="G4877" s="31">
        <f>IF(8811-A4877&gt;$I$18,$O$18+$P$18*SIN($S$18-$T$18*(A4877-$A$4332)/$P$18),erreur)</f>
        <v>320.21617660615084</v>
      </c>
    </row>
    <row r="4878" spans="1:8" x14ac:dyDescent="0.3">
      <c r="A4878" s="20">
        <f t="shared" si="191"/>
        <v>4872</v>
      </c>
      <c r="B4878" s="9">
        <v>329.09651265993227</v>
      </c>
      <c r="C4878" s="9">
        <v>319.96855115371659</v>
      </c>
      <c r="D4878" s="25">
        <v>382</v>
      </c>
      <c r="E4878" s="8">
        <v>98</v>
      </c>
      <c r="F4878" s="31">
        <f>IF($A4878&lt;=$J$20,$O$20+$P$20*SIN($Q$20+$R$20*($A4878-$A$4810)/$P$20),erreur)</f>
        <v>326.67435935736648</v>
      </c>
      <c r="G4878" s="31">
        <f>IF(8811-A4878&gt;$I$18,$O$18+$P$18*SIN($S$18-$T$18*(A4878-$A$4332)/$P$18),erreur)</f>
        <v>320.22206003596148</v>
      </c>
    </row>
    <row r="4879" spans="1:8" x14ac:dyDescent="0.3">
      <c r="A4879" s="20">
        <f t="shared" si="191"/>
        <v>4873</v>
      </c>
      <c r="B4879" s="9">
        <v>329.1168326599323</v>
      </c>
      <c r="C4879" s="9">
        <v>319.97851115371657</v>
      </c>
      <c r="D4879" s="25">
        <v>383</v>
      </c>
      <c r="E4879" s="8">
        <v>99</v>
      </c>
      <c r="F4879" s="31">
        <f>IF($A4879&lt;=$J$20,$O$20+$P$20*SIN($Q$20+$R$20*($A4879-$A$4810)/$P$20),erreur)</f>
        <v>326.6843718036107</v>
      </c>
      <c r="G4879" s="31">
        <f>IF(8811-A4879&gt;$I$18,$O$18+$P$18*SIN($S$18-$T$18*(A4879-$A$4332)/$P$18),erreur)</f>
        <v>320.22797679091673</v>
      </c>
    </row>
    <row r="4880" spans="1:8" x14ac:dyDescent="0.3">
      <c r="A4880" s="20">
        <f t="shared" si="191"/>
        <v>4874</v>
      </c>
      <c r="B4880" s="9">
        <v>329.13715265993233</v>
      </c>
      <c r="C4880" s="9">
        <v>319.98847115371655</v>
      </c>
      <c r="D4880" s="25">
        <v>384</v>
      </c>
      <c r="E4880" s="8">
        <v>100</v>
      </c>
      <c r="F4880" s="31">
        <f>IF($A4880&lt;=$J$20,$O$20+$P$20*SIN($Q$20+$R$20*($A4880-$A$4810)/$P$20),erreur)</f>
        <v>326.69435086807789</v>
      </c>
      <c r="G4880" s="31">
        <f>IF(8811-A4880&gt;$I$18,$O$18+$P$18*SIN($S$18-$T$18*(A4880-$A$4332)/$P$18),erreur)</f>
        <v>320.23392687100568</v>
      </c>
    </row>
    <row r="4881" spans="1:8" x14ac:dyDescent="0.3">
      <c r="A4881" s="20">
        <f t="shared" si="191"/>
        <v>4875</v>
      </c>
      <c r="B4881" s="9">
        <v>329.15747265993235</v>
      </c>
      <c r="C4881" s="9">
        <v>319.99843115371652</v>
      </c>
      <c r="D4881" s="25">
        <v>385</v>
      </c>
      <c r="E4881" s="8">
        <v>101</v>
      </c>
      <c r="F4881" s="31">
        <f>IF($A4881&lt;=$J$20,$O$20+$P$20*SIN($Q$20+$R$20*($A4881-$A$4810)/$P$20),erreur)</f>
        <v>326.70429655074986</v>
      </c>
      <c r="G4881" s="31">
        <f>IF(8811-A4881&gt;$I$18,$O$18+$P$18*SIN($S$18-$T$18*(A4881-$A$4332)/$P$18),erreur)</f>
        <v>320.23991027621742</v>
      </c>
    </row>
    <row r="4882" spans="1:8" x14ac:dyDescent="0.3">
      <c r="A4882" s="20">
        <f t="shared" si="191"/>
        <v>4876</v>
      </c>
      <c r="B4882" s="9">
        <v>329.17779265993238</v>
      </c>
      <c r="C4882" s="9">
        <v>320.0083911537165</v>
      </c>
      <c r="D4882" s="25">
        <v>386</v>
      </c>
      <c r="E4882" s="8">
        <v>102</v>
      </c>
      <c r="F4882" s="31">
        <f>IF($A4882&lt;=$J$20,$O$20+$P$20*SIN($Q$20+$R$20*($A4882-$A$4810)/$P$20),erreur)</f>
        <v>326.71420885161933</v>
      </c>
      <c r="G4882" s="31">
        <f>IF(8811-A4882&gt;$I$18,$O$18+$P$18*SIN($S$18-$T$18*(A4882-$A$4332)/$P$18),erreur)</f>
        <v>320.24592700655194</v>
      </c>
    </row>
    <row r="4883" spans="1:8" x14ac:dyDescent="0.3">
      <c r="A4883" s="20">
        <f t="shared" si="191"/>
        <v>4877</v>
      </c>
      <c r="B4883" s="9">
        <v>329.19811265993241</v>
      </c>
      <c r="C4883" s="9">
        <v>320.01835115371648</v>
      </c>
      <c r="D4883" s="25">
        <v>387</v>
      </c>
      <c r="E4883" s="8">
        <v>103</v>
      </c>
      <c r="F4883" s="31">
        <f>IF($A4883&lt;=$J$20,$O$20+$P$20*SIN($Q$20+$R$20*($A4883-$A$4810)/$P$20),erreur)</f>
        <v>326.72408777067903</v>
      </c>
      <c r="G4883" s="31">
        <f>IF(8811-A4883&gt;$I$18,$O$18+$P$18*SIN($S$18-$T$18*(A4883-$A$4332)/$P$18),erreur)</f>
        <v>320.25197706199833</v>
      </c>
    </row>
    <row r="4884" spans="1:8" x14ac:dyDescent="0.3">
      <c r="A4884" s="20">
        <f t="shared" si="191"/>
        <v>4878</v>
      </c>
      <c r="B4884" s="9">
        <v>329.21843265993243</v>
      </c>
      <c r="C4884" s="9">
        <v>320.02831115371646</v>
      </c>
      <c r="D4884" s="25">
        <v>388</v>
      </c>
      <c r="E4884" s="8">
        <v>104</v>
      </c>
      <c r="F4884" s="31">
        <f>IF($A4884&lt;=$J$20,$O$20+$P$20*SIN($Q$20+$R$20*($A4884-$A$4810)/$P$20),erreur)</f>
        <v>326.73393330790714</v>
      </c>
      <c r="G4884" s="31">
        <f>IF(8811-A4884&gt;$I$18,$O$18+$P$18*SIN($S$18-$T$18*(A4884-$A$4332)/$P$18),erreur)</f>
        <v>320.25806044254932</v>
      </c>
    </row>
    <row r="4885" spans="1:8" x14ac:dyDescent="0.3">
      <c r="A4885" s="20">
        <f t="shared" si="191"/>
        <v>4879</v>
      </c>
      <c r="B4885" s="9">
        <v>329.23875265993246</v>
      </c>
      <c r="C4885" s="9">
        <v>320.03827115371644</v>
      </c>
      <c r="D4885" s="25">
        <v>389</v>
      </c>
      <c r="E4885" s="8">
        <v>105</v>
      </c>
      <c r="F4885" s="31">
        <f>IF($A4885&lt;=$J$20,$O$20+$P$20*SIN($Q$20+$R$20*($A4885-$A$4810)/$P$20),erreur)</f>
        <v>326.74374546330364</v>
      </c>
      <c r="G4885" s="31">
        <f>IF(8811-A4885&gt;$I$18,$O$18+$P$18*SIN($S$18-$T$18*(A4885-$A$4332)/$P$18),erreur)</f>
        <v>320.26417714820855</v>
      </c>
    </row>
    <row r="4886" spans="1:8" x14ac:dyDescent="0.3">
      <c r="A4886" s="20">
        <f t="shared" si="191"/>
        <v>4880</v>
      </c>
      <c r="B4886" s="9">
        <v>329.25907265993249</v>
      </c>
      <c r="C4886" s="9">
        <v>320.04823115371642</v>
      </c>
      <c r="D4886" s="25">
        <v>390</v>
      </c>
      <c r="E4886" s="8">
        <v>106</v>
      </c>
      <c r="F4886" s="31">
        <f>IF($A4886&lt;=$J$20,$O$20+$P$20*SIN($Q$20+$R$20*($A4886-$A$4810)/$P$20),erreur)</f>
        <v>326.75352423685399</v>
      </c>
      <c r="G4886" s="31">
        <f>IF(8811-A4886&gt;$I$18,$O$18+$P$18*SIN($S$18-$T$18*(A4886-$A$4332)/$P$18),erreur)</f>
        <v>320.27032717895781</v>
      </c>
      <c r="H4886">
        <v>333.01</v>
      </c>
    </row>
    <row r="4887" spans="1:8" x14ac:dyDescent="0.3">
      <c r="A4887" s="20">
        <f t="shared" si="191"/>
        <v>4881</v>
      </c>
      <c r="B4887" s="9">
        <v>329.27939265993251</v>
      </c>
      <c r="C4887" s="9">
        <v>320.05819115371639</v>
      </c>
      <c r="D4887" s="25">
        <v>391</v>
      </c>
      <c r="E4887" s="8">
        <v>107</v>
      </c>
      <c r="F4887" s="31">
        <f>IF($A4887&lt;=$J$20,$O$20+$P$20*SIN($Q$20+$R$20*($A4887-$A$4810)/$P$20),erreur)</f>
        <v>326.76326962854364</v>
      </c>
      <c r="G4887" s="31">
        <f>IF(8811-A4887&gt;$I$18,$O$18+$P$18*SIN($S$18-$T$18*(A4887-$A$4332)/$P$18),erreur)</f>
        <v>320.27651053479349</v>
      </c>
    </row>
    <row r="4888" spans="1:8" x14ac:dyDescent="0.3">
      <c r="A4888" s="20">
        <f t="shared" si="191"/>
        <v>4882</v>
      </c>
      <c r="B4888" s="9">
        <v>329.29971265993254</v>
      </c>
      <c r="C4888" s="9">
        <v>320.06815115371637</v>
      </c>
      <c r="D4888" s="25">
        <v>392</v>
      </c>
      <c r="E4888" s="8">
        <v>108</v>
      </c>
      <c r="F4888" s="31">
        <f>IF($A4888&lt;=$J$20,$O$20+$P$20*SIN($Q$20+$R$20*($A4888-$A$4810)/$P$20),erreur)</f>
        <v>326.77298163836167</v>
      </c>
      <c r="G4888" s="31">
        <f>IF(8811-A4888&gt;$I$18,$O$18+$P$18*SIN($S$18-$T$18*(A4888-$A$4332)/$P$18),erreur)</f>
        <v>320.28272721570465</v>
      </c>
    </row>
    <row r="4889" spans="1:8" x14ac:dyDescent="0.3">
      <c r="A4889" s="20">
        <f t="shared" si="191"/>
        <v>4883</v>
      </c>
      <c r="B4889" s="9">
        <v>329.32003265993256</v>
      </c>
      <c r="C4889" s="9">
        <v>320.07811115371635</v>
      </c>
      <c r="D4889" s="25">
        <v>393</v>
      </c>
      <c r="E4889" s="8">
        <v>109</v>
      </c>
      <c r="F4889" s="31">
        <f>IF($A4889&lt;=$J$20,$O$20+$P$20*SIN($Q$20+$R$20*($A4889-$A$4810)/$P$20),erreur)</f>
        <v>326.78266026630808</v>
      </c>
      <c r="G4889" s="31">
        <f>IF(8811-A4889&gt;$I$18,$O$18+$P$18*SIN($S$18-$T$18*(A4889-$A$4332)/$P$18),erreur)</f>
        <v>320.28897722169495</v>
      </c>
    </row>
    <row r="4890" spans="1:8" x14ac:dyDescent="0.3">
      <c r="A4890" s="20">
        <f t="shared" si="191"/>
        <v>4884</v>
      </c>
      <c r="B4890" s="9">
        <v>329.34035265993259</v>
      </c>
      <c r="C4890" s="9">
        <v>320.08807115371633</v>
      </c>
      <c r="D4890" s="25">
        <v>394</v>
      </c>
      <c r="E4890" s="8">
        <v>110</v>
      </c>
      <c r="F4890" s="31">
        <f>IF($A4890&lt;=$J$20,$O$20+$P$20*SIN($Q$20+$R$20*($A4890-$A$4810)/$P$20),erreur)</f>
        <v>326.79230551236105</v>
      </c>
      <c r="G4890" s="31">
        <f>IF(8811-A4890&gt;$I$18,$O$18+$P$18*SIN($S$18-$T$18*(A4890-$A$4332)/$P$18),erreur)</f>
        <v>320.29526055274619</v>
      </c>
    </row>
    <row r="4891" spans="1:8" x14ac:dyDescent="0.3">
      <c r="A4891" s="20">
        <f t="shared" si="191"/>
        <v>4885</v>
      </c>
      <c r="B4891" s="9">
        <v>329.36067265993262</v>
      </c>
      <c r="C4891" s="9">
        <v>320.09803115371631</v>
      </c>
      <c r="D4891" s="25">
        <v>395</v>
      </c>
      <c r="E4891" s="8">
        <v>111</v>
      </c>
      <c r="F4891" s="31">
        <f>IF($A4891&lt;=$J$20,$O$20+$P$20*SIN($Q$20+$R$20*($A4891-$A$4810)/$P$20),erreur)</f>
        <v>326.80191737650966</v>
      </c>
      <c r="G4891" s="31">
        <f>IF(8811-A4891&gt;$I$18,$O$18+$P$18*SIN($S$18-$T$18*(A4891-$A$4332)/$P$18),erreur)</f>
        <v>320.301577208862</v>
      </c>
    </row>
    <row r="4892" spans="1:8" x14ac:dyDescent="0.3">
      <c r="A4892" s="20">
        <f t="shared" si="191"/>
        <v>4886</v>
      </c>
      <c r="B4892" s="9">
        <v>329.38099265993264</v>
      </c>
      <c r="C4892" s="9">
        <v>320.10799115371628</v>
      </c>
      <c r="D4892" s="25">
        <v>396</v>
      </c>
      <c r="E4892" s="8">
        <v>112</v>
      </c>
      <c r="F4892" s="31">
        <f>IF($A4892&lt;=$J$20,$O$20+$P$20*SIN($Q$20+$R$20*($A4892-$A$4810)/$P$20),erreur)</f>
        <v>326.81149585875028</v>
      </c>
      <c r="G4892" s="31">
        <f>IF(8811-A4892&gt;$I$18,$O$18+$P$18*SIN($S$18-$T$18*(A4892-$A$4332)/$P$18),erreur)</f>
        <v>320.3079271900242</v>
      </c>
    </row>
    <row r="4893" spans="1:8" x14ac:dyDescent="0.3">
      <c r="A4893" s="20">
        <f t="shared" si="191"/>
        <v>4887</v>
      </c>
      <c r="B4893" s="9">
        <v>329.40131265993267</v>
      </c>
      <c r="C4893" s="9">
        <v>320.11795115371626</v>
      </c>
      <c r="D4893" s="25">
        <v>397</v>
      </c>
      <c r="E4893" s="8">
        <v>113</v>
      </c>
      <c r="F4893" s="31">
        <f>IF($A4893&lt;=$J$20,$O$20+$P$20*SIN($Q$20+$R$20*($A4893-$A$4810)/$P$20),erreur)</f>
        <v>326.82104095906834</v>
      </c>
      <c r="G4893" s="31">
        <f>IF(8811-A4893&gt;$I$18,$O$18+$P$18*SIN($S$18-$T$18*(A4893-$A$4332)/$P$18),erreur)</f>
        <v>320.31431049623643</v>
      </c>
    </row>
    <row r="4894" spans="1:8" x14ac:dyDescent="0.3">
      <c r="A4894" s="20">
        <f t="shared" si="191"/>
        <v>4888</v>
      </c>
      <c r="B4894" s="9">
        <v>329.4216326599327</v>
      </c>
      <c r="C4894" s="9">
        <v>320.12791115371624</v>
      </c>
      <c r="D4894" s="25">
        <v>398</v>
      </c>
      <c r="E4894" s="8">
        <v>114</v>
      </c>
      <c r="F4894" s="31">
        <f>IF($A4894&lt;=$J$20,$O$20+$P$20*SIN($Q$20+$R$20*($A4894-$A$4810)/$P$20),erreur)</f>
        <v>326.83055267745294</v>
      </c>
      <c r="G4894" s="31">
        <f>IF(8811-A4894&gt;$I$18,$O$18+$P$18*SIN($S$18-$T$18*(A4894-$A$4332)/$P$18),erreur)</f>
        <v>320.3207271274805</v>
      </c>
    </row>
    <row r="4895" spans="1:8" x14ac:dyDescent="0.3">
      <c r="A4895" s="20">
        <f t="shared" si="191"/>
        <v>4889</v>
      </c>
      <c r="B4895" s="9">
        <v>329.44195265993272</v>
      </c>
      <c r="C4895" s="9">
        <v>320.13787115371622</v>
      </c>
      <c r="D4895" s="25">
        <v>399</v>
      </c>
      <c r="E4895" s="8">
        <v>115</v>
      </c>
      <c r="F4895" s="31">
        <f>IF($A4895&lt;=$J$20,$O$20+$P$20*SIN($Q$20+$R$20*($A4895-$A$4810)/$P$20),erreur)</f>
        <v>326.84003101389317</v>
      </c>
      <c r="G4895" s="31">
        <f>IF(8811-A4895&gt;$I$18,$O$18+$P$18*SIN($S$18-$T$18*(A4895-$A$4332)/$P$18),erreur)</f>
        <v>320.32717708376003</v>
      </c>
    </row>
    <row r="4896" spans="1:8" x14ac:dyDescent="0.3">
      <c r="A4896" s="20">
        <f t="shared" si="191"/>
        <v>4890</v>
      </c>
      <c r="B4896" s="9">
        <v>329.46227265993275</v>
      </c>
      <c r="C4896" s="9">
        <v>320.1478311537162</v>
      </c>
      <c r="D4896" s="25">
        <v>400</v>
      </c>
      <c r="E4896" s="8">
        <v>116</v>
      </c>
      <c r="F4896" s="31">
        <f>IF($A4896&lt;=$J$20,$O$20+$P$20*SIN($Q$20+$R$20*($A4896-$A$4810)/$P$20),erreur)</f>
        <v>326.84947596838174</v>
      </c>
      <c r="G4896" s="31">
        <f>IF(8811-A4896&gt;$I$18,$O$18+$P$18*SIN($S$18-$T$18*(A4896-$A$4332)/$P$18),erreur)</f>
        <v>320.3336603650605</v>
      </c>
    </row>
    <row r="4897" spans="1:8" x14ac:dyDescent="0.3">
      <c r="A4897" s="20">
        <f t="shared" si="191"/>
        <v>4891</v>
      </c>
      <c r="B4897" s="9">
        <v>329.48259265993278</v>
      </c>
      <c r="C4897" s="9">
        <v>320.15779115371618</v>
      </c>
      <c r="D4897" s="25">
        <v>401</v>
      </c>
      <c r="E4897" s="8">
        <v>117</v>
      </c>
      <c r="F4897" s="31">
        <f>IF($A4897&lt;=$J$20,$O$20+$P$20*SIN($Q$20+$R$20*($A4897-$A$4810)/$P$20),erreur)</f>
        <v>326.85888754090047</v>
      </c>
      <c r="G4897" s="31">
        <f>IF(8811-A4897&gt;$I$18,$O$18+$P$18*SIN($S$18-$T$18*(A4897-$A$4332)/$P$18),erreur)</f>
        <v>320.34017697137824</v>
      </c>
    </row>
    <row r="4898" spans="1:8" x14ac:dyDescent="0.3">
      <c r="A4898" s="20">
        <f t="shared" si="191"/>
        <v>4892</v>
      </c>
      <c r="B4898" s="9">
        <v>329.5029126599328</v>
      </c>
      <c r="C4898" s="9">
        <v>320.16775115371615</v>
      </c>
      <c r="D4898" s="25">
        <v>402</v>
      </c>
      <c r="E4898" s="8">
        <v>118</v>
      </c>
      <c r="F4898" s="31">
        <f>IF($A4898&lt;=$J$20,$O$20+$P$20*SIN($Q$20+$R$20*($A4898-$A$4810)/$P$20),erreur)</f>
        <v>326.86826573144936</v>
      </c>
      <c r="G4898" s="31">
        <f>IF(8811-A4898&gt;$I$18,$O$18+$P$18*SIN($S$18-$T$18*(A4898-$A$4332)/$P$18),erreur)</f>
        <v>320.34672690270963</v>
      </c>
    </row>
    <row r="4899" spans="1:8" x14ac:dyDescent="0.3">
      <c r="A4899" s="20">
        <f t="shared" si="191"/>
        <v>4893</v>
      </c>
      <c r="B4899" s="9">
        <v>329.52323265993283</v>
      </c>
      <c r="C4899" s="9">
        <v>320.17771115371613</v>
      </c>
      <c r="D4899" s="25">
        <v>403</v>
      </c>
      <c r="E4899" s="8">
        <v>119</v>
      </c>
      <c r="F4899" s="31">
        <f>IF($A4899&lt;=$J$20,$O$20+$P$20*SIN($Q$20+$R$20*($A4899-$A$4810)/$P$20),erreur)</f>
        <v>326.87761054000657</v>
      </c>
      <c r="G4899" s="31">
        <f>IF(8811-A4899&gt;$I$18,$O$18+$P$18*SIN($S$18-$T$18*(A4899-$A$4332)/$P$18),erreur)</f>
        <v>320.35331015904012</v>
      </c>
    </row>
    <row r="4900" spans="1:8" x14ac:dyDescent="0.3">
      <c r="A4900" s="20">
        <f t="shared" si="191"/>
        <v>4894</v>
      </c>
      <c r="B4900" s="9">
        <v>329.54355265993286</v>
      </c>
      <c r="C4900" s="9">
        <v>320.18767115371611</v>
      </c>
      <c r="D4900" s="25">
        <v>404</v>
      </c>
      <c r="E4900" s="8">
        <v>120</v>
      </c>
      <c r="F4900" s="31">
        <f>IF($A4900&lt;=$J$20,$O$20+$P$20*SIN($Q$20+$R$20*($A4900-$A$4810)/$P$20),erreur)</f>
        <v>326.88692196657212</v>
      </c>
      <c r="G4900" s="31">
        <f>IF(8811-A4900&gt;$I$18,$O$18+$P$18*SIN($S$18-$T$18*(A4900-$A$4332)/$P$18),erreur)</f>
        <v>320.35992674036243</v>
      </c>
    </row>
    <row r="4901" spans="1:8" x14ac:dyDescent="0.3">
      <c r="A4901" s="20">
        <f t="shared" si="191"/>
        <v>4895</v>
      </c>
      <c r="B4901" s="9">
        <v>329.56387265993288</v>
      </c>
      <c r="C4901" s="9">
        <v>320.19763115371609</v>
      </c>
      <c r="D4901" s="25">
        <v>405</v>
      </c>
      <c r="E4901" s="8">
        <v>121</v>
      </c>
      <c r="F4901" s="31">
        <f>IF($A4901&lt;=$J$20,$O$20+$P$20*SIN($Q$20+$R$20*($A4901-$A$4810)/$P$20),erreur)</f>
        <v>326.89620001113144</v>
      </c>
      <c r="G4901" s="31">
        <f>IF(8811-A4901&gt;$I$18,$O$18+$P$18*SIN($S$18-$T$18*(A4901-$A$4332)/$P$18),erreur)</f>
        <v>320.36657664667291</v>
      </c>
    </row>
    <row r="4902" spans="1:8" x14ac:dyDescent="0.3">
      <c r="A4902" s="20">
        <f t="shared" si="191"/>
        <v>4896</v>
      </c>
      <c r="B4902" s="9">
        <v>329.58419265993291</v>
      </c>
      <c r="C4902" s="9">
        <v>320.20759115371607</v>
      </c>
      <c r="D4902" s="25">
        <v>406</v>
      </c>
      <c r="E4902" s="8">
        <v>122</v>
      </c>
      <c r="F4902" s="31">
        <f>IF($A4902&lt;=$J$20,$O$20+$P$20*SIN($Q$20+$R$20*($A4902-$A$4810)/$P$20),erreur)</f>
        <v>326.90544467367363</v>
      </c>
      <c r="G4902" s="31">
        <f>IF(8811-A4902&gt;$I$18,$O$18+$P$18*SIN($S$18-$T$18*(A4902-$A$4332)/$P$18),erreur)</f>
        <v>320.3732598779643</v>
      </c>
    </row>
    <row r="4903" spans="1:8" x14ac:dyDescent="0.3">
      <c r="A4903" s="20">
        <f t="shared" si="191"/>
        <v>4897</v>
      </c>
      <c r="B4903" s="9">
        <v>329.60451265993294</v>
      </c>
      <c r="C4903" s="9">
        <v>320.21755115371604</v>
      </c>
      <c r="D4903" s="25">
        <v>407</v>
      </c>
      <c r="E4903" s="8">
        <v>123</v>
      </c>
      <c r="F4903" s="31">
        <f>IF($A4903&lt;=$J$20,$O$20+$P$20*SIN($Q$20+$R$20*($A4903-$A$4810)/$P$20),erreur)</f>
        <v>326.91465595418777</v>
      </c>
      <c r="G4903" s="31">
        <f>IF(8811-A4903&gt;$I$18,$O$18+$P$18*SIN($S$18-$T$18*(A4903-$A$4332)/$P$18),erreur)</f>
        <v>320.37997643422932</v>
      </c>
    </row>
    <row r="4904" spans="1:8" x14ac:dyDescent="0.3">
      <c r="A4904" s="20">
        <f t="shared" si="191"/>
        <v>4898</v>
      </c>
      <c r="B4904" s="9">
        <v>329.62483265993296</v>
      </c>
      <c r="C4904" s="9">
        <v>320.22751115371602</v>
      </c>
      <c r="D4904" s="25">
        <v>408</v>
      </c>
      <c r="E4904" s="8">
        <v>124</v>
      </c>
      <c r="F4904" s="31">
        <f>IF($A4904&lt;=$J$20,$O$20+$P$20*SIN($Q$20+$R$20*($A4904-$A$4810)/$P$20),erreur)</f>
        <v>326.92383385266658</v>
      </c>
      <c r="G4904" s="31">
        <f>IF(8811-A4904&gt;$I$18,$O$18+$P$18*SIN($S$18-$T$18*(A4904-$A$4332)/$P$18),erreur)</f>
        <v>320.38672631545705</v>
      </c>
    </row>
    <row r="4905" spans="1:8" x14ac:dyDescent="0.3">
      <c r="A4905" s="20">
        <f t="shared" si="191"/>
        <v>4899</v>
      </c>
      <c r="B4905" s="9">
        <v>329.64515265993299</v>
      </c>
      <c r="C4905" s="9">
        <v>320.237471153716</v>
      </c>
      <c r="D4905" s="25">
        <v>409</v>
      </c>
      <c r="E4905" s="8">
        <v>125</v>
      </c>
      <c r="F4905" s="31">
        <f>IF($A4905&lt;=$J$20,$O$20+$P$20*SIN($Q$20+$R$20*($A4905-$A$4810)/$P$20),erreur)</f>
        <v>326.93297836909551</v>
      </c>
      <c r="G4905" s="31">
        <f>IF(8811-A4905&gt;$I$18,$O$18+$P$18*SIN($S$18-$T$18*(A4905-$A$4332)/$P$18),erreur)</f>
        <v>320.39350952164023</v>
      </c>
    </row>
    <row r="4906" spans="1:8" x14ac:dyDescent="0.3">
      <c r="A4906" s="20">
        <f t="shared" si="191"/>
        <v>4900</v>
      </c>
      <c r="B4906" s="13">
        <v>329.66547265993302</v>
      </c>
      <c r="C4906" s="9">
        <v>320.24743115371598</v>
      </c>
      <c r="D4906" s="25">
        <v>410</v>
      </c>
      <c r="E4906" s="8">
        <v>126</v>
      </c>
      <c r="F4906" s="31">
        <f>IF($A4906&lt;=$J$20,$O$20+$P$20*SIN($Q$20+$R$20*($A4906-$A$4810)/$P$20),erreur)</f>
        <v>326.94208950346365</v>
      </c>
      <c r="G4906" s="31">
        <f>IF(8811-A4906&gt;$I$18,$O$18+$P$18*SIN($S$18-$T$18*(A4906-$A$4332)/$P$18),erreur)</f>
        <v>320.4003260527752</v>
      </c>
      <c r="H4906">
        <v>333.96</v>
      </c>
    </row>
    <row r="4907" spans="1:8" x14ac:dyDescent="0.3">
      <c r="A4907" s="20">
        <f t="shared" si="191"/>
        <v>4901</v>
      </c>
      <c r="B4907" s="9">
        <v>329.69030617988756</v>
      </c>
      <c r="C4907" s="9">
        <v>320.25739115371596</v>
      </c>
      <c r="D4907" s="25">
        <v>1</v>
      </c>
      <c r="E4907" s="8">
        <v>127</v>
      </c>
      <c r="F4907" s="31">
        <f>IF($A4907&lt;=$J$20,$O$20+$P$20*SIN($Q$20+$R$20*($A4907-$A$4810)/$P$20),erreur)</f>
        <v>326.951167255771</v>
      </c>
      <c r="G4907" s="31">
        <f>IF(8811-A4907&gt;$I$18,$O$18+$P$18*SIN($S$18-$T$18*(A4907-$A$4332)/$P$18),erreur)</f>
        <v>320.40717590885106</v>
      </c>
    </row>
    <row r="4908" spans="1:8" x14ac:dyDescent="0.3">
      <c r="A4908" s="20">
        <f t="shared" si="191"/>
        <v>4902</v>
      </c>
      <c r="B4908" s="9">
        <v>329.71051706183425</v>
      </c>
      <c r="C4908" s="9">
        <v>320.26735115371594</v>
      </c>
      <c r="D4908" s="25">
        <v>2</v>
      </c>
      <c r="E4908" s="8">
        <v>128</v>
      </c>
      <c r="F4908" s="31">
        <f>IF($A4908&lt;=$J$20,$O$20+$P$20*SIN($Q$20+$R$20*($A4908-$A$4810)/$P$20),erreur)</f>
        <v>326.96021162599573</v>
      </c>
      <c r="G4908" s="31">
        <f>IF(8811-A4908&gt;$I$18,$O$18+$P$18*SIN($S$18-$T$18*(A4908-$A$4332)/$P$18),erreur)</f>
        <v>320.41405908986781</v>
      </c>
    </row>
    <row r="4909" spans="1:8" x14ac:dyDescent="0.3">
      <c r="A4909" s="20">
        <f t="shared" si="191"/>
        <v>4903</v>
      </c>
      <c r="B4909" s="9">
        <v>329.7306326456619</v>
      </c>
      <c r="C4909" s="9">
        <v>320.27731115371591</v>
      </c>
      <c r="D4909" s="25">
        <v>3</v>
      </c>
      <c r="E4909" s="8">
        <v>129</v>
      </c>
      <c r="F4909" s="31">
        <f>IF($A4909&lt;=$J$20,$O$20+$P$20*SIN($Q$20+$R$20*($A4909-$A$4810)/$P$20),erreur)</f>
        <v>326.9692226141342</v>
      </c>
      <c r="G4909" s="31">
        <f>IF(8811-A4909&gt;$I$18,$O$18+$P$18*SIN($S$18-$T$18*(A4909-$A$4332)/$P$18),erreur)</f>
        <v>320.42097559580361</v>
      </c>
    </row>
    <row r="4910" spans="1:8" x14ac:dyDescent="0.3">
      <c r="A4910" s="20">
        <f t="shared" si="191"/>
        <v>4904</v>
      </c>
      <c r="B4910" s="9">
        <v>329.75065293118496</v>
      </c>
      <c r="C4910" s="9">
        <v>320.28727115371589</v>
      </c>
      <c r="D4910" s="25">
        <v>4</v>
      </c>
      <c r="E4910" s="8">
        <v>130</v>
      </c>
      <c r="F4910" s="31">
        <f>IF($A4910&lt;=$J$20,$O$20+$P$20*SIN($Q$20+$R$20*($A4910-$A$4810)/$P$20),erreur)</f>
        <v>326.97820022017186</v>
      </c>
      <c r="G4910" s="31">
        <f>IF(8811-A4910&gt;$I$18,$O$18+$P$18*SIN($S$18-$T$18*(A4910-$A$4332)/$P$18),erreur)</f>
        <v>320.42792542666575</v>
      </c>
    </row>
    <row r="4911" spans="1:8" x14ac:dyDescent="0.3">
      <c r="A4911" s="20">
        <f t="shared" si="191"/>
        <v>4905</v>
      </c>
      <c r="B4911" s="9">
        <v>329.77057791822335</v>
      </c>
      <c r="C4911" s="9">
        <v>320.29723115371587</v>
      </c>
      <c r="D4911" s="25">
        <v>5</v>
      </c>
      <c r="E4911" s="8">
        <v>131</v>
      </c>
      <c r="F4911" s="31">
        <f>IF($A4911&lt;=$J$20,$O$20+$P$20*SIN($Q$20+$R$20*($A4911-$A$4810)/$P$20),erreur)</f>
        <v>326.98714444410507</v>
      </c>
      <c r="G4911" s="31">
        <f>IF(8811-A4911&gt;$I$18,$O$18+$P$18*SIN($S$18-$T$18*(A4911-$A$4332)/$P$18),erreur)</f>
        <v>320.4349085824324</v>
      </c>
    </row>
    <row r="4912" spans="1:8" x14ac:dyDescent="0.3">
      <c r="A4912" s="20">
        <f t="shared" si="191"/>
        <v>4906</v>
      </c>
      <c r="B4912" s="9">
        <v>329.79040760659518</v>
      </c>
      <c r="C4912" s="9">
        <v>320.30719115371585</v>
      </c>
      <c r="D4912" s="25">
        <v>6</v>
      </c>
      <c r="E4912" s="8">
        <v>132</v>
      </c>
      <c r="F4912" s="31">
        <f>IF($A4912&lt;=$J$20,$O$20+$P$20*SIN($Q$20+$R$20*($A4912-$A$4810)/$P$20),erreur)</f>
        <v>326.99605528591565</v>
      </c>
      <c r="G4912" s="31">
        <f>IF(8811-A4912&gt;$I$18,$O$18+$P$18*SIN($S$18-$T$18*(A4912-$A$4332)/$P$18),erreur)</f>
        <v>320.44192506310719</v>
      </c>
    </row>
    <row r="4913" spans="1:8" x14ac:dyDescent="0.3">
      <c r="A4913" s="20">
        <f t="shared" si="191"/>
        <v>4907</v>
      </c>
      <c r="B4913" s="9">
        <v>329.81014199611855</v>
      </c>
      <c r="C4913" s="9">
        <v>320.31715115371583</v>
      </c>
      <c r="D4913" s="25">
        <v>7</v>
      </c>
      <c r="E4913" s="8">
        <v>133</v>
      </c>
      <c r="F4913" s="31">
        <f>IF($A4913&lt;=$J$20,$O$20+$P$20*SIN($Q$20+$R$20*($A4913-$A$4810)/$P$20),erreur)</f>
        <v>327.00493274559994</v>
      </c>
      <c r="G4913" s="31">
        <f>IF(8811-A4913&gt;$I$18,$O$18+$P$18*SIN($S$18-$T$18*(A4913-$A$4332)/$P$18),erreur)</f>
        <v>320.44897486867558</v>
      </c>
    </row>
    <row r="4914" spans="1:8" x14ac:dyDescent="0.3">
      <c r="A4914" s="20">
        <f t="shared" si="191"/>
        <v>4908</v>
      </c>
      <c r="B4914" s="9">
        <v>329.829781086617</v>
      </c>
      <c r="C4914" s="9">
        <v>320.3271111537158</v>
      </c>
      <c r="D4914" s="25">
        <v>8</v>
      </c>
      <c r="E4914" s="8">
        <v>134</v>
      </c>
      <c r="F4914" s="31">
        <f>IF($A4914&lt;=$J$20,$O$20+$P$20*SIN($Q$20+$R$20*($A4914-$A$4810)/$P$20),erreur)</f>
        <v>327.01377682314705</v>
      </c>
      <c r="G4914" s="31">
        <f>IF(8811-A4914&gt;$I$18,$O$18+$P$18*SIN($S$18-$T$18*(A4914-$A$4332)/$P$18),erreur)</f>
        <v>320.45605799913756</v>
      </c>
    </row>
    <row r="4915" spans="1:8" x14ac:dyDescent="0.3">
      <c r="A4915" s="20">
        <f t="shared" si="191"/>
        <v>4909</v>
      </c>
      <c r="B4915" s="9">
        <v>329.84932487790866</v>
      </c>
      <c r="C4915" s="9">
        <v>320.33707115371578</v>
      </c>
      <c r="D4915" s="25">
        <v>9</v>
      </c>
      <c r="E4915" s="8">
        <v>135</v>
      </c>
      <c r="F4915" s="31">
        <f>IF($A4915&lt;=$J$20,$O$20+$P$20*SIN($Q$20+$R$20*($A4915-$A$4810)/$P$20),erreur)</f>
        <v>327.0225875185497</v>
      </c>
      <c r="G4915" s="31">
        <f>IF(8811-A4915&gt;$I$18,$O$18+$P$18*SIN($S$18-$T$18*(A4915-$A$4332)/$P$18),erreur)</f>
        <v>320.46317445447494</v>
      </c>
    </row>
    <row r="4916" spans="1:8" x14ac:dyDescent="0.3">
      <c r="A4916" s="20">
        <f t="shared" si="191"/>
        <v>4910</v>
      </c>
      <c r="B4916" s="9">
        <v>329.8687733698207</v>
      </c>
      <c r="C4916" s="9">
        <v>320.34703115371576</v>
      </c>
      <c r="D4916" s="25">
        <v>10</v>
      </c>
      <c r="E4916" s="8">
        <v>136</v>
      </c>
      <c r="F4916" s="31">
        <f>IF($A4916&lt;=$J$20,$O$20+$P$20*SIN($Q$20+$R$20*($A4916-$A$4810)/$P$20),erreur)</f>
        <v>327.03136483178969</v>
      </c>
      <c r="G4916" s="31">
        <f>IF(8811-A4916&gt;$I$18,$O$18+$P$18*SIN($S$18-$T$18*(A4916-$A$4332)/$P$18),erreur)</f>
        <v>320.47032423468772</v>
      </c>
    </row>
    <row r="4917" spans="1:8" x14ac:dyDescent="0.3">
      <c r="A4917" s="20">
        <f t="shared" si="191"/>
        <v>4911</v>
      </c>
      <c r="B4917" s="9">
        <v>329.88812656217124</v>
      </c>
      <c r="C4917" s="9">
        <v>320.35699115371574</v>
      </c>
      <c r="D4917" s="25">
        <v>11</v>
      </c>
      <c r="E4917" s="8">
        <v>137</v>
      </c>
      <c r="F4917" s="31">
        <f>IF($A4917&lt;=$J$20,$O$20+$P$20*SIN($Q$20+$R$20*($A4917-$A$4810)/$P$20),erreur)</f>
        <v>327.04010876286338</v>
      </c>
      <c r="G4917" s="31">
        <f>IF(8811-A4917&gt;$I$18,$O$18+$P$18*SIN($S$18-$T$18*(A4917-$A$4332)/$P$18),erreur)</f>
        <v>320.477507339765</v>
      </c>
    </row>
    <row r="4918" spans="1:8" x14ac:dyDescent="0.3">
      <c r="A4918" s="20">
        <f t="shared" si="191"/>
        <v>4912</v>
      </c>
      <c r="B4918" s="9">
        <v>329.90738445478746</v>
      </c>
      <c r="C4918" s="9">
        <v>320.36695115371572</v>
      </c>
      <c r="D4918" s="25">
        <v>12</v>
      </c>
      <c r="E4918" s="8">
        <v>138</v>
      </c>
      <c r="F4918" s="31">
        <f>IF($A4918&lt;=$J$20,$O$20+$P$20*SIN($Q$20+$R$20*($A4918-$A$4810)/$P$20),erreur)</f>
        <v>327.04881931175987</v>
      </c>
      <c r="G4918" s="31">
        <f>IF(8811-A4918&gt;$I$18,$O$18+$P$18*SIN($S$18-$T$18*(A4918-$A$4332)/$P$18),erreur)</f>
        <v>320.48472376969949</v>
      </c>
    </row>
    <row r="4919" spans="1:8" x14ac:dyDescent="0.3">
      <c r="A4919" s="20">
        <f t="shared" si="191"/>
        <v>4913</v>
      </c>
      <c r="B4919" s="9">
        <v>329.92654704749475</v>
      </c>
      <c r="C4919" s="9">
        <v>320.3769111537157</v>
      </c>
      <c r="D4919" s="25">
        <v>13</v>
      </c>
      <c r="E4919" s="8">
        <v>139</v>
      </c>
      <c r="F4919" s="31">
        <f>IF($A4919&lt;=$J$20,$O$20+$P$20*SIN($Q$20+$R$20*($A4919-$A$4810)/$P$20),erreur)</f>
        <v>327.05749647846824</v>
      </c>
      <c r="G4919" s="31">
        <f>IF(8811-A4919&gt;$I$18,$O$18+$P$18*SIN($S$18-$T$18*(A4919-$A$4332)/$P$18),erreur)</f>
        <v>320.49197352448027</v>
      </c>
    </row>
    <row r="4920" spans="1:8" x14ac:dyDescent="0.3">
      <c r="A4920" s="20">
        <f t="shared" si="191"/>
        <v>4914</v>
      </c>
      <c r="B4920" s="9">
        <v>329.94561434011848</v>
      </c>
      <c r="C4920" s="9">
        <v>320.38687115371567</v>
      </c>
      <c r="D4920" s="25">
        <v>14</v>
      </c>
      <c r="E4920" s="8">
        <v>140</v>
      </c>
      <c r="F4920" s="31">
        <f>IF($A4920&lt;=$J$20,$O$20+$P$20*SIN($Q$20+$R$20*($A4920-$A$4810)/$P$20),erreur)</f>
        <v>327.06614026298485</v>
      </c>
      <c r="G4920" s="31">
        <f>IF(8811-A4920&gt;$I$18,$O$18+$P$18*SIN($S$18-$T$18*(A4920-$A$4332)/$P$18),erreur)</f>
        <v>320.49925660410008</v>
      </c>
    </row>
    <row r="4921" spans="1:8" x14ac:dyDescent="0.3">
      <c r="A4921" s="20">
        <f t="shared" si="191"/>
        <v>4915</v>
      </c>
      <c r="B4921" s="9">
        <v>329.96458633248221</v>
      </c>
      <c r="C4921" s="9">
        <v>320.39683115371565</v>
      </c>
      <c r="D4921" s="25">
        <v>15</v>
      </c>
      <c r="E4921" s="8">
        <v>141</v>
      </c>
      <c r="F4921" s="31">
        <f>IF($A4921&lt;=$J$20,$O$20+$P$20*SIN($Q$20+$R$20*($A4921-$A$4810)/$P$20),erreur)</f>
        <v>327.0747506652915</v>
      </c>
      <c r="G4921" s="31">
        <f>IF(8811-A4921&gt;$I$18,$O$18+$P$18*SIN($S$18-$T$18*(A4921-$A$4332)/$P$18),erreur)</f>
        <v>320.50657300855164</v>
      </c>
    </row>
    <row r="4922" spans="1:8" x14ac:dyDescent="0.3">
      <c r="A4922" s="20">
        <f t="shared" si="191"/>
        <v>4916</v>
      </c>
      <c r="B4922" s="9">
        <v>329.9834630244186</v>
      </c>
      <c r="C4922" s="9">
        <v>320.40679115371563</v>
      </c>
      <c r="D4922" s="25">
        <v>16</v>
      </c>
      <c r="E4922" s="8">
        <v>142</v>
      </c>
      <c r="F4922" s="31">
        <f>IF($A4922&lt;=$J$20,$O$20+$P$20*SIN($Q$20+$R$20*($A4922-$A$4810)/$P$20),erreur)</f>
        <v>327.08332768538457</v>
      </c>
      <c r="G4922" s="31">
        <f>IF(8811-A4922&gt;$I$18,$O$18+$P$18*SIN($S$18-$T$18*(A4922-$A$4332)/$P$18),erreur)</f>
        <v>320.51392273783495</v>
      </c>
    </row>
    <row r="4923" spans="1:8" x14ac:dyDescent="0.3">
      <c r="A4923" s="20">
        <f t="shared" si="191"/>
        <v>4917</v>
      </c>
      <c r="B4923" s="9">
        <v>330.00224441575301</v>
      </c>
      <c r="C4923" s="9">
        <v>320.41675115371561</v>
      </c>
      <c r="D4923" s="25">
        <v>17</v>
      </c>
      <c r="E4923" s="8">
        <v>143</v>
      </c>
      <c r="F4923" s="31">
        <f>IF($A4923&lt;=$J$20,$O$20+$P$20*SIN($Q$20+$R$20*($A4923-$A$4810)/$P$20),erreur)</f>
        <v>327.09187132324951</v>
      </c>
      <c r="G4923" s="31">
        <f>IF(8811-A4923&gt;$I$18,$O$18+$P$18*SIN($S$18-$T$18*(A4923-$A$4332)/$P$18),erreur)</f>
        <v>320.52130579192817</v>
      </c>
    </row>
    <row r="4924" spans="1:8" x14ac:dyDescent="0.3">
      <c r="A4924" s="20">
        <f t="shared" si="191"/>
        <v>4918</v>
      </c>
      <c r="B4924" s="9">
        <v>330.02093050631811</v>
      </c>
      <c r="C4924" s="9">
        <v>320.42671115371559</v>
      </c>
      <c r="D4924" s="25">
        <v>18</v>
      </c>
      <c r="E4924" s="8">
        <v>144</v>
      </c>
      <c r="F4924" s="31">
        <f>IF($A4924&lt;=$J$20,$O$20+$P$20*SIN($Q$20+$R$20*($A4924-$A$4810)/$P$20),erreur)</f>
        <v>327.10038157887902</v>
      </c>
      <c r="G4924" s="31">
        <f>IF(8811-A4924&gt;$I$18,$O$18+$P$18*SIN($S$18-$T$18*(A4924-$A$4332)/$P$18),erreur)</f>
        <v>320.52872217083132</v>
      </c>
    </row>
    <row r="4925" spans="1:8" x14ac:dyDescent="0.3">
      <c r="A4925" s="20">
        <f t="shared" si="191"/>
        <v>4919</v>
      </c>
      <c r="B4925" s="9">
        <v>330.03952129594109</v>
      </c>
      <c r="C4925" s="9">
        <v>320.43667115371557</v>
      </c>
      <c r="D4925" s="25">
        <v>19</v>
      </c>
      <c r="E4925" s="8">
        <v>145</v>
      </c>
      <c r="F4925" s="31">
        <f>IF($A4925&lt;=$J$20,$O$20+$P$20*SIN($Q$20+$R$20*($A4925-$A$4810)/$P$20),erreur)</f>
        <v>327.10885845226949</v>
      </c>
      <c r="G4925" s="31">
        <f>IF(8811-A4925&gt;$I$18,$O$18+$P$18*SIN($S$18-$T$18*(A4925-$A$4332)/$P$18),erreur)</f>
        <v>320.53617187453347</v>
      </c>
    </row>
    <row r="4926" spans="1:8" x14ac:dyDescent="0.3">
      <c r="A4926" s="20">
        <f t="shared" si="191"/>
        <v>4920</v>
      </c>
      <c r="B4926" s="9">
        <v>330.05801678445096</v>
      </c>
      <c r="C4926" s="9">
        <v>320.44663115371554</v>
      </c>
      <c r="D4926" s="25">
        <v>20</v>
      </c>
      <c r="E4926" s="8">
        <v>146</v>
      </c>
      <c r="F4926" s="31">
        <f>IF($A4926&lt;=$J$20,$O$20+$P$20*SIN($Q$20+$R$20*($A4926-$A$4810)/$P$20),erreur)</f>
        <v>327.11730194339907</v>
      </c>
      <c r="G4926" s="31">
        <f>IF(8811-A4926&gt;$I$18,$O$18+$P$18*SIN($S$18-$T$18*(A4926-$A$4332)/$P$18),erreur)</f>
        <v>320.54365490302735</v>
      </c>
      <c r="H4926">
        <v>334.94</v>
      </c>
    </row>
    <row r="4927" spans="1:8" x14ac:dyDescent="0.3">
      <c r="A4927" s="20">
        <f t="shared" si="191"/>
        <v>4921</v>
      </c>
      <c r="B4927" s="9">
        <v>330.07641697168583</v>
      </c>
      <c r="C4927" s="9">
        <v>320.45659115371552</v>
      </c>
      <c r="D4927" s="25">
        <v>21</v>
      </c>
      <c r="E4927" s="8">
        <v>147</v>
      </c>
      <c r="F4927" s="31">
        <f>IF($A4927&lt;=$J$20,$O$20+$P$20*SIN($Q$20+$R$20*($A4927-$A$4810)/$P$20),erreur)</f>
        <v>327.12571205227141</v>
      </c>
      <c r="G4927" s="31">
        <f>IF(8811-A4927&gt;$I$18,$O$18+$P$18*SIN($S$18-$T$18*(A4927-$A$4332)/$P$18),erreur)</f>
        <v>320.55117125630568</v>
      </c>
    </row>
    <row r="4928" spans="1:8" x14ac:dyDescent="0.3">
      <c r="A4928" s="20">
        <f t="shared" si="191"/>
        <v>4922</v>
      </c>
      <c r="B4928" s="9">
        <v>330.0947218574729</v>
      </c>
      <c r="C4928" s="9">
        <v>320.4665511537155</v>
      </c>
      <c r="D4928" s="25">
        <v>22</v>
      </c>
      <c r="E4928" s="8">
        <v>148</v>
      </c>
      <c r="F4928" s="31">
        <f>IF($A4928&lt;=$J$20,$O$20+$P$20*SIN($Q$20+$R$20*($A4928-$A$4810)/$P$20),erreur)</f>
        <v>327.13408877886832</v>
      </c>
      <c r="G4928" s="31">
        <f>IF(8811-A4928&gt;$I$18,$O$18+$P$18*SIN($S$18-$T$18*(A4928-$A$4332)/$P$18),erreur)</f>
        <v>320.55872093435755</v>
      </c>
    </row>
    <row r="4929" spans="1:7" x14ac:dyDescent="0.3">
      <c r="A4929" s="20">
        <f t="shared" si="191"/>
        <v>4923</v>
      </c>
      <c r="B4929" s="9">
        <v>330.11293144165029</v>
      </c>
      <c r="C4929" s="9">
        <v>320.47651115371548</v>
      </c>
      <c r="D4929" s="25">
        <v>23</v>
      </c>
      <c r="E4929" s="8">
        <v>149</v>
      </c>
      <c r="F4929" s="31">
        <f>IF($A4929&lt;=$J$20,$O$20+$P$20*SIN($Q$20+$R$20*($A4929-$A$4810)/$P$20),erreur)</f>
        <v>327.14243212318252</v>
      </c>
      <c r="G4929" s="31">
        <f>IF(8811-A4929&gt;$I$18,$O$18+$P$18*SIN($S$18-$T$18*(A4929-$A$4332)/$P$18),erreur)</f>
        <v>320.56630393717569</v>
      </c>
    </row>
    <row r="4930" spans="1:7" x14ac:dyDescent="0.3">
      <c r="A4930" s="20">
        <f t="shared" si="191"/>
        <v>4924</v>
      </c>
      <c r="B4930" s="9">
        <v>330.13104572404882</v>
      </c>
      <c r="C4930" s="9">
        <v>320.48647115371546</v>
      </c>
      <c r="D4930" s="25">
        <v>24</v>
      </c>
      <c r="E4930" s="8">
        <v>150</v>
      </c>
      <c r="F4930" s="31">
        <f>IF($A4930&lt;=$J$20,$O$20+$P$20*SIN($Q$20+$R$20*($A4930-$A$4810)/$P$20),erreur)</f>
        <v>327.15074208521037</v>
      </c>
      <c r="G4930" s="31">
        <f>IF(8811-A4930&gt;$I$18,$O$18+$P$18*SIN($S$18-$T$18*(A4930-$A$4332)/$P$18),erreur)</f>
        <v>320.57392026475281</v>
      </c>
    </row>
    <row r="4931" spans="1:7" x14ac:dyDescent="0.3">
      <c r="A4931" s="20">
        <f t="shared" si="191"/>
        <v>4925</v>
      </c>
      <c r="B4931" s="9">
        <v>330.14906470450478</v>
      </c>
      <c r="C4931" s="9">
        <v>320.49643115371543</v>
      </c>
      <c r="D4931" s="25">
        <v>25</v>
      </c>
      <c r="E4931" s="8">
        <v>151</v>
      </c>
      <c r="F4931" s="31">
        <f>IF($A4931&lt;=$J$20,$O$20+$P$20*SIN($Q$20+$R$20*($A4931-$A$4810)/$P$20),erreur)</f>
        <v>327.15901866493368</v>
      </c>
      <c r="G4931" s="31">
        <f>IF(8811-A4931&gt;$I$18,$O$18+$P$18*SIN($S$18-$T$18*(A4931-$A$4332)/$P$18),erreur)</f>
        <v>320.58156991707801</v>
      </c>
    </row>
    <row r="4932" spans="1:7" x14ac:dyDescent="0.3">
      <c r="A4932" s="20">
        <f t="shared" si="191"/>
        <v>4926</v>
      </c>
      <c r="B4932" s="9">
        <v>330.16698838285629</v>
      </c>
      <c r="C4932" s="9">
        <v>320.50639115371541</v>
      </c>
      <c r="D4932" s="25">
        <v>26</v>
      </c>
      <c r="E4932" s="8">
        <v>152</v>
      </c>
      <c r="F4932" s="31">
        <f>IF($A4932&lt;=$J$20,$O$20+$P$20*SIN($Q$20+$R$20*($A4932-$A$4810)/$P$20),erreur)</f>
        <v>327.16726186234519</v>
      </c>
      <c r="G4932" s="31">
        <f>IF(8811-A4932&gt;$I$18,$O$18+$P$18*SIN($S$18-$T$18*(A4932-$A$4332)/$P$18),erreur)</f>
        <v>320.58925289414401</v>
      </c>
    </row>
    <row r="4933" spans="1:7" x14ac:dyDescent="0.3">
      <c r="A4933" s="20">
        <f t="shared" si="191"/>
        <v>4927</v>
      </c>
      <c r="B4933" s="9">
        <v>330.18481675893963</v>
      </c>
      <c r="C4933" s="9">
        <v>320.51635115371539</v>
      </c>
      <c r="D4933" s="25">
        <v>27</v>
      </c>
      <c r="E4933" s="8">
        <v>153</v>
      </c>
      <c r="F4933" s="31">
        <f>IF($A4933&lt;=$J$20,$O$20+$P$20*SIN($Q$20+$R$20*($A4933-$A$4810)/$P$20),erreur)</f>
        <v>327.17547167744124</v>
      </c>
      <c r="G4933" s="31">
        <f>IF(8811-A4933&gt;$I$18,$O$18+$P$18*SIN($S$18-$T$18*(A4933-$A$4332)/$P$18),erreur)</f>
        <v>320.59696919594353</v>
      </c>
    </row>
    <row r="4934" spans="1:7" x14ac:dyDescent="0.3">
      <c r="A4934" s="20">
        <f t="shared" si="191"/>
        <v>4928</v>
      </c>
      <c r="B4934" s="9">
        <v>330.20254983259292</v>
      </c>
      <c r="C4934" s="9">
        <v>320.52631115371537</v>
      </c>
      <c r="D4934" s="25">
        <v>28</v>
      </c>
      <c r="E4934" s="8">
        <v>154</v>
      </c>
      <c r="F4934" s="31">
        <f>IF($A4934&lt;=$J$20,$O$20+$P$20*SIN($Q$20+$R$20*($A4934-$A$4810)/$P$20),erreur)</f>
        <v>327.18364811020729</v>
      </c>
      <c r="G4934" s="31">
        <f>IF(8811-A4934&gt;$I$18,$O$18+$P$18*SIN($S$18-$T$18*(A4934-$A$4332)/$P$18),erreur)</f>
        <v>320.60471882246929</v>
      </c>
    </row>
    <row r="4935" spans="1:7" x14ac:dyDescent="0.3">
      <c r="A4935" s="20">
        <f t="shared" si="191"/>
        <v>4929</v>
      </c>
      <c r="B4935" s="9">
        <v>330.22018760365245</v>
      </c>
      <c r="C4935" s="9">
        <v>320.53627115371535</v>
      </c>
      <c r="D4935" s="25">
        <v>29</v>
      </c>
      <c r="E4935" s="8">
        <v>155</v>
      </c>
      <c r="F4935" s="31">
        <f>IF($A4935&lt;=$J$20,$O$20+$P$20*SIN($Q$20+$R$20*($A4935-$A$4810)/$P$20),erreur)</f>
        <v>327.19179116063606</v>
      </c>
      <c r="G4935" s="31">
        <f>IF(8811-A4935&gt;$I$18,$O$18+$P$18*SIN($S$18-$T$18*(A4935-$A$4332)/$P$18),erreur)</f>
        <v>320.61250177370675</v>
      </c>
    </row>
    <row r="4936" spans="1:7" x14ac:dyDescent="0.3">
      <c r="A4936" s="20">
        <f t="shared" ref="A4936:A4999" si="192">ROW()-6</f>
        <v>4930</v>
      </c>
      <c r="B4936" s="9">
        <v>330.23773007196178</v>
      </c>
      <c r="C4936" s="9">
        <v>320.54623115371533</v>
      </c>
      <c r="D4936" s="25">
        <v>30</v>
      </c>
      <c r="E4936" s="8">
        <v>156</v>
      </c>
      <c r="F4936" s="31">
        <f>IF($A4936&lt;=$J$20,$O$20+$P$20*SIN($Q$20+$R$20*($A4936-$A$4810)/$P$20),erreur)</f>
        <v>327.19990082872391</v>
      </c>
      <c r="G4936" s="31">
        <f>IF(8811-A4936&gt;$I$18,$O$18+$P$18*SIN($S$18-$T$18*(A4936-$A$4332)/$P$18),erreur)</f>
        <v>320.62031804965227</v>
      </c>
    </row>
    <row r="4937" spans="1:7" x14ac:dyDescent="0.3">
      <c r="A4937" s="20">
        <f t="shared" si="192"/>
        <v>4931</v>
      </c>
      <c r="B4937" s="9">
        <v>330.25517723736084</v>
      </c>
      <c r="C4937" s="9">
        <v>320.5561911537153</v>
      </c>
      <c r="D4937" s="25">
        <v>31</v>
      </c>
      <c r="E4937" s="8">
        <v>157</v>
      </c>
      <c r="F4937" s="31">
        <f>IF($A4937&lt;=$J$20,$O$20+$P$20*SIN($Q$20+$R$20*($A4937-$A$4810)/$P$20),erreur)</f>
        <v>327.20797711445266</v>
      </c>
      <c r="G4937" s="31">
        <f>IF(8811-A4937&gt;$I$18,$O$18+$P$18*SIN($S$18-$T$18*(A4937-$A$4332)/$P$18),erreur)</f>
        <v>320.62816765029129</v>
      </c>
    </row>
    <row r="4938" spans="1:7" x14ac:dyDescent="0.3">
      <c r="A4938" s="20">
        <f t="shared" si="192"/>
        <v>4932</v>
      </c>
      <c r="B4938" s="9">
        <v>330.27252909968956</v>
      </c>
      <c r="C4938" s="9">
        <v>320.56615115371528</v>
      </c>
      <c r="D4938" s="25">
        <v>32</v>
      </c>
      <c r="E4938" s="8">
        <v>158</v>
      </c>
      <c r="F4938" s="31">
        <f>IF($A4938&lt;=$J$20,$O$20+$P$20*SIN($Q$20+$R$20*($A4938-$A$4810)/$P$20),erreur)</f>
        <v>327.21602001781503</v>
      </c>
      <c r="G4938" s="31">
        <f>IF(8811-A4938&gt;$I$18,$O$18+$P$18*SIN($S$18-$T$18*(A4938-$A$4332)/$P$18),erreur)</f>
        <v>320.63605057562381</v>
      </c>
    </row>
    <row r="4939" spans="1:7" x14ac:dyDescent="0.3">
      <c r="A4939" s="20">
        <f t="shared" si="192"/>
        <v>4933</v>
      </c>
      <c r="B4939" s="9">
        <v>330.2897856587897</v>
      </c>
      <c r="C4939" s="9">
        <v>320.57611115371526</v>
      </c>
      <c r="D4939" s="25">
        <v>33</v>
      </c>
      <c r="E4939" s="8">
        <v>159</v>
      </c>
      <c r="F4939" s="31">
        <f>IF($A4939&lt;=$J$20,$O$20+$P$20*SIN($Q$20+$R$20*($A4939-$A$4810)/$P$20),erreur)</f>
        <v>327.22402953880737</v>
      </c>
      <c r="G4939" s="31">
        <f>IF(8811-A4939&gt;$I$18,$O$18+$P$18*SIN($S$18-$T$18*(A4939-$A$4332)/$P$18),erreur)</f>
        <v>320.64396682563893</v>
      </c>
    </row>
    <row r="4940" spans="1:7" x14ac:dyDescent="0.3">
      <c r="A4940" s="20">
        <f t="shared" si="192"/>
        <v>4934</v>
      </c>
      <c r="B4940" s="9">
        <v>330.30694691450663</v>
      </c>
      <c r="C4940" s="9">
        <v>320.58607115371524</v>
      </c>
      <c r="D4940" s="25">
        <v>34</v>
      </c>
      <c r="E4940" s="8">
        <v>160</v>
      </c>
      <c r="F4940" s="31">
        <f>IF($A4940&lt;=$J$20,$O$20+$P$20*SIN($Q$20+$R$20*($A4940-$A$4810)/$P$20),erreur)</f>
        <v>327.23200567741515</v>
      </c>
      <c r="G4940" s="31">
        <f>IF(8811-A4940&gt;$I$18,$O$18+$P$18*SIN($S$18-$T$18*(A4940-$A$4332)/$P$18),erreur)</f>
        <v>320.65191640032208</v>
      </c>
    </row>
    <row r="4941" spans="1:7" x14ac:dyDescent="0.3">
      <c r="A4941" s="20">
        <f t="shared" si="192"/>
        <v>4935</v>
      </c>
      <c r="B4941" s="9">
        <v>330.32401286668392</v>
      </c>
      <c r="C4941" s="9">
        <v>320.59603115371522</v>
      </c>
      <c r="D4941" s="25">
        <v>35</v>
      </c>
      <c r="E4941" s="8">
        <v>161</v>
      </c>
      <c r="F4941" s="31">
        <f>IF($A4941&lt;=$J$20,$O$20+$P$20*SIN($Q$20+$R$20*($A4941-$A$4810)/$P$20),erreur)</f>
        <v>327.23994843363471</v>
      </c>
      <c r="G4941" s="31">
        <f>IF(8811-A4941&gt;$I$18,$O$18+$P$18*SIN($S$18-$T$18*(A4941-$A$4332)/$P$18),erreur)</f>
        <v>320.65989929966963</v>
      </c>
    </row>
    <row r="4942" spans="1:7" x14ac:dyDescent="0.3">
      <c r="A4942" s="20">
        <f t="shared" si="192"/>
        <v>4936</v>
      </c>
      <c r="B4942" s="9">
        <v>330.34098351516695</v>
      </c>
      <c r="C4942" s="9">
        <v>320.60599115371519</v>
      </c>
      <c r="D4942" s="25">
        <v>36</v>
      </c>
      <c r="E4942" s="8">
        <v>162</v>
      </c>
      <c r="F4942" s="31">
        <f>IF($A4942&lt;=$J$20,$O$20+$P$20*SIN($Q$20+$R$20*($A4942-$A$4810)/$P$20),erreur)</f>
        <v>327.24785780745151</v>
      </c>
      <c r="G4942" s="31">
        <f>IF(8811-A4942&gt;$I$18,$O$18+$P$18*SIN($S$18-$T$18*(A4942-$A$4332)/$P$18),erreur)</f>
        <v>320.66791552367431</v>
      </c>
    </row>
    <row r="4943" spans="1:7" x14ac:dyDescent="0.3">
      <c r="A4943" s="20">
        <f t="shared" si="192"/>
        <v>4937</v>
      </c>
      <c r="B4943" s="9">
        <v>330.35785885979931</v>
      </c>
      <c r="C4943" s="9">
        <v>320.61595115371517</v>
      </c>
      <c r="D4943" s="25">
        <v>37</v>
      </c>
      <c r="E4943" s="8">
        <v>163</v>
      </c>
      <c r="F4943" s="31">
        <f>IF($A4943&lt;=$J$20,$O$20+$P$20*SIN($Q$20+$R$20*($A4943-$A$4810)/$P$20),erreur)</f>
        <v>327.25573379885827</v>
      </c>
      <c r="G4943" s="31">
        <f>IF(8811-A4943&gt;$I$18,$O$18+$P$18*SIN($S$18-$T$18*(A4943-$A$4332)/$P$18),erreur)</f>
        <v>320.67596507231792</v>
      </c>
    </row>
    <row r="4944" spans="1:7" x14ac:dyDescent="0.3">
      <c r="A4944" s="20">
        <f t="shared" si="192"/>
        <v>4938</v>
      </c>
      <c r="B4944" s="9">
        <v>330.37463890043</v>
      </c>
      <c r="C4944" s="9">
        <v>320.62591115371515</v>
      </c>
      <c r="D4944" s="25">
        <v>38</v>
      </c>
      <c r="E4944" s="8">
        <v>164</v>
      </c>
      <c r="F4944" s="31">
        <f>IF($A4944&lt;=$J$20,$O$20+$P$20*SIN($Q$20+$R$20*($A4944-$A$4810)/$P$20),erreur)</f>
        <v>327.26357640785136</v>
      </c>
      <c r="G4944" s="31">
        <f>IF(8811-A4944&gt;$I$18,$O$18+$P$18*SIN($S$18-$T$18*(A4944-$A$4332)/$P$18),erreur)</f>
        <v>320.68404794560047</v>
      </c>
    </row>
    <row r="4945" spans="1:8" x14ac:dyDescent="0.3">
      <c r="A4945" s="20">
        <f t="shared" si="192"/>
        <v>4939</v>
      </c>
      <c r="B4945" s="9">
        <v>330.39132363690442</v>
      </c>
      <c r="C4945" s="9">
        <v>320.63587115371513</v>
      </c>
      <c r="D4945" s="25">
        <v>39</v>
      </c>
      <c r="E4945" s="8">
        <v>165</v>
      </c>
      <c r="F4945" s="31">
        <f>IF($A4945&lt;=$J$20,$O$20+$P$20*SIN($Q$20+$R$20*($A4945-$A$4810)/$P$20),erreur)</f>
        <v>327.27138563441986</v>
      </c>
      <c r="G4945" s="31">
        <f>IF(8811-A4945&gt;$I$18,$O$18+$P$18*SIN($S$18-$T$18*(A4945-$A$4332)/$P$18),erreur)</f>
        <v>320.69216414351467</v>
      </c>
    </row>
    <row r="4946" spans="1:8" x14ac:dyDescent="0.3">
      <c r="A4946" s="20">
        <f t="shared" si="192"/>
        <v>4940</v>
      </c>
      <c r="B4946" s="9">
        <v>330.4079130690734</v>
      </c>
      <c r="C4946" s="9">
        <v>320.64583115371511</v>
      </c>
      <c r="D4946" s="25">
        <v>40</v>
      </c>
      <c r="E4946" s="8">
        <v>166</v>
      </c>
      <c r="F4946" s="31">
        <f>IF($A4946&lt;=$J$20,$O$20+$P$20*SIN($Q$20+$R$20*($A4946-$A$4810)/$P$20),erreur)</f>
        <v>327.27916147854921</v>
      </c>
      <c r="G4946" s="31">
        <f>IF(8811-A4946&gt;$I$18,$O$18+$P$18*SIN($S$18-$T$18*(A4946-$A$4332)/$P$18),erreur)</f>
        <v>320.70031366603871</v>
      </c>
      <c r="H4946">
        <v>335.61</v>
      </c>
    </row>
    <row r="4947" spans="1:8" x14ac:dyDescent="0.3">
      <c r="A4947" s="20">
        <f t="shared" si="192"/>
        <v>4941</v>
      </c>
      <c r="B4947" s="9">
        <v>330.42440719678416</v>
      </c>
      <c r="C4947" s="9">
        <v>320.65579115371509</v>
      </c>
      <c r="D4947" s="25">
        <v>41</v>
      </c>
      <c r="E4947" s="8">
        <v>167</v>
      </c>
      <c r="F4947" s="31">
        <f>IF($A4947&lt;=$J$20,$O$20+$P$20*SIN($Q$20+$R$20*($A4947-$A$4810)/$P$20),erreur)</f>
        <v>327.28690394023579</v>
      </c>
      <c r="G4947" s="31">
        <f>IF(8811-A4947&gt;$I$18,$O$18+$P$18*SIN($S$18-$T$18*(A4947-$A$4332)/$P$18),erreur)</f>
        <v>320.70849651317985</v>
      </c>
    </row>
    <row r="4948" spans="1:8" x14ac:dyDescent="0.3">
      <c r="A4948" s="20">
        <f t="shared" si="192"/>
        <v>4942</v>
      </c>
      <c r="B4948" s="9">
        <v>330.44080601988753</v>
      </c>
      <c r="C4948" s="9">
        <v>320.66575115371506</v>
      </c>
      <c r="D4948" s="25">
        <v>42</v>
      </c>
      <c r="E4948" s="8">
        <v>168</v>
      </c>
      <c r="F4948" s="31">
        <f>IF($A4948&lt;=$J$20,$O$20+$P$20*SIN($Q$20+$R$20*($A4948-$A$4810)/$P$20),erreur)</f>
        <v>327.29461301947231</v>
      </c>
      <c r="G4948" s="31">
        <f>IF(8811-A4948&gt;$I$18,$O$18+$P$18*SIN($S$18-$T$18*(A4948-$A$4332)/$P$18),erreur)</f>
        <v>320.71671268491627</v>
      </c>
    </row>
    <row r="4949" spans="1:8" x14ac:dyDescent="0.3">
      <c r="A4949" s="20">
        <f t="shared" si="192"/>
        <v>4943</v>
      </c>
      <c r="B4949" s="9">
        <v>330.45710953823618</v>
      </c>
      <c r="C4949" s="9">
        <v>320.67571115371504</v>
      </c>
      <c r="D4949" s="25">
        <v>43</v>
      </c>
      <c r="E4949" s="8">
        <v>169</v>
      </c>
      <c r="F4949" s="31">
        <f>IF($A4949&lt;=$J$20,$O$20+$P$20*SIN($Q$20+$R$20*($A4949-$A$4810)/$P$20),erreur)</f>
        <v>327.30228871624786</v>
      </c>
      <c r="G4949" s="31">
        <f>IF(8811-A4949&gt;$I$18,$O$18+$P$18*SIN($S$18-$T$18*(A4949-$A$4332)/$P$18),erreur)</f>
        <v>320.72496218124434</v>
      </c>
    </row>
    <row r="4950" spans="1:8" x14ac:dyDescent="0.3">
      <c r="A4950" s="20">
        <f t="shared" si="192"/>
        <v>4944</v>
      </c>
      <c r="B4950" s="9">
        <v>330.47331775168095</v>
      </c>
      <c r="C4950" s="9">
        <v>320.68567115371502</v>
      </c>
      <c r="D4950" s="25">
        <v>44</v>
      </c>
      <c r="E4950" s="8">
        <v>170</v>
      </c>
      <c r="F4950" s="31">
        <f>IF($A4950&lt;=$J$20,$O$20+$P$20*SIN($Q$20+$R$20*($A4950-$A$4810)/$P$20),erreur)</f>
        <v>327.30993103054789</v>
      </c>
      <c r="G4950" s="31">
        <f>IF(8811-A4950&gt;$I$18,$O$18+$P$18*SIN($S$18-$T$18*(A4950-$A$4332)/$P$18),erreur)</f>
        <v>320.73324500215676</v>
      </c>
    </row>
    <row r="4951" spans="1:8" x14ac:dyDescent="0.3">
      <c r="A4951" s="20">
        <f t="shared" si="192"/>
        <v>4945</v>
      </c>
      <c r="B4951" s="9">
        <v>330.48943066007268</v>
      </c>
      <c r="C4951" s="9">
        <v>320.695631153715</v>
      </c>
      <c r="D4951" s="25">
        <v>45</v>
      </c>
      <c r="E4951" s="8">
        <v>171</v>
      </c>
      <c r="F4951" s="31">
        <f>IF($A4951&lt;=$J$20,$O$20+$P$20*SIN($Q$20+$R$20*($A4951-$A$4810)/$P$20),erreur)</f>
        <v>327.31753996237967</v>
      </c>
      <c r="G4951" s="31">
        <f>IF(8811-A4951&gt;$I$18,$O$18+$P$18*SIN($S$18-$T$18*(A4951-$A$4332)/$P$18),erreur)</f>
        <v>320.74156114763537</v>
      </c>
    </row>
    <row r="4952" spans="1:8" x14ac:dyDescent="0.3">
      <c r="A4952" s="20">
        <f t="shared" si="192"/>
        <v>4946</v>
      </c>
      <c r="B4952" s="9">
        <v>330.50544826326768</v>
      </c>
      <c r="C4952" s="9">
        <v>320.70559115371498</v>
      </c>
      <c r="D4952" s="25">
        <v>46</v>
      </c>
      <c r="E4952" s="8">
        <v>172</v>
      </c>
      <c r="F4952" s="31">
        <f>IF($A4952&lt;=$J$20,$O$20+$P$20*SIN($Q$20+$R$20*($A4952-$A$4810)/$P$20),erreur)</f>
        <v>327.32511551171774</v>
      </c>
      <c r="G4952" s="31">
        <f>IF(8811-A4952&gt;$I$18,$O$18+$P$18*SIN($S$18-$T$18*(A4952-$A$4332)/$P$18),erreur)</f>
        <v>320.74991061768378</v>
      </c>
    </row>
    <row r="4953" spans="1:8" x14ac:dyDescent="0.3">
      <c r="A4953" s="20">
        <f t="shared" si="192"/>
        <v>4947</v>
      </c>
      <c r="B4953" s="9">
        <v>330.52137056111678</v>
      </c>
      <c r="C4953" s="9">
        <v>320.71555115371496</v>
      </c>
      <c r="D4953" s="25">
        <v>47</v>
      </c>
      <c r="E4953" s="8">
        <v>173</v>
      </c>
      <c r="F4953" s="31">
        <f>IF($A4953&lt;=$J$20,$O$20+$P$20*SIN($Q$20+$R$20*($A4953-$A$4810)/$P$20),erreur)</f>
        <v>327.33265767856574</v>
      </c>
      <c r="G4953" s="31">
        <f>IF(8811-A4953&gt;$I$18,$O$18+$P$18*SIN($S$18-$T$18*(A4953-$A$4332)/$P$18),erreur)</f>
        <v>320.75829341228382</v>
      </c>
    </row>
    <row r="4954" spans="1:8" x14ac:dyDescent="0.3">
      <c r="A4954" s="20">
        <f t="shared" si="192"/>
        <v>4948</v>
      </c>
      <c r="B4954" s="9">
        <v>330.53719755347993</v>
      </c>
      <c r="C4954" s="9">
        <v>320.72551115371493</v>
      </c>
      <c r="D4954" s="25">
        <v>48</v>
      </c>
      <c r="E4954" s="8">
        <v>174</v>
      </c>
      <c r="F4954" s="31">
        <f>IF($A4954&lt;=$J$20,$O$20+$P$20*SIN($Q$20+$R$20*($A4954-$A$4810)/$P$20),erreur)</f>
        <v>327.34016646290911</v>
      </c>
      <c r="G4954" s="31">
        <f>IF(8811-A4954&gt;$I$18,$O$18+$P$18*SIN($S$18-$T$18*(A4954-$A$4332)/$P$18),erreur)</f>
        <v>320.76670953142821</v>
      </c>
    </row>
    <row r="4955" spans="1:8" x14ac:dyDescent="0.3">
      <c r="A4955" s="20">
        <f t="shared" si="192"/>
        <v>4949</v>
      </c>
      <c r="B4955" s="9">
        <v>330.5529292402116</v>
      </c>
      <c r="C4955" s="9">
        <v>320.73547115371491</v>
      </c>
      <c r="D4955" s="25">
        <v>49</v>
      </c>
      <c r="E4955" s="8">
        <v>175</v>
      </c>
      <c r="F4955" s="31">
        <f>IF($A4955&lt;=$J$20,$O$20+$P$20*SIN($Q$20+$R$20*($A4955-$A$4810)/$P$20),erreur)</f>
        <v>327.34764186473694</v>
      </c>
      <c r="G4955" s="31">
        <f>IF(8811-A4955&gt;$I$18,$O$18+$P$18*SIN($S$18-$T$18*(A4955-$A$4332)/$P$18),erreur)</f>
        <v>320.77515897510966</v>
      </c>
    </row>
    <row r="4956" spans="1:8" x14ac:dyDescent="0.3">
      <c r="A4956" s="20">
        <f t="shared" si="192"/>
        <v>4950</v>
      </c>
      <c r="B4956" s="9">
        <v>330.56856562116627</v>
      </c>
      <c r="C4956" s="9">
        <v>320.74543115371489</v>
      </c>
      <c r="D4956" s="25">
        <v>50</v>
      </c>
      <c r="E4956" s="8">
        <v>176</v>
      </c>
      <c r="F4956" s="31">
        <f>IF($A4956&lt;=$J$20,$O$20+$P$20*SIN($Q$20+$R$20*($A4956-$A$4810)/$P$20),erreur)</f>
        <v>327.35508388404924</v>
      </c>
      <c r="G4956" s="31">
        <f>IF(8811-A4956&gt;$I$18,$O$18+$P$18*SIN($S$18-$T$18*(A4956-$A$4332)/$P$18),erreur)</f>
        <v>320.78364174331728</v>
      </c>
    </row>
    <row r="4957" spans="1:8" x14ac:dyDescent="0.3">
      <c r="A4957" s="20">
        <f t="shared" si="192"/>
        <v>4951</v>
      </c>
      <c r="B4957" s="9">
        <v>330.58410669620389</v>
      </c>
      <c r="C4957" s="9">
        <v>320.75539115371487</v>
      </c>
      <c r="D4957" s="25">
        <v>51</v>
      </c>
      <c r="E4957" s="8">
        <v>177</v>
      </c>
      <c r="F4957" s="31">
        <f>IF($A4957&lt;=$J$20,$O$20+$P$20*SIN($Q$20+$R$20*($A4957-$A$4810)/$P$20),erreur)</f>
        <v>327.36249252083144</v>
      </c>
      <c r="G4957" s="31">
        <f>IF(8811-A4957&gt;$I$18,$O$18+$P$18*SIN($S$18-$T$18*(A4957-$A$4332)/$P$18),erreur)</f>
        <v>320.79215783603649</v>
      </c>
    </row>
    <row r="4958" spans="1:8" x14ac:dyDescent="0.3">
      <c r="A4958" s="20">
        <f t="shared" si="192"/>
        <v>4952</v>
      </c>
      <c r="B4958" s="9">
        <v>330.59955246518621</v>
      </c>
      <c r="C4958" s="9">
        <v>320.76535115371485</v>
      </c>
      <c r="D4958" s="25">
        <v>52</v>
      </c>
      <c r="E4958" s="8">
        <v>178</v>
      </c>
      <c r="F4958" s="31">
        <f>IF($A4958&lt;=$J$20,$O$20+$P$20*SIN($Q$20+$R$20*($A4958-$A$4810)/$P$20),erreur)</f>
        <v>327.36986777507991</v>
      </c>
      <c r="G4958" s="31">
        <f>IF(8811-A4958&gt;$I$18,$O$18+$P$18*SIN($S$18-$T$18*(A4958-$A$4332)/$P$18),erreur)</f>
        <v>320.80070725327096</v>
      </c>
    </row>
    <row r="4959" spans="1:8" x14ac:dyDescent="0.3">
      <c r="A4959" s="20">
        <f t="shared" si="192"/>
        <v>4953</v>
      </c>
      <c r="B4959" s="9">
        <v>330.61490292796771</v>
      </c>
      <c r="C4959" s="9">
        <v>320.77531115371482</v>
      </c>
      <c r="D4959" s="25">
        <v>53</v>
      </c>
      <c r="E4959" s="8">
        <v>179</v>
      </c>
      <c r="F4959" s="31">
        <f>IF($A4959&lt;=$J$20,$O$20+$P$20*SIN($Q$20+$R$20*($A4959-$A$4810)/$P$20),erreur)</f>
        <v>327.3772096467801</v>
      </c>
      <c r="G4959" s="31">
        <f>IF(8811-A4959&gt;$I$18,$O$18+$P$18*SIN($S$18-$T$18*(A4959-$A$4332)/$P$18),erreur)</f>
        <v>320.80928999499884</v>
      </c>
    </row>
    <row r="4960" spans="1:8" x14ac:dyDescent="0.3">
      <c r="A4960" s="20">
        <f t="shared" si="192"/>
        <v>4954</v>
      </c>
      <c r="B4960" s="9">
        <v>330.63015808441378</v>
      </c>
      <c r="C4960" s="9">
        <v>320.7852711537148</v>
      </c>
      <c r="D4960" s="25">
        <v>54</v>
      </c>
      <c r="E4960" s="8">
        <v>180</v>
      </c>
      <c r="F4960" s="31">
        <f>IF($A4960&lt;=$J$20,$O$20+$P$20*SIN($Q$20+$R$20*($A4960-$A$4810)/$P$20),erreur)</f>
        <v>327.38451813593201</v>
      </c>
      <c r="G4960" s="31">
        <f>IF(8811-A4960&gt;$I$18,$O$18+$P$18*SIN($S$18-$T$18*(A4960-$A$4332)/$P$18),erreur)</f>
        <v>320.81790606121285</v>
      </c>
    </row>
    <row r="4961" spans="1:8" x14ac:dyDescent="0.3">
      <c r="A4961" s="20">
        <f t="shared" si="192"/>
        <v>4955</v>
      </c>
      <c r="B4961" s="9">
        <v>330.64531793437891</v>
      </c>
      <c r="C4961" s="9">
        <v>320.79523115371478</v>
      </c>
      <c r="D4961" s="25">
        <v>55</v>
      </c>
      <c r="E4961" s="8">
        <v>181</v>
      </c>
      <c r="F4961" s="31">
        <f>IF($A4961&lt;=$J$20,$O$20+$P$20*SIN($Q$20+$R$20*($A4961-$A$4810)/$P$20),erreur)</f>
        <v>327.39179324251745</v>
      </c>
      <c r="G4961" s="31">
        <f>IF(8811-A4961&gt;$I$18,$O$18+$P$18*SIN($S$18-$T$18*(A4961-$A$4332)/$P$18),erreur)</f>
        <v>320.82655545190573</v>
      </c>
    </row>
    <row r="4962" spans="1:8" x14ac:dyDescent="0.3">
      <c r="A4962" s="20">
        <f t="shared" si="192"/>
        <v>4956</v>
      </c>
      <c r="B4962" s="9">
        <v>330.66038247773395</v>
      </c>
      <c r="C4962" s="9">
        <v>320.80519115371476</v>
      </c>
      <c r="D4962" s="25">
        <v>56</v>
      </c>
      <c r="E4962" s="8">
        <v>182</v>
      </c>
      <c r="F4962" s="31">
        <f>IF($A4962&lt;=$J$20,$O$20+$P$20*SIN($Q$20+$R$20*($A4962-$A$4810)/$P$20),erreur)</f>
        <v>327.39903496653642</v>
      </c>
      <c r="G4962" s="31">
        <f>IF(8811-A4962&gt;$I$18,$O$18+$P$18*SIN($S$18-$T$18*(A4962-$A$4332)/$P$18),erreur)</f>
        <v>320.8352381670702</v>
      </c>
    </row>
    <row r="4963" spans="1:8" x14ac:dyDescent="0.3">
      <c r="A4963" s="20">
        <f t="shared" si="192"/>
        <v>4957</v>
      </c>
      <c r="B4963" s="9">
        <v>330.67535171433701</v>
      </c>
      <c r="C4963" s="9">
        <v>320.81515115371474</v>
      </c>
      <c r="D4963" s="25">
        <v>57</v>
      </c>
      <c r="E4963" s="8">
        <v>183</v>
      </c>
      <c r="F4963" s="31">
        <f>IF($A4963&lt;=$J$20,$O$20+$P$20*SIN($Q$20+$R$20*($A4963-$A$4810)/$P$20),erreur)</f>
        <v>327.406243307978</v>
      </c>
      <c r="G4963" s="31">
        <f>IF(8811-A4963&gt;$I$18,$O$18+$P$18*SIN($S$18-$T$18*(A4963-$A$4332)/$P$18),erreur)</f>
        <v>320.84395420669534</v>
      </c>
    </row>
    <row r="4964" spans="1:8" x14ac:dyDescent="0.3">
      <c r="A4964" s="20">
        <f t="shared" si="192"/>
        <v>4958</v>
      </c>
      <c r="B4964" s="9">
        <v>330.69022564405168</v>
      </c>
      <c r="C4964" s="9">
        <v>320.82511115371472</v>
      </c>
      <c r="D4964" s="25">
        <v>58</v>
      </c>
      <c r="E4964" s="8">
        <v>184</v>
      </c>
      <c r="F4964" s="31">
        <f>IF($A4964&lt;=$J$20,$O$20+$P$20*SIN($Q$20+$R$20*($A4964-$A$4810)/$P$20),erreur)</f>
        <v>327.41341826683492</v>
      </c>
      <c r="G4964" s="31">
        <f>IF(8811-A4964&gt;$I$18,$O$18+$P$18*SIN($S$18-$T$18*(A4964-$A$4332)/$P$18),erreur)</f>
        <v>320.85270357076661</v>
      </c>
    </row>
    <row r="4965" spans="1:8" x14ac:dyDescent="0.3">
      <c r="A4965" s="20">
        <f t="shared" si="192"/>
        <v>4959</v>
      </c>
      <c r="B4965" s="9">
        <v>330.70500426674516</v>
      </c>
      <c r="C4965" s="9">
        <v>320.83507115371469</v>
      </c>
      <c r="D4965" s="25">
        <v>59</v>
      </c>
      <c r="E4965" s="8">
        <v>185</v>
      </c>
      <c r="F4965" s="31">
        <f>IF($A4965&lt;=$J$20,$O$20+$P$20*SIN($Q$20+$R$20*($A4965-$A$4810)/$P$20),erreur)</f>
        <v>327.42055984309627</v>
      </c>
      <c r="G4965" s="31">
        <f>IF(8811-A4965&gt;$I$18,$O$18+$P$18*SIN($S$18-$T$18*(A4965-$A$4332)/$P$18),erreur)</f>
        <v>320.86148625927672</v>
      </c>
    </row>
    <row r="4966" spans="1:8" x14ac:dyDescent="0.3">
      <c r="A4966" s="20">
        <f t="shared" si="192"/>
        <v>4960</v>
      </c>
      <c r="B4966" s="9">
        <v>330.71968758228104</v>
      </c>
      <c r="C4966" s="9">
        <v>320.84503115371467</v>
      </c>
      <c r="D4966" s="25">
        <v>60</v>
      </c>
      <c r="E4966" s="8">
        <v>186</v>
      </c>
      <c r="F4966" s="31">
        <f>IF($A4966&lt;=$J$20,$O$20+$P$20*SIN($Q$20+$R$20*($A4966-$A$4810)/$P$20),erreur)</f>
        <v>327.4276680367584</v>
      </c>
      <c r="G4966" s="31">
        <f>IF(8811-A4966&gt;$I$18,$O$18+$P$18*SIN($S$18-$T$18*(A4966-$A$4332)/$P$18),erreur)</f>
        <v>320.8703022722184</v>
      </c>
      <c r="H4966">
        <v>335.75</v>
      </c>
    </row>
    <row r="4967" spans="1:8" x14ac:dyDescent="0.3">
      <c r="A4967" s="20">
        <f t="shared" si="192"/>
        <v>4961</v>
      </c>
      <c r="B4967" s="9">
        <v>330.73427559052834</v>
      </c>
      <c r="C4967" s="9">
        <v>320.85499115371465</v>
      </c>
      <c r="D4967" s="25">
        <v>61</v>
      </c>
      <c r="E4967" s="8">
        <v>187</v>
      </c>
      <c r="F4967" s="31">
        <f>IF($A4967&lt;=$J$20,$O$20+$P$20*SIN($Q$20+$R$20*($A4967-$A$4810)/$P$20),erreur)</f>
        <v>327.43474284781405</v>
      </c>
      <c r="G4967" s="31">
        <f>IF(8811-A4967&gt;$I$18,$O$18+$P$18*SIN($S$18-$T$18*(A4967-$A$4332)/$P$18),erreur)</f>
        <v>320.87915160958437</v>
      </c>
    </row>
    <row r="4968" spans="1:8" x14ac:dyDescent="0.3">
      <c r="A4968" s="20">
        <f t="shared" si="192"/>
        <v>4962</v>
      </c>
      <c r="B4968" s="9">
        <v>330.74876829135246</v>
      </c>
      <c r="C4968" s="9">
        <v>320.86495115371463</v>
      </c>
      <c r="D4968" s="25">
        <v>62</v>
      </c>
      <c r="E4968" s="8">
        <v>188</v>
      </c>
      <c r="F4968" s="31">
        <f>IF($A4968&lt;=$J$20,$O$20+$P$20*SIN($Q$20+$R$20*($A4968-$A$4810)/$P$20),erreur)</f>
        <v>327.44178427624865</v>
      </c>
      <c r="G4968" s="31">
        <f>IF(8811-A4968&gt;$I$18,$O$18+$P$18*SIN($S$18-$T$18*(A4968-$A$4332)/$P$18),erreur)</f>
        <v>320.88803427135281</v>
      </c>
    </row>
    <row r="4969" spans="1:8" x14ac:dyDescent="0.3">
      <c r="A4969" s="20">
        <f t="shared" si="192"/>
        <v>4963</v>
      </c>
      <c r="B4969" s="9">
        <v>330.76316568462244</v>
      </c>
      <c r="C4969" s="9">
        <v>320.87491115371461</v>
      </c>
      <c r="D4969" s="25">
        <v>63</v>
      </c>
      <c r="E4969" s="8">
        <v>189</v>
      </c>
      <c r="F4969" s="31">
        <f>IF($A4969&lt;=$J$20,$O$20+$P$20*SIN($Q$20+$R$20*($A4969-$A$4810)/$P$20),erreur)</f>
        <v>327.44879232205858</v>
      </c>
      <c r="G4969" s="31">
        <f>IF(8811-A4969&gt;$I$18,$O$18+$P$18*SIN($S$18-$T$18*(A4969-$A$4332)/$P$18),erreur)</f>
        <v>320.89695025752735</v>
      </c>
    </row>
    <row r="4970" spans="1:8" x14ac:dyDescent="0.3">
      <c r="A4970" s="20">
        <f t="shared" si="192"/>
        <v>4964</v>
      </c>
      <c r="B4970" s="9">
        <v>330.77746777020729</v>
      </c>
      <c r="C4970" s="9">
        <v>320.88487115371458</v>
      </c>
      <c r="D4970" s="25">
        <v>64</v>
      </c>
      <c r="E4970" s="8">
        <v>190</v>
      </c>
      <c r="F4970" s="31">
        <f>IF($A4970&lt;=$J$20,$O$20+$P$20*SIN($Q$20+$R$20*($A4970-$A$4810)/$P$20),erreur)</f>
        <v>327.45576698523655</v>
      </c>
      <c r="G4970" s="31">
        <f>IF(8811-A4970&gt;$I$18,$O$18+$P$18*SIN($S$18-$T$18*(A4970-$A$4332)/$P$18),erreur)</f>
        <v>320.90589956809345</v>
      </c>
    </row>
    <row r="4971" spans="1:8" x14ac:dyDescent="0.3">
      <c r="A4971" s="20">
        <f t="shared" si="192"/>
        <v>4965</v>
      </c>
      <c r="B4971" s="9">
        <v>330.79167454797789</v>
      </c>
      <c r="C4971" s="9">
        <v>320.89483115371456</v>
      </c>
      <c r="D4971" s="25">
        <v>65</v>
      </c>
      <c r="E4971" s="8">
        <v>191</v>
      </c>
      <c r="F4971" s="31">
        <f>IF($A4971&lt;=$J$20,$O$20+$P$20*SIN($Q$20+$R$20*($A4971-$A$4810)/$P$20),erreur)</f>
        <v>327.46270826577529</v>
      </c>
      <c r="G4971" s="31">
        <f>IF(8811-A4971&gt;$I$18,$O$18+$P$18*SIN($S$18-$T$18*(A4971-$A$4332)/$P$18),erreur)</f>
        <v>320.91488220304018</v>
      </c>
    </row>
    <row r="4972" spans="1:8" x14ac:dyDescent="0.3">
      <c r="A4972" s="20">
        <f t="shared" si="192"/>
        <v>4966</v>
      </c>
      <c r="B4972" s="9">
        <v>330.80578601780326</v>
      </c>
      <c r="C4972" s="9">
        <v>320.90479115371454</v>
      </c>
      <c r="D4972" s="25">
        <v>66</v>
      </c>
      <c r="E4972" s="8">
        <v>192</v>
      </c>
      <c r="F4972" s="31">
        <f>IF($A4972&lt;=$J$20,$O$20+$P$20*SIN($Q$20+$R$20*($A4972-$A$4810)/$P$20),erreur)</f>
        <v>327.46961616366389</v>
      </c>
      <c r="G4972" s="31">
        <f>IF(8811-A4972&gt;$I$18,$O$18+$P$18*SIN($S$18-$T$18*(A4972-$A$4332)/$P$18),erreur)</f>
        <v>320.92389816235664</v>
      </c>
    </row>
    <row r="4973" spans="1:8" x14ac:dyDescent="0.3">
      <c r="A4973" s="20">
        <f t="shared" si="192"/>
        <v>4967</v>
      </c>
      <c r="B4973" s="9">
        <v>330.81980217955788</v>
      </c>
      <c r="C4973" s="9">
        <v>320.91475115371452</v>
      </c>
      <c r="D4973" s="25">
        <v>67</v>
      </c>
      <c r="E4973" s="8">
        <v>193</v>
      </c>
      <c r="F4973" s="31">
        <f>IF($A4973&lt;=$J$20,$O$20+$P$20*SIN($Q$20+$R$20*($A4973-$A$4810)/$P$20),erreur)</f>
        <v>327.4764906788987</v>
      </c>
      <c r="G4973" s="31">
        <f>IF(8811-A4973&gt;$I$18,$O$18+$P$18*SIN($S$18-$T$18*(A4973-$A$4332)/$P$18),erreur)</f>
        <v>320.93294744603554</v>
      </c>
    </row>
    <row r="4974" spans="1:8" x14ac:dyDescent="0.3">
      <c r="A4974" s="20">
        <f t="shared" si="192"/>
        <v>4968</v>
      </c>
      <c r="B4974" s="9">
        <v>330.83372303311262</v>
      </c>
      <c r="C4974" s="9">
        <v>320.9247111537145</v>
      </c>
      <c r="D4974" s="25">
        <v>68</v>
      </c>
      <c r="E4974" s="8">
        <v>194</v>
      </c>
      <c r="F4974" s="31">
        <f>IF($A4974&lt;=$J$20,$O$20+$P$20*SIN($Q$20+$R$20*($A4974-$A$4810)/$P$20),erreur)</f>
        <v>327.48333181146882</v>
      </c>
      <c r="G4974" s="31">
        <f>IF(8811-A4974&gt;$I$18,$O$18+$P$18*SIN($S$18-$T$18*(A4974-$A$4332)/$P$18),erreur)</f>
        <v>320.9420300540587</v>
      </c>
    </row>
    <row r="4975" spans="1:8" x14ac:dyDescent="0.3">
      <c r="A4975" s="20">
        <f t="shared" si="192"/>
        <v>4969</v>
      </c>
      <c r="B4975" s="9">
        <v>330.84754857834196</v>
      </c>
      <c r="C4975" s="9">
        <v>320.93467115371448</v>
      </c>
      <c r="D4975" s="25">
        <v>69</v>
      </c>
      <c r="E4975" s="8">
        <v>195</v>
      </c>
      <c r="F4975" s="31">
        <f>IF($A4975&lt;=$J$20,$O$20+$P$20*SIN($Q$20+$R$20*($A4975-$A$4810)/$P$20),erreur)</f>
        <v>327.4901395613706</v>
      </c>
      <c r="G4975" s="31">
        <f>IF(8811-A4975&gt;$I$18,$O$18+$P$18*SIN($S$18-$T$18*(A4975-$A$4332)/$P$18),erreur)</f>
        <v>320.95114598642976</v>
      </c>
    </row>
    <row r="4976" spans="1:8" x14ac:dyDescent="0.3">
      <c r="A4976" s="20">
        <f t="shared" si="192"/>
        <v>4970</v>
      </c>
      <c r="B4976" s="9">
        <v>330.86127881511857</v>
      </c>
      <c r="C4976" s="9">
        <v>320.94463115371445</v>
      </c>
      <c r="D4976" s="25">
        <v>70</v>
      </c>
      <c r="E4976" s="8">
        <v>196</v>
      </c>
      <c r="F4976" s="31">
        <f>IF($A4976&lt;=$J$20,$O$20+$P$20*SIN($Q$20+$R$20*($A4976-$A$4810)/$P$20),erreur)</f>
        <v>327.49691392859313</v>
      </c>
      <c r="G4976" s="31">
        <f>IF(8811-A4976&gt;$I$18,$O$18+$P$18*SIN($S$18-$T$18*(A4976-$A$4332)/$P$18),erreur)</f>
        <v>320.96029524312689</v>
      </c>
    </row>
    <row r="4977" spans="1:8" x14ac:dyDescent="0.3">
      <c r="A4977" s="20">
        <f t="shared" si="192"/>
        <v>4971</v>
      </c>
      <c r="B4977" s="9">
        <v>330.87491374331876</v>
      </c>
      <c r="C4977" s="9">
        <v>320.95459115371443</v>
      </c>
      <c r="D4977" s="25">
        <v>71</v>
      </c>
      <c r="E4977" s="8">
        <v>197</v>
      </c>
      <c r="F4977" s="31">
        <f>IF($A4977&lt;=$J$20,$O$20+$P$20*SIN($Q$20+$R$20*($A4977-$A$4810)/$P$20),erreur)</f>
        <v>327.5036549131255</v>
      </c>
      <c r="G4977" s="31">
        <f>IF(8811-A4977&gt;$I$18,$O$18+$P$18*SIN($S$18-$T$18*(A4977-$A$4332)/$P$18),erreur)</f>
        <v>320.96947782414645</v>
      </c>
    </row>
    <row r="4978" spans="1:8" x14ac:dyDescent="0.3">
      <c r="A4978" s="20">
        <f t="shared" si="192"/>
        <v>4972</v>
      </c>
      <c r="B4978" s="9">
        <v>330.88845336282066</v>
      </c>
      <c r="C4978" s="9">
        <v>320.96455115371441</v>
      </c>
      <c r="D4978" s="25">
        <v>72</v>
      </c>
      <c r="E4978" s="8">
        <v>198</v>
      </c>
      <c r="F4978" s="31">
        <f>IF($A4978&lt;=$J$20,$O$20+$P$20*SIN($Q$20+$R$20*($A4978-$A$4810)/$P$20),erreur)</f>
        <v>327.51036251496771</v>
      </c>
      <c r="G4978" s="31">
        <f>IF(8811-A4978&gt;$I$18,$O$18+$P$18*SIN($S$18-$T$18*(A4978-$A$4332)/$P$18),erreur)</f>
        <v>320.97869372947753</v>
      </c>
    </row>
    <row r="4979" spans="1:8" x14ac:dyDescent="0.3">
      <c r="A4979" s="20">
        <f t="shared" si="192"/>
        <v>4973</v>
      </c>
      <c r="B4979" s="9">
        <v>330.90189767349693</v>
      </c>
      <c r="C4979" s="9">
        <v>320.97451115371439</v>
      </c>
      <c r="D4979" s="25">
        <v>73</v>
      </c>
      <c r="E4979" s="8">
        <v>199</v>
      </c>
      <c r="F4979" s="31">
        <f>IF($A4979&lt;=$J$20,$O$20+$P$20*SIN($Q$20+$R$20*($A4979-$A$4810)/$P$20),erreur)</f>
        <v>327.5170367341052</v>
      </c>
      <c r="G4979" s="31">
        <f>IF(8811-A4979&gt;$I$18,$O$18+$P$18*SIN($S$18-$T$18*(A4979-$A$4332)/$P$18),erreur)</f>
        <v>320.9879429591092</v>
      </c>
    </row>
    <row r="4980" spans="1:8" x14ac:dyDescent="0.3">
      <c r="A4980" s="20">
        <f t="shared" si="192"/>
        <v>4974</v>
      </c>
      <c r="B4980" s="9">
        <v>330.91524667522935</v>
      </c>
      <c r="C4980" s="9">
        <v>320.98447115371437</v>
      </c>
      <c r="D4980" s="25">
        <v>74</v>
      </c>
      <c r="E4980" s="8">
        <v>200</v>
      </c>
      <c r="F4980" s="31">
        <f>IF($A4980&lt;=$J$20,$O$20+$P$20*SIN($Q$20+$R$20*($A4980-$A$4810)/$P$20),erreur)</f>
        <v>327.52367757053798</v>
      </c>
      <c r="G4980" s="31">
        <f>IF(8811-A4980&gt;$I$18,$O$18+$P$18*SIN($S$18-$T$18*(A4980-$A$4332)/$P$18),erreur)</f>
        <v>320.99722551302693</v>
      </c>
    </row>
    <row r="4981" spans="1:8" x14ac:dyDescent="0.3">
      <c r="A4981" s="20">
        <f t="shared" si="192"/>
        <v>4975</v>
      </c>
      <c r="B4981" s="9">
        <v>330.92850036789423</v>
      </c>
      <c r="C4981" s="9">
        <v>320.99443115371434</v>
      </c>
      <c r="D4981" s="25">
        <v>75</v>
      </c>
      <c r="E4981" s="8">
        <v>201</v>
      </c>
      <c r="F4981" s="31">
        <f>IF($A4981&lt;=$J$20,$O$20+$P$20*SIN($Q$20+$R$20*($A4981-$A$4810)/$P$20),erreur)</f>
        <v>327.5302850242515</v>
      </c>
      <c r="G4981" s="31">
        <f>IF(8811-A4981&gt;$I$18,$O$18+$P$18*SIN($S$18-$T$18*(A4981-$A$4332)/$P$18),erreur)</f>
        <v>321.00654139122707</v>
      </c>
    </row>
    <row r="4982" spans="1:8" x14ac:dyDescent="0.3">
      <c r="A4982" s="20">
        <f t="shared" si="192"/>
        <v>4976</v>
      </c>
      <c r="B4982" s="9">
        <v>330.94165875137332</v>
      </c>
      <c r="C4982" s="9">
        <v>321.00439115371432</v>
      </c>
      <c r="D4982" s="25">
        <v>76</v>
      </c>
      <c r="E4982" s="8">
        <v>202</v>
      </c>
      <c r="F4982" s="31">
        <f>IF($A4982&lt;=$J$20,$O$20+$P$20*SIN($Q$20+$R$20*($A4982-$A$4810)/$P$20),erreur)</f>
        <v>327.53685909524211</v>
      </c>
      <c r="G4982" s="31">
        <f>IF(8811-A4982&gt;$I$18,$O$18+$P$18*SIN($S$18-$T$18*(A4982-$A$4332)/$P$18),erreur)</f>
        <v>321.01589059369508</v>
      </c>
    </row>
    <row r="4983" spans="1:8" x14ac:dyDescent="0.3">
      <c r="A4983" s="20">
        <f t="shared" si="192"/>
        <v>4977</v>
      </c>
      <c r="B4983" s="9">
        <v>330.95472182554295</v>
      </c>
      <c r="C4983" s="9">
        <v>321.0143511537143</v>
      </c>
      <c r="D4983" s="25">
        <v>77</v>
      </c>
      <c r="E4983" s="8">
        <v>203</v>
      </c>
      <c r="F4983" s="31">
        <f>IF($A4983&lt;=$J$20,$O$20+$P$20*SIN($Q$20+$R$20*($A4983-$A$4810)/$P$20),erreur)</f>
        <v>327.54339978350254</v>
      </c>
      <c r="G4983" s="31">
        <f>IF(8811-A4983&gt;$I$18,$O$18+$P$18*SIN($S$18-$T$18*(A4983-$A$4332)/$P$18),erreur)</f>
        <v>321.02527312042002</v>
      </c>
    </row>
    <row r="4984" spans="1:8" x14ac:dyDescent="0.3">
      <c r="A4984" s="20">
        <f t="shared" si="192"/>
        <v>4978</v>
      </c>
      <c r="B4984" s="9">
        <v>330.96768959029032</v>
      </c>
      <c r="C4984" s="9">
        <v>321.02431115371428</v>
      </c>
      <c r="D4984" s="25">
        <v>78</v>
      </c>
      <c r="E4984" s="8">
        <v>204</v>
      </c>
      <c r="F4984" s="31">
        <f>IF($A4984&lt;=$J$20,$O$20+$P$20*SIN($Q$20+$R$20*($A4984-$A$4810)/$P$20),erreur)</f>
        <v>327.54990708902551</v>
      </c>
      <c r="G4984" s="31">
        <f>IF(8811-A4984&gt;$I$18,$O$18+$P$18*SIN($S$18-$T$18*(A4984-$A$4332)/$P$18),erreur)</f>
        <v>321.03468897139464</v>
      </c>
    </row>
    <row r="4985" spans="1:8" x14ac:dyDescent="0.3">
      <c r="A4985" s="20">
        <f t="shared" si="192"/>
        <v>4979</v>
      </c>
      <c r="B4985" s="9">
        <v>330.98056204549357</v>
      </c>
      <c r="C4985" s="9">
        <v>321.03427115371426</v>
      </c>
      <c r="D4985" s="25">
        <v>79</v>
      </c>
      <c r="E4985" s="8">
        <v>205</v>
      </c>
      <c r="F4985" s="31">
        <f>IF($A4985&lt;=$J$20,$O$20+$P$20*SIN($Q$20+$R$20*($A4985-$A$4810)/$P$20),erreur)</f>
        <v>327.55638101180011</v>
      </c>
      <c r="G4985" s="31">
        <f>IF(8811-A4985&gt;$I$18,$O$18+$P$18*SIN($S$18-$T$18*(A4985-$A$4332)/$P$18),erreur)</f>
        <v>321.04413814660802</v>
      </c>
    </row>
    <row r="4986" spans="1:8" x14ac:dyDescent="0.3">
      <c r="A4986" s="20">
        <f t="shared" si="192"/>
        <v>4980</v>
      </c>
      <c r="B4986" s="9">
        <v>330.99333919103628</v>
      </c>
      <c r="C4986" s="9">
        <v>321.04423115371424</v>
      </c>
      <c r="D4986" s="25">
        <v>80</v>
      </c>
      <c r="E4986" s="8">
        <v>206</v>
      </c>
      <c r="F4986" s="31">
        <f>IF($A4986&lt;=$J$20,$O$20+$P$20*SIN($Q$20+$R$20*($A4986-$A$4810)/$P$20),erreur)</f>
        <v>327.56282155182635</v>
      </c>
      <c r="G4986" s="31">
        <f>IF(8811-A4986&gt;$I$18,$O$18+$P$18*SIN($S$18-$T$18*(A4986-$A$4332)/$P$18),erreur)</f>
        <v>321.05362064604924</v>
      </c>
      <c r="H4986">
        <v>335.83</v>
      </c>
    </row>
    <row r="4987" spans="1:8" x14ac:dyDescent="0.3">
      <c r="A4987" s="20">
        <f t="shared" si="192"/>
        <v>4981</v>
      </c>
      <c r="B4987" s="9">
        <v>331.00602102680205</v>
      </c>
      <c r="C4987" s="9">
        <v>321.05419115371421</v>
      </c>
      <c r="D4987" s="25">
        <v>81</v>
      </c>
      <c r="E4987" s="8">
        <v>207</v>
      </c>
      <c r="F4987" s="31">
        <f>IF($A4987&lt;=$J$20,$O$20+$P$20*SIN($Q$20+$R$20*($A4987-$A$4810)/$P$20),erreur)</f>
        <v>327.56922870908966</v>
      </c>
      <c r="G4987" s="31">
        <f>IF(8811-A4987&gt;$I$18,$O$18+$P$18*SIN($S$18-$T$18*(A4987-$A$4332)/$P$18),erreur)</f>
        <v>321.06313646970375</v>
      </c>
    </row>
    <row r="4988" spans="1:8" x14ac:dyDescent="0.3">
      <c r="A4988" s="20">
        <f t="shared" si="192"/>
        <v>4982</v>
      </c>
      <c r="B4988" s="9">
        <v>331.01860755267808</v>
      </c>
      <c r="C4988" s="9">
        <v>321.06415115371419</v>
      </c>
      <c r="D4988" s="25">
        <v>82</v>
      </c>
      <c r="E4988" s="8">
        <v>208</v>
      </c>
      <c r="F4988" s="31">
        <f>IF($A4988&lt;=$J$20,$O$20+$P$20*SIN($Q$20+$R$20*($A4988-$A$4810)/$P$20),erreur)</f>
        <v>327.57560248359005</v>
      </c>
      <c r="G4988" s="31">
        <f>IF(8811-A4988&gt;$I$18,$O$18+$P$18*SIN($S$18-$T$18*(A4988-$A$4332)/$P$18),erreur)</f>
        <v>321.07268561756791</v>
      </c>
    </row>
    <row r="4989" spans="1:8" x14ac:dyDescent="0.3">
      <c r="A4989" s="20">
        <f t="shared" si="192"/>
        <v>4983</v>
      </c>
      <c r="B4989" s="9">
        <v>331.03109876854796</v>
      </c>
      <c r="C4989" s="9">
        <v>321.07411115371417</v>
      </c>
      <c r="D4989" s="25">
        <v>83</v>
      </c>
      <c r="E4989" s="8">
        <v>209</v>
      </c>
      <c r="F4989" s="31">
        <f>IF($A4989&lt;=$J$20,$O$20+$P$20*SIN($Q$20+$R$20*($A4989-$A$4810)/$P$20),erreur)</f>
        <v>327.5819428753166</v>
      </c>
      <c r="G4989" s="31">
        <f>IF(8811-A4989&gt;$I$18,$O$18+$P$18*SIN($S$18-$T$18*(A4989-$A$4332)/$P$18),erreur)</f>
        <v>321.08226808962354</v>
      </c>
    </row>
    <row r="4990" spans="1:8" x14ac:dyDescent="0.3">
      <c r="A4990" s="20">
        <f t="shared" si="192"/>
        <v>4984</v>
      </c>
      <c r="B4990" s="9">
        <v>331.04349467429711</v>
      </c>
      <c r="C4990" s="9">
        <v>321.08407115371415</v>
      </c>
      <c r="D4990" s="25">
        <v>84</v>
      </c>
      <c r="E4990" s="8">
        <v>210</v>
      </c>
      <c r="F4990" s="31">
        <f>IF($A4990&lt;=$J$20,$O$20+$P$20*SIN($Q$20+$R$20*($A4990-$A$4810)/$P$20),erreur)</f>
        <v>327.5882498842584</v>
      </c>
      <c r="G4990" s="31">
        <f>IF(8811-A4990&gt;$I$18,$O$18+$P$18*SIN($S$18-$T$18*(A4990-$A$4332)/$P$18),erreur)</f>
        <v>321.09188388587063</v>
      </c>
    </row>
    <row r="4991" spans="1:8" x14ac:dyDescent="0.3">
      <c r="A4991" s="20">
        <f t="shared" si="192"/>
        <v>4985</v>
      </c>
      <c r="B4991" s="9">
        <v>331.05579526981637</v>
      </c>
      <c r="C4991" s="9">
        <v>321.09403115371413</v>
      </c>
      <c r="D4991" s="25">
        <v>85</v>
      </c>
      <c r="E4991" s="8">
        <v>211</v>
      </c>
      <c r="F4991" s="31">
        <f>IF($A4991&lt;=$J$20,$O$20+$P$20*SIN($Q$20+$R$20*($A4991-$A$4810)/$P$20),erreur)</f>
        <v>327.59452351041182</v>
      </c>
      <c r="G4991" s="31">
        <f>IF(8811-A4991&gt;$I$18,$O$18+$P$18*SIN($S$18-$T$18*(A4991-$A$4332)/$P$18),erreur)</f>
        <v>321.10153300628735</v>
      </c>
    </row>
    <row r="4992" spans="1:8" x14ac:dyDescent="0.3">
      <c r="A4992" s="20">
        <f t="shared" si="192"/>
        <v>4986</v>
      </c>
      <c r="B4992" s="9">
        <v>331.06800055499116</v>
      </c>
      <c r="C4992" s="9">
        <v>321.10399115371411</v>
      </c>
      <c r="D4992" s="25">
        <v>86</v>
      </c>
      <c r="E4992" s="8">
        <v>212</v>
      </c>
      <c r="F4992" s="31">
        <f>IF($A4992&lt;=$J$20,$O$20+$P$20*SIN($Q$20+$R$20*($A4992-$A$4810)/$P$20),erreur)</f>
        <v>327.60076375376957</v>
      </c>
      <c r="G4992" s="31">
        <f>IF(8811-A4992&gt;$I$18,$O$18+$P$18*SIN($S$18-$T$18*(A4992-$A$4332)/$P$18),erreur)</f>
        <v>321.11121545087008</v>
      </c>
    </row>
    <row r="4993" spans="1:8" x14ac:dyDescent="0.3">
      <c r="A4993" s="20">
        <f t="shared" si="192"/>
        <v>4987</v>
      </c>
      <c r="B4993" s="9">
        <v>331.08011052971233</v>
      </c>
      <c r="C4993" s="9">
        <v>321.11395115371408</v>
      </c>
      <c r="D4993" s="25">
        <v>87</v>
      </c>
      <c r="E4993" s="8">
        <v>213</v>
      </c>
      <c r="F4993" s="31">
        <f>IF($A4993&lt;=$J$20,$O$20+$P$20*SIN($Q$20+$R$20*($A4993-$A$4810)/$P$20),erreur)</f>
        <v>327.60697061432802</v>
      </c>
      <c r="G4993" s="31">
        <f>IF(8811-A4993&gt;$I$18,$O$18+$P$18*SIN($S$18-$T$18*(A4993-$A$4332)/$P$18),erreur)</f>
        <v>321.12093121960061</v>
      </c>
    </row>
    <row r="4994" spans="1:8" x14ac:dyDescent="0.3">
      <c r="A4994" s="20">
        <f t="shared" si="192"/>
        <v>4988</v>
      </c>
      <c r="B4994" s="9">
        <v>331.0921251938671</v>
      </c>
      <c r="C4994" s="9">
        <v>321.12391115371406</v>
      </c>
      <c r="D4994" s="25">
        <v>88</v>
      </c>
      <c r="E4994" s="8">
        <v>214</v>
      </c>
      <c r="F4994" s="31">
        <f>IF($A4994&lt;=$J$20,$O$20+$P$20*SIN($Q$20+$R$20*($A4994-$A$4810)/$P$20),erreur)</f>
        <v>327.61314409207989</v>
      </c>
      <c r="G4994" s="31">
        <f>IF(8811-A4994&gt;$I$18,$O$18+$P$18*SIN($S$18-$T$18*(A4994-$A$4332)/$P$18),erreur)</f>
        <v>321.13068031247894</v>
      </c>
    </row>
    <row r="4995" spans="1:8" x14ac:dyDescent="0.3">
      <c r="A4995" s="20">
        <f t="shared" si="192"/>
        <v>4989</v>
      </c>
      <c r="B4995" s="9">
        <v>331.10404454734999</v>
      </c>
      <c r="C4995" s="9">
        <v>321.13387115371404</v>
      </c>
      <c r="D4995" s="25">
        <v>89</v>
      </c>
      <c r="E4995" s="8">
        <v>215</v>
      </c>
      <c r="F4995" s="31">
        <f>IF($A4995&lt;=$J$20,$O$20+$P$20*SIN($Q$20+$R$20*($A4995-$A$4810)/$P$20),erreur)</f>
        <v>327.61928418701063</v>
      </c>
      <c r="G4995" s="31">
        <f>IF(8811-A4995&gt;$I$18,$O$18+$P$18*SIN($S$18-$T$18*(A4995-$A$4332)/$P$18),erreur)</f>
        <v>321.1404627294869</v>
      </c>
    </row>
    <row r="4996" spans="1:8" x14ac:dyDescent="0.3">
      <c r="A4996" s="20">
        <f t="shared" si="192"/>
        <v>4990</v>
      </c>
      <c r="B4996" s="9">
        <v>331.11586859005001</v>
      </c>
      <c r="C4996" s="9">
        <v>321.14383115371402</v>
      </c>
      <c r="D4996" s="25">
        <v>90</v>
      </c>
      <c r="E4996" s="8">
        <v>216</v>
      </c>
      <c r="F4996" s="31">
        <f>IF($A4996&lt;=$J$20,$O$20+$P$20*SIN($Q$20+$R$20*($A4996-$A$4810)/$P$20),erreur)</f>
        <v>327.62539089912389</v>
      </c>
      <c r="G4996" s="31">
        <f>IF(8811-A4996&gt;$I$18,$O$18+$P$18*SIN($S$18-$T$18*(A4996-$A$4332)/$P$18),erreur)</f>
        <v>321.15027847061356</v>
      </c>
    </row>
    <row r="4997" spans="1:8" x14ac:dyDescent="0.3">
      <c r="A4997" s="20">
        <f t="shared" si="192"/>
        <v>4991</v>
      </c>
      <c r="B4997" s="9">
        <v>331.12759732186169</v>
      </c>
      <c r="C4997" s="9">
        <v>321.153791153714</v>
      </c>
      <c r="D4997" s="25">
        <v>91</v>
      </c>
      <c r="E4997" s="8">
        <v>217</v>
      </c>
      <c r="F4997" s="31">
        <f>IF($A4997&lt;=$J$20,$O$20+$P$20*SIN($Q$20+$R$20*($A4997-$A$4810)/$P$20),erreur)</f>
        <v>327.63146422840509</v>
      </c>
      <c r="G4997" s="31">
        <f>IF(8811-A4997&gt;$I$18,$O$18+$P$18*SIN($S$18-$T$18*(A4997-$A$4332)/$P$18),erreur)</f>
        <v>321.16012753585164</v>
      </c>
    </row>
    <row r="4998" spans="1:8" x14ac:dyDescent="0.3">
      <c r="A4998" s="20">
        <f t="shared" si="192"/>
        <v>4992</v>
      </c>
      <c r="B4998" s="9">
        <v>331.13923074267586</v>
      </c>
      <c r="C4998" s="9">
        <v>321.16375115371397</v>
      </c>
      <c r="D4998" s="25">
        <v>92</v>
      </c>
      <c r="E4998" s="8">
        <v>218</v>
      </c>
      <c r="F4998" s="31">
        <f>IF($A4998&lt;=$J$20,$O$20+$P$20*SIN($Q$20+$R$20*($A4998-$A$4810)/$P$20),erreur)</f>
        <v>327.63750417484698</v>
      </c>
      <c r="G4998" s="31">
        <f>IF(8811-A4998&gt;$I$18,$O$18+$P$18*SIN($S$18-$T$18*(A4998-$A$4332)/$P$18),erreur)</f>
        <v>321.1700099251866</v>
      </c>
    </row>
    <row r="4999" spans="1:8" x14ac:dyDescent="0.3">
      <c r="A4999" s="20">
        <f t="shared" si="192"/>
        <v>4993</v>
      </c>
      <c r="B4999" s="9">
        <v>331.15076885238886</v>
      </c>
      <c r="C4999" s="9">
        <v>321.17371115371395</v>
      </c>
      <c r="D4999" s="25">
        <v>93</v>
      </c>
      <c r="E4999" s="8">
        <v>219</v>
      </c>
      <c r="F4999" s="31">
        <f>IF($A4999&lt;=$J$20,$O$20+$P$20*SIN($Q$20+$R$20*($A4999-$A$4810)/$P$20),erreur)</f>
        <v>327.64351073845319</v>
      </c>
      <c r="G4999" s="31">
        <f>IF(8811-A4999&gt;$I$18,$O$18+$P$18*SIN($S$18-$T$18*(A4999-$A$4332)/$P$18),erreur)</f>
        <v>321.17992563861117</v>
      </c>
    </row>
    <row r="5000" spans="1:8" x14ac:dyDescent="0.3">
      <c r="A5000" s="20">
        <f t="shared" ref="A5000:A5063" si="193">ROW()-6</f>
        <v>4994</v>
      </c>
      <c r="B5000" s="9">
        <v>331.16221165089701</v>
      </c>
      <c r="C5000" s="9">
        <v>321.18367115371393</v>
      </c>
      <c r="D5000" s="25">
        <v>94</v>
      </c>
      <c r="E5000" s="8">
        <v>220</v>
      </c>
      <c r="F5000" s="31">
        <f>IF($A5000&lt;=$J$20,$O$20+$P$20*SIN($Q$20+$R$20*($A5000-$A$4810)/$P$20),erreur)</f>
        <v>327.64948391920188</v>
      </c>
      <c r="G5000" s="31">
        <f>IF(8811-A5000&gt;$I$18,$O$18+$P$18*SIN($S$18-$T$18*(A5000-$A$4332)/$P$18),erreur)</f>
        <v>321.18987467611078</v>
      </c>
    </row>
    <row r="5001" spans="1:8" x14ac:dyDescent="0.3">
      <c r="A5001" s="20">
        <f t="shared" si="193"/>
        <v>4995</v>
      </c>
      <c r="B5001" s="9">
        <v>331.17355913809297</v>
      </c>
      <c r="C5001" s="9">
        <v>321.19363115371391</v>
      </c>
      <c r="D5001" s="25">
        <v>95</v>
      </c>
      <c r="E5001" s="8">
        <v>221</v>
      </c>
      <c r="F5001" s="31">
        <f>IF($A5001&lt;=$J$20,$O$20+$P$20*SIN($Q$20+$R$20*($A5001-$A$4810)/$P$20),erreur)</f>
        <v>327.65542371710035</v>
      </c>
      <c r="G5001" s="31">
        <f>IF(8811-A5001&gt;$I$18,$O$18+$P$18*SIN($S$18-$T$18*(A5001-$A$4332)/$P$18),erreur)</f>
        <v>321.19985703767452</v>
      </c>
    </row>
    <row r="5002" spans="1:8" x14ac:dyDescent="0.3">
      <c r="A5002" s="20">
        <f t="shared" si="193"/>
        <v>4996</v>
      </c>
      <c r="B5002" s="9">
        <v>331.18481131387671</v>
      </c>
      <c r="C5002" s="9">
        <v>321.20359115371389</v>
      </c>
      <c r="D5002" s="25">
        <v>96</v>
      </c>
      <c r="E5002" s="8">
        <v>222</v>
      </c>
      <c r="F5002" s="31">
        <f>IF($A5002&lt;=$J$20,$O$20+$P$20*SIN($Q$20+$R$20*($A5002-$A$4810)/$P$20),erreur)</f>
        <v>327.66133013213039</v>
      </c>
      <c r="G5002" s="31">
        <f>IF(8811-A5002&gt;$I$17,G5001+(A5002-A5001)*$M$17,"erreur")</f>
        <v>321.20985703767451</v>
      </c>
    </row>
    <row r="5003" spans="1:8" x14ac:dyDescent="0.3">
      <c r="A5003" s="20">
        <f t="shared" si="193"/>
        <v>4997</v>
      </c>
      <c r="B5003" s="9">
        <v>331.19596817814272</v>
      </c>
      <c r="C5003" s="9">
        <v>321.21355115371387</v>
      </c>
      <c r="D5003" s="25">
        <v>97</v>
      </c>
      <c r="E5003" s="8">
        <v>223</v>
      </c>
      <c r="F5003" s="31">
        <f>IF($A5003&lt;=$J$20,$O$20+$P$20*SIN($Q$20+$R$20*($A5003-$A$4810)/$P$20),erreur)</f>
        <v>327.66720316429564</v>
      </c>
      <c r="G5003" s="31">
        <f t="shared" ref="G5003:G5066" si="194">IF(8811-A5003&gt;$I$17,G5002+(A5003-A5002)*$M$17,"erreur")</f>
        <v>321.2198570376745</v>
      </c>
    </row>
    <row r="5004" spans="1:8" x14ac:dyDescent="0.3">
      <c r="A5004" s="20">
        <f t="shared" si="193"/>
        <v>4998</v>
      </c>
      <c r="B5004" s="9">
        <v>331.20702973079278</v>
      </c>
      <c r="C5004" s="9">
        <v>321.22351115371384</v>
      </c>
      <c r="D5004" s="25">
        <v>98</v>
      </c>
      <c r="E5004" s="8">
        <v>224</v>
      </c>
      <c r="F5004" s="31">
        <f>IF($A5004&lt;=$J$20,$O$20+$P$20*SIN($Q$20+$R$20*($A5004-$A$4810)/$P$20),erreur)</f>
        <v>327.6730428135852</v>
      </c>
      <c r="G5004" s="31">
        <f t="shared" si="194"/>
        <v>321.22985703767449</v>
      </c>
    </row>
    <row r="5005" spans="1:8" x14ac:dyDescent="0.3">
      <c r="A5005" s="20">
        <f t="shared" si="193"/>
        <v>4999</v>
      </c>
      <c r="B5005" s="9">
        <v>331.21799597172503</v>
      </c>
      <c r="C5005" s="9">
        <v>321.23347115371382</v>
      </c>
      <c r="D5005" s="25">
        <v>99</v>
      </c>
      <c r="E5005" s="8">
        <v>225</v>
      </c>
      <c r="F5005" s="31">
        <f>IF($A5005&lt;=$J$20,$O$20+$P$20*SIN($Q$20+$R$20*($A5005-$A$4810)/$P$20),erreur)</f>
        <v>327.67884907998814</v>
      </c>
      <c r="G5005" s="31">
        <f t="shared" si="194"/>
        <v>321.23985703767448</v>
      </c>
    </row>
    <row r="5006" spans="1:8" x14ac:dyDescent="0.3">
      <c r="A5006" s="20">
        <f t="shared" si="193"/>
        <v>5000</v>
      </c>
      <c r="B5006" s="9">
        <v>331.22886690083942</v>
      </c>
      <c r="C5006" s="9">
        <v>321.2434311537138</v>
      </c>
      <c r="D5006" s="25">
        <v>100</v>
      </c>
      <c r="E5006" s="8">
        <v>226</v>
      </c>
      <c r="F5006" s="31">
        <f>IF($A5006&lt;=$J$20,$O$20+$P$20*SIN($Q$20+$R$20*($A5006-$A$4810)/$P$20),erreur)</f>
        <v>327.68462196350447</v>
      </c>
      <c r="G5006" s="31">
        <f t="shared" si="194"/>
        <v>321.24985703767447</v>
      </c>
      <c r="H5006">
        <v>335.73</v>
      </c>
    </row>
    <row r="5007" spans="1:8" x14ac:dyDescent="0.3">
      <c r="A5007" s="20">
        <f t="shared" si="193"/>
        <v>5001</v>
      </c>
      <c r="B5007" s="9">
        <v>331.23964251803955</v>
      </c>
      <c r="C5007" s="9">
        <v>321.25339115371378</v>
      </c>
      <c r="D5007" s="25">
        <v>101</v>
      </c>
      <c r="E5007" s="8">
        <v>227</v>
      </c>
      <c r="F5007" s="31">
        <f>IF($A5007&lt;=$J$20,$O$20+$P$20*SIN($Q$20+$R$20*($A5007-$A$4810)/$P$20),erreur)</f>
        <v>327.69036146412691</v>
      </c>
      <c r="G5007" s="31">
        <f t="shared" si="194"/>
        <v>321.25985703767446</v>
      </c>
    </row>
    <row r="5008" spans="1:8" x14ac:dyDescent="0.3">
      <c r="A5008" s="20">
        <f t="shared" si="193"/>
        <v>5002</v>
      </c>
      <c r="B5008" s="9">
        <v>331.25032282322354</v>
      </c>
      <c r="C5008" s="9">
        <v>321.26335115371376</v>
      </c>
      <c r="D5008" s="25">
        <v>102</v>
      </c>
      <c r="E5008" s="8">
        <v>228</v>
      </c>
      <c r="F5008" s="31">
        <f>IF($A5008&lt;=$J$20,$O$20+$P$20*SIN($Q$20+$R$20*($A5008-$A$4810)/$P$20),erreur)</f>
        <v>327.69606758184455</v>
      </c>
      <c r="G5008" s="31">
        <f t="shared" si="194"/>
        <v>321.26985703767446</v>
      </c>
    </row>
    <row r="5009" spans="1:7" x14ac:dyDescent="0.3">
      <c r="A5009" s="20">
        <f t="shared" si="193"/>
        <v>5003</v>
      </c>
      <c r="B5009" s="9">
        <v>331.26090781629682</v>
      </c>
      <c r="C5009" s="9">
        <v>321.27331115371373</v>
      </c>
      <c r="D5009" s="25">
        <v>103</v>
      </c>
      <c r="E5009" s="8">
        <v>229</v>
      </c>
      <c r="F5009" s="31">
        <f>IF($A5009&lt;=$J$20,$O$20+$P$20*SIN($Q$20+$R$20*($A5009-$A$4810)/$P$20),erreur)</f>
        <v>327.70174031665374</v>
      </c>
      <c r="G5009" s="31">
        <f t="shared" si="194"/>
        <v>321.27985703767445</v>
      </c>
    </row>
    <row r="5010" spans="1:7" x14ac:dyDescent="0.3">
      <c r="A5010" s="20">
        <f t="shared" si="193"/>
        <v>5004</v>
      </c>
      <c r="B5010" s="9">
        <v>331.2713974971648</v>
      </c>
      <c r="C5010" s="9">
        <v>321.28327115371371</v>
      </c>
      <c r="D5010" s="25">
        <v>104</v>
      </c>
      <c r="E5010" s="8">
        <v>230</v>
      </c>
      <c r="F5010" s="31">
        <f>IF($A5010&lt;=$J$20,$O$20+$P$20*SIN($Q$20+$R$20*($A5010-$A$4810)/$P$20),erreur)</f>
        <v>327.70737966855086</v>
      </c>
      <c r="G5010" s="31">
        <f t="shared" si="194"/>
        <v>321.28985703767444</v>
      </c>
    </row>
    <row r="5011" spans="1:7" x14ac:dyDescent="0.3">
      <c r="A5011" s="20">
        <f t="shared" si="193"/>
        <v>5005</v>
      </c>
      <c r="B5011" s="9">
        <v>331.28179186572925</v>
      </c>
      <c r="C5011" s="9">
        <v>321.29323115371369</v>
      </c>
      <c r="D5011" s="25">
        <v>105</v>
      </c>
      <c r="E5011" s="8">
        <v>231</v>
      </c>
      <c r="F5011" s="31">
        <f>IF($A5011&lt;=$J$20,$O$20+$P$20*SIN($Q$20+$R$20*($A5011-$A$4810)/$P$20),erreur)</f>
        <v>327.71298563752498</v>
      </c>
      <c r="G5011" s="31">
        <f t="shared" si="194"/>
        <v>321.29985703767443</v>
      </c>
    </row>
    <row r="5012" spans="1:7" x14ac:dyDescent="0.3">
      <c r="A5012" s="20">
        <f t="shared" si="193"/>
        <v>5006</v>
      </c>
      <c r="B5012" s="9">
        <v>331.29209092189558</v>
      </c>
      <c r="C5012" s="9">
        <v>321.30319115371367</v>
      </c>
      <c r="D5012" s="25">
        <v>106</v>
      </c>
      <c r="E5012" s="8">
        <v>232</v>
      </c>
      <c r="F5012" s="31">
        <f>IF($A5012&lt;=$J$20,$O$20+$P$20*SIN($Q$20+$R$20*($A5012-$A$4810)/$P$20),erreur)</f>
        <v>327.71855822357247</v>
      </c>
      <c r="G5012" s="31">
        <f t="shared" si="194"/>
        <v>321.30985703767442</v>
      </c>
    </row>
    <row r="5013" spans="1:7" x14ac:dyDescent="0.3">
      <c r="A5013" s="20">
        <f t="shared" si="193"/>
        <v>5007</v>
      </c>
      <c r="B5013" s="9">
        <v>331.30229466557284</v>
      </c>
      <c r="C5013" s="9">
        <v>321.31315115371365</v>
      </c>
      <c r="D5013" s="25">
        <v>107</v>
      </c>
      <c r="E5013" s="8">
        <v>233</v>
      </c>
      <c r="F5013" s="31">
        <f>IF($A5013&lt;=$J$20,$O$20+$P$20*SIN($Q$20+$R$20*($A5013-$A$4810)/$P$20),erreur)</f>
        <v>327.7240974266897</v>
      </c>
      <c r="G5013" s="31">
        <f t="shared" si="194"/>
        <v>321.31985703767441</v>
      </c>
    </row>
    <row r="5014" spans="1:7" x14ac:dyDescent="0.3">
      <c r="A5014" s="20">
        <f t="shared" si="193"/>
        <v>5008</v>
      </c>
      <c r="B5014" s="9">
        <v>331.31240309666828</v>
      </c>
      <c r="C5014" s="9">
        <v>321.32311115371363</v>
      </c>
      <c r="D5014" s="25">
        <v>108</v>
      </c>
      <c r="E5014" s="8">
        <v>234</v>
      </c>
      <c r="F5014" s="31">
        <f>IF($A5014&lt;=$J$20,$O$20+$P$20*SIN($Q$20+$R$20*($A5014-$A$4810)/$P$20),erreur)</f>
        <v>327.7296032468621</v>
      </c>
      <c r="G5014" s="31">
        <f t="shared" si="194"/>
        <v>321.3298570376744</v>
      </c>
    </row>
    <row r="5015" spans="1:7" x14ac:dyDescent="0.3">
      <c r="A5015" s="20">
        <f t="shared" si="193"/>
        <v>5009</v>
      </c>
      <c r="B5015" s="9">
        <v>331.32241621508547</v>
      </c>
      <c r="C5015" s="9">
        <v>321.3330711537136</v>
      </c>
      <c r="D5015" s="25">
        <v>109</v>
      </c>
      <c r="E5015" s="8">
        <v>235</v>
      </c>
      <c r="F5015" s="31">
        <f>IF($A5015&lt;=$J$20,$O$20+$P$20*SIN($Q$20+$R$20*($A5015-$A$4810)/$P$20),erreur)</f>
        <v>327.73507568409332</v>
      </c>
      <c r="G5015" s="31">
        <f t="shared" si="194"/>
        <v>321.33985703767439</v>
      </c>
    </row>
    <row r="5016" spans="1:7" x14ac:dyDescent="0.3">
      <c r="A5016" s="20">
        <f t="shared" si="193"/>
        <v>5010</v>
      </c>
      <c r="B5016" s="9">
        <v>331.33233402073893</v>
      </c>
      <c r="C5016" s="9">
        <v>321.34303115371358</v>
      </c>
      <c r="D5016" s="25">
        <v>110</v>
      </c>
      <c r="E5016" s="8">
        <v>236</v>
      </c>
      <c r="F5016" s="31">
        <f>IF($A5016&lt;=$J$20,$O$20+$P$20*SIN($Q$20+$R$20*($A5016-$A$4810)/$P$20),erreur)</f>
        <v>327.74051473837244</v>
      </c>
      <c r="G5016" s="31">
        <f t="shared" si="194"/>
        <v>321.34985703767438</v>
      </c>
    </row>
    <row r="5017" spans="1:7" x14ac:dyDescent="0.3">
      <c r="A5017" s="20">
        <f t="shared" si="193"/>
        <v>5011</v>
      </c>
      <c r="B5017" s="9">
        <v>331.34215651353588</v>
      </c>
      <c r="C5017" s="9">
        <v>321.35299115371356</v>
      </c>
      <c r="D5017" s="25">
        <v>111</v>
      </c>
      <c r="E5017" s="8">
        <v>237</v>
      </c>
      <c r="F5017" s="31">
        <f>IF($A5017&lt;=$J$20,$O$20+$P$20*SIN($Q$20+$R$20*($A5017-$A$4810)/$P$20),erreur)</f>
        <v>327.74592040969583</v>
      </c>
      <c r="G5017" s="31">
        <f t="shared" si="194"/>
        <v>321.35985703767437</v>
      </c>
    </row>
    <row r="5018" spans="1:7" x14ac:dyDescent="0.3">
      <c r="A5018" s="20">
        <f t="shared" si="193"/>
        <v>5012</v>
      </c>
      <c r="B5018" s="9">
        <v>331.35188369338721</v>
      </c>
      <c r="C5018" s="9">
        <v>321.36295115371354</v>
      </c>
      <c r="D5018" s="25">
        <v>112</v>
      </c>
      <c r="E5018" s="8">
        <v>238</v>
      </c>
      <c r="F5018" s="31">
        <f>IF($A5018&lt;=$J$20,$O$20+$P$20*SIN($Q$20+$R$20*($A5018-$A$4810)/$P$20),erreur)</f>
        <v>327.75129269804893</v>
      </c>
      <c r="G5018" s="31">
        <f t="shared" si="194"/>
        <v>321.36985703767436</v>
      </c>
    </row>
    <row r="5019" spans="1:7" x14ac:dyDescent="0.3">
      <c r="A5019" s="20">
        <f t="shared" si="193"/>
        <v>5013</v>
      </c>
      <c r="B5019" s="9">
        <v>331.36151556020559</v>
      </c>
      <c r="C5019" s="9">
        <v>321.37291115371352</v>
      </c>
      <c r="D5019" s="25">
        <v>113</v>
      </c>
      <c r="E5019" s="8">
        <v>239</v>
      </c>
      <c r="F5019" s="31">
        <f>IF($A5019&lt;=$J$20,$O$20+$P$20*SIN($Q$20+$R$20*($A5019-$A$4810)/$P$20),erreur)</f>
        <v>327.75663160343538</v>
      </c>
      <c r="G5019" s="31">
        <f t="shared" si="194"/>
        <v>321.37985703767436</v>
      </c>
    </row>
    <row r="5020" spans="1:7" x14ac:dyDescent="0.3">
      <c r="A5020" s="20">
        <f t="shared" si="193"/>
        <v>5014</v>
      </c>
      <c r="B5020" s="9">
        <v>331.3710521139019</v>
      </c>
      <c r="C5020" s="9">
        <v>321.3828711537135</v>
      </c>
      <c r="D5020" s="25">
        <v>114</v>
      </c>
      <c r="E5020" s="8">
        <v>240</v>
      </c>
      <c r="F5020" s="31">
        <f>IF($A5020&lt;=$J$20,$O$20+$P$20*SIN($Q$20+$R$20*($A5020-$A$4810)/$P$20),erreur)</f>
        <v>327.76193712584791</v>
      </c>
      <c r="G5020" s="31">
        <f t="shared" si="194"/>
        <v>321.38985703767435</v>
      </c>
    </row>
    <row r="5021" spans="1:7" x14ac:dyDescent="0.3">
      <c r="A5021" s="20">
        <f t="shared" si="193"/>
        <v>5015</v>
      </c>
      <c r="B5021" s="9">
        <v>331.38049335439064</v>
      </c>
      <c r="C5021" s="9">
        <v>321.39283115371347</v>
      </c>
      <c r="D5021" s="25">
        <v>115</v>
      </c>
      <c r="E5021" s="8">
        <v>241</v>
      </c>
      <c r="F5021" s="31">
        <f>IF($A5021&lt;=$J$20,$O$20+$P$20*SIN($Q$20+$R$20*($A5021-$A$4810)/$P$20),erreur)</f>
        <v>327.7672092652756</v>
      </c>
      <c r="G5021" s="31">
        <f t="shared" si="194"/>
        <v>321.39985703767434</v>
      </c>
    </row>
    <row r="5022" spans="1:7" x14ac:dyDescent="0.3">
      <c r="A5022" s="20">
        <f t="shared" si="193"/>
        <v>5016</v>
      </c>
      <c r="B5022" s="9">
        <v>331.38983928158632</v>
      </c>
      <c r="C5022" s="9">
        <v>321.40279115371345</v>
      </c>
      <c r="D5022" s="25">
        <v>116</v>
      </c>
      <c r="E5022" s="8">
        <v>242</v>
      </c>
      <c r="F5022" s="31">
        <f>IF($A5022&lt;=$J$20,$O$20+$P$20*SIN($Q$20+$R$20*($A5022-$A$4810)/$P$20),erreur)</f>
        <v>327.77244802172208</v>
      </c>
      <c r="G5022" s="31">
        <f t="shared" si="194"/>
        <v>321.40985703767433</v>
      </c>
    </row>
    <row r="5023" spans="1:7" x14ac:dyDescent="0.3">
      <c r="A5023" s="20">
        <f t="shared" si="193"/>
        <v>5017</v>
      </c>
      <c r="B5023" s="9">
        <v>331.39908989540345</v>
      </c>
      <c r="C5023" s="9">
        <v>321.41275115371343</v>
      </c>
      <c r="D5023" s="25">
        <v>117</v>
      </c>
      <c r="E5023" s="8">
        <v>243</v>
      </c>
      <c r="F5023" s="31">
        <f>IF($A5023&lt;=$J$20,$O$20+$P$20*SIN($Q$20+$R$20*($A5023-$A$4810)/$P$20),erreur)</f>
        <v>327.77765339516918</v>
      </c>
      <c r="G5023" s="31">
        <f t="shared" si="194"/>
        <v>321.41985703767432</v>
      </c>
    </row>
    <row r="5024" spans="1:7" x14ac:dyDescent="0.3">
      <c r="A5024" s="20">
        <f t="shared" si="193"/>
        <v>5018</v>
      </c>
      <c r="B5024" s="9">
        <v>331.40824519575654</v>
      </c>
      <c r="C5024" s="9">
        <v>321.42271115371341</v>
      </c>
      <c r="D5024" s="25">
        <v>118</v>
      </c>
      <c r="E5024" s="8">
        <v>244</v>
      </c>
      <c r="F5024" s="31">
        <f>IF($A5024&lt;=$J$20,$O$20+$P$20*SIN($Q$20+$R$20*($A5024-$A$4810)/$P$20),erreur)</f>
        <v>327.78282538561689</v>
      </c>
      <c r="G5024" s="31">
        <f t="shared" si="194"/>
        <v>321.42985703767431</v>
      </c>
    </row>
    <row r="5025" spans="1:8" x14ac:dyDescent="0.3">
      <c r="A5025" s="20">
        <f t="shared" si="193"/>
        <v>5019</v>
      </c>
      <c r="B5025" s="9">
        <v>331.41730518256554</v>
      </c>
      <c r="C5025" s="9">
        <v>321.43267115371339</v>
      </c>
      <c r="D5025" s="25">
        <v>119</v>
      </c>
      <c r="E5025" s="8">
        <v>245</v>
      </c>
      <c r="F5025" s="31">
        <f>IF($A5025&lt;=$J$20,$O$20+$P$20*SIN($Q$20+$R$20*($A5025-$A$4810)/$P$20),erreur)</f>
        <v>327.78796399306157</v>
      </c>
      <c r="G5025" s="31">
        <f t="shared" si="194"/>
        <v>321.4398570376743</v>
      </c>
    </row>
    <row r="5026" spans="1:8" x14ac:dyDescent="0.3">
      <c r="A5026" s="20">
        <f t="shared" si="193"/>
        <v>5020</v>
      </c>
      <c r="B5026" s="9">
        <v>331.42626985574498</v>
      </c>
      <c r="C5026" s="9">
        <v>321.44263115371336</v>
      </c>
      <c r="D5026" s="25">
        <v>120</v>
      </c>
      <c r="E5026" s="8">
        <v>246</v>
      </c>
      <c r="F5026" s="31">
        <f>IF($A5026&lt;=$J$20,$O$20+$P$20*SIN($Q$20+$R$20*($A5026-$A$4810)/$P$20),erreur)</f>
        <v>327.79306921749594</v>
      </c>
      <c r="G5026" s="31">
        <f t="shared" si="194"/>
        <v>321.44985703767429</v>
      </c>
      <c r="H5026">
        <v>335.29</v>
      </c>
    </row>
    <row r="5027" spans="1:8" x14ac:dyDescent="0.3">
      <c r="A5027" s="20">
        <f t="shared" si="193"/>
        <v>5021</v>
      </c>
      <c r="B5027" s="9">
        <v>331.43513921521662</v>
      </c>
      <c r="C5027" s="9">
        <v>321.45259115371334</v>
      </c>
      <c r="D5027" s="25">
        <v>121</v>
      </c>
      <c r="E5027" s="8">
        <v>247</v>
      </c>
      <c r="F5027" s="31">
        <f>IF($A5027&lt;=$J$20,$O$20+$P$20*SIN($Q$20+$R$20*($A5027-$A$4810)/$P$20),erreur)</f>
        <v>327.79814105891273</v>
      </c>
      <c r="G5027" s="31">
        <f t="shared" si="194"/>
        <v>321.45985703767428</v>
      </c>
    </row>
    <row r="5028" spans="1:8" x14ac:dyDescent="0.3">
      <c r="A5028" s="20">
        <f t="shared" si="193"/>
        <v>5022</v>
      </c>
      <c r="B5028" s="9">
        <v>331.44391326089681</v>
      </c>
      <c r="C5028" s="9">
        <v>321.46255115371332</v>
      </c>
      <c r="D5028" s="25">
        <v>122</v>
      </c>
      <c r="E5028" s="8">
        <v>248</v>
      </c>
      <c r="F5028" s="31">
        <f>IF($A5028&lt;=$J$20,$O$20+$P$20*SIN($Q$20+$R$20*($A5028-$A$4810)/$P$20),erreur)</f>
        <v>327.80317951730831</v>
      </c>
      <c r="G5028" s="31">
        <f t="shared" si="194"/>
        <v>321.46985703767427</v>
      </c>
    </row>
    <row r="5029" spans="1:8" x14ac:dyDescent="0.3">
      <c r="A5029" s="20">
        <f t="shared" si="193"/>
        <v>5023</v>
      </c>
      <c r="B5029" s="9">
        <v>331.45259199270731</v>
      </c>
      <c r="C5029" s="9">
        <v>321.4725111537133</v>
      </c>
      <c r="D5029" s="25">
        <v>123</v>
      </c>
      <c r="E5029" s="8">
        <v>249</v>
      </c>
      <c r="F5029" s="31">
        <f>IF($A5029&lt;=$J$20,$O$20+$P$20*SIN($Q$20+$R$20*($A5029-$A$4810)/$P$20),erreur)</f>
        <v>327.80818459267539</v>
      </c>
      <c r="G5029" s="31">
        <f t="shared" si="194"/>
        <v>321.47985703767426</v>
      </c>
    </row>
    <row r="5030" spans="1:8" x14ac:dyDescent="0.3">
      <c r="A5030" s="20">
        <f t="shared" si="193"/>
        <v>5024</v>
      </c>
      <c r="B5030" s="9">
        <v>331.46117541056992</v>
      </c>
      <c r="C5030" s="9">
        <v>321.48247115371328</v>
      </c>
      <c r="D5030" s="25">
        <v>124</v>
      </c>
      <c r="E5030" s="8">
        <v>250</v>
      </c>
      <c r="F5030" s="31">
        <f>IF($A5030&lt;=$J$20,$O$20+$P$20*SIN($Q$20+$R$20*($A5030-$A$4810)/$P$20),erreur)</f>
        <v>327.81315628501397</v>
      </c>
      <c r="G5030" s="31">
        <f t="shared" si="194"/>
        <v>321.48985703767426</v>
      </c>
    </row>
    <row r="5031" spans="1:8" x14ac:dyDescent="0.3">
      <c r="A5031" s="20">
        <f t="shared" si="193"/>
        <v>5025</v>
      </c>
      <c r="B5031" s="9">
        <v>331.4696635144046</v>
      </c>
      <c r="C5031" s="9">
        <v>321.49243115371326</v>
      </c>
      <c r="D5031" s="25">
        <v>125</v>
      </c>
      <c r="E5031" s="8">
        <v>251</v>
      </c>
      <c r="F5031" s="31">
        <f>IF($A5031&lt;=$J$20,$O$20+$P$20*SIN($Q$20+$R$20*($A5031-$A$4810)/$P$20),erreur)</f>
        <v>327.81809459430951</v>
      </c>
      <c r="G5031" s="31">
        <f t="shared" si="194"/>
        <v>321.49985703767425</v>
      </c>
    </row>
    <row r="5032" spans="1:8" x14ac:dyDescent="0.3">
      <c r="A5032" s="20">
        <f t="shared" si="193"/>
        <v>5026</v>
      </c>
      <c r="B5032" s="9">
        <v>331.47805630413677</v>
      </c>
      <c r="C5032" s="9">
        <v>321.50239115371323</v>
      </c>
      <c r="D5032" s="25">
        <v>126</v>
      </c>
      <c r="E5032" s="8">
        <v>252</v>
      </c>
      <c r="F5032" s="31">
        <f>IF($A5032&lt;=$J$20,$O$20+$P$20*SIN($Q$20+$R$20*($A5032-$A$4810)/$P$20),erreur)</f>
        <v>327.82299952056201</v>
      </c>
      <c r="G5032" s="31">
        <f t="shared" si="194"/>
        <v>321.50985703767424</v>
      </c>
    </row>
    <row r="5033" spans="1:8" x14ac:dyDescent="0.3">
      <c r="A5033" s="20">
        <f t="shared" si="193"/>
        <v>5027</v>
      </c>
      <c r="B5033" s="9">
        <v>331.48635377968822</v>
      </c>
      <c r="C5033" s="9">
        <v>321.51235115371321</v>
      </c>
      <c r="D5033" s="25">
        <v>127</v>
      </c>
      <c r="E5033" s="8">
        <v>253</v>
      </c>
      <c r="F5033" s="31">
        <f>IF($A5033&lt;=$J$20,$O$20+$P$20*SIN($Q$20+$R$20*($A5033-$A$4810)/$P$20),erreur)</f>
        <v>327.82787106376418</v>
      </c>
      <c r="G5033" s="31">
        <f t="shared" si="194"/>
        <v>321.51985703767423</v>
      </c>
    </row>
    <row r="5034" spans="1:8" x14ac:dyDescent="0.3">
      <c r="A5034" s="20">
        <f t="shared" si="193"/>
        <v>5028</v>
      </c>
      <c r="B5034" s="9">
        <v>331.49455594098436</v>
      </c>
      <c r="C5034" s="9">
        <v>321.52231115371319</v>
      </c>
      <c r="D5034" s="25">
        <v>128</v>
      </c>
      <c r="E5034" s="8">
        <v>254</v>
      </c>
      <c r="F5034" s="31">
        <f>IF($A5034&lt;=$J$20,$O$20+$P$20*SIN($Q$20+$R$20*($A5034-$A$4810)/$P$20),erreur)</f>
        <v>327.83270922390875</v>
      </c>
      <c r="G5034" s="31">
        <f t="shared" si="194"/>
        <v>321.52985703767422</v>
      </c>
    </row>
    <row r="5035" spans="1:8" x14ac:dyDescent="0.3">
      <c r="A5035" s="20">
        <f t="shared" si="193"/>
        <v>5029</v>
      </c>
      <c r="B5035" s="9">
        <v>331.50266278795061</v>
      </c>
      <c r="C5035" s="9">
        <v>321.53227115371317</v>
      </c>
      <c r="D5035" s="25">
        <v>129</v>
      </c>
      <c r="E5035" s="8">
        <v>255</v>
      </c>
      <c r="F5035" s="31">
        <f>IF($A5035&lt;=$J$20,$O$20+$P$20*SIN($Q$20+$R$20*($A5035-$A$4810)/$P$20),erreur)</f>
        <v>327.83751400099936</v>
      </c>
      <c r="G5035" s="31">
        <f t="shared" si="194"/>
        <v>321.53985703767421</v>
      </c>
      <c r="H5035">
        <v>335.14</v>
      </c>
    </row>
    <row r="5036" spans="1:8" x14ac:dyDescent="0.3">
      <c r="A5036" s="20">
        <f t="shared" si="193"/>
        <v>5030</v>
      </c>
      <c r="B5036" s="9">
        <v>331.51067432051241</v>
      </c>
      <c r="C5036" s="9">
        <v>321.54223115371315</v>
      </c>
      <c r="D5036" s="25">
        <v>130</v>
      </c>
      <c r="E5036" s="8">
        <v>256</v>
      </c>
      <c r="F5036" s="31">
        <f>IF($A5036&lt;=$J$20,$O$20+$P$20*SIN($Q$20+$R$20*($A5036-$A$4810)/$P$20),erreur)</f>
        <v>327.84228539501783</v>
      </c>
      <c r="G5036" s="31">
        <f t="shared" si="194"/>
        <v>321.5498570376742</v>
      </c>
    </row>
    <row r="5037" spans="1:8" x14ac:dyDescent="0.3">
      <c r="A5037" s="20">
        <f t="shared" si="193"/>
        <v>5031</v>
      </c>
      <c r="B5037" s="9">
        <v>331.51859053860062</v>
      </c>
      <c r="C5037" s="9">
        <v>321.55219115371312</v>
      </c>
      <c r="D5037" s="25">
        <v>131</v>
      </c>
      <c r="E5037" s="8">
        <v>257</v>
      </c>
      <c r="F5037" s="31">
        <f>IF($A5037&lt;=$J$20,$O$20+$P$20*SIN($Q$20+$R$20*($A5037-$A$4810)/$P$20),erreur)</f>
        <v>327.84702340597141</v>
      </c>
      <c r="G5037" s="31">
        <f t="shared" si="194"/>
        <v>321.55985703767419</v>
      </c>
    </row>
    <row r="5038" spans="1:8" x14ac:dyDescent="0.3">
      <c r="A5038" s="20">
        <f t="shared" si="193"/>
        <v>5032</v>
      </c>
      <c r="B5038" s="9">
        <v>331.52641144213885</v>
      </c>
      <c r="C5038" s="9">
        <v>321.5621511537131</v>
      </c>
      <c r="D5038" s="25">
        <v>132</v>
      </c>
      <c r="E5038" s="8">
        <v>258</v>
      </c>
      <c r="F5038" s="31">
        <f>IF($A5038&lt;=$J$20,$O$20+$P$20*SIN($Q$20+$R$20*($A5038-$A$4810)/$P$20),erreur)</f>
        <v>327.85172803384557</v>
      </c>
      <c r="G5038" s="31">
        <f t="shared" si="194"/>
        <v>321.56985703767418</v>
      </c>
    </row>
    <row r="5039" spans="1:8" x14ac:dyDescent="0.3">
      <c r="A5039" s="20">
        <f t="shared" si="193"/>
        <v>5033</v>
      </c>
      <c r="B5039" s="9">
        <v>331.53413703105616</v>
      </c>
      <c r="C5039" s="9">
        <v>321.57211115371308</v>
      </c>
      <c r="D5039" s="25">
        <v>133</v>
      </c>
      <c r="E5039" s="8">
        <v>259</v>
      </c>
      <c r="F5039" s="31">
        <f>IF($A5039&lt;=$J$20,$O$20+$P$20*SIN($Q$20+$R$20*($A5039-$A$4810)/$P$20),erreur)</f>
        <v>327.85639927863303</v>
      </c>
      <c r="G5039" s="31">
        <f t="shared" si="194"/>
        <v>321.57985703767417</v>
      </c>
    </row>
    <row r="5040" spans="1:8" x14ac:dyDescent="0.3">
      <c r="A5040" s="20">
        <f t="shared" si="193"/>
        <v>5034</v>
      </c>
      <c r="B5040" s="9">
        <v>331.54176730528525</v>
      </c>
      <c r="C5040" s="9">
        <v>321.58207115371306</v>
      </c>
      <c r="D5040" s="25">
        <v>134</v>
      </c>
      <c r="E5040" s="8">
        <v>260</v>
      </c>
      <c r="F5040" s="31">
        <f>IF($A5040&lt;=$J$20,$O$20+$P$20*SIN($Q$20+$R$20*($A5040-$A$4810)/$P$20),erreur)</f>
        <v>327.86103714033743</v>
      </c>
      <c r="G5040" s="31">
        <f t="shared" si="194"/>
        <v>321.58985703767416</v>
      </c>
    </row>
    <row r="5041" spans="1:8" x14ac:dyDescent="0.3">
      <c r="A5041" s="20">
        <f t="shared" si="193"/>
        <v>5035</v>
      </c>
      <c r="B5041" s="9">
        <v>331.54930226475517</v>
      </c>
      <c r="C5041" s="9">
        <v>321.59203115371304</v>
      </c>
      <c r="D5041" s="25">
        <v>135</v>
      </c>
      <c r="E5041" s="8">
        <v>261</v>
      </c>
      <c r="F5041" s="31">
        <f>IF($A5041&lt;=$J$20,$O$20+$P$20*SIN($Q$20+$R$20*($A5041-$A$4810)/$P$20),erreur)</f>
        <v>327.86564161895149</v>
      </c>
      <c r="G5041" s="31">
        <f t="shared" si="194"/>
        <v>321.59985703767416</v>
      </c>
    </row>
    <row r="5042" spans="1:8" x14ac:dyDescent="0.3">
      <c r="A5042" s="20">
        <f t="shared" si="193"/>
        <v>5036</v>
      </c>
      <c r="B5042" s="9">
        <v>331.55674190939862</v>
      </c>
      <c r="C5042" s="9">
        <v>321.60199115371302</v>
      </c>
      <c r="D5042" s="25">
        <v>136</v>
      </c>
      <c r="E5042" s="8">
        <v>262</v>
      </c>
      <c r="F5042" s="31">
        <f>IF($A5042&lt;=$J$20,$O$20+$P$20*SIN($Q$20+$R$20*($A5042-$A$4810)/$P$20),erreur)</f>
        <v>327.87021271446429</v>
      </c>
      <c r="G5042" s="31">
        <f t="shared" si="194"/>
        <v>321.60985703767415</v>
      </c>
    </row>
    <row r="5043" spans="1:8" x14ac:dyDescent="0.3">
      <c r="A5043" s="20">
        <f t="shared" si="193"/>
        <v>5037</v>
      </c>
      <c r="B5043" s="9">
        <v>331.56408623914649</v>
      </c>
      <c r="C5043" s="9">
        <v>321.61195115371299</v>
      </c>
      <c r="D5043" s="25">
        <v>137</v>
      </c>
      <c r="E5043" s="8">
        <v>263</v>
      </c>
      <c r="F5043" s="31">
        <f>IF($A5043&lt;=$J$20,$O$20+$P$20*SIN($Q$20+$R$20*($A5043-$A$4810)/$P$20),erreur)</f>
        <v>327.87475042688311</v>
      </c>
      <c r="G5043" s="31">
        <f t="shared" si="194"/>
        <v>321.61985703767414</v>
      </c>
    </row>
    <row r="5044" spans="1:8" x14ac:dyDescent="0.3">
      <c r="A5044" s="20">
        <f t="shared" si="193"/>
        <v>5038</v>
      </c>
      <c r="B5044" s="9">
        <v>331.57133525393328</v>
      </c>
      <c r="C5044" s="9">
        <v>321.62191115371297</v>
      </c>
      <c r="D5044" s="25">
        <v>138</v>
      </c>
      <c r="E5044" s="8">
        <v>264</v>
      </c>
      <c r="F5044" s="31">
        <f>IF($A5044&lt;=$J$20,$O$20+$P$20*SIN($Q$20+$R$20*($A5044-$A$4810)/$P$20),erreur)</f>
        <v>327.87925475618613</v>
      </c>
      <c r="G5044" s="31">
        <f t="shared" si="194"/>
        <v>321.62985703767413</v>
      </c>
    </row>
    <row r="5045" spans="1:8" x14ac:dyDescent="0.3">
      <c r="A5045" s="20">
        <f t="shared" si="193"/>
        <v>5039</v>
      </c>
      <c r="B5045" s="9">
        <v>331.5784889536917</v>
      </c>
      <c r="C5045" s="9">
        <v>321.63187115371295</v>
      </c>
      <c r="D5045" s="25">
        <v>139</v>
      </c>
      <c r="E5045" s="8">
        <v>265</v>
      </c>
      <c r="F5045" s="31">
        <f>IF($A5045&lt;=$J$20,$O$20+$P$20*SIN($Q$20+$R$20*($A5045-$A$4810)/$P$20),erreur)</f>
        <v>327.88372570238062</v>
      </c>
      <c r="G5045" s="31">
        <f t="shared" si="194"/>
        <v>321.63985703767412</v>
      </c>
    </row>
    <row r="5046" spans="1:8" x14ac:dyDescent="0.3">
      <c r="A5046" s="20">
        <f t="shared" si="193"/>
        <v>5040</v>
      </c>
      <c r="B5046" s="9">
        <v>331.58554733835808</v>
      </c>
      <c r="C5046" s="9">
        <v>321.64183115371293</v>
      </c>
      <c r="D5046" s="25">
        <v>140</v>
      </c>
      <c r="E5046" s="8">
        <v>266</v>
      </c>
      <c r="F5046" s="31">
        <f>IF($A5046&lt;=$J$20,$O$20+$P$20*SIN($Q$20+$R$20*($A5046-$A$4810)/$P$20),erreur)</f>
        <v>327.88816326545566</v>
      </c>
      <c r="G5046" s="31">
        <f t="shared" si="194"/>
        <v>321.64985703767411</v>
      </c>
      <c r="H5046">
        <v>334.96</v>
      </c>
    </row>
    <row r="5047" spans="1:8" x14ac:dyDescent="0.3">
      <c r="A5047" s="20">
        <f t="shared" si="193"/>
        <v>5041</v>
      </c>
      <c r="B5047" s="9">
        <v>331.59251040786876</v>
      </c>
      <c r="C5047" s="9">
        <v>321.65179115371291</v>
      </c>
      <c r="D5047" s="25">
        <v>141</v>
      </c>
      <c r="E5047" s="8">
        <v>267</v>
      </c>
      <c r="F5047" s="31">
        <f>IF($A5047&lt;=$J$20,$O$20+$P$20*SIN($Q$20+$R$20*($A5047-$A$4810)/$P$20),erreur)</f>
        <v>327.89256744541126</v>
      </c>
      <c r="G5047" s="31">
        <f t="shared" si="194"/>
        <v>321.6598570376741</v>
      </c>
    </row>
    <row r="5048" spans="1:8" x14ac:dyDescent="0.3">
      <c r="A5048" s="20">
        <f t="shared" si="193"/>
        <v>5042</v>
      </c>
      <c r="B5048" s="9">
        <v>331.59937816215825</v>
      </c>
      <c r="C5048" s="9">
        <v>321.66175115371288</v>
      </c>
      <c r="D5048" s="25">
        <v>142</v>
      </c>
      <c r="E5048" s="8">
        <v>268</v>
      </c>
      <c r="F5048" s="31">
        <f>IF($A5048&lt;=$J$20,$O$20+$P$20*SIN($Q$20+$R$20*($A5048-$A$4810)/$P$20),erreur)</f>
        <v>327.8969382422365</v>
      </c>
      <c r="G5048" s="31">
        <f t="shared" si="194"/>
        <v>321.66985703767409</v>
      </c>
    </row>
    <row r="5049" spans="1:8" x14ac:dyDescent="0.3">
      <c r="A5049" s="20">
        <f t="shared" si="193"/>
        <v>5043</v>
      </c>
      <c r="B5049" s="9">
        <v>331.6061506011647</v>
      </c>
      <c r="C5049" s="9">
        <v>321.67171115371286</v>
      </c>
      <c r="D5049" s="25">
        <v>143</v>
      </c>
      <c r="E5049" s="8">
        <v>269</v>
      </c>
      <c r="F5049" s="31">
        <f>IF($A5049&lt;=$J$20,$O$20+$P$20*SIN($Q$20+$R$20*($A5049-$A$4810)/$P$20),erreur)</f>
        <v>327.90127565593502</v>
      </c>
      <c r="G5049" s="31">
        <f t="shared" si="194"/>
        <v>321.67985703767408</v>
      </c>
    </row>
    <row r="5050" spans="1:8" x14ac:dyDescent="0.3">
      <c r="A5050" s="20">
        <f t="shared" si="193"/>
        <v>5044</v>
      </c>
      <c r="B5050" s="9">
        <v>331.61282772482809</v>
      </c>
      <c r="C5050" s="9">
        <v>321.68167115371284</v>
      </c>
      <c r="D5050" s="25">
        <v>144</v>
      </c>
      <c r="E5050" s="8">
        <v>270</v>
      </c>
      <c r="F5050" s="31">
        <f>IF($A5050&lt;=$J$20,$O$20+$P$20*SIN($Q$20+$R$20*($A5050-$A$4810)/$P$20),erreur)</f>
        <v>327.90557968648864</v>
      </c>
      <c r="G5050" s="31">
        <f t="shared" si="194"/>
        <v>321.68985703767407</v>
      </c>
    </row>
    <row r="5051" spans="1:8" x14ac:dyDescent="0.3">
      <c r="A5051" s="20">
        <f t="shared" si="193"/>
        <v>5045</v>
      </c>
      <c r="B5051" s="9">
        <v>331.61940953308658</v>
      </c>
      <c r="C5051" s="9">
        <v>321.69163115371282</v>
      </c>
      <c r="D5051" s="25">
        <v>145</v>
      </c>
      <c r="E5051" s="8">
        <v>271</v>
      </c>
      <c r="F5051" s="31">
        <f>IF($A5051&lt;=$J$20,$O$20+$P$20*SIN($Q$20+$R$20*($A5051-$A$4810)/$P$20),erreur)</f>
        <v>327.90985033390825</v>
      </c>
      <c r="G5051" s="31">
        <f t="shared" si="194"/>
        <v>321.69985703767406</v>
      </c>
    </row>
    <row r="5052" spans="1:8" x14ac:dyDescent="0.3">
      <c r="A5052" s="20">
        <f t="shared" si="193"/>
        <v>5046</v>
      </c>
      <c r="B5052" s="9">
        <v>331.62589602588196</v>
      </c>
      <c r="C5052" s="9">
        <v>321.7015911537128</v>
      </c>
      <c r="D5052" s="25">
        <v>146</v>
      </c>
      <c r="E5052" s="8">
        <v>272</v>
      </c>
      <c r="F5052" s="31">
        <f>IF($A5052&lt;=$J$20,$O$20+$P$20*SIN($Q$20+$R$20*($A5052-$A$4810)/$P$20),erreur)</f>
        <v>327.91408759817568</v>
      </c>
      <c r="G5052" s="31">
        <f t="shared" si="194"/>
        <v>321.70985703767406</v>
      </c>
    </row>
    <row r="5053" spans="1:8" x14ac:dyDescent="0.3">
      <c r="A5053" s="20">
        <f t="shared" si="193"/>
        <v>5047</v>
      </c>
      <c r="B5053" s="9">
        <v>331.63228720315419</v>
      </c>
      <c r="C5053" s="9">
        <v>321.71155115371278</v>
      </c>
      <c r="D5053" s="25">
        <v>147</v>
      </c>
      <c r="E5053" s="8">
        <v>273</v>
      </c>
      <c r="F5053" s="31">
        <f>IF($A5053&lt;=$J$20,$O$20+$P$20*SIN($Q$20+$R$20*($A5053-$A$4810)/$P$20),erreur)</f>
        <v>327.91829147929457</v>
      </c>
      <c r="G5053" s="31">
        <f t="shared" si="194"/>
        <v>321.71985703767405</v>
      </c>
    </row>
    <row r="5054" spans="1:8" x14ac:dyDescent="0.3">
      <c r="A5054" s="20">
        <f t="shared" si="193"/>
        <v>5048</v>
      </c>
      <c r="B5054" s="9">
        <v>331.63858306484508</v>
      </c>
      <c r="C5054" s="9">
        <v>321.72151115371275</v>
      </c>
      <c r="D5054" s="25">
        <v>148</v>
      </c>
      <c r="E5054" s="8">
        <v>274</v>
      </c>
      <c r="F5054" s="31">
        <f>IF($A5054&lt;=$J$20,$O$20+$P$20*SIN($Q$20+$R$20*($A5054-$A$4810)/$P$20),erreur)</f>
        <v>327.92246197725763</v>
      </c>
      <c r="G5054" s="31">
        <f t="shared" si="194"/>
        <v>321.72985703767404</v>
      </c>
    </row>
    <row r="5055" spans="1:8" x14ac:dyDescent="0.3">
      <c r="A5055" s="20">
        <f t="shared" si="193"/>
        <v>5049</v>
      </c>
      <c r="B5055" s="9">
        <v>331.64478361089641</v>
      </c>
      <c r="C5055" s="9">
        <v>321.73147115371273</v>
      </c>
      <c r="D5055" s="25">
        <v>149</v>
      </c>
      <c r="E5055" s="8">
        <v>275</v>
      </c>
      <c r="F5055" s="31">
        <f>IF($A5055&lt;=$J$20,$O$20+$P$20*SIN($Q$20+$R$20*($A5055-$A$4810)/$P$20),erreur)</f>
        <v>327.92659909205759</v>
      </c>
      <c r="G5055" s="31">
        <f t="shared" si="194"/>
        <v>321.73985703767403</v>
      </c>
    </row>
    <row r="5056" spans="1:8" x14ac:dyDescent="0.3">
      <c r="A5056" s="20">
        <f t="shared" si="193"/>
        <v>5050</v>
      </c>
      <c r="B5056" s="9">
        <v>331.65088884125362</v>
      </c>
      <c r="C5056" s="9">
        <v>321.74143115371271</v>
      </c>
      <c r="D5056" s="25">
        <v>150</v>
      </c>
      <c r="E5056" s="8">
        <v>276</v>
      </c>
      <c r="F5056" s="31">
        <f>IF($A5056&lt;=$J$20,$O$20+$P$20*SIN($Q$20+$R$20*($A5056-$A$4810)/$P$20),erreur)</f>
        <v>327.93070282369445</v>
      </c>
      <c r="G5056" s="31">
        <f t="shared" si="194"/>
        <v>321.74985703767402</v>
      </c>
    </row>
    <row r="5057" spans="1:8" x14ac:dyDescent="0.3">
      <c r="A5057" s="20">
        <f t="shared" si="193"/>
        <v>5051</v>
      </c>
      <c r="B5057" s="9">
        <v>331.65689875586031</v>
      </c>
      <c r="C5057" s="9">
        <v>321.75139115371269</v>
      </c>
      <c r="D5057" s="25">
        <v>151</v>
      </c>
      <c r="E5057" s="8">
        <v>277</v>
      </c>
      <c r="F5057" s="31">
        <f>IF($A5057&lt;=$J$20,$O$20+$P$20*SIN($Q$20+$R$20*($A5057-$A$4810)/$P$20),erreur)</f>
        <v>327.93477317216457</v>
      </c>
      <c r="G5057" s="31">
        <f t="shared" si="194"/>
        <v>321.75985703767401</v>
      </c>
    </row>
    <row r="5058" spans="1:8" x14ac:dyDescent="0.3">
      <c r="A5058" s="20">
        <f t="shared" si="193"/>
        <v>5052</v>
      </c>
      <c r="B5058" s="9">
        <v>331.66281335466192</v>
      </c>
      <c r="C5058" s="9">
        <v>321.76135115371267</v>
      </c>
      <c r="D5058" s="25">
        <v>152</v>
      </c>
      <c r="E5058" s="8">
        <v>278</v>
      </c>
      <c r="F5058" s="31">
        <f>IF($A5058&lt;=$J$20,$O$20+$P$20*SIN($Q$20+$R$20*($A5058-$A$4810)/$P$20),erreur)</f>
        <v>327.9388101374534</v>
      </c>
      <c r="G5058" s="31">
        <f t="shared" si="194"/>
        <v>321.769857037674</v>
      </c>
    </row>
    <row r="5059" spans="1:8" x14ac:dyDescent="0.3">
      <c r="A5059" s="20">
        <f t="shared" si="193"/>
        <v>5053</v>
      </c>
      <c r="B5059" s="9">
        <v>331.6686326376057</v>
      </c>
      <c r="C5059" s="9">
        <v>321.77131115371265</v>
      </c>
      <c r="D5059" s="25">
        <v>153</v>
      </c>
      <c r="E5059" s="8">
        <v>279</v>
      </c>
      <c r="F5059" s="31">
        <f>IF($A5059&lt;=$J$20,$O$20+$P$20*SIN($Q$20+$R$20*($A5059-$A$4810)/$P$20),erreur)</f>
        <v>327.94281371957186</v>
      </c>
      <c r="G5059" s="31">
        <f t="shared" si="194"/>
        <v>321.77985703767399</v>
      </c>
    </row>
    <row r="5060" spans="1:8" x14ac:dyDescent="0.3">
      <c r="A5060" s="20">
        <f t="shared" si="193"/>
        <v>5054</v>
      </c>
      <c r="B5060" s="9">
        <v>331.67435660463707</v>
      </c>
      <c r="C5060" s="9">
        <v>321.78127115371262</v>
      </c>
      <c r="D5060" s="25">
        <v>154</v>
      </c>
      <c r="E5060" s="8">
        <v>280</v>
      </c>
      <c r="F5060" s="31">
        <f>IF($A5060&lt;=$J$20,$O$20+$P$20*SIN($Q$20+$R$20*($A5060-$A$4810)/$P$20),erreur)</f>
        <v>327.94678391850175</v>
      </c>
      <c r="G5060" s="31">
        <f t="shared" si="194"/>
        <v>321.78985703767398</v>
      </c>
    </row>
    <row r="5061" spans="1:8" x14ac:dyDescent="0.3">
      <c r="A5061" s="20">
        <f t="shared" si="193"/>
        <v>5055</v>
      </c>
      <c r="B5061" s="9">
        <v>331.67998525570511</v>
      </c>
      <c r="C5061" s="9">
        <v>321.7912311537126</v>
      </c>
      <c r="D5061" s="25">
        <v>155</v>
      </c>
      <c r="E5061" s="8">
        <v>281</v>
      </c>
      <c r="F5061" s="31">
        <f>IF($A5061&lt;=$J$20,$O$20+$P$20*SIN($Q$20+$R$20*($A5061-$A$4810)/$P$20),erreur)</f>
        <v>327.95072073424672</v>
      </c>
      <c r="G5061" s="31">
        <f t="shared" si="194"/>
        <v>321.79985703767397</v>
      </c>
    </row>
    <row r="5062" spans="1:8" x14ac:dyDescent="0.3">
      <c r="A5062" s="20">
        <f t="shared" si="193"/>
        <v>5056</v>
      </c>
      <c r="B5062" s="9">
        <v>331.68551859075887</v>
      </c>
      <c r="C5062" s="9">
        <v>321.80119115371258</v>
      </c>
      <c r="D5062" s="25">
        <v>156</v>
      </c>
      <c r="E5062" s="8">
        <v>282</v>
      </c>
      <c r="F5062" s="31">
        <f>IF($A5062&lt;=$J$20,$O$20+$P$20*SIN($Q$20+$R$20*($A5062-$A$4810)/$P$20),erreur)</f>
        <v>327.95462416679948</v>
      </c>
      <c r="G5062" s="31">
        <f t="shared" si="194"/>
        <v>321.80985703767396</v>
      </c>
    </row>
    <row r="5063" spans="1:8" x14ac:dyDescent="0.3">
      <c r="A5063" s="20">
        <f t="shared" si="193"/>
        <v>5057</v>
      </c>
      <c r="B5063" s="9">
        <v>331.69095660974926</v>
      </c>
      <c r="C5063" s="9">
        <v>321.81115115371256</v>
      </c>
      <c r="D5063" s="25">
        <v>157</v>
      </c>
      <c r="E5063" s="8">
        <v>283</v>
      </c>
      <c r="F5063" s="31">
        <f>IF($A5063&lt;=$J$20,$O$20+$P$20*SIN($Q$20+$R$20*($A5063-$A$4810)/$P$20),erreur)</f>
        <v>327.95849421614912</v>
      </c>
      <c r="G5063" s="31">
        <f t="shared" si="194"/>
        <v>321.81985703767396</v>
      </c>
    </row>
    <row r="5064" spans="1:8" x14ac:dyDescent="0.3">
      <c r="A5064" s="20">
        <f t="shared" ref="A5064:A5127" si="195">ROW()-6</f>
        <v>5058</v>
      </c>
      <c r="B5064" s="9">
        <v>331.69629931262352</v>
      </c>
      <c r="C5064" s="9">
        <v>321.82111115371254</v>
      </c>
      <c r="D5064" s="25">
        <v>158</v>
      </c>
      <c r="E5064" s="8">
        <v>284</v>
      </c>
      <c r="F5064" s="31">
        <f>IF($A5064&lt;=$J$20,$O$20+$P$20*SIN($Q$20+$R$20*($A5064-$A$4810)/$P$20),erreur)</f>
        <v>327.96233088230656</v>
      </c>
      <c r="G5064" s="31">
        <f t="shared" si="194"/>
        <v>321.82985703767395</v>
      </c>
    </row>
    <row r="5065" spans="1:8" x14ac:dyDescent="0.3">
      <c r="A5065" s="20">
        <f t="shared" si="195"/>
        <v>5059</v>
      </c>
      <c r="B5065" s="9">
        <v>331.70154669933436</v>
      </c>
      <c r="C5065" s="9">
        <v>321.83107115371251</v>
      </c>
      <c r="D5065" s="25">
        <v>159</v>
      </c>
      <c r="E5065" s="8">
        <v>285</v>
      </c>
      <c r="F5065" s="31">
        <f>IF($A5065&lt;=$J$20,$O$20+$P$20*SIN($Q$20+$R$20*($A5065-$A$4810)/$P$20),erreur)</f>
        <v>327.96613416525361</v>
      </c>
      <c r="G5065" s="31">
        <f t="shared" si="194"/>
        <v>321.83985703767394</v>
      </c>
    </row>
    <row r="5066" spans="1:8" x14ac:dyDescent="0.3">
      <c r="A5066" s="20">
        <f t="shared" si="195"/>
        <v>5060</v>
      </c>
      <c r="B5066" s="9">
        <v>331.70669876983447</v>
      </c>
      <c r="C5066" s="9">
        <v>321.84103115371249</v>
      </c>
      <c r="D5066" s="25">
        <v>160</v>
      </c>
      <c r="E5066" s="8">
        <v>286</v>
      </c>
      <c r="F5066" s="31">
        <f>IF($A5066&lt;=$J$20,$O$20+$P$20*SIN($Q$20+$R$20*($A5066-$A$4810)/$P$20),erreur)</f>
        <v>327.96990406499754</v>
      </c>
      <c r="G5066" s="31">
        <f t="shared" si="194"/>
        <v>321.84985703767393</v>
      </c>
      <c r="H5066">
        <v>334.51</v>
      </c>
    </row>
    <row r="5067" spans="1:8" x14ac:dyDescent="0.3">
      <c r="A5067" s="20">
        <f t="shared" si="195"/>
        <v>5061</v>
      </c>
      <c r="B5067" s="9">
        <v>331.7117555240784</v>
      </c>
      <c r="C5067" s="9">
        <v>321.85099115371247</v>
      </c>
      <c r="D5067" s="25">
        <v>161</v>
      </c>
      <c r="E5067" s="8">
        <v>287</v>
      </c>
      <c r="F5067" s="31">
        <f>IF($A5067&lt;=$J$20,$O$20+$P$20*SIN($Q$20+$R$20*($A5067-$A$4810)/$P$20),erreur)</f>
        <v>327.9736405815238</v>
      </c>
      <c r="G5067" s="31">
        <f t="shared" ref="G5067:G5130" si="196">IF(8811-A5067&gt;$I$17,G5066+(A5067-A5066)*$M$17,"erreur")</f>
        <v>321.85985703767392</v>
      </c>
    </row>
    <row r="5068" spans="1:8" x14ac:dyDescent="0.3">
      <c r="A5068" s="20">
        <f t="shared" si="195"/>
        <v>5062</v>
      </c>
      <c r="B5068" s="9">
        <v>331.71671696201884</v>
      </c>
      <c r="C5068" s="9">
        <v>321.86095115371245</v>
      </c>
      <c r="D5068" s="25">
        <v>162</v>
      </c>
      <c r="E5068" s="8">
        <v>288</v>
      </c>
      <c r="F5068" s="31">
        <f>IF($A5068&lt;=$J$20,$O$20+$P$20*SIN($Q$20+$R$20*($A5068-$A$4810)/$P$20),erreur)</f>
        <v>327.97734371483239</v>
      </c>
      <c r="G5068" s="31">
        <f t="shared" si="196"/>
        <v>321.86985703767391</v>
      </c>
    </row>
    <row r="5069" spans="1:8" x14ac:dyDescent="0.3">
      <c r="A5069" s="20">
        <f t="shared" si="195"/>
        <v>5063</v>
      </c>
      <c r="B5069" s="9">
        <v>331.72158308361031</v>
      </c>
      <c r="C5069" s="9">
        <v>321.87091115371243</v>
      </c>
      <c r="D5069" s="25">
        <v>163</v>
      </c>
      <c r="E5069" s="8">
        <v>289</v>
      </c>
      <c r="F5069" s="31">
        <f>IF($A5069&lt;=$J$20,$O$20+$P$20*SIN($Q$20+$R$20*($A5069-$A$4810)/$P$20),erreur)</f>
        <v>327.98101346491967</v>
      </c>
      <c r="G5069" s="31">
        <f t="shared" si="196"/>
        <v>321.8798570376739</v>
      </c>
    </row>
    <row r="5070" spans="1:8" x14ac:dyDescent="0.3">
      <c r="A5070" s="20">
        <f t="shared" si="195"/>
        <v>5064</v>
      </c>
      <c r="B5070" s="9">
        <v>331.72635388881099</v>
      </c>
      <c r="C5070" s="9">
        <v>321.88087115371241</v>
      </c>
      <c r="D5070" s="25">
        <v>164</v>
      </c>
      <c r="E5070" s="8">
        <v>290</v>
      </c>
      <c r="F5070" s="31">
        <f>IF($A5070&lt;=$J$20,$O$20+$P$20*SIN($Q$20+$R$20*($A5070-$A$4810)/$P$20),erreur)</f>
        <v>327.98464983178201</v>
      </c>
      <c r="G5070" s="31">
        <f t="shared" si="196"/>
        <v>321.88985703767389</v>
      </c>
    </row>
    <row r="5071" spans="1:8" x14ac:dyDescent="0.3">
      <c r="A5071" s="20">
        <f t="shared" si="195"/>
        <v>5065</v>
      </c>
      <c r="B5071" s="9">
        <v>331.7310293775754</v>
      </c>
      <c r="C5071" s="9">
        <v>321.89083115371238</v>
      </c>
      <c r="D5071" s="25">
        <v>165</v>
      </c>
      <c r="E5071" s="8">
        <v>291</v>
      </c>
      <c r="F5071" s="31">
        <f>IF($A5071&lt;=$J$20,$O$20+$P$20*SIN($Q$20+$R$20*($A5071-$A$4810)/$P$20),erreur)</f>
        <v>327.98825281541212</v>
      </c>
      <c r="G5071" s="31">
        <f t="shared" si="196"/>
        <v>321.89985703767388</v>
      </c>
    </row>
    <row r="5072" spans="1:8" x14ac:dyDescent="0.3">
      <c r="A5072" s="20">
        <f t="shared" si="195"/>
        <v>5066</v>
      </c>
      <c r="B5072" s="9">
        <v>331.73560954985805</v>
      </c>
      <c r="C5072" s="9">
        <v>321.90079115371236</v>
      </c>
      <c r="D5072" s="25">
        <v>166</v>
      </c>
      <c r="E5072" s="8">
        <v>292</v>
      </c>
      <c r="F5072" s="31">
        <f>IF($A5072&lt;=$J$20,$O$20+$P$20*SIN($Q$20+$R$20*($A5072-$A$4810)/$P$20),erreur)</f>
        <v>327.99182241581366</v>
      </c>
      <c r="G5072" s="31">
        <f t="shared" si="196"/>
        <v>321.90985703767387</v>
      </c>
    </row>
    <row r="5073" spans="1:8" x14ac:dyDescent="0.3">
      <c r="A5073" s="20">
        <f t="shared" si="195"/>
        <v>5067</v>
      </c>
      <c r="B5073" s="9">
        <v>331.7400944056244</v>
      </c>
      <c r="C5073" s="9">
        <v>321.91075115371234</v>
      </c>
      <c r="D5073" s="25">
        <v>167</v>
      </c>
      <c r="E5073" s="8">
        <v>293</v>
      </c>
      <c r="F5073" s="31">
        <f>IF($A5073&lt;=$J$20,$O$20+$P$20*SIN($Q$20+$R$20*($A5073-$A$4810)/$P$20),erreur)</f>
        <v>327.99535863297206</v>
      </c>
      <c r="G5073" s="31">
        <f t="shared" si="196"/>
        <v>321.91985703767386</v>
      </c>
    </row>
    <row r="5074" spans="1:8" x14ac:dyDescent="0.3">
      <c r="A5074" s="20">
        <f t="shared" si="195"/>
        <v>5068</v>
      </c>
      <c r="B5074" s="9">
        <v>331.74448394482897</v>
      </c>
      <c r="C5074" s="9">
        <v>321.92071115371232</v>
      </c>
      <c r="D5074" s="25">
        <v>168</v>
      </c>
      <c r="E5074" s="8">
        <v>294</v>
      </c>
      <c r="F5074" s="31">
        <f>IF($A5074&lt;=$J$20,$O$20+$P$20*SIN($Q$20+$R$20*($A5074-$A$4810)/$P$20),erreur)</f>
        <v>327.99886146689096</v>
      </c>
      <c r="G5074" s="31">
        <f t="shared" si="196"/>
        <v>321.92985703767386</v>
      </c>
    </row>
    <row r="5075" spans="1:8" x14ac:dyDescent="0.3">
      <c r="A5075" s="20">
        <f t="shared" si="195"/>
        <v>5069</v>
      </c>
      <c r="B5075" s="9">
        <v>331.74877816743356</v>
      </c>
      <c r="C5075" s="9">
        <v>321.9306711537123</v>
      </c>
      <c r="D5075" s="25">
        <v>169</v>
      </c>
      <c r="E5075" s="8">
        <v>295</v>
      </c>
      <c r="F5075" s="31">
        <f>IF($A5075&lt;=$J$20,$O$20+$P$20*SIN($Q$20+$R$20*($A5075-$A$4810)/$P$20),erreur)</f>
        <v>328.00233091756309</v>
      </c>
      <c r="G5075" s="31">
        <f t="shared" si="196"/>
        <v>321.93985703767385</v>
      </c>
    </row>
    <row r="5076" spans="1:8" x14ac:dyDescent="0.3">
      <c r="A5076" s="20">
        <f t="shared" si="195"/>
        <v>5070</v>
      </c>
      <c r="B5076" s="9">
        <v>331.75297707339632</v>
      </c>
      <c r="C5076" s="9">
        <v>321.94063115371227</v>
      </c>
      <c r="D5076" s="25">
        <v>170</v>
      </c>
      <c r="E5076" s="8">
        <v>296</v>
      </c>
      <c r="F5076" s="31">
        <f>IF($A5076&lt;=$J$20,$O$20+$P$20*SIN($Q$20+$R$20*($A5076-$A$4810)/$P$20),erreur)</f>
        <v>328.00576698498844</v>
      </c>
      <c r="G5076" s="31">
        <f t="shared" si="196"/>
        <v>321.94985703767384</v>
      </c>
    </row>
    <row r="5077" spans="1:8" x14ac:dyDescent="0.3">
      <c r="A5077" s="20">
        <f t="shared" si="195"/>
        <v>5071</v>
      </c>
      <c r="B5077" s="9">
        <v>331.75708066268271</v>
      </c>
      <c r="C5077" s="9">
        <v>321.95059115371225</v>
      </c>
      <c r="D5077" s="25">
        <v>171</v>
      </c>
      <c r="E5077" s="8">
        <v>297</v>
      </c>
      <c r="F5077" s="31">
        <f>IF($A5077&lt;=$J$20,$O$20+$P$20*SIN($Q$20+$R$20*($A5077-$A$4810)/$P$20),erreur)</f>
        <v>328.00916966915975</v>
      </c>
      <c r="G5077" s="31">
        <f t="shared" si="196"/>
        <v>321.95985703767383</v>
      </c>
    </row>
    <row r="5078" spans="1:8" x14ac:dyDescent="0.3">
      <c r="A5078" s="20">
        <f t="shared" si="195"/>
        <v>5072</v>
      </c>
      <c r="B5078" s="9">
        <v>331.76108893525452</v>
      </c>
      <c r="C5078" s="9">
        <v>321.96055115371223</v>
      </c>
      <c r="D5078" s="25">
        <v>172</v>
      </c>
      <c r="E5078" s="8">
        <v>298</v>
      </c>
      <c r="F5078" s="31">
        <f>IF($A5078&lt;=$J$20,$O$20+$P$20*SIN($Q$20+$R$20*($A5078-$A$4810)/$P$20),erreur)</f>
        <v>328.01253897006973</v>
      </c>
      <c r="G5078" s="31">
        <f t="shared" si="196"/>
        <v>321.96985703767382</v>
      </c>
    </row>
    <row r="5079" spans="1:8" x14ac:dyDescent="0.3">
      <c r="A5079" s="20">
        <f t="shared" si="195"/>
        <v>5073</v>
      </c>
      <c r="B5079" s="9">
        <v>331.76500189107355</v>
      </c>
      <c r="C5079" s="9">
        <v>321.97051115371221</v>
      </c>
      <c r="D5079" s="25">
        <v>173</v>
      </c>
      <c r="E5079" s="8">
        <v>299</v>
      </c>
      <c r="F5079" s="31">
        <f>IF($A5079&lt;=$J$20,$O$20+$P$20*SIN($Q$20+$R$20*($A5079-$A$4810)/$P$20),erreur)</f>
        <v>328.01587488772202</v>
      </c>
      <c r="G5079" s="31">
        <f t="shared" si="196"/>
        <v>321.97985703767381</v>
      </c>
    </row>
    <row r="5080" spans="1:8" x14ac:dyDescent="0.3">
      <c r="A5080" s="20">
        <f t="shared" si="195"/>
        <v>5074</v>
      </c>
      <c r="B5080" s="9">
        <v>331.76881953010707</v>
      </c>
      <c r="C5080" s="9">
        <v>321.98047115371219</v>
      </c>
      <c r="D5080" s="25">
        <v>174</v>
      </c>
      <c r="E5080" s="8">
        <v>300</v>
      </c>
      <c r="F5080" s="31">
        <f>IF($A5080&lt;=$J$20,$O$20+$P$20*SIN($Q$20+$R$20*($A5080-$A$4810)/$P$20),erreur)</f>
        <v>328.01917742210935</v>
      </c>
      <c r="G5080" s="31">
        <f t="shared" si="196"/>
        <v>321.9898570376738</v>
      </c>
    </row>
    <row r="5081" spans="1:8" x14ac:dyDescent="0.3">
      <c r="A5081" s="20">
        <f t="shared" si="195"/>
        <v>5075</v>
      </c>
      <c r="B5081" s="9">
        <v>331.77254185231686</v>
      </c>
      <c r="C5081" s="9">
        <v>321.99043115371217</v>
      </c>
      <c r="D5081" s="25">
        <v>175</v>
      </c>
      <c r="E5081" s="8">
        <v>301</v>
      </c>
      <c r="F5081" s="31">
        <f>IF($A5081&lt;=$J$20,$O$20+$P$20*SIN($Q$20+$R$20*($A5081-$A$4810)/$P$20),erreur)</f>
        <v>328.02244657322808</v>
      </c>
      <c r="G5081" s="31">
        <f t="shared" si="196"/>
        <v>321.99985703767379</v>
      </c>
    </row>
    <row r="5082" spans="1:8" x14ac:dyDescent="0.3">
      <c r="A5082" s="20">
        <f t="shared" si="195"/>
        <v>5076</v>
      </c>
      <c r="B5082" s="9">
        <v>331.77616885767202</v>
      </c>
      <c r="C5082" s="9">
        <v>322.00039115371214</v>
      </c>
      <c r="D5082" s="25">
        <v>176</v>
      </c>
      <c r="E5082" s="8">
        <v>302</v>
      </c>
      <c r="F5082" s="31">
        <f>IF($A5082&lt;=$J$20,$O$20+$P$20*SIN($Q$20+$R$20*($A5082-$A$4810)/$P$20),erreur)</f>
        <v>328.02568234107821</v>
      </c>
      <c r="G5082" s="31">
        <f t="shared" si="196"/>
        <v>322.00985703767378</v>
      </c>
    </row>
    <row r="5083" spans="1:8" x14ac:dyDescent="0.3">
      <c r="A5083" s="20">
        <f t="shared" si="195"/>
        <v>5077</v>
      </c>
      <c r="B5083" s="9">
        <v>331.77970054613979</v>
      </c>
      <c r="C5083" s="9">
        <v>322.01035115371212</v>
      </c>
      <c r="D5083" s="25">
        <v>177</v>
      </c>
      <c r="E5083" s="8">
        <v>303</v>
      </c>
      <c r="F5083" s="31">
        <f>IF($A5083&lt;=$J$20,$O$20+$P$20*SIN($Q$20+$R$20*($A5083-$A$4810)/$P$20),erreur)</f>
        <v>328.02888472564518</v>
      </c>
      <c r="G5083" s="31">
        <f t="shared" si="196"/>
        <v>322.01985703767377</v>
      </c>
    </row>
    <row r="5084" spans="1:8" x14ac:dyDescent="0.3">
      <c r="A5084" s="20">
        <f t="shared" si="195"/>
        <v>5078</v>
      </c>
      <c r="B5084" s="9">
        <v>331.78313691768562</v>
      </c>
      <c r="C5084" s="9">
        <v>322.0203111537121</v>
      </c>
      <c r="D5084" s="25">
        <v>178</v>
      </c>
      <c r="E5084" s="8">
        <v>304</v>
      </c>
      <c r="F5084" s="31">
        <f>IF($A5084&lt;=$J$20,$O$20+$P$20*SIN($Q$20+$R$20*($A5084-$A$4810)/$P$20),erreur)</f>
        <v>328.03205372693992</v>
      </c>
      <c r="G5084" s="31">
        <f t="shared" si="196"/>
        <v>322.02985703767376</v>
      </c>
    </row>
    <row r="5085" spans="1:8" x14ac:dyDescent="0.3">
      <c r="A5085" s="20">
        <f t="shared" si="195"/>
        <v>5079</v>
      </c>
      <c r="B5085" s="9">
        <v>331.78647797228041</v>
      </c>
      <c r="C5085" s="9">
        <v>322.03027115371208</v>
      </c>
      <c r="D5085" s="25">
        <v>179</v>
      </c>
      <c r="E5085" s="8">
        <v>305</v>
      </c>
      <c r="F5085" s="31">
        <f>IF($A5085&lt;=$J$20,$O$20+$P$20*SIN($Q$20+$R$20*($A5085-$A$4810)/$P$20),erreur)</f>
        <v>328.03518934494787</v>
      </c>
      <c r="G5085" s="31">
        <f t="shared" si="196"/>
        <v>322.03985703767376</v>
      </c>
    </row>
    <row r="5086" spans="1:8" x14ac:dyDescent="0.3">
      <c r="A5086" s="20">
        <f t="shared" si="195"/>
        <v>5080</v>
      </c>
      <c r="B5086" s="9">
        <v>331.78972370989322</v>
      </c>
      <c r="C5086" s="9">
        <v>322.04023115371206</v>
      </c>
      <c r="D5086" s="25">
        <v>180</v>
      </c>
      <c r="E5086" s="8">
        <v>306</v>
      </c>
      <c r="F5086" s="31">
        <f>IF($A5086&lt;=$J$20,$O$20+$P$20*SIN($Q$20+$R$20*($A5086-$A$4810)/$P$20),erreur)</f>
        <v>328.0382915796763</v>
      </c>
      <c r="G5086" s="31">
        <f t="shared" si="196"/>
        <v>322.04985703767375</v>
      </c>
      <c r="H5086">
        <v>334.23</v>
      </c>
    </row>
    <row r="5087" spans="1:8" x14ac:dyDescent="0.3">
      <c r="A5087" s="20">
        <f t="shared" si="195"/>
        <v>5081</v>
      </c>
      <c r="B5087" s="9">
        <v>331.79287413049315</v>
      </c>
      <c r="C5087" s="9">
        <v>322.05019115371203</v>
      </c>
      <c r="D5087" s="25">
        <v>181</v>
      </c>
      <c r="E5087" s="8">
        <v>307</v>
      </c>
      <c r="F5087" s="31">
        <f>IF($A5087&lt;=$J$20,$O$20+$P$20*SIN($Q$20+$R$20*($A5087-$A$4810)/$P$20),erreur)</f>
        <v>328.04136043110702</v>
      </c>
      <c r="G5087" s="31">
        <f t="shared" si="196"/>
        <v>322.05985703767374</v>
      </c>
    </row>
    <row r="5088" spans="1:8" x14ac:dyDescent="0.3">
      <c r="A5088" s="20">
        <f t="shared" si="195"/>
        <v>5082</v>
      </c>
      <c r="B5088" s="9">
        <v>331.79592923405289</v>
      </c>
      <c r="C5088" s="9">
        <v>322.06015115371201</v>
      </c>
      <c r="D5088" s="25">
        <v>182</v>
      </c>
      <c r="E5088" s="8">
        <v>308</v>
      </c>
      <c r="F5088" s="31">
        <f>IF($A5088&lt;=$J$20,$O$20+$P$20*SIN($Q$20+$R$20*($A5088-$A$4810)/$P$20),erreur)</f>
        <v>328.04439589925096</v>
      </c>
      <c r="G5088" s="31">
        <f t="shared" si="196"/>
        <v>322.06985703767373</v>
      </c>
    </row>
    <row r="5089" spans="1:7" x14ac:dyDescent="0.3">
      <c r="A5089" s="20">
        <f t="shared" si="195"/>
        <v>5083</v>
      </c>
      <c r="B5089" s="9">
        <v>331.79888902054699</v>
      </c>
      <c r="C5089" s="9">
        <v>322.07011115371199</v>
      </c>
      <c r="D5089" s="25">
        <v>183</v>
      </c>
      <c r="E5089" s="8">
        <v>309</v>
      </c>
      <c r="F5089" s="31">
        <f>IF($A5089&lt;=$J$20,$O$20+$P$20*SIN($Q$20+$R$20*($A5089-$A$4810)/$P$20),erreur)</f>
        <v>328.04739798409719</v>
      </c>
      <c r="G5089" s="31">
        <f t="shared" si="196"/>
        <v>322.07985703767372</v>
      </c>
    </row>
    <row r="5090" spans="1:7" x14ac:dyDescent="0.3">
      <c r="A5090" s="20">
        <f t="shared" si="195"/>
        <v>5084</v>
      </c>
      <c r="B5090" s="9">
        <v>331.80175348994271</v>
      </c>
      <c r="C5090" s="9">
        <v>322.08007115371197</v>
      </c>
      <c r="D5090" s="25">
        <v>184</v>
      </c>
      <c r="E5090" s="8">
        <v>310</v>
      </c>
      <c r="F5090" s="31">
        <f>IF($A5090&lt;=$J$20,$O$20+$P$20*SIN($Q$20+$R$20*($A5090-$A$4810)/$P$20),erreur)</f>
        <v>328.05036668563844</v>
      </c>
      <c r="G5090" s="31">
        <f t="shared" si="196"/>
        <v>322.08985703767371</v>
      </c>
    </row>
    <row r="5091" spans="1:7" x14ac:dyDescent="0.3">
      <c r="A5091" s="20">
        <f t="shared" si="195"/>
        <v>5085</v>
      </c>
      <c r="B5091" s="9">
        <v>331.80452264222004</v>
      </c>
      <c r="C5091" s="9">
        <v>322.09003115371195</v>
      </c>
      <c r="D5091" s="25">
        <v>185</v>
      </c>
      <c r="E5091" s="8">
        <v>311</v>
      </c>
      <c r="F5091" s="31">
        <f>IF($A5091&lt;=$J$20,$O$20+$P$20*SIN($Q$20+$R$20*($A5091-$A$4810)/$P$20),erreur)</f>
        <v>328.05330200387834</v>
      </c>
      <c r="G5091" s="31">
        <f t="shared" si="196"/>
        <v>322.0998570376737</v>
      </c>
    </row>
    <row r="5092" spans="1:7" x14ac:dyDescent="0.3">
      <c r="A5092" s="20">
        <f t="shared" si="195"/>
        <v>5086</v>
      </c>
      <c r="B5092" s="9">
        <v>331.80719647734986</v>
      </c>
      <c r="C5092" s="9">
        <v>322.09999115371193</v>
      </c>
      <c r="D5092" s="25">
        <v>186</v>
      </c>
      <c r="E5092" s="8">
        <v>312</v>
      </c>
      <c r="F5092" s="31">
        <f>IF($A5092&lt;=$J$20,$O$20+$P$20*SIN($Q$20+$R$20*($A5092-$A$4810)/$P$20),erreur)</f>
        <v>328.05620393881691</v>
      </c>
      <c r="G5092" s="31">
        <f t="shared" si="196"/>
        <v>322.10985703767369</v>
      </c>
    </row>
    <row r="5093" spans="1:7" x14ac:dyDescent="0.3">
      <c r="A5093" s="20">
        <f t="shared" si="195"/>
        <v>5087</v>
      </c>
      <c r="B5093" s="9">
        <v>331.80977499530854</v>
      </c>
      <c r="C5093" s="9">
        <v>322.1099511537119</v>
      </c>
      <c r="D5093" s="25">
        <v>187</v>
      </c>
      <c r="E5093" s="8">
        <v>313</v>
      </c>
      <c r="F5093" s="31">
        <f>IF($A5093&lt;=$J$20,$O$20+$P$20*SIN($Q$20+$R$20*($A5093-$A$4810)/$P$20),erreur)</f>
        <v>328.05907249044321</v>
      </c>
      <c r="G5093" s="31">
        <f t="shared" si="196"/>
        <v>322.11985703767368</v>
      </c>
    </row>
    <row r="5094" spans="1:7" x14ac:dyDescent="0.3">
      <c r="A5094" s="20">
        <f t="shared" si="195"/>
        <v>5088</v>
      </c>
      <c r="B5094" s="9">
        <v>331.81225819607425</v>
      </c>
      <c r="C5094" s="9">
        <v>322.11991115371188</v>
      </c>
      <c r="D5094" s="25">
        <v>188</v>
      </c>
      <c r="E5094" s="8">
        <v>314</v>
      </c>
      <c r="F5094" s="31">
        <f>IF($A5094&lt;=$J$20,$O$20+$P$20*SIN($Q$20+$R$20*($A5094-$A$4810)/$P$20),erreur)</f>
        <v>328.06190765875726</v>
      </c>
      <c r="G5094" s="31">
        <f t="shared" si="196"/>
        <v>322.12985703767367</v>
      </c>
    </row>
    <row r="5095" spans="1:7" x14ac:dyDescent="0.3">
      <c r="A5095" s="20">
        <f t="shared" si="195"/>
        <v>5089</v>
      </c>
      <c r="B5095" s="9">
        <v>331.81464607962516</v>
      </c>
      <c r="C5095" s="9">
        <v>322.12987115371186</v>
      </c>
      <c r="D5095" s="25">
        <v>189</v>
      </c>
      <c r="E5095" s="8">
        <v>315</v>
      </c>
      <c r="F5095" s="31">
        <f>IF($A5095&lt;=$J$20,$O$20+$P$20*SIN($Q$20+$R$20*($A5095-$A$4810)/$P$20),erreur)</f>
        <v>328.06470944375542</v>
      </c>
      <c r="G5095" s="31">
        <f t="shared" si="196"/>
        <v>322.13985703767366</v>
      </c>
    </row>
    <row r="5096" spans="1:7" x14ac:dyDescent="0.3">
      <c r="A5096" s="20">
        <f t="shared" si="195"/>
        <v>5090</v>
      </c>
      <c r="B5096" s="9">
        <v>331.81693864593581</v>
      </c>
      <c r="C5096" s="9">
        <v>322.13983115371184</v>
      </c>
      <c r="D5096" s="25">
        <v>190</v>
      </c>
      <c r="E5096" s="8">
        <v>316</v>
      </c>
      <c r="F5096" s="31">
        <f>IF($A5096&lt;=$J$20,$O$20+$P$20*SIN($Q$20+$R$20*($A5096-$A$4810)/$P$20),erreur)</f>
        <v>328.06747784543404</v>
      </c>
      <c r="G5096" s="31">
        <f t="shared" si="196"/>
        <v>322.14985703767366</v>
      </c>
    </row>
    <row r="5097" spans="1:7" x14ac:dyDescent="0.3">
      <c r="A5097" s="20">
        <f t="shared" si="195"/>
        <v>5091</v>
      </c>
      <c r="B5097" s="9">
        <v>331.81913589498981</v>
      </c>
      <c r="C5097" s="9">
        <v>322.14979115371182</v>
      </c>
      <c r="D5097" s="25">
        <v>191</v>
      </c>
      <c r="E5097" s="8">
        <v>317</v>
      </c>
      <c r="F5097" s="31">
        <f>IF($A5097&lt;=$J$20,$O$20+$P$20*SIN($Q$20+$R$20*($A5097-$A$4810)/$P$20),erreur)</f>
        <v>328.07021286378586</v>
      </c>
      <c r="G5097" s="31">
        <f t="shared" si="196"/>
        <v>322.15985703767365</v>
      </c>
    </row>
    <row r="5098" spans="1:7" x14ac:dyDescent="0.3">
      <c r="A5098" s="20">
        <f t="shared" si="195"/>
        <v>5092</v>
      </c>
      <c r="B5098" s="9">
        <v>331.82123782676354</v>
      </c>
      <c r="C5098" s="9">
        <v>322.1597511537118</v>
      </c>
      <c r="D5098" s="25">
        <v>192</v>
      </c>
      <c r="E5098" s="8">
        <v>318</v>
      </c>
      <c r="F5098" s="31">
        <f>IF($A5098&lt;=$J$20,$O$20+$P$20*SIN($Q$20+$R$20*($A5098-$A$4810)/$P$20),erreur)</f>
        <v>328.07291449881814</v>
      </c>
      <c r="G5098" s="31">
        <f t="shared" si="196"/>
        <v>322.16985703767364</v>
      </c>
    </row>
    <row r="5099" spans="1:7" x14ac:dyDescent="0.3">
      <c r="A5099" s="20">
        <f t="shared" si="195"/>
        <v>5093</v>
      </c>
      <c r="B5099" s="9">
        <v>331.82324444123878</v>
      </c>
      <c r="C5099" s="9">
        <v>322.16971115371177</v>
      </c>
      <c r="D5099" s="25">
        <v>193</v>
      </c>
      <c r="E5099" s="8">
        <v>319</v>
      </c>
      <c r="F5099" s="31">
        <f>IF($A5099&lt;=$J$20,$O$20+$P$20*SIN($Q$20+$R$20*($A5099-$A$4810)/$P$20),erreur)</f>
        <v>328.07558275051997</v>
      </c>
      <c r="G5099" s="31">
        <f t="shared" si="196"/>
        <v>322.17985703767363</v>
      </c>
    </row>
    <row r="5100" spans="1:7" x14ac:dyDescent="0.3">
      <c r="A5100" s="20">
        <f t="shared" si="195"/>
        <v>5094</v>
      </c>
      <c r="B5100" s="9">
        <v>331.82515573839737</v>
      </c>
      <c r="C5100" s="9">
        <v>322.17967115371175</v>
      </c>
      <c r="D5100" s="25">
        <v>194</v>
      </c>
      <c r="E5100" s="8">
        <v>320</v>
      </c>
      <c r="F5100" s="31">
        <f>IF($A5100&lt;=$J$20,$O$20+$P$20*SIN($Q$20+$R$20*($A5100-$A$4810)/$P$20),erreur)</f>
        <v>328.07821761889136</v>
      </c>
      <c r="G5100" s="31">
        <f t="shared" si="196"/>
        <v>322.18985703767362</v>
      </c>
    </row>
    <row r="5101" spans="1:7" x14ac:dyDescent="0.3">
      <c r="A5101" s="20">
        <f t="shared" si="195"/>
        <v>5095</v>
      </c>
      <c r="B5101" s="9">
        <v>331.82697171822474</v>
      </c>
      <c r="C5101" s="9">
        <v>322.18963115371173</v>
      </c>
      <c r="D5101" s="25">
        <v>195</v>
      </c>
      <c r="E5101" s="8">
        <v>321</v>
      </c>
      <c r="F5101" s="31">
        <f>IF($A5101&lt;=$J$20,$O$20+$P$20*SIN($Q$20+$R$20*($A5101-$A$4810)/$P$20),erreur)</f>
        <v>328.08081910392866</v>
      </c>
      <c r="G5101" s="31">
        <f t="shared" si="196"/>
        <v>322.19985703767361</v>
      </c>
    </row>
    <row r="5102" spans="1:7" x14ac:dyDescent="0.3">
      <c r="A5102" s="20">
        <f t="shared" si="195"/>
        <v>5096</v>
      </c>
      <c r="B5102" s="9">
        <v>331.82869238070089</v>
      </c>
      <c r="C5102" s="9">
        <v>322.19959115371171</v>
      </c>
      <c r="D5102" s="25">
        <v>196</v>
      </c>
      <c r="E5102" s="8">
        <v>322</v>
      </c>
      <c r="F5102" s="31">
        <f>IF($A5102&lt;=$J$20,$O$20+$P$20*SIN($Q$20+$R$20*($A5102-$A$4810)/$P$20),erreur)</f>
        <v>328.08338720563188</v>
      </c>
      <c r="G5102" s="31">
        <f t="shared" si="196"/>
        <v>322.2098570376736</v>
      </c>
    </row>
    <row r="5103" spans="1:7" x14ac:dyDescent="0.3">
      <c r="A5103" s="20">
        <f t="shared" si="195"/>
        <v>5097</v>
      </c>
      <c r="B5103" s="9">
        <v>331.83031772580944</v>
      </c>
      <c r="C5103" s="9">
        <v>322.20955115371169</v>
      </c>
      <c r="D5103" s="25">
        <v>197</v>
      </c>
      <c r="E5103" s="8">
        <v>323</v>
      </c>
      <c r="F5103" s="31">
        <f>IF($A5103&lt;=$J$20,$O$20+$P$20*SIN($Q$20+$R$20*($A5103-$A$4810)/$P$20),erreur)</f>
        <v>328.08592192399374</v>
      </c>
      <c r="G5103" s="31">
        <f t="shared" si="196"/>
        <v>322.21985703767359</v>
      </c>
    </row>
    <row r="5104" spans="1:7" x14ac:dyDescent="0.3">
      <c r="A5104" s="20">
        <f t="shared" si="195"/>
        <v>5098</v>
      </c>
      <c r="B5104" s="9">
        <v>331.83184775353948</v>
      </c>
      <c r="C5104" s="9">
        <v>322.21951115371166</v>
      </c>
      <c r="D5104" s="25">
        <v>198</v>
      </c>
      <c r="E5104" s="8">
        <v>324</v>
      </c>
      <c r="F5104" s="31">
        <f>IF($A5104&lt;=$J$20,$O$20+$P$20*SIN($Q$20+$R$20*($A5104-$A$4810)/$P$20),erreur)</f>
        <v>328.0884232590106</v>
      </c>
      <c r="G5104" s="31">
        <f t="shared" si="196"/>
        <v>322.22985703767358</v>
      </c>
    </row>
    <row r="5105" spans="1:8" x14ac:dyDescent="0.3">
      <c r="A5105" s="20">
        <f t="shared" si="195"/>
        <v>5099</v>
      </c>
      <c r="B5105" s="9">
        <v>331.83328246387464</v>
      </c>
      <c r="C5105" s="9">
        <v>322.22947115371164</v>
      </c>
      <c r="D5105" s="25">
        <v>199</v>
      </c>
      <c r="E5105" s="8">
        <v>325</v>
      </c>
      <c r="F5105" s="31">
        <f>IF($A5105&lt;=$J$20,$O$20+$P$20*SIN($Q$20+$R$20*($A5105-$A$4810)/$P$20),erreur)</f>
        <v>328.09089121068246</v>
      </c>
      <c r="G5105" s="31">
        <f t="shared" si="196"/>
        <v>322.23985703767357</v>
      </c>
    </row>
    <row r="5106" spans="1:8" x14ac:dyDescent="0.3">
      <c r="A5106" s="20">
        <f t="shared" si="195"/>
        <v>5100</v>
      </c>
      <c r="B5106" s="9">
        <v>331.83462185680401</v>
      </c>
      <c r="C5106" s="9">
        <v>322.23943115371162</v>
      </c>
      <c r="D5106" s="25">
        <v>200</v>
      </c>
      <c r="E5106" s="8">
        <v>326</v>
      </c>
      <c r="F5106" s="31">
        <f>IF($A5106&lt;=$J$20,$O$20+$P$20*SIN($Q$20+$R$20*($A5106-$A$4810)/$P$20),erreur)</f>
        <v>328.09332577900568</v>
      </c>
      <c r="G5106" s="31">
        <f t="shared" si="196"/>
        <v>322.24985703767356</v>
      </c>
      <c r="H5106">
        <v>334.13</v>
      </c>
    </row>
    <row r="5107" spans="1:8" x14ac:dyDescent="0.3">
      <c r="A5107" s="20">
        <f t="shared" si="195"/>
        <v>5101</v>
      </c>
      <c r="B5107" s="9">
        <v>331.83586593231121</v>
      </c>
      <c r="C5107" s="9">
        <v>322.2493911537116</v>
      </c>
      <c r="D5107" s="25">
        <v>201</v>
      </c>
      <c r="E5107" s="8">
        <v>327</v>
      </c>
      <c r="F5107" s="31">
        <f>IF($A5107&lt;=$J$20,$O$20+$P$20*SIN($Q$20+$R$20*($A5107-$A$4810)/$P$20),erreur)</f>
        <v>328.09572696398027</v>
      </c>
      <c r="G5107" s="31">
        <f t="shared" si="196"/>
        <v>322.25985703767356</v>
      </c>
    </row>
    <row r="5108" spans="1:8" x14ac:dyDescent="0.3">
      <c r="A5108" s="20">
        <f t="shared" si="195"/>
        <v>5102</v>
      </c>
      <c r="B5108" s="9">
        <v>331.83701469038897</v>
      </c>
      <c r="C5108" s="9">
        <v>322.25935115371158</v>
      </c>
      <c r="D5108" s="25">
        <v>202</v>
      </c>
      <c r="E5108" s="8">
        <v>328</v>
      </c>
      <c r="F5108" s="31">
        <f>IF($A5108&lt;=$J$20,$O$20+$P$20*SIN($Q$20+$R$20*($A5108-$A$4810)/$P$20),erreur)</f>
        <v>328.09809476559894</v>
      </c>
      <c r="G5108" s="31">
        <f t="shared" si="196"/>
        <v>322.26985703767355</v>
      </c>
    </row>
    <row r="5109" spans="1:8" x14ac:dyDescent="0.3">
      <c r="A5109" s="20">
        <f t="shared" si="195"/>
        <v>5103</v>
      </c>
      <c r="B5109" s="9">
        <v>331.83806813102456</v>
      </c>
      <c r="C5109" s="9">
        <v>322.26931115371156</v>
      </c>
      <c r="D5109" s="25">
        <v>203</v>
      </c>
      <c r="E5109" s="8">
        <v>329</v>
      </c>
      <c r="F5109" s="31">
        <f>IF($A5109&lt;=$J$20,$O$20+$P$20*SIN($Q$20+$R$20*($A5109-$A$4810)/$P$20),erreur)</f>
        <v>328.10042918386534</v>
      </c>
      <c r="G5109" s="31">
        <f t="shared" si="196"/>
        <v>322.27985703767354</v>
      </c>
    </row>
    <row r="5110" spans="1:8" x14ac:dyDescent="0.3">
      <c r="A5110" s="20">
        <f t="shared" si="195"/>
        <v>5104</v>
      </c>
      <c r="B5110" s="9">
        <v>331.83902625421069</v>
      </c>
      <c r="C5110" s="9">
        <v>322.27927115371153</v>
      </c>
      <c r="D5110" s="25">
        <v>204</v>
      </c>
      <c r="E5110" s="8">
        <v>330</v>
      </c>
      <c r="F5110" s="31">
        <f>IF($A5110&lt;=$J$20,$O$20+$P$20*SIN($Q$20+$R$20*($A5110-$A$4810)/$P$20),erreur)</f>
        <v>328.10273021876856</v>
      </c>
      <c r="G5110" s="31">
        <f t="shared" si="196"/>
        <v>322.28985703767353</v>
      </c>
    </row>
    <row r="5111" spans="1:8" x14ac:dyDescent="0.3">
      <c r="A5111" s="20">
        <f t="shared" si="195"/>
        <v>5105</v>
      </c>
      <c r="B5111" s="9">
        <v>331.83988905993647</v>
      </c>
      <c r="C5111" s="9">
        <v>322.28923115371151</v>
      </c>
      <c r="D5111" s="25">
        <v>205</v>
      </c>
      <c r="E5111" s="8">
        <v>331</v>
      </c>
      <c r="F5111" s="31">
        <f>IF($A5111&lt;=$J$20,$O$20+$P$20*SIN($Q$20+$R$20*($A5111-$A$4810)/$P$20),erreur)</f>
        <v>328.10499787031222</v>
      </c>
      <c r="G5111" s="31">
        <f t="shared" si="196"/>
        <v>322.29985703767352</v>
      </c>
    </row>
    <row r="5112" spans="1:8" x14ac:dyDescent="0.3">
      <c r="A5112" s="20">
        <f t="shared" si="195"/>
        <v>5106</v>
      </c>
      <c r="B5112" s="9">
        <v>331.8406565481946</v>
      </c>
      <c r="C5112" s="9">
        <v>322.29919115371149</v>
      </c>
      <c r="D5112" s="25">
        <v>206</v>
      </c>
      <c r="E5112" s="8">
        <v>332</v>
      </c>
      <c r="F5112" s="31">
        <f>IF($A5112&lt;=$J$20,$O$20+$P$20*SIN($Q$20+$R$20*($A5112-$A$4810)/$P$20),erreur)</f>
        <v>328.10723213849269</v>
      </c>
      <c r="G5112" s="31">
        <f t="shared" si="196"/>
        <v>322.30985703767351</v>
      </c>
    </row>
    <row r="5113" spans="1:8" x14ac:dyDescent="0.3">
      <c r="A5113" s="20">
        <f t="shared" si="195"/>
        <v>5107</v>
      </c>
      <c r="B5113" s="9">
        <v>331.84132871897782</v>
      </c>
      <c r="C5113" s="9">
        <v>322.30915115371147</v>
      </c>
      <c r="D5113" s="25">
        <v>207</v>
      </c>
      <c r="E5113" s="8">
        <v>333</v>
      </c>
      <c r="F5113" s="31">
        <f>IF($A5113&lt;=$J$20,$O$20+$P$20*SIN($Q$20+$R$20*($A5113-$A$4810)/$P$20),erreur)</f>
        <v>328.1094330233027</v>
      </c>
      <c r="G5113" s="31">
        <f t="shared" si="196"/>
        <v>322.3198570376735</v>
      </c>
    </row>
    <row r="5114" spans="1:8" x14ac:dyDescent="0.3">
      <c r="A5114" s="20">
        <f t="shared" si="195"/>
        <v>5108</v>
      </c>
      <c r="B5114" s="9">
        <v>331.84190557228249</v>
      </c>
      <c r="C5114" s="9">
        <v>322.31911115371145</v>
      </c>
      <c r="D5114" s="25">
        <v>208</v>
      </c>
      <c r="E5114" s="8">
        <v>334</v>
      </c>
      <c r="F5114" s="31">
        <f>IF($A5114&lt;=$J$20,$O$20+$P$20*SIN($Q$20+$R$20*($A5114-$A$4810)/$P$20),erreur)</f>
        <v>328.11160052474588</v>
      </c>
      <c r="G5114" s="31">
        <f t="shared" si="196"/>
        <v>322.32985703767349</v>
      </c>
    </row>
    <row r="5115" spans="1:8" x14ac:dyDescent="0.3">
      <c r="A5115" s="20">
        <f t="shared" si="195"/>
        <v>5109</v>
      </c>
      <c r="B5115" s="9">
        <v>331.8423871080995</v>
      </c>
      <c r="C5115" s="9">
        <v>322.32907115371142</v>
      </c>
      <c r="D5115" s="25">
        <v>209</v>
      </c>
      <c r="E5115" s="8">
        <v>335</v>
      </c>
      <c r="F5115" s="31">
        <f>IF($A5115&lt;=$J$20,$O$20+$P$20*SIN($Q$20+$R$20*($A5115-$A$4810)/$P$20),erreur)</f>
        <v>328.1137346428186</v>
      </c>
      <c r="G5115" s="31">
        <f t="shared" si="196"/>
        <v>322.33985703767348</v>
      </c>
    </row>
    <row r="5116" spans="1:8" x14ac:dyDescent="0.3">
      <c r="A5116" s="20">
        <f t="shared" si="195"/>
        <v>5110</v>
      </c>
      <c r="B5116" s="9">
        <v>331.84277332642705</v>
      </c>
      <c r="C5116" s="9">
        <v>322.3390311537114</v>
      </c>
      <c r="D5116" s="25">
        <v>210</v>
      </c>
      <c r="E5116" s="8">
        <v>336</v>
      </c>
      <c r="F5116" s="31">
        <f>IF($A5116&lt;=$J$20,$O$20+$P$20*SIN($Q$20+$R$20*($A5116-$A$4810)/$P$20),erreur)</f>
        <v>328.11583537751721</v>
      </c>
      <c r="G5116" s="31">
        <f t="shared" si="196"/>
        <v>322.34985703767347</v>
      </c>
    </row>
    <row r="5117" spans="1:8" x14ac:dyDescent="0.3">
      <c r="A5117" s="20">
        <f t="shared" si="195"/>
        <v>5111</v>
      </c>
      <c r="B5117" s="9">
        <v>331.84306422725967</v>
      </c>
      <c r="C5117" s="9">
        <v>322.34899115371138</v>
      </c>
      <c r="D5117" s="25">
        <v>211</v>
      </c>
      <c r="E5117" s="8">
        <v>337</v>
      </c>
      <c r="F5117" s="31">
        <f>IF($A5117&lt;=$J$20,$O$20+$P$20*SIN($Q$20+$R$20*($A5117-$A$4810)/$P$20),erreur)</f>
        <v>328.11790272884173</v>
      </c>
      <c r="G5117" s="31">
        <f t="shared" si="196"/>
        <v>322.35985703767346</v>
      </c>
    </row>
    <row r="5118" spans="1:8" x14ac:dyDescent="0.3">
      <c r="A5118" s="20">
        <f t="shared" si="195"/>
        <v>5112</v>
      </c>
      <c r="B5118" s="9">
        <v>331.84325981059919</v>
      </c>
      <c r="C5118" s="9">
        <v>322.35895115371136</v>
      </c>
      <c r="D5118" s="25">
        <v>212</v>
      </c>
      <c r="E5118" s="8">
        <v>338</v>
      </c>
      <c r="F5118" s="31">
        <f>IF($A5118&lt;=$J$20,$O$20+$P$20*SIN($Q$20+$R$20*($A5118-$A$4810)/$P$20),erreur)</f>
        <v>328.11993669678486</v>
      </c>
      <c r="G5118" s="31">
        <f t="shared" si="196"/>
        <v>322.36985703767346</v>
      </c>
    </row>
    <row r="5119" spans="1:8" x14ac:dyDescent="0.3">
      <c r="A5119" s="20">
        <f t="shared" si="195"/>
        <v>5113</v>
      </c>
      <c r="B5119" s="9">
        <v>331.84336007643651</v>
      </c>
      <c r="C5119" s="9">
        <v>322.36891115371134</v>
      </c>
      <c r="D5119" s="25">
        <v>213</v>
      </c>
      <c r="E5119" s="8">
        <v>339</v>
      </c>
      <c r="F5119" s="31">
        <f>IF($A5119&lt;=$J$20,$O$20+$P$20*SIN($Q$20+$R$20*($A5119-$A$4810)/$P$20),erreur)</f>
        <v>328.12193728135026</v>
      </c>
      <c r="G5119" s="31">
        <f t="shared" si="196"/>
        <v>322.37985703767345</v>
      </c>
    </row>
    <row r="5120" spans="1:8" x14ac:dyDescent="0.3">
      <c r="A5120" s="20">
        <f t="shared" si="195"/>
        <v>5114</v>
      </c>
      <c r="B5120" s="9">
        <v>331.8433650247789</v>
      </c>
      <c r="C5120" s="9">
        <v>322.37887115371132</v>
      </c>
      <c r="D5120" s="25">
        <v>214</v>
      </c>
      <c r="E5120" s="8">
        <v>340</v>
      </c>
      <c r="F5120" s="31">
        <f>IF($A5120&lt;=$J$20,$O$20+$P$20*SIN($Q$20+$R$20*($A5120-$A$4810)/$P$20),erreur)</f>
        <v>328.12390448253063</v>
      </c>
      <c r="G5120" s="31">
        <f t="shared" si="196"/>
        <v>322.38985703767344</v>
      </c>
    </row>
    <row r="5121" spans="1:8" x14ac:dyDescent="0.3">
      <c r="A5121" s="20">
        <f t="shared" si="195"/>
        <v>5115</v>
      </c>
      <c r="B5121" s="9">
        <v>331.84327465562092</v>
      </c>
      <c r="C5121" s="9">
        <v>322.38883115371129</v>
      </c>
      <c r="D5121" s="25">
        <v>215</v>
      </c>
      <c r="E5121" s="8">
        <v>341</v>
      </c>
      <c r="F5121" s="31">
        <f>IF($A5121&lt;=$J$20,$O$20+$P$20*SIN($Q$20+$R$20*($A5121-$A$4810)/$P$20),erreur)</f>
        <v>328.12583830032963</v>
      </c>
      <c r="G5121" s="31">
        <f t="shared" si="196"/>
        <v>322.39985703767343</v>
      </c>
    </row>
    <row r="5122" spans="1:8" x14ac:dyDescent="0.3">
      <c r="A5122" s="20">
        <f t="shared" si="195"/>
        <v>5116</v>
      </c>
      <c r="B5122" s="9">
        <v>331.84308896896255</v>
      </c>
      <c r="C5122" s="9">
        <v>322.39879115371127</v>
      </c>
      <c r="D5122" s="25">
        <v>216</v>
      </c>
      <c r="E5122" s="8">
        <v>342</v>
      </c>
      <c r="F5122" s="31">
        <f>IF($A5122&lt;=$J$20,$O$20+$P$20*SIN($Q$20+$R$20*($A5122-$A$4810)/$P$20),erreur)</f>
        <v>328.12773873473634</v>
      </c>
      <c r="G5122" s="31">
        <f t="shared" si="196"/>
        <v>322.40985703767342</v>
      </c>
    </row>
    <row r="5123" spans="1:8" x14ac:dyDescent="0.3">
      <c r="A5123" s="20">
        <f t="shared" si="195"/>
        <v>5117</v>
      </c>
      <c r="B5123" s="9">
        <v>331.84280796480925</v>
      </c>
      <c r="C5123" s="9">
        <v>322.40875115371125</v>
      </c>
      <c r="D5123" s="25">
        <v>217</v>
      </c>
      <c r="E5123" s="8">
        <v>343</v>
      </c>
      <c r="F5123" s="31">
        <f>IF($A5123&lt;=$J$20,$O$20+$P$20*SIN($Q$20+$R$20*($A5123-$A$4810)/$P$20),erreur)</f>
        <v>328.12960578575803</v>
      </c>
      <c r="G5123" s="31">
        <f t="shared" si="196"/>
        <v>322.41985703767341</v>
      </c>
    </row>
    <row r="5124" spans="1:8" x14ac:dyDescent="0.3">
      <c r="A5124" s="20">
        <f t="shared" si="195"/>
        <v>5118</v>
      </c>
      <c r="B5124" s="9">
        <v>331.84243164316285</v>
      </c>
      <c r="C5124" s="9">
        <v>322.41871115371123</v>
      </c>
      <c r="D5124" s="25">
        <v>218</v>
      </c>
      <c r="E5124" s="8">
        <v>344</v>
      </c>
      <c r="F5124" s="31">
        <f>IF($A5124&lt;=$J$20,$O$20+$P$20*SIN($Q$20+$R$20*($A5124-$A$4810)/$P$20),erreur)</f>
        <v>328.13143945338379</v>
      </c>
      <c r="G5124" s="31">
        <f t="shared" si="196"/>
        <v>322.4298570376734</v>
      </c>
    </row>
    <row r="5125" spans="1:8" x14ac:dyDescent="0.3">
      <c r="A5125" s="20">
        <f t="shared" si="195"/>
        <v>5119</v>
      </c>
      <c r="B5125" s="9">
        <v>331.84196000402517</v>
      </c>
      <c r="C5125" s="9">
        <v>322.42867115371121</v>
      </c>
      <c r="D5125" s="25">
        <v>219</v>
      </c>
      <c r="E5125" s="8">
        <v>345</v>
      </c>
      <c r="F5125" s="31">
        <f>IF($A5125&lt;=$J$20,$O$20+$P$20*SIN($Q$20+$R$20*($A5125-$A$4810)/$P$20),erreur)</f>
        <v>328.1332397376209</v>
      </c>
      <c r="G5125" s="31">
        <f t="shared" si="196"/>
        <v>322.43985703767339</v>
      </c>
    </row>
    <row r="5126" spans="1:8" x14ac:dyDescent="0.3">
      <c r="A5126" s="20">
        <f t="shared" si="195"/>
        <v>5120</v>
      </c>
      <c r="B5126" s="9">
        <v>331.84139304739983</v>
      </c>
      <c r="C5126" s="9">
        <v>322.43863115371119</v>
      </c>
      <c r="D5126" s="25">
        <v>220</v>
      </c>
      <c r="E5126" s="8">
        <v>346</v>
      </c>
      <c r="F5126" s="31">
        <f>IF($A5126&lt;=$J$20,$O$20+$P$20*SIN($Q$20+$R$20*($A5126-$A$4810)/$P$20),erreur)</f>
        <v>328.13500663846207</v>
      </c>
      <c r="G5126" s="31">
        <f t="shared" si="196"/>
        <v>322.44985703767338</v>
      </c>
      <c r="H5126">
        <v>334.37</v>
      </c>
    </row>
    <row r="5127" spans="1:8" x14ac:dyDescent="0.3">
      <c r="A5127" s="20">
        <f t="shared" si="195"/>
        <v>5121</v>
      </c>
      <c r="B5127" s="9">
        <v>331.84073077329595</v>
      </c>
      <c r="C5127" s="9">
        <v>322.44859115371116</v>
      </c>
      <c r="D5127" s="25">
        <v>221</v>
      </c>
      <c r="E5127" s="8">
        <v>347</v>
      </c>
      <c r="F5127" s="31">
        <f>IF($A5127&lt;=$J$20,$O$20+$P$20*SIN($Q$20+$R$20*($A5127-$A$4810)/$P$20),erreur)</f>
        <v>328.13674015590368</v>
      </c>
      <c r="G5127" s="31">
        <f t="shared" si="196"/>
        <v>322.45985703767337</v>
      </c>
    </row>
    <row r="5128" spans="1:8" x14ac:dyDescent="0.3">
      <c r="A5128" s="20">
        <f t="shared" ref="A5128:A5191" si="197">ROW()-6</f>
        <v>5122</v>
      </c>
      <c r="B5128" s="9">
        <v>331.83997318171532</v>
      </c>
      <c r="C5128" s="9">
        <v>322.45855115371114</v>
      </c>
      <c r="D5128" s="25">
        <v>222</v>
      </c>
      <c r="E5128" s="8">
        <v>348</v>
      </c>
      <c r="F5128" s="31">
        <f>IF($A5128&lt;=$J$20,$O$20+$P$20*SIN($Q$20+$R$20*($A5128-$A$4810)/$P$20),erreur)</f>
        <v>328.13844028994572</v>
      </c>
      <c r="G5128" s="31">
        <f t="shared" si="196"/>
        <v>322.46985703767336</v>
      </c>
    </row>
    <row r="5129" spans="1:8" x14ac:dyDescent="0.3">
      <c r="A5129" s="20">
        <f t="shared" si="197"/>
        <v>5123</v>
      </c>
      <c r="B5129" s="9">
        <v>331.83912027266706</v>
      </c>
      <c r="C5129" s="9">
        <v>322.46851115371112</v>
      </c>
      <c r="D5129" s="25">
        <v>223</v>
      </c>
      <c r="E5129" s="8">
        <v>349</v>
      </c>
      <c r="F5129" s="31">
        <f>IF($A5129&lt;=$J$20,$O$20+$P$20*SIN($Q$20+$R$20*($A5129-$A$4810)/$P$20),erreur)</f>
        <v>328.14010704058455</v>
      </c>
      <c r="G5129" s="31">
        <f t="shared" si="196"/>
        <v>322.47985703767336</v>
      </c>
    </row>
    <row r="5130" spans="1:8" x14ac:dyDescent="0.3">
      <c r="A5130" s="20">
        <f t="shared" si="197"/>
        <v>5124</v>
      </c>
      <c r="B5130" s="9">
        <v>331.83817204615843</v>
      </c>
      <c r="C5130" s="9">
        <v>322.4784711537111</v>
      </c>
      <c r="D5130" s="25">
        <v>224</v>
      </c>
      <c r="E5130" s="8">
        <v>350</v>
      </c>
      <c r="F5130" s="31">
        <f>IF($A5130&lt;=$J$20,$O$20+$P$20*SIN($Q$20+$R$20*($A5130-$A$4810)/$P$20),erreur)</f>
        <v>328.14174040782382</v>
      </c>
      <c r="G5130" s="31">
        <f t="shared" si="196"/>
        <v>322.48985703767335</v>
      </c>
    </row>
    <row r="5131" spans="1:8" x14ac:dyDescent="0.3">
      <c r="A5131" s="20">
        <f t="shared" si="197"/>
        <v>5125</v>
      </c>
      <c r="B5131" s="9">
        <v>331.83712850219854</v>
      </c>
      <c r="C5131" s="9">
        <v>322.48843115371108</v>
      </c>
      <c r="D5131" s="25">
        <v>225</v>
      </c>
      <c r="E5131" s="8">
        <v>351</v>
      </c>
      <c r="F5131" s="31">
        <f>IF($A5131&lt;=$J$20,$O$20+$P$20*SIN($Q$20+$R$20*($A5131-$A$4810)/$P$20),erreur)</f>
        <v>328.14334039165988</v>
      </c>
      <c r="G5131" s="31">
        <f t="shared" ref="G5131:G5182" si="198">IF(8811-A5131&gt;$I$17,G5130+(A5131-A5130)*$M$17,"erreur")</f>
        <v>322.49985703767334</v>
      </c>
    </row>
    <row r="5132" spans="1:8" x14ac:dyDescent="0.3">
      <c r="A5132" s="20">
        <f t="shared" si="197"/>
        <v>5126</v>
      </c>
      <c r="B5132" s="9">
        <v>331.83598964079465</v>
      </c>
      <c r="C5132" s="9">
        <v>322.49839115371105</v>
      </c>
      <c r="D5132" s="25">
        <v>226</v>
      </c>
      <c r="E5132" s="8">
        <v>352</v>
      </c>
      <c r="F5132" s="31">
        <f>IF($A5132&lt;=$J$20,$O$20+$P$20*SIN($Q$20+$R$20*($A5132-$A$4810)/$P$20),erreur)</f>
        <v>328.14490699208545</v>
      </c>
      <c r="G5132" s="31">
        <f t="shared" si="198"/>
        <v>322.50985703767333</v>
      </c>
    </row>
    <row r="5133" spans="1:8" x14ac:dyDescent="0.3">
      <c r="A5133" s="20">
        <f t="shared" si="197"/>
        <v>5127</v>
      </c>
      <c r="B5133" s="9">
        <v>331.8347554619595</v>
      </c>
      <c r="C5133" s="9">
        <v>322.50835115371103</v>
      </c>
      <c r="D5133" s="25">
        <v>227</v>
      </c>
      <c r="E5133" s="8">
        <v>353</v>
      </c>
      <c r="F5133" s="31">
        <f>IF($A5133&lt;=$J$20,$O$20+$P$20*SIN($Q$20+$R$20*($A5133-$A$4810)/$P$20),erreur)</f>
        <v>328.14644020910418</v>
      </c>
      <c r="G5133" s="31">
        <f t="shared" si="198"/>
        <v>322.51985703767332</v>
      </c>
    </row>
    <row r="5134" spans="1:8" x14ac:dyDescent="0.3">
      <c r="A5134" s="20">
        <f t="shared" si="197"/>
        <v>5128</v>
      </c>
      <c r="B5134" s="9">
        <v>331.83342596570401</v>
      </c>
      <c r="C5134" s="9">
        <v>322.51831115371101</v>
      </c>
      <c r="D5134" s="25">
        <v>228</v>
      </c>
      <c r="E5134" s="8">
        <v>354</v>
      </c>
      <c r="F5134" s="31">
        <f>IF($A5134&lt;=$J$20,$O$20+$P$20*SIN($Q$20+$R$20*($A5134-$A$4810)/$P$20),erreur)</f>
        <v>328.14794004271243</v>
      </c>
      <c r="G5134" s="31">
        <f t="shared" si="198"/>
        <v>322.52985703767331</v>
      </c>
    </row>
    <row r="5135" spans="1:8" x14ac:dyDescent="0.3">
      <c r="A5135" s="20">
        <f t="shared" si="197"/>
        <v>5129</v>
      </c>
      <c r="B5135" s="9">
        <v>331.83200115203908</v>
      </c>
      <c r="C5135" s="9">
        <v>322.52827115371099</v>
      </c>
      <c r="D5135" s="25">
        <v>229</v>
      </c>
      <c r="E5135" s="8">
        <v>355</v>
      </c>
      <c r="F5135" s="31">
        <f>IF($A5135&lt;=$J$20,$O$20+$P$20*SIN($Q$20+$R$20*($A5135-$A$4810)/$P$20),erreur)</f>
        <v>328.1494064929102</v>
      </c>
      <c r="G5135" s="31">
        <f t="shared" si="198"/>
        <v>322.5398570376733</v>
      </c>
    </row>
    <row r="5136" spans="1:8" x14ac:dyDescent="0.3">
      <c r="A5136" s="20">
        <f t="shared" si="197"/>
        <v>5130</v>
      </c>
      <c r="B5136" s="9">
        <v>331.83048102097928</v>
      </c>
      <c r="C5136" s="9">
        <v>322.53823115371097</v>
      </c>
      <c r="D5136" s="25">
        <v>230</v>
      </c>
      <c r="E5136" s="8">
        <v>356</v>
      </c>
      <c r="F5136" s="31">
        <f>IF($A5136&lt;=$J$20,$O$20+$P$20*SIN($Q$20+$R$20*($A5136-$A$4810)/$P$20),erreur)</f>
        <v>328.15083955969385</v>
      </c>
      <c r="G5136" s="31">
        <f t="shared" si="198"/>
        <v>322.54985703767329</v>
      </c>
    </row>
    <row r="5137" spans="1:8" x14ac:dyDescent="0.3">
      <c r="A5137" s="20">
        <f t="shared" si="197"/>
        <v>5131</v>
      </c>
      <c r="B5137" s="9">
        <v>331.82886557253732</v>
      </c>
      <c r="C5137" s="9">
        <v>322.54819115371095</v>
      </c>
      <c r="D5137" s="25">
        <v>231</v>
      </c>
      <c r="E5137" s="8">
        <v>357</v>
      </c>
      <c r="F5137" s="31">
        <f>IF($A5137&lt;=$J$20,$O$20+$P$20*SIN($Q$20+$R$20*($A5137-$A$4810)/$P$20),erreur)</f>
        <v>328.15223924305974</v>
      </c>
      <c r="G5137" s="31">
        <f t="shared" si="198"/>
        <v>322.55985703767328</v>
      </c>
    </row>
    <row r="5138" spans="1:8" x14ac:dyDescent="0.3">
      <c r="A5138" s="20">
        <f t="shared" si="197"/>
        <v>5132</v>
      </c>
      <c r="B5138" s="9">
        <v>331.82715480672778</v>
      </c>
      <c r="C5138" s="9">
        <v>322.55815115371092</v>
      </c>
      <c r="D5138" s="25">
        <v>232</v>
      </c>
      <c r="E5138" s="8">
        <v>358</v>
      </c>
      <c r="F5138" s="31">
        <f>IF($A5138&lt;=$J$20,$O$20+$P$20*SIN($Q$20+$R$20*($A5138-$A$4810)/$P$20),erreur)</f>
        <v>328.15360554301151</v>
      </c>
      <c r="G5138" s="31">
        <f t="shared" si="198"/>
        <v>322.56985703767327</v>
      </c>
    </row>
    <row r="5139" spans="1:8" x14ac:dyDescent="0.3">
      <c r="A5139" s="20">
        <f t="shared" si="197"/>
        <v>5133</v>
      </c>
      <c r="B5139" s="9">
        <v>331.825348723567</v>
      </c>
      <c r="C5139" s="9">
        <v>322.5681111537109</v>
      </c>
      <c r="D5139" s="25">
        <v>233</v>
      </c>
      <c r="E5139" s="8">
        <v>359</v>
      </c>
      <c r="F5139" s="31">
        <f>IF($A5139&lt;=$J$20,$O$20+$P$20*SIN($Q$20+$R$20*($A5139-$A$4810)/$P$20),erreur)</f>
        <v>328.15493845954552</v>
      </c>
      <c r="G5139" s="31">
        <f t="shared" si="198"/>
        <v>322.57985703767326</v>
      </c>
    </row>
    <row r="5140" spans="1:8" x14ac:dyDescent="0.3">
      <c r="A5140" s="20">
        <f t="shared" si="197"/>
        <v>5134</v>
      </c>
      <c r="B5140" s="9">
        <v>331.82344732306956</v>
      </c>
      <c r="C5140" s="9">
        <v>322.57807115371088</v>
      </c>
      <c r="D5140" s="25">
        <v>234</v>
      </c>
      <c r="E5140" s="8">
        <v>360</v>
      </c>
      <c r="F5140" s="31">
        <f>IF($A5140&lt;=$J$20,$O$20+$P$20*SIN($Q$20+$R$20*($A5140-$A$4810)/$P$20),erreur)</f>
        <v>328.15623799266177</v>
      </c>
      <c r="G5140" s="31">
        <f t="shared" si="198"/>
        <v>322.58985703767326</v>
      </c>
    </row>
    <row r="5141" spans="1:8" x14ac:dyDescent="0.3">
      <c r="A5141" s="20">
        <f t="shared" si="197"/>
        <v>5135</v>
      </c>
      <c r="B5141" s="9">
        <v>331.82145060525363</v>
      </c>
      <c r="C5141" s="9">
        <v>322.58803115371086</v>
      </c>
      <c r="D5141" s="25">
        <v>235</v>
      </c>
      <c r="E5141" s="8">
        <v>361</v>
      </c>
      <c r="F5141" s="31">
        <f>IF($A5141&lt;=$J$20,$O$20+$P$20*SIN($Q$20+$R$20*($A5141-$A$4810)/$P$20),erreur)</f>
        <v>328.15750414235299</v>
      </c>
      <c r="G5141" s="31">
        <f t="shared" si="198"/>
        <v>322.59985703767325</v>
      </c>
    </row>
    <row r="5142" spans="1:8" x14ac:dyDescent="0.3">
      <c r="A5142" s="20">
        <f t="shared" si="197"/>
        <v>5136</v>
      </c>
      <c r="B5142" s="9">
        <v>331.81935857014105</v>
      </c>
      <c r="C5142" s="9">
        <v>322.59799115371084</v>
      </c>
      <c r="D5142" s="25">
        <v>236</v>
      </c>
      <c r="E5142" s="8">
        <v>362</v>
      </c>
      <c r="F5142" s="31">
        <f>IF($A5142&lt;=$J$20,$O$20+$P$20*SIN($Q$20+$R$20*($A5142-$A$4810)/$P$20),erreur)</f>
        <v>328.15873690862281</v>
      </c>
      <c r="G5142" s="31">
        <f t="shared" si="198"/>
        <v>322.60985703767324</v>
      </c>
    </row>
    <row r="5143" spans="1:8" x14ac:dyDescent="0.3">
      <c r="A5143" s="20">
        <f t="shared" si="197"/>
        <v>5137</v>
      </c>
      <c r="B5143" s="9">
        <v>331.81717121774454</v>
      </c>
      <c r="C5143" s="9">
        <v>322.60795115371081</v>
      </c>
      <c r="D5143" s="25">
        <v>237</v>
      </c>
      <c r="E5143" s="8">
        <v>363</v>
      </c>
      <c r="F5143" s="31">
        <f>IF($A5143&lt;=$J$20,$O$20+$P$20*SIN($Q$20+$R$20*($A5143-$A$4810)/$P$20),erreur)</f>
        <v>328.15993629147124</v>
      </c>
      <c r="G5143" s="31">
        <f t="shared" si="198"/>
        <v>322.61985703767323</v>
      </c>
    </row>
    <row r="5144" spans="1:8" x14ac:dyDescent="0.3">
      <c r="A5144" s="20">
        <f t="shared" si="197"/>
        <v>5138</v>
      </c>
      <c r="B5144" s="9">
        <v>331.81488854808958</v>
      </c>
      <c r="C5144" s="9">
        <v>322.61791115371079</v>
      </c>
      <c r="D5144" s="25">
        <v>238</v>
      </c>
      <c r="E5144" s="8">
        <v>364</v>
      </c>
      <c r="F5144" s="31">
        <f>IF($A5144&lt;=$J$20,$O$20+$P$20*SIN($Q$20+$R$20*($A5144-$A$4810)/$P$20),erreur)</f>
        <v>328.16110229089099</v>
      </c>
      <c r="G5144" s="31">
        <f t="shared" si="198"/>
        <v>322.62985703767322</v>
      </c>
    </row>
    <row r="5145" spans="1:8" x14ac:dyDescent="0.3">
      <c r="A5145" s="20">
        <f t="shared" si="197"/>
        <v>5139</v>
      </c>
      <c r="B5145" s="9">
        <v>331.81251056119254</v>
      </c>
      <c r="C5145" s="9">
        <v>322.62787115371077</v>
      </c>
      <c r="D5145" s="25">
        <v>239</v>
      </c>
      <c r="E5145" s="8">
        <v>365</v>
      </c>
      <c r="F5145" s="31">
        <f>IF($A5145&lt;=$J$20,$O$20+$P$20*SIN($Q$20+$R$20*($A5145-$A$4810)/$P$20),erreur)</f>
        <v>328.16223490688571</v>
      </c>
      <c r="G5145" s="31">
        <f t="shared" si="198"/>
        <v>322.63985703767321</v>
      </c>
    </row>
    <row r="5146" spans="1:8" x14ac:dyDescent="0.3">
      <c r="A5146" s="20">
        <f t="shared" si="197"/>
        <v>5140</v>
      </c>
      <c r="B5146" s="9">
        <v>331.81003725707706</v>
      </c>
      <c r="C5146" s="9">
        <v>322.63783115371075</v>
      </c>
      <c r="D5146" s="25">
        <v>240</v>
      </c>
      <c r="E5146" s="8">
        <v>366</v>
      </c>
      <c r="F5146" s="31">
        <f>IF($A5146&lt;=$J$20,$O$20+$P$20*SIN($Q$20+$R$20*($A5146-$A$4810)/$P$20),erreur)</f>
        <v>328.1633341394554</v>
      </c>
      <c r="G5146" s="31">
        <f t="shared" si="198"/>
        <v>322.6498570376732</v>
      </c>
      <c r="H5146">
        <v>333.88</v>
      </c>
    </row>
    <row r="5147" spans="1:8" x14ac:dyDescent="0.3">
      <c r="A5147" s="20">
        <f t="shared" si="197"/>
        <v>5141</v>
      </c>
      <c r="B5147" s="9">
        <v>331.80746863576496</v>
      </c>
      <c r="C5147" s="9">
        <v>322.64779115371073</v>
      </c>
      <c r="D5147" s="25">
        <v>241</v>
      </c>
      <c r="E5147" s="8">
        <v>367</v>
      </c>
      <c r="F5147" s="31">
        <f>IF($A5147&lt;=$J$20,$O$20+$P$20*SIN($Q$20+$R$20*($A5147-$A$4810)/$P$20),erreur)</f>
        <v>328.16439998859278</v>
      </c>
      <c r="G5147" s="31">
        <f t="shared" si="198"/>
        <v>322.65985703767319</v>
      </c>
    </row>
    <row r="5148" spans="1:8" x14ac:dyDescent="0.3">
      <c r="A5148" s="20">
        <f t="shared" si="197"/>
        <v>5142</v>
      </c>
      <c r="B5148" s="9">
        <v>331.80480469727991</v>
      </c>
      <c r="C5148" s="9">
        <v>322.65775115371071</v>
      </c>
      <c r="D5148" s="25">
        <v>242</v>
      </c>
      <c r="E5148" s="8">
        <v>368</v>
      </c>
      <c r="F5148" s="31">
        <f>IF($A5148&lt;=$J$20,$O$20+$P$20*SIN($Q$20+$R$20*($A5148-$A$4810)/$P$20),erreur)</f>
        <v>328.16543245429784</v>
      </c>
      <c r="G5148" s="31">
        <f t="shared" si="198"/>
        <v>322.66985703767318</v>
      </c>
    </row>
    <row r="5149" spans="1:8" x14ac:dyDescent="0.3">
      <c r="A5149" s="20">
        <f t="shared" si="197"/>
        <v>5143</v>
      </c>
      <c r="B5149" s="9">
        <v>331.80204544164735</v>
      </c>
      <c r="C5149" s="9">
        <v>322.66771115371068</v>
      </c>
      <c r="D5149" s="25">
        <v>243</v>
      </c>
      <c r="E5149" s="8">
        <v>369</v>
      </c>
      <c r="F5149" s="31">
        <f>IF($A5149&lt;=$J$20,$O$20+$P$20*SIN($Q$20+$R$20*($A5149-$A$4810)/$P$20),erreur)</f>
        <v>328.16643153657424</v>
      </c>
      <c r="G5149" s="31">
        <f t="shared" si="198"/>
        <v>322.67985703767317</v>
      </c>
    </row>
    <row r="5150" spans="1:8" x14ac:dyDescent="0.3">
      <c r="A5150" s="20">
        <f t="shared" si="197"/>
        <v>5144</v>
      </c>
      <c r="B5150" s="9">
        <v>331.79919086888913</v>
      </c>
      <c r="C5150" s="9">
        <v>322.67767115371066</v>
      </c>
      <c r="D5150" s="25">
        <v>244</v>
      </c>
      <c r="E5150" s="8">
        <v>370</v>
      </c>
      <c r="F5150" s="31">
        <f>IF($A5150&lt;=$J$20,$O$20+$P$20*SIN($Q$20+$R$20*($A5150-$A$4810)/$P$20),erreur)</f>
        <v>328.16739723541832</v>
      </c>
      <c r="G5150" s="31">
        <f t="shared" si="198"/>
        <v>322.68985703767316</v>
      </c>
    </row>
    <row r="5151" spans="1:8" x14ac:dyDescent="0.3">
      <c r="A5151" s="20">
        <f t="shared" si="197"/>
        <v>5145</v>
      </c>
      <c r="B5151" s="9">
        <v>331.79624097903616</v>
      </c>
      <c r="C5151" s="9">
        <v>322.68763115371064</v>
      </c>
      <c r="D5151" s="25">
        <v>245</v>
      </c>
      <c r="E5151" s="8">
        <v>371</v>
      </c>
      <c r="F5151" s="31">
        <f>IF($A5151&lt;=$J$20,$O$20+$P$20*SIN($Q$20+$R$20*($A5151-$A$4810)/$P$20),erreur)</f>
        <v>328.16832955083009</v>
      </c>
      <c r="G5151" s="31">
        <f t="shared" si="198"/>
        <v>322.69985703767315</v>
      </c>
    </row>
    <row r="5152" spans="1:8" x14ac:dyDescent="0.3">
      <c r="A5152" s="20">
        <f t="shared" si="197"/>
        <v>5146</v>
      </c>
      <c r="B5152" s="9">
        <v>331.79319577211027</v>
      </c>
      <c r="C5152" s="9">
        <v>322.69759115371062</v>
      </c>
      <c r="D5152" s="25">
        <v>246</v>
      </c>
      <c r="E5152" s="8">
        <v>372</v>
      </c>
      <c r="F5152" s="31">
        <f>IF($A5152&lt;=$J$20,$O$20+$P$20*SIN($Q$20+$R$20*($A5152-$A$4810)/$P$20),erreur)</f>
        <v>328.16922848280956</v>
      </c>
      <c r="G5152" s="31">
        <f t="shared" si="198"/>
        <v>322.70985703767315</v>
      </c>
    </row>
    <row r="5153" spans="1:8" x14ac:dyDescent="0.3">
      <c r="A5153" s="20">
        <f t="shared" si="197"/>
        <v>5147</v>
      </c>
      <c r="B5153" s="9">
        <v>331.79005524814056</v>
      </c>
      <c r="C5153" s="9">
        <v>322.7075511537106</v>
      </c>
      <c r="D5153" s="25">
        <v>247</v>
      </c>
      <c r="E5153" s="8">
        <v>373</v>
      </c>
      <c r="F5153" s="31">
        <f>IF($A5153&lt;=$J$20,$O$20+$P$20*SIN($Q$20+$R$20*($A5153-$A$4810)/$P$20),erreur)</f>
        <v>328.17009403134944</v>
      </c>
      <c r="G5153" s="31">
        <f t="shared" si="198"/>
        <v>322.71985703767314</v>
      </c>
    </row>
    <row r="5154" spans="1:8" x14ac:dyDescent="0.3">
      <c r="A5154" s="20">
        <f t="shared" si="197"/>
        <v>5148</v>
      </c>
      <c r="B5154" s="9">
        <v>331.78681940715796</v>
      </c>
      <c r="C5154" s="9">
        <v>322.71751115371057</v>
      </c>
      <c r="D5154" s="25">
        <v>248</v>
      </c>
      <c r="E5154" s="8">
        <v>374</v>
      </c>
      <c r="F5154" s="31">
        <f>IF($A5154&lt;=$J$20,$O$20+$P$20*SIN($Q$20+$R$20*($A5154-$A$4810)/$P$20),erreur)</f>
        <v>328.17092619645337</v>
      </c>
      <c r="G5154" s="31">
        <f t="shared" si="198"/>
        <v>322.72985703767313</v>
      </c>
    </row>
    <row r="5155" spans="1:8" x14ac:dyDescent="0.3">
      <c r="A5155" s="20">
        <f t="shared" si="197"/>
        <v>5149</v>
      </c>
      <c r="B5155" s="9">
        <v>331.78348824918976</v>
      </c>
      <c r="C5155" s="9">
        <v>322.72747115371055</v>
      </c>
      <c r="D5155" s="25">
        <v>249</v>
      </c>
      <c r="E5155" s="8">
        <v>375</v>
      </c>
      <c r="F5155" s="31">
        <f>IF($A5155&lt;=$J$20,$O$20+$P$20*SIN($Q$20+$R$20*($A5155-$A$4810)/$P$20),erreur)</f>
        <v>328.17172497812135</v>
      </c>
      <c r="G5155" s="31">
        <f t="shared" si="198"/>
        <v>322.73985703767312</v>
      </c>
    </row>
    <row r="5156" spans="1:8" x14ac:dyDescent="0.3">
      <c r="A5156" s="20">
        <f t="shared" si="197"/>
        <v>5150</v>
      </c>
      <c r="B5156" s="9">
        <v>331.78006177426505</v>
      </c>
      <c r="C5156" s="9">
        <v>322.73743115371053</v>
      </c>
      <c r="D5156" s="25">
        <v>250</v>
      </c>
      <c r="E5156" s="8">
        <v>376</v>
      </c>
      <c r="F5156" s="31">
        <f>IF($A5156&lt;=$J$20,$O$20+$P$20*SIN($Q$20+$R$20*($A5156-$A$4810)/$P$20),erreur)</f>
        <v>328.17249037634974</v>
      </c>
      <c r="G5156" s="31">
        <f t="shared" si="198"/>
        <v>322.74985703767311</v>
      </c>
    </row>
    <row r="5157" spans="1:8" x14ac:dyDescent="0.3">
      <c r="A5157" s="20">
        <f t="shared" si="197"/>
        <v>5151</v>
      </c>
      <c r="B5157" s="9">
        <v>331.7765399824184</v>
      </c>
      <c r="C5157" s="9">
        <v>322.74739115371051</v>
      </c>
      <c r="D5157" s="25">
        <v>251</v>
      </c>
      <c r="E5157" s="8">
        <v>377</v>
      </c>
      <c r="F5157" s="31">
        <f>IF($A5157&lt;=$J$20,$O$20+$P$20*SIN($Q$20+$R$20*($A5157-$A$4810)/$P$20),erreur)</f>
        <v>328.17322239113855</v>
      </c>
      <c r="G5157" s="31">
        <f t="shared" si="198"/>
        <v>322.7598570376731</v>
      </c>
    </row>
    <row r="5158" spans="1:8" x14ac:dyDescent="0.3">
      <c r="A5158" s="20">
        <f t="shared" si="197"/>
        <v>5152</v>
      </c>
      <c r="B5158" s="9">
        <v>331.77292287367891</v>
      </c>
      <c r="C5158" s="9">
        <v>322.75735115371049</v>
      </c>
      <c r="D5158" s="25">
        <v>252</v>
      </c>
      <c r="E5158" s="8">
        <v>378</v>
      </c>
      <c r="F5158" s="31">
        <f>IF($A5158&lt;=$J$20,$O$20+$P$20*SIN($Q$20+$R$20*($A5158-$A$4810)/$P$20),erreur)</f>
        <v>328.17392102248778</v>
      </c>
      <c r="G5158" s="31">
        <f t="shared" si="198"/>
        <v>322.76985703767309</v>
      </c>
    </row>
    <row r="5159" spans="1:8" x14ac:dyDescent="0.3">
      <c r="A5159" s="20">
        <f t="shared" si="197"/>
        <v>5153</v>
      </c>
      <c r="B5159" s="9">
        <v>331.76921044808114</v>
      </c>
      <c r="C5159" s="9">
        <v>322.76731115371047</v>
      </c>
      <c r="D5159" s="25">
        <v>253</v>
      </c>
      <c r="E5159" s="8">
        <v>379</v>
      </c>
      <c r="F5159" s="31">
        <f>IF($A5159&lt;=$J$20,$O$20+$P$20*SIN($Q$20+$R$20*($A5159-$A$4810)/$P$20),erreur)</f>
        <v>328.17458627039741</v>
      </c>
      <c r="G5159" s="31">
        <f t="shared" si="198"/>
        <v>322.77985703767308</v>
      </c>
    </row>
    <row r="5160" spans="1:8" x14ac:dyDescent="0.3">
      <c r="A5160" s="20">
        <f t="shared" si="197"/>
        <v>5154</v>
      </c>
      <c r="B5160" s="9">
        <v>331.76540270565783</v>
      </c>
      <c r="C5160" s="9">
        <v>322.77727115371044</v>
      </c>
      <c r="D5160" s="25">
        <v>254</v>
      </c>
      <c r="E5160" s="8">
        <v>380</v>
      </c>
      <c r="F5160" s="31">
        <f>IF($A5160&lt;=$J$20,$O$20+$P$20*SIN($Q$20+$R$20*($A5160-$A$4810)/$P$20),erreur)</f>
        <v>328.17521813486383</v>
      </c>
      <c r="G5160" s="31">
        <f t="shared" si="198"/>
        <v>322.78985703767307</v>
      </c>
    </row>
    <row r="5161" spans="1:8" x14ac:dyDescent="0.3">
      <c r="A5161" s="20">
        <f t="shared" si="197"/>
        <v>5155</v>
      </c>
      <c r="B5161" s="9">
        <v>331.76149964644355</v>
      </c>
      <c r="C5161" s="9">
        <v>322.78723115371042</v>
      </c>
      <c r="D5161" s="25">
        <v>255</v>
      </c>
      <c r="E5161" s="8">
        <v>381</v>
      </c>
      <c r="F5161" s="31">
        <f>IF($A5161&lt;=$J$20,$O$20+$P$20*SIN($Q$20+$R$20*($A5161-$A$4810)/$P$20),erreur)</f>
        <v>328.17581661588702</v>
      </c>
      <c r="G5161" s="31">
        <f t="shared" si="198"/>
        <v>322.79985703767306</v>
      </c>
    </row>
    <row r="5162" spans="1:8" x14ac:dyDescent="0.3">
      <c r="A5162" s="20">
        <f t="shared" si="197"/>
        <v>5156</v>
      </c>
      <c r="B5162" s="9">
        <v>331.75750127047468</v>
      </c>
      <c r="C5162" s="9">
        <v>322.7971911537104</v>
      </c>
      <c r="D5162" s="25">
        <v>256</v>
      </c>
      <c r="E5162" s="8">
        <v>382</v>
      </c>
      <c r="F5162" s="31">
        <f>IF($A5162&lt;=$J$20,$O$20+$P$20*SIN($Q$20+$R$20*($A5162-$A$4810)/$P$20),erreur)</f>
        <v>328.17638171347062</v>
      </c>
      <c r="G5162" s="31">
        <f t="shared" si="198"/>
        <v>322.80985703767305</v>
      </c>
    </row>
    <row r="5163" spans="1:8" x14ac:dyDescent="0.3">
      <c r="A5163" s="20">
        <f t="shared" si="197"/>
        <v>5157</v>
      </c>
      <c r="B5163" s="9">
        <v>331.75340757778395</v>
      </c>
      <c r="C5163" s="9">
        <v>322.80715115371038</v>
      </c>
      <c r="D5163" s="25">
        <v>257</v>
      </c>
      <c r="E5163" s="8">
        <v>383</v>
      </c>
      <c r="F5163" s="31">
        <f>IF($A5163&lt;=$J$20,$O$20+$P$20*SIN($Q$20+$R$20*($A5163-$A$4810)/$P$20),erreur)</f>
        <v>328.176913427611</v>
      </c>
      <c r="G5163" s="31">
        <f t="shared" si="198"/>
        <v>322.81985703767305</v>
      </c>
    </row>
    <row r="5164" spans="1:8" x14ac:dyDescent="0.3">
      <c r="A5164" s="20">
        <f t="shared" si="197"/>
        <v>5158</v>
      </c>
      <c r="B5164" s="9">
        <v>331.74921856841502</v>
      </c>
      <c r="C5164" s="9">
        <v>322.81711115371036</v>
      </c>
      <c r="D5164" s="25">
        <v>258</v>
      </c>
      <c r="E5164" s="8">
        <v>384</v>
      </c>
      <c r="F5164" s="31">
        <f>IF($A5164&lt;=$J$20,$O$20+$P$20*SIN($Q$20+$R$20*($A5164-$A$4810)/$P$20),erreur)</f>
        <v>328.17741175830452</v>
      </c>
      <c r="G5164" s="31">
        <f t="shared" si="198"/>
        <v>322.82985703767304</v>
      </c>
    </row>
    <row r="5165" spans="1:8" x14ac:dyDescent="0.3">
      <c r="A5165" s="20">
        <f t="shared" si="197"/>
        <v>5159</v>
      </c>
      <c r="B5165" s="9">
        <v>331.74493424240063</v>
      </c>
      <c r="C5165" s="9">
        <v>322.82707115371034</v>
      </c>
      <c r="D5165" s="25">
        <v>259</v>
      </c>
      <c r="E5165" s="8">
        <v>385</v>
      </c>
      <c r="F5165" s="31">
        <f>IF($A5165&lt;=$J$20,$O$20+$P$20*SIN($Q$20+$R$20*($A5165-$A$4810)/$P$20),erreur)</f>
        <v>328.17787670555481</v>
      </c>
      <c r="G5165" s="31">
        <f t="shared" si="198"/>
        <v>322.83985703767303</v>
      </c>
    </row>
    <row r="5166" spans="1:8" x14ac:dyDescent="0.3">
      <c r="A5166" s="20">
        <f t="shared" si="197"/>
        <v>5160</v>
      </c>
      <c r="B5166" s="9">
        <v>331.74055459978263</v>
      </c>
      <c r="C5166" s="9">
        <v>322.83703115371031</v>
      </c>
      <c r="D5166" s="25">
        <v>260</v>
      </c>
      <c r="E5166" s="8">
        <v>386</v>
      </c>
      <c r="F5166" s="31">
        <f>IF($A5166&lt;=$J$20,$O$20+$P$20*SIN($Q$20+$R$20*($A5166-$A$4810)/$P$20),erreur)</f>
        <v>328.17830826935824</v>
      </c>
      <c r="G5166" s="31">
        <f t="shared" si="198"/>
        <v>322.84985703767302</v>
      </c>
      <c r="H5166">
        <v>333.33</v>
      </c>
    </row>
    <row r="5167" spans="1:8" x14ac:dyDescent="0.3">
      <c r="A5167" s="20">
        <f t="shared" si="197"/>
        <v>5161</v>
      </c>
      <c r="B5167" s="9">
        <v>331.7360796405992</v>
      </c>
      <c r="C5167" s="9">
        <v>322.84699115371029</v>
      </c>
      <c r="D5167" s="25">
        <v>261</v>
      </c>
      <c r="E5167" s="8">
        <v>387</v>
      </c>
      <c r="F5167" s="31">
        <f>IF($A5167&lt;=$J$20,$O$20+$P$20*SIN($Q$20+$R$20*($A5167-$A$4810)/$P$20),erreur)</f>
        <v>328.17870644971845</v>
      </c>
      <c r="G5167" s="31">
        <f t="shared" si="198"/>
        <v>322.85985703767301</v>
      </c>
    </row>
    <row r="5168" spans="1:8" x14ac:dyDescent="0.3">
      <c r="A5168" s="20">
        <f t="shared" si="197"/>
        <v>5162</v>
      </c>
      <c r="B5168" s="9">
        <v>331.73150936489219</v>
      </c>
      <c r="C5168" s="9">
        <v>322.85695115371027</v>
      </c>
      <c r="D5168" s="25">
        <v>262</v>
      </c>
      <c r="E5168" s="8">
        <v>388</v>
      </c>
      <c r="F5168" s="31">
        <f>IF($A5168&lt;=$J$20,$O$20+$P$20*SIN($Q$20+$R$20*($A5168-$A$4810)/$P$20),erreur)</f>
        <v>328.17907124663179</v>
      </c>
      <c r="G5168" s="31">
        <f t="shared" si="198"/>
        <v>322.869857037673</v>
      </c>
    </row>
    <row r="5169" spans="1:7" x14ac:dyDescent="0.3">
      <c r="A5169" s="20">
        <f t="shared" si="197"/>
        <v>5163</v>
      </c>
      <c r="B5169" s="9">
        <v>331.72684377269979</v>
      </c>
      <c r="C5169" s="9">
        <v>322.86691115371025</v>
      </c>
      <c r="D5169" s="25">
        <v>263</v>
      </c>
      <c r="E5169" s="8">
        <v>389</v>
      </c>
      <c r="F5169" s="31">
        <f>IF($A5169&lt;=$J$20,$O$20+$P$20*SIN($Q$20+$R$20*($A5169-$A$4810)/$P$20),erreur)</f>
        <v>328.17940266009464</v>
      </c>
      <c r="G5169" s="31">
        <f t="shared" si="198"/>
        <v>322.87985703767299</v>
      </c>
    </row>
    <row r="5170" spans="1:7" x14ac:dyDescent="0.3">
      <c r="A5170" s="20">
        <f t="shared" si="197"/>
        <v>5164</v>
      </c>
      <c r="B5170" s="9">
        <v>331.72208286406931</v>
      </c>
      <c r="C5170" s="9">
        <v>322.87687115371023</v>
      </c>
      <c r="D5170" s="25">
        <v>264</v>
      </c>
      <c r="E5170" s="8">
        <v>390</v>
      </c>
      <c r="F5170" s="31">
        <f>IF($A5170&lt;=$J$20,$O$20+$P$20*SIN($Q$20+$R$20*($A5170-$A$4810)/$P$20),erreur)</f>
        <v>328.1797006901179</v>
      </c>
      <c r="G5170" s="31">
        <f t="shared" si="198"/>
        <v>322.88985703767298</v>
      </c>
    </row>
    <row r="5171" spans="1:7" x14ac:dyDescent="0.3">
      <c r="A5171" s="20">
        <f t="shared" si="197"/>
        <v>5165</v>
      </c>
      <c r="B5171" s="9">
        <v>331.71722663904075</v>
      </c>
      <c r="C5171" s="9">
        <v>322.8868311537102</v>
      </c>
      <c r="D5171" s="25">
        <v>265</v>
      </c>
      <c r="E5171" s="8">
        <v>391</v>
      </c>
      <c r="F5171" s="31">
        <f>IF($A5171&lt;=$J$20,$O$20+$P$20*SIN($Q$20+$R$20*($A5171-$A$4810)/$P$20),erreur)</f>
        <v>328.17996533668702</v>
      </c>
      <c r="G5171" s="31">
        <f t="shared" si="198"/>
        <v>322.89985703767297</v>
      </c>
    </row>
    <row r="5172" spans="1:7" x14ac:dyDescent="0.3">
      <c r="A5172" s="20">
        <f t="shared" si="197"/>
        <v>5166</v>
      </c>
      <c r="B5172" s="9">
        <v>331.7122750976614</v>
      </c>
      <c r="C5172" s="9">
        <v>322.89679115371018</v>
      </c>
      <c r="D5172" s="25">
        <v>266</v>
      </c>
      <c r="E5172" s="8">
        <v>392</v>
      </c>
      <c r="F5172" s="31">
        <f>IF($A5172&lt;=$J$20,$O$20+$P$20*SIN($Q$20+$R$20*($A5172-$A$4810)/$P$20),erreur)</f>
        <v>328.18019659981655</v>
      </c>
      <c r="G5172" s="31">
        <f t="shared" si="198"/>
        <v>322.90985703767296</v>
      </c>
    </row>
    <row r="5173" spans="1:7" x14ac:dyDescent="0.3">
      <c r="A5173" s="20">
        <f t="shared" si="197"/>
        <v>5167</v>
      </c>
      <c r="B5173" s="9">
        <v>331.7072282399713</v>
      </c>
      <c r="C5173" s="9">
        <v>322.90675115371016</v>
      </c>
      <c r="D5173" s="25">
        <v>267</v>
      </c>
      <c r="E5173" s="8">
        <v>393</v>
      </c>
      <c r="F5173" s="31">
        <f>IF($A5173&lt;=$J$20,$O$20+$P$20*SIN($Q$20+$R$20*($A5173-$A$4810)/$P$20),erreur)</f>
        <v>328.18039447948831</v>
      </c>
      <c r="G5173" s="31">
        <f t="shared" si="198"/>
        <v>322.91985703767295</v>
      </c>
    </row>
    <row r="5174" spans="1:7" x14ac:dyDescent="0.3">
      <c r="A5174" s="20">
        <f t="shared" si="197"/>
        <v>5168</v>
      </c>
      <c r="B5174" s="9">
        <v>331.70208606602137</v>
      </c>
      <c r="C5174" s="9">
        <v>322.91671115371014</v>
      </c>
      <c r="D5174" s="25">
        <v>268</v>
      </c>
      <c r="E5174" s="8">
        <v>394</v>
      </c>
      <c r="F5174" s="31">
        <f>IF($A5174&lt;=$J$20,$O$20+$P$20*SIN($Q$20+$R$20*($A5174-$A$4810)/$P$20),erreur)</f>
        <v>328.18055897572049</v>
      </c>
      <c r="G5174" s="31">
        <f t="shared" si="198"/>
        <v>322.92985703767295</v>
      </c>
    </row>
    <row r="5175" spans="1:7" x14ac:dyDescent="0.3">
      <c r="A5175" s="20">
        <f t="shared" si="197"/>
        <v>5169</v>
      </c>
      <c r="B5175" s="9">
        <v>331.69684857585344</v>
      </c>
      <c r="C5175" s="9">
        <v>322.92667115371012</v>
      </c>
      <c r="D5175" s="25">
        <v>269</v>
      </c>
      <c r="E5175" s="8">
        <v>395</v>
      </c>
      <c r="F5175" s="31">
        <f>IF($A5175&lt;=$J$20,$O$20+$P$20*SIN($Q$20+$R$20*($A5175-$A$4810)/$P$20),erreur)</f>
        <v>328.18069008850216</v>
      </c>
      <c r="G5175" s="31">
        <f t="shared" si="198"/>
        <v>322.93985703767294</v>
      </c>
    </row>
    <row r="5176" spans="1:7" x14ac:dyDescent="0.3">
      <c r="A5176" s="20">
        <f t="shared" si="197"/>
        <v>5170</v>
      </c>
      <c r="B5176" s="9">
        <v>331.69151576952027</v>
      </c>
      <c r="C5176" s="9">
        <v>322.9366311537101</v>
      </c>
      <c r="D5176" s="25">
        <v>270</v>
      </c>
      <c r="E5176" s="8">
        <v>396</v>
      </c>
      <c r="F5176" s="31">
        <f>IF($A5176&lt;=$J$20,$O$20+$P$20*SIN($Q$20+$R$20*($A5176-$A$4810)/$P$20),erreur)</f>
        <v>328.18078781783697</v>
      </c>
      <c r="G5176" s="31">
        <f t="shared" si="198"/>
        <v>322.94985703767293</v>
      </c>
    </row>
    <row r="5177" spans="1:7" x14ac:dyDescent="0.3">
      <c r="A5177" s="20">
        <f t="shared" si="197"/>
        <v>5171</v>
      </c>
      <c r="B5177" s="9">
        <v>331.68608764706551</v>
      </c>
      <c r="C5177" s="9">
        <v>322.94659115371007</v>
      </c>
      <c r="D5177" s="25">
        <v>271</v>
      </c>
      <c r="E5177" s="8">
        <v>397</v>
      </c>
      <c r="F5177" s="31">
        <f>IF($A5177&lt;=$J$20,$O$20+$P$20*SIN($Q$20+$R$20*($A5177-$A$4810)/$P$20),erreur)</f>
        <v>328.18085216371765</v>
      </c>
      <c r="G5177" s="31">
        <f t="shared" si="198"/>
        <v>322.95985703767292</v>
      </c>
    </row>
    <row r="5178" spans="1:7" x14ac:dyDescent="0.3">
      <c r="A5178" s="20">
        <f t="shared" si="197"/>
        <v>5172</v>
      </c>
      <c r="B5178" s="9">
        <v>331.68056420854191</v>
      </c>
      <c r="C5178" s="9">
        <v>322.95655115371005</v>
      </c>
      <c r="D5178" s="25">
        <v>272</v>
      </c>
      <c r="E5178" s="8">
        <v>398</v>
      </c>
      <c r="F5178" s="31">
        <f>IF($A5178&lt;=$J$20,$O$20+$P$20*SIN($Q$20+$R$20*($A5178-$A$4810)/$P$20),erreur)</f>
        <v>328.18088312615509</v>
      </c>
      <c r="G5178" s="31">
        <f t="shared" si="198"/>
        <v>322.96985703767291</v>
      </c>
    </row>
    <row r="5179" spans="1:7" x14ac:dyDescent="0.3">
      <c r="A5179" s="20">
        <f t="shared" si="197"/>
        <v>5173</v>
      </c>
      <c r="B5179" s="9">
        <v>331.67494545399859</v>
      </c>
      <c r="C5179" s="9">
        <v>322.96651115371003</v>
      </c>
      <c r="D5179" s="25">
        <v>273</v>
      </c>
      <c r="E5179" s="8">
        <v>399</v>
      </c>
      <c r="F5179" s="31">
        <f>IF($A5179&lt;=$J$20,$O$20+$P$20*SIN($Q$20+$R$20*($A5179-$A$4810)/$P$20),erreur)</f>
        <v>328.18088070514204</v>
      </c>
      <c r="G5179" s="31">
        <f t="shared" si="198"/>
        <v>322.9798570376729</v>
      </c>
    </row>
    <row r="5180" spans="1:7" x14ac:dyDescent="0.3">
      <c r="A5180" s="20">
        <f t="shared" si="197"/>
        <v>5174</v>
      </c>
      <c r="B5180" s="9">
        <v>331.66923138348466</v>
      </c>
      <c r="C5180" s="9">
        <v>322.97647115371001</v>
      </c>
      <c r="D5180" s="25">
        <v>274</v>
      </c>
      <c r="E5180" s="8">
        <v>400</v>
      </c>
      <c r="F5180" s="31">
        <f>IF($A5180&lt;=$J$20,$O$20+$P$20*SIN($Q$20+$R$20*($A5180-$A$4810)/$P$20),erreur)</f>
        <v>328.18084490068213</v>
      </c>
      <c r="G5180" s="31">
        <f t="shared" si="198"/>
        <v>322.98985703767289</v>
      </c>
    </row>
    <row r="5181" spans="1:7" x14ac:dyDescent="0.3">
      <c r="A5181" s="20">
        <f t="shared" si="197"/>
        <v>5175</v>
      </c>
      <c r="B5181" s="9">
        <v>331.6634219970565</v>
      </c>
      <c r="C5181" s="9">
        <v>322.98643115370999</v>
      </c>
      <c r="D5181" s="25">
        <v>275</v>
      </c>
      <c r="E5181" s="8">
        <v>401</v>
      </c>
      <c r="F5181" s="31">
        <f>IF($A5181&lt;=$J$20,$O$20+$P$20*SIN($Q$20+$R$20*($A5181-$A$4810)/$P$20),erreur)</f>
        <v>328.18077571277172</v>
      </c>
      <c r="G5181" s="31">
        <f t="shared" si="198"/>
        <v>322.99985703767288</v>
      </c>
    </row>
    <row r="5182" spans="1:7" x14ac:dyDescent="0.3">
      <c r="A5182" s="20">
        <f t="shared" si="197"/>
        <v>5176</v>
      </c>
      <c r="B5182" s="9">
        <v>331.65751729476142</v>
      </c>
      <c r="C5182" s="9">
        <v>322.99639115370996</v>
      </c>
      <c r="D5182" s="25">
        <v>276</v>
      </c>
      <c r="E5182" s="8">
        <v>402</v>
      </c>
      <c r="F5182" s="31">
        <f>IF($A5182&lt;=$J$20,$O$20+$P$20*SIN($Q$20+$R$20*($A5182-$A$4810)/$P$20),erreur)</f>
        <v>328.18067314141081</v>
      </c>
      <c r="G5182" s="31">
        <f t="shared" si="198"/>
        <v>323.00985703767287</v>
      </c>
    </row>
    <row r="5183" spans="1:7" x14ac:dyDescent="0.3">
      <c r="A5183" s="20">
        <f t="shared" si="197"/>
        <v>5177</v>
      </c>
      <c r="B5183" s="9">
        <v>331.65151727665761</v>
      </c>
      <c r="C5183" s="9">
        <v>323.00635115370994</v>
      </c>
      <c r="D5183" s="25">
        <v>277</v>
      </c>
      <c r="E5183" s="8">
        <v>403</v>
      </c>
      <c r="F5183" s="31">
        <f>IF($A5183&lt;=$J$20,$O$20+$P$20*SIN($Q$20+$R$20*($A5183-$A$4810)/$P$20),erreur)</f>
        <v>328.18053718660667</v>
      </c>
      <c r="G5183" s="31">
        <f>IF(8811-A5183&gt;$I$16,$O$16+$P$16*SIN($S$16-$T$16*(A5183-$A$5182)/$P$16),erreur)</f>
        <v>323.01996110192704</v>
      </c>
    </row>
    <row r="5184" spans="1:7" x14ac:dyDescent="0.3">
      <c r="A5184" s="20">
        <f t="shared" si="197"/>
        <v>5178</v>
      </c>
      <c r="B5184" s="9">
        <v>331.64542194279784</v>
      </c>
      <c r="C5184" s="9">
        <v>323.01631115370992</v>
      </c>
      <c r="D5184" s="25">
        <v>278</v>
      </c>
      <c r="E5184" s="8">
        <v>404</v>
      </c>
      <c r="F5184" s="31">
        <f>IF($A5184&lt;=$J$20,$O$20+$P$20*SIN($Q$20+$R$20*($A5184-$A$4810)/$P$20),erreur)</f>
        <v>328.18036784835203</v>
      </c>
      <c r="G5184" s="31">
        <f>IF(8811-A5184&gt;$I$16,$O$16+$P$16*SIN($S$16-$T$16*(A5184-$A$5182)/$P$16),erreur)</f>
        <v>323.02987369997936</v>
      </c>
    </row>
    <row r="5185" spans="1:8" x14ac:dyDescent="0.3">
      <c r="A5185" s="20">
        <f t="shared" si="197"/>
        <v>5179</v>
      </c>
      <c r="B5185" s="9">
        <v>331.63923129323666</v>
      </c>
      <c r="C5185" s="9">
        <v>323.0262711537099</v>
      </c>
      <c r="D5185" s="25">
        <v>279</v>
      </c>
      <c r="E5185" s="8">
        <v>405</v>
      </c>
      <c r="F5185" s="31">
        <f>IF($A5185&lt;=$J$20,$O$20+$P$20*SIN($Q$20+$R$20*($A5185-$A$4810)/$P$20),erreur)</f>
        <v>328.18016512665054</v>
      </c>
      <c r="G5185" s="31">
        <f>IF(8811-A5185&gt;$I$16,$O$16+$P$16*SIN($S$16-$T$16*(A5185-$A$5182)/$P$16),erreur)</f>
        <v>323.03973635524744</v>
      </c>
    </row>
    <row r="5186" spans="1:8" x14ac:dyDescent="0.3">
      <c r="A5186" s="20">
        <f t="shared" si="197"/>
        <v>5180</v>
      </c>
      <c r="B5186" s="9">
        <v>331.63294532803047</v>
      </c>
      <c r="C5186" s="9">
        <v>323.03623115370988</v>
      </c>
      <c r="D5186" s="25">
        <v>280</v>
      </c>
      <c r="E5186" s="8">
        <v>406</v>
      </c>
      <c r="F5186" s="31">
        <f>IF($A5186&lt;=$J$20,$O$20+$P$20*SIN($Q$20+$R$20*($A5186-$A$4810)/$P$20),erreur)</f>
        <v>328.17992902149854</v>
      </c>
      <c r="G5186" s="31">
        <f>IF(8811-A5186&gt;$I$16,$O$16+$P$16*SIN($S$16-$T$16*(A5186-$A$5182)/$P$16),erreur)</f>
        <v>323.04954906770945</v>
      </c>
      <c r="H5186">
        <v>332.81</v>
      </c>
    </row>
    <row r="5187" spans="1:8" x14ac:dyDescent="0.3">
      <c r="A5187" s="20">
        <f t="shared" si="197"/>
        <v>5181</v>
      </c>
      <c r="B5187" s="9">
        <v>331.6265640472393</v>
      </c>
      <c r="C5187" s="9">
        <v>323.04619115370986</v>
      </c>
      <c r="D5187" s="25">
        <v>281</v>
      </c>
      <c r="E5187" s="8">
        <v>407</v>
      </c>
      <c r="F5187" s="31">
        <f>IF($A5187&lt;=$J$20,$O$20+$P$20*SIN($Q$20+$R$20*($A5187-$A$4810)/$P$20),erreur)</f>
        <v>328.17965953290332</v>
      </c>
      <c r="G5187" s="31">
        <f>IF(8811-A5187&gt;$I$16,$O$16+$P$16*SIN($S$16-$T$16*(A5187-$A$5182)/$P$16),erreur)</f>
        <v>323.05931183734356</v>
      </c>
    </row>
    <row r="5188" spans="1:8" x14ac:dyDescent="0.3">
      <c r="A5188" s="20">
        <f t="shared" si="197"/>
        <v>5182</v>
      </c>
      <c r="B5188" s="9">
        <v>331.62008745091771</v>
      </c>
      <c r="C5188" s="9">
        <v>323.05615115370983</v>
      </c>
      <c r="D5188" s="25">
        <v>282</v>
      </c>
      <c r="E5188" s="8">
        <v>408</v>
      </c>
      <c r="F5188" s="31">
        <f>IF($A5188&lt;=$J$20,$O$20+$P$20*SIN($Q$20+$R$20*($A5188-$A$4810)/$P$20),erreur)</f>
        <v>328.17935666085759</v>
      </c>
      <c r="G5188" s="31">
        <f>IF(8811-A5188&gt;$I$16,$O$16+$P$16*SIN($S$16-$T$16*(A5188-$A$5182)/$P$16),erreur)</f>
        <v>323.0690246641243</v>
      </c>
    </row>
    <row r="5189" spans="1:8" x14ac:dyDescent="0.3">
      <c r="A5189" s="20">
        <f t="shared" si="197"/>
        <v>5183</v>
      </c>
      <c r="B5189" s="9">
        <v>331.61351553912391</v>
      </c>
      <c r="C5189" s="9">
        <v>323.06611115370981</v>
      </c>
      <c r="D5189" s="25">
        <v>283</v>
      </c>
      <c r="E5189" s="8">
        <v>409</v>
      </c>
      <c r="F5189" s="31">
        <f>IF($A5189&lt;=$J$20,$O$20+$P$20*SIN($Q$20+$R$20*($A5189-$A$4810)/$P$20),erreur)</f>
        <v>328.17902040536865</v>
      </c>
      <c r="G5189" s="31">
        <f>IF(8811-A5189&gt;$I$16,$O$16+$P$16*SIN($S$16-$T$16*(A5189-$A$5182)/$P$16),erreur)</f>
        <v>323.07868754802257</v>
      </c>
    </row>
    <row r="5190" spans="1:8" x14ac:dyDescent="0.3">
      <c r="A5190" s="20">
        <f t="shared" si="197"/>
        <v>5184</v>
      </c>
      <c r="B5190" s="9">
        <v>331.60684831192157</v>
      </c>
      <c r="C5190" s="9">
        <v>323.07607115370979</v>
      </c>
      <c r="D5190" s="25">
        <v>284</v>
      </c>
      <c r="E5190" s="8">
        <v>410</v>
      </c>
      <c r="F5190" s="31">
        <f>IF($A5190&lt;=$J$20,$O$20+$P$20*SIN($Q$20+$R$20*($A5190-$A$4810)/$P$20),erreur)</f>
        <v>328.1786507664292</v>
      </c>
      <c r="G5190" s="31">
        <f>IF(8811-A5190&gt;$I$16,$O$16+$P$16*SIN($S$16-$T$16*(A5190-$A$5182)/$P$16),erreur)</f>
        <v>323.08830048902018</v>
      </c>
    </row>
    <row r="5191" spans="1:8" x14ac:dyDescent="0.3">
      <c r="A5191" s="20">
        <f t="shared" si="197"/>
        <v>5185</v>
      </c>
      <c r="B5191" s="9">
        <v>331.60008576936889</v>
      </c>
      <c r="C5191" s="9">
        <v>323.08603115370977</v>
      </c>
      <c r="D5191" s="25">
        <v>285</v>
      </c>
      <c r="E5191" s="8">
        <v>411</v>
      </c>
      <c r="F5191" s="31">
        <f>IF($A5191&lt;=$J$20,$O$20+$P$20*SIN($Q$20+$R$20*($A5191-$A$4810)/$P$20),erreur)</f>
        <v>328.17824774404653</v>
      </c>
      <c r="G5191" s="31">
        <f>IF(8811-A5191&gt;$I$16,$O$16+$P$16*SIN($S$16-$T$16*(A5191-$A$5182)/$P$16),erreur)</f>
        <v>323.09786348708803</v>
      </c>
    </row>
    <row r="5192" spans="1:8" x14ac:dyDescent="0.3">
      <c r="A5192" s="20">
        <f t="shared" ref="A5192:A5255" si="199">ROW()-6</f>
        <v>5186</v>
      </c>
      <c r="B5192" s="9">
        <v>331.5932279115259</v>
      </c>
      <c r="C5192" s="9">
        <v>323.09599115370975</v>
      </c>
      <c r="D5192" s="25">
        <v>286</v>
      </c>
      <c r="E5192" s="8">
        <v>412</v>
      </c>
      <c r="F5192" s="31">
        <f>IF($A5192&lt;=$J$20,$O$20+$P$20*SIN($Q$20+$R$20*($A5192-$A$4810)/$P$20),erreur)</f>
        <v>328.177811338217</v>
      </c>
      <c r="G5192" s="31">
        <f>IF(8811-A5192&gt;$I$16,$O$16+$P$16*SIN($S$16-$T$16*(A5192-$A$5182)/$P$16),erreur)</f>
        <v>323.10737654220793</v>
      </c>
    </row>
    <row r="5193" spans="1:8" x14ac:dyDescent="0.3">
      <c r="A5193" s="20">
        <f t="shared" si="199"/>
        <v>5187</v>
      </c>
      <c r="B5193" s="9">
        <v>331.58627473845809</v>
      </c>
      <c r="C5193" s="9">
        <v>323.10595115370973</v>
      </c>
      <c r="D5193" s="25">
        <v>287</v>
      </c>
      <c r="E5193" s="8">
        <v>413</v>
      </c>
      <c r="F5193" s="31">
        <f>IF($A5193&lt;=$J$20,$O$20+$P$20*SIN($Q$20+$R$20*($A5193-$A$4810)/$P$20),erreur)</f>
        <v>328.1773415489406</v>
      </c>
      <c r="G5193" s="31">
        <f>IF(8811-A5193&gt;$I$16,$O$16+$P$16*SIN($S$16-$T$16*(A5193-$A$5182)/$P$16),erreur)</f>
        <v>323.11683965435077</v>
      </c>
    </row>
    <row r="5194" spans="1:8" x14ac:dyDescent="0.3">
      <c r="A5194" s="20">
        <f t="shared" si="199"/>
        <v>5188</v>
      </c>
      <c r="B5194" s="9">
        <v>331.57922625022729</v>
      </c>
      <c r="C5194" s="9">
        <v>323.1159111537097</v>
      </c>
      <c r="D5194" s="25">
        <v>288</v>
      </c>
      <c r="E5194" s="8">
        <v>414</v>
      </c>
      <c r="F5194" s="31">
        <f>IF($A5194&lt;=$J$20,$O$20+$P$20*SIN($Q$20+$R$20*($A5194-$A$4810)/$P$20),erreur)</f>
        <v>328.17683837622099</v>
      </c>
      <c r="G5194" s="31">
        <f>IF(8811-A5194&gt;$I$16,$O$16+$P$16*SIN($S$16-$T$16*(A5194-$A$5182)/$P$16),erreur)</f>
        <v>323.12625282349472</v>
      </c>
    </row>
    <row r="5195" spans="1:8" x14ac:dyDescent="0.3">
      <c r="A5195" s="20">
        <f t="shared" si="199"/>
        <v>5189</v>
      </c>
      <c r="B5195" s="9">
        <v>331.57208244689537</v>
      </c>
      <c r="C5195" s="9">
        <v>323.12587115370968</v>
      </c>
      <c r="D5195" s="25">
        <v>289</v>
      </c>
      <c r="E5195" s="8">
        <v>415</v>
      </c>
      <c r="F5195" s="31">
        <f>IF($A5195&lt;=$J$20,$O$20+$P$20*SIN($Q$20+$R$20*($A5195-$A$4810)/$P$20),erreur)</f>
        <v>328.17630182005814</v>
      </c>
      <c r="G5195" s="31">
        <f>IF(8811-A5195&gt;$I$16,$O$16+$P$16*SIN($S$16-$T$16*(A5195-$A$5182)/$P$16),erreur)</f>
        <v>323.13561604961797</v>
      </c>
    </row>
    <row r="5196" spans="1:8" x14ac:dyDescent="0.3">
      <c r="A5196" s="20">
        <f t="shared" si="199"/>
        <v>5190</v>
      </c>
      <c r="B5196" s="9">
        <v>331.56484332853142</v>
      </c>
      <c r="C5196" s="9">
        <v>323.13583115370966</v>
      </c>
      <c r="D5196" s="25">
        <v>290</v>
      </c>
      <c r="E5196" s="8">
        <v>416</v>
      </c>
      <c r="F5196" s="31">
        <f>IF($A5196&lt;=$J$20,$O$20+$P$20*SIN($Q$20+$R$20*($A5196-$A$4810)/$P$20),erreur)</f>
        <v>328.17573188045208</v>
      </c>
      <c r="G5196" s="31">
        <f>IF(8811-A5196&gt;$I$16,$O$16+$P$16*SIN($S$16-$T$16*(A5196-$A$5182)/$P$16),erreur)</f>
        <v>323.14492933269867</v>
      </c>
    </row>
    <row r="5197" spans="1:8" x14ac:dyDescent="0.3">
      <c r="A5197" s="20">
        <f t="shared" si="199"/>
        <v>5191</v>
      </c>
      <c r="B5197" s="9">
        <v>331.55750889519732</v>
      </c>
      <c r="C5197" s="9">
        <v>323.14579115370964</v>
      </c>
      <c r="D5197" s="25">
        <v>291</v>
      </c>
      <c r="E5197" s="8">
        <v>417</v>
      </c>
      <c r="F5197" s="31">
        <f>IF($A5197&lt;=$J$20,$O$20+$P$20*SIN($Q$20+$R$20*($A5197-$A$4810)/$P$20),erreur)</f>
        <v>328.17512855740642</v>
      </c>
      <c r="G5197" s="31">
        <f>IF(8811-A5197&gt;$I$16,$O$16+$P$16*SIN($S$16-$T$16*(A5197-$A$5182)/$P$16),erreur)</f>
        <v>323.15419267270772</v>
      </c>
    </row>
    <row r="5198" spans="1:8" x14ac:dyDescent="0.3">
      <c r="A5198" s="20">
        <f t="shared" si="199"/>
        <v>5192</v>
      </c>
      <c r="B5198" s="9">
        <v>331.55007914696216</v>
      </c>
      <c r="C5198" s="9">
        <v>323.15575115370962</v>
      </c>
      <c r="D5198" s="25">
        <v>292</v>
      </c>
      <c r="E5198" s="8">
        <v>418</v>
      </c>
      <c r="F5198" s="31">
        <f>IF($A5198&lt;=$J$20,$O$20+$P$20*SIN($Q$20+$R$20*($A5198-$A$4810)/$P$20),erreur)</f>
        <v>328.17449185091391</v>
      </c>
      <c r="G5198" s="31">
        <f>IF(8811-A5198&gt;$I$16,$O$16+$P$16*SIN($S$16-$T$16*(A5198-$A$5182)/$P$16),erreur)</f>
        <v>323.16340606962694</v>
      </c>
    </row>
    <row r="5199" spans="1:8" x14ac:dyDescent="0.3">
      <c r="A5199" s="20">
        <f t="shared" si="199"/>
        <v>5193</v>
      </c>
      <c r="B5199" s="9">
        <v>331.54255408389326</v>
      </c>
      <c r="C5199" s="9">
        <v>323.16571115370959</v>
      </c>
      <c r="D5199" s="25">
        <v>293</v>
      </c>
      <c r="E5199" s="8">
        <v>419</v>
      </c>
      <c r="F5199" s="31">
        <f>IF($A5199&lt;=$J$20,$O$20+$P$20*SIN($Q$20+$R$20*($A5199-$A$4810)/$P$20),erreur)</f>
        <v>328.17382176097817</v>
      </c>
      <c r="G5199" s="31">
        <f>IF(8811-A5199&gt;$I$16,$O$16+$P$16*SIN($S$16-$T$16*(A5199-$A$5182)/$P$16),erreur)</f>
        <v>323.17256952343087</v>
      </c>
    </row>
    <row r="5200" spans="1:8" x14ac:dyDescent="0.3">
      <c r="A5200" s="20">
        <f t="shared" si="199"/>
        <v>5194</v>
      </c>
      <c r="B5200" s="9">
        <v>331.53493370605611</v>
      </c>
      <c r="C5200" s="9">
        <v>323.17567115370957</v>
      </c>
      <c r="D5200" s="25">
        <v>294</v>
      </c>
      <c r="E5200" s="8">
        <v>420</v>
      </c>
      <c r="F5200" s="31">
        <f>IF($A5200&lt;=$J$20,$O$20+$P$20*SIN($Q$20+$R$20*($A5200-$A$4810)/$P$20),erreur)</f>
        <v>328.17311828760648</v>
      </c>
      <c r="G5200" s="31">
        <f>IF(8811-A5200&gt;$I$16,$O$16+$P$16*SIN($S$16-$T$16*(A5200-$A$5182)/$P$16),erreur)</f>
        <v>323.18168303409766</v>
      </c>
    </row>
    <row r="5201" spans="1:8" x14ac:dyDescent="0.3">
      <c r="A5201" s="20">
        <f t="shared" si="199"/>
        <v>5195</v>
      </c>
      <c r="B5201" s="9">
        <v>331.52721801352345</v>
      </c>
      <c r="C5201" s="9">
        <v>323.18563115370955</v>
      </c>
      <c r="D5201" s="25">
        <v>295</v>
      </c>
      <c r="E5201" s="8">
        <v>421</v>
      </c>
      <c r="F5201" s="31">
        <f>IF($A5201&lt;=$J$20,$O$20+$P$20*SIN($Q$20+$R$20*($A5201-$A$4810)/$P$20),erreur)</f>
        <v>328.17238143079157</v>
      </c>
      <c r="G5201" s="31">
        <f>IF(8811-A5201&gt;$I$16,$O$16+$P$16*SIN($S$16-$T$16*(A5201-$A$5182)/$P$16),erreur)</f>
        <v>323.1907466016055</v>
      </c>
    </row>
    <row r="5202" spans="1:8" x14ac:dyDescent="0.3">
      <c r="A5202" s="20">
        <f t="shared" si="199"/>
        <v>5196</v>
      </c>
      <c r="B5202" s="9">
        <v>331.51940700636442</v>
      </c>
      <c r="C5202" s="9">
        <v>323.19559115370953</v>
      </c>
      <c r="D5202" s="25">
        <v>296</v>
      </c>
      <c r="E5202" s="8">
        <v>422</v>
      </c>
      <c r="F5202" s="31">
        <f>IF($A5202&lt;=$J$20,$O$20+$P$20*SIN($Q$20+$R$20*($A5202-$A$4810)/$P$20),erreur)</f>
        <v>328.17161119053708</v>
      </c>
      <c r="G5202" s="31">
        <f>IF(8811-A5202&gt;$I$16,$O$16+$P$16*SIN($S$16-$T$16*(A5202-$A$5182)/$P$16),erreur)</f>
        <v>323.19976022592891</v>
      </c>
    </row>
    <row r="5203" spans="1:8" x14ac:dyDescent="0.3">
      <c r="A5203" s="20">
        <f t="shared" si="199"/>
        <v>5197</v>
      </c>
      <c r="B5203" s="9">
        <v>331.51150068464995</v>
      </c>
      <c r="C5203" s="9">
        <v>323.20555115370951</v>
      </c>
      <c r="D5203" s="25">
        <v>297</v>
      </c>
      <c r="E5203" s="8">
        <v>423</v>
      </c>
      <c r="F5203" s="31">
        <f>IF($A5203&lt;=$J$20,$O$20+$P$20*SIN($Q$20+$R$20*($A5203-$A$4810)/$P$20),erreur)</f>
        <v>328.17080756685027</v>
      </c>
      <c r="G5203" s="31">
        <f>IF(8811-A5203&gt;$I$16,$O$16+$P$16*SIN($S$16-$T$16*(A5203-$A$5182)/$P$16),erreur)</f>
        <v>323.20872390704972</v>
      </c>
    </row>
    <row r="5204" spans="1:8" x14ac:dyDescent="0.3">
      <c r="A5204" s="20">
        <f t="shared" si="199"/>
        <v>5198</v>
      </c>
      <c r="B5204" s="9">
        <v>331.50349904845098</v>
      </c>
      <c r="C5204" s="9">
        <v>323.21551115370949</v>
      </c>
      <c r="D5204" s="25">
        <v>298</v>
      </c>
      <c r="E5204" s="8">
        <v>424</v>
      </c>
      <c r="F5204" s="31">
        <f>IF($A5204&lt;=$J$20,$O$20+$P$20*SIN($Q$20+$R$20*($A5204-$A$4810)/$P$20),erreur)</f>
        <v>328.16997055972388</v>
      </c>
      <c r="G5204" s="31">
        <f>IF(8811-A5204&gt;$I$16,$O$16+$P$16*SIN($S$16-$T$16*(A5204-$A$5182)/$P$16),erreur)</f>
        <v>323.2176376449388</v>
      </c>
    </row>
    <row r="5205" spans="1:8" x14ac:dyDescent="0.3">
      <c r="A5205" s="20">
        <f t="shared" si="199"/>
        <v>5199</v>
      </c>
      <c r="B5205" s="9">
        <v>331.49540209784027</v>
      </c>
      <c r="C5205" s="9">
        <v>323.22547115370946</v>
      </c>
      <c r="D5205" s="25">
        <v>299</v>
      </c>
      <c r="E5205" s="8">
        <v>425</v>
      </c>
      <c r="F5205" s="31">
        <f>IF($A5205&lt;=$J$20,$O$20+$P$20*SIN($Q$20+$R$20*($A5205-$A$4810)/$P$20),erreur)</f>
        <v>328.1691001691579</v>
      </c>
      <c r="G5205" s="31">
        <f>IF(8811-A5205&gt;$I$16,$O$16+$P$16*SIN($S$16-$T$16*(A5205-$A$5182)/$P$16),erreur)</f>
        <v>323.22650143958526</v>
      </c>
    </row>
    <row r="5206" spans="1:8" x14ac:dyDescent="0.3">
      <c r="A5206" s="20">
        <f t="shared" si="199"/>
        <v>5200</v>
      </c>
      <c r="B5206" s="9">
        <v>331.4872098328924</v>
      </c>
      <c r="C5206" s="9">
        <v>323.23543115370944</v>
      </c>
      <c r="D5206" s="25">
        <v>300</v>
      </c>
      <c r="E5206" s="8">
        <v>426</v>
      </c>
      <c r="F5206" s="31">
        <f>IF($A5206&lt;=$J$20,$O$20+$P$20*SIN($Q$20+$R$20*($A5206-$A$4810)/$P$20),erreur)</f>
        <v>328.16819639515961</v>
      </c>
      <c r="G5206" s="31">
        <f>IF(8811-A5206&gt;$I$16,$O$16+$P$16*SIN($S$16-$T$16*(A5206-$A$5182)/$P$16),erreur)</f>
        <v>323.23531529095271</v>
      </c>
      <c r="H5206">
        <v>332</v>
      </c>
    </row>
    <row r="5207" spans="1:8" x14ac:dyDescent="0.3">
      <c r="A5207" s="20">
        <f t="shared" si="199"/>
        <v>5201</v>
      </c>
      <c r="B5207" s="9">
        <v>331.47892225368196</v>
      </c>
      <c r="C5207" s="9">
        <v>323.24539115370942</v>
      </c>
      <c r="D5207" s="25">
        <v>301</v>
      </c>
      <c r="E5207" s="8">
        <v>427</v>
      </c>
      <c r="F5207" s="31">
        <f>IF($A5207&lt;=$J$20,$O$20+$P$20*SIN($Q$20+$R$20*($A5207-$A$4810)/$P$20),erreur)</f>
        <v>328.16725923772174</v>
      </c>
      <c r="G5207" s="31">
        <f>IF(8811-A5207&gt;$I$16,$O$16+$P$16*SIN($S$16-$T$16*(A5207-$A$5182)/$P$16),erreur)</f>
        <v>323.24407919903024</v>
      </c>
    </row>
    <row r="5208" spans="1:8" x14ac:dyDescent="0.3">
      <c r="A5208" s="20">
        <f t="shared" si="199"/>
        <v>5202</v>
      </c>
      <c r="B5208" s="9">
        <v>331.47053936028351</v>
      </c>
      <c r="C5208" s="9">
        <v>323.2553511537094</v>
      </c>
      <c r="D5208" s="25">
        <v>302</v>
      </c>
      <c r="E5208" s="8">
        <v>428</v>
      </c>
      <c r="F5208" s="31">
        <f>IF($A5208&lt;=$J$20,$O$20+$P$20*SIN($Q$20+$R$20*($A5208-$A$4810)/$P$20),erreur)</f>
        <v>328.16628869685883</v>
      </c>
      <c r="G5208" s="31">
        <f>IF(8811-A5208&gt;$I$16,$O$16+$P$16*SIN($S$16-$T$16*(A5208-$A$5182)/$P$16),erreur)</f>
        <v>323.25279316379238</v>
      </c>
    </row>
    <row r="5209" spans="1:8" x14ac:dyDescent="0.3">
      <c r="A5209" s="20">
        <f t="shared" si="199"/>
        <v>5203</v>
      </c>
      <c r="B5209" s="9">
        <v>331.46206115277164</v>
      </c>
      <c r="C5209" s="9">
        <v>323.26531115370938</v>
      </c>
      <c r="D5209" s="25">
        <v>303</v>
      </c>
      <c r="E5209" s="8">
        <v>429</v>
      </c>
      <c r="F5209" s="31">
        <f>IF($A5209&lt;=$J$20,$O$20+$P$20*SIN($Q$20+$R$20*($A5209-$A$4810)/$P$20),erreur)</f>
        <v>328.16528477255633</v>
      </c>
      <c r="G5209" s="31">
        <f>IF(8811-A5209&gt;$I$16,$O$16+$P$16*SIN($S$16-$T$16*(A5209-$A$5182)/$P$16),erreur)</f>
        <v>323.26145718521366</v>
      </c>
    </row>
    <row r="5210" spans="1:8" x14ac:dyDescent="0.3">
      <c r="A5210" s="20">
        <f t="shared" si="199"/>
        <v>5204</v>
      </c>
      <c r="B5210" s="9">
        <v>331.45348763122638</v>
      </c>
      <c r="C5210" s="9">
        <v>323.27527115370935</v>
      </c>
      <c r="D5210" s="25">
        <v>304</v>
      </c>
      <c r="E5210" s="8">
        <v>430</v>
      </c>
      <c r="F5210" s="31">
        <f>IF($A5210&lt;=$J$20,$O$20+$P$20*SIN($Q$20+$R$20*($A5210-$A$4810)/$P$20),erreur)</f>
        <v>328.1642474648288</v>
      </c>
      <c r="G5210" s="31">
        <f>IF(8811-A5210&gt;$I$16,$O$16+$P$16*SIN($S$16-$T$16*(A5210-$A$5182)/$P$16),erreur)</f>
        <v>323.27007126327953</v>
      </c>
    </row>
    <row r="5211" spans="1:8" x14ac:dyDescent="0.3">
      <c r="A5211" s="20">
        <f t="shared" si="199"/>
        <v>5205</v>
      </c>
      <c r="B5211" s="9">
        <v>331.44481879572413</v>
      </c>
      <c r="C5211" s="9">
        <v>323.28523115370933</v>
      </c>
      <c r="D5211" s="25">
        <v>305</v>
      </c>
      <c r="E5211" s="8">
        <v>431</v>
      </c>
      <c r="F5211" s="31">
        <f>IF($A5211&lt;=$J$20,$O$20+$P$20*SIN($Q$20+$R$20*($A5211-$A$4810)/$P$20),erreur)</f>
        <v>328.16317677366533</v>
      </c>
      <c r="G5211" s="31">
        <f>IF(8811-A5211&gt;$I$16,$O$16+$P$16*SIN($S$16-$T$16*(A5211-$A$5182)/$P$16),erreur)</f>
        <v>323.27863539796454</v>
      </c>
    </row>
    <row r="5212" spans="1:8" x14ac:dyDescent="0.3">
      <c r="A5212" s="20">
        <f t="shared" si="199"/>
        <v>5206</v>
      </c>
      <c r="B5212" s="9">
        <v>331.43605464634493</v>
      </c>
      <c r="C5212" s="9">
        <v>323.29519115370931</v>
      </c>
      <c r="D5212" s="25">
        <v>306</v>
      </c>
      <c r="E5212" s="8">
        <v>432</v>
      </c>
      <c r="F5212" s="31">
        <f>IF($A5212&lt;=$J$20,$O$20+$P$20*SIN($Q$20+$R$20*($A5212-$A$4810)/$P$20),erreur)</f>
        <v>328.16207269907682</v>
      </c>
      <c r="G5212" s="31">
        <f>IF(8811-A5212&gt;$I$16,$O$16+$P$16*SIN($S$16-$T$16*(A5212-$A$5182)/$P$16),erreur)</f>
        <v>323.28714958924684</v>
      </c>
    </row>
    <row r="5213" spans="1:8" x14ac:dyDescent="0.3">
      <c r="A5213" s="20">
        <f t="shared" si="199"/>
        <v>5207</v>
      </c>
      <c r="B5213" s="9">
        <v>331.42719518316699</v>
      </c>
      <c r="C5213" s="9">
        <v>323.30515115370929</v>
      </c>
      <c r="D5213" s="25">
        <v>307</v>
      </c>
      <c r="E5213" s="8">
        <v>433</v>
      </c>
      <c r="F5213" s="31">
        <f>IF($A5213&lt;=$J$20,$O$20+$P$20*SIN($Q$20+$R$20*($A5213-$A$4810)/$P$20),erreur)</f>
        <v>328.16093524105963</v>
      </c>
      <c r="G5213" s="31">
        <f>IF(8811-A5213&gt;$I$16,$O$16+$P$16*SIN($S$16-$T$16*(A5213-$A$5182)/$P$16),erreur)</f>
        <v>323.29561383710461</v>
      </c>
    </row>
    <row r="5214" spans="1:8" x14ac:dyDescent="0.3">
      <c r="A5214" s="20">
        <f t="shared" si="199"/>
        <v>5208</v>
      </c>
      <c r="B5214" s="9">
        <v>331.41824040627034</v>
      </c>
      <c r="C5214" s="9">
        <v>323.31511115370927</v>
      </c>
      <c r="D5214" s="25">
        <v>308</v>
      </c>
      <c r="E5214" s="8">
        <v>434</v>
      </c>
      <c r="F5214" s="31">
        <f>IF($A5214&lt;=$J$20,$O$20+$P$20*SIN($Q$20+$R$20*($A5214-$A$4810)/$P$20),erreur)</f>
        <v>328.15976439961742</v>
      </c>
      <c r="G5214" s="31">
        <f>IF(8811-A5214&gt;$I$16,$O$16+$P$16*SIN($S$16-$T$16*(A5214-$A$5182)/$P$16),erreur)</f>
        <v>323.30402814151967</v>
      </c>
    </row>
    <row r="5215" spans="1:8" x14ac:dyDescent="0.3">
      <c r="A5215" s="20">
        <f t="shared" si="199"/>
        <v>5209</v>
      </c>
      <c r="B5215" s="9">
        <v>331.40919031573685</v>
      </c>
      <c r="C5215" s="9">
        <v>323.32507115370925</v>
      </c>
      <c r="D5215" s="25">
        <v>309</v>
      </c>
      <c r="E5215" s="8">
        <v>435</v>
      </c>
      <c r="F5215" s="31">
        <f>IF($A5215&lt;=$J$20,$O$20+$P$20*SIN($Q$20+$R$20*($A5215-$A$4810)/$P$20),erreur)</f>
        <v>328.15856017474653</v>
      </c>
      <c r="G5215" s="31">
        <f>IF(8811-A5215&gt;$I$16,$O$16+$P$16*SIN($S$16-$T$16*(A5215-$A$5182)/$P$16),erreur)</f>
        <v>323.31239250247017</v>
      </c>
    </row>
    <row r="5216" spans="1:8" x14ac:dyDescent="0.3">
      <c r="A5216" s="20">
        <f t="shared" si="199"/>
        <v>5210</v>
      </c>
      <c r="B5216" s="9">
        <v>331.40004491165018</v>
      </c>
      <c r="C5216" s="9">
        <v>323.33503115370922</v>
      </c>
      <c r="D5216" s="25">
        <v>310</v>
      </c>
      <c r="E5216" s="8">
        <v>436</v>
      </c>
      <c r="F5216" s="31">
        <f>IF($A5216&lt;=$J$20,$O$20+$P$20*SIN($Q$20+$R$20*($A5216-$A$4810)/$P$20),erreur)</f>
        <v>328.15732256645424</v>
      </c>
      <c r="G5216" s="31">
        <f>IF(8811-A5216&gt;$I$16,$O$16+$P$16*SIN($S$16-$T$16*(A5216-$A$5182)/$P$16),erreur)</f>
        <v>323.32070691993431</v>
      </c>
    </row>
    <row r="5217" spans="1:8" x14ac:dyDescent="0.3">
      <c r="A5217" s="20">
        <f t="shared" si="199"/>
        <v>5211</v>
      </c>
      <c r="B5217" s="9">
        <v>331.39080419409038</v>
      </c>
      <c r="C5217" s="9">
        <v>323.3449911537092</v>
      </c>
      <c r="D5217" s="25">
        <v>311</v>
      </c>
      <c r="E5217" s="8">
        <v>437</v>
      </c>
      <c r="F5217" s="31">
        <f>IF($A5217&lt;=$J$20,$O$20+$P$20*SIN($Q$20+$R$20*($A5217-$A$4810)/$P$20),erreur)</f>
        <v>328.15605157474056</v>
      </c>
      <c r="G5217" s="31">
        <f>IF(8811-A5217&gt;$I$16,$O$16+$P$16*SIN($S$16-$T$16*(A5217-$A$5182)/$P$16),erreur)</f>
        <v>323.32897139389024</v>
      </c>
    </row>
    <row r="5218" spans="1:8" x14ac:dyDescent="0.3">
      <c r="A5218" s="20">
        <f t="shared" si="199"/>
        <v>5212</v>
      </c>
      <c r="B5218" s="9">
        <v>331.38146816314475</v>
      </c>
      <c r="C5218" s="9">
        <v>323.35495115370918</v>
      </c>
      <c r="D5218" s="25">
        <v>312</v>
      </c>
      <c r="E5218" s="8">
        <v>438</v>
      </c>
      <c r="F5218" s="31">
        <f>IF($A5218&lt;=$J$20,$O$20+$P$20*SIN($Q$20+$R$20*($A5218-$A$4810)/$P$20),erreur)</f>
        <v>328.15474719960548</v>
      </c>
      <c r="G5218" s="31">
        <f>IF(8811-A5218&gt;$I$16,$O$16+$P$16*SIN($S$16-$T$16*(A5218-$A$5182)/$P$16),erreur)</f>
        <v>323.33718592431978</v>
      </c>
    </row>
    <row r="5219" spans="1:8" x14ac:dyDescent="0.3">
      <c r="A5219" s="20">
        <f t="shared" si="199"/>
        <v>5213</v>
      </c>
      <c r="B5219" s="9">
        <v>331.37203681889696</v>
      </c>
      <c r="C5219" s="9">
        <v>323.36491115370916</v>
      </c>
      <c r="D5219" s="25">
        <v>313</v>
      </c>
      <c r="E5219" s="8">
        <v>439</v>
      </c>
      <c r="F5219" s="31">
        <f>IF($A5219&lt;=$J$20,$O$20+$P$20*SIN($Q$20+$R$20*($A5219-$A$4810)/$P$20),erreur)</f>
        <v>328.15340944105264</v>
      </c>
      <c r="G5219" s="31">
        <f>IF(8811-A5219&gt;$I$16,$O$16+$P$16*SIN($S$16-$T$16*(A5219-$A$5182)/$P$16),erreur)</f>
        <v>323.34535051120474</v>
      </c>
    </row>
    <row r="5220" spans="1:8" x14ac:dyDescent="0.3">
      <c r="A5220" s="20">
        <f t="shared" si="199"/>
        <v>5214</v>
      </c>
      <c r="B5220" s="9">
        <v>331.36251016143069</v>
      </c>
      <c r="C5220" s="9">
        <v>323.37487115370914</v>
      </c>
      <c r="D5220" s="25">
        <v>314</v>
      </c>
      <c r="E5220" s="8">
        <v>440</v>
      </c>
      <c r="F5220" s="31">
        <f>IF($A5220&lt;=$J$20,$O$20+$P$20*SIN($Q$20+$R$20*($A5220-$A$4810)/$P$20),erreur)</f>
        <v>328.15203829908205</v>
      </c>
      <c r="G5220" s="31">
        <f>IF(8811-A5220&gt;$I$16,$O$16+$P$16*SIN($S$16-$T$16*(A5220-$A$5182)/$P$16),erreur)</f>
        <v>323.35346515451602</v>
      </c>
    </row>
    <row r="5221" spans="1:8" x14ac:dyDescent="0.3">
      <c r="A5221" s="20">
        <f t="shared" si="199"/>
        <v>5215</v>
      </c>
      <c r="B5221" s="9">
        <v>331.35288819083507</v>
      </c>
      <c r="C5221" s="9">
        <v>323.38483115370911</v>
      </c>
      <c r="D5221" s="25">
        <v>315</v>
      </c>
      <c r="E5221" s="8">
        <v>441</v>
      </c>
      <c r="F5221" s="31">
        <f>IF($A5221&lt;=$J$20,$O$20+$P$20*SIN($Q$20+$R$20*($A5221-$A$4810)/$P$20),erreur)</f>
        <v>328.1506337736937</v>
      </c>
      <c r="G5221" s="31">
        <f>IF(8811-A5221&gt;$I$16,$O$16+$P$16*SIN($S$16-$T$16*(A5221-$A$5182)/$P$16),erreur)</f>
        <v>323.36152985423905</v>
      </c>
    </row>
    <row r="5222" spans="1:8" x14ac:dyDescent="0.3">
      <c r="A5222" s="20">
        <f t="shared" si="199"/>
        <v>5216</v>
      </c>
      <c r="B5222" s="9">
        <v>331.34317090719742</v>
      </c>
      <c r="C5222" s="9">
        <v>323.39479115370909</v>
      </c>
      <c r="D5222" s="25">
        <v>316</v>
      </c>
      <c r="E5222" s="8">
        <v>442</v>
      </c>
      <c r="F5222" s="31">
        <f>IF($A5222&lt;=$J$20,$O$20+$P$20*SIN($Q$20+$R$20*($A5222-$A$4810)/$P$20),erreur)</f>
        <v>328.14919586488759</v>
      </c>
      <c r="G5222" s="31">
        <f>IF(8811-A5222&gt;$I$16,$O$16+$P$16*SIN($S$16-$T$16*(A5222-$A$5182)/$P$16),erreur)</f>
        <v>323.3695446103593</v>
      </c>
    </row>
    <row r="5223" spans="1:8" x14ac:dyDescent="0.3">
      <c r="A5223" s="20">
        <f t="shared" si="199"/>
        <v>5217</v>
      </c>
      <c r="B5223" s="9">
        <v>331.33335831060322</v>
      </c>
      <c r="C5223" s="9">
        <v>323.40475115370907</v>
      </c>
      <c r="D5223" s="25">
        <v>317</v>
      </c>
      <c r="E5223" s="8">
        <v>443</v>
      </c>
      <c r="F5223" s="31">
        <f>IF($A5223&lt;=$J$20,$O$20+$P$20*SIN($Q$20+$R$20*($A5223-$A$4810)/$P$20),erreur)</f>
        <v>328.147724572671</v>
      </c>
      <c r="G5223" s="31">
        <f>IF(8811-A5223&gt;$I$16,$O$16+$P$16*SIN($S$16-$T$16*(A5223-$A$5182)/$P$16),erreur)</f>
        <v>323.37750942284401</v>
      </c>
    </row>
    <row r="5224" spans="1:8" x14ac:dyDescent="0.3">
      <c r="A5224" s="20">
        <f t="shared" si="199"/>
        <v>5218</v>
      </c>
      <c r="B5224" s="9">
        <v>331.32345040114524</v>
      </c>
      <c r="C5224" s="9">
        <v>323.41471115370905</v>
      </c>
      <c r="D5224" s="25">
        <v>318</v>
      </c>
      <c r="E5224" s="8">
        <v>444</v>
      </c>
      <c r="F5224" s="31">
        <f>IF($A5224&lt;=$J$20,$O$20+$P$20*SIN($Q$20+$R$20*($A5224-$A$4810)/$P$20),erreur)</f>
        <v>328.14621989704392</v>
      </c>
      <c r="G5224" s="31">
        <f>IF(8811-A5224&gt;$I$16,$O$16+$P$16*SIN($S$16-$T$16*(A5224-$A$5182)/$P$16),erreur)</f>
        <v>323.38542429168228</v>
      </c>
    </row>
    <row r="5225" spans="1:8" x14ac:dyDescent="0.3">
      <c r="A5225" s="20">
        <f t="shared" si="199"/>
        <v>5219</v>
      </c>
      <c r="B5225" s="9">
        <v>331.31344717891261</v>
      </c>
      <c r="C5225" s="9">
        <v>323.42467115370903</v>
      </c>
      <c r="D5225" s="25">
        <v>319</v>
      </c>
      <c r="E5225" s="8">
        <v>445</v>
      </c>
      <c r="F5225" s="31">
        <f>IF($A5225&lt;=$J$20,$O$20+$P$20*SIN($Q$20+$R$20*($A5225-$A$4810)/$P$20),erreur)</f>
        <v>328.14468183800273</v>
      </c>
      <c r="G5225" s="31">
        <f>IF(8811-A5225&gt;$I$16,$O$16+$P$16*SIN($S$16-$T$16*(A5225-$A$5182)/$P$16),erreur)</f>
        <v>323.39328921685592</v>
      </c>
    </row>
    <row r="5226" spans="1:8" x14ac:dyDescent="0.3">
      <c r="A5226" s="20">
        <f t="shared" si="199"/>
        <v>5220</v>
      </c>
      <c r="B5226" s="9">
        <v>331.30334864399447</v>
      </c>
      <c r="C5226" s="9">
        <v>323.43463115370901</v>
      </c>
      <c r="D5226" s="25">
        <v>320</v>
      </c>
      <c r="E5226" s="8">
        <v>446</v>
      </c>
      <c r="F5226" s="31">
        <f>IF($A5226&lt;=$J$20,$O$20+$P$20*SIN($Q$20+$R$20*($A5226-$A$4810)/$P$20),erreur)</f>
        <v>328.14311039555832</v>
      </c>
      <c r="G5226" s="31">
        <f>IF(8811-A5226&gt;$I$16,$O$16+$P$16*SIN($S$16-$T$16*(A5226-$A$5182)/$P$16),erreur)</f>
        <v>323.40110419833945</v>
      </c>
      <c r="H5226">
        <v>331</v>
      </c>
    </row>
    <row r="5227" spans="1:8" x14ac:dyDescent="0.3">
      <c r="A5227" s="20">
        <f t="shared" si="199"/>
        <v>5221</v>
      </c>
      <c r="B5227" s="9">
        <v>331.29315479648358</v>
      </c>
      <c r="C5227" s="9">
        <v>323.44459115370898</v>
      </c>
      <c r="D5227" s="25">
        <v>321</v>
      </c>
      <c r="E5227" s="8">
        <v>447</v>
      </c>
      <c r="F5227" s="31">
        <f>IF($A5227&lt;=$J$20,$O$20+$P$20*SIN($Q$20+$R$20*($A5227-$A$4810)/$P$20),erreur)</f>
        <v>328.14150556970708</v>
      </c>
      <c r="G5227" s="31">
        <f>IF(8811-A5227&gt;$I$16,$O$16+$P$16*SIN($S$16-$T$16*(A5227-$A$5182)/$P$16),erreur)</f>
        <v>323.4088692361147</v>
      </c>
    </row>
    <row r="5228" spans="1:8" x14ac:dyDescent="0.3">
      <c r="A5228" s="20">
        <f t="shared" si="199"/>
        <v>5222</v>
      </c>
      <c r="B5228" s="9">
        <v>331.28286563647271</v>
      </c>
      <c r="C5228" s="9">
        <v>323.45455115370896</v>
      </c>
      <c r="D5228" s="25">
        <v>322</v>
      </c>
      <c r="E5228" s="8">
        <v>448</v>
      </c>
      <c r="F5228" s="31">
        <f>IF($A5228&lt;=$J$20,$O$20+$P$20*SIN($Q$20+$R$20*($A5228-$A$4810)/$P$20),erreur)</f>
        <v>328.13986736044899</v>
      </c>
      <c r="G5228" s="31">
        <f>IF(8811-A5228&gt;$I$16,$O$16+$P$16*SIN($S$16-$T$16*(A5228-$A$5182)/$P$16),erreur)</f>
        <v>323.41658433016346</v>
      </c>
    </row>
    <row r="5229" spans="1:8" x14ac:dyDescent="0.3">
      <c r="A5229" s="20">
        <f t="shared" si="199"/>
        <v>5223</v>
      </c>
      <c r="B5229" s="9">
        <v>331.27248116405462</v>
      </c>
      <c r="C5229" s="9">
        <v>323.46451115370894</v>
      </c>
      <c r="D5229" s="25">
        <v>323</v>
      </c>
      <c r="E5229" s="8">
        <v>449</v>
      </c>
      <c r="F5229" s="31">
        <f>IF($A5229&lt;=$J$20,$O$20+$P$20*SIN($Q$20+$R$20*($A5229-$A$4810)/$P$20),erreur)</f>
        <v>328.13819576778769</v>
      </c>
      <c r="G5229" s="31">
        <f>IF(8811-A5229&gt;$I$16,$O$16+$P$16*SIN($S$16-$T$16*(A5229-$A$5182)/$P$16),erreur)</f>
        <v>323.42424948046391</v>
      </c>
    </row>
    <row r="5230" spans="1:8" x14ac:dyDescent="0.3">
      <c r="A5230" s="20">
        <f t="shared" si="199"/>
        <v>5224</v>
      </c>
      <c r="B5230" s="9">
        <v>331.26200137932392</v>
      </c>
      <c r="C5230" s="9">
        <v>323.47447115370892</v>
      </c>
      <c r="D5230" s="25">
        <v>324</v>
      </c>
      <c r="E5230" s="8">
        <v>450</v>
      </c>
      <c r="F5230" s="31">
        <f>IF($A5230&lt;=$J$20,$O$20+$P$20*SIN($Q$20+$R$20*($A5230-$A$4810)/$P$20),erreur)</f>
        <v>328.13649079172683</v>
      </c>
      <c r="G5230" s="31">
        <f>IF(8811-A5230&gt;$I$16,$O$16+$P$16*SIN($S$16-$T$16*(A5230-$A$5182)/$P$16),erreur)</f>
        <v>323.43186468700515</v>
      </c>
    </row>
    <row r="5231" spans="1:8" x14ac:dyDescent="0.3">
      <c r="A5231" s="20">
        <f t="shared" si="199"/>
        <v>5225</v>
      </c>
      <c r="B5231" s="9">
        <v>331.251426282377</v>
      </c>
      <c r="C5231" s="9">
        <v>323.4844311537089</v>
      </c>
      <c r="D5231" s="25">
        <v>325</v>
      </c>
      <c r="E5231" s="8">
        <v>451</v>
      </c>
      <c r="F5231" s="31">
        <f>IF($A5231&lt;=$J$20,$O$20+$P$20*SIN($Q$20+$R$20*($A5231-$A$4810)/$P$20),erreur)</f>
        <v>328.13475243227003</v>
      </c>
      <c r="G5231" s="31">
        <f>IF(8811-A5231&gt;$I$16,$O$16+$P$16*SIN($S$16-$T$16*(A5231-$A$5182)/$P$16),erreur)</f>
        <v>323.43942994975805</v>
      </c>
    </row>
    <row r="5232" spans="1:8" x14ac:dyDescent="0.3">
      <c r="A5232" s="20">
        <f t="shared" si="199"/>
        <v>5226</v>
      </c>
      <c r="B5232" s="9">
        <v>331.24075587331026</v>
      </c>
      <c r="C5232" s="9">
        <v>323.49439115370888</v>
      </c>
      <c r="D5232" s="25">
        <v>326</v>
      </c>
      <c r="E5232" s="8">
        <v>452</v>
      </c>
      <c r="F5232" s="31">
        <f>IF($A5232&lt;=$J$20,$O$20+$P$20*SIN($Q$20+$R$20*($A5232-$A$4810)/$P$20),erreur)</f>
        <v>328.13298068941003</v>
      </c>
      <c r="G5232" s="31">
        <f>IF(8811-A5232&gt;$I$16,$O$16+$P$16*SIN($S$16-$T$16*(A5232-$A$5182)/$P$16),erreur)</f>
        <v>323.44694526870808</v>
      </c>
    </row>
    <row r="5233" spans="1:8" x14ac:dyDescent="0.3">
      <c r="A5233" s="20">
        <f t="shared" si="199"/>
        <v>5227</v>
      </c>
      <c r="B5233" s="9">
        <v>331.22999015221831</v>
      </c>
      <c r="C5233" s="9">
        <v>323.50435115370885</v>
      </c>
      <c r="D5233" s="25">
        <v>327</v>
      </c>
      <c r="E5233" s="8">
        <v>453</v>
      </c>
      <c r="F5233" s="31">
        <f>IF($A5233&lt;=$J$20,$O$20+$P$20*SIN($Q$20+$R$20*($A5233-$A$4810)/$P$20),erreur)</f>
        <v>328.13117556316138</v>
      </c>
      <c r="G5233" s="31">
        <f>IF(8811-A5233&gt;$I$16,$O$16+$P$16*SIN($S$16-$T$16*(A5233-$A$5182)/$P$16),erreur)</f>
        <v>323.45441064383704</v>
      </c>
    </row>
    <row r="5234" spans="1:8" x14ac:dyDescent="0.3">
      <c r="A5234" s="20">
        <f t="shared" si="199"/>
        <v>5228</v>
      </c>
      <c r="B5234" s="9">
        <v>331.21912911919935</v>
      </c>
      <c r="C5234" s="9">
        <v>323.51431115370883</v>
      </c>
      <c r="D5234" s="25">
        <v>328</v>
      </c>
      <c r="E5234" s="8">
        <v>454</v>
      </c>
      <c r="F5234" s="31">
        <f>IF($A5234&lt;=$J$20,$O$20+$P$20*SIN($Q$20+$R$20*($A5234-$A$4810)/$P$20),erreur)</f>
        <v>328.12933705351315</v>
      </c>
      <c r="G5234" s="31">
        <f>IF(8811-A5234&gt;$I$16,$O$16+$P$16*SIN($S$16-$T$16*(A5234-$A$5182)/$P$16),erreur)</f>
        <v>323.46182607512674</v>
      </c>
    </row>
    <row r="5235" spans="1:8" x14ac:dyDescent="0.3">
      <c r="A5235" s="20">
        <f t="shared" si="199"/>
        <v>5229</v>
      </c>
      <c r="B5235" s="9">
        <v>331.20817277435344</v>
      </c>
      <c r="C5235" s="9">
        <v>323.52427115370881</v>
      </c>
      <c r="D5235" s="25">
        <v>329</v>
      </c>
      <c r="E5235" s="8">
        <v>455</v>
      </c>
      <c r="F5235" s="31">
        <f>IF($A5235&lt;=$J$20,$O$20+$P$20*SIN($Q$20+$R$20*($A5235-$A$4810)/$P$20),erreur)</f>
        <v>328.12746516047628</v>
      </c>
      <c r="G5235" s="31">
        <f>IF(8811-A5235&gt;$I$16,$O$16+$P$16*SIN($S$16-$T$16*(A5235-$A$5182)/$P$16),erreur)</f>
        <v>323.46919156255535</v>
      </c>
    </row>
    <row r="5236" spans="1:8" x14ac:dyDescent="0.3">
      <c r="A5236" s="20">
        <f t="shared" si="199"/>
        <v>5230</v>
      </c>
      <c r="B5236" s="9">
        <v>331.19712111778063</v>
      </c>
      <c r="C5236" s="9">
        <v>323.53423115370879</v>
      </c>
      <c r="D5236" s="25">
        <v>330</v>
      </c>
      <c r="E5236" s="8">
        <v>456</v>
      </c>
      <c r="F5236" s="31">
        <f>IF($A5236&lt;=$J$20,$O$20+$P$20*SIN($Q$20+$R$20*($A5236-$A$4810)/$P$20),erreur)</f>
        <v>328.12555988405074</v>
      </c>
      <c r="G5236" s="31">
        <f>IF(8811-A5236&gt;$I$16,$O$16+$P$16*SIN($S$16-$T$16*(A5236-$A$5182)/$P$16),erreur)</f>
        <v>323.47650710610833</v>
      </c>
    </row>
    <row r="5237" spans="1:8" x14ac:dyDescent="0.3">
      <c r="A5237" s="20">
        <f t="shared" si="199"/>
        <v>5231</v>
      </c>
      <c r="B5237" s="9">
        <v>331.18597414957731</v>
      </c>
      <c r="C5237" s="9">
        <v>323.54419115370877</v>
      </c>
      <c r="D5237" s="25">
        <v>331</v>
      </c>
      <c r="E5237" s="8">
        <v>457</v>
      </c>
      <c r="F5237" s="31">
        <f>IF($A5237&lt;=$J$20,$O$20+$P$20*SIN($Q$20+$R$20*($A5237-$A$4810)/$P$20),erreur)</f>
        <v>328.12362122423656</v>
      </c>
      <c r="G5237" s="31">
        <f>IF(8811-A5237&gt;$I$16,$O$16+$P$16*SIN($S$16-$T$16*(A5237-$A$5182)/$P$16),erreur)</f>
        <v>323.48377270576748</v>
      </c>
    </row>
    <row r="5238" spans="1:8" x14ac:dyDescent="0.3">
      <c r="A5238" s="20">
        <f t="shared" si="199"/>
        <v>5232</v>
      </c>
      <c r="B5238" s="9">
        <v>331.1747318698508</v>
      </c>
      <c r="C5238" s="9">
        <v>323.55429362165523</v>
      </c>
      <c r="D5238" s="25">
        <v>332</v>
      </c>
      <c r="E5238" s="8">
        <v>1</v>
      </c>
      <c r="F5238" s="31">
        <f>IF($A5238&lt;=$J$20,$O$20+$P$20*SIN($Q$20+$R$20*($A5238-$A$4810)/$P$20),erreur)</f>
        <v>328.12164918104463</v>
      </c>
      <c r="G5238" s="31">
        <f>IF(8811-A5238&gt;$I$16,$O$16+$P$16*SIN($S$16-$T$16*(A5238-$A$5182)/$P$16),erreur)</f>
        <v>323.49098836151097</v>
      </c>
    </row>
    <row r="5239" spans="1:8" x14ac:dyDescent="0.3">
      <c r="A5239" s="20">
        <f t="shared" si="199"/>
        <v>5233</v>
      </c>
      <c r="B5239" s="9">
        <v>331.16339427869934</v>
      </c>
      <c r="C5239" s="9">
        <v>323.56426786964767</v>
      </c>
      <c r="D5239" s="25">
        <v>333</v>
      </c>
      <c r="E5239" s="8">
        <v>2</v>
      </c>
      <c r="F5239" s="31">
        <f>IF($A5239&lt;=$J$20,$O$20+$P$20*SIN($Q$20+$R$20*($A5239-$A$4810)/$P$20),erreur)</f>
        <v>328.11964375446405</v>
      </c>
      <c r="G5239" s="31">
        <f>IF(8811-A5239&gt;$I$16,$O$16+$P$16*SIN($S$16-$T$16*(A5239-$A$5182)/$P$16),erreur)</f>
        <v>323.49815407332426</v>
      </c>
    </row>
    <row r="5240" spans="1:8" x14ac:dyDescent="0.3">
      <c r="A5240" s="20">
        <f t="shared" si="199"/>
        <v>5234</v>
      </c>
      <c r="B5240" s="9">
        <v>331.15196137622661</v>
      </c>
      <c r="C5240" s="9">
        <v>323.57417531817009</v>
      </c>
      <c r="D5240" s="25">
        <v>334</v>
      </c>
      <c r="E5240" s="8">
        <v>3</v>
      </c>
      <c r="F5240" s="31">
        <f>IF($A5240&lt;=$J$20,$O$20+$P$20*SIN($Q$20+$R$20*($A5240-$A$4810)/$P$20),erreur)</f>
        <v>328.11760494450209</v>
      </c>
      <c r="G5240" s="31">
        <f>IF(8811-A5240&gt;$I$16,$O$16+$P$16*SIN($S$16-$T$16*(A5240-$A$5182)/$P$16),erreur)</f>
        <v>323.50526984118551</v>
      </c>
    </row>
    <row r="5241" spans="1:8" x14ac:dyDescent="0.3">
      <c r="A5241" s="20">
        <f t="shared" si="199"/>
        <v>5235</v>
      </c>
      <c r="B5241" s="9">
        <v>331.14043316253446</v>
      </c>
      <c r="C5241" s="9">
        <v>323.5840159671734</v>
      </c>
      <c r="D5241" s="25">
        <v>335</v>
      </c>
      <c r="E5241" s="8">
        <v>4</v>
      </c>
      <c r="F5241" s="31">
        <f>IF($A5241&lt;=$J$20,$O$20+$P$20*SIN($Q$20+$R$20*($A5241-$A$4810)/$P$20),erreur)</f>
        <v>328.11553275116239</v>
      </c>
      <c r="G5241" s="31">
        <f>IF(8811-A5241&gt;$I$16,$O$16+$P$16*SIN($S$16-$T$16*(A5241-$A$5182)/$P$16),erreur)</f>
        <v>323.51233566508017</v>
      </c>
    </row>
    <row r="5242" spans="1:8" x14ac:dyDescent="0.3">
      <c r="A5242" s="20">
        <f t="shared" si="199"/>
        <v>5236</v>
      </c>
      <c r="B5242" s="9">
        <v>331.12880963773205</v>
      </c>
      <c r="C5242" s="9">
        <v>323.59378981662121</v>
      </c>
      <c r="D5242" s="25">
        <v>336</v>
      </c>
      <c r="E5242" s="8">
        <v>5</v>
      </c>
      <c r="F5242" s="31">
        <f>IF($A5242&lt;=$J$20,$O$20+$P$20*SIN($Q$20+$R$20*($A5242-$A$4810)/$P$20),erreur)</f>
        <v>328.11342717445223</v>
      </c>
      <c r="G5242" s="31">
        <f>IF(8811-A5242&gt;$I$16,$O$16+$P$16*SIN($S$16-$T$16*(A5242-$A$5182)/$P$16),erreur)</f>
        <v>323.51935154499006</v>
      </c>
    </row>
    <row r="5243" spans="1:8" x14ac:dyDescent="0.3">
      <c r="A5243" s="20">
        <f t="shared" si="199"/>
        <v>5237</v>
      </c>
      <c r="B5243" s="9">
        <v>331.11709080192304</v>
      </c>
      <c r="C5243" s="9">
        <v>323.60349686646441</v>
      </c>
      <c r="D5243" s="25">
        <v>337</v>
      </c>
      <c r="E5243" s="8">
        <v>6</v>
      </c>
      <c r="F5243" s="31">
        <f>IF($A5243&lt;=$J$20,$O$20+$P$20*SIN($Q$20+$R$20*($A5243-$A$4810)/$P$20),erreur)</f>
        <v>328.11128821436432</v>
      </c>
      <c r="G5243" s="31">
        <f>IF(8811-A5243&gt;$I$16,$O$16+$P$16*SIN($S$16-$T$16*(A5243-$A$5182)/$P$16),erreur)</f>
        <v>323.52631748090062</v>
      </c>
    </row>
    <row r="5244" spans="1:8" x14ac:dyDescent="0.3">
      <c r="A5244" s="20">
        <f t="shared" si="199"/>
        <v>5238</v>
      </c>
      <c r="B5244" s="9">
        <v>331.10527665521113</v>
      </c>
      <c r="C5244" s="9">
        <v>323.61313711666116</v>
      </c>
      <c r="D5244" s="25">
        <v>338</v>
      </c>
      <c r="E5244" s="8">
        <v>7</v>
      </c>
      <c r="F5244" s="31">
        <f>IF($A5244&lt;=$J$20,$O$20+$P$20*SIN($Q$20+$R$20*($A5244-$A$4810)/$P$20),erreur)</f>
        <v>328.10911587090595</v>
      </c>
      <c r="G5244" s="31">
        <f>IF(8811-A5244&gt;$I$16,$O$16+$P$16*SIN($S$16-$T$16*(A5244-$A$5182)/$P$16),erreur)</f>
        <v>323.53323347279002</v>
      </c>
    </row>
    <row r="5245" spans="1:8" x14ac:dyDescent="0.3">
      <c r="A5245" s="20">
        <f t="shared" si="199"/>
        <v>5239</v>
      </c>
      <c r="B5245" s="9">
        <v>331.09336719770727</v>
      </c>
      <c r="C5245" s="9">
        <v>323.62271056716963</v>
      </c>
      <c r="D5245" s="25">
        <v>339</v>
      </c>
      <c r="E5245" s="8">
        <v>8</v>
      </c>
      <c r="F5245" s="31">
        <f>IF($A5245&lt;=$J$20,$O$20+$P$20*SIN($Q$20+$R$20*($A5245-$A$4810)/$P$20),erreur)</f>
        <v>328.10691014408076</v>
      </c>
      <c r="G5245" s="31">
        <f>IF(8811-A5245&gt;$I$16,$O$16+$P$16*SIN($S$16-$T$16*(A5245-$A$5182)/$P$16),erreur)</f>
        <v>323.54009952064007</v>
      </c>
    </row>
    <row r="5246" spans="1:8" x14ac:dyDescent="0.3">
      <c r="A5246" s="20">
        <f t="shared" si="199"/>
        <v>5240</v>
      </c>
      <c r="B5246" s="9">
        <v>331.08136242951878</v>
      </c>
      <c r="C5246" s="9">
        <v>323.63221721794434</v>
      </c>
      <c r="D5246" s="25">
        <v>340</v>
      </c>
      <c r="E5246" s="8">
        <v>9</v>
      </c>
      <c r="F5246" s="31">
        <f>IF($A5246&lt;=$J$20,$O$20+$P$20*SIN($Q$20+$R$20*($A5246-$A$4810)/$P$20),erreur)</f>
        <v>328.10467103388874</v>
      </c>
      <c r="G5246" s="31">
        <f>IF(8811-A5246&gt;$I$16,$O$16+$P$16*SIN($S$16-$T$16*(A5246-$A$5182)/$P$16),erreur)</f>
        <v>323.54691562443986</v>
      </c>
      <c r="H5246">
        <v>329.83</v>
      </c>
    </row>
    <row r="5247" spans="1:8" x14ac:dyDescent="0.3">
      <c r="A5247" s="20">
        <f t="shared" si="199"/>
        <v>5241</v>
      </c>
      <c r="B5247" s="9">
        <v>331.0692623507548</v>
      </c>
      <c r="C5247" s="9">
        <v>323.6416570689471</v>
      </c>
      <c r="D5247" s="25">
        <v>341</v>
      </c>
      <c r="E5247" s="8">
        <v>10</v>
      </c>
      <c r="F5247" s="31">
        <f>IF($A5247&lt;=$J$20,$O$20+$P$20*SIN($Q$20+$R$20*($A5247-$A$4810)/$P$20),erreur)</f>
        <v>328.10239854032989</v>
      </c>
      <c r="G5247" s="31">
        <f>IF(8811-A5247&gt;$I$16,$O$16+$P$16*SIN($S$16-$T$16*(A5247-$A$5182)/$P$16),erreur)</f>
        <v>323.55368178416393</v>
      </c>
    </row>
    <row r="5248" spans="1:8" x14ac:dyDescent="0.3">
      <c r="A5248" s="20">
        <f t="shared" si="199"/>
        <v>5242</v>
      </c>
      <c r="B5248" s="9">
        <v>331.05706696152265</v>
      </c>
      <c r="C5248" s="9">
        <v>323.6510301201306</v>
      </c>
      <c r="D5248" s="25">
        <v>342</v>
      </c>
      <c r="E5248" s="8">
        <v>11</v>
      </c>
      <c r="F5248" s="31">
        <f>IF($A5248&lt;=$J$20,$O$20+$P$20*SIN($Q$20+$R$20*($A5248-$A$4810)/$P$20),erreur)</f>
        <v>328.10009266341513</v>
      </c>
      <c r="G5248" s="31">
        <f>IF(8811-A5248&gt;$I$16,$O$16+$P$16*SIN($S$16-$T$16*(A5248-$A$5182)/$P$16),erreur)</f>
        <v>323.56039799980499</v>
      </c>
    </row>
    <row r="5249" spans="1:7" x14ac:dyDescent="0.3">
      <c r="A5249" s="20">
        <f t="shared" si="199"/>
        <v>5243</v>
      </c>
      <c r="B5249" s="9">
        <v>331.04477626193693</v>
      </c>
      <c r="C5249" s="9">
        <v>323.66033637145665</v>
      </c>
      <c r="D5249" s="25">
        <v>343</v>
      </c>
      <c r="E5249" s="8">
        <v>12</v>
      </c>
      <c r="F5249" s="31">
        <f>IF($A5249&lt;=$J$20,$O$20+$P$20*SIN($Q$20+$R$20*($A5249-$A$4810)/$P$20),erreur)</f>
        <v>328.09775340314081</v>
      </c>
      <c r="G5249" s="31">
        <f>IF(8811-A5249&gt;$I$16,$O$16+$P$16*SIN($S$16-$T$16*(A5249-$A$5182)/$P$16),erreur)</f>
        <v>323.56706427133759</v>
      </c>
    </row>
    <row r="5250" spans="1:7" x14ac:dyDescent="0.3">
      <c r="A5250" s="20">
        <f t="shared" si="199"/>
        <v>5244</v>
      </c>
      <c r="B5250" s="9">
        <v>331.0323902521086</v>
      </c>
      <c r="C5250" s="9">
        <v>323.66957582288342</v>
      </c>
      <c r="D5250" s="25">
        <v>344</v>
      </c>
      <c r="E5250" s="8">
        <v>13</v>
      </c>
      <c r="F5250" s="31">
        <f>IF($A5250&lt;=$J$20,$O$20+$P$20*SIN($Q$20+$R$20*($A5250-$A$4810)/$P$20),erreur)</f>
        <v>328.09538075951059</v>
      </c>
      <c r="G5250" s="31">
        <f>IF(8811-A5250&gt;$I$16,$O$16+$P$16*SIN($S$16-$T$16*(A5250-$A$5182)/$P$16),erreur)</f>
        <v>323.5736805987508</v>
      </c>
    </row>
    <row r="5251" spans="1:7" x14ac:dyDescent="0.3">
      <c r="A5251" s="20">
        <f t="shared" si="199"/>
        <v>5245</v>
      </c>
      <c r="B5251" s="9">
        <v>331.01990893214861</v>
      </c>
      <c r="C5251" s="9">
        <v>323.67874847437088</v>
      </c>
      <c r="D5251" s="25">
        <v>345</v>
      </c>
      <c r="E5251" s="8">
        <v>14</v>
      </c>
      <c r="F5251" s="31">
        <f>IF($A5251&lt;=$J$20,$O$20+$P$20*SIN($Q$20+$R$20*($A5251-$A$4810)/$P$20),erreur)</f>
        <v>328.09297473252445</v>
      </c>
      <c r="G5251" s="31">
        <f>IF(8811-A5251&gt;$I$16,$O$16+$P$16*SIN($S$16-$T$16*(A5251-$A$5182)/$P$16),erreur)</f>
        <v>323.5802469820228</v>
      </c>
    </row>
    <row r="5252" spans="1:7" x14ac:dyDescent="0.3">
      <c r="A5252" s="20">
        <f t="shared" si="199"/>
        <v>5246</v>
      </c>
      <c r="B5252" s="9">
        <v>331.00733230216974</v>
      </c>
      <c r="C5252" s="9">
        <v>323.68785432587174</v>
      </c>
      <c r="D5252" s="25">
        <v>346</v>
      </c>
      <c r="E5252" s="8">
        <v>15</v>
      </c>
      <c r="F5252" s="31">
        <f>IF($A5252&lt;=$J$20,$O$20+$P$20*SIN($Q$20+$R$20*($A5252-$A$4810)/$P$20),erreur)</f>
        <v>328.09053532218968</v>
      </c>
      <c r="G5252" s="31">
        <f>IF(8811-A5252&gt;$I$16,$O$16+$P$16*SIN($S$16-$T$16*(A5252-$A$5182)/$P$16),erreur)</f>
        <v>323.58676342114632</v>
      </c>
    </row>
    <row r="5253" spans="1:7" x14ac:dyDescent="0.3">
      <c r="A5253" s="20">
        <f t="shared" si="199"/>
        <v>5247</v>
      </c>
      <c r="B5253" s="9">
        <v>330.99466036228841</v>
      </c>
      <c r="C5253" s="9">
        <v>323.69689337735326</v>
      </c>
      <c r="D5253" s="25">
        <v>347</v>
      </c>
      <c r="E5253" s="8">
        <v>16</v>
      </c>
      <c r="F5253" s="31">
        <f>IF($A5253&lt;=$J$20,$O$20+$P$20*SIN($Q$20+$R$20*($A5253-$A$4810)/$P$20),erreur)</f>
        <v>328.08806252850627</v>
      </c>
      <c r="G5253" s="31">
        <f>IF(8811-A5253&gt;$I$16,$O$16+$P$16*SIN($S$16-$T$16*(A5253-$A$5182)/$P$16),erreur)</f>
        <v>323.59322991609588</v>
      </c>
    </row>
    <row r="5254" spans="1:7" x14ac:dyDescent="0.3">
      <c r="A5254" s="20">
        <f t="shared" si="199"/>
        <v>5248</v>
      </c>
      <c r="B5254" s="9">
        <v>330.98189311261922</v>
      </c>
      <c r="C5254" s="9">
        <v>323.70586562876997</v>
      </c>
      <c r="D5254" s="25">
        <v>348</v>
      </c>
      <c r="E5254" s="8">
        <v>17</v>
      </c>
      <c r="F5254" s="31">
        <f>IF($A5254&lt;=$J$20,$O$20+$P$20*SIN($Q$20+$R$20*($A5254-$A$4810)/$P$20),erreur)</f>
        <v>328.08555635147786</v>
      </c>
      <c r="G5254" s="31">
        <f>IF(8811-A5254&gt;$I$16,$O$16+$P$16*SIN($S$16-$T$16*(A5254-$A$5182)/$P$16),erreur)</f>
        <v>323.59964646685694</v>
      </c>
    </row>
    <row r="5255" spans="1:7" x14ac:dyDescent="0.3">
      <c r="A5255" s="20">
        <f t="shared" si="199"/>
        <v>5249</v>
      </c>
      <c r="B5255" s="9">
        <v>330.96903055327857</v>
      </c>
      <c r="C5255" s="9">
        <v>323.71477108008366</v>
      </c>
      <c r="D5255" s="25">
        <v>349</v>
      </c>
      <c r="E5255" s="8">
        <v>18</v>
      </c>
      <c r="F5255" s="31">
        <f>IF($A5255&lt;=$J$20,$O$20+$P$20*SIN($Q$20+$R$20*($A5255-$A$4810)/$P$20),erreur)</f>
        <v>328.08301679110809</v>
      </c>
      <c r="G5255" s="31">
        <f>IF(8811-A5255&gt;$I$16,$O$16+$P$16*SIN($S$16-$T$16*(A5255-$A$5182)/$P$16),erreur)</f>
        <v>323.60601307341858</v>
      </c>
    </row>
    <row r="5256" spans="1:7" x14ac:dyDescent="0.3">
      <c r="A5256" s="20">
        <f t="shared" ref="A5256:A5319" si="200">ROW()-6</f>
        <v>5250</v>
      </c>
      <c r="B5256" s="9">
        <v>330.95607268438289</v>
      </c>
      <c r="C5256" s="9">
        <v>323.72360973125615</v>
      </c>
      <c r="D5256" s="25">
        <v>350</v>
      </c>
      <c r="E5256" s="8">
        <v>19</v>
      </c>
      <c r="F5256" s="31">
        <f>IF($A5256&lt;=$J$20,$O$20+$P$20*SIN($Q$20+$R$20*($A5256-$A$4810)/$P$20),erreur)</f>
        <v>328.08044384739696</v>
      </c>
      <c r="G5256" s="31">
        <f>IF(8811-A5256&gt;$I$16,$O$16+$P$16*SIN($S$16-$T$16*(A5256-$A$5182)/$P$16),erreur)</f>
        <v>323.61232973576261</v>
      </c>
    </row>
    <row r="5257" spans="1:7" x14ac:dyDescent="0.3">
      <c r="A5257" s="20">
        <f t="shared" si="200"/>
        <v>5251</v>
      </c>
      <c r="B5257" s="9">
        <v>330.94301950604859</v>
      </c>
      <c r="C5257" s="9">
        <v>323.73238158224558</v>
      </c>
      <c r="D5257" s="25">
        <v>351</v>
      </c>
      <c r="E5257" s="8">
        <v>20</v>
      </c>
      <c r="F5257" s="31">
        <f>IF($A5257&lt;=$J$20,$O$20+$P$20*SIN($Q$20+$R$20*($A5257-$A$4810)/$P$20),erreur)</f>
        <v>328.07783752035175</v>
      </c>
      <c r="G5257" s="31">
        <f>IF(8811-A5257&gt;$I$16,$O$16+$P$16*SIN($S$16-$T$16*(A5257-$A$5182)/$P$16),erreur)</f>
        <v>323.61859645387085</v>
      </c>
    </row>
    <row r="5258" spans="1:7" x14ac:dyDescent="0.3">
      <c r="A5258" s="20">
        <f t="shared" si="200"/>
        <v>5252</v>
      </c>
      <c r="B5258" s="9">
        <v>330.92987101839572</v>
      </c>
      <c r="C5258" s="9">
        <v>323.74108663301195</v>
      </c>
      <c r="D5258" s="25">
        <v>352</v>
      </c>
      <c r="E5258" s="8">
        <v>21</v>
      </c>
      <c r="F5258" s="31">
        <f>IF($A5258&lt;=$J$20,$O$20+$P$20*SIN($Q$20+$R$20*($A5258-$A$4810)/$P$20),erreur)</f>
        <v>328.07519780997245</v>
      </c>
      <c r="G5258" s="31">
        <f>IF(8811-A5258&gt;$I$16,$O$16+$P$16*SIN($S$16-$T$16*(A5258-$A$5182)/$P$16),erreur)</f>
        <v>323.62481322772874</v>
      </c>
    </row>
    <row r="5259" spans="1:7" x14ac:dyDescent="0.3">
      <c r="A5259" s="20">
        <f t="shared" si="200"/>
        <v>5253</v>
      </c>
      <c r="B5259" s="9">
        <v>330.91662722154251</v>
      </c>
      <c r="C5259" s="9">
        <v>323.74972488351887</v>
      </c>
      <c r="D5259" s="25">
        <v>353</v>
      </c>
      <c r="E5259" s="8">
        <v>22</v>
      </c>
      <c r="F5259" s="31">
        <f>IF($A5259&lt;=$J$20,$O$20+$P$20*SIN($Q$20+$R$20*($A5259-$A$4810)/$P$20),erreur)</f>
        <v>328.07252471626271</v>
      </c>
      <c r="G5259" s="31">
        <f>IF(8811-A5259&gt;$I$16,$O$16+$P$16*SIN($S$16-$T$16*(A5259-$A$5182)/$P$16),erreur)</f>
        <v>323.63098005732172</v>
      </c>
    </row>
    <row r="5260" spans="1:7" x14ac:dyDescent="0.3">
      <c r="A5260" s="20">
        <f t="shared" si="200"/>
        <v>5254</v>
      </c>
      <c r="B5260" s="9">
        <v>330.90328811560903</v>
      </c>
      <c r="C5260" s="9">
        <v>323.75829633372814</v>
      </c>
      <c r="D5260" s="25">
        <v>354</v>
      </c>
      <c r="E5260" s="8">
        <v>23</v>
      </c>
      <c r="F5260" s="31">
        <f>IF($A5260&lt;=$J$20,$O$20+$P$20*SIN($Q$20+$R$20*($A5260-$A$4810)/$P$20),erreur)</f>
        <v>328.06981823922251</v>
      </c>
      <c r="G5260" s="31">
        <f>IF(8811-A5260&gt;$I$16,$O$16+$P$16*SIN($S$16-$T$16*(A5260-$A$5182)/$P$16),erreur)</f>
        <v>323.63709694263162</v>
      </c>
    </row>
    <row r="5261" spans="1:7" x14ac:dyDescent="0.3">
      <c r="A5261" s="20">
        <f t="shared" si="200"/>
        <v>5255</v>
      </c>
      <c r="B5261" s="9">
        <v>330.88985370071896</v>
      </c>
      <c r="C5261" s="9">
        <v>323.76680098359793</v>
      </c>
      <c r="D5261" s="25">
        <v>355</v>
      </c>
      <c r="E5261" s="8">
        <v>24</v>
      </c>
      <c r="F5261" s="31">
        <f>IF($A5261&lt;=$J$20,$O$20+$P$20*SIN($Q$20+$R$20*($A5261-$A$4810)/$P$20),erreur)</f>
        <v>328.06707837885915</v>
      </c>
      <c r="G5261" s="31">
        <f>IF(8811-A5261&gt;$I$16,$O$16+$P$16*SIN($S$16-$T$16*(A5261-$A$5182)/$P$16),erreur)</f>
        <v>323.6431638836475</v>
      </c>
    </row>
    <row r="5262" spans="1:7" x14ac:dyDescent="0.3">
      <c r="A5262" s="20">
        <f t="shared" si="200"/>
        <v>5256</v>
      </c>
      <c r="B5262" s="9">
        <v>330.87632397699235</v>
      </c>
      <c r="C5262" s="9">
        <v>323.7752388330955</v>
      </c>
      <c r="D5262" s="25">
        <v>356</v>
      </c>
      <c r="E5262" s="8">
        <v>25</v>
      </c>
      <c r="F5262" s="31">
        <f>IF($A5262&lt;=$J$20,$O$20+$P$20*SIN($Q$20+$R$20*($A5262-$A$4810)/$P$20),erreur)</f>
        <v>328.06430513517262</v>
      </c>
      <c r="G5262" s="31">
        <f>IF(8811-A5262&gt;$I$16,$O$16+$P$16*SIN($S$16-$T$16*(A5262-$A$5182)/$P$16),erreur)</f>
        <v>323.64918088035483</v>
      </c>
    </row>
    <row r="5263" spans="1:7" x14ac:dyDescent="0.3">
      <c r="A5263" s="20">
        <f t="shared" si="200"/>
        <v>5257</v>
      </c>
      <c r="B5263" s="9">
        <v>330.86269894455472</v>
      </c>
      <c r="C5263" s="9">
        <v>323.78360988217901</v>
      </c>
      <c r="D5263" s="25">
        <v>357</v>
      </c>
      <c r="E5263" s="8">
        <v>26</v>
      </c>
      <c r="F5263" s="31">
        <f>IF($A5263&lt;=$J$20,$O$20+$P$20*SIN($Q$20+$R$20*($A5263-$A$4810)/$P$20),erreur)</f>
        <v>328.06149850817019</v>
      </c>
      <c r="G5263" s="31">
        <f>IF(8811-A5263&gt;$I$16,$O$16+$P$16*SIN($S$16-$T$16*(A5263-$A$5182)/$P$16),erreur)</f>
        <v>323.65514793273178</v>
      </c>
    </row>
    <row r="5264" spans="1:7" x14ac:dyDescent="0.3">
      <c r="A5264" s="20">
        <f t="shared" si="200"/>
        <v>5258</v>
      </c>
      <c r="B5264" s="9">
        <v>330.84897860352612</v>
      </c>
      <c r="C5264" s="9">
        <v>323.79191413081207</v>
      </c>
      <c r="D5264" s="25">
        <v>358</v>
      </c>
      <c r="E5264" s="8">
        <v>27</v>
      </c>
      <c r="F5264" s="31">
        <f>IF($A5264&lt;=$J$20,$O$20+$P$20*SIN($Q$20+$R$20*($A5264-$A$4810)/$P$20),erreur)</f>
        <v>328.05865849785187</v>
      </c>
      <c r="G5264" s="31">
        <f>IF(8811-A5264&gt;$I$16,$O$16+$P$16*SIN($S$16-$T$16*(A5264-$A$5182)/$P$16),erreur)</f>
        <v>323.66106504076743</v>
      </c>
    </row>
    <row r="5265" spans="1:8" x14ac:dyDescent="0.3">
      <c r="A5265" s="20">
        <f t="shared" si="200"/>
        <v>5259</v>
      </c>
      <c r="B5265" s="9">
        <v>330.83516295403388</v>
      </c>
      <c r="C5265" s="9">
        <v>323.8001515789565</v>
      </c>
      <c r="D5265" s="25">
        <v>359</v>
      </c>
      <c r="E5265" s="8">
        <v>28</v>
      </c>
      <c r="F5265" s="31">
        <f>IF($A5265&lt;=$J$20,$O$20+$P$20*SIN($Q$20+$R$20*($A5265-$A$4810)/$P$20),erreur)</f>
        <v>328.05578510422129</v>
      </c>
      <c r="G5265" s="31">
        <f>IF(8811-A5265&gt;$I$16,$O$16+$P$16*SIN($S$16-$T$16*(A5265-$A$5182)/$P$16),erreur)</f>
        <v>323.66693220445086</v>
      </c>
    </row>
    <row r="5266" spans="1:8" x14ac:dyDescent="0.3">
      <c r="A5266" s="20">
        <f t="shared" si="200"/>
        <v>5260</v>
      </c>
      <c r="B5266" s="9">
        <v>330.82125199620168</v>
      </c>
      <c r="C5266" s="9">
        <v>323.80832222658137</v>
      </c>
      <c r="D5266" s="25">
        <v>360</v>
      </c>
      <c r="E5266" s="8">
        <v>29</v>
      </c>
      <c r="F5266" s="31">
        <f>IF($A5266&lt;=$J$20,$O$20+$P$20*SIN($Q$20+$R$20*($A5266-$A$4810)/$P$20),erreur)</f>
        <v>328.05287832728209</v>
      </c>
      <c r="G5266" s="31">
        <f>IF(8811-A5266&gt;$I$16,$O$16+$P$16*SIN($S$16-$T$16*(A5266-$A$5182)/$P$16),erreur)</f>
        <v>323.67274942376389</v>
      </c>
      <c r="H5266">
        <v>328.88</v>
      </c>
    </row>
    <row r="5267" spans="1:8" x14ac:dyDescent="0.3">
      <c r="A5267" s="20">
        <f t="shared" si="200"/>
        <v>5261</v>
      </c>
      <c r="B5267" s="9">
        <v>330.80724573015686</v>
      </c>
      <c r="C5267" s="9">
        <v>323.81642607364302</v>
      </c>
      <c r="D5267" s="25">
        <v>361</v>
      </c>
      <c r="E5267" s="8">
        <v>30</v>
      </c>
      <c r="F5267" s="31">
        <f>IF($A5267&lt;=$J$20,$O$20+$P$20*SIN($Q$20+$R$20*($A5267-$A$4810)/$P$20),erreur)</f>
        <v>328.04993816703427</v>
      </c>
      <c r="G5267" s="31">
        <f>IF(8811-A5267&gt;$I$16,$O$16+$P$16*SIN($S$16-$T$16*(A5267-$A$5182)/$P$16),erreur)</f>
        <v>323.67851669868833</v>
      </c>
    </row>
    <row r="5268" spans="1:8" x14ac:dyDescent="0.3">
      <c r="A5268" s="20">
        <f t="shared" si="200"/>
        <v>5262</v>
      </c>
      <c r="B5268" s="9">
        <v>330.79314415602676</v>
      </c>
      <c r="C5268" s="9">
        <v>323.8244631201087</v>
      </c>
      <c r="D5268" s="25">
        <v>362</v>
      </c>
      <c r="E5268" s="8">
        <v>31</v>
      </c>
      <c r="F5268" s="31">
        <f>IF($A5268&lt;=$J$20,$O$20+$P$20*SIN($Q$20+$R$20*($A5268-$A$4810)/$P$20),erreur)</f>
        <v>328.04696462348511</v>
      </c>
      <c r="G5268" s="31">
        <f>IF(8811-A5268&gt;$I$16,$O$16+$P$16*SIN($S$16-$T$16*(A5268-$A$5182)/$P$16),erreur)</f>
        <v>323.6842340292169</v>
      </c>
    </row>
    <row r="5269" spans="1:8" x14ac:dyDescent="0.3">
      <c r="A5269" s="20">
        <f t="shared" si="200"/>
        <v>5263</v>
      </c>
      <c r="B5269" s="9">
        <v>330.77894727393868</v>
      </c>
      <c r="C5269" s="9">
        <v>323.83243336594023</v>
      </c>
      <c r="D5269" s="25">
        <v>363</v>
      </c>
      <c r="E5269" s="8">
        <v>32</v>
      </c>
      <c r="F5269" s="31">
        <f>IF($A5269&lt;=$J$20,$O$20+$P$20*SIN($Q$20+$R$20*($A5269-$A$4810)/$P$20),erreur)</f>
        <v>328.04395769663824</v>
      </c>
      <c r="G5269" s="31">
        <f>IF(8811-A5269&gt;$I$16,$O$16+$P$16*SIN($S$16-$T$16*(A5269-$A$5182)/$P$16),erreur)</f>
        <v>323.68990141532777</v>
      </c>
    </row>
    <row r="5270" spans="1:8" x14ac:dyDescent="0.3">
      <c r="A5270" s="20">
        <f t="shared" si="200"/>
        <v>5264</v>
      </c>
      <c r="B5270" s="9">
        <v>330.76465508402362</v>
      </c>
      <c r="C5270" s="9">
        <v>323.84033681110486</v>
      </c>
      <c r="D5270" s="25">
        <v>364</v>
      </c>
      <c r="E5270" s="8">
        <v>33</v>
      </c>
      <c r="F5270" s="31">
        <f>IF($A5270&lt;=$J$20,$O$20+$P$20*SIN($Q$20+$R$20*($A5270-$A$4810)/$P$20),erreur)</f>
        <v>328.04091738649367</v>
      </c>
      <c r="G5270" s="31">
        <f>IF(8811-A5270&gt;$I$16,$O$16+$P$16*SIN($S$16-$T$16*(A5270-$A$5182)/$P$16),erreur)</f>
        <v>323.69551885701367</v>
      </c>
    </row>
    <row r="5271" spans="1:8" x14ac:dyDescent="0.3">
      <c r="A5271" s="20">
        <f t="shared" si="200"/>
        <v>5265</v>
      </c>
      <c r="B5271" s="9">
        <v>330.7502675864107</v>
      </c>
      <c r="C5271" s="9">
        <v>323.84817345556803</v>
      </c>
      <c r="D5271" s="25">
        <v>365</v>
      </c>
      <c r="E5271" s="8">
        <v>34</v>
      </c>
      <c r="F5271" s="31">
        <f>IF($A5271&lt;=$J$20,$O$20+$P$20*SIN($Q$20+$R$20*($A5271-$A$4810)/$P$20),erreur)</f>
        <v>328.03784369305868</v>
      </c>
      <c r="G5271" s="31">
        <f>IF(8811-A5271&gt;$I$16,$O$16+$P$16*SIN($S$16-$T$16*(A5271-$A$5182)/$P$16),erreur)</f>
        <v>323.7010863542564</v>
      </c>
    </row>
    <row r="5272" spans="1:8" x14ac:dyDescent="0.3">
      <c r="A5272" s="20">
        <f t="shared" si="200"/>
        <v>5266</v>
      </c>
      <c r="B5272" s="9">
        <v>330.73578478122727</v>
      </c>
      <c r="C5272" s="9">
        <v>323.85594329929154</v>
      </c>
      <c r="D5272" s="25">
        <v>366</v>
      </c>
      <c r="E5272" s="8">
        <v>35</v>
      </c>
      <c r="F5272" s="31">
        <f>IF($A5272&lt;=$J$20,$O$20+$P$20*SIN($Q$20+$R$20*($A5272-$A$4810)/$P$20),erreur)</f>
        <v>328.03473661632961</v>
      </c>
      <c r="G5272" s="31">
        <f>IF(8811-A5272&gt;$I$16,$O$16+$P$16*SIN($S$16-$T$16*(A5272-$A$5182)/$P$16),erreur)</f>
        <v>323.70660390704506</v>
      </c>
    </row>
    <row r="5273" spans="1:8" x14ac:dyDescent="0.3">
      <c r="A5273" s="20">
        <f t="shared" si="200"/>
        <v>5267</v>
      </c>
      <c r="B5273" s="9">
        <v>330.72120666860974</v>
      </c>
      <c r="C5273" s="9">
        <v>323.86364634224265</v>
      </c>
      <c r="D5273" s="25">
        <v>367</v>
      </c>
      <c r="E5273" s="8">
        <v>36</v>
      </c>
      <c r="F5273" s="31">
        <f>IF($A5273&lt;=$J$20,$O$20+$P$20*SIN($Q$20+$R$20*($A5273-$A$4810)/$P$20),erreur)</f>
        <v>328.03159615632103</v>
      </c>
      <c r="G5273" s="31">
        <f>IF(8811-A5273&gt;$I$16,$O$16+$P$16*SIN($S$16-$T$16*(A5273-$A$5182)/$P$16),erreur)</f>
        <v>323.7120715153651</v>
      </c>
    </row>
    <row r="5274" spans="1:8" x14ac:dyDescent="0.3">
      <c r="A5274" s="20">
        <f t="shared" si="200"/>
        <v>5268</v>
      </c>
      <c r="B5274" s="9">
        <v>330.70653324868726</v>
      </c>
      <c r="C5274" s="9">
        <v>323.87128258438679</v>
      </c>
      <c r="D5274" s="25">
        <v>368</v>
      </c>
      <c r="E5274" s="8">
        <v>37</v>
      </c>
      <c r="F5274" s="31">
        <f>IF($A5274&lt;=$J$20,$O$20+$P$20*SIN($Q$20+$R$20*($A5274-$A$4810)/$P$20),erreur)</f>
        <v>328.02842231302566</v>
      </c>
      <c r="G5274" s="31">
        <f>IF(8811-A5274&gt;$I$16,$O$16+$P$16*SIN($S$16-$T$16*(A5274-$A$5182)/$P$16),erreur)</f>
        <v>323.71748917920195</v>
      </c>
    </row>
    <row r="5275" spans="1:8" x14ac:dyDescent="0.3">
      <c r="A5275" s="20">
        <f t="shared" si="200"/>
        <v>5269</v>
      </c>
      <c r="B5275" s="9">
        <v>330.69176452159627</v>
      </c>
      <c r="C5275" s="9">
        <v>323.87885202568941</v>
      </c>
      <c r="D5275" s="25">
        <v>369</v>
      </c>
      <c r="E5275" s="8">
        <v>38</v>
      </c>
      <c r="F5275" s="31">
        <f>IF($A5275&lt;=$J$20,$O$20+$P$20*SIN($Q$20+$R$20*($A5275-$A$4810)/$P$20),erreur)</f>
        <v>328.02521508645441</v>
      </c>
      <c r="G5275" s="31">
        <f>IF(8811-A5275&gt;$I$16,$O$16+$P$16*SIN($S$16-$T$16*(A5275-$A$5182)/$P$16),erreur)</f>
        <v>323.72285689853743</v>
      </c>
    </row>
    <row r="5276" spans="1:8" x14ac:dyDescent="0.3">
      <c r="A5276" s="20">
        <f t="shared" si="200"/>
        <v>5270</v>
      </c>
      <c r="B5276" s="9">
        <v>330.6769004874659</v>
      </c>
      <c r="C5276" s="9">
        <v>323.88635466611777</v>
      </c>
      <c r="D5276" s="25">
        <v>370</v>
      </c>
      <c r="E5276" s="8">
        <v>39</v>
      </c>
      <c r="F5276" s="31">
        <f>IF($A5276&lt;=$J$20,$O$20+$P$20*SIN($Q$20+$R$20*($A5276-$A$4810)/$P$20),erreur)</f>
        <v>328.02197447660728</v>
      </c>
      <c r="G5276" s="31">
        <f>IF(8811-A5276&gt;$I$16,$O$16+$P$16*SIN($S$16-$T$16*(A5276-$A$5182)/$P$16),erreur)</f>
        <v>323.7281746733679</v>
      </c>
    </row>
    <row r="5277" spans="1:8" x14ac:dyDescent="0.3">
      <c r="A5277" s="20">
        <f t="shared" si="200"/>
        <v>5271</v>
      </c>
      <c r="B5277" s="9">
        <v>330.66194114643804</v>
      </c>
      <c r="C5277" s="9">
        <v>323.89379050563548</v>
      </c>
      <c r="D5277" s="25">
        <v>371</v>
      </c>
      <c r="E5277" s="8">
        <v>40</v>
      </c>
      <c r="F5277" s="31">
        <f>IF($A5277&lt;=$J$20,$O$20+$P$20*SIN($Q$20+$R$20*($A5277-$A$4810)/$P$20),erreur)</f>
        <v>328.01870048348792</v>
      </c>
      <c r="G5277" s="31">
        <f>IF(8811-A5277&gt;$I$16,$O$16+$P$16*SIN($S$16-$T$16*(A5277-$A$5182)/$P$16),erreur)</f>
        <v>323.73344250367154</v>
      </c>
    </row>
    <row r="5278" spans="1:8" x14ac:dyDescent="0.3">
      <c r="A5278" s="20">
        <f t="shared" si="200"/>
        <v>5272</v>
      </c>
      <c r="B5278" s="9">
        <v>330.64688649864183</v>
      </c>
      <c r="C5278" s="9">
        <v>323.90115954421344</v>
      </c>
      <c r="D5278" s="25">
        <v>372</v>
      </c>
      <c r="E5278" s="8">
        <v>41</v>
      </c>
      <c r="F5278" s="31">
        <f>IF($A5278&lt;=$J$20,$O$20+$P$20*SIN($Q$20+$R$20*($A5278-$A$4810)/$P$20),erreur)</f>
        <v>328.01539310710359</v>
      </c>
      <c r="G5278" s="31">
        <f>IF(8811-A5278&gt;$I$16,$O$16+$P$16*SIN($S$16-$T$16*(A5278-$A$5182)/$P$16),erreur)</f>
        <v>323.7386603894447</v>
      </c>
    </row>
    <row r="5279" spans="1:8" x14ac:dyDescent="0.3">
      <c r="A5279" s="20">
        <f t="shared" si="200"/>
        <v>5273</v>
      </c>
      <c r="B5279" s="9">
        <v>330.63173654421917</v>
      </c>
      <c r="C5279" s="9">
        <v>323.90846178181528</v>
      </c>
      <c r="D5279" s="25">
        <v>373</v>
      </c>
      <c r="E5279" s="8">
        <v>42</v>
      </c>
      <c r="F5279" s="31">
        <f>IF($A5279&lt;=$J$20,$O$20+$P$20*SIN($Q$20+$R$20*($A5279-$A$4810)/$P$20),erreur)</f>
        <v>328.01205234745066</v>
      </c>
      <c r="G5279" s="31">
        <f>IF(8811-A5279&gt;$I$16,$O$16+$P$16*SIN($S$16-$T$16*(A5279-$A$5182)/$P$16),erreur)</f>
        <v>323.74382833066193</v>
      </c>
    </row>
    <row r="5280" spans="1:8" x14ac:dyDescent="0.3">
      <c r="A5280" s="20">
        <f t="shared" si="200"/>
        <v>5274</v>
      </c>
      <c r="B5280" s="9">
        <v>330.61649128330464</v>
      </c>
      <c r="C5280" s="9">
        <v>323.91569721841006</v>
      </c>
      <c r="D5280" s="25">
        <v>374</v>
      </c>
      <c r="E5280" s="8">
        <v>43</v>
      </c>
      <c r="F5280" s="31">
        <f>IF($A5280&lt;=$J$20,$O$20+$P$20*SIN($Q$20+$R$20*($A5280-$A$4810)/$P$20),erreur)</f>
        <v>328.00867820454368</v>
      </c>
      <c r="G5280" s="31">
        <f>IF(8811-A5280&gt;$I$16,$O$16+$P$16*SIN($S$16-$T$16*(A5280-$A$5182)/$P$16),erreur)</f>
        <v>323.74894632731957</v>
      </c>
    </row>
    <row r="5281" spans="1:8" x14ac:dyDescent="0.3">
      <c r="A5281" s="20">
        <f t="shared" si="200"/>
        <v>5275</v>
      </c>
      <c r="B5281" s="9">
        <v>330.60115071603832</v>
      </c>
      <c r="C5281" s="9">
        <v>323.92286585396505</v>
      </c>
      <c r="D5281" s="25">
        <v>375</v>
      </c>
      <c r="E5281" s="8">
        <v>44</v>
      </c>
      <c r="F5281" s="31">
        <f>IF($A5281&lt;=$J$20,$O$20+$P$20*SIN($Q$20+$R$20*($A5281-$A$4810)/$P$20),erreur)</f>
        <v>328.00527067837538</v>
      </c>
      <c r="G5281" s="31">
        <f>IF(8811-A5281&gt;$I$16,$O$16+$P$16*SIN($S$16-$T$16*(A5281-$A$5182)/$P$16),erreur)</f>
        <v>323.75401437940309</v>
      </c>
    </row>
    <row r="5282" spans="1:8" x14ac:dyDescent="0.3">
      <c r="A5282" s="20">
        <f t="shared" si="200"/>
        <v>5276</v>
      </c>
      <c r="B5282" s="9">
        <v>330.58571484255845</v>
      </c>
      <c r="C5282" s="9">
        <v>323.92996768844932</v>
      </c>
      <c r="D5282" s="25">
        <v>376</v>
      </c>
      <c r="E5282" s="8">
        <v>45</v>
      </c>
      <c r="F5282" s="31">
        <f>IF($A5282&lt;=$J$20,$O$20+$P$20*SIN($Q$20+$R$20*($A5282-$A$4810)/$P$20),erreur)</f>
        <v>328.00182976895303</v>
      </c>
      <c r="G5282" s="31">
        <f>IF(8811-A5282&gt;$I$16,$O$16+$P$16*SIN($S$16-$T$16*(A5282-$A$5182)/$P$16),erreur)</f>
        <v>323.75903248689792</v>
      </c>
    </row>
    <row r="5283" spans="1:8" x14ac:dyDescent="0.3">
      <c r="A5283" s="20">
        <f t="shared" si="200"/>
        <v>5277</v>
      </c>
      <c r="B5283" s="9">
        <v>330.57018366300508</v>
      </c>
      <c r="C5283" s="9">
        <v>323.93700272183014</v>
      </c>
      <c r="D5283" s="25">
        <v>377</v>
      </c>
      <c r="E5283" s="8">
        <v>46</v>
      </c>
      <c r="F5283" s="31">
        <f>IF($A5283&lt;=$J$20,$O$20+$P$20*SIN($Q$20+$R$20*($A5283-$A$4810)/$P$20),erreur)</f>
        <v>327.9983554762839</v>
      </c>
      <c r="G5283" s="31">
        <f>IF(8811-A5283&gt;$I$16,$O$16+$P$16*SIN($S$16-$T$16*(A5283-$A$5182)/$P$16),erreur)</f>
        <v>323.76400064979316</v>
      </c>
    </row>
    <row r="5284" spans="1:8" x14ac:dyDescent="0.3">
      <c r="A5284" s="20">
        <f t="shared" si="200"/>
        <v>5278</v>
      </c>
      <c r="B5284" s="9">
        <v>330.55455717752193</v>
      </c>
      <c r="C5284" s="9">
        <v>323.94397095407658</v>
      </c>
      <c r="D5284" s="25">
        <v>378</v>
      </c>
      <c r="E5284" s="8">
        <v>47</v>
      </c>
      <c r="F5284" s="31">
        <f>IF($A5284&lt;=$J$20,$O$20+$P$20*SIN($Q$20+$R$20*($A5284-$A$4810)/$P$20),erreur)</f>
        <v>327.99484780037164</v>
      </c>
      <c r="G5284" s="31">
        <f>IF(8811-A5284&gt;$I$16,$O$16+$P$16*SIN($S$16-$T$16*(A5284-$A$5182)/$P$16),erreur)</f>
        <v>323.76891886807425</v>
      </c>
    </row>
    <row r="5285" spans="1:8" x14ac:dyDescent="0.3">
      <c r="A5285" s="20">
        <f t="shared" si="200"/>
        <v>5279</v>
      </c>
      <c r="B5285" s="9">
        <v>330.53883538624905</v>
      </c>
      <c r="C5285" s="9">
        <v>323.95087238515771</v>
      </c>
      <c r="D5285" s="25">
        <v>379</v>
      </c>
      <c r="E5285" s="8">
        <v>48</v>
      </c>
      <c r="F5285" s="31">
        <f>IF($A5285&lt;=$J$20,$O$20+$P$20*SIN($Q$20+$R$20*($A5285-$A$4810)/$P$20),erreur)</f>
        <v>327.99130674121625</v>
      </c>
      <c r="G5285" s="31">
        <f>IF(8811-A5285&gt;$I$16,$O$16+$P$16*SIN($S$16-$T$16*(A5285-$A$5182)/$P$16),erreur)</f>
        <v>323.77378714173392</v>
      </c>
    </row>
    <row r="5286" spans="1:8" x14ac:dyDescent="0.3">
      <c r="A5286" s="20">
        <f t="shared" si="200"/>
        <v>5280</v>
      </c>
      <c r="B5286" s="9">
        <v>330.5230182893265</v>
      </c>
      <c r="C5286" s="9">
        <v>323.9577070150408</v>
      </c>
      <c r="D5286" s="25">
        <v>380</v>
      </c>
      <c r="E5286" s="8">
        <v>49</v>
      </c>
      <c r="F5286" s="31">
        <f>IF($A5286&lt;=$J$20,$O$20+$P$20*SIN($Q$20+$R$20*($A5286-$A$4810)/$P$20),erreur)</f>
        <v>327.98773229882136</v>
      </c>
      <c r="G5286" s="31">
        <f>IF(8811-A5286&gt;$I$16,$O$16+$P$16*SIN($S$16-$T$16*(A5286-$A$5182)/$P$16),erreur)</f>
        <v>323.77860547075397</v>
      </c>
      <c r="H5286">
        <v>327.87</v>
      </c>
    </row>
    <row r="5287" spans="1:8" x14ac:dyDescent="0.3">
      <c r="A5287" s="20">
        <f t="shared" si="200"/>
        <v>5281</v>
      </c>
      <c r="B5287" s="9">
        <v>330.50710588690345</v>
      </c>
      <c r="C5287" s="9">
        <v>323.96447484369855</v>
      </c>
      <c r="D5287" s="25">
        <v>381</v>
      </c>
      <c r="E5287" s="8">
        <v>50</v>
      </c>
      <c r="F5287" s="31">
        <f>IF($A5287&lt;=$J$20,$O$20+$P$20*SIN($Q$20+$R$20*($A5287-$A$4810)/$P$20),erreur)</f>
        <v>327.98412447319424</v>
      </c>
      <c r="G5287" s="31">
        <f>IF(8811-A5287&gt;$I$16,$O$16+$P$16*SIN($S$16-$T$16*(A5287-$A$5182)/$P$16),erreur)</f>
        <v>323.7833738551235</v>
      </c>
    </row>
    <row r="5288" spans="1:8" x14ac:dyDescent="0.3">
      <c r="A5288" s="20">
        <f t="shared" si="200"/>
        <v>5282</v>
      </c>
      <c r="B5288" s="9">
        <v>330.49109817912176</v>
      </c>
      <c r="C5288" s="9">
        <v>323.97117587109824</v>
      </c>
      <c r="D5288" s="25">
        <v>382</v>
      </c>
      <c r="E5288" s="8">
        <v>51</v>
      </c>
      <c r="F5288" s="31">
        <f>IF($A5288&lt;=$J$20,$O$20+$P$20*SIN($Q$20+$R$20*($A5288-$A$4810)/$P$20),erreur)</f>
        <v>327.98048326434218</v>
      </c>
      <c r="G5288" s="31">
        <f>IF(8811-A5288&gt;$I$16,$O$16+$P$16*SIN($S$16-$T$16*(A5288-$A$5182)/$P$16),erreur)</f>
        <v>323.78809229483159</v>
      </c>
    </row>
    <row r="5289" spans="1:8" x14ac:dyDescent="0.3">
      <c r="A5289" s="20">
        <f t="shared" si="200"/>
        <v>5283</v>
      </c>
      <c r="B5289" s="9">
        <v>330.47499516612697</v>
      </c>
      <c r="C5289" s="9">
        <v>323.97781009720893</v>
      </c>
      <c r="D5289" s="25">
        <v>383</v>
      </c>
      <c r="E5289" s="8">
        <v>52</v>
      </c>
      <c r="F5289" s="31">
        <f>IF($A5289&lt;=$J$20,$O$20+$P$20*SIN($Q$20+$R$20*($A5289-$A$4810)/$P$20),erreur)</f>
        <v>327.97680867226154</v>
      </c>
      <c r="G5289" s="31">
        <f>IF(8811-A5289&gt;$I$16,$O$16+$P$16*SIN($S$16-$T$16*(A5289-$A$5182)/$P$16),erreur)</f>
        <v>323.79276078987095</v>
      </c>
    </row>
    <row r="5290" spans="1:8" x14ac:dyDescent="0.3">
      <c r="A5290" s="20">
        <f t="shared" si="200"/>
        <v>5284</v>
      </c>
      <c r="B5290" s="9">
        <v>330.45879684806459</v>
      </c>
      <c r="C5290" s="9">
        <v>323.98437752200698</v>
      </c>
      <c r="D5290" s="25">
        <v>384</v>
      </c>
      <c r="E5290" s="8">
        <v>53</v>
      </c>
      <c r="F5290" s="31">
        <f>IF($A5290&lt;=$J$20,$O$20+$P$20*SIN($Q$20+$R$20*($A5290-$A$4810)/$P$20),erreur)</f>
        <v>327.97310069695959</v>
      </c>
      <c r="G5290" s="31">
        <f>IF(8811-A5290&gt;$I$16,$O$16+$P$16*SIN($S$16-$T$16*(A5290-$A$5182)/$P$16),erreur)</f>
        <v>323.79737934022342</v>
      </c>
    </row>
    <row r="5291" spans="1:8" x14ac:dyDescent="0.3">
      <c r="A5291" s="20">
        <f t="shared" si="200"/>
        <v>5285</v>
      </c>
      <c r="B5291" s="9">
        <v>330.44250322508378</v>
      </c>
      <c r="C5291" s="9">
        <v>323.99087814545601</v>
      </c>
      <c r="D5291" s="25">
        <v>385</v>
      </c>
      <c r="E5291" s="8">
        <v>54</v>
      </c>
      <c r="F5291" s="31">
        <f>IF($A5291&lt;=$J$20,$O$20+$P$20*SIN($Q$20+$R$20*($A5291-$A$4810)/$P$20),erreur)</f>
        <v>327.96935933844361</v>
      </c>
      <c r="G5291" s="31">
        <f>IF(8811-A5291&gt;$I$16,$O$16+$P$16*SIN($S$16-$T$16*(A5291-$A$5182)/$P$16),erreur)</f>
        <v>323.80194794588169</v>
      </c>
    </row>
    <row r="5292" spans="1:8" x14ac:dyDescent="0.3">
      <c r="A5292" s="20">
        <f t="shared" si="200"/>
        <v>5286</v>
      </c>
      <c r="B5292" s="9">
        <v>330.42611429733006</v>
      </c>
      <c r="C5292" s="9">
        <v>323.99731196753055</v>
      </c>
      <c r="D5292" s="25">
        <v>386</v>
      </c>
      <c r="E5292" s="8">
        <v>55</v>
      </c>
      <c r="F5292" s="31">
        <f>IF($A5292&lt;=$J$20,$O$20+$P$20*SIN($Q$20+$R$20*($A5292-$A$4810)/$P$20),erreur)</f>
        <v>327.96558459670996</v>
      </c>
      <c r="G5292" s="31">
        <f>IF(8811-A5292&gt;$I$16,$O$16+$P$16*SIN($S$16-$T$16*(A5292-$A$5182)/$P$16),erreur)</f>
        <v>323.80646660683124</v>
      </c>
    </row>
    <row r="5293" spans="1:8" x14ac:dyDescent="0.3">
      <c r="A5293" s="20">
        <f t="shared" si="200"/>
        <v>5287</v>
      </c>
      <c r="B5293" s="9">
        <v>330.4096300649544</v>
      </c>
      <c r="C5293" s="9">
        <v>324.00367898820332</v>
      </c>
      <c r="D5293" s="25">
        <v>387</v>
      </c>
      <c r="E5293" s="8">
        <v>56</v>
      </c>
      <c r="F5293" s="31">
        <f>IF($A5293&lt;=$J$20,$O$20+$P$20*SIN($Q$20+$R$20*($A5293-$A$4810)/$P$20),erreur)</f>
        <v>327.96177647177319</v>
      </c>
      <c r="G5293" s="31">
        <f>IF(8811-A5293&gt;$I$16,$O$16+$P$16*SIN($S$16-$T$16*(A5293-$A$5182)/$P$16),erreur)</f>
        <v>323.81093532306113</v>
      </c>
    </row>
    <row r="5294" spans="1:8" x14ac:dyDescent="0.3">
      <c r="A5294" s="20">
        <f t="shared" si="200"/>
        <v>5288</v>
      </c>
      <c r="B5294" s="9">
        <v>330.39305052810414</v>
      </c>
      <c r="C5294" s="9">
        <v>324.00997920744157</v>
      </c>
      <c r="D5294" s="25">
        <v>388</v>
      </c>
      <c r="E5294" s="8">
        <v>57</v>
      </c>
      <c r="F5294" s="31">
        <f>IF($A5294&lt;=$J$20,$O$20+$P$20*SIN($Q$20+$R$20*($A5294-$A$4810)/$P$20),erreur)</f>
        <v>327.95793496362603</v>
      </c>
      <c r="G5294" s="31">
        <f>IF(8811-A5294&gt;$I$16,$O$16+$P$16*SIN($S$16-$T$16*(A5294-$A$5182)/$P$16),erreur)</f>
        <v>323.8153540945641</v>
      </c>
    </row>
    <row r="5295" spans="1:8" x14ac:dyDescent="0.3">
      <c r="A5295" s="20">
        <f t="shared" si="200"/>
        <v>5289</v>
      </c>
      <c r="B5295" s="9">
        <v>330.3763756869339</v>
      </c>
      <c r="C5295" s="9">
        <v>324.01621262521985</v>
      </c>
      <c r="D5295" s="25">
        <v>389</v>
      </c>
      <c r="E5295" s="8">
        <v>58</v>
      </c>
      <c r="F5295" s="31">
        <f>IF($A5295&lt;=$J$20,$O$20+$P$20*SIN($Q$20+$R$20*($A5295-$A$4810)/$P$20),erreur)</f>
        <v>327.95406007228303</v>
      </c>
      <c r="G5295" s="31">
        <f>IF(8811-A5295&gt;$I$16,$O$16+$P$16*SIN($S$16-$T$16*(A5295-$A$5182)/$P$16),erreur)</f>
        <v>323.81972292132559</v>
      </c>
    </row>
    <row r="5296" spans="1:8" x14ac:dyDescent="0.3">
      <c r="A5296" s="20">
        <f t="shared" si="200"/>
        <v>5290</v>
      </c>
      <c r="B5296" s="9">
        <v>330.35960554159283</v>
      </c>
      <c r="C5296" s="9">
        <v>324.02237924151086</v>
      </c>
      <c r="D5296" s="25">
        <v>390</v>
      </c>
      <c r="E5296" s="8">
        <v>59</v>
      </c>
      <c r="F5296" s="31">
        <f>IF($A5296&lt;=$J$20,$O$20+$P$20*SIN($Q$20+$R$20*($A5296-$A$4810)/$P$20),erreur)</f>
        <v>327.95015179774418</v>
      </c>
      <c r="G5296" s="31">
        <f>IF(8811-A5296&gt;$I$16,$O$16+$P$16*SIN($S$16-$T$16*(A5296-$A$5182)/$P$16),erreur)</f>
        <v>323.82404180333833</v>
      </c>
    </row>
    <row r="5297" spans="1:8" x14ac:dyDescent="0.3">
      <c r="A5297" s="20">
        <f t="shared" si="200"/>
        <v>5291</v>
      </c>
      <c r="B5297" s="9">
        <v>330.34274009223191</v>
      </c>
      <c r="C5297" s="9">
        <v>324.02847905628551</v>
      </c>
      <c r="D5297" s="25">
        <v>391</v>
      </c>
      <c r="E5297" s="8">
        <v>60</v>
      </c>
      <c r="F5297" s="31">
        <f>IF($A5297&lt;=$J$20,$O$20+$P$20*SIN($Q$20+$R$20*($A5297-$A$4810)/$P$20),erreur)</f>
        <v>327.94621014001314</v>
      </c>
      <c r="G5297" s="31">
        <f>IF(8811-A5297&gt;$I$16,$O$16+$P$16*SIN($S$16-$T$16*(A5297-$A$5182)/$P$16),erreur)</f>
        <v>323.82831074058413</v>
      </c>
    </row>
    <row r="5298" spans="1:8" x14ac:dyDescent="0.3">
      <c r="A5298" s="20">
        <f t="shared" si="200"/>
        <v>5292</v>
      </c>
      <c r="B5298" s="9">
        <v>330.32577933900575</v>
      </c>
      <c r="C5298" s="9">
        <v>324.03451206952013</v>
      </c>
      <c r="D5298" s="25">
        <v>392</v>
      </c>
      <c r="E5298" s="8">
        <v>61</v>
      </c>
      <c r="F5298" s="31">
        <f>IF($A5298&lt;=$J$20,$O$20+$P$20*SIN($Q$20+$R$20*($A5298-$A$4810)/$P$20),erreur)</f>
        <v>327.94223509909716</v>
      </c>
      <c r="G5298" s="31">
        <f>IF(8811-A5298&gt;$I$16,$O$16+$P$16*SIN($S$16-$T$16*(A5298-$A$5182)/$P$16),erreur)</f>
        <v>323.83252973305571</v>
      </c>
    </row>
    <row r="5299" spans="1:8" x14ac:dyDescent="0.3">
      <c r="A5299" s="20">
        <f t="shared" si="200"/>
        <v>5293</v>
      </c>
      <c r="B5299" s="9">
        <v>330.30872328207079</v>
      </c>
      <c r="C5299" s="9">
        <v>324.04047828118019</v>
      </c>
      <c r="D5299" s="25">
        <v>393</v>
      </c>
      <c r="E5299" s="8">
        <v>62</v>
      </c>
      <c r="F5299" s="31">
        <f>IF($A5299&lt;=$J$20,$O$20+$P$20*SIN($Q$20+$R$20*($A5299-$A$4810)/$P$20),erreur)</f>
        <v>327.93822667499626</v>
      </c>
      <c r="G5299" s="31">
        <f>IF(8811-A5299&gt;$I$16,$O$16+$P$16*SIN($S$16-$T$16*(A5299-$A$5182)/$P$16),erreur)</f>
        <v>323.83669878074579</v>
      </c>
    </row>
    <row r="5300" spans="1:8" x14ac:dyDescent="0.3">
      <c r="A5300" s="20">
        <f t="shared" si="200"/>
        <v>5294</v>
      </c>
      <c r="B5300" s="9">
        <v>330.291571921578</v>
      </c>
      <c r="C5300" s="9">
        <v>324.04637769124747</v>
      </c>
      <c r="D5300" s="25">
        <v>394</v>
      </c>
      <c r="E5300" s="8">
        <v>63</v>
      </c>
      <c r="F5300" s="31">
        <f>IF($A5300&lt;=$J$20,$O$20+$P$20*SIN($Q$20+$R$20*($A5300-$A$4810)/$P$20),erreur)</f>
        <v>327.93418486771407</v>
      </c>
      <c r="G5300" s="31">
        <f>IF(8811-A5300&gt;$I$16,$O$16+$P$16*SIN($S$16-$T$16*(A5300-$A$5182)/$P$16),erreur)</f>
        <v>323.84081788364347</v>
      </c>
    </row>
    <row r="5301" spans="1:8" x14ac:dyDescent="0.3">
      <c r="A5301" s="20">
        <f t="shared" si="200"/>
        <v>5295</v>
      </c>
      <c r="B5301" s="9">
        <v>330.27432525768563</v>
      </c>
      <c r="C5301" s="9">
        <v>324.05221029969289</v>
      </c>
      <c r="D5301" s="25">
        <v>395</v>
      </c>
      <c r="E5301" s="8">
        <v>64</v>
      </c>
      <c r="F5301" s="31">
        <f>IF($A5301&lt;=$J$20,$O$20+$P$20*SIN($Q$20+$R$20*($A5301-$A$4810)/$P$20),erreur)</f>
        <v>327.9301096772615</v>
      </c>
      <c r="G5301" s="31">
        <f>IF(8811-A5301&gt;$I$16,$O$16+$P$16*SIN($S$16-$T$16*(A5301-$A$5182)/$P$16),erreur)</f>
        <v>323.84488704173782</v>
      </c>
    </row>
    <row r="5302" spans="1:8" x14ac:dyDescent="0.3">
      <c r="A5302" s="20">
        <f t="shared" si="200"/>
        <v>5296</v>
      </c>
      <c r="B5302" s="9">
        <v>330.25698329054649</v>
      </c>
      <c r="C5302" s="9">
        <v>324.05797610648551</v>
      </c>
      <c r="D5302" s="25">
        <v>396</v>
      </c>
      <c r="E5302" s="8">
        <v>65</v>
      </c>
      <c r="F5302" s="31">
        <f>IF($A5302&lt;=$J$20,$O$20+$P$20*SIN($Q$20+$R$20*($A5302-$A$4810)/$P$20),erreur)</f>
        <v>327.92600110364219</v>
      </c>
      <c r="G5302" s="31">
        <f>IF(8811-A5302&gt;$I$16,$O$16+$P$16*SIN($S$16-$T$16*(A5302-$A$5182)/$P$16),erreur)</f>
        <v>323.8489062550143</v>
      </c>
    </row>
    <row r="5303" spans="1:8" x14ac:dyDescent="0.3">
      <c r="A5303" s="20">
        <f t="shared" si="200"/>
        <v>5297</v>
      </c>
      <c r="B5303" s="9">
        <v>330.23954602032427</v>
      </c>
      <c r="C5303" s="9">
        <v>324.06367511160715</v>
      </c>
      <c r="D5303" s="25">
        <v>397</v>
      </c>
      <c r="E5303" s="8">
        <v>66</v>
      </c>
      <c r="F5303" s="31">
        <f>IF($A5303&lt;=$J$20,$O$20+$P$20*SIN($Q$20+$R$20*($A5303-$A$4810)/$P$20),erreur)</f>
        <v>327.92185914685615</v>
      </c>
      <c r="G5303" s="31">
        <f>IF(8811-A5303&gt;$I$16,$O$16+$P$16*SIN($S$16-$T$16*(A5303-$A$5182)/$P$16),erreur)</f>
        <v>323.85287552346927</v>
      </c>
    </row>
    <row r="5304" spans="1:8" x14ac:dyDescent="0.3">
      <c r="A5304" s="20">
        <f t="shared" si="200"/>
        <v>5298</v>
      </c>
      <c r="B5304" s="9">
        <v>330.22201344717359</v>
      </c>
      <c r="C5304" s="9">
        <v>324.06930731502689</v>
      </c>
      <c r="D5304" s="25">
        <v>398</v>
      </c>
      <c r="E5304" s="8">
        <v>67</v>
      </c>
      <c r="F5304" s="31">
        <f>IF($A5304&lt;=$J$20,$O$20+$P$20*SIN($Q$20+$R$20*($A5304-$A$4810)/$P$20),erreur)</f>
        <v>327.91768380691065</v>
      </c>
      <c r="G5304" s="31">
        <f>IF(8811-A5304&gt;$I$16,$O$16+$P$16*SIN($S$16-$T$16*(A5304-$A$5182)/$P$16),erreur)</f>
        <v>323.85679484708817</v>
      </c>
    </row>
    <row r="5305" spans="1:8" x14ac:dyDescent="0.3">
      <c r="A5305" s="20">
        <f t="shared" si="200"/>
        <v>5299</v>
      </c>
      <c r="B5305" s="9">
        <v>330.20438557125635</v>
      </c>
      <c r="C5305" s="9">
        <v>324.07487271672107</v>
      </c>
      <c r="D5305" s="25">
        <v>399</v>
      </c>
      <c r="E5305" s="8">
        <v>68</v>
      </c>
      <c r="F5305" s="31">
        <f>IF($A5305&lt;=$J$20,$O$20+$P$20*SIN($Q$20+$R$20*($A5305-$A$4810)/$P$20),erreur)</f>
        <v>327.91347508381295</v>
      </c>
      <c r="G5305" s="31">
        <f>IF(8811-A5305&gt;$I$16,$O$16+$P$16*SIN($S$16-$T$16*(A5305-$A$5182)/$P$16),erreur)</f>
        <v>323.86066422586373</v>
      </c>
    </row>
    <row r="5306" spans="1:8" x14ac:dyDescent="0.3">
      <c r="A5306" s="20">
        <f t="shared" si="200"/>
        <v>5300</v>
      </c>
      <c r="B5306" s="9">
        <v>330.18666239272898</v>
      </c>
      <c r="C5306" s="9">
        <v>324.08037131666788</v>
      </c>
      <c r="D5306" s="25">
        <v>400</v>
      </c>
      <c r="E5306" s="8">
        <v>69</v>
      </c>
      <c r="F5306" s="31">
        <f>IF($A5306&lt;=$J$20,$O$20+$P$20*SIN($Q$20+$R$20*($A5306-$A$4810)/$P$20),erreur)</f>
        <v>327.90923297755944</v>
      </c>
      <c r="G5306" s="31">
        <f>IF(8811-A5306&gt;$I$16,$O$16+$P$16*SIN($S$16-$T$16*(A5306-$A$5182)/$P$16),erreur)</f>
        <v>323.86448365978504</v>
      </c>
      <c r="H5306">
        <v>327.29000000000002</v>
      </c>
    </row>
    <row r="5307" spans="1:8" x14ac:dyDescent="0.3">
      <c r="A5307" s="20">
        <f t="shared" si="200"/>
        <v>5301</v>
      </c>
      <c r="B5307" s="9">
        <v>330.16884391175518</v>
      </c>
      <c r="C5307" s="9">
        <v>324.08580311484002</v>
      </c>
      <c r="D5307" s="25">
        <v>401</v>
      </c>
      <c r="E5307" s="8">
        <v>70</v>
      </c>
      <c r="F5307" s="31">
        <f>IF($A5307&lt;=$J$20,$O$20+$P$20*SIN($Q$20+$R$20*($A5307-$A$4810)/$P$20),erreur)</f>
        <v>327.90495748816465</v>
      </c>
      <c r="G5307" s="31">
        <f>IF(8811-A5307&gt;$I$16,$O$16+$P$16*SIN($S$16-$T$16*(A5307-$A$5182)/$P$16),erreur)</f>
        <v>323.86825314884118</v>
      </c>
    </row>
    <row r="5308" spans="1:8" x14ac:dyDescent="0.3">
      <c r="A5308" s="20">
        <f t="shared" si="200"/>
        <v>5302</v>
      </c>
      <c r="B5308" s="9">
        <v>330.15093012849502</v>
      </c>
      <c r="C5308" s="9">
        <v>324.09116811121203</v>
      </c>
      <c r="D5308" s="25">
        <v>402</v>
      </c>
      <c r="E5308" s="8">
        <v>71</v>
      </c>
      <c r="F5308" s="31">
        <f>IF($A5308&lt;=$J$20,$O$20+$P$20*SIN($Q$20+$R$20*($A5308-$A$4810)/$P$20),erreur)</f>
        <v>327.90064861562496</v>
      </c>
      <c r="G5308" s="31">
        <f>IF(8811-A5308&gt;$I$16,$O$16+$P$16*SIN($S$16-$T$16*(A5308-$A$5182)/$P$16),erreur)</f>
        <v>323.87197269302851</v>
      </c>
    </row>
    <row r="5309" spans="1:8" x14ac:dyDescent="0.3">
      <c r="A5309" s="20">
        <f t="shared" si="200"/>
        <v>5303</v>
      </c>
      <c r="B5309" s="9">
        <v>330.13292104311404</v>
      </c>
      <c r="C5309" s="9">
        <v>324.09646630576208</v>
      </c>
      <c r="D5309" s="25">
        <v>403</v>
      </c>
      <c r="E5309" s="8">
        <v>72</v>
      </c>
      <c r="F5309" s="31">
        <f>IF($A5309&lt;=$J$20,$O$20+$P$20*SIN($Q$20+$R$20*($A5309-$A$4810)/$P$20),erreur)</f>
        <v>327.89630635994763</v>
      </c>
      <c r="G5309" s="31">
        <f>IF(8811-A5309&gt;$I$16,$O$16+$P$16*SIN($S$16-$T$16*(A5309-$A$5182)/$P$16),erreur)</f>
        <v>323.87564229233249</v>
      </c>
    </row>
    <row r="5310" spans="1:8" x14ac:dyDescent="0.3">
      <c r="A5310" s="20">
        <f t="shared" si="200"/>
        <v>5304</v>
      </c>
      <c r="B5310" s="9">
        <v>330.1148166557723</v>
      </c>
      <c r="C5310" s="9">
        <v>324.1016976984647</v>
      </c>
      <c r="D5310" s="25">
        <v>404</v>
      </c>
      <c r="E5310" s="8">
        <v>73</v>
      </c>
      <c r="F5310" s="31">
        <f>IF($A5310&lt;=$J$20,$O$20+$P$20*SIN($Q$20+$R$20*($A5310-$A$4810)/$P$20),erreur)</f>
        <v>327.89193072114358</v>
      </c>
      <c r="G5310" s="31">
        <f>IF(8811-A5310&gt;$I$16,$O$16+$P$16*SIN($S$16-$T$16*(A5310-$A$5182)/$P$16),erreur)</f>
        <v>323.87926194674219</v>
      </c>
    </row>
    <row r="5311" spans="1:8" x14ac:dyDescent="0.3">
      <c r="A5311" s="20">
        <f t="shared" si="200"/>
        <v>5305</v>
      </c>
      <c r="B5311" s="9">
        <v>330.09661696663716</v>
      </c>
      <c r="C5311" s="9">
        <v>324.1068622892999</v>
      </c>
      <c r="D5311" s="25">
        <v>405</v>
      </c>
      <c r="E5311" s="8">
        <v>74</v>
      </c>
      <c r="F5311" s="31">
        <f>IF($A5311&lt;=$J$20,$O$20+$P$20*SIN($Q$20+$R$20*($A5311-$A$4810)/$P$20),erreur)</f>
        <v>327.88752169921281</v>
      </c>
      <c r="G5311" s="31">
        <f>IF(8811-A5311&gt;$I$16,$O$16+$P$16*SIN($S$16-$T$16*(A5311-$A$5182)/$P$16),erreur)</f>
        <v>323.88283165625398</v>
      </c>
    </row>
    <row r="5312" spans="1:8" x14ac:dyDescent="0.3">
      <c r="A5312" s="20">
        <f t="shared" si="200"/>
        <v>5306</v>
      </c>
      <c r="B5312" s="9">
        <v>330.07832197587231</v>
      </c>
      <c r="C5312" s="9">
        <v>324.11196007824219</v>
      </c>
      <c r="D5312" s="25">
        <v>406</v>
      </c>
      <c r="E5312" s="8">
        <v>75</v>
      </c>
      <c r="F5312" s="31">
        <f>IF($A5312&lt;=$J$20,$O$20+$P$20*SIN($Q$20+$R$20*($A5312-$A$4810)/$P$20),erreur)</f>
        <v>327.88307929415896</v>
      </c>
      <c r="G5312" s="31">
        <f>IF(8811-A5312&gt;$I$16,$O$16+$P$16*SIN($S$16-$T$16*(A5312-$A$5182)/$P$16),erreur)</f>
        <v>323.88635142086059</v>
      </c>
    </row>
    <row r="5313" spans="1:8" x14ac:dyDescent="0.3">
      <c r="A5313" s="20">
        <f t="shared" si="200"/>
        <v>5307</v>
      </c>
      <c r="B5313" s="9">
        <v>330.05993168364694</v>
      </c>
      <c r="C5313" s="9">
        <v>324.11699106526794</v>
      </c>
      <c r="D5313" s="25">
        <v>407</v>
      </c>
      <c r="E5313" s="8">
        <v>76</v>
      </c>
      <c r="F5313" s="31">
        <f>IF($A5313&lt;=$J$20,$O$20+$P$20*SIN($Q$20+$R$20*($A5313-$A$4810)/$P$20),erreur)</f>
        <v>327.87860350598567</v>
      </c>
      <c r="G5313" s="31">
        <f>IF(8811-A5313&gt;$I$16,$O$16+$P$16*SIN($S$16-$T$16*(A5313-$A$5182)/$P$16),erreur)</f>
        <v>323.88982124054382</v>
      </c>
    </row>
    <row r="5314" spans="1:8" x14ac:dyDescent="0.3">
      <c r="A5314" s="20">
        <f t="shared" si="200"/>
        <v>5308</v>
      </c>
      <c r="B5314" s="9">
        <v>330.04144609012474</v>
      </c>
      <c r="C5314" s="9">
        <v>324.12195525035531</v>
      </c>
      <c r="D5314" s="25">
        <v>408</v>
      </c>
      <c r="E5314" s="8">
        <v>77</v>
      </c>
      <c r="F5314" s="31">
        <f>IF($A5314&lt;=$J$20,$O$20+$P$20*SIN($Q$20+$R$20*($A5314-$A$4810)/$P$20),erreur)</f>
        <v>327.87409433470748</v>
      </c>
      <c r="G5314" s="31">
        <f>IF(8811-A5314&gt;$I$16,$O$16+$P$16*SIN($S$16-$T$16*(A5314-$A$5182)/$P$16),erreur)</f>
        <v>323.89324111530368</v>
      </c>
    </row>
    <row r="5315" spans="1:8" x14ac:dyDescent="0.3">
      <c r="A5315" s="20">
        <f t="shared" si="200"/>
        <v>5309</v>
      </c>
      <c r="B5315" s="9">
        <v>330.02286519547306</v>
      </c>
      <c r="C5315" s="9">
        <v>324.1268526334843</v>
      </c>
      <c r="D5315" s="25">
        <v>409</v>
      </c>
      <c r="E5315" s="8">
        <v>78</v>
      </c>
      <c r="F5315" s="31">
        <f>IF($A5315&lt;=$J$20,$O$20+$P$20*SIN($Q$20+$R$20*($A5315-$A$4810)/$P$20),erreur)</f>
        <v>327.86955178031349</v>
      </c>
      <c r="G5315" s="31">
        <f>IF(8811-A5315&gt;$I$16,$O$16+$P$16*SIN($S$16-$T$16*(A5315-$A$5182)/$P$16),erreur)</f>
        <v>323.89661104512925</v>
      </c>
    </row>
    <row r="5316" spans="1:8" x14ac:dyDescent="0.3">
      <c r="A5316" s="20">
        <f t="shared" si="200"/>
        <v>5310</v>
      </c>
      <c r="B5316" s="9">
        <v>330.00418899986289</v>
      </c>
      <c r="C5316" s="9">
        <v>324.13168321463127</v>
      </c>
      <c r="D5316" s="25">
        <v>410</v>
      </c>
      <c r="E5316" s="8">
        <v>79</v>
      </c>
      <c r="F5316" s="31">
        <f>IF($A5316&lt;=$J$20,$O$20+$P$20*SIN($Q$20+$R$20*($A5316-$A$4810)/$P$20),erreur)</f>
        <v>327.86497584282552</v>
      </c>
      <c r="G5316" s="31">
        <f>IF(8811-A5316&gt;$I$16,$O$16+$P$16*SIN($S$16-$T$16*(A5316-$A$5182)/$P$16),erreur)</f>
        <v>323.89993103000961</v>
      </c>
    </row>
    <row r="5317" spans="1:8" x14ac:dyDescent="0.3">
      <c r="A5317" s="20">
        <f t="shared" si="200"/>
        <v>5311</v>
      </c>
      <c r="B5317" s="9">
        <v>329.98541750346521</v>
      </c>
      <c r="C5317" s="9">
        <v>324.13644699377437</v>
      </c>
      <c r="D5317" s="25">
        <v>411</v>
      </c>
      <c r="E5317" s="8">
        <v>80</v>
      </c>
      <c r="F5317" s="31">
        <f>IF($A5317&lt;=$J$20,$O$20+$P$20*SIN($Q$20+$R$20*($A5317-$A$4810)/$P$20),erreur)</f>
        <v>327.86036652223993</v>
      </c>
      <c r="G5317" s="31">
        <f>IF(8811-A5317&gt;$I$16,$O$16+$P$16*SIN($S$16-$T$16*(A5317-$A$5182)/$P$16),erreur)</f>
        <v>323.9032010699375</v>
      </c>
    </row>
    <row r="5318" spans="1:8" x14ac:dyDescent="0.3">
      <c r="A5318" s="20">
        <f t="shared" si="200"/>
        <v>5312</v>
      </c>
      <c r="B5318" s="9">
        <v>329.96655070644556</v>
      </c>
      <c r="C5318" s="9">
        <v>324.14114397089361</v>
      </c>
      <c r="D5318" s="25">
        <v>412</v>
      </c>
      <c r="E5318" s="8">
        <v>81</v>
      </c>
      <c r="F5318" s="31">
        <f>IF($A5318&lt;=$J$20,$O$20+$P$20*SIN($Q$20+$R$20*($A5318-$A$4810)/$P$20),erreur)</f>
        <v>327.855723818564</v>
      </c>
      <c r="G5318" s="31">
        <f>IF(8811-A5318&gt;$I$16,$O$16+$P$16*SIN($S$16-$T$16*(A5318-$A$5182)/$P$16),erreur)</f>
        <v>323.90642116490562</v>
      </c>
    </row>
    <row r="5319" spans="1:8" x14ac:dyDescent="0.3">
      <c r="A5319" s="20">
        <f t="shared" si="200"/>
        <v>5313</v>
      </c>
      <c r="B5319" s="9">
        <v>329.94758860898219</v>
      </c>
      <c r="C5319" s="9">
        <v>324.14577414596533</v>
      </c>
      <c r="D5319" s="25">
        <v>413</v>
      </c>
      <c r="E5319" s="8">
        <v>82</v>
      </c>
      <c r="F5319" s="31">
        <f>IF($A5319&lt;=$J$20,$O$20+$P$20*SIN($Q$20+$R$20*($A5319-$A$4810)/$P$20),erreur)</f>
        <v>327.85104773179773</v>
      </c>
      <c r="G5319" s="31">
        <f>IF(8811-A5319&gt;$I$16,$O$16+$P$16*SIN($S$16-$T$16*(A5319-$A$5182)/$P$16),erreur)</f>
        <v>323.90959131490672</v>
      </c>
    </row>
    <row r="5320" spans="1:8" x14ac:dyDescent="0.3">
      <c r="A5320" s="20">
        <f t="shared" ref="A5320:A5383" si="201">ROW()-6</f>
        <v>5314</v>
      </c>
      <c r="B5320" s="9">
        <v>329.92853121124244</v>
      </c>
      <c r="C5320" s="9">
        <v>324.15033751897136</v>
      </c>
      <c r="D5320" s="25">
        <v>414</v>
      </c>
      <c r="E5320" s="8">
        <v>83</v>
      </c>
      <c r="F5320" s="31">
        <f>IF($A5320&lt;=$J$20,$O$20+$P$20*SIN($Q$20+$R$20*($A5320-$A$4810)/$P$20),erreur)</f>
        <v>327.84633826195204</v>
      </c>
      <c r="G5320" s="31">
        <f>IF(8811-A5320&gt;$I$16,$O$16+$P$16*SIN($S$16-$T$16*(A5320-$A$5182)/$P$16),erreur)</f>
        <v>323.91271151993351</v>
      </c>
    </row>
    <row r="5321" spans="1:8" x14ac:dyDescent="0.3">
      <c r="A5321" s="20">
        <f t="shared" si="201"/>
        <v>5315</v>
      </c>
      <c r="B5321" s="9">
        <v>329.90937851339913</v>
      </c>
      <c r="C5321" s="9">
        <v>324.15483408989166</v>
      </c>
      <c r="D5321" s="25">
        <v>415</v>
      </c>
      <c r="E5321" s="8">
        <v>84</v>
      </c>
      <c r="F5321" s="31">
        <f>IF($A5321&lt;=$J$20,$O$20+$P$20*SIN($Q$20+$R$20*($A5321-$A$4810)/$P$20),erreur)</f>
        <v>327.84159540903056</v>
      </c>
      <c r="G5321" s="31">
        <f>IF(8811-A5321&gt;$I$16,$O$16+$P$16*SIN($S$16-$T$16*(A5321-$A$5182)/$P$16),erreur)</f>
        <v>323.91578177997508</v>
      </c>
    </row>
    <row r="5322" spans="1:8" x14ac:dyDescent="0.3">
      <c r="A5322" s="20">
        <f t="shared" si="201"/>
        <v>5316</v>
      </c>
      <c r="B5322" s="9">
        <v>329.8901305156287</v>
      </c>
      <c r="C5322" s="9">
        <v>324.15926385870443</v>
      </c>
      <c r="D5322" s="25">
        <v>416</v>
      </c>
      <c r="E5322" s="8">
        <v>85</v>
      </c>
      <c r="F5322" s="31">
        <f>IF($A5322&lt;=$J$20,$O$20+$P$20*SIN($Q$20+$R$20*($A5322-$A$4810)/$P$20),erreur)</f>
        <v>327.83681917304057</v>
      </c>
      <c r="G5322" s="31">
        <f>IF(8811-A5322&gt;$I$16,$O$16+$P$16*SIN($S$16-$T$16*(A5322-$A$5182)/$P$16),erreur)</f>
        <v>323.91880209502415</v>
      </c>
    </row>
    <row r="5323" spans="1:8" x14ac:dyDescent="0.3">
      <c r="A5323" s="20">
        <f t="shared" si="201"/>
        <v>5317</v>
      </c>
      <c r="B5323" s="9">
        <v>329.87078721810576</v>
      </c>
      <c r="C5323" s="9">
        <v>324.16362682539329</v>
      </c>
      <c r="D5323" s="25">
        <v>417</v>
      </c>
      <c r="E5323" s="8">
        <v>86</v>
      </c>
      <c r="F5323" s="31">
        <f>IF($A5323&lt;=$J$20,$O$20+$P$20*SIN($Q$20+$R$20*($A5323-$A$4810)/$P$20),erreur)</f>
        <v>327.8320095539857</v>
      </c>
      <c r="G5323" s="31">
        <f>IF(8811-A5323&gt;$I$16,$O$16+$P$16*SIN($S$16-$T$16*(A5323-$A$5182)/$P$16),erreur)</f>
        <v>323.92177246507708</v>
      </c>
    </row>
    <row r="5324" spans="1:8" x14ac:dyDescent="0.3">
      <c r="A5324" s="20">
        <f t="shared" si="201"/>
        <v>5318</v>
      </c>
      <c r="B5324" s="9">
        <v>329.85134862100676</v>
      </c>
      <c r="C5324" s="9">
        <v>324.16792298993278</v>
      </c>
      <c r="D5324" s="25">
        <v>418</v>
      </c>
      <c r="E5324" s="8">
        <v>87</v>
      </c>
      <c r="F5324" s="31">
        <f>IF($A5324&lt;=$J$20,$O$20+$P$20*SIN($Q$20+$R$20*($A5324-$A$4810)/$P$20),erreur)</f>
        <v>327.8271665518696</v>
      </c>
      <c r="G5324" s="31">
        <f>IF(8811-A5324&gt;$I$16,$O$16+$P$16*SIN($S$16-$T$16*(A5324-$A$5182)/$P$16),erreur)</f>
        <v>323.92469289012297</v>
      </c>
    </row>
    <row r="5325" spans="1:8" x14ac:dyDescent="0.3">
      <c r="A5325" s="20">
        <f t="shared" si="201"/>
        <v>5319</v>
      </c>
      <c r="B5325" s="9">
        <v>329.83181472450451</v>
      </c>
      <c r="C5325" s="9">
        <v>324.17215235230833</v>
      </c>
      <c r="D5325" s="25">
        <v>419</v>
      </c>
      <c r="E5325" s="8">
        <v>88</v>
      </c>
      <c r="F5325" s="31">
        <f>IF($A5325&lt;=$J$20,$O$20+$P$20*SIN($Q$20+$R$20*($A5325-$A$4810)/$P$20),erreur)</f>
        <v>327.82229016669953</v>
      </c>
      <c r="G5325" s="31">
        <f>IF(8811-A5325&gt;$I$16,$O$16+$P$16*SIN($S$16-$T$16*(A5325-$A$5182)/$P$16),erreur)</f>
        <v>323.92756337015453</v>
      </c>
    </row>
    <row r="5326" spans="1:8" x14ac:dyDescent="0.3">
      <c r="A5326" s="20">
        <f t="shared" si="201"/>
        <v>5320</v>
      </c>
      <c r="B5326" s="9">
        <v>329.81218552877908</v>
      </c>
      <c r="C5326" s="9">
        <v>324.17631491250177</v>
      </c>
      <c r="D5326" s="25">
        <v>420</v>
      </c>
      <c r="E5326" s="8">
        <v>89</v>
      </c>
      <c r="F5326" s="31">
        <f>IF($A5326&lt;=$J$20,$O$20+$P$20*SIN($Q$20+$R$20*($A5326-$A$4810)/$P$20),erreur)</f>
        <v>327.81738039848278</v>
      </c>
      <c r="G5326" s="31">
        <f>IF(8811-A5326&gt;$I$16,$O$16+$P$16*SIN($S$16-$T$16*(A5326-$A$5182)/$P$16),erreur)</f>
        <v>323.93038390516449</v>
      </c>
      <c r="H5326">
        <v>326.64999999999998</v>
      </c>
    </row>
    <row r="5327" spans="1:8" x14ac:dyDescent="0.3">
      <c r="A5327" s="20">
        <f t="shared" si="201"/>
        <v>5321</v>
      </c>
      <c r="B5327" s="9">
        <v>329.79246103401056</v>
      </c>
      <c r="C5327" s="9">
        <v>324.18041067048944</v>
      </c>
      <c r="D5327" s="25">
        <v>421</v>
      </c>
      <c r="E5327" s="8">
        <v>90</v>
      </c>
      <c r="F5327" s="31">
        <f>IF($A5327&lt;=$J$20,$O$20+$P$20*SIN($Q$20+$R$20*($A5327-$A$4810)/$P$20),erreur)</f>
        <v>327.81243724721571</v>
      </c>
      <c r="G5327" s="31">
        <f>IF(8811-A5327&gt;$I$16,$O$16+$P$16*SIN($S$16-$T$16*(A5327-$A$5182)/$P$16),erreur)</f>
        <v>323.93315449514921</v>
      </c>
    </row>
    <row r="5328" spans="1:8" x14ac:dyDescent="0.3">
      <c r="A5328" s="20">
        <f t="shared" si="201"/>
        <v>5322</v>
      </c>
      <c r="B5328" s="9">
        <v>329.7726412403772</v>
      </c>
      <c r="C5328" s="9">
        <v>324.18443962625861</v>
      </c>
      <c r="D5328" s="25">
        <v>422</v>
      </c>
      <c r="E5328" s="8">
        <v>91</v>
      </c>
      <c r="F5328" s="31">
        <f>IF($A5328&lt;=$J$20,$O$20+$P$20*SIN($Q$20+$R$20*($A5328-$A$4810)/$P$20),erreur)</f>
        <v>327.80746071292015</v>
      </c>
      <c r="G5328" s="31">
        <f>IF(8811-A5328&gt;$I$16,$O$16+$P$16*SIN($S$16-$T$16*(A5328-$A$5182)/$P$16),erreur)</f>
        <v>323.93587514009778</v>
      </c>
    </row>
    <row r="5329" spans="1:7" x14ac:dyDescent="0.3">
      <c r="A5329" s="20">
        <f t="shared" si="201"/>
        <v>5323</v>
      </c>
      <c r="B5329" s="9">
        <v>329.75272614805544</v>
      </c>
      <c r="C5329" s="9">
        <v>324.18840177978927</v>
      </c>
      <c r="D5329" s="25">
        <v>423</v>
      </c>
      <c r="E5329" s="8">
        <v>92</v>
      </c>
      <c r="F5329" s="31">
        <f>IF($A5329&lt;=$J$20,$O$20+$P$20*SIN($Q$20+$R$20*($A5329-$A$4810)/$P$20),erreur)</f>
        <v>327.80245079558517</v>
      </c>
      <c r="G5329" s="31">
        <f>IF(8811-A5329&gt;$I$16,$O$16+$P$16*SIN($S$16-$T$16*(A5329-$A$5182)/$P$16),erreur)</f>
        <v>323.93854584000655</v>
      </c>
    </row>
    <row r="5330" spans="1:7" x14ac:dyDescent="0.3">
      <c r="A5330" s="20">
        <f t="shared" si="201"/>
        <v>5324</v>
      </c>
      <c r="B5330" s="9">
        <v>329.73271575723084</v>
      </c>
      <c r="C5330" s="9">
        <v>324.19229713106142</v>
      </c>
      <c r="D5330" s="25">
        <v>424</v>
      </c>
      <c r="E5330" s="8">
        <v>93</v>
      </c>
      <c r="F5330" s="31">
        <f>IF($A5330&lt;=$J$20,$O$20+$P$20*SIN($Q$20+$R$20*($A5330-$A$4810)/$P$20),erreur)</f>
        <v>327.79740749522534</v>
      </c>
      <c r="G5330" s="31">
        <f>IF(8811-A5330&gt;$I$16,$O$16+$P$16*SIN($S$16-$T$16*(A5330-$A$5182)/$P$16),erreur)</f>
        <v>323.94116659486826</v>
      </c>
    </row>
    <row r="5331" spans="1:7" x14ac:dyDescent="0.3">
      <c r="A5331" s="20">
        <f t="shared" si="201"/>
        <v>5325</v>
      </c>
      <c r="B5331" s="9">
        <v>329.71261006808345</v>
      </c>
      <c r="C5331" s="9">
        <v>324.1961256800605</v>
      </c>
      <c r="D5331" s="25">
        <v>425</v>
      </c>
      <c r="E5331" s="8">
        <v>94</v>
      </c>
      <c r="F5331" s="31">
        <f>IF($A5331&lt;=$J$20,$O$20+$P$20*SIN($Q$20+$R$20*($A5331-$A$4810)/$P$20),erreur)</f>
        <v>327.79233081184429</v>
      </c>
      <c r="G5331" s="31">
        <f>IF(8811-A5331&gt;$I$16,$O$16+$P$16*SIN($S$16-$T$16*(A5331-$A$5182)/$P$16),erreur)</f>
        <v>323.94373740467199</v>
      </c>
    </row>
    <row r="5332" spans="1:7" x14ac:dyDescent="0.3">
      <c r="A5332" s="20">
        <f t="shared" si="201"/>
        <v>5326</v>
      </c>
      <c r="B5332" s="9">
        <v>329.69240908079519</v>
      </c>
      <c r="C5332" s="9">
        <v>324.19988742676833</v>
      </c>
      <c r="D5332" s="25">
        <v>426</v>
      </c>
      <c r="E5332" s="8">
        <v>95</v>
      </c>
      <c r="F5332" s="31">
        <f>IF($A5332&lt;=$J$20,$O$20+$P$20*SIN($Q$20+$R$20*($A5332-$A$4810)/$P$20),erreur)</f>
        <v>327.78722074544567</v>
      </c>
      <c r="G5332" s="31">
        <f>IF(8811-A5332&gt;$I$16,$O$16+$P$16*SIN($S$16-$T$16*(A5332-$A$5182)/$P$16),erreur)</f>
        <v>323.94625826941774</v>
      </c>
    </row>
    <row r="5333" spans="1:7" x14ac:dyDescent="0.3">
      <c r="A5333" s="20">
        <f t="shared" si="201"/>
        <v>5327</v>
      </c>
      <c r="B5333" s="9">
        <v>329.67211279554976</v>
      </c>
      <c r="C5333" s="9">
        <v>324.20358237116852</v>
      </c>
      <c r="D5333" s="25">
        <v>427</v>
      </c>
      <c r="E5333" s="8">
        <v>96</v>
      </c>
      <c r="F5333" s="31">
        <f>IF($A5333&lt;=$J$20,$O$20+$P$20*SIN($Q$20+$R$20*($A5333-$A$4810)/$P$20),erreur)</f>
        <v>327.78207729604037</v>
      </c>
      <c r="G5333" s="31">
        <f>IF(8811-A5333&gt;$I$16,$O$16+$P$16*SIN($S$16-$T$16*(A5333-$A$5182)/$P$16),erreur)</f>
        <v>323.94872918909459</v>
      </c>
    </row>
    <row r="5334" spans="1:7" x14ac:dyDescent="0.3">
      <c r="A5334" s="20">
        <f t="shared" si="201"/>
        <v>5328</v>
      </c>
      <c r="B5334" s="9">
        <v>329.65172121253272</v>
      </c>
      <c r="C5334" s="9">
        <v>324.20721051324654</v>
      </c>
      <c r="D5334" s="25">
        <v>428</v>
      </c>
      <c r="E5334" s="8">
        <v>97</v>
      </c>
      <c r="F5334" s="31">
        <f>IF($A5334&lt;=$J$20,$O$20+$P$20*SIN($Q$20+$R$20*($A5334-$A$4810)/$P$20),erreur)</f>
        <v>327.77690046363205</v>
      </c>
      <c r="G5334" s="31">
        <f>IF(8811-A5334&gt;$I$16,$O$16+$P$16*SIN($S$16-$T$16*(A5334-$A$5182)/$P$16),erreur)</f>
        <v>323.95115016369891</v>
      </c>
    </row>
    <row r="5335" spans="1:7" x14ac:dyDescent="0.3">
      <c r="A5335" s="20">
        <f t="shared" si="201"/>
        <v>5329</v>
      </c>
      <c r="B5335" s="9">
        <v>329.63123433192777</v>
      </c>
      <c r="C5335" s="9">
        <v>324.21077185298236</v>
      </c>
      <c r="D5335" s="25">
        <v>429</v>
      </c>
      <c r="E5335" s="8">
        <v>98</v>
      </c>
      <c r="F5335" s="31">
        <f>IF($A5335&lt;=$J$20,$O$20+$P$20*SIN($Q$20+$R$20*($A5335-$A$4810)/$P$20),erreur)</f>
        <v>327.77169024822433</v>
      </c>
      <c r="G5335" s="31">
        <f>IF(8811-A5335&gt;$I$16,$O$16+$P$16*SIN($S$16-$T$16*(A5335-$A$5182)/$P$16),erreur)</f>
        <v>323.95352119322342</v>
      </c>
    </row>
    <row r="5336" spans="1:7" x14ac:dyDescent="0.3">
      <c r="A5336" s="20">
        <f t="shared" si="201"/>
        <v>5330</v>
      </c>
      <c r="B5336" s="9">
        <v>329.61065215392227</v>
      </c>
      <c r="C5336" s="9">
        <v>324.21426639036144</v>
      </c>
      <c r="D5336" s="25">
        <v>430</v>
      </c>
      <c r="E5336" s="8">
        <v>99</v>
      </c>
      <c r="F5336" s="31">
        <f>IF($A5336&lt;=$J$20,$O$20+$P$20*SIN($Q$20+$R$20*($A5336-$A$4810)/$P$20),erreur)</f>
        <v>327.7664466498245</v>
      </c>
      <c r="G5336" s="31">
        <f>IF(8811-A5336&gt;$I$16,$O$16+$P$16*SIN($S$16-$T$16*(A5336-$A$5182)/$P$16),erreur)</f>
        <v>323.95584227766085</v>
      </c>
    </row>
    <row r="5337" spans="1:7" x14ac:dyDescent="0.3">
      <c r="A5337" s="20">
        <f t="shared" si="201"/>
        <v>5331</v>
      </c>
      <c r="B5337" s="9">
        <v>329.58997467870358</v>
      </c>
      <c r="C5337" s="9">
        <v>324.21769412536923</v>
      </c>
      <c r="D5337" s="25">
        <v>431</v>
      </c>
      <c r="E5337" s="8">
        <v>100</v>
      </c>
      <c r="F5337" s="31">
        <f>IF($A5337&lt;=$J$20,$O$20+$P$20*SIN($Q$20+$R$20*($A5337-$A$4810)/$P$20),erreur)</f>
        <v>327.7611696684362</v>
      </c>
      <c r="G5337" s="31">
        <f>IF(8811-A5337&gt;$I$16,$O$16+$P$16*SIN($S$16-$T$16*(A5337-$A$5182)/$P$16),erreur)</f>
        <v>323.95811341701119</v>
      </c>
    </row>
    <row r="5338" spans="1:7" x14ac:dyDescent="0.3">
      <c r="A5338" s="20">
        <f t="shared" si="201"/>
        <v>5332</v>
      </c>
      <c r="B5338" s="9">
        <v>329.56920190645906</v>
      </c>
      <c r="C5338" s="9">
        <v>324.22105505798936</v>
      </c>
      <c r="D5338" s="25">
        <v>432</v>
      </c>
      <c r="E5338" s="8">
        <v>101</v>
      </c>
      <c r="F5338" s="31">
        <f>IF($A5338&lt;=$J$20,$O$20+$P$20*SIN($Q$20+$R$20*($A5338-$A$4810)/$P$20),erreur)</f>
        <v>327.75585930407033</v>
      </c>
      <c r="G5338" s="31">
        <f>IF(8811-A5338&gt;$I$16,$O$16+$P$16*SIN($S$16-$T$16*(A5338-$A$5182)/$P$16),erreur)</f>
        <v>323.9603346112599</v>
      </c>
    </row>
    <row r="5339" spans="1:7" x14ac:dyDescent="0.3">
      <c r="A5339" s="20">
        <f t="shared" si="201"/>
        <v>5333</v>
      </c>
      <c r="B5339" s="9">
        <v>329.54833383737605</v>
      </c>
      <c r="C5339" s="9">
        <v>324.22434918820727</v>
      </c>
      <c r="D5339" s="25">
        <v>433</v>
      </c>
      <c r="E5339" s="8">
        <v>102</v>
      </c>
      <c r="F5339" s="31">
        <f>IF($A5339&lt;=$J$20,$O$20+$P$20*SIN($Q$20+$R$20*($A5339-$A$4810)/$P$20),erreur)</f>
        <v>327.75051555672326</v>
      </c>
      <c r="G5339" s="31">
        <f>IF(8811-A5339&gt;$I$16,$O$16+$P$16*SIN($S$16-$T$16*(A5339-$A$5182)/$P$16),erreur)</f>
        <v>323.9625058604106</v>
      </c>
    </row>
    <row r="5340" spans="1:7" x14ac:dyDescent="0.3">
      <c r="A5340" s="20">
        <f t="shared" si="201"/>
        <v>5334</v>
      </c>
      <c r="B5340" s="9">
        <v>329.52737047164737</v>
      </c>
      <c r="C5340" s="9">
        <v>324.22757651600841</v>
      </c>
      <c r="D5340" s="25">
        <v>434</v>
      </c>
      <c r="E5340" s="8">
        <v>103</v>
      </c>
      <c r="F5340" s="31">
        <f>IF($A5340&lt;=$J$20,$O$20+$P$20*SIN($Q$20+$R$20*($A5340-$A$4810)/$P$20),erreur)</f>
        <v>327.74513842641318</v>
      </c>
      <c r="G5340" s="31">
        <f>IF(8811-A5340&gt;$I$16,$O$16+$P$16*SIN($S$16-$T$16*(A5340-$A$5182)/$P$16),erreur)</f>
        <v>323.96462716444876</v>
      </c>
    </row>
    <row r="5341" spans="1:7" x14ac:dyDescent="0.3">
      <c r="A5341" s="20">
        <f t="shared" si="201"/>
        <v>5335</v>
      </c>
      <c r="B5341" s="9">
        <v>329.50631180946039</v>
      </c>
      <c r="C5341" s="9">
        <v>324.23073704138005</v>
      </c>
      <c r="D5341" s="25">
        <v>435</v>
      </c>
      <c r="E5341" s="8">
        <v>104</v>
      </c>
      <c r="F5341" s="31">
        <f>IF($A5341&lt;=$J$20,$O$20+$P$20*SIN($Q$20+$R$20*($A5341-$A$4810)/$P$20),erreur)</f>
        <v>327.73972791314009</v>
      </c>
      <c r="G5341" s="31">
        <f>IF(8811-A5341&gt;$I$16,$O$16+$P$16*SIN($S$16-$T$16*(A5341-$A$5182)/$P$16),erreur)</f>
        <v>323.966698523378</v>
      </c>
    </row>
    <row r="5342" spans="1:7" x14ac:dyDescent="0.3">
      <c r="A5342" s="20">
        <f t="shared" si="201"/>
        <v>5336</v>
      </c>
      <c r="B5342" s="9">
        <v>329.4851578510079</v>
      </c>
      <c r="C5342" s="9">
        <v>324.233830764304</v>
      </c>
      <c r="D5342" s="25">
        <v>436</v>
      </c>
      <c r="E5342" s="8">
        <v>105</v>
      </c>
      <c r="F5342" s="31">
        <f>IF($A5342&lt;=$J$20,$O$20+$P$20*SIN($Q$20+$R$20*($A5342-$A$4810)/$P$20),erreur)</f>
        <v>327.73428401690762</v>
      </c>
      <c r="G5342" s="31">
        <f>IF(8811-A5342&gt;$I$16,$O$16+$P$16*SIN($S$16-$T$16*(A5342-$A$5182)/$P$16),erreur)</f>
        <v>323.96871993718742</v>
      </c>
    </row>
    <row r="5343" spans="1:7" x14ac:dyDescent="0.3">
      <c r="A5343" s="20">
        <f t="shared" si="201"/>
        <v>5337</v>
      </c>
      <c r="B5343" s="9">
        <v>329.46390859648091</v>
      </c>
      <c r="C5343" s="9">
        <v>324.23685768476935</v>
      </c>
      <c r="D5343" s="25">
        <v>437</v>
      </c>
      <c r="E5343" s="8">
        <v>106</v>
      </c>
      <c r="F5343" s="31">
        <f>IF($A5343&lt;=$J$20,$O$20+$P$20*SIN($Q$20+$R$20*($A5343-$A$4810)/$P$20),erreur)</f>
        <v>327.7288067377267</v>
      </c>
      <c r="G5343" s="31">
        <f>IF(8811-A5343&gt;$I$16,$O$16+$P$16*SIN($S$16-$T$16*(A5343-$A$5182)/$P$16),erreur)</f>
        <v>323.97069140587337</v>
      </c>
    </row>
    <row r="5344" spans="1:7" x14ac:dyDescent="0.3">
      <c r="A5344" s="20">
        <f t="shared" si="201"/>
        <v>5338</v>
      </c>
      <c r="B5344" s="9">
        <v>329.44256404607222</v>
      </c>
      <c r="C5344" s="9">
        <v>324.23981780276154</v>
      </c>
      <c r="D5344" s="25">
        <v>438</v>
      </c>
      <c r="E5344" s="8">
        <v>107</v>
      </c>
      <c r="F5344" s="31">
        <f>IF($A5344&lt;=$J$20,$O$20+$P$20*SIN($Q$20+$R$20*($A5344-$A$4810)/$P$20),erreur)</f>
        <v>327.72329607559732</v>
      </c>
      <c r="G5344" s="31">
        <f>IF(8811-A5344&gt;$I$16,$O$16+$P$16*SIN($S$16-$T$16*(A5344-$A$5182)/$P$16),erreur)</f>
        <v>323.97261292943222</v>
      </c>
    </row>
    <row r="5345" spans="1:8" x14ac:dyDescent="0.3">
      <c r="A5345" s="20">
        <f t="shared" si="201"/>
        <v>5339</v>
      </c>
      <c r="B5345" s="9">
        <v>329.42112419997829</v>
      </c>
      <c r="C5345" s="9">
        <v>324.24271111826783</v>
      </c>
      <c r="D5345" s="25">
        <v>439</v>
      </c>
      <c r="E5345" s="8">
        <v>108</v>
      </c>
      <c r="F5345" s="31">
        <f>IF($A5345&lt;=$J$20,$O$20+$P$20*SIN($Q$20+$R$20*($A5345-$A$4810)/$P$20),erreur)</f>
        <v>327.71775203053403</v>
      </c>
      <c r="G5345" s="31">
        <f>IF(8811-A5345&gt;$I$16,$O$16+$P$16*SIN($S$16-$T$16*(A5345-$A$5182)/$P$16),erreur)</f>
        <v>323.97448450785669</v>
      </c>
    </row>
    <row r="5346" spans="1:8" x14ac:dyDescent="0.3">
      <c r="A5346" s="20">
        <f t="shared" si="201"/>
        <v>5340</v>
      </c>
      <c r="B5346" s="9">
        <v>329.39958905839376</v>
      </c>
      <c r="C5346" s="9">
        <v>324.24553763127551</v>
      </c>
      <c r="D5346" s="25">
        <v>440</v>
      </c>
      <c r="E5346" s="8">
        <v>109</v>
      </c>
      <c r="F5346" s="31">
        <f>IF($A5346&lt;=$J$20,$O$20+$P$20*SIN($Q$20+$R$20*($A5346-$A$4810)/$P$20),erreur)</f>
        <v>327.7121746025332</v>
      </c>
      <c r="G5346" s="31">
        <f>IF(8811-A5346&gt;$I$16,$O$16+$P$16*SIN($S$16-$T$16*(A5346-$A$5182)/$P$16),erreur)</f>
        <v>323.97630614114314</v>
      </c>
      <c r="H5346">
        <v>326.04000000000002</v>
      </c>
    </row>
    <row r="5347" spans="1:8" x14ac:dyDescent="0.3">
      <c r="A5347" s="20">
        <f t="shared" si="201"/>
        <v>5341</v>
      </c>
      <c r="B5347" s="9">
        <v>329.37795862151143</v>
      </c>
      <c r="C5347" s="9">
        <v>324.24829734177183</v>
      </c>
      <c r="D5347" s="25">
        <v>441</v>
      </c>
      <c r="E5347" s="8">
        <v>110</v>
      </c>
      <c r="F5347" s="31">
        <f>IF($A5347&lt;=$J$20,$O$20+$P$20*SIN($Q$20+$R$20*($A5347-$A$4810)/$P$20),erreur)</f>
        <v>327.70656379160937</v>
      </c>
      <c r="G5347" s="31">
        <f>IF(8811-A5347&gt;$I$16,$O$16+$P$16*SIN($S$16-$T$16*(A5347-$A$5182)/$P$16),erreur)</f>
        <v>323.97807782928794</v>
      </c>
    </row>
    <row r="5348" spans="1:8" x14ac:dyDescent="0.3">
      <c r="A5348" s="20">
        <f t="shared" si="201"/>
        <v>5342</v>
      </c>
      <c r="B5348" s="9">
        <v>329.35623288952956</v>
      </c>
      <c r="C5348" s="9">
        <v>324.25099024974406</v>
      </c>
      <c r="D5348" s="25">
        <v>442</v>
      </c>
      <c r="E5348" s="8">
        <v>111</v>
      </c>
      <c r="F5348" s="31">
        <f>IF($A5348&lt;=$J$20,$O$20+$P$20*SIN($Q$20+$R$20*($A5348-$A$4810)/$P$20),erreur)</f>
        <v>327.70091959776255</v>
      </c>
      <c r="G5348" s="31">
        <f>IF(8811-A5348&gt;$I$16,$O$16+$P$16*SIN($S$16-$T$16*(A5348-$A$5182)/$P$16),erreur)</f>
        <v>323.97979957228745</v>
      </c>
    </row>
    <row r="5349" spans="1:8" x14ac:dyDescent="0.3">
      <c r="A5349" s="20">
        <f t="shared" si="201"/>
        <v>5343</v>
      </c>
      <c r="B5349" s="9">
        <v>329.33441186264463</v>
      </c>
      <c r="C5349" s="9">
        <v>324.25361635518129</v>
      </c>
      <c r="D5349" s="25">
        <v>443</v>
      </c>
      <c r="E5349" s="8">
        <v>112</v>
      </c>
      <c r="F5349" s="31">
        <f>IF($A5349&lt;=$J$20,$O$20+$P$20*SIN($Q$20+$R$20*($A5349-$A$4810)/$P$20),erreur)</f>
        <v>327.69524202100729</v>
      </c>
      <c r="G5349" s="31">
        <f>IF(8811-A5349&gt;$I$16,$O$16+$P$16*SIN($S$16-$T$16*(A5349-$A$5182)/$P$16),erreur)</f>
        <v>323.98147137013439</v>
      </c>
    </row>
    <row r="5350" spans="1:8" x14ac:dyDescent="0.3">
      <c r="A5350" s="20">
        <f t="shared" si="201"/>
        <v>5344</v>
      </c>
      <c r="B5350" s="9">
        <v>329.31249554105671</v>
      </c>
      <c r="C5350" s="9">
        <v>324.25617565807079</v>
      </c>
      <c r="D5350" s="25">
        <v>444</v>
      </c>
      <c r="E5350" s="8">
        <v>113</v>
      </c>
      <c r="F5350" s="31">
        <f>IF($A5350&lt;=$J$20,$O$20+$P$20*SIN($Q$20+$R$20*($A5350-$A$4810)/$P$20),erreur)</f>
        <v>327.68953106134359</v>
      </c>
      <c r="G5350" s="31">
        <f>IF(8811-A5350&gt;$I$16,$O$16+$P$16*SIN($S$16-$T$16*(A5350-$A$5182)/$P$16),erreur)</f>
        <v>323.98309322282876</v>
      </c>
    </row>
    <row r="5351" spans="1:8" x14ac:dyDescent="0.3">
      <c r="A5351" s="20">
        <f t="shared" si="201"/>
        <v>5345</v>
      </c>
      <c r="B5351" s="9">
        <v>329.29048392496225</v>
      </c>
      <c r="C5351" s="9">
        <v>324.25866815840163</v>
      </c>
      <c r="D5351" s="25">
        <v>445</v>
      </c>
      <c r="E5351" s="8">
        <v>114</v>
      </c>
      <c r="F5351" s="31">
        <f>IF($A5351&lt;=$J$20,$O$20+$P$20*SIN($Q$20+$R$20*($A5351-$A$4810)/$P$20),erreur)</f>
        <v>327.68378671877508</v>
      </c>
      <c r="G5351" s="31">
        <f>IF(8811-A5351&gt;$I$16,$O$16+$P$16*SIN($S$16-$T$16*(A5351-$A$5182)/$P$16),erreur)</f>
        <v>323.98466513036328</v>
      </c>
    </row>
    <row r="5352" spans="1:8" x14ac:dyDescent="0.3">
      <c r="A5352" s="20">
        <f t="shared" si="201"/>
        <v>5346</v>
      </c>
      <c r="B5352" s="9">
        <v>329.26837701456498</v>
      </c>
      <c r="C5352" s="9">
        <v>324.2610938561611</v>
      </c>
      <c r="D5352" s="25">
        <v>446</v>
      </c>
      <c r="E5352" s="8">
        <v>115</v>
      </c>
      <c r="F5352" s="31">
        <f>IF($A5352&lt;=$J$20,$O$20+$P$20*SIN($Q$20+$R$20*($A5352-$A$4810)/$P$20),erreur)</f>
        <v>327.67800899331633</v>
      </c>
      <c r="G5352" s="31">
        <f>IF(8811-A5352&gt;$I$16,$O$16+$P$16*SIN($S$16-$T$16*(A5352-$A$5182)/$P$16),erreur)</f>
        <v>323.98618709273433</v>
      </c>
    </row>
    <row r="5353" spans="1:8" x14ac:dyDescent="0.3">
      <c r="A5353" s="20">
        <f t="shared" si="201"/>
        <v>5347</v>
      </c>
      <c r="B5353" s="9">
        <v>329.24617481006135</v>
      </c>
      <c r="C5353" s="9">
        <v>324.2634527513419</v>
      </c>
      <c r="D5353" s="25">
        <v>447</v>
      </c>
      <c r="E5353" s="8">
        <v>116</v>
      </c>
      <c r="F5353" s="31">
        <f>IF($A5353&lt;=$J$20,$O$20+$P$20*SIN($Q$20+$R$20*($A5353-$A$4810)/$P$20),erreur)</f>
        <v>327.67219788496732</v>
      </c>
      <c r="G5353" s="31">
        <f>IF(8811-A5353&gt;$I$16,$O$16+$P$16*SIN($S$16-$T$16*(A5353-$A$5182)/$P$16),erreur)</f>
        <v>323.98765910993461</v>
      </c>
    </row>
    <row r="5354" spans="1:8" x14ac:dyDescent="0.3">
      <c r="A5354" s="20">
        <f t="shared" si="201"/>
        <v>5348</v>
      </c>
      <c r="B5354" s="9">
        <v>329.22387731165691</v>
      </c>
      <c r="C5354" s="9">
        <v>324.2657448439295</v>
      </c>
      <c r="D5354" s="25">
        <v>448</v>
      </c>
      <c r="E5354" s="8">
        <v>117</v>
      </c>
      <c r="F5354" s="31">
        <f>IF($A5354&lt;=$J$20,$O$20+$P$20*SIN($Q$20+$R$20*($A5354-$A$4810)/$P$20),erreur)</f>
        <v>327.66635339373533</v>
      </c>
      <c r="G5354" s="31">
        <f>IF(8811-A5354&gt;$I$16,$O$16+$P$16*SIN($S$16-$T$16*(A5354-$A$5182)/$P$16),erreur)</f>
        <v>323.98908118196778</v>
      </c>
    </row>
    <row r="5355" spans="1:8" x14ac:dyDescent="0.3">
      <c r="A5355" s="20">
        <f t="shared" si="201"/>
        <v>5349</v>
      </c>
      <c r="B5355" s="9">
        <v>329.20148451955174</v>
      </c>
      <c r="C5355" s="9">
        <v>324.26797013391479</v>
      </c>
      <c r="D5355" s="25">
        <v>449</v>
      </c>
      <c r="E5355" s="8">
        <v>118</v>
      </c>
      <c r="F5355" s="31">
        <f>IF($A5355&lt;=$J$20,$O$20+$P$20*SIN($Q$20+$R$20*($A5355-$A$4810)/$P$20),erreur)</f>
        <v>327.66047551963129</v>
      </c>
      <c r="G5355" s="31">
        <f>IF(8811-A5355&gt;$I$16,$O$16+$P$16*SIN($S$16-$T$16*(A5355-$A$5182)/$P$16),erreur)</f>
        <v>323.99045330882655</v>
      </c>
    </row>
    <row r="5356" spans="1:8" x14ac:dyDescent="0.3">
      <c r="A5356" s="20">
        <f t="shared" si="201"/>
        <v>5350</v>
      </c>
      <c r="B5356" s="9">
        <v>329.1789964339514</v>
      </c>
      <c r="C5356" s="9">
        <v>324.27012862128868</v>
      </c>
      <c r="D5356" s="25">
        <v>450</v>
      </c>
      <c r="E5356" s="8">
        <v>119</v>
      </c>
      <c r="F5356" s="31">
        <f>IF($A5356&lt;=$J$20,$O$20+$P$20*SIN($Q$20+$R$20*($A5356-$A$4810)/$P$20),erreur)</f>
        <v>327.65456426265882</v>
      </c>
      <c r="G5356" s="31">
        <f>IF(8811-A5356&gt;$I$16,$O$16+$P$16*SIN($S$16-$T$16*(A5356-$A$5182)/$P$16),erreur)</f>
        <v>323.99177549050728</v>
      </c>
    </row>
    <row r="5357" spans="1:8" x14ac:dyDescent="0.3">
      <c r="A5357" s="20">
        <f t="shared" si="201"/>
        <v>5351</v>
      </c>
      <c r="B5357" s="9">
        <v>329.15641305505778</v>
      </c>
      <c r="C5357" s="9">
        <v>324.27222030604207</v>
      </c>
      <c r="D5357" s="25">
        <v>451</v>
      </c>
      <c r="E5357" s="8">
        <v>120</v>
      </c>
      <c r="F5357" s="31">
        <f>IF($A5357&lt;=$J$20,$O$20+$P$20*SIN($Q$20+$R$20*($A5357-$A$4810)/$P$20),erreur)</f>
        <v>327.64861962282157</v>
      </c>
      <c r="G5357" s="31">
        <f>IF(8811-A5357&gt;$I$16,$O$16+$P$16*SIN($S$16-$T$16*(A5357-$A$5182)/$P$16),erreur)</f>
        <v>323.99304772700998</v>
      </c>
    </row>
    <row r="5358" spans="1:8" x14ac:dyDescent="0.3">
      <c r="A5358" s="20">
        <f t="shared" si="201"/>
        <v>5352</v>
      </c>
      <c r="B5358" s="9">
        <v>329.13373438307644</v>
      </c>
      <c r="C5358" s="9">
        <v>324.27424518816588</v>
      </c>
      <c r="D5358" s="25">
        <v>452</v>
      </c>
      <c r="E5358" s="8">
        <v>121</v>
      </c>
      <c r="F5358" s="31">
        <f>IF($A5358&lt;=$J$20,$O$20+$P$20*SIN($Q$20+$R$20*($A5358-$A$4810)/$P$20),erreur)</f>
        <v>327.64264160013045</v>
      </c>
      <c r="G5358" s="31">
        <f>IF(8811-A5358&gt;$I$16,$O$16+$P$16*SIN($S$16-$T$16*(A5358-$A$5182)/$P$16),erreur)</f>
        <v>323.99427001832373</v>
      </c>
    </row>
    <row r="5359" spans="1:8" x14ac:dyDescent="0.3">
      <c r="A5359" s="20">
        <f t="shared" si="201"/>
        <v>5353</v>
      </c>
      <c r="B5359" s="9">
        <v>329.11096041821656</v>
      </c>
      <c r="C5359" s="9">
        <v>324.27620326764918</v>
      </c>
      <c r="D5359" s="25">
        <v>453</v>
      </c>
      <c r="E5359" s="8">
        <v>122</v>
      </c>
      <c r="F5359" s="31">
        <f>IF($A5359&lt;=$J$20,$O$20+$P$20*SIN($Q$20+$R$20*($A5359-$A$4810)/$P$20),erreur)</f>
        <v>327.63663019459273</v>
      </c>
      <c r="G5359" s="31">
        <f>IF(8811-A5359&gt;$I$16,$O$16+$P$16*SIN($S$16-$T$16*(A5359-$A$5182)/$P$16),erreur)</f>
        <v>323.99544236445581</v>
      </c>
    </row>
    <row r="5360" spans="1:8" x14ac:dyDescent="0.3">
      <c r="A5360" s="20">
        <f t="shared" si="201"/>
        <v>5354</v>
      </c>
      <c r="B5360" s="9">
        <v>329.08809116068187</v>
      </c>
      <c r="C5360" s="9">
        <v>324.2780945444847</v>
      </c>
      <c r="D5360" s="25">
        <v>454</v>
      </c>
      <c r="E5360" s="8">
        <v>123</v>
      </c>
      <c r="F5360" s="31">
        <f>IF($A5360&lt;=$J$20,$O$20+$P$20*SIN($Q$20+$R$20*($A5360-$A$4810)/$P$20),erreur)</f>
        <v>327.63058540620841</v>
      </c>
      <c r="G5360" s="31">
        <f>IF(8811-A5360&gt;$I$16,$O$16+$P$16*SIN($S$16-$T$16*(A5360-$A$5182)/$P$16),erreur)</f>
        <v>323.99656476539531</v>
      </c>
    </row>
    <row r="5361" spans="1:8" x14ac:dyDescent="0.3">
      <c r="A5361" s="20">
        <f t="shared" si="201"/>
        <v>5355</v>
      </c>
      <c r="B5361" s="9">
        <v>329.06512661067973</v>
      </c>
      <c r="C5361" s="9">
        <v>324.27991901866153</v>
      </c>
      <c r="D5361" s="25">
        <v>455</v>
      </c>
      <c r="E5361" s="8">
        <v>124</v>
      </c>
      <c r="F5361" s="31">
        <f>IF($A5361&lt;=$J$20,$O$20+$P$20*SIN($Q$20+$R$20*($A5361-$A$4810)/$P$20),erreur)</f>
        <v>327.62450723499205</v>
      </c>
      <c r="G5361" s="31">
        <f>IF(8811-A5361&gt;$I$16,$O$16+$P$16*SIN($S$16-$T$16*(A5361-$A$5182)/$P$16),erreur)</f>
        <v>323.99763722114221</v>
      </c>
    </row>
    <row r="5362" spans="1:8" x14ac:dyDescent="0.3">
      <c r="A5362" s="20">
        <f t="shared" si="201"/>
        <v>5356</v>
      </c>
      <c r="B5362" s="9">
        <v>329.04206676842114</v>
      </c>
      <c r="C5362" s="9">
        <v>324.28167669017603</v>
      </c>
      <c r="D5362" s="25">
        <v>456</v>
      </c>
      <c r="E5362" s="8">
        <v>125</v>
      </c>
      <c r="F5362" s="31">
        <f>IF($A5362&lt;=$J$20,$O$20+$P$20*SIN($Q$20+$R$20*($A5362-$A$4810)/$P$20),erreur)</f>
        <v>327.61839568094729</v>
      </c>
      <c r="G5362" s="31">
        <f>IF(8811-A5362&gt;$I$16,$O$16+$P$16*SIN($S$16-$T$16*(A5362-$A$5182)/$P$16),erreur)</f>
        <v>323.9986597316929</v>
      </c>
    </row>
    <row r="5363" spans="1:8" x14ac:dyDescent="0.3">
      <c r="A5363" s="20">
        <f t="shared" si="201"/>
        <v>5357</v>
      </c>
      <c r="B5363" s="9">
        <v>329.01891163411346</v>
      </c>
      <c r="C5363" s="9">
        <v>324.28336755901728</v>
      </c>
      <c r="D5363" s="25">
        <v>457</v>
      </c>
      <c r="E5363" s="8">
        <v>126</v>
      </c>
      <c r="F5363" s="31">
        <f>IF($A5363&lt;=$J$20,$O$20+$P$20*SIN($Q$20+$R$20*($A5363-$A$4810)/$P$20),erreur)</f>
        <v>327.61225074408139</v>
      </c>
      <c r="G5363" s="31">
        <f>IF(8811-A5363&gt;$I$16,$O$16+$P$16*SIN($S$16-$T$16*(A5363-$A$5182)/$P$16),erreur)</f>
        <v>323.99963229704736</v>
      </c>
    </row>
    <row r="5364" spans="1:8" x14ac:dyDescent="0.3">
      <c r="A5364" s="20">
        <f t="shared" si="201"/>
        <v>5358</v>
      </c>
      <c r="B5364" s="9">
        <v>328.99566120796953</v>
      </c>
      <c r="C5364" s="9">
        <v>324.28499162517619</v>
      </c>
      <c r="D5364" s="25">
        <v>458</v>
      </c>
      <c r="E5364" s="8">
        <v>127</v>
      </c>
      <c r="F5364" s="31">
        <f>IF($A5364&lt;=$J$20,$O$20+$P$20*SIN($Q$20+$R$20*($A5364-$A$4810)/$P$20),erreur)</f>
        <v>327.60607242439801</v>
      </c>
      <c r="G5364" s="31">
        <f>IF(8811-A5364&gt;$I$16,$O$16+$P$16*SIN($S$16-$T$16*(A5364-$A$5182)/$P$16),erreur)</f>
        <v>324.00055491720195</v>
      </c>
    </row>
    <row r="5365" spans="1:8" x14ac:dyDescent="0.3">
      <c r="A5365" s="20">
        <f t="shared" si="201"/>
        <v>5359</v>
      </c>
      <c r="B5365" s="9">
        <v>328.97231549019853</v>
      </c>
      <c r="C5365" s="9">
        <v>324.28654888864912</v>
      </c>
      <c r="D5365" s="25">
        <v>459</v>
      </c>
      <c r="E5365" s="8">
        <v>128</v>
      </c>
      <c r="F5365" s="31">
        <f>IF($A5365&lt;=$J$20,$O$20+$P$20*SIN($Q$20+$R$20*($A5365-$A$4810)/$P$20),erreur)</f>
        <v>327.59986072190804</v>
      </c>
      <c r="G5365" s="31">
        <f>IF(8811-A5365&gt;$I$16,$O$16+$P$16*SIN($S$16-$T$16*(A5365-$A$5182)/$P$16),erreur)</f>
        <v>324.00142759214941</v>
      </c>
    </row>
    <row r="5366" spans="1:8" x14ac:dyDescent="0.3">
      <c r="A5366" s="20">
        <f t="shared" si="201"/>
        <v>5360</v>
      </c>
      <c r="B5366" s="9">
        <v>328.94887448101326</v>
      </c>
      <c r="C5366" s="9">
        <v>324.2880393494288</v>
      </c>
      <c r="D5366" s="25">
        <v>460</v>
      </c>
      <c r="E5366" s="8">
        <v>129</v>
      </c>
      <c r="F5366" s="31">
        <f>IF($A5366&lt;=$J$20,$O$20+$P$20*SIN($Q$20+$R$20*($A5366-$A$4810)/$P$20),erreur)</f>
        <v>327.59361563661878</v>
      </c>
      <c r="G5366" s="31">
        <f>IF(8811-A5366&gt;$I$16,$O$16+$P$16*SIN($S$16-$T$16*(A5366-$A$5182)/$P$16),erreur)</f>
        <v>324.00225032189701</v>
      </c>
      <c r="H5366">
        <v>325.44</v>
      </c>
    </row>
    <row r="5367" spans="1:8" x14ac:dyDescent="0.3">
      <c r="A5367" s="20">
        <f t="shared" si="201"/>
        <v>5361</v>
      </c>
      <c r="B5367" s="9">
        <v>328.92533818062657</v>
      </c>
      <c r="C5367" s="9">
        <v>324.28946300750431</v>
      </c>
      <c r="D5367" s="25">
        <v>461</v>
      </c>
      <c r="E5367" s="8">
        <v>130</v>
      </c>
      <c r="F5367" s="31">
        <f>IF($A5367&lt;=$J$20,$O$20+$P$20*SIN($Q$20+$R$20*($A5367-$A$4810)/$P$20),erreur)</f>
        <v>327.58733716853385</v>
      </c>
      <c r="G5367" s="31">
        <f>IF(8811-A5367&gt;$I$16,$O$16+$P$16*SIN($S$16-$T$16*(A5367-$A$5182)/$P$16),erreur)</f>
        <v>324.00302310643383</v>
      </c>
    </row>
    <row r="5368" spans="1:8" x14ac:dyDescent="0.3">
      <c r="A5368" s="20">
        <f t="shared" si="201"/>
        <v>5362</v>
      </c>
      <c r="B5368" s="9">
        <v>328.90170658925308</v>
      </c>
      <c r="C5368" s="9">
        <v>324.29081986287383</v>
      </c>
      <c r="D5368" s="25">
        <v>462</v>
      </c>
      <c r="E5368" s="8">
        <v>131</v>
      </c>
      <c r="F5368" s="31">
        <f>IF($A5368&lt;=$J$20,$O$20+$P$20*SIN($Q$20+$R$20*($A5368-$A$4810)/$P$20),erreur)</f>
        <v>327.58102531766417</v>
      </c>
      <c r="G5368" s="31">
        <f>IF(8811-A5368&gt;$I$16,$O$16+$P$16*SIN($S$16-$T$16*(A5368-$A$5182)/$P$16),erreur)</f>
        <v>324.00374594576351</v>
      </c>
    </row>
    <row r="5369" spans="1:8" x14ac:dyDescent="0.3">
      <c r="A5369" s="20">
        <f t="shared" si="201"/>
        <v>5363</v>
      </c>
      <c r="B5369" s="9">
        <v>328.87797970710562</v>
      </c>
      <c r="C5369" s="9">
        <v>324.29210991553009</v>
      </c>
      <c r="D5369" s="25">
        <v>463</v>
      </c>
      <c r="E5369" s="8">
        <v>132</v>
      </c>
      <c r="F5369" s="31">
        <f>IF($A5369&lt;=$J$20,$O$20+$P$20*SIN($Q$20+$R$20*($A5369-$A$4810)/$P$20),erreur)</f>
        <v>327.57468008400974</v>
      </c>
      <c r="G5369" s="31">
        <f>IF(8811-A5369&gt;$I$16,$O$16+$P$16*SIN($S$16-$T$16*(A5369-$A$5182)/$P$16),erreur)</f>
        <v>324.00441883988242</v>
      </c>
    </row>
    <row r="5370" spans="1:8" x14ac:dyDescent="0.3">
      <c r="A5370" s="20">
        <f t="shared" si="201"/>
        <v>5364</v>
      </c>
      <c r="B5370" s="9">
        <v>328.85415753440247</v>
      </c>
      <c r="C5370" s="9">
        <v>324.29333316546763</v>
      </c>
      <c r="D5370" s="25">
        <v>464</v>
      </c>
      <c r="E5370" s="8">
        <v>133</v>
      </c>
      <c r="F5370" s="31">
        <f>IF($A5370&lt;=$J$20,$O$20+$P$20*SIN($Q$20+$R$20*($A5370-$A$4810)/$P$20),erreur)</f>
        <v>327.56830146758512</v>
      </c>
      <c r="G5370" s="31">
        <f>IF(8811-A5370&gt;$I$16,$O$16+$P$16*SIN($S$16-$T$16*(A5370-$A$5182)/$P$16),erreur)</f>
        <v>324.00504178879055</v>
      </c>
    </row>
    <row r="5371" spans="1:8" x14ac:dyDescent="0.3">
      <c r="A5371" s="20">
        <f t="shared" si="201"/>
        <v>5365</v>
      </c>
      <c r="B5371" s="9">
        <v>328.83024007135646</v>
      </c>
      <c r="C5371" s="9">
        <v>324.29448961268099</v>
      </c>
      <c r="D5371" s="25">
        <v>465</v>
      </c>
      <c r="E5371" s="8">
        <v>134</v>
      </c>
      <c r="F5371" s="31">
        <f>IF($A5371&lt;=$J$20,$O$20+$P$20*SIN($Q$20+$R$20*($A5371-$A$4810)/$P$20),erreur)</f>
        <v>327.56188946839393</v>
      </c>
      <c r="G5371" s="31">
        <f>IF(8811-A5371&gt;$I$16,$O$16+$P$16*SIN($S$16-$T$16*(A5371-$A$5182)/$P$16),erreur)</f>
        <v>324.00561479248427</v>
      </c>
    </row>
    <row r="5372" spans="1:8" x14ac:dyDescent="0.3">
      <c r="A5372" s="20">
        <f t="shared" si="201"/>
        <v>5366</v>
      </c>
      <c r="B5372" s="9">
        <v>328.80622731818767</v>
      </c>
      <c r="C5372" s="9">
        <v>324.29557925716108</v>
      </c>
      <c r="D5372" s="25">
        <v>466</v>
      </c>
      <c r="E5372" s="8">
        <v>135</v>
      </c>
      <c r="F5372" s="31">
        <f>IF($A5372&lt;=$J$20,$O$20+$P$20*SIN($Q$20+$R$20*($A5372-$A$4810)/$P$20),erreur)</f>
        <v>327.55544408644346</v>
      </c>
      <c r="G5372" s="31">
        <f>IF(8811-A5372&gt;$I$16,$O$16+$P$16*SIN($S$16-$T$16*(A5372-$A$5182)/$P$16),erreur)</f>
        <v>324.00613785095993</v>
      </c>
    </row>
    <row r="5373" spans="1:8" x14ac:dyDescent="0.3">
      <c r="A5373" s="20">
        <f t="shared" si="201"/>
        <v>5367</v>
      </c>
      <c r="B5373" s="9">
        <v>328.7821192751162</v>
      </c>
      <c r="C5373" s="9">
        <v>324.29660209890972</v>
      </c>
      <c r="D5373" s="25">
        <v>467</v>
      </c>
      <c r="E5373" s="8">
        <v>136</v>
      </c>
      <c r="F5373" s="31">
        <f>IF($A5373&lt;=$J$20,$O$20+$P$20*SIN($Q$20+$R$20*($A5373-$A$4810)/$P$20),erreur)</f>
        <v>327.54896532174098</v>
      </c>
      <c r="G5373" s="31">
        <f>IF(8811-A5373&gt;$I$16,$O$16+$P$16*SIN($S$16-$T$16*(A5373-$A$5182)/$P$16),erreur)</f>
        <v>324.00661096422118</v>
      </c>
    </row>
    <row r="5374" spans="1:8" x14ac:dyDescent="0.3">
      <c r="A5374" s="20">
        <f t="shared" si="201"/>
        <v>5368</v>
      </c>
      <c r="B5374" s="9">
        <v>328.75791594235488</v>
      </c>
      <c r="C5374" s="9">
        <v>324.29755813791598</v>
      </c>
      <c r="D5374" s="25">
        <v>468</v>
      </c>
      <c r="E5374" s="8">
        <v>137</v>
      </c>
      <c r="F5374" s="31">
        <f>IF($A5374&lt;=$J$20,$O$20+$P$20*SIN($Q$20+$R$20*($A5374-$A$4810)/$P$20),erreur)</f>
        <v>327.54245317429741</v>
      </c>
      <c r="G5374" s="31">
        <f>IF(8811-A5374&gt;$I$16,$O$16+$P$16*SIN($S$16-$T$16*(A5374-$A$5182)/$P$16),erreur)</f>
        <v>324.00703413226438</v>
      </c>
    </row>
    <row r="5375" spans="1:8" x14ac:dyDescent="0.3">
      <c r="A5375" s="20">
        <f t="shared" si="201"/>
        <v>5369</v>
      </c>
      <c r="B5375" s="9">
        <v>328.73361732012927</v>
      </c>
      <c r="C5375" s="9">
        <v>324.29844737417989</v>
      </c>
      <c r="D5375" s="25">
        <v>469</v>
      </c>
      <c r="E5375" s="8">
        <v>138</v>
      </c>
      <c r="F5375" s="31">
        <f>IF($A5375&lt;=$J$20,$O$20+$P$20*SIN($Q$20+$R$20*($A5375-$A$4810)/$P$20),erreur)</f>
        <v>327.53590764411638</v>
      </c>
      <c r="G5375" s="31">
        <f>IF(8811-A5375&gt;$I$16,$O$16+$P$16*SIN($S$16-$T$16*(A5375-$A$5182)/$P$16),erreur)</f>
        <v>324.00740735508953</v>
      </c>
    </row>
    <row r="5376" spans="1:8" x14ac:dyDescent="0.3">
      <c r="A5376" s="20">
        <f t="shared" si="201"/>
        <v>5370</v>
      </c>
      <c r="B5376" s="9">
        <v>328.70922340865764</v>
      </c>
      <c r="C5376" s="9">
        <v>324.29926980769778</v>
      </c>
      <c r="D5376" s="25">
        <v>470</v>
      </c>
      <c r="E5376" s="8">
        <v>139</v>
      </c>
      <c r="F5376" s="31">
        <f>IF($A5376&lt;=$J$20,$O$20+$P$20*SIN($Q$20+$R$20*($A5376-$A$4810)/$P$20),erreur)</f>
        <v>327.52932873120517</v>
      </c>
      <c r="G5376" s="31">
        <f>IF(8811-A5376&gt;$I$16,$O$16+$P$16*SIN($S$16-$T$16*(A5376-$A$5182)/$P$16),erreur)</f>
        <v>324.00773063269298</v>
      </c>
    </row>
    <row r="5377" spans="1:8" x14ac:dyDescent="0.3">
      <c r="A5377" s="20">
        <f t="shared" si="201"/>
        <v>5371</v>
      </c>
      <c r="B5377" s="9">
        <v>328.68473420816008</v>
      </c>
      <c r="C5377" s="9">
        <v>324.3000254384624</v>
      </c>
      <c r="D5377" s="25">
        <v>471</v>
      </c>
      <c r="E5377" s="8">
        <v>140</v>
      </c>
      <c r="F5377" s="31">
        <f>IF($A5377&lt;=$J$20,$O$20+$P$20*SIN($Q$20+$R$20*($A5377-$A$4810)/$P$20),erreur)</f>
        <v>327.52271643557106</v>
      </c>
      <c r="G5377" s="31">
        <f>IF(8811-A5377&gt;$I$16,$O$16+$P$16*SIN($S$16-$T$16*(A5377-$A$5182)/$P$16),erreur)</f>
        <v>324.00800396507839</v>
      </c>
    </row>
    <row r="5378" spans="1:8" x14ac:dyDescent="0.3">
      <c r="A5378" s="20">
        <f t="shared" si="201"/>
        <v>5372</v>
      </c>
      <c r="B5378" s="9">
        <v>328.66014971886216</v>
      </c>
      <c r="C5378" s="9">
        <v>324.30071426647373</v>
      </c>
      <c r="D5378" s="25">
        <v>472</v>
      </c>
      <c r="E5378" s="8">
        <v>141</v>
      </c>
      <c r="F5378" s="31">
        <f>IF($A5378&lt;=$J$20,$O$20+$P$20*SIN($Q$20+$R$20*($A5378-$A$4810)/$P$20),erreur)</f>
        <v>327.51607075722131</v>
      </c>
      <c r="G5378" s="31">
        <f>IF(8811-A5378&gt;$I$16,$O$16+$P$16*SIN($S$16-$T$16*(A5378-$A$5182)/$P$16),erreur)</f>
        <v>324.00822735223846</v>
      </c>
    </row>
    <row r="5379" spans="1:8" x14ac:dyDescent="0.3">
      <c r="A5379" s="20">
        <f t="shared" si="201"/>
        <v>5373</v>
      </c>
      <c r="B5379" s="9">
        <v>328.6354699409876</v>
      </c>
      <c r="C5379" s="9">
        <v>324.30133629172815</v>
      </c>
      <c r="D5379" s="25">
        <v>473</v>
      </c>
      <c r="E5379" s="8">
        <v>142</v>
      </c>
      <c r="F5379" s="31">
        <f>IF($A5379&lt;=$J$20,$O$20+$P$20*SIN($Q$20+$R$20*($A5379-$A$4810)/$P$20),erreur)</f>
        <v>327.50939169616686</v>
      </c>
      <c r="G5379" s="31">
        <f>IF(8811-A5379&gt;$I$16,$O$16+$P$16*SIN($S$16-$T$16*(A5379-$A$5182)/$P$16),erreur)</f>
        <v>324.00840079418049</v>
      </c>
    </row>
    <row r="5380" spans="1:8" x14ac:dyDescent="0.3">
      <c r="A5380" s="20">
        <f t="shared" si="201"/>
        <v>5374</v>
      </c>
      <c r="B5380" s="9">
        <v>328.61069487475652</v>
      </c>
      <c r="C5380" s="9">
        <v>324.30189151422019</v>
      </c>
      <c r="D5380" s="25">
        <v>474</v>
      </c>
      <c r="E5380" s="8">
        <v>143</v>
      </c>
      <c r="F5380" s="31">
        <f>IF($A5380&lt;=$J$20,$O$20+$P$20*SIN($Q$20+$R$20*($A5380-$A$4810)/$P$20),erreur)</f>
        <v>327.50267925240769</v>
      </c>
      <c r="G5380" s="31">
        <f>IF(8811-A5380&gt;$I$16,$O$16+$P$16*SIN($S$16-$T$16*(A5380-$A$5182)/$P$16),erreur)</f>
        <v>324.00852429090082</v>
      </c>
    </row>
    <row r="5381" spans="1:8" x14ac:dyDescent="0.3">
      <c r="A5381" s="20">
        <f t="shared" si="201"/>
        <v>5375</v>
      </c>
      <c r="B5381" s="9">
        <v>328.58582452039991</v>
      </c>
      <c r="C5381" s="9">
        <v>324.30237993394985</v>
      </c>
      <c r="D5381" s="25">
        <v>475</v>
      </c>
      <c r="E5381" s="8">
        <v>144</v>
      </c>
      <c r="F5381" s="31">
        <f>IF($A5381&lt;=$J$20,$O$20+$P$20*SIN($Q$20+$R$20*($A5381-$A$4810)/$P$20),erreur)</f>
        <v>327.49593342595836</v>
      </c>
      <c r="G5381" s="31">
        <f>IF(8811-A5381&gt;$I$16,$O$16+$P$16*SIN($S$16-$T$16*(A5381-$A$5182)/$P$16),erreur)</f>
        <v>324.00859784239583</v>
      </c>
    </row>
    <row r="5382" spans="1:8" x14ac:dyDescent="0.3">
      <c r="A5382" s="20">
        <f t="shared" si="201"/>
        <v>5376</v>
      </c>
      <c r="B5382" s="9">
        <v>328.56085887813788</v>
      </c>
      <c r="C5382" s="9">
        <v>324.3028015509135</v>
      </c>
      <c r="D5382" s="25">
        <v>476</v>
      </c>
      <c r="E5382" s="8">
        <v>145</v>
      </c>
      <c r="F5382" s="31">
        <f>IF($A5382&lt;=$J$20,$O$20+$P$20*SIN($Q$20+$R$20*($A5382-$A$4810)/$P$20),erreur)</f>
        <v>327.4891542168225</v>
      </c>
      <c r="G5382" s="31">
        <f>IF(8811-A5382&gt;$I$16,$O$16+$P$16*SIN($S$16-$T$16*(A5382-$A$5182)/$P$16),erreur)</f>
        <v>324.00862144866915</v>
      </c>
    </row>
    <row r="5383" spans="1:8" x14ac:dyDescent="0.3">
      <c r="A5383" s="20">
        <f t="shared" si="201"/>
        <v>5377</v>
      </c>
      <c r="B5383" s="9">
        <v>328.53579794820143</v>
      </c>
      <c r="C5383" s="9">
        <v>324.30315636511295</v>
      </c>
      <c r="D5383" s="25">
        <v>477</v>
      </c>
      <c r="E5383" s="8">
        <v>146</v>
      </c>
      <c r="F5383" s="31">
        <f>IF($A5383&lt;=$J$20,$O$20+$P$20*SIN($Q$20+$R$20*($A5383-$A$4810)/$P$20),erreur)</f>
        <v>327.48234162501103</v>
      </c>
      <c r="G5383" s="31">
        <f>IF(8811-A5383&gt;$I$16,$O$16+$P$16*SIN($S$16-$T$16*(A5383-$A$5182)/$P$16),erreur)</f>
        <v>324.00859510971713</v>
      </c>
    </row>
    <row r="5384" spans="1:8" x14ac:dyDescent="0.3">
      <c r="A5384" s="20">
        <f t="shared" ref="A5384:A5447" si="202">ROW()-6</f>
        <v>5378</v>
      </c>
      <c r="B5384" s="9">
        <v>328.51064173081613</v>
      </c>
      <c r="C5384" s="9">
        <v>324.30344437654094</v>
      </c>
      <c r="D5384" s="25">
        <v>478</v>
      </c>
      <c r="E5384" s="8">
        <v>147</v>
      </c>
      <c r="F5384" s="31">
        <f>IF($A5384&lt;=$J$20,$O$20+$P$20*SIN($Q$20+$R$20*($A5384-$A$4810)/$P$20),erreur)</f>
        <v>327.47549565053123</v>
      </c>
      <c r="G5384" s="31">
        <f>IF(8811-A5384&gt;$I$16,$O$16+$P$16*SIN($S$16-$T$16*(A5384-$A$5182)/$P$16),erreur)</f>
        <v>324.00851882554707</v>
      </c>
    </row>
    <row r="5385" spans="1:8" x14ac:dyDescent="0.3">
      <c r="A5385" s="20">
        <f t="shared" si="202"/>
        <v>5379</v>
      </c>
      <c r="B5385" s="9">
        <v>328.48539022620935</v>
      </c>
      <c r="C5385" s="9">
        <v>324.30366558520109</v>
      </c>
      <c r="D5385" s="25">
        <v>479</v>
      </c>
      <c r="E5385" s="8">
        <v>148</v>
      </c>
      <c r="F5385" s="31">
        <f>IF($A5385&lt;=$J$20,$O$20+$P$20*SIN($Q$20+$R$20*($A5385-$A$4810)/$P$20),erreur)</f>
        <v>327.46861629338309</v>
      </c>
      <c r="G5385" s="31">
        <f>IF(8811-A5385&gt;$I$16,$O$16+$P$16*SIN($S$16-$T$16*(A5385-$A$5182)/$P$16),erreur)</f>
        <v>324.00839259615168</v>
      </c>
    </row>
    <row r="5386" spans="1:8" x14ac:dyDescent="0.3">
      <c r="A5386" s="20">
        <f t="shared" si="202"/>
        <v>5380</v>
      </c>
      <c r="B5386" s="9">
        <v>328.46004343461391</v>
      </c>
      <c r="C5386" s="9">
        <v>324.30381999108795</v>
      </c>
      <c r="D5386" s="25">
        <v>480</v>
      </c>
      <c r="E5386" s="8">
        <v>149</v>
      </c>
      <c r="F5386" s="31">
        <f>IF($A5386&lt;=$J$20,$O$20+$P$20*SIN($Q$20+$R$20*($A5386-$A$4810)/$P$20),erreur)</f>
        <v>327.46170355358481</v>
      </c>
      <c r="G5386" s="31">
        <f>IF(8811-A5386&gt;$I$16,$O$16+$P$16*SIN($S$16-$T$16*(A5386-$A$5182)/$P$16),erreur)</f>
        <v>324.0082164215346</v>
      </c>
      <c r="H5386">
        <v>324.8</v>
      </c>
    </row>
    <row r="5387" spans="1:8" x14ac:dyDescent="0.3">
      <c r="A5387" s="20">
        <f t="shared" si="202"/>
        <v>5381</v>
      </c>
      <c r="B5387" s="9">
        <v>328.43460135625719</v>
      </c>
      <c r="C5387" s="9">
        <v>324.30390759420516</v>
      </c>
      <c r="D5387" s="25">
        <v>481</v>
      </c>
      <c r="E5387" s="8">
        <v>150</v>
      </c>
      <c r="F5387" s="31">
        <f>IF($A5387&lt;=$J$20,$O$20+$P$20*SIN($Q$20+$R$20*($A5387-$A$4810)/$P$20),erreur)</f>
        <v>327.45475743113639</v>
      </c>
      <c r="G5387" s="31">
        <f>IF(8811-A5387&gt;$I$16,$O$16+$P$16*SIN($S$16-$T$16*(A5387-$A$5182)/$P$16),erreur)</f>
        <v>324.00799030169583</v>
      </c>
    </row>
    <row r="5388" spans="1:8" x14ac:dyDescent="0.3">
      <c r="A5388" s="20">
        <f t="shared" si="202"/>
        <v>5382</v>
      </c>
      <c r="B5388" s="9">
        <v>328.40906399137202</v>
      </c>
      <c r="C5388" s="9">
        <v>324.30392839454908</v>
      </c>
      <c r="D5388" s="25">
        <v>482</v>
      </c>
      <c r="E5388" s="8">
        <v>151</v>
      </c>
      <c r="F5388" s="31">
        <f>IF($A5388&lt;=$J$20,$O$20+$P$20*SIN($Q$20+$R$20*($A5388-$A$4810)/$P$20),erreur)</f>
        <v>327.44777792605237</v>
      </c>
      <c r="G5388" s="31">
        <f>IF(8811-A5388&gt;$I$16,$O$16+$P$16*SIN($S$16-$T$16*(A5388-$A$5182)/$P$16),erreur)</f>
        <v>324.00771423663537</v>
      </c>
    </row>
    <row r="5389" spans="1:8" x14ac:dyDescent="0.3">
      <c r="A5389" s="20">
        <f t="shared" si="202"/>
        <v>5383</v>
      </c>
      <c r="B5389" s="9">
        <v>328.38343134019124</v>
      </c>
      <c r="C5389" s="9">
        <v>324.30388239212152</v>
      </c>
      <c r="D5389" s="25">
        <v>483</v>
      </c>
      <c r="E5389" s="8">
        <v>152</v>
      </c>
      <c r="F5389" s="31">
        <f>IF($A5389&lt;=$J$20,$O$20+$P$20*SIN($Q$20+$R$20*($A5389-$A$4810)/$P$20),erreur)</f>
        <v>327.44076503833276</v>
      </c>
      <c r="G5389" s="31">
        <f>IF(8811-A5389&gt;$I$16,$O$16+$P$16*SIN($S$16-$T$16*(A5389-$A$5182)/$P$16),erreur)</f>
        <v>324.00738822635321</v>
      </c>
    </row>
    <row r="5390" spans="1:8" x14ac:dyDescent="0.3">
      <c r="A5390" s="20">
        <f t="shared" si="202"/>
        <v>5384</v>
      </c>
      <c r="B5390" s="9">
        <v>328.35770340294584</v>
      </c>
      <c r="C5390" s="9">
        <v>324.30376958692432</v>
      </c>
      <c r="D5390" s="25">
        <v>484</v>
      </c>
      <c r="E5390" s="8">
        <v>153</v>
      </c>
      <c r="F5390" s="31">
        <f>IF($A5390&lt;=$J$20,$O$20+$P$20*SIN($Q$20+$R$20*($A5390-$A$4810)/$P$20),erreur)</f>
        <v>327.43371876799574</v>
      </c>
      <c r="G5390" s="31">
        <f>IF(8811-A5390&gt;$I$16,$O$16+$P$16*SIN($S$16-$T$16*(A5390-$A$5182)/$P$16),erreur)</f>
        <v>324.00701227085301</v>
      </c>
    </row>
    <row r="5391" spans="1:8" x14ac:dyDescent="0.3">
      <c r="A5391" s="20">
        <f t="shared" si="202"/>
        <v>5385</v>
      </c>
      <c r="B5391" s="9">
        <v>328.33188017986868</v>
      </c>
      <c r="C5391" s="9">
        <v>324.303589978952</v>
      </c>
      <c r="D5391" s="25">
        <v>485</v>
      </c>
      <c r="E5391" s="8">
        <v>154</v>
      </c>
      <c r="F5391" s="31">
        <f>IF($A5391&lt;=$J$20,$O$20+$P$20*SIN($Q$20+$R$20*($A5391-$A$4810)/$P$20),erreur)</f>
        <v>327.42663911503769</v>
      </c>
      <c r="G5391" s="31">
        <f>IF(8811-A5391&gt;$I$16,$O$16+$P$16*SIN($S$16-$T$16*(A5391-$A$5182)/$P$16),erreur)</f>
        <v>324.00658637013476</v>
      </c>
    </row>
    <row r="5392" spans="1:8" x14ac:dyDescent="0.3">
      <c r="A5392" s="20">
        <f t="shared" si="202"/>
        <v>5386</v>
      </c>
      <c r="B5392" s="9">
        <v>328.3059616711962</v>
      </c>
      <c r="C5392" s="9">
        <v>324.30334356821186</v>
      </c>
      <c r="D5392" s="25">
        <v>486</v>
      </c>
      <c r="E5392" s="8">
        <v>155</v>
      </c>
      <c r="F5392" s="31">
        <f>IF($A5392&lt;=$J$20,$O$20+$P$20*SIN($Q$20+$R$20*($A5392-$A$4810)/$P$20),erreur)</f>
        <v>327.41952607947314</v>
      </c>
      <c r="G5392" s="31">
        <f>IF(8811-A5392&gt;$I$16,$O$16+$P$16*SIN($S$16-$T$16*(A5392-$A$5182)/$P$16),erreur)</f>
        <v>324.00611052419481</v>
      </c>
    </row>
    <row r="5393" spans="1:8" x14ac:dyDescent="0.3">
      <c r="A5393" s="20">
        <f t="shared" si="202"/>
        <v>5387</v>
      </c>
      <c r="B5393" s="9">
        <v>328.27994787716489</v>
      </c>
      <c r="C5393" s="9">
        <v>324.30303035470206</v>
      </c>
      <c r="D5393" s="25">
        <v>487</v>
      </c>
      <c r="E5393" s="8">
        <v>156</v>
      </c>
      <c r="F5393" s="31">
        <f>IF($A5393&lt;=$J$20,$O$20+$P$20*SIN($Q$20+$R$20*($A5393-$A$4810)/$P$20),erreur)</f>
        <v>327.41237966130575</v>
      </c>
      <c r="G5393" s="31">
        <f>IF(8811-A5393&gt;$I$16,$O$16+$P$16*SIN($S$16-$T$16*(A5393-$A$5182)/$P$16),erreur)</f>
        <v>324.00558473304409</v>
      </c>
    </row>
    <row r="5394" spans="1:8" x14ac:dyDescent="0.3">
      <c r="A5394" s="20">
        <f t="shared" si="202"/>
        <v>5388</v>
      </c>
      <c r="B5394" s="9">
        <v>328.25383879800938</v>
      </c>
      <c r="C5394" s="9">
        <v>324.30265033842261</v>
      </c>
      <c r="D5394" s="25">
        <v>488</v>
      </c>
      <c r="E5394" s="8">
        <v>157</v>
      </c>
      <c r="F5394" s="31">
        <f>IF($A5394&lt;=$J$20,$O$20+$P$20*SIN($Q$20+$R$20*($A5394-$A$4810)/$P$20),erreur)</f>
        <v>327.40519986055006</v>
      </c>
      <c r="G5394" s="31">
        <f>IF(8811-A5394&gt;$I$16,$O$16+$P$16*SIN($S$16-$T$16*(A5394-$A$5182)/$P$16),erreur)</f>
        <v>324.00500899667531</v>
      </c>
    </row>
    <row r="5395" spans="1:8" x14ac:dyDescent="0.3">
      <c r="A5395" s="20">
        <f t="shared" si="202"/>
        <v>5389</v>
      </c>
      <c r="B5395" s="9">
        <v>328.22763443396616</v>
      </c>
      <c r="C5395" s="9">
        <v>324.30220351937714</v>
      </c>
      <c r="D5395" s="25">
        <v>489</v>
      </c>
      <c r="E5395" s="8">
        <v>158</v>
      </c>
      <c r="F5395" s="31">
        <f>IF($A5395&lt;=$J$20,$O$20+$P$20*SIN($Q$20+$R$20*($A5395-$A$4810)/$P$20),erreur)</f>
        <v>327.39798667720606</v>
      </c>
      <c r="G5395" s="31">
        <f>IF(8811-A5395&gt;$I$16,$O$16+$P$16*SIN($S$16-$T$16*(A5395-$A$5182)/$P$16),erreur)</f>
        <v>324.00438331509213</v>
      </c>
    </row>
    <row r="5396" spans="1:8" x14ac:dyDescent="0.3">
      <c r="A5396" s="20">
        <f t="shared" si="202"/>
        <v>5390</v>
      </c>
      <c r="B5396" s="9">
        <v>328.20133478527532</v>
      </c>
      <c r="C5396" s="9">
        <v>324.3016898975693</v>
      </c>
      <c r="D5396" s="25">
        <v>490</v>
      </c>
      <c r="E5396" s="8">
        <v>159</v>
      </c>
      <c r="F5396" s="31">
        <f>IF($A5396&lt;=$J$20,$O$20+$P$20*SIN($Q$20+$R$20*($A5396-$A$4810)/$P$20),erreur)</f>
        <v>327.39074011129196</v>
      </c>
      <c r="G5396" s="31">
        <f>IF(8811-A5396&gt;$I$16,$O$16+$P$16*SIN($S$16-$T$16*(A5396-$A$5182)/$P$16),erreur)</f>
        <v>324.00370768829453</v>
      </c>
    </row>
    <row r="5397" spans="1:8" x14ac:dyDescent="0.3">
      <c r="A5397" s="20">
        <f t="shared" si="202"/>
        <v>5391</v>
      </c>
      <c r="B5397" s="9">
        <v>328.17493985217516</v>
      </c>
      <c r="C5397" s="9">
        <v>324.30110947299727</v>
      </c>
      <c r="D5397" s="25">
        <v>491</v>
      </c>
      <c r="E5397" s="8">
        <v>160</v>
      </c>
      <c r="F5397" s="31">
        <f>IF($A5397&lt;=$J$20,$O$20+$P$20*SIN($Q$20+$R$20*($A5397-$A$4810)/$P$20),erreur)</f>
        <v>327.38346016280775</v>
      </c>
      <c r="G5397" s="31">
        <f>IF(8811-A5397&gt;$I$16,$O$16+$P$16*SIN($S$16-$T$16*(A5397-$A$5182)/$P$16),erreur)</f>
        <v>324.00298211628979</v>
      </c>
    </row>
    <row r="5398" spans="1:8" x14ac:dyDescent="0.3">
      <c r="A5398" s="20">
        <f t="shared" si="202"/>
        <v>5392</v>
      </c>
      <c r="B5398" s="9">
        <v>328.14844963490395</v>
      </c>
      <c r="C5398" s="9">
        <v>324.30046224566649</v>
      </c>
      <c r="D5398" s="25">
        <v>492</v>
      </c>
      <c r="E5398" s="8">
        <v>161</v>
      </c>
      <c r="F5398" s="31">
        <f>IF($A5398&lt;=$J$20,$O$20+$P$20*SIN($Q$20+$R$20*($A5398-$A$4810)/$P$20),erreur)</f>
        <v>327.37614683176434</v>
      </c>
      <c r="G5398" s="31">
        <f>IF(8811-A5398&gt;$I$16,$O$16+$P$16*SIN($S$16-$T$16*(A5398-$A$5182)/$P$16),erreur)</f>
        <v>324.00220659907791</v>
      </c>
    </row>
    <row r="5399" spans="1:8" x14ac:dyDescent="0.3">
      <c r="A5399" s="20">
        <f t="shared" si="202"/>
        <v>5393</v>
      </c>
      <c r="B5399" s="9">
        <v>328.12186413370546</v>
      </c>
      <c r="C5399" s="9">
        <v>324.2997482155788</v>
      </c>
      <c r="D5399" s="25">
        <v>493</v>
      </c>
      <c r="E5399" s="8">
        <v>162</v>
      </c>
      <c r="F5399" s="31">
        <f>IF($A5399&lt;=$J$20,$O$20+$P$20*SIN($Q$20+$R$20*($A5399-$A$4810)/$P$20),erreur)</f>
        <v>327.36880011816538</v>
      </c>
      <c r="G5399" s="31">
        <f>IF(8811-A5399&gt;$I$16,$O$16+$P$16*SIN($S$16-$T$16*(A5399-$A$5182)/$P$16),erreur)</f>
        <v>324.00138113665525</v>
      </c>
    </row>
    <row r="5400" spans="1:8" x14ac:dyDescent="0.3">
      <c r="A5400" s="20">
        <f t="shared" si="202"/>
        <v>5394</v>
      </c>
      <c r="B5400" s="9">
        <v>328.09518334881614</v>
      </c>
      <c r="C5400" s="9">
        <v>324.29896738273783</v>
      </c>
      <c r="D5400" s="25">
        <v>494</v>
      </c>
      <c r="E5400" s="8">
        <v>163</v>
      </c>
      <c r="F5400" s="31">
        <f>IF($A5400&lt;=$J$20,$O$20+$P$20*SIN($Q$20+$R$20*($A5400-$A$4810)/$P$20),erreur)</f>
        <v>327.36142002202541</v>
      </c>
      <c r="G5400" s="31">
        <f>IF(8811-A5400&gt;$I$16,$O$16+$P$16*SIN($S$16-$T$16*(A5400-$A$5182)/$P$16),erreur)</f>
        <v>324.0005057290291</v>
      </c>
    </row>
    <row r="5401" spans="1:8" x14ac:dyDescent="0.3">
      <c r="A5401" s="20">
        <f t="shared" si="202"/>
        <v>5395</v>
      </c>
      <c r="B5401" s="9">
        <v>328.06840728048519</v>
      </c>
      <c r="C5401" s="9">
        <v>324.29811974714721</v>
      </c>
      <c r="D5401" s="25">
        <v>495</v>
      </c>
      <c r="E5401" s="8">
        <v>164</v>
      </c>
      <c r="F5401" s="31">
        <f>IF($A5401&lt;=$J$20,$O$20+$P$20*SIN($Q$20+$R$20*($A5401-$A$4810)/$P$20),erreur)</f>
        <v>327.35400654335172</v>
      </c>
      <c r="G5401" s="31">
        <f>IF(8811-A5401&gt;$I$16,$O$16+$P$16*SIN($S$16-$T$16*(A5401-$A$5182)/$P$16),erreur)</f>
        <v>323.99958037620308</v>
      </c>
    </row>
    <row r="5402" spans="1:8" x14ac:dyDescent="0.3">
      <c r="A5402" s="20">
        <f t="shared" si="202"/>
        <v>5396</v>
      </c>
      <c r="B5402" s="9">
        <v>328.04153592895091</v>
      </c>
      <c r="C5402" s="9">
        <v>324.29720530881059</v>
      </c>
      <c r="D5402" s="25">
        <v>496</v>
      </c>
      <c r="E5402" s="8">
        <v>165</v>
      </c>
      <c r="F5402" s="31">
        <f>IF($A5402&lt;=$J$20,$O$20+$P$20*SIN($Q$20+$R$20*($A5402-$A$4810)/$P$20),erreur)</f>
        <v>327.34655968214793</v>
      </c>
      <c r="G5402" s="31">
        <f>IF(8811-A5402&gt;$I$16,$O$16+$P$16*SIN($S$16-$T$16*(A5402-$A$5182)/$P$16),erreur)</f>
        <v>323.99860507817357</v>
      </c>
    </row>
    <row r="5403" spans="1:8" x14ac:dyDescent="0.3">
      <c r="A5403" s="20">
        <f t="shared" si="202"/>
        <v>5397</v>
      </c>
      <c r="B5403" s="9">
        <v>328.01456929445703</v>
      </c>
      <c r="C5403" s="9">
        <v>324.29622406773342</v>
      </c>
      <c r="D5403" s="25">
        <v>497</v>
      </c>
      <c r="E5403" s="8">
        <v>166</v>
      </c>
      <c r="F5403" s="31">
        <f>IF($A5403&lt;=$J$20,$O$20+$P$20*SIN($Q$20+$R$20*($A5403-$A$4810)/$P$20),erreur)</f>
        <v>327.3390794384286</v>
      </c>
      <c r="G5403" s="31">
        <f>IF(8811-A5403&gt;$I$16,$O$16+$P$16*SIN($S$16-$T$16*(A5403-$A$5182)/$P$16),erreur)</f>
        <v>323.99757983494419</v>
      </c>
    </row>
    <row r="5404" spans="1:8" x14ac:dyDescent="0.3">
      <c r="A5404" s="20">
        <f t="shared" si="202"/>
        <v>5398</v>
      </c>
      <c r="B5404" s="9">
        <v>327.98750737725277</v>
      </c>
      <c r="C5404" s="9">
        <v>324.2951760239157</v>
      </c>
      <c r="D5404" s="25">
        <v>498</v>
      </c>
      <c r="E5404" s="8">
        <v>167</v>
      </c>
      <c r="F5404" s="31">
        <f>IF($A5404&lt;=$J$20,$O$20+$P$20*SIN($Q$20+$R$20*($A5404-$A$4810)/$P$20),erreur)</f>
        <v>327.33156581219737</v>
      </c>
      <c r="G5404" s="31">
        <f>IF(8811-A5404&gt;$I$16,$O$16+$P$16*SIN($S$16-$T$16*(A5404-$A$5182)/$P$16),erreur)</f>
        <v>323.99650464652586</v>
      </c>
    </row>
    <row r="5405" spans="1:8" x14ac:dyDescent="0.3">
      <c r="A5405" s="20">
        <f t="shared" si="202"/>
        <v>5399</v>
      </c>
      <c r="B5405" s="9">
        <v>327.96035017758004</v>
      </c>
      <c r="C5405" s="9">
        <v>324.29406117736653</v>
      </c>
      <c r="D5405" s="25">
        <v>499</v>
      </c>
      <c r="E5405" s="8">
        <v>168</v>
      </c>
      <c r="F5405" s="31">
        <f>IF($A5405&lt;=$J$20,$O$20+$P$20*SIN($Q$20+$R$20*($A5405-$A$4810)/$P$20),erreur)</f>
        <v>327.32401880346515</v>
      </c>
      <c r="G5405" s="31">
        <f>IF(8811-A5405&gt;$I$16,$O$16+$P$16*SIN($S$16-$T$16*(A5405-$A$5182)/$P$16),erreur)</f>
        <v>323.99537951290768</v>
      </c>
    </row>
    <row r="5406" spans="1:8" x14ac:dyDescent="0.3">
      <c r="A5406" s="20">
        <f t="shared" si="202"/>
        <v>5400</v>
      </c>
      <c r="B5406" s="9">
        <v>327.93309769568805</v>
      </c>
      <c r="C5406" s="9">
        <v>324.29287952808954</v>
      </c>
      <c r="D5406" s="25">
        <v>500</v>
      </c>
      <c r="E5406" s="8">
        <v>169</v>
      </c>
      <c r="F5406" s="31">
        <f>IF($A5406&lt;=$J$20,$O$20+$P$20*SIN($Q$20+$R$20*($A5406-$A$4810)/$P$20),erreur)</f>
        <v>327.31643841223922</v>
      </c>
      <c r="G5406" s="31">
        <f>IF(8811-A5406&gt;$I$16,$O$16+$P$16*SIN($S$16-$T$16*(A5406-$A$5182)/$P$16),erreur)</f>
        <v>323.99420443410418</v>
      </c>
      <c r="H5406">
        <v>323.95</v>
      </c>
    </row>
    <row r="5407" spans="1:8" x14ac:dyDescent="0.3">
      <c r="A5407" s="20">
        <f t="shared" si="202"/>
        <v>5401</v>
      </c>
      <c r="B5407" s="9">
        <v>327.90574993182418</v>
      </c>
      <c r="C5407" s="9">
        <v>324.29163107608838</v>
      </c>
      <c r="D5407" s="25">
        <v>501</v>
      </c>
      <c r="E5407" s="8">
        <v>170</v>
      </c>
      <c r="F5407" s="31">
        <f>IF($A5407&lt;=$J$20,$O$20+$P$20*SIN($Q$20+$R$20*($A5407-$A$4810)/$P$20),erreur)</f>
        <v>327.30882463852686</v>
      </c>
      <c r="G5407" s="31">
        <f>IF(8811-A5407&gt;$I$16,$O$16+$P$16*SIN($S$16-$T$16*(A5407-$A$5182)/$P$16),erreur)</f>
        <v>323.99297941011537</v>
      </c>
    </row>
    <row r="5408" spans="1:8" x14ac:dyDescent="0.3">
      <c r="A5408" s="20">
        <f t="shared" si="202"/>
        <v>5402</v>
      </c>
      <c r="B5408" s="9">
        <v>327.8783068862358</v>
      </c>
      <c r="C5408" s="9">
        <v>324.29031582137213</v>
      </c>
      <c r="D5408" s="25">
        <v>502</v>
      </c>
      <c r="E5408" s="8">
        <v>171</v>
      </c>
      <c r="F5408" s="31">
        <f>IF($A5408&lt;=$J$20,$O$20+$P$20*SIN($Q$20+$R$20*($A5408-$A$4810)/$P$20),erreur)</f>
        <v>327.30117748233533</v>
      </c>
      <c r="G5408" s="31">
        <f>IF(8811-A5408&gt;$I$16,$O$16+$P$16*SIN($S$16-$T$16*(A5408-$A$5182)/$P$16),erreur)</f>
        <v>323.99170444094125</v>
      </c>
    </row>
    <row r="5409" spans="1:7" x14ac:dyDescent="0.3">
      <c r="A5409" s="20">
        <f t="shared" si="202"/>
        <v>5403</v>
      </c>
      <c r="B5409" s="9">
        <v>327.85076855917214</v>
      </c>
      <c r="C5409" s="9">
        <v>324.28893376394262</v>
      </c>
      <c r="D5409" s="25">
        <v>503</v>
      </c>
      <c r="E5409" s="8">
        <v>172</v>
      </c>
      <c r="F5409" s="31">
        <f>IF($A5409&lt;=$J$20,$O$20+$P$20*SIN($Q$20+$R$20*($A5409-$A$4810)/$P$20),erreur)</f>
        <v>327.2934969436792</v>
      </c>
      <c r="G5409" s="31">
        <f>IF(8811-A5409&gt;$I$16,$O$16+$P$16*SIN($S$16-$T$16*(A5409-$A$5182)/$P$16),erreur)</f>
        <v>323.99037952658546</v>
      </c>
    </row>
    <row r="5410" spans="1:7" x14ac:dyDescent="0.3">
      <c r="A5410" s="20">
        <f t="shared" si="202"/>
        <v>5404</v>
      </c>
      <c r="B5410" s="9">
        <v>327.8231349508842</v>
      </c>
      <c r="C5410" s="9">
        <v>324.28748490380895</v>
      </c>
      <c r="D5410" s="25">
        <v>504</v>
      </c>
      <c r="E5410" s="8">
        <v>173</v>
      </c>
      <c r="F5410" s="31">
        <f>IF($A5410&lt;=$J$20,$O$20+$P$20*SIN($Q$20+$R$20*($A5410-$A$4810)/$P$20),erreur)</f>
        <v>327.2857830225621</v>
      </c>
      <c r="G5410" s="31">
        <f>IF(8811-A5410&gt;$I$16,$O$16+$P$16*SIN($S$16-$T$16*(A5410-$A$5182)/$P$16),erreur)</f>
        <v>323.98900466705163</v>
      </c>
    </row>
    <row r="5411" spans="1:7" x14ac:dyDescent="0.3">
      <c r="A5411" s="20">
        <f t="shared" si="202"/>
        <v>5405</v>
      </c>
      <c r="B5411" s="9">
        <v>327.795406061623</v>
      </c>
      <c r="C5411" s="9">
        <v>324.28596924097656</v>
      </c>
      <c r="D5411" s="25">
        <v>505</v>
      </c>
      <c r="E5411" s="8">
        <v>174</v>
      </c>
      <c r="F5411" s="31">
        <f>IF($A5411&lt;=$J$20,$O$20+$P$20*SIN($Q$20+$R$20*($A5411-$A$4810)/$P$20),erreur)</f>
        <v>327.27803571899858</v>
      </c>
      <c r="G5411" s="31">
        <f>IF(8811-A5411&gt;$I$15,G5410+(A5411-A5410)*$M$15,"erreur")</f>
        <v>323.98760466705164</v>
      </c>
    </row>
    <row r="5412" spans="1:7" x14ac:dyDescent="0.3">
      <c r="A5412" s="20">
        <f t="shared" si="202"/>
        <v>5406</v>
      </c>
      <c r="B5412" s="9">
        <v>327.76758189163957</v>
      </c>
      <c r="C5412" s="9">
        <v>324.28438677545273</v>
      </c>
      <c r="D5412" s="25">
        <v>506</v>
      </c>
      <c r="E5412" s="8">
        <v>175</v>
      </c>
      <c r="F5412" s="31">
        <f>IF($A5412&lt;=$J$20,$O$20+$P$20*SIN($Q$20+$R$20*($A5412-$A$4810)/$P$20),erreur)</f>
        <v>327.27025503298501</v>
      </c>
      <c r="G5412" s="31">
        <f t="shared" ref="G5412:G5475" si="203">IF(8811-A5412&gt;$I$15,G5411+(A5412-A5411)*$M$15,"erreur")</f>
        <v>323.98620466705165</v>
      </c>
    </row>
    <row r="5413" spans="1:7" x14ac:dyDescent="0.3">
      <c r="A5413" s="20">
        <f t="shared" si="202"/>
        <v>5407</v>
      </c>
      <c r="B5413" s="9">
        <v>327.73966244118674</v>
      </c>
      <c r="C5413" s="9">
        <v>324.28273750724293</v>
      </c>
      <c r="D5413" s="25">
        <v>507</v>
      </c>
      <c r="E5413" s="8">
        <v>176</v>
      </c>
      <c r="F5413" s="31">
        <f>IF($A5413&lt;=$J$20,$O$20+$P$20*SIN($Q$20+$R$20*($A5413-$A$4810)/$P$20),erreur)</f>
        <v>327.2624409645432</v>
      </c>
      <c r="G5413" s="31">
        <f t="shared" si="203"/>
        <v>323.98480466705166</v>
      </c>
    </row>
    <row r="5414" spans="1:7" x14ac:dyDescent="0.3">
      <c r="A5414" s="20">
        <f t="shared" si="202"/>
        <v>5408</v>
      </c>
      <c r="B5414" s="9">
        <v>327.71164771052099</v>
      </c>
      <c r="C5414" s="9">
        <v>324.28102143635806</v>
      </c>
      <c r="D5414" s="25">
        <v>508</v>
      </c>
      <c r="E5414" s="8">
        <v>177</v>
      </c>
      <c r="F5414" s="31">
        <f>IF($A5414&lt;=$J$20,$O$20+$P$20*SIN($Q$20+$R$20*($A5414-$A$4810)/$P$20),erreur)</f>
        <v>327.25459351367681</v>
      </c>
      <c r="G5414" s="31">
        <f t="shared" si="203"/>
        <v>323.98340466705167</v>
      </c>
    </row>
    <row r="5415" spans="1:7" x14ac:dyDescent="0.3">
      <c r="A5415" s="20">
        <f t="shared" si="202"/>
        <v>5409</v>
      </c>
      <c r="B5415" s="9">
        <v>327.68353769989153</v>
      </c>
      <c r="C5415" s="9">
        <v>324.27923856279995</v>
      </c>
      <c r="D5415" s="25">
        <v>509</v>
      </c>
      <c r="E5415" s="8">
        <v>178</v>
      </c>
      <c r="F5415" s="31">
        <f>IF($A5415&lt;=$J$20,$O$20+$P$20*SIN($Q$20+$R$20*($A5415-$A$4810)/$P$20),erreur)</f>
        <v>327.24671268038946</v>
      </c>
      <c r="G5415" s="31">
        <f t="shared" si="203"/>
        <v>323.98200466705168</v>
      </c>
    </row>
    <row r="5416" spans="1:7" x14ac:dyDescent="0.3">
      <c r="A5416" s="20">
        <f t="shared" si="202"/>
        <v>5410</v>
      </c>
      <c r="B5416" s="9">
        <v>327.65533240956029</v>
      </c>
      <c r="C5416" s="9">
        <v>324.27738888658132</v>
      </c>
      <c r="D5416" s="25">
        <v>510</v>
      </c>
      <c r="E5416" s="8">
        <v>179</v>
      </c>
      <c r="F5416" s="31">
        <f>IF($A5416&lt;=$J$20,$O$20+$P$20*SIN($Q$20+$R$20*($A5416-$A$4810)/$P$20),erreur)</f>
        <v>327.23879846469936</v>
      </c>
      <c r="G5416" s="31">
        <f t="shared" si="203"/>
        <v>323.98060466705169</v>
      </c>
    </row>
    <row r="5417" spans="1:7" x14ac:dyDescent="0.3">
      <c r="A5417" s="20">
        <f t="shared" si="202"/>
        <v>5411</v>
      </c>
      <c r="B5417" s="9">
        <v>327.62703183977828</v>
      </c>
      <c r="C5417" s="9">
        <v>324.27547240770946</v>
      </c>
      <c r="D5417" s="25">
        <v>511</v>
      </c>
      <c r="E5417" s="8">
        <v>180</v>
      </c>
      <c r="F5417" s="31">
        <f>IF($A5417&lt;=$J$20,$O$20+$P$20*SIN($Q$20+$R$20*($A5417-$A$4810)/$P$20),erreur)</f>
        <v>327.23085086661013</v>
      </c>
      <c r="G5417" s="31">
        <f t="shared" si="203"/>
        <v>323.9792046670517</v>
      </c>
    </row>
    <row r="5418" spans="1:7" x14ac:dyDescent="0.3">
      <c r="A5418" s="20">
        <f t="shared" si="202"/>
        <v>5412</v>
      </c>
      <c r="B5418" s="9">
        <v>327.59863599080381</v>
      </c>
      <c r="C5418" s="9">
        <v>324.27348912619345</v>
      </c>
      <c r="D5418" s="25">
        <v>512</v>
      </c>
      <c r="E5418" s="8">
        <v>181</v>
      </c>
      <c r="F5418" s="31">
        <f>IF($A5418&lt;=$J$20,$O$20+$P$20*SIN($Q$20+$R$20*($A5418-$A$4810)/$P$20),erreur)</f>
        <v>327.22286988612905</v>
      </c>
      <c r="G5418" s="31">
        <f t="shared" si="203"/>
        <v>323.97780466705171</v>
      </c>
    </row>
    <row r="5419" spans="1:7" x14ac:dyDescent="0.3">
      <c r="A5419" s="20">
        <f t="shared" si="202"/>
        <v>5413</v>
      </c>
      <c r="B5419" s="9">
        <v>327.570144862897</v>
      </c>
      <c r="C5419" s="9">
        <v>324.27143904204058</v>
      </c>
      <c r="D5419" s="25">
        <v>513</v>
      </c>
      <c r="E5419" s="8">
        <v>182</v>
      </c>
      <c r="F5419" s="31">
        <f>IF($A5419&lt;=$J$20,$O$20+$P$20*SIN($Q$20+$R$20*($A5419-$A$4810)/$P$20),erreur)</f>
        <v>327.21485552327067</v>
      </c>
      <c r="G5419" s="31">
        <f t="shared" si="203"/>
        <v>323.97640466705172</v>
      </c>
    </row>
    <row r="5420" spans="1:7" x14ac:dyDescent="0.3">
      <c r="A5420" s="20">
        <f t="shared" si="202"/>
        <v>5414</v>
      </c>
      <c r="B5420" s="9">
        <v>327.54155845631431</v>
      </c>
      <c r="C5420" s="9">
        <v>324.26932215525994</v>
      </c>
      <c r="D5420" s="25">
        <v>514</v>
      </c>
      <c r="E5420" s="8">
        <v>183</v>
      </c>
      <c r="F5420" s="31">
        <f>IF($A5420&lt;=$J$20,$O$20+$P$20*SIN($Q$20+$R$20*($A5420-$A$4810)/$P$20),erreur)</f>
        <v>327.206807778035</v>
      </c>
      <c r="G5420" s="31">
        <f t="shared" si="203"/>
        <v>323.97500466705173</v>
      </c>
    </row>
    <row r="5421" spans="1:7" x14ac:dyDescent="0.3">
      <c r="A5421" s="20">
        <f t="shared" si="202"/>
        <v>5415</v>
      </c>
      <c r="B5421" s="9">
        <v>327.51287677131768</v>
      </c>
      <c r="C5421" s="9">
        <v>324.26713846586244</v>
      </c>
      <c r="D5421" s="25">
        <v>515</v>
      </c>
      <c r="E5421" s="8">
        <v>184</v>
      </c>
      <c r="F5421" s="31">
        <f>IF($A5421&lt;=$J$20,$O$20+$P$20*SIN($Q$20+$R$20*($A5421-$A$4810)/$P$20),erreur)</f>
        <v>327.19872665044022</v>
      </c>
      <c r="G5421" s="31">
        <f t="shared" si="203"/>
        <v>323.97360466705175</v>
      </c>
    </row>
    <row r="5422" spans="1:7" x14ac:dyDescent="0.3">
      <c r="A5422" s="20">
        <f t="shared" si="202"/>
        <v>5416</v>
      </c>
      <c r="B5422" s="9">
        <v>327.48409980816359</v>
      </c>
      <c r="C5422" s="9">
        <v>324.26488797385537</v>
      </c>
      <c r="D5422" s="25">
        <v>516</v>
      </c>
      <c r="E5422" s="8">
        <v>185</v>
      </c>
      <c r="F5422" s="31">
        <f>IF($A5422&lt;=$J$20,$O$20+$P$20*SIN($Q$20+$R$20*($A5422-$A$4810)/$P$20),erreur)</f>
        <v>327.19061214048997</v>
      </c>
      <c r="G5422" s="31">
        <f t="shared" si="203"/>
        <v>323.97220466705176</v>
      </c>
    </row>
    <row r="5423" spans="1:7" x14ac:dyDescent="0.3">
      <c r="A5423" s="20">
        <f t="shared" si="202"/>
        <v>5417</v>
      </c>
      <c r="B5423" s="9">
        <v>327.45522756711944</v>
      </c>
      <c r="C5423" s="9">
        <v>324.26257067925144</v>
      </c>
      <c r="D5423" s="25">
        <v>517</v>
      </c>
      <c r="E5423" s="8">
        <v>186</v>
      </c>
      <c r="F5423" s="31">
        <f>IF($A5423&lt;=$J$20,$O$20+$P$20*SIN($Q$20+$R$20*($A5423-$A$4810)/$P$20),erreur)</f>
        <v>327.18246424819517</v>
      </c>
      <c r="G5423" s="31">
        <f t="shared" si="203"/>
        <v>323.97080466705177</v>
      </c>
    </row>
    <row r="5424" spans="1:7" x14ac:dyDescent="0.3">
      <c r="A5424" s="20">
        <f t="shared" si="202"/>
        <v>5418</v>
      </c>
      <c r="B5424" s="9">
        <v>327.42626004844169</v>
      </c>
      <c r="C5424" s="9">
        <v>324.26018658206158</v>
      </c>
      <c r="D5424" s="25">
        <v>518</v>
      </c>
      <c r="E5424" s="8">
        <v>187</v>
      </c>
      <c r="F5424" s="31">
        <f>IF($A5424&lt;=$J$20,$O$20+$P$20*SIN($Q$20+$R$20*($A5424-$A$4810)/$P$20),erreur)</f>
        <v>327.17428297356673</v>
      </c>
      <c r="G5424" s="31">
        <f t="shared" si="203"/>
        <v>323.96940466705178</v>
      </c>
    </row>
    <row r="5425" spans="1:8" x14ac:dyDescent="0.3">
      <c r="A5425" s="20">
        <f t="shared" si="202"/>
        <v>5419</v>
      </c>
      <c r="B5425" s="9">
        <v>327.39719725239775</v>
      </c>
      <c r="C5425" s="9">
        <v>324.25773568229306</v>
      </c>
      <c r="D5425" s="25">
        <v>519</v>
      </c>
      <c r="E5425" s="8">
        <v>188</v>
      </c>
      <c r="F5425" s="31">
        <f>IF($A5425&lt;=$J$20,$O$20+$P$20*SIN($Q$20+$R$20*($A5425-$A$4810)/$P$20),erreur)</f>
        <v>327.16606831660829</v>
      </c>
      <c r="G5425" s="31">
        <f t="shared" si="203"/>
        <v>323.96800466705179</v>
      </c>
    </row>
    <row r="5426" spans="1:8" x14ac:dyDescent="0.3">
      <c r="A5426" s="20">
        <f t="shared" si="202"/>
        <v>5420</v>
      </c>
      <c r="B5426" s="9">
        <v>327.36803917924954</v>
      </c>
      <c r="C5426" s="9">
        <v>324.25521797995862</v>
      </c>
      <c r="D5426" s="25">
        <v>520</v>
      </c>
      <c r="E5426" s="8">
        <v>189</v>
      </c>
      <c r="F5426" s="31">
        <f>IF($A5426&lt;=$J$20,$O$20+$P$20*SIN($Q$20+$R$20*($A5426-$A$4810)/$P$20),erreur)</f>
        <v>327.15782027733076</v>
      </c>
      <c r="G5426" s="31">
        <f t="shared" si="203"/>
        <v>323.9666046670518</v>
      </c>
      <c r="H5426">
        <v>323.20999999999998</v>
      </c>
    </row>
    <row r="5427" spans="1:8" x14ac:dyDescent="0.3">
      <c r="A5427" s="20">
        <f t="shared" si="202"/>
        <v>5421</v>
      </c>
      <c r="B5427" s="9">
        <v>327.33878582926263</v>
      </c>
      <c r="C5427" s="9">
        <v>324.25263347507098</v>
      </c>
      <c r="D5427" s="25">
        <v>521</v>
      </c>
      <c r="E5427" s="8">
        <v>190</v>
      </c>
      <c r="F5427" s="31">
        <f>IF($A5427&lt;=$J$20,$O$20+$P$20*SIN($Q$20+$R$20*($A5427-$A$4810)/$P$20),erreur)</f>
        <v>327.14953885574869</v>
      </c>
      <c r="G5427" s="31">
        <f t="shared" si="203"/>
        <v>323.96520466705181</v>
      </c>
    </row>
    <row r="5428" spans="1:8" x14ac:dyDescent="0.3">
      <c r="A5428" s="20">
        <f t="shared" si="202"/>
        <v>5422</v>
      </c>
      <c r="B5428" s="9">
        <v>327.30943720270261</v>
      </c>
      <c r="C5428" s="9">
        <v>324.24998216763925</v>
      </c>
      <c r="D5428" s="25">
        <v>522</v>
      </c>
      <c r="E5428" s="8">
        <v>191</v>
      </c>
      <c r="F5428" s="31">
        <f>IF($A5428&lt;=$J$20,$O$20+$P$20*SIN($Q$20+$R$20*($A5428-$A$4810)/$P$20),erreur)</f>
        <v>327.14122405186936</v>
      </c>
      <c r="G5428" s="31">
        <f t="shared" si="203"/>
        <v>323.96380466705182</v>
      </c>
    </row>
    <row r="5429" spans="1:8" x14ac:dyDescent="0.3">
      <c r="A5429" s="20">
        <f t="shared" si="202"/>
        <v>5423</v>
      </c>
      <c r="B5429" s="9">
        <v>327.27999329983686</v>
      </c>
      <c r="C5429" s="9">
        <v>324.24726405767615</v>
      </c>
      <c r="D5429" s="25">
        <v>523</v>
      </c>
      <c r="E5429" s="8">
        <v>192</v>
      </c>
      <c r="F5429" s="31">
        <f>IF($A5429&lt;=$J$20,$O$20+$P$20*SIN($Q$20+$R$20*($A5429-$A$4810)/$P$20),erreur)</f>
        <v>327.13287586569641</v>
      </c>
      <c r="G5429" s="31">
        <f t="shared" si="203"/>
        <v>323.96240466705183</v>
      </c>
    </row>
    <row r="5430" spans="1:8" x14ac:dyDescent="0.3">
      <c r="A5430" s="20">
        <f t="shared" si="202"/>
        <v>5424</v>
      </c>
      <c r="B5430" s="9">
        <v>327.25045412093095</v>
      </c>
      <c r="C5430" s="9">
        <v>324.24447914519442</v>
      </c>
      <c r="D5430" s="25">
        <v>524</v>
      </c>
      <c r="E5430" s="8">
        <v>193</v>
      </c>
      <c r="F5430" s="31">
        <f>IF($A5430&lt;=$J$20,$O$20+$P$20*SIN($Q$20+$R$20*($A5430-$A$4810)/$P$20),erreur)</f>
        <v>327.12449429724438</v>
      </c>
      <c r="G5430" s="31">
        <f t="shared" si="203"/>
        <v>323.96100466705184</v>
      </c>
    </row>
    <row r="5431" spans="1:8" x14ac:dyDescent="0.3">
      <c r="A5431" s="20">
        <f t="shared" si="202"/>
        <v>5425</v>
      </c>
      <c r="B5431" s="9">
        <v>327.22081966625592</v>
      </c>
      <c r="C5431" s="9">
        <v>324.24162743020497</v>
      </c>
      <c r="D5431" s="25">
        <v>525</v>
      </c>
      <c r="E5431" s="8">
        <v>194</v>
      </c>
      <c r="F5431" s="31">
        <f>IF($A5431&lt;=$J$20,$O$20+$P$20*SIN($Q$20+$R$20*($A5431-$A$4810)/$P$20),erreur)</f>
        <v>327.11607934652056</v>
      </c>
      <c r="G5431" s="31">
        <f t="shared" si="203"/>
        <v>323.95960466705185</v>
      </c>
    </row>
    <row r="5432" spans="1:8" x14ac:dyDescent="0.3">
      <c r="A5432" s="20">
        <f t="shared" si="202"/>
        <v>5426</v>
      </c>
      <c r="B5432" s="9">
        <v>327.19108993607915</v>
      </c>
      <c r="C5432" s="9">
        <v>324.23870891272236</v>
      </c>
      <c r="D5432" s="25">
        <v>526</v>
      </c>
      <c r="E5432" s="8">
        <v>195</v>
      </c>
      <c r="F5432" s="31">
        <f>IF($A5432&lt;=$J$20,$O$20+$P$20*SIN($Q$20+$R$20*($A5432-$A$4810)/$P$20),erreur)</f>
        <v>327.10763101353223</v>
      </c>
      <c r="G5432" s="31">
        <f t="shared" si="203"/>
        <v>323.95820466705186</v>
      </c>
    </row>
    <row r="5433" spans="1:8" x14ac:dyDescent="0.3">
      <c r="A5433" s="20">
        <f t="shared" si="202"/>
        <v>5427</v>
      </c>
      <c r="B5433" s="9">
        <v>327.16126493067168</v>
      </c>
      <c r="C5433" s="9">
        <v>324.23572359275931</v>
      </c>
      <c r="D5433" s="25">
        <v>527</v>
      </c>
      <c r="E5433" s="8">
        <v>196</v>
      </c>
      <c r="F5433" s="31">
        <f>IF($A5433&lt;=$J$20,$O$20+$P$20*SIN($Q$20+$R$20*($A5433-$A$4810)/$P$20),erreur)</f>
        <v>327.09914929829756</v>
      </c>
      <c r="G5433" s="31">
        <f t="shared" si="203"/>
        <v>323.95680466705187</v>
      </c>
    </row>
    <row r="5434" spans="1:8" x14ac:dyDescent="0.3">
      <c r="A5434" s="20">
        <f t="shared" si="202"/>
        <v>5428</v>
      </c>
      <c r="B5434" s="9">
        <v>327.13134465030271</v>
      </c>
      <c r="C5434" s="9">
        <v>324.23267147032675</v>
      </c>
      <c r="D5434" s="25">
        <v>528</v>
      </c>
      <c r="E5434" s="8">
        <v>197</v>
      </c>
      <c r="F5434" s="31">
        <f>IF($A5434&lt;=$J$20,$O$20+$P$20*SIN($Q$20+$R$20*($A5434-$A$4810)/$P$20),erreur)</f>
        <v>327.09063420081293</v>
      </c>
      <c r="G5434" s="31">
        <f t="shared" si="203"/>
        <v>323.95540466705188</v>
      </c>
    </row>
    <row r="5435" spans="1:8" x14ac:dyDescent="0.3">
      <c r="A5435" s="20">
        <f t="shared" si="202"/>
        <v>5429</v>
      </c>
      <c r="B5435" s="9">
        <v>327.10132909524691</v>
      </c>
      <c r="C5435" s="9">
        <v>324.22955254544104</v>
      </c>
      <c r="D5435" s="25">
        <v>529</v>
      </c>
      <c r="E5435" s="8">
        <v>198</v>
      </c>
      <c r="F5435" s="31">
        <f>IF($A5435&lt;=$J$20,$O$20+$P$20*SIN($Q$20+$R$20*($A5435-$A$4810)/$P$20),erreur)</f>
        <v>327.08208572110016</v>
      </c>
      <c r="G5435" s="31">
        <f t="shared" si="203"/>
        <v>323.95400466705189</v>
      </c>
    </row>
    <row r="5436" spans="1:8" x14ac:dyDescent="0.3">
      <c r="A5436" s="20">
        <f t="shared" si="202"/>
        <v>5430</v>
      </c>
      <c r="B5436" s="9">
        <v>327.07121826577531</v>
      </c>
      <c r="C5436" s="9">
        <v>324.22636681811491</v>
      </c>
      <c r="D5436" s="25">
        <v>530</v>
      </c>
      <c r="E5436" s="8">
        <v>199</v>
      </c>
      <c r="F5436" s="31">
        <f>IF($A5436&lt;=$J$20,$O$20+$P$20*SIN($Q$20+$R$20*($A5436-$A$4810)/$P$20),erreur)</f>
        <v>327.07350385916288</v>
      </c>
      <c r="G5436" s="31">
        <f t="shared" si="203"/>
        <v>323.9526046670519</v>
      </c>
    </row>
    <row r="5437" spans="1:8" x14ac:dyDescent="0.3">
      <c r="A5437" s="20">
        <f t="shared" si="202"/>
        <v>5431</v>
      </c>
      <c r="B5437" s="9">
        <v>327.04101216216077</v>
      </c>
      <c r="C5437" s="9">
        <v>324.22311428836292</v>
      </c>
      <c r="D5437" s="25">
        <v>531</v>
      </c>
      <c r="E5437" s="8">
        <v>200</v>
      </c>
      <c r="F5437" s="31">
        <f>IF($A5437&lt;=$J$20,$O$20+$P$20*SIN($Q$20+$R$20*($A5437-$A$4810)/$P$20),erreur)</f>
        <v>327.06488861500839</v>
      </c>
      <c r="G5437" s="31">
        <f t="shared" si="203"/>
        <v>323.95120466705191</v>
      </c>
    </row>
    <row r="5438" spans="1:8" x14ac:dyDescent="0.3">
      <c r="A5438" s="20">
        <f t="shared" si="202"/>
        <v>5432</v>
      </c>
      <c r="B5438" s="9">
        <v>327.01071078467976</v>
      </c>
      <c r="C5438" s="9">
        <v>324.21979495620144</v>
      </c>
      <c r="D5438" s="25">
        <v>532</v>
      </c>
      <c r="E5438" s="8">
        <v>201</v>
      </c>
      <c r="F5438" s="31">
        <f>IF($A5438&lt;=$J$20,$O$20+$P$20*SIN($Q$20+$R$20*($A5438-$A$4810)/$P$20),erreur)</f>
        <v>327.05623998865121</v>
      </c>
      <c r="G5438" s="31">
        <f t="shared" si="203"/>
        <v>323.94980466705192</v>
      </c>
    </row>
    <row r="5439" spans="1:8" x14ac:dyDescent="0.3">
      <c r="A5439" s="20">
        <f t="shared" si="202"/>
        <v>5433</v>
      </c>
      <c r="B5439" s="9">
        <v>326.98031413360513</v>
      </c>
      <c r="C5439" s="9">
        <v>324.21640882164138</v>
      </c>
      <c r="D5439" s="25">
        <v>533</v>
      </c>
      <c r="E5439" s="8">
        <v>202</v>
      </c>
      <c r="F5439" s="31">
        <f>IF($A5439&lt;=$J$20,$O$20+$P$20*SIN($Q$20+$R$20*($A5439-$A$4810)/$P$20),erreur)</f>
        <v>327.04755798009865</v>
      </c>
      <c r="G5439" s="31">
        <f t="shared" si="203"/>
        <v>323.94840466705193</v>
      </c>
    </row>
    <row r="5440" spans="1:8" x14ac:dyDescent="0.3">
      <c r="A5440" s="20">
        <f t="shared" si="202"/>
        <v>5434</v>
      </c>
      <c r="B5440" s="9">
        <v>326.94982220921702</v>
      </c>
      <c r="C5440" s="9">
        <v>324.21295588469911</v>
      </c>
      <c r="D5440" s="25">
        <v>534</v>
      </c>
      <c r="E5440" s="8">
        <v>203</v>
      </c>
      <c r="F5440" s="31">
        <f>IF($A5440&lt;=$J$20,$O$20+$P$20*SIN($Q$20+$R$20*($A5440-$A$4810)/$P$20),erreur)</f>
        <v>327.03884258935796</v>
      </c>
      <c r="G5440" s="31">
        <f t="shared" si="203"/>
        <v>323.94700466705194</v>
      </c>
    </row>
    <row r="5441" spans="1:8" x14ac:dyDescent="0.3">
      <c r="A5441" s="20">
        <f t="shared" si="202"/>
        <v>5435</v>
      </c>
      <c r="B5441" s="13">
        <v>326.91923501178826</v>
      </c>
      <c r="C5441" s="9">
        <v>324.20943614539283</v>
      </c>
      <c r="D5441" s="25">
        <v>535</v>
      </c>
      <c r="E5441" s="8">
        <v>204</v>
      </c>
      <c r="F5441" s="31">
        <f>IF($A5441&lt;=$J$20,$O$20+$P$20*SIN($Q$20+$R$20*($A5441-$A$4810)/$P$20),erreur)</f>
        <v>327.0300938164437</v>
      </c>
      <c r="G5441" s="31">
        <f t="shared" si="203"/>
        <v>323.94560466705195</v>
      </c>
      <c r="H5441">
        <v>322.77</v>
      </c>
    </row>
    <row r="5442" spans="1:8" x14ac:dyDescent="0.3">
      <c r="A5442" s="20">
        <f t="shared" si="202"/>
        <v>5436</v>
      </c>
      <c r="B5442" s="9">
        <v>326.88673278664555</v>
      </c>
      <c r="C5442" s="9">
        <v>324.20584960373526</v>
      </c>
      <c r="D5442" s="25">
        <v>1</v>
      </c>
      <c r="E5442" s="8">
        <v>205</v>
      </c>
      <c r="F5442" s="31">
        <f>IF($A5442&lt;=$J$20,$O$20+$P$20*SIN($Q$20+$R$20*($A5442-$A$4810)/$P$20),erreur)</f>
        <v>327.02131166136314</v>
      </c>
      <c r="G5442" s="31">
        <f t="shared" si="203"/>
        <v>323.94420466705196</v>
      </c>
    </row>
    <row r="5443" spans="1:8" x14ac:dyDescent="0.3">
      <c r="A5443" s="20">
        <f t="shared" si="202"/>
        <v>5437</v>
      </c>
      <c r="B5443" s="9">
        <v>326.856343911777</v>
      </c>
      <c r="C5443" s="9">
        <v>324.20219625974278</v>
      </c>
      <c r="D5443" s="25">
        <v>2</v>
      </c>
      <c r="E5443" s="8">
        <v>206</v>
      </c>
      <c r="F5443" s="31">
        <f>IF($A5443&lt;=$J$21,F5442+($A5443-$A5442)*$L$21,"erreur")</f>
        <v>327.01251166136313</v>
      </c>
      <c r="G5443" s="31">
        <f t="shared" si="203"/>
        <v>323.94280466705197</v>
      </c>
    </row>
    <row r="5444" spans="1:8" x14ac:dyDescent="0.3">
      <c r="A5444" s="20">
        <f t="shared" si="202"/>
        <v>5438</v>
      </c>
      <c r="B5444" s="9">
        <v>326.82607974796065</v>
      </c>
      <c r="C5444" s="9">
        <v>324.19847611343357</v>
      </c>
      <c r="D5444" s="25">
        <v>3</v>
      </c>
      <c r="E5444" s="8">
        <v>207</v>
      </c>
      <c r="F5444" s="31">
        <f t="shared" ref="F5444:F5446" si="204">IF($A5444&lt;=$J$21,F5443+($A5444-$A5443)*$L$21,"erreur")</f>
        <v>327.00371166136313</v>
      </c>
      <c r="G5444" s="31">
        <f t="shared" si="203"/>
        <v>323.94140466705198</v>
      </c>
    </row>
    <row r="5445" spans="1:8" x14ac:dyDescent="0.3">
      <c r="A5445" s="20">
        <f t="shared" si="202"/>
        <v>5439</v>
      </c>
      <c r="B5445" s="9">
        <v>326.79594029567033</v>
      </c>
      <c r="C5445" s="9">
        <v>324.19468916482219</v>
      </c>
      <c r="D5445" s="25">
        <v>4</v>
      </c>
      <c r="E5445" s="8">
        <v>208</v>
      </c>
      <c r="F5445" s="31">
        <f t="shared" si="204"/>
        <v>326.99491166136312</v>
      </c>
      <c r="G5445" s="31">
        <f t="shared" si="203"/>
        <v>323.94000466705199</v>
      </c>
    </row>
    <row r="5446" spans="1:8" x14ac:dyDescent="0.3">
      <c r="A5446" s="20">
        <f t="shared" si="202"/>
        <v>5440</v>
      </c>
      <c r="B5446" s="9">
        <v>326.76592555537263</v>
      </c>
      <c r="C5446" s="9">
        <v>324.19083541392502</v>
      </c>
      <c r="D5446" s="25">
        <v>5</v>
      </c>
      <c r="E5446" s="8">
        <v>209</v>
      </c>
      <c r="F5446" s="31">
        <f t="shared" si="204"/>
        <v>326.98611166136311</v>
      </c>
      <c r="G5446" s="31">
        <f t="shared" si="203"/>
        <v>323.938604667052</v>
      </c>
      <c r="H5446">
        <v>322.62</v>
      </c>
    </row>
    <row r="5447" spans="1:8" x14ac:dyDescent="0.3">
      <c r="A5447" s="20">
        <f t="shared" si="202"/>
        <v>5441</v>
      </c>
      <c r="B5447" s="9">
        <v>326.73603552753502</v>
      </c>
      <c r="C5447" s="9">
        <v>324.18691486076204</v>
      </c>
      <c r="D5447" s="25">
        <v>6</v>
      </c>
      <c r="E5447" s="8">
        <v>210</v>
      </c>
      <c r="F5447" s="31">
        <f>IF($A5447&lt;=$J$22,$O$22+$P$22*SIN($Q$22+$R$22*($A5447-$A$5446)/$P$22),erreur)</f>
        <v>326.97721726380041</v>
      </c>
      <c r="G5447" s="31">
        <f t="shared" si="203"/>
        <v>323.93720466705201</v>
      </c>
    </row>
    <row r="5448" spans="1:8" x14ac:dyDescent="0.3">
      <c r="A5448" s="20">
        <f t="shared" ref="A5448:A5511" si="205">ROW()-6</f>
        <v>5442</v>
      </c>
      <c r="B5448" s="9">
        <v>326.70627021262317</v>
      </c>
      <c r="C5448" s="9">
        <v>324.18292750534965</v>
      </c>
      <c r="D5448" s="25">
        <v>7</v>
      </c>
      <c r="E5448" s="8">
        <v>211</v>
      </c>
      <c r="F5448" s="31">
        <f>IF($A5448&lt;=$J$22,$O$22+$P$22*SIN($Q$22+$R$22*($A5448-$A$5446)/$P$22),erreur)</f>
        <v>326.96846837375779</v>
      </c>
      <c r="G5448" s="31">
        <f t="shared" si="203"/>
        <v>323.93580466705203</v>
      </c>
    </row>
    <row r="5449" spans="1:8" x14ac:dyDescent="0.3">
      <c r="A5449" s="20">
        <f t="shared" si="205"/>
        <v>5443</v>
      </c>
      <c r="B5449" s="9">
        <v>326.67662961110182</v>
      </c>
      <c r="C5449" s="9">
        <v>324.17887334770421</v>
      </c>
      <c r="D5449" s="25">
        <v>8</v>
      </c>
      <c r="E5449" s="8">
        <v>212</v>
      </c>
      <c r="F5449" s="31">
        <f>IF($A5449&lt;=$J$22,$O$22+$P$22*SIN($Q$22+$R$22*($A5449-$A$5446)/$P$22),erreur)</f>
        <v>326.9597533298911</v>
      </c>
      <c r="G5449" s="31">
        <f t="shared" si="203"/>
        <v>323.93440466705204</v>
      </c>
    </row>
    <row r="5450" spans="1:8" x14ac:dyDescent="0.3">
      <c r="A5450" s="20">
        <f t="shared" si="205"/>
        <v>5444</v>
      </c>
      <c r="B5450" s="9">
        <v>326.64711372343118</v>
      </c>
      <c r="C5450" s="9">
        <v>324.17475238784391</v>
      </c>
      <c r="D5450" s="25">
        <v>9</v>
      </c>
      <c r="E5450" s="8">
        <v>213</v>
      </c>
      <c r="F5450" s="31">
        <f>IF($A5450&lt;=$J$22,$O$22+$P$22*SIN($Q$22+$R$22*($A5450-$A$5446)/$P$22),erreur)</f>
        <v>326.95107213220763</v>
      </c>
      <c r="G5450" s="31">
        <f t="shared" si="203"/>
        <v>323.93300466705205</v>
      </c>
    </row>
    <row r="5451" spans="1:8" x14ac:dyDescent="0.3">
      <c r="A5451" s="20">
        <f t="shared" si="205"/>
        <v>5445</v>
      </c>
      <c r="B5451" s="9">
        <v>326.61772255007054</v>
      </c>
      <c r="C5451" s="9">
        <v>324.17056462579058</v>
      </c>
      <c r="D5451" s="25">
        <v>10</v>
      </c>
      <c r="E5451" s="8">
        <v>214</v>
      </c>
      <c r="F5451" s="31">
        <f>IF($A5451&lt;=$J$22,$O$22+$P$22*SIN($Q$22+$R$22*($A5451-$A$5446)/$P$22),erreur)</f>
        <v>326.94242478071828</v>
      </c>
      <c r="G5451" s="31">
        <f t="shared" si="203"/>
        <v>323.93160466705206</v>
      </c>
    </row>
    <row r="5452" spans="1:8" x14ac:dyDescent="0.3">
      <c r="A5452" s="20">
        <f t="shared" si="205"/>
        <v>5446</v>
      </c>
      <c r="B5452" s="9">
        <v>326.58845609147738</v>
      </c>
      <c r="C5452" s="9">
        <v>324.16631006155694</v>
      </c>
      <c r="D5452" s="25">
        <v>11</v>
      </c>
      <c r="E5452" s="8">
        <v>215</v>
      </c>
      <c r="F5452" s="31">
        <f>IF($A5452&lt;=$J$22,$O$22+$P$22*SIN($Q$22+$R$22*($A5452-$A$5446)/$P$22),erreur)</f>
        <v>326.93381127543398</v>
      </c>
      <c r="G5452" s="31">
        <f t="shared" si="203"/>
        <v>323.93020466705207</v>
      </c>
    </row>
    <row r="5453" spans="1:8" x14ac:dyDescent="0.3">
      <c r="A5453" s="20">
        <f t="shared" si="205"/>
        <v>5447</v>
      </c>
      <c r="B5453" s="9">
        <v>326.55931434810736</v>
      </c>
      <c r="C5453" s="9">
        <v>324.16198869516847</v>
      </c>
      <c r="D5453" s="25">
        <v>12</v>
      </c>
      <c r="E5453" s="8">
        <v>216</v>
      </c>
      <c r="F5453" s="31">
        <f>IF($A5453&lt;=$J$22,$O$22+$P$22*SIN($Q$22+$R$22*($A5453-$A$5446)/$P$22),erreur)</f>
        <v>326.92523161636564</v>
      </c>
      <c r="G5453" s="31">
        <f t="shared" si="203"/>
        <v>323.92880466705208</v>
      </c>
    </row>
    <row r="5454" spans="1:8" x14ac:dyDescent="0.3">
      <c r="A5454" s="20">
        <f t="shared" si="205"/>
        <v>5448</v>
      </c>
      <c r="B5454" s="9">
        <v>326.53029732041523</v>
      </c>
      <c r="C5454" s="9">
        <v>324.15760052663973</v>
      </c>
      <c r="D5454" s="25">
        <v>13</v>
      </c>
      <c r="E5454" s="8">
        <v>217</v>
      </c>
      <c r="F5454" s="31">
        <f>IF($A5454&lt;=$J$22,$O$22+$P$22*SIN($Q$22+$R$22*($A5454-$A$5446)/$P$22),erreur)</f>
        <v>326.91668580351325</v>
      </c>
      <c r="G5454" s="31">
        <f t="shared" si="203"/>
        <v>323.92740466705209</v>
      </c>
    </row>
    <row r="5455" spans="1:8" x14ac:dyDescent="0.3">
      <c r="A5455" s="20">
        <f t="shared" si="205"/>
        <v>5449</v>
      </c>
      <c r="B5455" s="9">
        <v>326.50140500885118</v>
      </c>
      <c r="C5455" s="9">
        <v>324.15314555599252</v>
      </c>
      <c r="D5455" s="25">
        <v>14</v>
      </c>
      <c r="E5455" s="8">
        <v>218</v>
      </c>
      <c r="F5455" s="31">
        <f>IF($A5455&lt;=$J$22,$O$22+$P$22*SIN($Q$22+$R$22*($A5455-$A$5446)/$P$22),erreur)</f>
        <v>326.90817383690228</v>
      </c>
      <c r="G5455" s="31">
        <f t="shared" si="203"/>
        <v>323.9260046670521</v>
      </c>
    </row>
    <row r="5456" spans="1:8" x14ac:dyDescent="0.3">
      <c r="A5456" s="20">
        <f t="shared" si="205"/>
        <v>5450</v>
      </c>
      <c r="B5456" s="9">
        <v>326.47263741386632</v>
      </c>
      <c r="C5456" s="9">
        <v>324.14862378324688</v>
      </c>
      <c r="D5456" s="25">
        <v>15</v>
      </c>
      <c r="E5456" s="8">
        <v>219</v>
      </c>
      <c r="F5456" s="31">
        <f>IF($A5456&lt;=$J$22,$O$22+$P$22*SIN($Q$22+$R$22*($A5456-$A$5446)/$P$22),erreur)</f>
        <v>326.8996957165291</v>
      </c>
      <c r="G5456" s="31">
        <f t="shared" si="203"/>
        <v>323.92460466705211</v>
      </c>
    </row>
    <row r="5457" spans="1:8" x14ac:dyDescent="0.3">
      <c r="A5457" s="20">
        <f t="shared" si="205"/>
        <v>5451</v>
      </c>
      <c r="B5457" s="9">
        <v>326.44399453590722</v>
      </c>
      <c r="C5457" s="9">
        <v>324.14403520842097</v>
      </c>
      <c r="D5457" s="25">
        <v>16</v>
      </c>
      <c r="E5457" s="8">
        <v>220</v>
      </c>
      <c r="F5457" s="31">
        <f>IF($A5457&lt;=$J$22,$O$22+$P$22*SIN($Q$22+$R$22*($A5457-$A$5446)/$P$22),erreur)</f>
        <v>326.89125144241552</v>
      </c>
      <c r="G5457" s="31">
        <f t="shared" si="203"/>
        <v>323.92320466705212</v>
      </c>
    </row>
    <row r="5458" spans="1:8" x14ac:dyDescent="0.3">
      <c r="A5458" s="20">
        <f t="shared" si="205"/>
        <v>5452</v>
      </c>
      <c r="B5458" s="9">
        <v>326.41547637542044</v>
      </c>
      <c r="C5458" s="9">
        <v>324.13937983153846</v>
      </c>
      <c r="D5458" s="25">
        <v>17</v>
      </c>
      <c r="E5458" s="8">
        <v>221</v>
      </c>
      <c r="F5458" s="31">
        <f>IF($A5458&lt;=$J$22,$O$22+$P$22*SIN($Q$22+$R$22*($A5458-$A$5446)/$P$22),erreur)</f>
        <v>326.88284101455793</v>
      </c>
      <c r="G5458" s="31">
        <f t="shared" si="203"/>
        <v>323.92180466705213</v>
      </c>
    </row>
    <row r="5459" spans="1:8" x14ac:dyDescent="0.3">
      <c r="A5459" s="20">
        <f t="shared" si="205"/>
        <v>5453</v>
      </c>
      <c r="B5459" s="9">
        <v>326.38708293284981</v>
      </c>
      <c r="C5459" s="9">
        <v>324.1346576526139</v>
      </c>
      <c r="D5459" s="25">
        <v>18</v>
      </c>
      <c r="E5459" s="8">
        <v>222</v>
      </c>
      <c r="F5459" s="31">
        <f>IF($A5459&lt;=$J$22,$O$22+$P$22*SIN($Q$22+$R$22*($A5459-$A$5446)/$P$22),erreur)</f>
        <v>326.87446443297813</v>
      </c>
      <c r="G5459" s="31">
        <f t="shared" si="203"/>
        <v>323.92040466705214</v>
      </c>
    </row>
    <row r="5460" spans="1:8" x14ac:dyDescent="0.3">
      <c r="A5460" s="20">
        <f t="shared" si="205"/>
        <v>5454</v>
      </c>
      <c r="B5460" s="9">
        <v>326.35881420863734</v>
      </c>
      <c r="C5460" s="9">
        <v>324.12986867167638</v>
      </c>
      <c r="D5460" s="25">
        <v>19</v>
      </c>
      <c r="E5460" s="8">
        <v>223</v>
      </c>
      <c r="F5460" s="31">
        <f>IF($A5460&lt;=$J$22,$O$22+$P$22*SIN($Q$22+$R$22*($A5460-$A$5446)/$P$22),erreur)</f>
        <v>326.86612169767614</v>
      </c>
      <c r="G5460" s="31">
        <f t="shared" si="203"/>
        <v>323.91900466705215</v>
      </c>
    </row>
    <row r="5461" spans="1:8" x14ac:dyDescent="0.3">
      <c r="A5461" s="20">
        <f t="shared" si="205"/>
        <v>5455</v>
      </c>
      <c r="B5461" s="9">
        <v>326.33067020322324</v>
      </c>
      <c r="C5461" s="9">
        <v>324.12501288874228</v>
      </c>
      <c r="D5461" s="25">
        <v>20</v>
      </c>
      <c r="E5461" s="8">
        <v>224</v>
      </c>
      <c r="F5461" s="31">
        <f>IF($A5461&lt;=$J$22,$O$22+$P$22*SIN($Q$22+$R$22*($A5461-$A$5446)/$P$22),erreur)</f>
        <v>326.85781280866649</v>
      </c>
      <c r="G5461" s="31">
        <f t="shared" si="203"/>
        <v>323.91760466705216</v>
      </c>
    </row>
    <row r="5462" spans="1:8" x14ac:dyDescent="0.3">
      <c r="A5462" s="20">
        <f t="shared" si="205"/>
        <v>5456</v>
      </c>
      <c r="B5462" s="9">
        <v>326.30265091704587</v>
      </c>
      <c r="C5462" s="9">
        <v>324.12009030383706</v>
      </c>
      <c r="D5462" s="25">
        <v>21</v>
      </c>
      <c r="E5462" s="8">
        <v>225</v>
      </c>
      <c r="F5462" s="31">
        <f>IF($A5462&lt;=$J$22,$O$22+$P$22*SIN($Q$22+$R$22*($A5462-$A$5446)/$P$22),erreur)</f>
        <v>326.84953776595648</v>
      </c>
      <c r="G5462" s="31">
        <f t="shared" si="203"/>
        <v>323.91620466705217</v>
      </c>
    </row>
    <row r="5463" spans="1:8" x14ac:dyDescent="0.3">
      <c r="A5463" s="20">
        <f t="shared" si="205"/>
        <v>5457</v>
      </c>
      <c r="B5463" s="9">
        <v>326.27475635053997</v>
      </c>
      <c r="C5463" s="9">
        <v>324.1151009169771</v>
      </c>
      <c r="D5463" s="25">
        <v>22</v>
      </c>
      <c r="E5463" s="8">
        <v>226</v>
      </c>
      <c r="F5463" s="31">
        <f>IF($A5463&lt;=$J$22,$O$22+$P$22*SIN($Q$22+$R$22*($A5463-$A$5446)/$P$22),erreur)</f>
        <v>326.84129656955702</v>
      </c>
      <c r="G5463" s="31">
        <f t="shared" si="203"/>
        <v>323.91480466705218</v>
      </c>
    </row>
    <row r="5464" spans="1:8" x14ac:dyDescent="0.3">
      <c r="A5464" s="20">
        <f t="shared" si="205"/>
        <v>5458</v>
      </c>
      <c r="B5464" s="9">
        <v>326.2469865041412</v>
      </c>
      <c r="C5464" s="9">
        <v>324.11004472818968</v>
      </c>
      <c r="D5464" s="25">
        <v>23</v>
      </c>
      <c r="E5464" s="8">
        <v>227</v>
      </c>
      <c r="F5464" s="31">
        <f>IF($A5464&lt;=$J$22,$O$22+$P$22*SIN($Q$22+$R$22*($A5464-$A$5446)/$P$22),erreur)</f>
        <v>326.83308921947901</v>
      </c>
      <c r="G5464" s="31">
        <f t="shared" si="203"/>
        <v>323.91340466705219</v>
      </c>
    </row>
    <row r="5465" spans="1:8" x14ac:dyDescent="0.3">
      <c r="A5465" s="20">
        <f t="shared" si="205"/>
        <v>5459</v>
      </c>
      <c r="B5465" s="9">
        <v>326.21934137828248</v>
      </c>
      <c r="C5465" s="9">
        <v>324.10492173749481</v>
      </c>
      <c r="D5465" s="25">
        <v>24</v>
      </c>
      <c r="E5465" s="8">
        <v>228</v>
      </c>
      <c r="F5465" s="31">
        <f>IF($A5465&lt;=$J$22,$O$22+$P$22*SIN($Q$22+$R$22*($A5465-$A$5446)/$P$22),erreur)</f>
        <v>326.82491571572973</v>
      </c>
      <c r="G5465" s="31">
        <f t="shared" si="203"/>
        <v>323.9120046670522</v>
      </c>
    </row>
    <row r="5466" spans="1:8" x14ac:dyDescent="0.3">
      <c r="A5466" s="20">
        <f t="shared" si="205"/>
        <v>5460</v>
      </c>
      <c r="B5466" s="9">
        <v>326.19182097339308</v>
      </c>
      <c r="C5466" s="9">
        <v>324.09973194491613</v>
      </c>
      <c r="D5466" s="25">
        <v>25</v>
      </c>
      <c r="E5466" s="8">
        <v>229</v>
      </c>
      <c r="F5466" s="31">
        <f>IF($A5466&lt;=$J$22,$O$22+$P$22*SIN($Q$22+$R$22*($A5466-$A$5446)/$P$22),erreur)</f>
        <v>326.8167760583201</v>
      </c>
      <c r="G5466" s="31">
        <f t="shared" si="203"/>
        <v>323.91060466705221</v>
      </c>
      <c r="H5466">
        <v>321.08999999999997</v>
      </c>
    </row>
    <row r="5467" spans="1:8" x14ac:dyDescent="0.3">
      <c r="A5467" s="20">
        <f t="shared" si="205"/>
        <v>5461</v>
      </c>
      <c r="B5467" s="9">
        <v>326.16442528990137</v>
      </c>
      <c r="C5467" s="9">
        <v>324.09447535047366</v>
      </c>
      <c r="D5467" s="25">
        <v>26</v>
      </c>
      <c r="E5467" s="8">
        <v>230</v>
      </c>
      <c r="F5467" s="31">
        <f>IF($A5467&lt;=$J$22,$O$22+$P$22*SIN($Q$22+$R$22*($A5467-$A$5446)/$P$22),erreur)</f>
        <v>326.8086702472574</v>
      </c>
      <c r="G5467" s="31">
        <f t="shared" si="203"/>
        <v>323.90920466705222</v>
      </c>
    </row>
    <row r="5468" spans="1:8" x14ac:dyDescent="0.3">
      <c r="A5468" s="20">
        <f t="shared" si="205"/>
        <v>5462</v>
      </c>
      <c r="B5468" s="9">
        <v>326.13715432823392</v>
      </c>
      <c r="C5468" s="9">
        <v>324.08915195419831</v>
      </c>
      <c r="D5468" s="25">
        <v>27</v>
      </c>
      <c r="E5468" s="8">
        <v>231</v>
      </c>
      <c r="F5468" s="31">
        <f>IF($A5468&lt;=$J$22,$O$22+$P$22*SIN($Q$22+$R$22*($A5468-$A$5446)/$P$22),erreur)</f>
        <v>326.80059828255253</v>
      </c>
      <c r="G5468" s="31">
        <f t="shared" si="203"/>
        <v>323.90780466705223</v>
      </c>
    </row>
    <row r="5469" spans="1:8" x14ac:dyDescent="0.3">
      <c r="A5469" s="20">
        <f t="shared" si="205"/>
        <v>5463</v>
      </c>
      <c r="B5469" s="9">
        <v>326.11000808881454</v>
      </c>
      <c r="C5469" s="9">
        <v>324.08376175610647</v>
      </c>
      <c r="D5469" s="25">
        <v>28</v>
      </c>
      <c r="E5469" s="8">
        <v>232</v>
      </c>
      <c r="F5469" s="31">
        <f>IF($A5469&lt;=$J$22,$O$22+$P$22*SIN($Q$22+$R$22*($A5469-$A$5446)/$P$22),erreur)</f>
        <v>326.79256016421277</v>
      </c>
      <c r="G5469" s="31">
        <f t="shared" si="203"/>
        <v>323.90640466705224</v>
      </c>
    </row>
    <row r="5470" spans="1:8" x14ac:dyDescent="0.3">
      <c r="A5470" s="20">
        <f t="shared" si="205"/>
        <v>5464</v>
      </c>
      <c r="B5470" s="9">
        <v>326.08298657206706</v>
      </c>
      <c r="C5470" s="9">
        <v>324.07830475622723</v>
      </c>
      <c r="D5470" s="25">
        <v>29</v>
      </c>
      <c r="E5470" s="8">
        <v>233</v>
      </c>
      <c r="F5470" s="31">
        <f>IF($A5470&lt;=$J$22,$O$22+$P$22*SIN($Q$22+$R$22*($A5470-$A$5446)/$P$22),erreur)</f>
        <v>326.78455589224905</v>
      </c>
      <c r="G5470" s="31">
        <f t="shared" si="203"/>
        <v>323.90500466705225</v>
      </c>
    </row>
    <row r="5471" spans="1:8" x14ac:dyDescent="0.3">
      <c r="A5471" s="20">
        <f t="shared" si="205"/>
        <v>5465</v>
      </c>
      <c r="B5471" s="9">
        <v>326.05608977841166</v>
      </c>
      <c r="C5471" s="9">
        <v>324.07278095458241</v>
      </c>
      <c r="D5471" s="25">
        <v>30</v>
      </c>
      <c r="E5471" s="8">
        <v>234</v>
      </c>
      <c r="F5471" s="31">
        <f>IF($A5471&lt;=$J$22,$O$22+$P$22*SIN($Q$22+$R$22*($A5471-$A$5446)/$P$22),erreur)</f>
        <v>326.77658546667226</v>
      </c>
      <c r="G5471" s="31">
        <f t="shared" si="203"/>
        <v>323.90360466705226</v>
      </c>
    </row>
    <row r="5472" spans="1:8" x14ac:dyDescent="0.3">
      <c r="A5472" s="20">
        <f t="shared" si="205"/>
        <v>5466</v>
      </c>
      <c r="B5472" s="9">
        <v>326.02931770826763</v>
      </c>
      <c r="C5472" s="9">
        <v>324.06719035119568</v>
      </c>
      <c r="D5472" s="25">
        <v>31</v>
      </c>
      <c r="E5472" s="8">
        <v>235</v>
      </c>
      <c r="F5472" s="31">
        <f>IF($A5472&lt;=$J$22,$O$22+$P$22*SIN($Q$22+$R$22*($A5472-$A$5446)/$P$22),erreur)</f>
        <v>326.76864888748605</v>
      </c>
      <c r="G5472" s="31">
        <f t="shared" si="203"/>
        <v>323.90220466705227</v>
      </c>
    </row>
    <row r="5473" spans="1:8" x14ac:dyDescent="0.3">
      <c r="A5473" s="20">
        <f t="shared" si="205"/>
        <v>5467</v>
      </c>
      <c r="B5473" s="9">
        <v>326.0026703620515</v>
      </c>
      <c r="C5473" s="9">
        <v>324.06153294609248</v>
      </c>
      <c r="D5473" s="25">
        <v>32</v>
      </c>
      <c r="E5473" s="8">
        <v>236</v>
      </c>
      <c r="F5473" s="31">
        <f>IF($A5473&lt;=$J$22,$O$22+$P$22*SIN($Q$22+$R$22*($A5473-$A$5446)/$P$22),erreur)</f>
        <v>326.76074615470498</v>
      </c>
      <c r="G5473" s="31">
        <f t="shared" si="203"/>
        <v>323.90080466705228</v>
      </c>
    </row>
    <row r="5474" spans="1:8" x14ac:dyDescent="0.3">
      <c r="A5474" s="20">
        <f t="shared" si="205"/>
        <v>5468</v>
      </c>
      <c r="B5474" s="9">
        <v>325.97614774017711</v>
      </c>
      <c r="C5474" s="9">
        <v>324.05580873930194</v>
      </c>
      <c r="D5474" s="25">
        <v>33</v>
      </c>
      <c r="E5474" s="8">
        <v>237</v>
      </c>
      <c r="F5474" s="31">
        <f>IF($A5474&lt;=$J$22,$O$22+$P$22*SIN($Q$22+$R$22*($A5474-$A$5446)/$P$22),erreur)</f>
        <v>326.75287726833631</v>
      </c>
      <c r="G5474" s="31">
        <f t="shared" si="203"/>
        <v>323.89940466705229</v>
      </c>
    </row>
    <row r="5475" spans="1:8" x14ac:dyDescent="0.3">
      <c r="A5475" s="20">
        <f t="shared" si="205"/>
        <v>5469</v>
      </c>
      <c r="B5475" s="9">
        <v>325.94974984305827</v>
      </c>
      <c r="C5475" s="9">
        <v>324.05001773084587</v>
      </c>
      <c r="D5475" s="25">
        <v>34</v>
      </c>
      <c r="E5475" s="8">
        <v>238</v>
      </c>
      <c r="F5475" s="31">
        <f>IF($A5475&lt;=$J$22,$O$22+$P$22*SIN($Q$22+$R$22*($A5475-$A$5446)/$P$22),erreur)</f>
        <v>326.74504222838368</v>
      </c>
      <c r="G5475" s="31">
        <f t="shared" si="203"/>
        <v>323.89800466705231</v>
      </c>
    </row>
    <row r="5476" spans="1:8" x14ac:dyDescent="0.3">
      <c r="A5476" s="20">
        <f t="shared" si="205"/>
        <v>5470</v>
      </c>
      <c r="B5476" s="9">
        <v>325.92347667110516</v>
      </c>
      <c r="C5476" s="9">
        <v>324.04415992074973</v>
      </c>
      <c r="D5476" s="25">
        <v>35</v>
      </c>
      <c r="E5476" s="8">
        <v>239</v>
      </c>
      <c r="F5476" s="31">
        <f>IF($A5476&lt;=$J$22,$O$22+$P$22*SIN($Q$22+$R$22*($A5476-$A$5446)/$P$22),erreur)</f>
        <v>326.73724103486893</v>
      </c>
      <c r="G5476" s="31">
        <f t="shared" ref="G5476:G5539" si="206">IF(8811-A5476&gt;$I$15,G5475+(A5476-A5475)*$M$15,"erreur")</f>
        <v>323.89660466705232</v>
      </c>
    </row>
    <row r="5477" spans="1:8" x14ac:dyDescent="0.3">
      <c r="A5477" s="20">
        <f t="shared" si="205"/>
        <v>5471</v>
      </c>
      <c r="B5477" s="9">
        <v>325.89732822472706</v>
      </c>
      <c r="C5477" s="9">
        <v>324.03823530904083</v>
      </c>
      <c r="D5477" s="25">
        <v>36</v>
      </c>
      <c r="E5477" s="8">
        <v>240</v>
      </c>
      <c r="F5477" s="31">
        <f>IF($A5477&lt;=$J$22,$O$22+$P$22*SIN($Q$22+$R$22*($A5477-$A$5446)/$P$22),erreur)</f>
        <v>326.72947368778841</v>
      </c>
      <c r="G5477" s="31">
        <f t="shared" si="206"/>
        <v>323.89520466705233</v>
      </c>
    </row>
    <row r="5478" spans="1:8" x14ac:dyDescent="0.3">
      <c r="A5478" s="20">
        <f t="shared" si="205"/>
        <v>5472</v>
      </c>
      <c r="B5478" s="9">
        <v>325.87130450433233</v>
      </c>
      <c r="C5478" s="9">
        <v>324.03224389574643</v>
      </c>
      <c r="D5478" s="25">
        <v>37</v>
      </c>
      <c r="E5478" s="8">
        <v>241</v>
      </c>
      <c r="F5478" s="31">
        <f>IF($A5478&lt;=$J$22,$O$22+$P$22*SIN($Q$22+$R$22*($A5478-$A$5446)/$P$22),erreur)</f>
        <v>326.72174018715668</v>
      </c>
      <c r="G5478" s="31">
        <f t="shared" si="206"/>
        <v>323.89380466705234</v>
      </c>
    </row>
    <row r="5479" spans="1:8" x14ac:dyDescent="0.3">
      <c r="A5479" s="20">
        <f t="shared" si="205"/>
        <v>5473</v>
      </c>
      <c r="B5479" s="9">
        <v>325.84540551032478</v>
      </c>
      <c r="C5479" s="9">
        <v>324.02618568089201</v>
      </c>
      <c r="D5479" s="25">
        <v>38</v>
      </c>
      <c r="E5479" s="8">
        <v>242</v>
      </c>
      <c r="F5479" s="31">
        <f>IF($A5479&lt;=$J$22,$O$22+$P$22*SIN($Q$22+$R$22*($A5479-$A$5446)/$P$22),erreur)</f>
        <v>326.71404053298465</v>
      </c>
      <c r="G5479" s="31">
        <f t="shared" si="206"/>
        <v>323.89240466705235</v>
      </c>
    </row>
    <row r="5480" spans="1:8" x14ac:dyDescent="0.3">
      <c r="A5480" s="20">
        <f t="shared" si="205"/>
        <v>5474</v>
      </c>
      <c r="B5480" s="9">
        <v>325.81963124310732</v>
      </c>
      <c r="C5480" s="9">
        <v>324.02006066450485</v>
      </c>
      <c r="D5480" s="25">
        <v>39</v>
      </c>
      <c r="E5480" s="8">
        <v>243</v>
      </c>
      <c r="F5480" s="31">
        <f>IF($A5480&lt;=$J$22,$O$22+$P$22*SIN($Q$22+$R$22*($A5480-$A$5446)/$P$22),erreur)</f>
        <v>326.70637472527596</v>
      </c>
      <c r="G5480" s="31">
        <f t="shared" si="206"/>
        <v>323.89100466705236</v>
      </c>
    </row>
    <row r="5481" spans="1:8" x14ac:dyDescent="0.3">
      <c r="A5481" s="20">
        <f t="shared" si="205"/>
        <v>5475</v>
      </c>
      <c r="B5481" s="9">
        <v>325.79398170308104</v>
      </c>
      <c r="C5481" s="9">
        <v>324.01386884661224</v>
      </c>
      <c r="D5481" s="25">
        <v>40</v>
      </c>
      <c r="E5481" s="8">
        <v>244</v>
      </c>
      <c r="F5481" s="31">
        <f>IF($A5481&lt;=$J$22,$O$22+$P$22*SIN($Q$22+$R$22*($A5481-$A$5446)/$P$22),erreur)</f>
        <v>326.69874276404153</v>
      </c>
      <c r="G5481" s="31">
        <f t="shared" si="206"/>
        <v>323.88960466705237</v>
      </c>
    </row>
    <row r="5482" spans="1:8" x14ac:dyDescent="0.3">
      <c r="A5482" s="20">
        <f t="shared" si="205"/>
        <v>5476</v>
      </c>
      <c r="B5482" s="9">
        <v>325.76845689064703</v>
      </c>
      <c r="C5482" s="9">
        <v>324.00761022724328</v>
      </c>
      <c r="D5482" s="25">
        <v>41</v>
      </c>
      <c r="E5482" s="8">
        <v>245</v>
      </c>
      <c r="F5482" s="31">
        <f>IF($A5482&lt;=$J$22,$O$22+$P$22*SIN($Q$22+$R$22*($A5482-$A$5446)/$P$22),erreur)</f>
        <v>326.69114464928862</v>
      </c>
      <c r="G5482" s="31">
        <f t="shared" si="206"/>
        <v>323.88820466705238</v>
      </c>
    </row>
    <row r="5483" spans="1:8" x14ac:dyDescent="0.3">
      <c r="A5483" s="20">
        <f t="shared" si="205"/>
        <v>5477</v>
      </c>
      <c r="B5483" s="9">
        <v>325.74305680620182</v>
      </c>
      <c r="C5483" s="9">
        <v>324.00128480642343</v>
      </c>
      <c r="D5483" s="25">
        <v>42</v>
      </c>
      <c r="E5483" s="8">
        <v>246</v>
      </c>
      <c r="F5483" s="31">
        <f>IF($A5483&lt;=$J$22,$O$22+$P$22*SIN($Q$22+$R$22*($A5483-$A$5446)/$P$22),erreur)</f>
        <v>326.68358038103179</v>
      </c>
      <c r="G5483" s="31">
        <f t="shared" si="206"/>
        <v>323.88680466705239</v>
      </c>
    </row>
    <row r="5484" spans="1:8" x14ac:dyDescent="0.3">
      <c r="A5484" s="20">
        <f t="shared" si="205"/>
        <v>5478</v>
      </c>
      <c r="B5484" s="9">
        <v>325.71778145013832</v>
      </c>
      <c r="C5484" s="9">
        <v>323.9948925841818</v>
      </c>
      <c r="D5484" s="25">
        <v>43</v>
      </c>
      <c r="E5484" s="8">
        <v>247</v>
      </c>
      <c r="F5484" s="31">
        <f>IF($A5484&lt;=$J$22,$O$22+$P$22*SIN($Q$22+$R$22*($A5484-$A$5446)/$P$22),erreur)</f>
        <v>326.67604995927104</v>
      </c>
      <c r="G5484" s="31">
        <f t="shared" si="206"/>
        <v>323.8854046670524</v>
      </c>
    </row>
    <row r="5485" spans="1:8" x14ac:dyDescent="0.3">
      <c r="A5485" s="20">
        <f t="shared" si="205"/>
        <v>5479</v>
      </c>
      <c r="B5485" s="9">
        <v>325.69263082285397</v>
      </c>
      <c r="C5485" s="9">
        <v>323.98843356054931</v>
      </c>
      <c r="D5485" s="25">
        <v>44</v>
      </c>
      <c r="E5485" s="8">
        <v>248</v>
      </c>
      <c r="F5485" s="31">
        <f>IF($A5485&lt;=$J$22,$O$22+$P$22*SIN($Q$22+$R$22*($A5485-$A$5446)/$P$22),erreur)</f>
        <v>326.66855338402092</v>
      </c>
      <c r="G5485" s="31">
        <f t="shared" si="206"/>
        <v>323.88400466705241</v>
      </c>
    </row>
    <row r="5486" spans="1:8" x14ac:dyDescent="0.3">
      <c r="A5486" s="20">
        <f t="shared" si="205"/>
        <v>5480</v>
      </c>
      <c r="B5486" s="9">
        <v>325.66760492473895</v>
      </c>
      <c r="C5486" s="9">
        <v>323.98190773554961</v>
      </c>
      <c r="D5486" s="25">
        <v>45</v>
      </c>
      <c r="E5486" s="8">
        <v>249</v>
      </c>
      <c r="F5486" s="31">
        <f>IF($A5486&lt;=$J$22,$O$22+$P$22*SIN($Q$22+$R$22*($A5486-$A$5446)/$P$22),erreur)</f>
        <v>326.66109065528872</v>
      </c>
      <c r="G5486" s="31">
        <f t="shared" si="206"/>
        <v>323.88260466705242</v>
      </c>
      <c r="H5486">
        <v>320.37</v>
      </c>
    </row>
    <row r="5487" spans="1:8" x14ac:dyDescent="0.3">
      <c r="A5487" s="20">
        <f t="shared" si="205"/>
        <v>5481</v>
      </c>
      <c r="B5487" s="9">
        <v>325.64270375618071</v>
      </c>
      <c r="C5487" s="9">
        <v>323.97531510921726</v>
      </c>
      <c r="D5487" s="25">
        <v>46</v>
      </c>
      <c r="E5487" s="8">
        <v>250</v>
      </c>
      <c r="F5487" s="31">
        <f>IF($A5487&lt;=$J$22,$O$22+$P$22*SIN($Q$22+$R$22*($A5487-$A$5446)/$P$22),erreur)</f>
        <v>326.65366177308533</v>
      </c>
      <c r="G5487" s="31">
        <f t="shared" si="206"/>
        <v>323.88120466705243</v>
      </c>
    </row>
    <row r="5488" spans="1:8" x14ac:dyDescent="0.3">
      <c r="A5488" s="20">
        <f t="shared" si="205"/>
        <v>5482</v>
      </c>
      <c r="B5488" s="9">
        <v>325.61792731756941</v>
      </c>
      <c r="C5488" s="9">
        <v>323.96865568157773</v>
      </c>
      <c r="D5488" s="25">
        <v>47</v>
      </c>
      <c r="E5488" s="8">
        <v>251</v>
      </c>
      <c r="F5488" s="31">
        <f>IF($A5488&lt;=$J$22,$O$22+$P$22*SIN($Q$22+$R$22*($A5488-$A$5446)/$P$22),erreur)</f>
        <v>326.64626673741441</v>
      </c>
      <c r="G5488" s="31">
        <f t="shared" si="206"/>
        <v>323.87980466705244</v>
      </c>
    </row>
    <row r="5489" spans="1:7" x14ac:dyDescent="0.3">
      <c r="A5489" s="20">
        <f t="shared" si="205"/>
        <v>5483</v>
      </c>
      <c r="B5489" s="9">
        <v>325.59327560928978</v>
      </c>
      <c r="C5489" s="9">
        <v>323.96192945266375</v>
      </c>
      <c r="D5489" s="25">
        <v>48</v>
      </c>
      <c r="E5489" s="8">
        <v>252</v>
      </c>
      <c r="F5489" s="31">
        <f>IF($A5489&lt;=$J$22,$O$22+$P$22*SIN($Q$22+$R$22*($A5489-$A$5446)/$P$22),erreur)</f>
        <v>326.63890554828686</v>
      </c>
      <c r="G5489" s="31">
        <f t="shared" si="206"/>
        <v>323.87840466705245</v>
      </c>
    </row>
    <row r="5490" spans="1:7" x14ac:dyDescent="0.3">
      <c r="A5490" s="20">
        <f t="shared" si="205"/>
        <v>5484</v>
      </c>
      <c r="B5490" s="9">
        <v>325.56874863172561</v>
      </c>
      <c r="C5490" s="9">
        <v>323.95513642250444</v>
      </c>
      <c r="D5490" s="25">
        <v>49</v>
      </c>
      <c r="E5490" s="8">
        <v>253</v>
      </c>
      <c r="F5490" s="31">
        <f>IF($A5490&lt;=$J$22,$O$22+$P$22*SIN($Q$22+$R$22*($A5490-$A$5446)/$P$22),erreur)</f>
        <v>326.63157820570996</v>
      </c>
      <c r="G5490" s="31">
        <f t="shared" si="206"/>
        <v>323.87700466705246</v>
      </c>
    </row>
    <row r="5491" spans="1:7" x14ac:dyDescent="0.3">
      <c r="A5491" s="20">
        <f t="shared" si="205"/>
        <v>5485</v>
      </c>
      <c r="B5491" s="9">
        <v>325.5443463852589</v>
      </c>
      <c r="C5491" s="9">
        <v>323.94827659112707</v>
      </c>
      <c r="D5491" s="25">
        <v>50</v>
      </c>
      <c r="E5491" s="8">
        <v>254</v>
      </c>
      <c r="F5491" s="31">
        <f>IF($A5491&lt;=$J$22,$O$22+$P$22*SIN($Q$22+$R$22*($A5491-$A$5446)/$P$22),erreur)</f>
        <v>326.62428470969462</v>
      </c>
      <c r="G5491" s="31">
        <f t="shared" si="206"/>
        <v>323.87560466705247</v>
      </c>
    </row>
    <row r="5492" spans="1:7" x14ac:dyDescent="0.3">
      <c r="A5492" s="20">
        <f t="shared" si="205"/>
        <v>5486</v>
      </c>
      <c r="B5492" s="9">
        <v>325.52006887026891</v>
      </c>
      <c r="C5492" s="9">
        <v>323.94134995856621</v>
      </c>
      <c r="D5492" s="25">
        <v>51</v>
      </c>
      <c r="E5492" s="8">
        <v>255</v>
      </c>
      <c r="F5492" s="31">
        <f>IF($A5492&lt;=$J$22,$O$22+$P$22*SIN($Q$22+$R$22*($A5492-$A$5446)/$P$22),erreur)</f>
        <v>326.61702506024449</v>
      </c>
      <c r="G5492" s="31">
        <f t="shared" si="206"/>
        <v>323.87420466705248</v>
      </c>
    </row>
    <row r="5493" spans="1:7" x14ac:dyDescent="0.3">
      <c r="A5493" s="20">
        <f t="shared" si="205"/>
        <v>5487</v>
      </c>
      <c r="B5493" s="9">
        <v>325.4959160871349</v>
      </c>
      <c r="C5493" s="9">
        <v>323.93435652485277</v>
      </c>
      <c r="D5493" s="25">
        <v>52</v>
      </c>
      <c r="E5493" s="8">
        <v>256</v>
      </c>
      <c r="F5493" s="31">
        <f>IF($A5493&lt;=$J$22,$O$22+$P$22*SIN($Q$22+$R$22*($A5493-$A$5446)/$P$22),erreur)</f>
        <v>326.60979925737411</v>
      </c>
      <c r="G5493" s="31">
        <f t="shared" si="206"/>
        <v>323.87280466705249</v>
      </c>
    </row>
    <row r="5494" spans="1:7" x14ac:dyDescent="0.3">
      <c r="A5494" s="20">
        <f t="shared" si="205"/>
        <v>5488</v>
      </c>
      <c r="B5494" s="9">
        <v>325.47188803623158</v>
      </c>
      <c r="C5494" s="9">
        <v>323.92729629001406</v>
      </c>
      <c r="D5494" s="25">
        <v>53</v>
      </c>
      <c r="E5494" s="8">
        <v>257</v>
      </c>
      <c r="F5494" s="31">
        <f>IF($A5494&lt;=$J$22,$O$22+$P$22*SIN($Q$22+$R$22*($A5494-$A$5446)/$P$22),erreur)</f>
        <v>326.60260730108712</v>
      </c>
      <c r="G5494" s="31">
        <f t="shared" si="206"/>
        <v>323.8714046670525</v>
      </c>
    </row>
    <row r="5495" spans="1:7" x14ac:dyDescent="0.3">
      <c r="A5495" s="20">
        <f t="shared" si="205"/>
        <v>5489</v>
      </c>
      <c r="B5495" s="9">
        <v>325.44798471793274</v>
      </c>
      <c r="C5495" s="9">
        <v>323.92016925408643</v>
      </c>
      <c r="D5495" s="25">
        <v>54</v>
      </c>
      <c r="E5495" s="8">
        <v>258</v>
      </c>
      <c r="F5495" s="31">
        <f>IF($A5495&lt;=$J$22,$O$22+$P$22*SIN($Q$22+$R$22*($A5495-$A$5446)/$P$22),erreur)</f>
        <v>326.59544919139807</v>
      </c>
      <c r="G5495" s="31">
        <f t="shared" si="206"/>
        <v>323.87000466705251</v>
      </c>
    </row>
    <row r="5496" spans="1:7" x14ac:dyDescent="0.3">
      <c r="A5496" s="20">
        <f t="shared" si="205"/>
        <v>5490</v>
      </c>
      <c r="B5496" s="9">
        <v>325.4242061326122</v>
      </c>
      <c r="C5496" s="9">
        <v>323.91297541709719</v>
      </c>
      <c r="D5496" s="25">
        <v>55</v>
      </c>
      <c r="E5496" s="8">
        <v>259</v>
      </c>
      <c r="F5496" s="31">
        <f>IF($A5496&lt;=$J$22,$O$22+$P$22*SIN($Q$22+$R$22*($A5496-$A$5446)/$P$22),erreur)</f>
        <v>326.58832492830697</v>
      </c>
      <c r="G5496" s="31">
        <f t="shared" si="206"/>
        <v>323.86860466705252</v>
      </c>
    </row>
    <row r="5497" spans="1:7" x14ac:dyDescent="0.3">
      <c r="A5497" s="20">
        <f t="shared" si="205"/>
        <v>5491</v>
      </c>
      <c r="B5497" s="9">
        <v>325.4005522806392</v>
      </c>
      <c r="C5497" s="9">
        <v>323.90571477908088</v>
      </c>
      <c r="D5497" s="25">
        <v>56</v>
      </c>
      <c r="E5497" s="8">
        <v>260</v>
      </c>
      <c r="F5497" s="31">
        <f>IF($A5497&lt;=$J$22,$O$22+$P$22*SIN($Q$22+$R$22*($A5497-$A$5446)/$P$22),erreur)</f>
        <v>326.58123451182109</v>
      </c>
      <c r="G5497" s="31">
        <f t="shared" si="206"/>
        <v>323.86720466705253</v>
      </c>
    </row>
    <row r="5498" spans="1:7" x14ac:dyDescent="0.3">
      <c r="A5498" s="20">
        <f t="shared" si="205"/>
        <v>5492</v>
      </c>
      <c r="B5498" s="9">
        <v>325.37702316238119</v>
      </c>
      <c r="C5498" s="9">
        <v>323.89838734007026</v>
      </c>
      <c r="D5498" s="25">
        <v>57</v>
      </c>
      <c r="E5498" s="8">
        <v>261</v>
      </c>
      <c r="F5498" s="31">
        <f>IF($A5498&lt;=$J$22,$O$22+$P$22*SIN($Q$22+$R$22*($A5498-$A$5446)/$P$22),erreur)</f>
        <v>326.57417794195862</v>
      </c>
      <c r="G5498" s="31">
        <f t="shared" si="206"/>
        <v>323.86580466705254</v>
      </c>
    </row>
    <row r="5499" spans="1:7" x14ac:dyDescent="0.3">
      <c r="A5499" s="20">
        <f t="shared" si="205"/>
        <v>5493</v>
      </c>
      <c r="B5499" s="9">
        <v>325.3536187782056</v>
      </c>
      <c r="C5499" s="9">
        <v>323.89099310009806</v>
      </c>
      <c r="D5499" s="25">
        <v>58</v>
      </c>
      <c r="E5499" s="8">
        <v>262</v>
      </c>
      <c r="F5499" s="31">
        <f>IF($A5499&lt;=$J$22,$O$22+$P$22*SIN($Q$22+$R$22*($A5499-$A$5446)/$P$22),erreur)</f>
        <v>326.56715521871956</v>
      </c>
      <c r="G5499" s="31">
        <f t="shared" si="206"/>
        <v>323.86440466705255</v>
      </c>
    </row>
    <row r="5500" spans="1:7" x14ac:dyDescent="0.3">
      <c r="A5500" s="20">
        <f t="shared" si="205"/>
        <v>5494</v>
      </c>
      <c r="B5500" s="9">
        <v>325.33033912847623</v>
      </c>
      <c r="C5500" s="9">
        <v>323.8835320591952</v>
      </c>
      <c r="D5500" s="25">
        <v>59</v>
      </c>
      <c r="E5500" s="8">
        <v>263</v>
      </c>
      <c r="F5500" s="31">
        <f>IF($A5500&lt;=$J$22,$O$22+$P$22*SIN($Q$22+$R$22*($A5500-$A$5446)/$P$22),erreur)</f>
        <v>326.56016634211846</v>
      </c>
      <c r="G5500" s="31">
        <f t="shared" si="206"/>
        <v>323.86300466705256</v>
      </c>
    </row>
    <row r="5501" spans="1:7" x14ac:dyDescent="0.3">
      <c r="A5501" s="20">
        <f t="shared" si="205"/>
        <v>5495</v>
      </c>
      <c r="B5501" s="9">
        <v>325.30718421355596</v>
      </c>
      <c r="C5501" s="9">
        <v>323.87600421739626</v>
      </c>
      <c r="D5501" s="25">
        <v>60</v>
      </c>
      <c r="E5501" s="8">
        <v>264</v>
      </c>
      <c r="F5501" s="31">
        <f>IF($A5501&lt;=$J$22,$O$22+$P$22*SIN($Q$22+$R$22*($A5501-$A$5446)/$P$22),erreur)</f>
        <v>326.55321131215896</v>
      </c>
      <c r="G5501" s="31">
        <f t="shared" si="206"/>
        <v>323.86160466705257</v>
      </c>
    </row>
    <row r="5502" spans="1:7" x14ac:dyDescent="0.3">
      <c r="A5502" s="20">
        <f t="shared" si="205"/>
        <v>5496</v>
      </c>
      <c r="B5502" s="9">
        <v>325.28415403380404</v>
      </c>
      <c r="C5502" s="9">
        <v>323.8684095747376</v>
      </c>
      <c r="D5502" s="25">
        <v>61</v>
      </c>
      <c r="E5502" s="8">
        <v>265</v>
      </c>
      <c r="F5502" s="31">
        <f>IF($A5502&lt;=$J$22,$O$22+$P$22*SIN($Q$22+$R$22*($A5502-$A$5446)/$P$22),erreur)</f>
        <v>326.5462901288447</v>
      </c>
      <c r="G5502" s="31">
        <f t="shared" si="206"/>
        <v>323.86020466705259</v>
      </c>
    </row>
    <row r="5503" spans="1:7" x14ac:dyDescent="0.3">
      <c r="A5503" s="20">
        <f t="shared" si="205"/>
        <v>5497</v>
      </c>
      <c r="B5503" s="9">
        <v>325.26124858957974</v>
      </c>
      <c r="C5503" s="9">
        <v>323.86074813124833</v>
      </c>
      <c r="D5503" s="25">
        <v>62</v>
      </c>
      <c r="E5503" s="8">
        <v>266</v>
      </c>
      <c r="F5503" s="31">
        <f>IF($A5503&lt;=$J$22,$O$22+$P$22*SIN($Q$22+$R$22*($A5503-$A$5446)/$P$22),erreur)</f>
        <v>326.53940279219023</v>
      </c>
      <c r="G5503" s="31">
        <f t="shared" si="206"/>
        <v>323.8588046670526</v>
      </c>
    </row>
    <row r="5504" spans="1:7" x14ac:dyDescent="0.3">
      <c r="A5504" s="20">
        <f t="shared" si="205"/>
        <v>5498</v>
      </c>
      <c r="B5504" s="9">
        <v>325.23846788124047</v>
      </c>
      <c r="C5504" s="9">
        <v>323.85301988696483</v>
      </c>
      <c r="D5504" s="25">
        <v>63</v>
      </c>
      <c r="E5504" s="8">
        <v>267</v>
      </c>
      <c r="F5504" s="31">
        <f>IF($A5504&lt;=$J$22,$O$22+$P$22*SIN($Q$22+$R$22*($A5504-$A$5446)/$P$22),erreur)</f>
        <v>326.53254930219919</v>
      </c>
      <c r="G5504" s="31">
        <f t="shared" si="206"/>
        <v>323.85740466705261</v>
      </c>
    </row>
    <row r="5505" spans="1:8" x14ac:dyDescent="0.3">
      <c r="A5505" s="20">
        <f t="shared" si="205"/>
        <v>5499</v>
      </c>
      <c r="B5505" s="9">
        <v>325.21581190914003</v>
      </c>
      <c r="C5505" s="9">
        <v>323.84522484192166</v>
      </c>
      <c r="D5505" s="25">
        <v>64</v>
      </c>
      <c r="E5505" s="8">
        <v>268</v>
      </c>
      <c r="F5505" s="31">
        <f>IF($A5505&lt;=$J$22,$O$22+$P$22*SIN($Q$22+$R$22*($A5505-$A$5446)/$P$22),erreur)</f>
        <v>326.52572965888612</v>
      </c>
      <c r="G5505" s="31">
        <f t="shared" si="206"/>
        <v>323.85600466705262</v>
      </c>
    </row>
    <row r="5506" spans="1:8" x14ac:dyDescent="0.3">
      <c r="A5506" s="20">
        <f t="shared" si="205"/>
        <v>5500</v>
      </c>
      <c r="B5506" s="9">
        <v>325.19328067362949</v>
      </c>
      <c r="C5506" s="9">
        <v>323.83736299615157</v>
      </c>
      <c r="D5506" s="25">
        <v>65</v>
      </c>
      <c r="E5506" s="8">
        <v>269</v>
      </c>
      <c r="F5506" s="31">
        <f>IF($A5506&lt;=$J$22,$O$22+$P$22*SIN($Q$22+$R$22*($A5506-$A$5446)/$P$22),erreur)</f>
        <v>326.51894386225104</v>
      </c>
      <c r="G5506" s="31">
        <f t="shared" si="206"/>
        <v>323.85460466705263</v>
      </c>
      <c r="H5506">
        <v>319.81</v>
      </c>
    </row>
    <row r="5507" spans="1:8" x14ac:dyDescent="0.3">
      <c r="A5507" s="20">
        <f t="shared" si="205"/>
        <v>5501</v>
      </c>
      <c r="B5507" s="9">
        <v>325.17087417506355</v>
      </c>
      <c r="C5507" s="9">
        <v>323.82943434969457</v>
      </c>
      <c r="D5507" s="25">
        <v>66</v>
      </c>
      <c r="E5507" s="8">
        <v>270</v>
      </c>
      <c r="F5507" s="31">
        <f>IF($A5507&lt;=$J$22,$O$22+$P$22*SIN($Q$22+$R$22*($A5507-$A$5446)/$P$22),erreur)</f>
        <v>326.51219191230848</v>
      </c>
      <c r="G5507" s="31">
        <f t="shared" si="206"/>
        <v>323.85320466705264</v>
      </c>
    </row>
    <row r="5508" spans="1:8" x14ac:dyDescent="0.3">
      <c r="A5508" s="20">
        <f t="shared" si="205"/>
        <v>5502</v>
      </c>
      <c r="B5508" s="9">
        <v>325.1485924137869</v>
      </c>
      <c r="C5508" s="9">
        <v>323.82143890258158</v>
      </c>
      <c r="D5508" s="25">
        <v>67</v>
      </c>
      <c r="E5508" s="8">
        <v>271</v>
      </c>
      <c r="F5508" s="31">
        <f>IF($A5508&lt;=$J$22,$O$22+$P$22*SIN($Q$22+$R$22*($A5508-$A$5446)/$P$22),erreur)</f>
        <v>326.5054738090621</v>
      </c>
      <c r="G5508" s="31">
        <f t="shared" si="206"/>
        <v>323.85180466705265</v>
      </c>
    </row>
    <row r="5509" spans="1:8" x14ac:dyDescent="0.3">
      <c r="A5509" s="20">
        <f t="shared" si="205"/>
        <v>5503</v>
      </c>
      <c r="B5509" s="9">
        <v>325.1264353901488</v>
      </c>
      <c r="C5509" s="9">
        <v>323.8133766548508</v>
      </c>
      <c r="D5509" s="25">
        <v>68</v>
      </c>
      <c r="E5509" s="8">
        <v>272</v>
      </c>
      <c r="F5509" s="31">
        <f>IF($A5509&lt;=$J$22,$O$22+$P$22*SIN($Q$22+$R$22*($A5509-$A$5446)/$P$22),erreur)</f>
        <v>326.49878955251916</v>
      </c>
      <c r="G5509" s="31">
        <f t="shared" si="206"/>
        <v>323.85040466705266</v>
      </c>
    </row>
    <row r="5510" spans="1:8" x14ac:dyDescent="0.3">
      <c r="A5510" s="20">
        <f t="shared" si="205"/>
        <v>5504</v>
      </c>
      <c r="B5510" s="9">
        <v>325.10440310449394</v>
      </c>
      <c r="C5510" s="9">
        <v>323.8052476065368</v>
      </c>
      <c r="D5510" s="25">
        <v>69</v>
      </c>
      <c r="E5510" s="8">
        <v>273</v>
      </c>
      <c r="F5510" s="31">
        <f>IF($A5510&lt;=$J$22,$O$22+$P$22*SIN($Q$22+$R$22*($A5510-$A$5446)/$P$22),erreur)</f>
        <v>326.49213914268694</v>
      </c>
      <c r="G5510" s="31">
        <f t="shared" si="206"/>
        <v>323.84900466705267</v>
      </c>
    </row>
    <row r="5511" spans="1:8" x14ac:dyDescent="0.3">
      <c r="A5511" s="20">
        <f t="shared" si="205"/>
        <v>5505</v>
      </c>
      <c r="B5511" s="9">
        <v>325.0824955571652</v>
      </c>
      <c r="C5511" s="9">
        <v>323.79705175767413</v>
      </c>
      <c r="D5511" s="25">
        <v>70</v>
      </c>
      <c r="E5511" s="8">
        <v>274</v>
      </c>
      <c r="F5511" s="31">
        <f>IF($A5511&lt;=$J$22,$O$22+$P$22*SIN($Q$22+$R$22*($A5511-$A$5446)/$P$22),erreur)</f>
        <v>326.48552257957635</v>
      </c>
      <c r="G5511" s="31">
        <f t="shared" si="206"/>
        <v>323.84760466705268</v>
      </c>
    </row>
    <row r="5512" spans="1:8" x14ac:dyDescent="0.3">
      <c r="A5512" s="20">
        <f t="shared" ref="A5512:A5575" si="207">ROW()-6</f>
        <v>5506</v>
      </c>
      <c r="B5512" s="9">
        <v>325.06071274850365</v>
      </c>
      <c r="C5512" s="9">
        <v>323.78878910830281</v>
      </c>
      <c r="D5512" s="25">
        <v>71</v>
      </c>
      <c r="E5512" s="8">
        <v>275</v>
      </c>
      <c r="F5512" s="31">
        <f>IF($A5512&lt;=$J$22,$O$22+$P$22*SIN($Q$22+$R$22*($A5512-$A$5446)/$P$22),erreur)</f>
        <v>326.47893986319104</v>
      </c>
      <c r="G5512" s="31">
        <f t="shared" si="206"/>
        <v>323.84620466705269</v>
      </c>
    </row>
    <row r="5513" spans="1:8" x14ac:dyDescent="0.3">
      <c r="A5513" s="20">
        <f t="shared" si="207"/>
        <v>5507</v>
      </c>
      <c r="B5513" s="9">
        <v>325.03905467884761</v>
      </c>
      <c r="C5513" s="9">
        <v>323.78045965845922</v>
      </c>
      <c r="D5513" s="25">
        <v>72</v>
      </c>
      <c r="E5513" s="8">
        <v>276</v>
      </c>
      <c r="F5513" s="31">
        <f>IF($A5513&lt;=$J$22,$O$22+$P$22*SIN($Q$22+$R$22*($A5513-$A$5446)/$P$22),erreur)</f>
        <v>326.47239099354192</v>
      </c>
      <c r="G5513" s="31">
        <f t="shared" si="206"/>
        <v>323.8448046670527</v>
      </c>
    </row>
    <row r="5514" spans="1:8" x14ac:dyDescent="0.3">
      <c r="A5514" s="20">
        <f t="shared" si="207"/>
        <v>5508</v>
      </c>
      <c r="B5514" s="9">
        <v>325.0175213485345</v>
      </c>
      <c r="C5514" s="9">
        <v>323.77206340817793</v>
      </c>
      <c r="D5514" s="25">
        <v>73</v>
      </c>
      <c r="E5514" s="8">
        <v>277</v>
      </c>
      <c r="F5514" s="31">
        <f>IF($A5514&lt;=$J$22,$O$22+$P$22*SIN($Q$22+$R$22*($A5514-$A$5446)/$P$22),erreur)</f>
        <v>326.4658759706399</v>
      </c>
      <c r="G5514" s="31">
        <f t="shared" si="206"/>
        <v>323.84340466705271</v>
      </c>
    </row>
    <row r="5515" spans="1:8" x14ac:dyDescent="0.3">
      <c r="A5515" s="20">
        <f t="shared" si="207"/>
        <v>5509</v>
      </c>
      <c r="B5515" s="9">
        <v>324.99611275789903</v>
      </c>
      <c r="C5515" s="9">
        <v>323.76360035749894</v>
      </c>
      <c r="D5515" s="25">
        <v>74</v>
      </c>
      <c r="E5515" s="8">
        <v>278</v>
      </c>
      <c r="F5515" s="31">
        <f>IF($A5515&lt;=$J$22,$O$22+$P$22*SIN($Q$22+$R$22*($A5515-$A$5446)/$P$22),erreur)</f>
        <v>326.45939479448134</v>
      </c>
      <c r="G5515" s="31">
        <f t="shared" si="206"/>
        <v>323.84200466705272</v>
      </c>
    </row>
    <row r="5516" spans="1:8" x14ac:dyDescent="0.3">
      <c r="A5516" s="20">
        <f t="shared" si="207"/>
        <v>5510</v>
      </c>
      <c r="B5516" s="9">
        <v>324.97482890727679</v>
      </c>
      <c r="C5516" s="9">
        <v>323.75507050646047</v>
      </c>
      <c r="D5516" s="25">
        <v>75</v>
      </c>
      <c r="E5516" s="8">
        <v>279</v>
      </c>
      <c r="F5516" s="31">
        <f>IF($A5516&lt;=$J$22,$O$22+$P$22*SIN($Q$22+$R$22*($A5516-$A$5446)/$P$22),erreur)</f>
        <v>326.45294746508443</v>
      </c>
      <c r="G5516" s="31">
        <f t="shared" si="206"/>
        <v>323.84060466705273</v>
      </c>
    </row>
    <row r="5517" spans="1:8" x14ac:dyDescent="0.3">
      <c r="A5517" s="20">
        <f t="shared" si="207"/>
        <v>5511</v>
      </c>
      <c r="B5517" s="9">
        <v>324.95366979699702</v>
      </c>
      <c r="C5517" s="9">
        <v>323.74647385509707</v>
      </c>
      <c r="D5517" s="25">
        <v>76</v>
      </c>
      <c r="E5517" s="8">
        <v>280</v>
      </c>
      <c r="F5517" s="31">
        <f>IF($A5517&lt;=$J$22,$O$22+$P$22*SIN($Q$22+$R$22*($A5517-$A$5446)/$P$22),erreur)</f>
        <v>326.44653398244918</v>
      </c>
      <c r="G5517" s="31">
        <f t="shared" si="206"/>
        <v>323.83920466705274</v>
      </c>
    </row>
    <row r="5518" spans="1:8" x14ac:dyDescent="0.3">
      <c r="A5518" s="20">
        <f t="shared" si="207"/>
        <v>5512</v>
      </c>
      <c r="B5518" s="9">
        <v>324.93263542738896</v>
      </c>
      <c r="C5518" s="9">
        <v>323.73781040345057</v>
      </c>
      <c r="D5518" s="25">
        <v>77</v>
      </c>
      <c r="E5518" s="8">
        <v>281</v>
      </c>
      <c r="F5518" s="31">
        <f>IF($A5518&lt;=$J$22,$O$22+$P$22*SIN($Q$22+$R$22*($A5518-$A$5446)/$P$22),erreur)</f>
        <v>326.44015434658286</v>
      </c>
      <c r="G5518" s="31">
        <f t="shared" si="206"/>
        <v>323.83780466705275</v>
      </c>
    </row>
    <row r="5519" spans="1:8" x14ac:dyDescent="0.3">
      <c r="A5519" s="20">
        <f t="shared" si="207"/>
        <v>5513</v>
      </c>
      <c r="B5519" s="9">
        <v>324.91172579878094</v>
      </c>
      <c r="C5519" s="9">
        <v>323.72908015155735</v>
      </c>
      <c r="D5519" s="25">
        <v>78</v>
      </c>
      <c r="E5519" s="8">
        <v>282</v>
      </c>
      <c r="F5519" s="31">
        <f>IF($A5519&lt;=$J$22,$O$22+$P$22*SIN($Q$22+$R$22*($A5519-$A$5446)/$P$22),erreur)</f>
        <v>326.43380855750365</v>
      </c>
      <c r="G5519" s="31">
        <f t="shared" si="206"/>
        <v>323.83640466705276</v>
      </c>
    </row>
    <row r="5520" spans="1:8" x14ac:dyDescent="0.3">
      <c r="A5520" s="20">
        <f t="shared" si="207"/>
        <v>5514</v>
      </c>
      <c r="B5520" s="9">
        <v>324.89094091149946</v>
      </c>
      <c r="C5520" s="9">
        <v>323.72028309945927</v>
      </c>
      <c r="D5520" s="25">
        <v>79</v>
      </c>
      <c r="E5520" s="8">
        <v>283</v>
      </c>
      <c r="F5520" s="31">
        <f>IF($A5520&lt;=$J$22,$O$22+$P$22*SIN($Q$22+$R$22*($A5520-$A$5446)/$P$22),erreur)</f>
        <v>326.42749661520793</v>
      </c>
      <c r="G5520" s="31">
        <f t="shared" si="206"/>
        <v>323.83500466705277</v>
      </c>
    </row>
    <row r="5521" spans="1:8" x14ac:dyDescent="0.3">
      <c r="A5521" s="20">
        <f t="shared" si="207"/>
        <v>5515</v>
      </c>
      <c r="B5521" s="9">
        <v>324.87028076586466</v>
      </c>
      <c r="C5521" s="9">
        <v>323.71141924719268</v>
      </c>
      <c r="D5521" s="25">
        <v>80</v>
      </c>
      <c r="E5521" s="8">
        <v>284</v>
      </c>
      <c r="F5521" s="31">
        <f>IF($A5521&lt;=$J$22,$O$22+$P$22*SIN($Q$22+$R$22*($A5521-$A$5446)/$P$22),erreur)</f>
        <v>326.4212185197066</v>
      </c>
      <c r="G5521" s="31">
        <f t="shared" si="206"/>
        <v>323.83360466705278</v>
      </c>
    </row>
    <row r="5522" spans="1:8" x14ac:dyDescent="0.3">
      <c r="A5522" s="20">
        <f t="shared" si="207"/>
        <v>5516</v>
      </c>
      <c r="B5522" s="9">
        <v>324.84974536220216</v>
      </c>
      <c r="C5522" s="9">
        <v>323.70248859479761</v>
      </c>
      <c r="D5522" s="25">
        <v>81</v>
      </c>
      <c r="E5522" s="8">
        <v>285</v>
      </c>
      <c r="F5522" s="31">
        <f>IF($A5522&lt;=$J$22,$O$22+$P$22*SIN($Q$22+$R$22*($A5522-$A$5446)/$P$22),erreur)</f>
        <v>326.4149742710033</v>
      </c>
      <c r="G5522" s="31">
        <f t="shared" si="206"/>
        <v>323.83220466705279</v>
      </c>
    </row>
    <row r="5523" spans="1:8" x14ac:dyDescent="0.3">
      <c r="A5523" s="20">
        <f t="shared" si="207"/>
        <v>5517</v>
      </c>
      <c r="B5523" s="9">
        <v>324.82933470083026</v>
      </c>
      <c r="C5523" s="9">
        <v>323.69349114231409</v>
      </c>
      <c r="D5523" s="25">
        <v>82</v>
      </c>
      <c r="E5523" s="8">
        <v>286</v>
      </c>
      <c r="F5523" s="31">
        <f>IF($A5523&lt;=$J$22,$O$22+$P$22*SIN($Q$22+$R$22*($A5523-$A$5446)/$P$22),erreur)</f>
        <v>326.40876386910895</v>
      </c>
      <c r="G5523" s="31">
        <f t="shared" si="206"/>
        <v>323.8308046670528</v>
      </c>
    </row>
    <row r="5524" spans="1:8" x14ac:dyDescent="0.3">
      <c r="A5524" s="20">
        <f t="shared" si="207"/>
        <v>5518</v>
      </c>
      <c r="B5524" s="9">
        <v>324.80904878206456</v>
      </c>
      <c r="C5524" s="9">
        <v>323.68442688978394</v>
      </c>
      <c r="D5524" s="25">
        <v>83</v>
      </c>
      <c r="E5524" s="8">
        <v>287</v>
      </c>
      <c r="F5524" s="31">
        <f>IF($A5524&lt;=$J$22,$O$22+$P$22*SIN($Q$22+$R$22*($A5524-$A$5446)/$P$22),erreur)</f>
        <v>326.40258731403446</v>
      </c>
      <c r="G5524" s="31">
        <f t="shared" si="206"/>
        <v>323.82940466705281</v>
      </c>
    </row>
    <row r="5525" spans="1:8" x14ac:dyDescent="0.3">
      <c r="A5525" s="20">
        <f t="shared" si="207"/>
        <v>5519</v>
      </c>
      <c r="B5525" s="9">
        <v>324.7888876062234</v>
      </c>
      <c r="C5525" s="9">
        <v>323.67529583724536</v>
      </c>
      <c r="D5525" s="25">
        <v>84</v>
      </c>
      <c r="E5525" s="8">
        <v>288</v>
      </c>
      <c r="F5525" s="31">
        <f>IF($A5525&lt;=$J$22,$O$22+$P$22*SIN($Q$22+$R$22*($A5525-$A$5446)/$P$22),erreur)</f>
        <v>326.39644460577983</v>
      </c>
      <c r="G5525" s="31">
        <f t="shared" si="206"/>
        <v>323.82800466705282</v>
      </c>
    </row>
    <row r="5526" spans="1:8" x14ac:dyDescent="0.3">
      <c r="A5526" s="20">
        <f t="shared" si="207"/>
        <v>5520</v>
      </c>
      <c r="B5526" s="9">
        <v>324.76885117361962</v>
      </c>
      <c r="C5526" s="9">
        <v>323.66609798474201</v>
      </c>
      <c r="D5526" s="25">
        <v>85</v>
      </c>
      <c r="E5526" s="8">
        <v>289</v>
      </c>
      <c r="F5526" s="31">
        <f>IF($A5526&lt;=$J$22,$O$22+$P$22*SIN($Q$22+$R$22*($A5526-$A$5446)/$P$22),erreur)</f>
        <v>326.39033574435234</v>
      </c>
      <c r="G5526" s="31">
        <f t="shared" si="206"/>
        <v>323.82660466705283</v>
      </c>
      <c r="H5526">
        <v>319.23</v>
      </c>
    </row>
    <row r="5527" spans="1:8" x14ac:dyDescent="0.3">
      <c r="A5527" s="20">
        <f t="shared" si="207"/>
        <v>5521</v>
      </c>
      <c r="B5527" s="9">
        <v>324.7489394845652</v>
      </c>
      <c r="C5527" s="9">
        <v>323.65683333231027</v>
      </c>
      <c r="D5527" s="25">
        <v>86</v>
      </c>
      <c r="E5527" s="8">
        <v>290</v>
      </c>
      <c r="F5527" s="31">
        <f>IF($A5527&lt;=$J$22,$O$22+$P$22*SIN($Q$22+$R$22*($A5527-$A$5446)/$P$22),erreur)</f>
        <v>326.3842607297629</v>
      </c>
      <c r="G5527" s="31">
        <f t="shared" si="206"/>
        <v>323.82520466705284</v>
      </c>
    </row>
    <row r="5528" spans="1:8" x14ac:dyDescent="0.3">
      <c r="A5528" s="20">
        <f t="shared" si="207"/>
        <v>5522</v>
      </c>
      <c r="B5528" s="9">
        <v>324.72915253937117</v>
      </c>
      <c r="C5528" s="9">
        <v>323.64750187999562</v>
      </c>
      <c r="D5528" s="25">
        <v>87</v>
      </c>
      <c r="E5528" s="8">
        <v>291</v>
      </c>
      <c r="F5528" s="31">
        <f>IF($A5528&lt;=$J$22,$O$22+$P$22*SIN($Q$22+$R$22*($A5528-$A$5446)/$P$22),erreur)</f>
        <v>326.37821956201878</v>
      </c>
      <c r="G5528" s="31">
        <f t="shared" si="206"/>
        <v>323.82380466705285</v>
      </c>
    </row>
    <row r="5529" spans="1:8" x14ac:dyDescent="0.3">
      <c r="A5529" s="20">
        <f t="shared" si="207"/>
        <v>5523</v>
      </c>
      <c r="B5529" s="9">
        <v>324.70949033834313</v>
      </c>
      <c r="C5529" s="9">
        <v>323.63810362783988</v>
      </c>
      <c r="D5529" s="25">
        <v>88</v>
      </c>
      <c r="E5529" s="8">
        <v>292</v>
      </c>
      <c r="F5529" s="31">
        <f>IF($A5529&lt;=$J$22,$O$22+$P$22*SIN($Q$22+$R$22*($A5529-$A$5446)/$P$22),erreur)</f>
        <v>326.37221224112363</v>
      </c>
      <c r="G5529" s="31">
        <f t="shared" si="206"/>
        <v>323.82240466705287</v>
      </c>
    </row>
    <row r="5530" spans="1:8" x14ac:dyDescent="0.3">
      <c r="A5530" s="20">
        <f t="shared" si="207"/>
        <v>5524</v>
      </c>
      <c r="B5530" s="9">
        <v>324.6899528817894</v>
      </c>
      <c r="C5530" s="9">
        <v>323.62863857588127</v>
      </c>
      <c r="D5530" s="25">
        <v>89</v>
      </c>
      <c r="E5530" s="8">
        <v>293</v>
      </c>
      <c r="F5530" s="31">
        <f>IF($A5530&lt;=$J$22,$O$22+$P$22*SIN($Q$22+$R$22*($A5530-$A$5446)/$P$22),erreur)</f>
        <v>326.36623876708472</v>
      </c>
      <c r="G5530" s="31">
        <f t="shared" si="206"/>
        <v>323.82100466705288</v>
      </c>
    </row>
    <row r="5531" spans="1:8" x14ac:dyDescent="0.3">
      <c r="A5531" s="20">
        <f t="shared" si="207"/>
        <v>5525</v>
      </c>
      <c r="B5531" s="9">
        <v>324.67054017001374</v>
      </c>
      <c r="C5531" s="9">
        <v>323.61910672416525</v>
      </c>
      <c r="D5531" s="25">
        <v>90</v>
      </c>
      <c r="E5531" s="8">
        <v>294</v>
      </c>
      <c r="F5531" s="31">
        <f>IF($A5531&lt;=$J$22,$O$22+$P$22*SIN($Q$22+$R$22*($A5531-$A$5446)/$P$22),erreur)</f>
        <v>326.36029913990933</v>
      </c>
      <c r="G5531" s="31">
        <f t="shared" si="206"/>
        <v>323.81960466705289</v>
      </c>
    </row>
    <row r="5532" spans="1:8" x14ac:dyDescent="0.3">
      <c r="A5532" s="20">
        <f t="shared" si="207"/>
        <v>5526</v>
      </c>
      <c r="B5532" s="9">
        <v>324.6512522033172</v>
      </c>
      <c r="C5532" s="9">
        <v>323.60950807273184</v>
      </c>
      <c r="D5532" s="25">
        <v>91</v>
      </c>
      <c r="E5532" s="8">
        <v>295</v>
      </c>
      <c r="F5532" s="31">
        <f>IF($A5532&lt;=$J$22,$O$22+$P$22*SIN($Q$22+$R$22*($A5532-$A$5446)/$P$22),erreur)</f>
        <v>326.35439335960837</v>
      </c>
      <c r="G5532" s="31">
        <f t="shared" si="206"/>
        <v>323.8182046670529</v>
      </c>
    </row>
    <row r="5533" spans="1:8" x14ac:dyDescent="0.3">
      <c r="A5533" s="20">
        <f t="shared" si="207"/>
        <v>5527</v>
      </c>
      <c r="B5533" s="9">
        <v>324.63208898200173</v>
      </c>
      <c r="C5533" s="9">
        <v>323.59984262162652</v>
      </c>
      <c r="D5533" s="25">
        <v>92</v>
      </c>
      <c r="E5533" s="8">
        <v>296</v>
      </c>
      <c r="F5533" s="31">
        <f>IF($A5533&lt;=$J$22,$O$22+$P$22*SIN($Q$22+$R$22*($A5533-$A$5446)/$P$22),erreur)</f>
        <v>326.34852142618183</v>
      </c>
      <c r="G5533" s="31">
        <f t="shared" si="206"/>
        <v>323.81680466705291</v>
      </c>
    </row>
    <row r="5534" spans="1:8" x14ac:dyDescent="0.3">
      <c r="A5534" s="20">
        <f t="shared" si="207"/>
        <v>5528</v>
      </c>
      <c r="B5534" s="9">
        <v>324.61305050636383</v>
      </c>
      <c r="C5534" s="9">
        <v>323.59011037089113</v>
      </c>
      <c r="D5534" s="25">
        <v>93</v>
      </c>
      <c r="E5534" s="8">
        <v>297</v>
      </c>
      <c r="F5534" s="31">
        <f>IF($A5534&lt;=$J$22,$O$22+$P$22*SIN($Q$22+$R$22*($A5534-$A$5446)/$P$22),erreur)</f>
        <v>326.34268333964428</v>
      </c>
      <c r="G5534" s="31">
        <f t="shared" si="206"/>
        <v>323.81540466705292</v>
      </c>
    </row>
    <row r="5535" spans="1:8" x14ac:dyDescent="0.3">
      <c r="A5535" s="20">
        <f t="shared" si="207"/>
        <v>5529</v>
      </c>
      <c r="B5535" s="9">
        <v>324.59413677670182</v>
      </c>
      <c r="C5535" s="9">
        <v>323.58031132056931</v>
      </c>
      <c r="D5535" s="25">
        <v>94</v>
      </c>
      <c r="E5535" s="8">
        <v>298</v>
      </c>
      <c r="F5535" s="31">
        <f>IF($A5535&lt;=$J$22,$O$22+$P$22*SIN($Q$22+$R$22*($A5535-$A$5446)/$P$22),erreur)</f>
        <v>326.33687909999207</v>
      </c>
      <c r="G5535" s="31">
        <f t="shared" si="206"/>
        <v>323.81400466705293</v>
      </c>
    </row>
    <row r="5536" spans="1:8" x14ac:dyDescent="0.3">
      <c r="A5536" s="20">
        <f t="shared" si="207"/>
        <v>5530</v>
      </c>
      <c r="B5536" s="9">
        <v>324.57534779330763</v>
      </c>
      <c r="C5536" s="9">
        <v>323.57044547070473</v>
      </c>
      <c r="D5536" s="25">
        <v>95</v>
      </c>
      <c r="E5536" s="8">
        <v>299</v>
      </c>
      <c r="F5536" s="31">
        <f>IF($A5536&lt;=$J$22,$O$22+$P$22*SIN($Q$22+$R$22*($A5536-$A$5446)/$P$22),erreur)</f>
        <v>326.33110870723976</v>
      </c>
      <c r="G5536" s="31">
        <f t="shared" si="206"/>
        <v>323.81260466705294</v>
      </c>
    </row>
    <row r="5537" spans="1:8" x14ac:dyDescent="0.3">
      <c r="A5537" s="20">
        <f t="shared" si="207"/>
        <v>5531</v>
      </c>
      <c r="B5537" s="9">
        <v>324.55668355647595</v>
      </c>
      <c r="C5537" s="9">
        <v>323.56051282133922</v>
      </c>
      <c r="D5537" s="25">
        <v>96</v>
      </c>
      <c r="E5537" s="8">
        <v>300</v>
      </c>
      <c r="F5537" s="31">
        <f>IF($A5537&lt;=$J$22,$O$22+$P$22*SIN($Q$22+$R$22*($A5537-$A$5446)/$P$22),erreur)</f>
        <v>326.32537216139099</v>
      </c>
      <c r="G5537" s="31">
        <f t="shared" si="206"/>
        <v>323.81120466705295</v>
      </c>
    </row>
    <row r="5538" spans="1:8" x14ac:dyDescent="0.3">
      <c r="A5538" s="20">
        <f t="shared" si="207"/>
        <v>5532</v>
      </c>
      <c r="B5538" s="9">
        <v>324.53814406649781</v>
      </c>
      <c r="C5538" s="9">
        <v>323.55051337252189</v>
      </c>
      <c r="D5538" s="25">
        <v>97</v>
      </c>
      <c r="E5538" s="8">
        <v>301</v>
      </c>
      <c r="F5538" s="31">
        <f>IF($A5538&lt;=$J$22,$O$22+$P$22*SIN($Q$22+$R$22*($A5538-$A$5446)/$P$22),erreur)</f>
        <v>326.31966946245302</v>
      </c>
      <c r="G5538" s="31">
        <f t="shared" si="206"/>
        <v>323.80980466705296</v>
      </c>
    </row>
    <row r="5539" spans="1:8" x14ac:dyDescent="0.3">
      <c r="A5539" s="20">
        <f t="shared" si="207"/>
        <v>5533</v>
      </c>
      <c r="B5539" s="9">
        <v>324.51972932365879</v>
      </c>
      <c r="C5539" s="9">
        <v>323.54044712429459</v>
      </c>
      <c r="D5539" s="25">
        <v>98</v>
      </c>
      <c r="E5539" s="8">
        <v>302</v>
      </c>
      <c r="F5539" s="31">
        <f>IF($A5539&lt;=$J$22,$O$22+$P$22*SIN($Q$22+$R$22*($A5539-$A$5446)/$P$22),erreur)</f>
        <v>326.31400061043314</v>
      </c>
      <c r="G5539" s="31">
        <f t="shared" si="206"/>
        <v>323.80840466705297</v>
      </c>
    </row>
    <row r="5540" spans="1:8" x14ac:dyDescent="0.3">
      <c r="A5540" s="20">
        <f t="shared" si="207"/>
        <v>5534</v>
      </c>
      <c r="B5540" s="9">
        <v>324.50143932824722</v>
      </c>
      <c r="C5540" s="9">
        <v>323.53031407670096</v>
      </c>
      <c r="D5540" s="25">
        <v>99</v>
      </c>
      <c r="E5540" s="8">
        <v>303</v>
      </c>
      <c r="F5540" s="31">
        <f>IF($A5540&lt;=$J$22,$O$22+$P$22*SIN($Q$22+$R$22*($A5540-$A$5446)/$P$22),erreur)</f>
        <v>326.30836560533862</v>
      </c>
      <c r="G5540" s="31">
        <f t="shared" ref="G5540:G5603" si="208">IF(8811-A5540&gt;$I$15,G5539+(A5540-A5539)*$M$15,"erreur")</f>
        <v>323.80700466705298</v>
      </c>
    </row>
    <row r="5541" spans="1:8" x14ac:dyDescent="0.3">
      <c r="A5541" s="20">
        <f t="shared" si="207"/>
        <v>5535</v>
      </c>
      <c r="B5541" s="9">
        <v>324.48327408054956</v>
      </c>
      <c r="C5541" s="9">
        <v>323.52011422978649</v>
      </c>
      <c r="D5541" s="25">
        <v>100</v>
      </c>
      <c r="E5541" s="8">
        <v>304</v>
      </c>
      <c r="F5541" s="31">
        <f>IF($A5541&lt;=$J$22,$O$22+$P$22*SIN($Q$22+$R$22*($A5541-$A$5446)/$P$22),erreur)</f>
        <v>326.3027644471731</v>
      </c>
      <c r="G5541" s="31">
        <f t="shared" si="208"/>
        <v>323.80560466705299</v>
      </c>
    </row>
    <row r="5542" spans="1:8" x14ac:dyDescent="0.3">
      <c r="A5542" s="20">
        <f t="shared" si="207"/>
        <v>5536</v>
      </c>
      <c r="B5542" s="9">
        <v>324.46523358084596</v>
      </c>
      <c r="C5542" s="9">
        <v>323.5098475836021</v>
      </c>
      <c r="D5542" s="25">
        <v>101</v>
      </c>
      <c r="E5542" s="8">
        <v>305</v>
      </c>
      <c r="F5542" s="31">
        <f>IF($A5542&lt;=$J$22,$O$22+$P$22*SIN($Q$22+$R$22*($A5542-$A$5446)/$P$22),erreur)</f>
        <v>326.29719713594386</v>
      </c>
      <c r="G5542" s="31">
        <f t="shared" si="208"/>
        <v>323.804204667053</v>
      </c>
    </row>
    <row r="5543" spans="1:8" x14ac:dyDescent="0.3">
      <c r="A5543" s="20">
        <f t="shared" si="207"/>
        <v>5537</v>
      </c>
      <c r="B5543" s="9">
        <v>324.44731782941835</v>
      </c>
      <c r="C5543" s="9">
        <v>323.49951413818599</v>
      </c>
      <c r="D5543" s="25">
        <v>102</v>
      </c>
      <c r="E5543" s="8">
        <v>306</v>
      </c>
      <c r="F5543" s="31">
        <f>IF($A5543&lt;=$J$22,$O$22+$P$22*SIN($Q$22+$R$22*($A5543-$A$5446)/$P$22),erreur)</f>
        <v>326.29166367166181</v>
      </c>
      <c r="G5543" s="31">
        <f t="shared" si="208"/>
        <v>323.80280466705301</v>
      </c>
    </row>
    <row r="5544" spans="1:8" x14ac:dyDescent="0.3">
      <c r="A5544" s="20">
        <f t="shared" si="207"/>
        <v>5538</v>
      </c>
      <c r="B5544" s="9">
        <v>324.42952682654595</v>
      </c>
      <c r="C5544" s="9">
        <v>323.48911389358727</v>
      </c>
      <c r="D5544" s="25">
        <v>103</v>
      </c>
      <c r="E5544" s="8">
        <v>307</v>
      </c>
      <c r="F5544" s="31">
        <f>IF($A5544&lt;=$J$22,$O$22+$P$22*SIN($Q$22+$R$22*($A5544-$A$5446)/$P$22),erreur)</f>
        <v>326.28616405432331</v>
      </c>
      <c r="G5544" s="31">
        <f t="shared" si="208"/>
        <v>323.80140466705302</v>
      </c>
    </row>
    <row r="5545" spans="1:8" x14ac:dyDescent="0.3">
      <c r="A5545" s="20">
        <f t="shared" si="207"/>
        <v>5539</v>
      </c>
      <c r="B5545" s="9">
        <v>324.41186057250525</v>
      </c>
      <c r="C5545" s="9">
        <v>323.47864684985507</v>
      </c>
      <c r="D5545" s="25">
        <v>104</v>
      </c>
      <c r="E5545" s="8">
        <v>308</v>
      </c>
      <c r="F5545" s="31">
        <f>IF($A5545&lt;=$J$22,$O$22+$P$22*SIN($Q$22+$R$22*($A5545-$A$5446)/$P$22),erreur)</f>
        <v>326.28069828394291</v>
      </c>
      <c r="G5545" s="31">
        <f t="shared" si="208"/>
        <v>323.80000466705303</v>
      </c>
    </row>
    <row r="5546" spans="1:8" x14ac:dyDescent="0.3">
      <c r="A5546" s="20">
        <f t="shared" si="207"/>
        <v>5540</v>
      </c>
      <c r="B5546" s="9">
        <v>324.3943190675709</v>
      </c>
      <c r="C5546" s="9">
        <v>323.46811300703121</v>
      </c>
      <c r="D5546" s="25">
        <v>105</v>
      </c>
      <c r="E5546" s="8">
        <v>309</v>
      </c>
      <c r="F5546" s="31">
        <f>IF($A5546&lt;=$J$22,$O$22+$P$22*SIN($Q$22+$R$22*($A5546-$A$5446)/$P$22),erreur)</f>
        <v>326.27526636052426</v>
      </c>
      <c r="G5546" s="31">
        <f t="shared" si="208"/>
        <v>323.79860466705304</v>
      </c>
      <c r="H5546">
        <v>318.16000000000003</v>
      </c>
    </row>
    <row r="5547" spans="1:8" x14ac:dyDescent="0.3">
      <c r="A5547" s="20">
        <f t="shared" si="207"/>
        <v>5541</v>
      </c>
      <c r="B5547" s="9">
        <v>324.37690231201759</v>
      </c>
      <c r="C5547" s="9">
        <v>323.45751236516844</v>
      </c>
      <c r="D5547" s="25">
        <v>106</v>
      </c>
      <c r="E5547" s="8">
        <v>310</v>
      </c>
      <c r="F5547" s="31">
        <f>IF($A5547&lt;=$J$22,$O$22+$P$22*SIN($Q$22+$R$22*($A5547-$A$5446)/$P$22),erreur)</f>
        <v>326.26986828407826</v>
      </c>
      <c r="G5547" s="31">
        <f t="shared" si="208"/>
        <v>323.79720466705305</v>
      </c>
    </row>
    <row r="5548" spans="1:8" x14ac:dyDescent="0.3">
      <c r="A5548" s="20">
        <f t="shared" si="207"/>
        <v>5542</v>
      </c>
      <c r="B5548" s="9">
        <v>324.35961030611452</v>
      </c>
      <c r="C5548" s="9">
        <v>323.44684492430861</v>
      </c>
      <c r="D5548" s="25">
        <v>107</v>
      </c>
      <c r="E5548" s="8">
        <v>311</v>
      </c>
      <c r="F5548" s="31">
        <f>IF($A5548&lt;=$J$22,$O$22+$P$22*SIN($Q$22+$R$22*($A5548-$A$5446)/$P$22),erreur)</f>
        <v>326.26450405460128</v>
      </c>
      <c r="G5548" s="31">
        <f t="shared" si="208"/>
        <v>323.79580466705306</v>
      </c>
    </row>
    <row r="5549" spans="1:8" x14ac:dyDescent="0.3">
      <c r="A5549" s="20">
        <f t="shared" si="207"/>
        <v>5543</v>
      </c>
      <c r="B5549" s="9">
        <v>324.3424430501309</v>
      </c>
      <c r="C5549" s="9">
        <v>323.43611068450082</v>
      </c>
      <c r="D5549" s="25">
        <v>108</v>
      </c>
      <c r="E5549" s="8">
        <v>312</v>
      </c>
      <c r="F5549" s="31">
        <f>IF($A5549&lt;=$J$22,$O$22+$P$22*SIN($Q$22+$R$22*($A5549-$A$5446)/$P$22),erreur)</f>
        <v>326.25917367210423</v>
      </c>
      <c r="G5549" s="31">
        <f t="shared" si="208"/>
        <v>323.79440466705307</v>
      </c>
    </row>
    <row r="5550" spans="1:8" x14ac:dyDescent="0.3">
      <c r="A5550" s="20">
        <f t="shared" si="207"/>
        <v>5544</v>
      </c>
      <c r="B5550" s="9">
        <v>324.32540054433593</v>
      </c>
      <c r="C5550" s="9">
        <v>323.42530964579419</v>
      </c>
      <c r="D5550" s="25">
        <v>109</v>
      </c>
      <c r="E5550" s="8">
        <v>313</v>
      </c>
      <c r="F5550" s="31">
        <f>IF($A5550&lt;=$J$22,$O$22+$P$22*SIN($Q$22+$R$22*($A5550-$A$5446)/$P$22),erreur)</f>
        <v>326.25387713659802</v>
      </c>
      <c r="G5550" s="31">
        <f t="shared" si="208"/>
        <v>323.79300466705308</v>
      </c>
    </row>
    <row r="5551" spans="1:8" x14ac:dyDescent="0.3">
      <c r="A5551" s="20">
        <f t="shared" si="207"/>
        <v>5545</v>
      </c>
      <c r="B5551" s="9">
        <v>324.30848278899248</v>
      </c>
      <c r="C5551" s="9">
        <v>323.41444180823964</v>
      </c>
      <c r="D5551" s="25">
        <v>110</v>
      </c>
      <c r="E5551" s="8">
        <v>314</v>
      </c>
      <c r="F5551" s="31">
        <f>IF($A5551&lt;=$J$22,$O$22+$P$22*SIN($Q$22+$R$22*($A5551-$A$5446)/$P$22),erreur)</f>
        <v>326.24861444808266</v>
      </c>
      <c r="G5551" s="31">
        <f t="shared" si="208"/>
        <v>323.79160466705309</v>
      </c>
    </row>
    <row r="5552" spans="1:8" x14ac:dyDescent="0.3">
      <c r="A5552" s="20">
        <f t="shared" si="207"/>
        <v>5546</v>
      </c>
      <c r="B5552" s="9">
        <v>324.2916897843661</v>
      </c>
      <c r="C5552" s="9">
        <v>323.40350717187903</v>
      </c>
      <c r="D5552" s="25">
        <v>111</v>
      </c>
      <c r="E5552" s="8">
        <v>315</v>
      </c>
      <c r="F5552" s="31">
        <f>IF($A5552&lt;=$J$22,$O$22+$P$22*SIN($Q$22+$R$22*($A5552-$A$5446)/$P$22),erreur)</f>
        <v>326.24338560656543</v>
      </c>
      <c r="G5552" s="31">
        <f t="shared" si="208"/>
        <v>323.7902046670531</v>
      </c>
    </row>
    <row r="5553" spans="1:8" x14ac:dyDescent="0.3">
      <c r="A5553" s="20">
        <f t="shared" si="207"/>
        <v>5547</v>
      </c>
      <c r="B5553" s="9">
        <v>324.27502153071782</v>
      </c>
      <c r="C5553" s="9">
        <v>323.39250573676509</v>
      </c>
      <c r="D5553" s="25">
        <v>112</v>
      </c>
      <c r="E5553" s="8">
        <v>316</v>
      </c>
      <c r="F5553" s="31">
        <f>IF($A5553&lt;=$J$22,$O$22+$P$22*SIN($Q$22+$R$22*($A5553-$A$5446)/$P$22),erreur)</f>
        <v>326.23819061205359</v>
      </c>
      <c r="G5553" s="31">
        <f t="shared" si="208"/>
        <v>323.78880466705311</v>
      </c>
    </row>
    <row r="5554" spans="1:8" x14ac:dyDescent="0.3">
      <c r="A5554" s="20">
        <f t="shared" si="207"/>
        <v>5548</v>
      </c>
      <c r="B5554" s="9">
        <v>324.25847802830594</v>
      </c>
      <c r="C5554" s="9">
        <v>323.38143750294694</v>
      </c>
      <c r="D5554" s="25">
        <v>113</v>
      </c>
      <c r="E5554" s="8">
        <v>317</v>
      </c>
      <c r="F5554" s="31">
        <f>IF($A5554&lt;=$J$22,$O$22+$P$22*SIN($Q$22+$R$22*($A5554-$A$5446)/$P$22),erreur)</f>
        <v>326.23302946455442</v>
      </c>
      <c r="G5554" s="31">
        <f t="shared" si="208"/>
        <v>323.78740466705312</v>
      </c>
    </row>
    <row r="5555" spans="1:8" x14ac:dyDescent="0.3">
      <c r="A5555" s="20">
        <f t="shared" si="207"/>
        <v>5549</v>
      </c>
      <c r="B5555" s="9">
        <v>324.24205927738785</v>
      </c>
      <c r="C5555" s="9">
        <v>323.37030247047187</v>
      </c>
      <c r="D5555" s="25">
        <v>114</v>
      </c>
      <c r="E5555" s="8">
        <v>318</v>
      </c>
      <c r="F5555" s="31">
        <f>IF($A5555&lt;=$J$22,$O$22+$P$22*SIN($Q$22+$R$22*($A5555-$A$5446)/$P$22),erreur)</f>
        <v>326.22790216407157</v>
      </c>
      <c r="G5555" s="31">
        <f t="shared" si="208"/>
        <v>323.78600466705313</v>
      </c>
    </row>
    <row r="5556" spans="1:8" x14ac:dyDescent="0.3">
      <c r="A5556" s="20">
        <f t="shared" si="207"/>
        <v>5550</v>
      </c>
      <c r="B5556" s="9">
        <v>324.22576527822002</v>
      </c>
      <c r="C5556" s="9">
        <v>323.35910063939446</v>
      </c>
      <c r="D5556" s="25">
        <v>115</v>
      </c>
      <c r="E5556" s="8">
        <v>319</v>
      </c>
      <c r="F5556" s="31">
        <f>IF($A5556&lt;=$J$22,$O$22+$P$22*SIN($Q$22+$R$22*($A5556-$A$5446)/$P$22),erreur)</f>
        <v>326.22280871060866</v>
      </c>
      <c r="G5556" s="31">
        <f t="shared" si="208"/>
        <v>323.78460466705315</v>
      </c>
    </row>
    <row r="5557" spans="1:8" x14ac:dyDescent="0.3">
      <c r="A5557" s="20">
        <f t="shared" si="207"/>
        <v>5551</v>
      </c>
      <c r="B5557" s="9">
        <v>324.20959603105621</v>
      </c>
      <c r="C5557" s="9">
        <v>323.34783200975835</v>
      </c>
      <c r="D5557" s="25">
        <v>116</v>
      </c>
      <c r="E5557" s="8">
        <v>320</v>
      </c>
      <c r="F5557" s="31">
        <f>IF($A5557&lt;=$J$22,$O$22+$P$22*SIN($Q$22+$R$22*($A5557-$A$5446)/$P$22),erreur)</f>
        <v>326.21774910417662</v>
      </c>
      <c r="G5557" s="31">
        <f t="shared" si="208"/>
        <v>323.78320466705316</v>
      </c>
    </row>
    <row r="5558" spans="1:8" x14ac:dyDescent="0.3">
      <c r="A5558" s="20">
        <f t="shared" si="207"/>
        <v>5552</v>
      </c>
      <c r="B5558" s="9">
        <v>324.19355153614833</v>
      </c>
      <c r="C5558" s="9">
        <v>323.33649658161812</v>
      </c>
      <c r="D5558" s="25">
        <v>117</v>
      </c>
      <c r="E5558" s="8">
        <v>321</v>
      </c>
      <c r="F5558" s="31">
        <f>IF($A5558&lt;=$J$22,$O$22+$P$22*SIN($Q$22+$R$22*($A5558-$A$5446)/$P$22),erreur)</f>
        <v>326.21272334477544</v>
      </c>
      <c r="G5558" s="31">
        <f t="shared" si="208"/>
        <v>323.78180466705317</v>
      </c>
    </row>
    <row r="5559" spans="1:8" x14ac:dyDescent="0.3">
      <c r="A5559" s="20">
        <f t="shared" si="207"/>
        <v>5553</v>
      </c>
      <c r="B5559" s="9">
        <v>324.17763179374469</v>
      </c>
      <c r="C5559" s="9">
        <v>323.32509435502288</v>
      </c>
      <c r="D5559" s="25">
        <v>118</v>
      </c>
      <c r="E5559" s="8">
        <v>322</v>
      </c>
      <c r="F5559" s="31">
        <f>IF($A5559&lt;=$J$22,$O$22+$P$22*SIN($Q$22+$R$22*($A5559-$A$5446)/$P$22),erreur)</f>
        <v>326.20773143241604</v>
      </c>
      <c r="G5559" s="31">
        <f t="shared" si="208"/>
        <v>323.78040466705318</v>
      </c>
    </row>
    <row r="5560" spans="1:8" x14ac:dyDescent="0.3">
      <c r="A5560" s="20">
        <f t="shared" si="207"/>
        <v>5554</v>
      </c>
      <c r="B5560" s="9">
        <v>324.1618368040954</v>
      </c>
      <c r="C5560" s="9">
        <v>323.31362533002539</v>
      </c>
      <c r="D5560" s="25">
        <v>119</v>
      </c>
      <c r="E5560" s="8">
        <v>323</v>
      </c>
      <c r="F5560" s="31">
        <f>IF($A5560&lt;=$J$22,$O$22+$P$22*SIN($Q$22+$R$22*($A5560-$A$5446)/$P$22),erreur)</f>
        <v>326.20277336710569</v>
      </c>
      <c r="G5560" s="31">
        <f t="shared" si="208"/>
        <v>323.77900466705319</v>
      </c>
    </row>
    <row r="5561" spans="1:8" x14ac:dyDescent="0.3">
      <c r="A5561" s="20">
        <f t="shared" si="207"/>
        <v>5555</v>
      </c>
      <c r="B5561" s="9">
        <v>324.14616656744511</v>
      </c>
      <c r="C5561" s="9">
        <v>323.30208950667293</v>
      </c>
      <c r="D5561" s="25">
        <v>120</v>
      </c>
      <c r="E5561" s="8">
        <v>324</v>
      </c>
      <c r="F5561" s="31">
        <f>IF($A5561&lt;=$J$22,$O$22+$P$22*SIN($Q$22+$R$22*($A5561-$A$5446)/$P$22),erreur)</f>
        <v>326.1978491488444</v>
      </c>
      <c r="G5561" s="31">
        <f t="shared" si="208"/>
        <v>323.7776046670532</v>
      </c>
    </row>
    <row r="5562" spans="1:8" x14ac:dyDescent="0.3">
      <c r="A5562" s="20">
        <f t="shared" si="207"/>
        <v>5556</v>
      </c>
      <c r="B5562" s="9">
        <v>324.13062108403665</v>
      </c>
      <c r="C5562" s="9">
        <v>323.29048688502007</v>
      </c>
      <c r="D5562" s="25">
        <v>121</v>
      </c>
      <c r="E5562" s="8">
        <v>325</v>
      </c>
      <c r="F5562" s="31">
        <f>IF($A5562&lt;=$J$22,$O$22+$P$22*SIN($Q$22+$R$22*($A5562-$A$5446)/$P$22),erreur)</f>
        <v>326.19295877763943</v>
      </c>
      <c r="G5562" s="31">
        <f t="shared" si="208"/>
        <v>323.77620466705321</v>
      </c>
    </row>
    <row r="5563" spans="1:8" x14ac:dyDescent="0.3">
      <c r="A5563" s="20">
        <f t="shared" si="207"/>
        <v>5557</v>
      </c>
      <c r="B5563" s="9">
        <v>324.11520035411377</v>
      </c>
      <c r="C5563" s="9">
        <v>323.27881746511775</v>
      </c>
      <c r="D5563" s="25">
        <v>122</v>
      </c>
      <c r="E5563" s="8">
        <v>326</v>
      </c>
      <c r="F5563" s="31">
        <f>IF($A5563&lt;=$J$22,$O$22+$P$22*SIN($Q$22+$R$22*($A5563-$A$5446)/$P$22),erreur)</f>
        <v>326.18810225349807</v>
      </c>
      <c r="G5563" s="31">
        <f t="shared" si="208"/>
        <v>323.77480466705322</v>
      </c>
    </row>
    <row r="5564" spans="1:8" x14ac:dyDescent="0.3">
      <c r="A5564" s="20">
        <f t="shared" si="207"/>
        <v>5558</v>
      </c>
      <c r="B5564" s="9">
        <v>324.09990437791566</v>
      </c>
      <c r="C5564" s="9">
        <v>323.2670812470169</v>
      </c>
      <c r="D5564" s="25">
        <v>123</v>
      </c>
      <c r="E5564" s="8">
        <v>327</v>
      </c>
      <c r="F5564" s="31">
        <f>IF($A5564&lt;=$J$22,$O$22+$P$22*SIN($Q$22+$R$22*($A5564-$A$5446)/$P$22),erreur)</f>
        <v>326.18327957642396</v>
      </c>
      <c r="G5564" s="31">
        <f t="shared" si="208"/>
        <v>323.77340466705323</v>
      </c>
    </row>
    <row r="5565" spans="1:8" x14ac:dyDescent="0.3">
      <c r="A5565" s="20">
        <f t="shared" si="207"/>
        <v>5559</v>
      </c>
      <c r="B5565" s="9">
        <v>324.08473315568062</v>
      </c>
      <c r="C5565" s="9">
        <v>323.25527823077391</v>
      </c>
      <c r="D5565" s="25">
        <v>124</v>
      </c>
      <c r="E5565" s="8">
        <v>328</v>
      </c>
      <c r="F5565" s="31">
        <f>IF($A5565&lt;=$J$22,$O$22+$P$22*SIN($Q$22+$R$22*($A5565-$A$5446)/$P$22),erreur)</f>
        <v>326.17849074642072</v>
      </c>
      <c r="G5565" s="31">
        <f t="shared" si="208"/>
        <v>323.77200466705324</v>
      </c>
    </row>
    <row r="5566" spans="1:8" x14ac:dyDescent="0.3">
      <c r="A5566" s="20">
        <f t="shared" si="207"/>
        <v>5560</v>
      </c>
      <c r="B5566" s="9">
        <v>324.06968668764512</v>
      </c>
      <c r="C5566" s="9">
        <v>323.24340841643607</v>
      </c>
      <c r="D5566" s="25">
        <v>125</v>
      </c>
      <c r="E5566" s="8">
        <v>329</v>
      </c>
      <c r="F5566" s="31">
        <f>IF($A5566&lt;=$J$22,$O$22+$P$22*SIN($Q$22+$R$22*($A5566-$A$5446)/$P$22),erreur)</f>
        <v>326.17373576349928</v>
      </c>
      <c r="G5566" s="31">
        <f t="shared" si="208"/>
        <v>323.77060466705325</v>
      </c>
      <c r="H5566">
        <v>317.69</v>
      </c>
    </row>
    <row r="5567" spans="1:8" x14ac:dyDescent="0.3">
      <c r="A5567" s="20">
        <f t="shared" si="207"/>
        <v>5561</v>
      </c>
      <c r="B5567" s="9">
        <v>324.05476497404288</v>
      </c>
      <c r="C5567" s="9">
        <v>323.23147180406158</v>
      </c>
      <c r="D5567" s="25">
        <v>126</v>
      </c>
      <c r="E5567" s="8">
        <v>330</v>
      </c>
      <c r="F5567" s="31">
        <f>IF($A5567&lt;=$J$22,$O$22+$P$22*SIN($Q$22+$R$22*($A5567-$A$5446)/$P$22),erreur)</f>
        <v>326.16901462766691</v>
      </c>
      <c r="G5567" s="31">
        <f t="shared" si="208"/>
        <v>323.76920466705326</v>
      </c>
    </row>
    <row r="5568" spans="1:8" x14ac:dyDescent="0.3">
      <c r="A5568" s="20">
        <f t="shared" si="207"/>
        <v>5562</v>
      </c>
      <c r="B5568" s="9">
        <v>324.03996801510584</v>
      </c>
      <c r="C5568" s="9">
        <v>323.21946839369775</v>
      </c>
      <c r="D5568" s="25">
        <v>127</v>
      </c>
      <c r="E5568" s="8">
        <v>331</v>
      </c>
      <c r="F5568" s="31">
        <f>IF($A5568&lt;=$J$22,$O$22+$P$22*SIN($Q$22+$R$22*($A5568-$A$5446)/$P$22),erreur)</f>
        <v>326.16432733891634</v>
      </c>
      <c r="G5568" s="31">
        <f t="shared" si="208"/>
        <v>323.76780466705327</v>
      </c>
    </row>
    <row r="5569" spans="1:7" x14ac:dyDescent="0.3">
      <c r="A5569" s="20">
        <f t="shared" si="207"/>
        <v>5563</v>
      </c>
      <c r="B5569" s="9">
        <v>324.02529581106501</v>
      </c>
      <c r="C5569" s="9">
        <v>323.20739818540278</v>
      </c>
      <c r="D5569" s="25">
        <v>128</v>
      </c>
      <c r="E5569" s="8">
        <v>332</v>
      </c>
      <c r="F5569" s="31">
        <f>IF($A5569&lt;=$J$22,$O$22+$P$22*SIN($Q$22+$R$22*($A5569-$A$5446)/$P$22),erreur)</f>
        <v>326.15967389726575</v>
      </c>
      <c r="G5569" s="31">
        <f t="shared" si="208"/>
        <v>323.76640466705328</v>
      </c>
    </row>
    <row r="5570" spans="1:7" x14ac:dyDescent="0.3">
      <c r="A5570" s="20">
        <f t="shared" si="207"/>
        <v>5564</v>
      </c>
      <c r="B5570" s="9">
        <v>324.01074836214957</v>
      </c>
      <c r="C5570" s="9">
        <v>323.1952611792276</v>
      </c>
      <c r="D5570" s="25">
        <v>129</v>
      </c>
      <c r="E5570" s="8">
        <v>333</v>
      </c>
      <c r="F5570" s="31">
        <f>IF($A5570&lt;=$J$22,$O$22+$P$22*SIN($Q$22+$R$22*($A5570-$A$5446)/$P$22),erreur)</f>
        <v>326.15505430271514</v>
      </c>
      <c r="G5570" s="31">
        <f t="shared" si="208"/>
        <v>323.76500466705329</v>
      </c>
    </row>
    <row r="5571" spans="1:7" x14ac:dyDescent="0.3">
      <c r="A5571" s="20">
        <f t="shared" si="207"/>
        <v>5565</v>
      </c>
      <c r="B5571" s="9">
        <v>323.99632566858509</v>
      </c>
      <c r="C5571" s="9">
        <v>323.18305737523042</v>
      </c>
      <c r="D5571" s="25">
        <v>130</v>
      </c>
      <c r="E5571" s="8">
        <v>334</v>
      </c>
      <c r="F5571" s="31">
        <f>IF($A5571&lt;=$J$22,$O$22+$P$22*SIN($Q$22+$R$22*($A5571-$A$5446)/$P$22),erreur)</f>
        <v>326.1504685552718</v>
      </c>
      <c r="G5571" s="31">
        <f t="shared" si="208"/>
        <v>323.7636046670533</v>
      </c>
    </row>
    <row r="5572" spans="1:7" x14ac:dyDescent="0.3">
      <c r="A5572" s="20">
        <f t="shared" si="207"/>
        <v>5566</v>
      </c>
      <c r="B5572" s="9">
        <v>323.98202773059529</v>
      </c>
      <c r="C5572" s="9">
        <v>323.17078677346217</v>
      </c>
      <c r="D5572" s="25">
        <v>131</v>
      </c>
      <c r="E5572" s="8">
        <v>335</v>
      </c>
      <c r="F5572" s="31">
        <f>IF($A5572&lt;=$J$22,$O$22+$P$22*SIN($Q$22+$R$22*($A5572-$A$5446)/$P$22),erreur)</f>
        <v>326.14591665493572</v>
      </c>
      <c r="G5572" s="31">
        <f t="shared" si="208"/>
        <v>323.76220466705331</v>
      </c>
    </row>
    <row r="5573" spans="1:7" x14ac:dyDescent="0.3">
      <c r="A5573" s="20">
        <f t="shared" si="207"/>
        <v>5567</v>
      </c>
      <c r="B5573" s="9">
        <v>323.96785454840392</v>
      </c>
      <c r="C5573" s="9">
        <v>323.15844937397924</v>
      </c>
      <c r="D5573" s="25">
        <v>132</v>
      </c>
      <c r="E5573" s="8">
        <v>336</v>
      </c>
      <c r="F5573" s="31">
        <f>IF($A5573&lt;=$J$22,$O$22+$P$22*SIN($Q$22+$R$22*($A5573-$A$5446)/$P$22),erreur)</f>
        <v>326.14139860172145</v>
      </c>
      <c r="G5573" s="31">
        <f t="shared" si="208"/>
        <v>323.76080466705332</v>
      </c>
    </row>
    <row r="5574" spans="1:7" x14ac:dyDescent="0.3">
      <c r="A5574" s="20">
        <f t="shared" si="207"/>
        <v>5568</v>
      </c>
      <c r="B5574" s="9">
        <v>323.95380612223198</v>
      </c>
      <c r="C5574" s="9">
        <v>323.14604517683438</v>
      </c>
      <c r="D5574" s="25">
        <v>133</v>
      </c>
      <c r="E5574" s="8">
        <v>337</v>
      </c>
      <c r="F5574" s="31">
        <f>IF($A5574&lt;=$J$22,$O$22+$P$22*SIN($Q$22+$R$22*($A5574-$A$5446)/$P$22),erreur)</f>
        <v>326.13691439562535</v>
      </c>
      <c r="G5574" s="31">
        <f t="shared" si="208"/>
        <v>323.75940466705333</v>
      </c>
    </row>
    <row r="5575" spans="1:7" x14ac:dyDescent="0.3">
      <c r="A5575" s="20">
        <f t="shared" si="207"/>
        <v>5569</v>
      </c>
      <c r="B5575" s="9">
        <v>323.93988245229593</v>
      </c>
      <c r="C5575" s="9">
        <v>323.13357418208761</v>
      </c>
      <c r="D5575" s="25">
        <v>134</v>
      </c>
      <c r="E5575" s="8">
        <v>338</v>
      </c>
      <c r="F5575" s="31">
        <f>IF($A5575&lt;=$J$22,$O$22+$P$22*SIN($Q$22+$R$22*($A5575-$A$5446)/$P$22),erreur)</f>
        <v>326.13246403666199</v>
      </c>
      <c r="G5575" s="31">
        <f t="shared" si="208"/>
        <v>323.75800466705334</v>
      </c>
    </row>
    <row r="5576" spans="1:7" x14ac:dyDescent="0.3">
      <c r="A5576" s="20">
        <f t="shared" ref="A5576:A5639" si="209">ROW()-6</f>
        <v>5570</v>
      </c>
      <c r="B5576" s="9">
        <v>323.92608353881496</v>
      </c>
      <c r="C5576" s="9">
        <v>323.12103638978806</v>
      </c>
      <c r="D5576" s="25">
        <v>135</v>
      </c>
      <c r="E5576" s="8">
        <v>339</v>
      </c>
      <c r="F5576" s="31">
        <f>IF($A5576&lt;=$J$22,$O$22+$P$22*SIN($Q$22+$R$22*($A5576-$A$5446)/$P$22),erreur)</f>
        <v>326.12804752482043</v>
      </c>
      <c r="G5576" s="31">
        <f t="shared" si="208"/>
        <v>323.75660466705335</v>
      </c>
    </row>
    <row r="5577" spans="1:7" x14ac:dyDescent="0.3">
      <c r="A5577" s="20">
        <f t="shared" si="209"/>
        <v>5571</v>
      </c>
      <c r="B5577" s="9">
        <v>323.91240938200372</v>
      </c>
      <c r="C5577" s="9">
        <v>323.10843179999938</v>
      </c>
      <c r="D5577" s="25">
        <v>136</v>
      </c>
      <c r="E5577" s="8">
        <v>340</v>
      </c>
      <c r="F5577" s="31">
        <f>IF($A5577&lt;=$J$22,$O$22+$P$22*SIN($Q$22+$R$22*($A5577-$A$5446)/$P$22),erreur)</f>
        <v>326.12366486012252</v>
      </c>
      <c r="G5577" s="31">
        <f t="shared" si="208"/>
        <v>323.75520466705336</v>
      </c>
    </row>
    <row r="5578" spans="1:7" x14ac:dyDescent="0.3">
      <c r="A5578" s="20">
        <f t="shared" si="209"/>
        <v>5572</v>
      </c>
      <c r="B5578" s="9">
        <v>323.89885998207319</v>
      </c>
      <c r="C5578" s="9">
        <v>323.09576041277069</v>
      </c>
      <c r="D5578" s="25">
        <v>137</v>
      </c>
      <c r="E5578" s="8">
        <v>341</v>
      </c>
      <c r="F5578" s="31">
        <f>IF($A5578&lt;=$J$22,$O$22+$P$22*SIN($Q$22+$R$22*($A5578-$A$5446)/$P$22),erreur)</f>
        <v>326.11931604256824</v>
      </c>
      <c r="G5578" s="31">
        <f t="shared" si="208"/>
        <v>323.75380466705337</v>
      </c>
    </row>
    <row r="5579" spans="1:7" x14ac:dyDescent="0.3">
      <c r="A5579" s="20">
        <f t="shared" si="209"/>
        <v>5573</v>
      </c>
      <c r="B5579" s="9">
        <v>323.88543533923621</v>
      </c>
      <c r="C5579" s="9">
        <v>323.08302222816201</v>
      </c>
      <c r="D5579" s="25">
        <v>138</v>
      </c>
      <c r="E5579" s="8">
        <v>342</v>
      </c>
      <c r="F5579" s="31">
        <f>IF($A5579&lt;=$J$22,$O$22+$P$22*SIN($Q$22+$R$22*($A5579-$A$5446)/$P$22),erreur)</f>
        <v>326.11500107215397</v>
      </c>
      <c r="G5579" s="31">
        <f t="shared" si="208"/>
        <v>323.75240466705338</v>
      </c>
    </row>
    <row r="5580" spans="1:7" x14ac:dyDescent="0.3">
      <c r="A5580" s="20">
        <f t="shared" si="209"/>
        <v>5574</v>
      </c>
      <c r="B5580" s="9">
        <v>323.87213545370014</v>
      </c>
      <c r="C5580" s="9">
        <v>323.07021724622973</v>
      </c>
      <c r="D5580" s="25">
        <v>139</v>
      </c>
      <c r="E5580" s="8">
        <v>343</v>
      </c>
      <c r="F5580" s="31">
        <f>IF($A5580&lt;=$J$22,$O$22+$P$22*SIN($Q$22+$R$22*($A5580-$A$5446)/$P$22),erreur)</f>
        <v>326.11071994889426</v>
      </c>
      <c r="G5580" s="31">
        <f t="shared" si="208"/>
        <v>323.75100466705339</v>
      </c>
    </row>
    <row r="5581" spans="1:7" x14ac:dyDescent="0.3">
      <c r="A5581" s="20">
        <f t="shared" si="209"/>
        <v>5575</v>
      </c>
      <c r="B5581" s="9">
        <v>323.85896032567325</v>
      </c>
      <c r="C5581" s="9">
        <v>323.05734546703206</v>
      </c>
      <c r="D5581" s="25">
        <v>140</v>
      </c>
      <c r="E5581" s="8">
        <v>344</v>
      </c>
      <c r="F5581" s="31">
        <f>IF($A5581&lt;=$J$22,$O$22+$P$22*SIN($Q$22+$R$22*($A5581-$A$5446)/$P$22),erreur)</f>
        <v>326.10647267279273</v>
      </c>
      <c r="G5581" s="31">
        <f t="shared" si="208"/>
        <v>323.7496046670534</v>
      </c>
    </row>
    <row r="5582" spans="1:7" x14ac:dyDescent="0.3">
      <c r="A5582" s="20">
        <f t="shared" si="209"/>
        <v>5576</v>
      </c>
      <c r="B5582" s="9">
        <v>323.84590995536018</v>
      </c>
      <c r="C5582" s="9">
        <v>323.04440689062358</v>
      </c>
      <c r="D5582" s="25">
        <v>141</v>
      </c>
      <c r="E5582" s="8">
        <v>345</v>
      </c>
      <c r="F5582" s="31">
        <f>IF($A5582&lt;=$J$22,$O$22+$P$22*SIN($Q$22+$R$22*($A5582-$A$5446)/$P$22),erreur)</f>
        <v>326.10225924385668</v>
      </c>
      <c r="G5582" s="31">
        <f t="shared" si="208"/>
        <v>323.74820466705341</v>
      </c>
    </row>
    <row r="5583" spans="1:7" x14ac:dyDescent="0.3">
      <c r="A5583" s="20">
        <f t="shared" si="209"/>
        <v>5577</v>
      </c>
      <c r="B5583" s="9">
        <v>323.83298434296466</v>
      </c>
      <c r="C5583" s="9">
        <v>323.0314015170643</v>
      </c>
      <c r="D5583" s="25">
        <v>142</v>
      </c>
      <c r="E5583" s="8">
        <v>346</v>
      </c>
      <c r="F5583" s="31">
        <f>IF($A5583&lt;=$J$22,$O$22+$P$22*SIN($Q$22+$R$22*($A5583-$A$5446)/$P$22),erreur)</f>
        <v>326.09807966208245</v>
      </c>
      <c r="G5583" s="31">
        <f t="shared" si="208"/>
        <v>323.74680466705342</v>
      </c>
    </row>
    <row r="5584" spans="1:7" x14ac:dyDescent="0.3">
      <c r="A5584" s="20">
        <f t="shared" si="209"/>
        <v>5578</v>
      </c>
      <c r="B5584" s="9">
        <v>323.82018348868678</v>
      </c>
      <c r="C5584" s="9">
        <v>323.01832934641243</v>
      </c>
      <c r="D5584" s="25">
        <v>143</v>
      </c>
      <c r="E5584" s="8">
        <v>347</v>
      </c>
      <c r="F5584" s="31">
        <f>IF($A5584&lt;=$J$22,$O$22+$P$22*SIN($Q$22+$R$22*($A5584-$A$5446)/$P$22),erreur)</f>
        <v>326.09393392748098</v>
      </c>
      <c r="G5584" s="31">
        <f t="shared" si="208"/>
        <v>323.74540466705344</v>
      </c>
    </row>
    <row r="5585" spans="1:8" x14ac:dyDescent="0.3">
      <c r="A5585" s="20">
        <f t="shared" si="209"/>
        <v>5579</v>
      </c>
      <c r="B5585" s="9">
        <v>323.80750739272662</v>
      </c>
      <c r="C5585" s="9">
        <v>323.00519037872618</v>
      </c>
      <c r="D5585" s="25">
        <v>144</v>
      </c>
      <c r="E5585" s="8">
        <v>348</v>
      </c>
      <c r="F5585" s="31">
        <f>IF($A5585&lt;=$J$22,$O$22+$P$22*SIN($Q$22+$R$22*($A5585-$A$5446)/$P$22),erreur)</f>
        <v>326.08982204005588</v>
      </c>
      <c r="G5585" s="31">
        <f t="shared" si="208"/>
        <v>323.74400466705345</v>
      </c>
    </row>
    <row r="5586" spans="1:8" x14ac:dyDescent="0.3">
      <c r="A5586" s="20">
        <f t="shared" si="209"/>
        <v>5580</v>
      </c>
      <c r="B5586" s="9">
        <v>323.79495605528064</v>
      </c>
      <c r="C5586" s="9">
        <v>322.99198461406195</v>
      </c>
      <c r="D5586" s="25">
        <v>145</v>
      </c>
      <c r="E5586" s="8">
        <v>349</v>
      </c>
      <c r="F5586" s="31">
        <f>IF($A5586&lt;=$J$22,$O$22+$P$22*SIN($Q$22+$R$22*($A5586-$A$5446)/$P$22),erreur)</f>
        <v>326.08574399980716</v>
      </c>
      <c r="G5586" s="31">
        <f t="shared" si="208"/>
        <v>323.74260466705346</v>
      </c>
      <c r="H5586">
        <v>317.37</v>
      </c>
    </row>
    <row r="5587" spans="1:8" x14ac:dyDescent="0.3">
      <c r="A5587" s="20">
        <f t="shared" si="209"/>
        <v>5581</v>
      </c>
      <c r="B5587" s="9">
        <v>323.78252947654619</v>
      </c>
      <c r="C5587" s="9">
        <v>322.97871205247975</v>
      </c>
      <c r="D5587" s="25">
        <v>146</v>
      </c>
      <c r="E5587" s="8">
        <v>350</v>
      </c>
      <c r="F5587" s="31">
        <f>IF($A5587&lt;=$J$22,$O$22+$P$22*SIN($Q$22+$R$22*($A5587-$A$5446)/$P$22),erreur)</f>
        <v>326.08169980674575</v>
      </c>
      <c r="G5587" s="31">
        <f t="shared" si="208"/>
        <v>323.74120466705347</v>
      </c>
    </row>
    <row r="5588" spans="1:8" x14ac:dyDescent="0.3">
      <c r="A5588" s="20">
        <f t="shared" si="209"/>
        <v>5582</v>
      </c>
      <c r="B5588" s="9">
        <v>323.77022765671518</v>
      </c>
      <c r="C5588" s="9">
        <v>322.96537269404143</v>
      </c>
      <c r="D5588" s="25">
        <v>147</v>
      </c>
      <c r="E5588" s="8">
        <v>351</v>
      </c>
      <c r="F5588" s="31">
        <f>IF($A5588&lt;=$J$22,$O$22+$P$22*SIN($Q$22+$R$22*($A5588-$A$5446)/$P$22),erreur)</f>
        <v>326.07768946087526</v>
      </c>
      <c r="G5588" s="31">
        <f t="shared" si="208"/>
        <v>323.73980466705348</v>
      </c>
    </row>
    <row r="5589" spans="1:8" x14ac:dyDescent="0.3">
      <c r="A5589" s="20">
        <f t="shared" si="209"/>
        <v>5583</v>
      </c>
      <c r="B5589" s="9">
        <v>323.7580505959786</v>
      </c>
      <c r="C5589" s="9">
        <v>322.95196653880521</v>
      </c>
      <c r="D5589" s="25">
        <v>148</v>
      </c>
      <c r="E5589" s="8">
        <v>352</v>
      </c>
      <c r="F5589" s="31">
        <f>IF($A5589&lt;=$J$22,$O$22+$P$22*SIN($Q$22+$R$22*($A5589-$A$5446)/$P$22),erreur)</f>
        <v>326.07371296220299</v>
      </c>
      <c r="G5589" s="31">
        <f t="shared" si="208"/>
        <v>323.73840466705349</v>
      </c>
    </row>
    <row r="5590" spans="1:8" x14ac:dyDescent="0.3">
      <c r="A5590" s="20">
        <f t="shared" si="209"/>
        <v>5584</v>
      </c>
      <c r="B5590" s="9">
        <v>323.74599829452836</v>
      </c>
      <c r="C5590" s="9">
        <v>322.93849358682928</v>
      </c>
      <c r="D5590" s="25">
        <v>149</v>
      </c>
      <c r="E5590" s="8">
        <v>353</v>
      </c>
      <c r="F5590" s="31">
        <f>IF($A5590&lt;=$J$22,$O$22+$P$22*SIN($Q$22+$R$22*($A5590-$A$5446)/$P$22),erreur)</f>
        <v>326.06977031072893</v>
      </c>
      <c r="G5590" s="31">
        <f t="shared" si="208"/>
        <v>323.7370046670535</v>
      </c>
    </row>
    <row r="5591" spans="1:8" x14ac:dyDescent="0.3">
      <c r="A5591" s="20">
        <f t="shared" si="209"/>
        <v>5585</v>
      </c>
      <c r="B5591" s="9">
        <v>323.73407075254909</v>
      </c>
      <c r="C5591" s="9">
        <v>322.92495383817368</v>
      </c>
      <c r="D5591" s="25">
        <v>150</v>
      </c>
      <c r="E5591" s="8">
        <v>354</v>
      </c>
      <c r="F5591" s="31">
        <f>IF($A5591&lt;=$J$22,$O$22+$P$22*SIN($Q$22+$R$22*($A5591-$A$5446)/$P$22),erreur)</f>
        <v>326.06586150645307</v>
      </c>
      <c r="G5591" s="31">
        <f t="shared" si="208"/>
        <v>323.73560466705351</v>
      </c>
    </row>
    <row r="5592" spans="1:8" x14ac:dyDescent="0.3">
      <c r="A5592" s="20">
        <f t="shared" si="209"/>
        <v>5586</v>
      </c>
      <c r="B5592" s="9">
        <v>323.72226797022813</v>
      </c>
      <c r="C5592" s="9">
        <v>322.91134729290025</v>
      </c>
      <c r="D5592" s="25">
        <v>151</v>
      </c>
      <c r="E5592" s="8">
        <v>355</v>
      </c>
      <c r="F5592" s="31">
        <f>IF($A5592&lt;=$J$22,$O$22+$P$22*SIN($Q$22+$R$22*($A5592-$A$5446)/$P$22),erreur)</f>
        <v>326.06198654938999</v>
      </c>
      <c r="G5592" s="31">
        <f t="shared" si="208"/>
        <v>323.73420466705352</v>
      </c>
    </row>
    <row r="5593" spans="1:8" x14ac:dyDescent="0.3">
      <c r="A5593" s="20">
        <f t="shared" si="209"/>
        <v>5587</v>
      </c>
      <c r="B5593" s="9">
        <v>323.7105899477483</v>
      </c>
      <c r="C5593" s="9">
        <v>322.89767395107083</v>
      </c>
      <c r="D5593" s="25">
        <v>152</v>
      </c>
      <c r="E5593" s="8">
        <v>356</v>
      </c>
      <c r="F5593" s="31">
        <f>IF($A5593&lt;=$J$22,$O$22+$P$22*SIN($Q$22+$R$22*($A5593-$A$5446)/$P$22),erreur)</f>
        <v>326.05814543953966</v>
      </c>
      <c r="G5593" s="31">
        <f t="shared" si="208"/>
        <v>323.73280466705353</v>
      </c>
    </row>
    <row r="5594" spans="1:8" x14ac:dyDescent="0.3">
      <c r="A5594" s="20">
        <f t="shared" si="209"/>
        <v>5588</v>
      </c>
      <c r="B5594" s="9">
        <v>323.69903668529423</v>
      </c>
      <c r="C5594" s="9">
        <v>322.88393381274363</v>
      </c>
      <c r="D5594" s="25">
        <v>153</v>
      </c>
      <c r="E5594" s="8">
        <v>357</v>
      </c>
      <c r="F5594" s="31">
        <f>IF($A5594&lt;=$J$22,$O$22+$P$22*SIN($Q$22+$R$22*($A5594-$A$5446)/$P$22),erreur)</f>
        <v>326.05433817690573</v>
      </c>
      <c r="G5594" s="31">
        <f t="shared" si="208"/>
        <v>323.73140466705354</v>
      </c>
    </row>
    <row r="5595" spans="1:8" x14ac:dyDescent="0.3">
      <c r="A5595" s="20">
        <f t="shared" si="209"/>
        <v>5589</v>
      </c>
      <c r="B5595" s="9">
        <v>323.68760818304145</v>
      </c>
      <c r="C5595" s="9">
        <v>322.87012687798233</v>
      </c>
      <c r="D5595" s="25">
        <v>154</v>
      </c>
      <c r="E5595" s="8">
        <v>358</v>
      </c>
      <c r="F5595" s="31">
        <f>IF($A5595&lt;=$J$22,$O$22+$P$22*SIN($Q$22+$R$22*($A5595-$A$5446)/$P$22),erreur)</f>
        <v>326.05056476149184</v>
      </c>
      <c r="G5595" s="31">
        <f t="shared" si="208"/>
        <v>323.73000466705355</v>
      </c>
    </row>
    <row r="5596" spans="1:8" x14ac:dyDescent="0.3">
      <c r="A5596" s="20">
        <f t="shared" si="209"/>
        <v>5590</v>
      </c>
      <c r="B5596" s="9">
        <v>323.67630444117094</v>
      </c>
      <c r="C5596" s="9">
        <v>322.85625314684512</v>
      </c>
      <c r="D5596" s="25">
        <v>155</v>
      </c>
      <c r="E5596" s="8">
        <v>359</v>
      </c>
      <c r="F5596" s="31">
        <f>IF($A5596&lt;=$J$22,$O$22+$P$22*SIN($Q$22+$R$22*($A5596-$A$5446)/$P$22),erreur)</f>
        <v>326.04682519330527</v>
      </c>
      <c r="G5596" s="31">
        <f t="shared" si="208"/>
        <v>323.72860466705356</v>
      </c>
    </row>
    <row r="5597" spans="1:8" x14ac:dyDescent="0.3">
      <c r="A5597" s="20">
        <f t="shared" si="209"/>
        <v>5591</v>
      </c>
      <c r="B5597" s="9">
        <v>323.66512545985734</v>
      </c>
      <c r="C5597" s="9">
        <v>322.84231261939749</v>
      </c>
      <c r="D5597" s="25">
        <v>156</v>
      </c>
      <c r="E5597" s="8">
        <v>360</v>
      </c>
      <c r="F5597" s="31">
        <f>IF($A5597&lt;=$J$22,$O$22+$P$22*SIN($Q$22+$R$22*($A5597-$A$5446)/$P$22),erreur)</f>
        <v>326.04311947234601</v>
      </c>
      <c r="G5597" s="31">
        <f t="shared" si="208"/>
        <v>323.72720466705357</v>
      </c>
    </row>
    <row r="5598" spans="1:8" x14ac:dyDescent="0.3">
      <c r="A5598" s="20">
        <f t="shared" si="209"/>
        <v>5592</v>
      </c>
      <c r="B5598" s="9">
        <v>323.65407123927525</v>
      </c>
      <c r="C5598" s="9">
        <v>322.82830529569947</v>
      </c>
      <c r="D5598" s="25">
        <v>157</v>
      </c>
      <c r="E5598" s="8">
        <v>361</v>
      </c>
      <c r="F5598" s="31">
        <f>IF($A5598&lt;=$J$22,$O$22+$P$22*SIN($Q$22+$R$22*($A5598-$A$5446)/$P$22),erreur)</f>
        <v>326.03944759862497</v>
      </c>
      <c r="G5598" s="31">
        <f t="shared" si="208"/>
        <v>323.72580466705358</v>
      </c>
    </row>
    <row r="5599" spans="1:8" x14ac:dyDescent="0.3">
      <c r="A5599" s="20">
        <f t="shared" si="209"/>
        <v>5593</v>
      </c>
      <c r="B5599" s="9">
        <v>323.64314177959659</v>
      </c>
      <c r="C5599" s="9">
        <v>322.81423117581835</v>
      </c>
      <c r="D5599" s="25">
        <v>158</v>
      </c>
      <c r="E5599" s="8">
        <v>362</v>
      </c>
      <c r="F5599" s="31">
        <f>IF($A5599&lt;=$J$22,$O$22+$P$22*SIN($Q$22+$R$22*($A5599-$A$5446)/$P$22),erreur)</f>
        <v>326.03580957213853</v>
      </c>
      <c r="G5599" s="31">
        <f t="shared" si="208"/>
        <v>323.72440466705359</v>
      </c>
    </row>
    <row r="5600" spans="1:8" x14ac:dyDescent="0.3">
      <c r="A5600" s="20">
        <f t="shared" si="209"/>
        <v>5594</v>
      </c>
      <c r="B5600" s="9">
        <v>323.63233708099233</v>
      </c>
      <c r="C5600" s="9">
        <v>322.80009025980871</v>
      </c>
      <c r="D5600" s="25">
        <v>159</v>
      </c>
      <c r="E5600" s="8">
        <v>363</v>
      </c>
      <c r="F5600" s="31">
        <f>IF($A5600&lt;=$J$22,$O$22+$P$22*SIN($Q$22+$R$22*($A5600-$A$5446)/$P$22),erreur)</f>
        <v>326.03220539289759</v>
      </c>
      <c r="G5600" s="31">
        <f t="shared" si="208"/>
        <v>323.7230046670536</v>
      </c>
    </row>
    <row r="5601" spans="1:8" x14ac:dyDescent="0.3">
      <c r="A5601" s="20">
        <f t="shared" si="209"/>
        <v>5595</v>
      </c>
      <c r="B5601" s="9">
        <v>323.62165714362891</v>
      </c>
      <c r="C5601" s="9">
        <v>322.78588254773967</v>
      </c>
      <c r="D5601" s="25">
        <v>160</v>
      </c>
      <c r="E5601" s="8">
        <v>364</v>
      </c>
      <c r="F5601" s="31">
        <f>IF($A5601&lt;=$J$22,$O$22+$P$22*SIN($Q$22+$R$22*($A5601-$A$5446)/$P$22),erreur)</f>
        <v>326.02863506090216</v>
      </c>
      <c r="G5601" s="31">
        <f t="shared" si="208"/>
        <v>323.72160466705361</v>
      </c>
    </row>
    <row r="5602" spans="1:8" x14ac:dyDescent="0.3">
      <c r="A5602" s="20">
        <f t="shared" si="209"/>
        <v>5596</v>
      </c>
      <c r="B5602" s="9">
        <v>323.61110196767368</v>
      </c>
      <c r="C5602" s="9">
        <v>322.7716080396749</v>
      </c>
      <c r="D5602" s="25">
        <v>161</v>
      </c>
      <c r="E5602" s="8">
        <v>365</v>
      </c>
      <c r="F5602" s="31">
        <f>IF($A5602&lt;=$J$22,$O$22+$P$22*SIN($Q$22+$R$22*($A5602-$A$5446)/$P$22),erreur)</f>
        <v>326.02509857615587</v>
      </c>
      <c r="G5602" s="31">
        <f t="shared" si="208"/>
        <v>323.72020466705362</v>
      </c>
    </row>
    <row r="5603" spans="1:8" x14ac:dyDescent="0.3">
      <c r="A5603" s="20">
        <f t="shared" si="209"/>
        <v>5597</v>
      </c>
      <c r="B5603" s="9">
        <v>323.60067155329125</v>
      </c>
      <c r="C5603" s="9">
        <v>322.7572667356726</v>
      </c>
      <c r="D5603" s="25">
        <v>162</v>
      </c>
      <c r="E5603" s="8">
        <v>366</v>
      </c>
      <c r="F5603" s="31">
        <f>IF($A5603&lt;=$J$22,$O$22+$P$22*SIN($Q$22+$R$22*($A5603-$A$5446)/$P$22),erreur)</f>
        <v>326.021595938666</v>
      </c>
      <c r="G5603" s="31">
        <f t="shared" si="208"/>
        <v>323.71880466705363</v>
      </c>
    </row>
    <row r="5604" spans="1:8" x14ac:dyDescent="0.3">
      <c r="A5604" s="20">
        <f t="shared" si="209"/>
        <v>5598</v>
      </c>
      <c r="B5604" s="9">
        <v>323.59036590064352</v>
      </c>
      <c r="C5604" s="9">
        <v>322.74285863580371</v>
      </c>
      <c r="D5604" s="25">
        <v>163</v>
      </c>
      <c r="E5604" s="8">
        <v>367</v>
      </c>
      <c r="F5604" s="31">
        <f>IF($A5604&lt;=$J$22,$O$22+$P$22*SIN($Q$22+$R$22*($A5604-$A$5446)/$P$22),erreur)</f>
        <v>326.01812714843618</v>
      </c>
      <c r="G5604" s="31">
        <f t="shared" ref="G5604:G5667" si="210">IF(8811-A5604&gt;$I$15,G5603+(A5604-A5603)*$M$15,"erreur")</f>
        <v>323.71740466705364</v>
      </c>
    </row>
    <row r="5605" spans="1:8" x14ac:dyDescent="0.3">
      <c r="A5605" s="20">
        <f t="shared" si="209"/>
        <v>5599</v>
      </c>
      <c r="B5605" s="9">
        <v>323.58018500989056</v>
      </c>
      <c r="C5605" s="9">
        <v>322.72838374012645</v>
      </c>
      <c r="D5605" s="25">
        <v>164</v>
      </c>
      <c r="E5605" s="8">
        <v>368</v>
      </c>
      <c r="F5605" s="31">
        <f>IF($A5605&lt;=$J$22,$O$22+$P$22*SIN($Q$22+$R$22*($A5605-$A$5446)/$P$22),erreur)</f>
        <v>326.01469220547006</v>
      </c>
      <c r="G5605" s="31">
        <f t="shared" si="210"/>
        <v>323.71600466705365</v>
      </c>
    </row>
    <row r="5606" spans="1:8" x14ac:dyDescent="0.3">
      <c r="A5606" s="20">
        <f t="shared" si="209"/>
        <v>5600</v>
      </c>
      <c r="B5606" s="9">
        <v>323.57012888119061</v>
      </c>
      <c r="C5606" s="9">
        <v>322.71384204870992</v>
      </c>
      <c r="D5606" s="25">
        <v>165</v>
      </c>
      <c r="E5606" s="8">
        <v>369</v>
      </c>
      <c r="F5606" s="31">
        <f>IF($A5606&lt;=$J$22,$O$22+$P$22*SIN($Q$22+$R$22*($A5606-$A$5446)/$P$22),erreur)</f>
        <v>326.01129110976763</v>
      </c>
      <c r="G5606" s="31">
        <f t="shared" si="210"/>
        <v>323.71460466705366</v>
      </c>
      <c r="H5606">
        <v>317.05</v>
      </c>
    </row>
    <row r="5607" spans="1:8" x14ac:dyDescent="0.3">
      <c r="A5607" s="20">
        <f t="shared" si="209"/>
        <v>5601</v>
      </c>
      <c r="B5607" s="9">
        <v>323.56019751470194</v>
      </c>
      <c r="C5607" s="9">
        <v>322.6992335616178</v>
      </c>
      <c r="D5607" s="25">
        <v>166</v>
      </c>
      <c r="E5607" s="8">
        <v>370</v>
      </c>
      <c r="F5607" s="31">
        <f>IF($A5607&lt;=$J$22,$O$22+$P$22*SIN($Q$22+$R$22*($A5607-$A$5446)/$P$22),erreur)</f>
        <v>326.0079238613398</v>
      </c>
      <c r="G5607" s="31">
        <f t="shared" si="210"/>
        <v>323.71320466705367</v>
      </c>
    </row>
    <row r="5608" spans="1:8" x14ac:dyDescent="0.3">
      <c r="A5608" s="20">
        <f t="shared" si="209"/>
        <v>5602</v>
      </c>
      <c r="B5608" s="9">
        <v>323.55039091057733</v>
      </c>
      <c r="C5608" s="9">
        <v>322.68455827891376</v>
      </c>
      <c r="D5608" s="25">
        <v>167</v>
      </c>
      <c r="E5608" s="8">
        <v>371</v>
      </c>
      <c r="F5608" s="31">
        <f>IF($A5608&lt;=$J$22,$O$22+$P$22*SIN($Q$22+$R$22*($A5608-$A$5446)/$P$22),erreur)</f>
        <v>326.00459046018659</v>
      </c>
      <c r="G5608" s="31">
        <f t="shared" si="210"/>
        <v>323.71180466705368</v>
      </c>
    </row>
    <row r="5609" spans="1:8" x14ac:dyDescent="0.3">
      <c r="A5609" s="20">
        <f t="shared" si="209"/>
        <v>5603</v>
      </c>
      <c r="B5609" s="9">
        <v>323.5407090689705</v>
      </c>
      <c r="C5609" s="9">
        <v>322.66981620066508</v>
      </c>
      <c r="D5609" s="25">
        <v>168</v>
      </c>
      <c r="E5609" s="8">
        <v>372</v>
      </c>
      <c r="F5609" s="31">
        <f>IF($A5609&lt;=$J$22,$O$22+$P$22*SIN($Q$22+$R$22*($A5609-$A$5446)/$P$22),erreur)</f>
        <v>326.00129090630799</v>
      </c>
      <c r="G5609" s="31">
        <f t="shared" si="210"/>
        <v>323.71040466705369</v>
      </c>
    </row>
    <row r="5610" spans="1:8" x14ac:dyDescent="0.3">
      <c r="A5610" s="20">
        <f t="shared" si="209"/>
        <v>5604</v>
      </c>
      <c r="B5610" s="9">
        <v>323.53115199003241</v>
      </c>
      <c r="C5610" s="9">
        <v>322.65500732693545</v>
      </c>
      <c r="D5610" s="25">
        <v>169</v>
      </c>
      <c r="E5610" s="8">
        <v>373</v>
      </c>
      <c r="F5610" s="31">
        <f>IF($A5610&lt;=$J$22,$O$22+$P$22*SIN($Q$22+$R$22*($A5610-$A$5446)/$P$22),erreur)</f>
        <v>325.99802519971126</v>
      </c>
      <c r="G5610" s="31">
        <f t="shared" si="210"/>
        <v>323.7090046670537</v>
      </c>
    </row>
    <row r="5611" spans="1:8" x14ac:dyDescent="0.3">
      <c r="A5611" s="20">
        <f t="shared" si="209"/>
        <v>5605</v>
      </c>
      <c r="B5611" s="9">
        <v>323.52171967391041</v>
      </c>
      <c r="C5611" s="9">
        <v>322.64013165779397</v>
      </c>
      <c r="D5611" s="25">
        <v>170</v>
      </c>
      <c r="E5611" s="8">
        <v>374</v>
      </c>
      <c r="F5611" s="31">
        <f>IF($A5611&lt;=$J$22,$O$22+$P$22*SIN($Q$22+$R$22*($A5611-$A$5446)/$P$22),erreur)</f>
        <v>325.99479334040007</v>
      </c>
      <c r="G5611" s="31">
        <f t="shared" si="210"/>
        <v>323.70760466705372</v>
      </c>
    </row>
    <row r="5612" spans="1:8" x14ac:dyDescent="0.3">
      <c r="A5612" s="20">
        <f t="shared" si="209"/>
        <v>5606</v>
      </c>
      <c r="B5612" s="9">
        <v>323.51241212075183</v>
      </c>
      <c r="C5612" s="9">
        <v>322.62518919330432</v>
      </c>
      <c r="D5612" s="25">
        <v>171</v>
      </c>
      <c r="E5612" s="8">
        <v>375</v>
      </c>
      <c r="F5612" s="31">
        <f>IF($A5612&lt;=$J$22,$O$22+$P$22*SIN($Q$22+$R$22*($A5612-$A$5446)/$P$22),erreur)</f>
        <v>325.99159532838166</v>
      </c>
      <c r="G5612" s="31">
        <f t="shared" si="210"/>
        <v>323.70620466705373</v>
      </c>
    </row>
    <row r="5613" spans="1:8" x14ac:dyDescent="0.3">
      <c r="A5613" s="20">
        <f t="shared" si="209"/>
        <v>5607</v>
      </c>
      <c r="B5613" s="9">
        <v>323.50322933070311</v>
      </c>
      <c r="C5613" s="9">
        <v>322.6101799335338</v>
      </c>
      <c r="D5613" s="25">
        <v>172</v>
      </c>
      <c r="E5613" s="8">
        <v>376</v>
      </c>
      <c r="F5613" s="31">
        <f>IF($A5613&lt;=$J$22,$O$22+$P$22*SIN($Q$22+$R$22*($A5613-$A$5446)/$P$22),erreur)</f>
        <v>325.98843116365606</v>
      </c>
      <c r="G5613" s="31">
        <f t="shared" si="210"/>
        <v>323.70480466705374</v>
      </c>
    </row>
    <row r="5614" spans="1:8" x14ac:dyDescent="0.3">
      <c r="A5614" s="20">
        <f t="shared" si="209"/>
        <v>5608</v>
      </c>
      <c r="B5614" s="9">
        <v>323.4941713039043</v>
      </c>
      <c r="C5614" s="9">
        <v>322.59510387854971</v>
      </c>
      <c r="D5614" s="25">
        <v>173</v>
      </c>
      <c r="E5614" s="8">
        <v>377</v>
      </c>
      <c r="F5614" s="31">
        <f>IF($A5614&lt;=$J$22,$O$22+$P$22*SIN($Q$22+$R$22*($A5614-$A$5446)/$P$22),erreur)</f>
        <v>325.98530084622689</v>
      </c>
      <c r="G5614" s="31">
        <f t="shared" si="210"/>
        <v>323.70340466705375</v>
      </c>
    </row>
    <row r="5615" spans="1:8" x14ac:dyDescent="0.3">
      <c r="A5615" s="20">
        <f t="shared" si="209"/>
        <v>5609</v>
      </c>
      <c r="B5615" s="9">
        <v>323.48523804050001</v>
      </c>
      <c r="C5615" s="9">
        <v>322.57996102841935</v>
      </c>
      <c r="D5615" s="25">
        <v>174</v>
      </c>
      <c r="E5615" s="8">
        <v>378</v>
      </c>
      <c r="F5615" s="31">
        <f>IF($A5615&lt;=$J$22,$O$22+$P$22*SIN($Q$22+$R$22*($A5615-$A$5446)/$P$22),erreur)</f>
        <v>325.9822043760978</v>
      </c>
      <c r="G5615" s="31">
        <f t="shared" si="210"/>
        <v>323.70200466705376</v>
      </c>
    </row>
    <row r="5616" spans="1:8" x14ac:dyDescent="0.3">
      <c r="A5616" s="20">
        <f t="shared" si="209"/>
        <v>5610</v>
      </c>
      <c r="B5616" s="9">
        <v>323.47642954062667</v>
      </c>
      <c r="C5616" s="9">
        <v>322.56475138321184</v>
      </c>
      <c r="D5616" s="25">
        <v>175</v>
      </c>
      <c r="E5616" s="8">
        <v>379</v>
      </c>
      <c r="F5616" s="31">
        <f>IF($A5616&lt;=$J$22,$O$22+$P$22*SIN($Q$22+$R$22*($A5616-$A$5446)/$P$22),erreur)</f>
        <v>325.97914175327242</v>
      </c>
      <c r="G5616" s="31">
        <f t="shared" si="210"/>
        <v>323.70060466705377</v>
      </c>
    </row>
    <row r="5617" spans="1:8" x14ac:dyDescent="0.3">
      <c r="A5617" s="20">
        <f t="shared" si="209"/>
        <v>5611</v>
      </c>
      <c r="B5617" s="9">
        <v>323.46774580442161</v>
      </c>
      <c r="C5617" s="9">
        <v>322.54947494299267</v>
      </c>
      <c r="D5617" s="25">
        <v>176</v>
      </c>
      <c r="E5617" s="8">
        <v>380</v>
      </c>
      <c r="F5617" s="31">
        <f>IF($A5617&lt;=$J$22,$O$22+$P$22*SIN($Q$22+$R$22*($A5617-$A$5446)/$P$22),erreur)</f>
        <v>325.97611297775802</v>
      </c>
      <c r="G5617" s="31">
        <f t="shared" si="210"/>
        <v>323.69920466705378</v>
      </c>
    </row>
    <row r="5618" spans="1:8" x14ac:dyDescent="0.3">
      <c r="A5618" s="20">
        <f t="shared" si="209"/>
        <v>5612</v>
      </c>
      <c r="B5618" s="9">
        <v>323.45918683202126</v>
      </c>
      <c r="C5618" s="9">
        <v>322.53413170782915</v>
      </c>
      <c r="D5618" s="25">
        <v>177</v>
      </c>
      <c r="E5618" s="8">
        <v>381</v>
      </c>
      <c r="F5618" s="31">
        <f>IF($A5618&lt;=$J$22,$O$22+$P$22*SIN($Q$22+$R$22*($A5618-$A$5446)/$P$22),erreur)</f>
        <v>325.97311804955098</v>
      </c>
      <c r="G5618" s="31">
        <f t="shared" si="210"/>
        <v>323.69780466705379</v>
      </c>
    </row>
    <row r="5619" spans="1:8" x14ac:dyDescent="0.3">
      <c r="A5619" s="20">
        <f t="shared" si="209"/>
        <v>5613</v>
      </c>
      <c r="B5619" s="9">
        <v>323.45075262355749</v>
      </c>
      <c r="C5619" s="9">
        <v>322.51872167779402</v>
      </c>
      <c r="D5619" s="25">
        <v>178</v>
      </c>
      <c r="E5619" s="8">
        <v>382</v>
      </c>
      <c r="F5619" s="31">
        <f>IF($A5619&lt;=$J$22,$O$22+$P$22*SIN($Q$22+$R$22*($A5619-$A$5446)/$P$22),erreur)</f>
        <v>325.97015696865856</v>
      </c>
      <c r="G5619" s="31">
        <f t="shared" si="210"/>
        <v>323.6964046670538</v>
      </c>
    </row>
    <row r="5620" spans="1:8" x14ac:dyDescent="0.3">
      <c r="A5620" s="20">
        <f t="shared" si="209"/>
        <v>5614</v>
      </c>
      <c r="B5620" s="9">
        <v>323.44244317916309</v>
      </c>
      <c r="C5620" s="9">
        <v>322.50324485295278</v>
      </c>
      <c r="D5620" s="25">
        <v>179</v>
      </c>
      <c r="E5620" s="8">
        <v>383</v>
      </c>
      <c r="F5620" s="31">
        <f>IF($A5620&lt;=$J$22,$O$22+$P$22*SIN($Q$22+$R$22*($A5620-$A$5446)/$P$22),erreur)</f>
        <v>325.9672297350844</v>
      </c>
      <c r="G5620" s="31">
        <f t="shared" si="210"/>
        <v>323.69500466705381</v>
      </c>
    </row>
    <row r="5621" spans="1:8" x14ac:dyDescent="0.3">
      <c r="A5621" s="20">
        <f t="shared" si="209"/>
        <v>5615</v>
      </c>
      <c r="B5621" s="9">
        <v>323.43425849896539</v>
      </c>
      <c r="C5621" s="9">
        <v>322.48770123337454</v>
      </c>
      <c r="D5621" s="25">
        <v>180</v>
      </c>
      <c r="E5621" s="8">
        <v>384</v>
      </c>
      <c r="F5621" s="31">
        <f>IF($A5621&lt;=$J$22,$O$22+$P$22*SIN($Q$22+$R$22*($A5621-$A$5446)/$P$22),erreur)</f>
        <v>325.96433634883579</v>
      </c>
      <c r="G5621" s="31">
        <f t="shared" si="210"/>
        <v>323.69360466705382</v>
      </c>
    </row>
    <row r="5622" spans="1:8" x14ac:dyDescent="0.3">
      <c r="A5622" s="20">
        <f t="shared" si="209"/>
        <v>5616</v>
      </c>
      <c r="B5622" s="9">
        <v>323.42619858309445</v>
      </c>
      <c r="C5622" s="9">
        <v>322.47209081913024</v>
      </c>
      <c r="D5622" s="25">
        <v>181</v>
      </c>
      <c r="E5622" s="8">
        <v>385</v>
      </c>
      <c r="F5622" s="31">
        <f>IF($A5622&lt;=$J$22,$O$22+$P$22*SIN($Q$22+$R$22*($A5622-$A$5446)/$P$22),erreur)</f>
        <v>325.96147680990543</v>
      </c>
      <c r="G5622" s="31">
        <f t="shared" si="210"/>
        <v>323.69220466705383</v>
      </c>
    </row>
    <row r="5623" spans="1:8" x14ac:dyDescent="0.3">
      <c r="A5623" s="20">
        <f t="shared" si="209"/>
        <v>5617</v>
      </c>
      <c r="B5623" s="9">
        <v>323.41826343167304</v>
      </c>
      <c r="C5623" s="9">
        <v>322.45641361028902</v>
      </c>
      <c r="D5623" s="25">
        <v>182</v>
      </c>
      <c r="E5623" s="8">
        <v>386</v>
      </c>
      <c r="F5623" s="31">
        <f>IF($A5623&lt;=$J$22,$O$22+$P$22*SIN($Q$22+$R$22*($A5623-$A$5446)/$P$22),erreur)</f>
        <v>325.95865111830426</v>
      </c>
      <c r="G5623" s="31">
        <f t="shared" si="210"/>
        <v>323.69080466705384</v>
      </c>
    </row>
    <row r="5624" spans="1:8" x14ac:dyDescent="0.3">
      <c r="A5624" s="20">
        <f t="shared" si="209"/>
        <v>5618</v>
      </c>
      <c r="B5624" s="9">
        <v>323.41045304482668</v>
      </c>
      <c r="C5624" s="9">
        <v>322.44066960691998</v>
      </c>
      <c r="D5624" s="25">
        <v>183</v>
      </c>
      <c r="E5624" s="8">
        <v>387</v>
      </c>
      <c r="F5624" s="31">
        <f>IF($A5624&lt;=$J$22,$O$22+$P$22*SIN($Q$22+$R$22*($A5624-$A$5446)/$P$22),erreur)</f>
        <v>325.9558592740359</v>
      </c>
      <c r="G5624" s="31">
        <f t="shared" si="210"/>
        <v>323.68940466705385</v>
      </c>
    </row>
    <row r="5625" spans="1:8" x14ac:dyDescent="0.3">
      <c r="A5625" s="20">
        <f t="shared" si="209"/>
        <v>5619</v>
      </c>
      <c r="B5625" s="9">
        <v>323.40276742267542</v>
      </c>
      <c r="C5625" s="9">
        <v>322.42485880909226</v>
      </c>
      <c r="D5625" s="25">
        <v>184</v>
      </c>
      <c r="E5625" s="8">
        <v>388</v>
      </c>
      <c r="F5625" s="31">
        <f>IF($A5625&lt;=$J$22,$O$22+$P$22*SIN($Q$22+$R$22*($A5625-$A$5446)/$P$22),erreur)</f>
        <v>325.95310127710036</v>
      </c>
      <c r="G5625" s="31">
        <f t="shared" si="210"/>
        <v>323.68800466705386</v>
      </c>
    </row>
    <row r="5626" spans="1:8" x14ac:dyDescent="0.3">
      <c r="A5626" s="20">
        <f t="shared" si="209"/>
        <v>5620</v>
      </c>
      <c r="B5626" s="9">
        <v>323.39520656534023</v>
      </c>
      <c r="C5626" s="9">
        <v>322.40898121688042</v>
      </c>
      <c r="D5626" s="25">
        <v>185</v>
      </c>
      <c r="E5626" s="8">
        <v>389</v>
      </c>
      <c r="F5626" s="31">
        <f>IF($A5626&lt;=$J$22,$O$22+$P$22*SIN($Q$22+$R$22*($A5626-$A$5446)/$P$22),erreur)</f>
        <v>325.95037712750491</v>
      </c>
      <c r="G5626" s="31">
        <f t="shared" si="210"/>
        <v>323.68660466705387</v>
      </c>
      <c r="H5626">
        <v>319.02999999999997</v>
      </c>
    </row>
    <row r="5627" spans="1:8" x14ac:dyDescent="0.3">
      <c r="A5627" s="20">
        <f t="shared" si="209"/>
        <v>5621</v>
      </c>
      <c r="B5627" s="9">
        <v>323.38777047293934</v>
      </c>
      <c r="C5627" s="9">
        <v>322.39303683035178</v>
      </c>
      <c r="D5627" s="25">
        <v>186</v>
      </c>
      <c r="E5627" s="8">
        <v>390</v>
      </c>
      <c r="F5627" s="31">
        <f>IF($A5627&lt;=$J$22,$O$22+$P$22*SIN($Q$22+$R$22*($A5627-$A$5446)/$P$22),erreur)</f>
        <v>325.94768682524591</v>
      </c>
      <c r="G5627" s="31">
        <f t="shared" si="210"/>
        <v>323.68520466705388</v>
      </c>
    </row>
    <row r="5628" spans="1:8" x14ac:dyDescent="0.3">
      <c r="A5628" s="20">
        <f t="shared" si="209"/>
        <v>5622</v>
      </c>
      <c r="B5628" s="9">
        <v>323.38045914558643</v>
      </c>
      <c r="C5628" s="9">
        <v>322.37702564957908</v>
      </c>
      <c r="D5628" s="25">
        <v>187</v>
      </c>
      <c r="E5628" s="8">
        <v>391</v>
      </c>
      <c r="F5628" s="31">
        <f>IF($A5628&lt;=$J$22,$O$22+$P$22*SIN($Q$22+$R$22*($A5628-$A$5446)/$P$22),erreur)</f>
        <v>325.94503037033064</v>
      </c>
      <c r="G5628" s="31">
        <f t="shared" si="210"/>
        <v>323.68380466705389</v>
      </c>
    </row>
    <row r="5629" spans="1:8" x14ac:dyDescent="0.3">
      <c r="A5629" s="20">
        <f t="shared" si="209"/>
        <v>5623</v>
      </c>
      <c r="B5629" s="9">
        <v>323.37327258339519</v>
      </c>
      <c r="C5629" s="9">
        <v>322.36094767463328</v>
      </c>
      <c r="D5629" s="25">
        <v>188</v>
      </c>
      <c r="E5629" s="8">
        <v>392</v>
      </c>
      <c r="F5629" s="31">
        <f>IF($A5629&lt;=$J$22,$O$22+$P$22*SIN($Q$22+$R$22*($A5629-$A$5446)/$P$22),erreur)</f>
        <v>325.94240776276638</v>
      </c>
      <c r="G5629" s="31">
        <f t="shared" si="210"/>
        <v>323.6824046670539</v>
      </c>
    </row>
    <row r="5630" spans="1:8" x14ac:dyDescent="0.3">
      <c r="A5630" s="20">
        <f t="shared" si="209"/>
        <v>5624</v>
      </c>
      <c r="B5630" s="9">
        <v>323.36621078648022</v>
      </c>
      <c r="C5630" s="9">
        <v>322.34480290558713</v>
      </c>
      <c r="D5630" s="25">
        <v>189</v>
      </c>
      <c r="E5630" s="8">
        <v>393</v>
      </c>
      <c r="F5630" s="31">
        <f>IF($A5630&lt;=$J$22,$O$22+$P$22*SIN($Q$22+$R$22*($A5630-$A$5446)/$P$22),erreur)</f>
        <v>325.93981900254948</v>
      </c>
      <c r="G5630" s="31">
        <f t="shared" si="210"/>
        <v>323.68100466705391</v>
      </c>
    </row>
    <row r="5631" spans="1:8" x14ac:dyDescent="0.3">
      <c r="A5631" s="20">
        <f t="shared" si="209"/>
        <v>5625</v>
      </c>
      <c r="B5631" s="9">
        <v>323.35927375494884</v>
      </c>
      <c r="C5631" s="9">
        <v>322.32859134250975</v>
      </c>
      <c r="D5631" s="25">
        <v>190</v>
      </c>
      <c r="E5631" s="8">
        <v>394</v>
      </c>
      <c r="F5631" s="31">
        <f>IF($A5631&lt;=$J$22,$O$22+$P$22*SIN($Q$22+$R$22*($A5631-$A$5446)/$P$22),erreur)</f>
        <v>325.93726408968359</v>
      </c>
      <c r="G5631" s="31">
        <f t="shared" si="210"/>
        <v>323.67960466705392</v>
      </c>
    </row>
    <row r="5632" spans="1:8" x14ac:dyDescent="0.3">
      <c r="A5632" s="20">
        <f t="shared" si="209"/>
        <v>5626</v>
      </c>
      <c r="B5632" s="9">
        <v>323.3524614889111</v>
      </c>
      <c r="C5632" s="9">
        <v>322.31231298547573</v>
      </c>
      <c r="D5632" s="25">
        <v>191</v>
      </c>
      <c r="E5632" s="8">
        <v>395</v>
      </c>
      <c r="F5632" s="31">
        <f>IF($A5632&lt;=$J$22,$O$22+$P$22*SIN($Q$22+$R$22*($A5632-$A$5446)/$P$22),erreur)</f>
        <v>325.93474302417599</v>
      </c>
      <c r="G5632" s="31">
        <f t="shared" si="210"/>
        <v>323.67820466705393</v>
      </c>
    </row>
    <row r="5633" spans="1:8" x14ac:dyDescent="0.3">
      <c r="A5633" s="20">
        <f t="shared" si="209"/>
        <v>5627</v>
      </c>
      <c r="B5633" s="9">
        <v>323.34577398847068</v>
      </c>
      <c r="C5633" s="9">
        <v>322.29596783455963</v>
      </c>
      <c r="D5633" s="25">
        <v>192</v>
      </c>
      <c r="E5633" s="8">
        <v>396</v>
      </c>
      <c r="F5633" s="31">
        <f>IF($A5633&lt;=$J$22,$O$22+$P$22*SIN($Q$22+$R$22*($A5633-$A$5446)/$P$22),erreur)</f>
        <v>325.93225580602302</v>
      </c>
      <c r="G5633" s="31">
        <f t="shared" si="210"/>
        <v>323.67680466705394</v>
      </c>
    </row>
    <row r="5634" spans="1:8" x14ac:dyDescent="0.3">
      <c r="A5634" s="20">
        <f t="shared" si="209"/>
        <v>5628</v>
      </c>
      <c r="B5634" s="9">
        <v>323.33921125373399</v>
      </c>
      <c r="C5634" s="9">
        <v>322.27955588983059</v>
      </c>
      <c r="D5634" s="25">
        <v>193</v>
      </c>
      <c r="E5634" s="8">
        <v>397</v>
      </c>
      <c r="F5634" s="31">
        <f>IF($A5634&lt;=$J$22,$O$22+$P$22*SIN($Q$22+$R$22*($A5634-$A$5446)/$P$22),erreur)</f>
        <v>325.92980243523562</v>
      </c>
      <c r="G5634" s="31">
        <f t="shared" si="210"/>
        <v>323.67540466705395</v>
      </c>
    </row>
    <row r="5635" spans="1:8" x14ac:dyDescent="0.3">
      <c r="A5635" s="20">
        <f t="shared" si="209"/>
        <v>5629</v>
      </c>
      <c r="B5635" s="9">
        <v>323.3327732848029</v>
      </c>
      <c r="C5635" s="9">
        <v>322.26307715136318</v>
      </c>
      <c r="D5635" s="25">
        <v>194</v>
      </c>
      <c r="E5635" s="8">
        <v>398</v>
      </c>
      <c r="F5635" s="31">
        <f>IF($A5635&lt;=$J$22,$O$22+$P$22*SIN($Q$22+$R$22*($A5635-$A$5446)/$P$22),erreur)</f>
        <v>325.92738291181013</v>
      </c>
      <c r="G5635" s="31">
        <f t="shared" si="210"/>
        <v>323.67400466705396</v>
      </c>
    </row>
    <row r="5636" spans="1:8" x14ac:dyDescent="0.3">
      <c r="A5636" s="20">
        <f t="shared" si="209"/>
        <v>5630</v>
      </c>
      <c r="B5636" s="9">
        <v>323.32646008177471</v>
      </c>
      <c r="C5636" s="9">
        <v>322.24653161923197</v>
      </c>
      <c r="D5636" s="25">
        <v>195</v>
      </c>
      <c r="E5636" s="8">
        <v>399</v>
      </c>
      <c r="F5636" s="31">
        <f>IF($A5636&lt;=$J$22,$O$22+$P$22*SIN($Q$22+$R$22*($A5636-$A$5446)/$P$22),erreur)</f>
        <v>325.9249972357502</v>
      </c>
      <c r="G5636" s="31">
        <f t="shared" si="210"/>
        <v>323.67260466705397</v>
      </c>
    </row>
    <row r="5637" spans="1:8" x14ac:dyDescent="0.3">
      <c r="A5637" s="20">
        <f t="shared" si="209"/>
        <v>5631</v>
      </c>
      <c r="B5637" s="9">
        <v>323.32027164475221</v>
      </c>
      <c r="C5637" s="9">
        <v>322.22991929350792</v>
      </c>
      <c r="D5637" s="25">
        <v>196</v>
      </c>
      <c r="E5637" s="8">
        <v>400</v>
      </c>
      <c r="F5637" s="31">
        <f>IF($A5637&lt;=$J$22,$O$22+$P$22*SIN($Q$22+$R$22*($A5637-$A$5446)/$P$22),erreur)</f>
        <v>325.92264540705946</v>
      </c>
      <c r="G5637" s="31">
        <f t="shared" si="210"/>
        <v>323.67120466705398</v>
      </c>
    </row>
    <row r="5638" spans="1:8" x14ac:dyDescent="0.3">
      <c r="A5638" s="20">
        <f t="shared" si="209"/>
        <v>5632</v>
      </c>
      <c r="B5638" s="9">
        <v>323.31420797382816</v>
      </c>
      <c r="C5638" s="9">
        <v>322.21324017427105</v>
      </c>
      <c r="D5638" s="25">
        <v>197</v>
      </c>
      <c r="E5638" s="8">
        <v>401</v>
      </c>
      <c r="F5638" s="31">
        <f>IF($A5638&lt;=$J$22,$O$22+$P$22*SIN($Q$22+$R$22*($A5638-$A$5446)/$P$22),erreur)</f>
        <v>325.9203274257452</v>
      </c>
      <c r="G5638" s="31">
        <f t="shared" si="210"/>
        <v>323.669804667054</v>
      </c>
    </row>
    <row r="5639" spans="1:8" x14ac:dyDescent="0.3">
      <c r="A5639" s="20">
        <f t="shared" si="209"/>
        <v>5633</v>
      </c>
      <c r="B5639" s="9">
        <v>323.30826906909897</v>
      </c>
      <c r="C5639" s="9">
        <v>322.19649426158867</v>
      </c>
      <c r="D5639" s="25">
        <v>198</v>
      </c>
      <c r="E5639" s="8">
        <v>402</v>
      </c>
      <c r="F5639" s="31">
        <f>IF($A5639&lt;=$J$22,$O$22+$P$22*SIN($Q$22+$R$22*($A5639-$A$5446)/$P$22),erreur)</f>
        <v>325.91804329180741</v>
      </c>
      <c r="G5639" s="31">
        <f t="shared" si="210"/>
        <v>323.66840466705401</v>
      </c>
    </row>
    <row r="5640" spans="1:8" x14ac:dyDescent="0.3">
      <c r="A5640" s="20">
        <f t="shared" ref="A5640:A5703" si="211">ROW()-6</f>
        <v>5634</v>
      </c>
      <c r="B5640" s="9">
        <v>323.30245493065559</v>
      </c>
      <c r="C5640" s="9">
        <v>322.17968155554263</v>
      </c>
      <c r="D5640" s="25">
        <v>199</v>
      </c>
      <c r="E5640" s="8">
        <v>403</v>
      </c>
      <c r="F5640" s="31">
        <f>IF($A5640&lt;=$J$22,$O$22+$P$22*SIN($Q$22+$R$22*($A5640-$A$5446)/$P$22),erreur)</f>
        <v>325.91579300523881</v>
      </c>
      <c r="G5640" s="31">
        <f t="shared" si="210"/>
        <v>323.66700466705402</v>
      </c>
    </row>
    <row r="5641" spans="1:8" x14ac:dyDescent="0.3">
      <c r="A5641" s="20">
        <f t="shared" si="211"/>
        <v>5635</v>
      </c>
      <c r="B5641" s="9">
        <v>323.29676555858987</v>
      </c>
      <c r="C5641" s="9">
        <v>322.16280205620023</v>
      </c>
      <c r="D5641" s="25">
        <v>200</v>
      </c>
      <c r="E5641" s="8">
        <v>404</v>
      </c>
      <c r="F5641" s="31">
        <f>IF($A5641&lt;=$J$22,$O$22+$P$22*SIN($Q$22+$R$22*($A5641-$A$5446)/$P$22),erreur)</f>
        <v>325.9135765660576</v>
      </c>
      <c r="G5641" s="31">
        <f t="shared" si="210"/>
        <v>323.66560466705403</v>
      </c>
    </row>
    <row r="5642" spans="1:8" x14ac:dyDescent="0.3">
      <c r="A5642" s="20">
        <f t="shared" si="211"/>
        <v>5636</v>
      </c>
      <c r="B5642" s="9">
        <v>323.29120095299004</v>
      </c>
      <c r="C5642" s="9">
        <v>322.14585576364516</v>
      </c>
      <c r="D5642" s="25">
        <v>201</v>
      </c>
      <c r="E5642" s="8">
        <v>405</v>
      </c>
      <c r="F5642" s="31">
        <f>IF($A5642&lt;=$J$22,$O$22+$P$22*SIN($Q$22+$R$22*($A5642-$A$5446)/$P$22),erreur)</f>
        <v>325.9113939742565</v>
      </c>
      <c r="G5642" s="31">
        <f t="shared" si="210"/>
        <v>323.66420466705404</v>
      </c>
    </row>
    <row r="5643" spans="1:8" x14ac:dyDescent="0.3">
      <c r="A5643" s="20">
        <f t="shared" si="211"/>
        <v>5637</v>
      </c>
      <c r="B5643" s="9">
        <v>323.2857611139425</v>
      </c>
      <c r="C5643" s="9">
        <v>322.1288426779447</v>
      </c>
      <c r="D5643" s="25">
        <v>202</v>
      </c>
      <c r="E5643" s="8">
        <v>406</v>
      </c>
      <c r="F5643" s="31">
        <f>IF($A5643&lt;=$J$22,$O$22+$P$22*SIN($Q$22+$R$22*($A5643-$A$5446)/$P$22),erreur)</f>
        <v>325.90924522983914</v>
      </c>
      <c r="G5643" s="31">
        <f t="shared" si="210"/>
        <v>323.66280466705405</v>
      </c>
    </row>
    <row r="5644" spans="1:8" x14ac:dyDescent="0.3">
      <c r="A5644" s="20">
        <f t="shared" si="211"/>
        <v>5638</v>
      </c>
      <c r="B5644" s="9">
        <v>323.28044604153092</v>
      </c>
      <c r="C5644" s="9">
        <v>322.11176279918072</v>
      </c>
      <c r="D5644" s="25">
        <v>203</v>
      </c>
      <c r="E5644" s="8">
        <v>407</v>
      </c>
      <c r="F5644" s="31">
        <f>IF($A5644&lt;=$J$22,$O$22+$P$22*SIN($Q$22+$R$22*($A5644-$A$5446)/$P$22),erreur)</f>
        <v>325.90713033280917</v>
      </c>
      <c r="G5644" s="31">
        <f t="shared" si="210"/>
        <v>323.66140466705406</v>
      </c>
    </row>
    <row r="5645" spans="1:8" x14ac:dyDescent="0.3">
      <c r="A5645" s="20">
        <f t="shared" si="211"/>
        <v>5639</v>
      </c>
      <c r="B5645" s="9">
        <v>323.27525573583898</v>
      </c>
      <c r="C5645" s="9">
        <v>322.09461612742598</v>
      </c>
      <c r="D5645" s="25">
        <v>204</v>
      </c>
      <c r="E5645" s="8">
        <v>408</v>
      </c>
      <c r="F5645" s="31">
        <f>IF($A5645&lt;=$J$22,$O$22+$P$22*SIN($Q$22+$R$22*($A5645-$A$5446)/$P$22),erreur)</f>
        <v>325.90504928317023</v>
      </c>
      <c r="G5645" s="31">
        <f t="shared" si="210"/>
        <v>323.66000466705407</v>
      </c>
    </row>
    <row r="5646" spans="1:8" x14ac:dyDescent="0.3">
      <c r="A5646" s="20">
        <f t="shared" si="211"/>
        <v>5640</v>
      </c>
      <c r="B5646" s="9">
        <v>323.27019019694853</v>
      </c>
      <c r="C5646" s="9">
        <v>322.07740266276051</v>
      </c>
      <c r="D5646" s="25">
        <v>205</v>
      </c>
      <c r="E5646" s="8">
        <v>409</v>
      </c>
      <c r="F5646" s="31">
        <f>IF($A5646&lt;=$J$22,$O$22+$P$22*SIN($Q$22+$R$22*($A5646-$A$5446)/$P$22),erreur)</f>
        <v>325.90300208092594</v>
      </c>
      <c r="G5646" s="31">
        <f t="shared" si="210"/>
        <v>323.65860466705408</v>
      </c>
      <c r="H5646">
        <v>319.43</v>
      </c>
    </row>
    <row r="5647" spans="1:8" x14ac:dyDescent="0.3">
      <c r="A5647" s="20">
        <f t="shared" si="211"/>
        <v>5641</v>
      </c>
      <c r="B5647" s="9">
        <v>323.26524942493779</v>
      </c>
      <c r="C5647" s="9">
        <v>322.06012240525706</v>
      </c>
      <c r="D5647" s="25">
        <v>206</v>
      </c>
      <c r="E5647" s="8">
        <v>410</v>
      </c>
      <c r="F5647" s="31">
        <f>IF($A5647&lt;=$J$22,$O$22+$P$22*SIN($Q$22+$R$22*($A5647-$A$5446)/$P$22),erreur)</f>
        <v>325.90098872607268</v>
      </c>
      <c r="G5647" s="31">
        <f t="shared" si="210"/>
        <v>323.65720466705409</v>
      </c>
    </row>
    <row r="5648" spans="1:8" x14ac:dyDescent="0.3">
      <c r="A5648" s="20">
        <f t="shared" si="211"/>
        <v>5642</v>
      </c>
      <c r="B5648" s="9">
        <v>323.26043341988225</v>
      </c>
      <c r="C5648" s="9">
        <v>322.04277535499568</v>
      </c>
      <c r="D5648" s="25">
        <v>207</v>
      </c>
      <c r="E5648" s="8">
        <v>411</v>
      </c>
      <c r="F5648" s="31">
        <f>IF($A5648&lt;=$J$22,$O$22+$P$22*SIN($Q$22+$R$22*($A5648-$A$5446)/$P$22),erreur)</f>
        <v>325.89900921861772</v>
      </c>
      <c r="G5648" s="31">
        <f t="shared" si="210"/>
        <v>323.6558046670541</v>
      </c>
    </row>
    <row r="5649" spans="1:7" x14ac:dyDescent="0.3">
      <c r="A5649" s="20">
        <f t="shared" si="211"/>
        <v>5643</v>
      </c>
      <c r="B5649" s="9">
        <v>323.2557421818583</v>
      </c>
      <c r="C5649" s="9">
        <v>322.02536151205459</v>
      </c>
      <c r="D5649" s="25">
        <v>208</v>
      </c>
      <c r="E5649" s="8">
        <v>412</v>
      </c>
      <c r="F5649" s="31">
        <f>IF($A5649&lt;=$J$22,$O$22+$P$22*SIN($Q$22+$R$22*($A5649-$A$5446)/$P$22),erreur)</f>
        <v>325.8970635585647</v>
      </c>
      <c r="G5649" s="31">
        <f t="shared" si="210"/>
        <v>323.65440466705411</v>
      </c>
    </row>
    <row r="5650" spans="1:7" x14ac:dyDescent="0.3">
      <c r="A5650" s="20">
        <f t="shared" si="211"/>
        <v>5644</v>
      </c>
      <c r="B5650" s="9">
        <v>323.25117571093961</v>
      </c>
      <c r="C5650" s="9">
        <v>322.00788087650835</v>
      </c>
      <c r="D5650" s="25">
        <v>209</v>
      </c>
      <c r="E5650" s="8">
        <v>413</v>
      </c>
      <c r="F5650" s="31">
        <f>IF($A5650&lt;=$J$22,$O$22+$P$22*SIN($Q$22+$R$22*($A5650-$A$5446)/$P$22),erreur)</f>
        <v>325.89515174590997</v>
      </c>
      <c r="G5650" s="31">
        <f t="shared" si="210"/>
        <v>323.65300466705412</v>
      </c>
    </row>
    <row r="5651" spans="1:7" x14ac:dyDescent="0.3">
      <c r="A5651" s="20">
        <f t="shared" si="211"/>
        <v>5645</v>
      </c>
      <c r="B5651" s="9">
        <v>323.2467340071953</v>
      </c>
      <c r="C5651" s="9">
        <v>321.99033344843519</v>
      </c>
      <c r="D5651" s="25">
        <v>210</v>
      </c>
      <c r="E5651" s="8">
        <v>414</v>
      </c>
      <c r="F5651" s="31">
        <f>IF($A5651&lt;=$J$22,$O$22+$P$22*SIN($Q$22+$R$22*($A5651-$A$5446)/$P$22),erreur)</f>
        <v>325.89327378066082</v>
      </c>
      <c r="G5651" s="31">
        <f t="shared" si="210"/>
        <v>323.65160466705413</v>
      </c>
    </row>
    <row r="5652" spans="1:7" x14ac:dyDescent="0.3">
      <c r="A5652" s="20">
        <f t="shared" si="211"/>
        <v>5646</v>
      </c>
      <c r="B5652" s="9">
        <v>323.24241707069541</v>
      </c>
      <c r="C5652" s="9">
        <v>321.97271922791697</v>
      </c>
      <c r="D5652" s="25">
        <v>211</v>
      </c>
      <c r="E5652" s="8">
        <v>415</v>
      </c>
      <c r="F5652" s="31">
        <f>IF($A5652&lt;=$J$22,$O$22+$P$22*SIN($Q$22+$R$22*($A5652-$A$5446)/$P$22),erreur)</f>
        <v>325.89142966281725</v>
      </c>
      <c r="G5652" s="31">
        <f t="shared" si="210"/>
        <v>323.65020466705414</v>
      </c>
    </row>
    <row r="5653" spans="1:7" x14ac:dyDescent="0.3">
      <c r="A5653" s="20">
        <f t="shared" si="211"/>
        <v>5647</v>
      </c>
      <c r="B5653" s="9">
        <v>323.23822490150724</v>
      </c>
      <c r="C5653" s="9">
        <v>321.95503821502825</v>
      </c>
      <c r="D5653" s="25">
        <v>212</v>
      </c>
      <c r="E5653" s="8">
        <v>416</v>
      </c>
      <c r="F5653" s="31">
        <f>IF($A5653&lt;=$J$22,$O$22+$P$22*SIN($Q$22+$R$22*($A5653-$A$5446)/$P$22),erreur)</f>
        <v>325.88961939238288</v>
      </c>
      <c r="G5653" s="31">
        <f t="shared" si="210"/>
        <v>323.64880466705415</v>
      </c>
    </row>
    <row r="5654" spans="1:7" x14ac:dyDescent="0.3">
      <c r="A5654" s="20">
        <f t="shared" si="211"/>
        <v>5648</v>
      </c>
      <c r="B5654" s="9">
        <v>323.23415749969718</v>
      </c>
      <c r="C5654" s="9">
        <v>321.93729040984908</v>
      </c>
      <c r="D5654" s="25">
        <v>213</v>
      </c>
      <c r="E5654" s="8">
        <v>417</v>
      </c>
      <c r="F5654" s="31">
        <f>IF($A5654&lt;=$J$22,$O$22+$P$22*SIN($Q$22+$R$22*($A5654-$A$5446)/$P$22),erreur)</f>
        <v>325.88784296935773</v>
      </c>
      <c r="G5654" s="31">
        <f t="shared" si="210"/>
        <v>323.64740466705416</v>
      </c>
    </row>
    <row r="5655" spans="1:7" x14ac:dyDescent="0.3">
      <c r="A5655" s="20">
        <f t="shared" si="211"/>
        <v>5649</v>
      </c>
      <c r="B5655" s="9">
        <v>323.23021486532616</v>
      </c>
      <c r="C5655" s="9">
        <v>321.91947581246131</v>
      </c>
      <c r="D5655" s="25">
        <v>214</v>
      </c>
      <c r="E5655" s="8">
        <v>418</v>
      </c>
      <c r="F5655" s="31">
        <f>IF($A5655&lt;=$J$22,$O$22+$P$22*SIN($Q$22+$R$22*($A5655-$A$5446)/$P$22),erreur)</f>
        <v>325.88610039374544</v>
      </c>
      <c r="G5655" s="31">
        <f t="shared" si="210"/>
        <v>323.64600466705417</v>
      </c>
    </row>
    <row r="5656" spans="1:7" x14ac:dyDescent="0.3">
      <c r="A5656" s="20">
        <f t="shared" si="211"/>
        <v>5650</v>
      </c>
      <c r="B5656" s="9">
        <v>323.22639699845695</v>
      </c>
      <c r="C5656" s="9">
        <v>321.90159442294134</v>
      </c>
      <c r="D5656" s="25">
        <v>215</v>
      </c>
      <c r="E5656" s="8">
        <v>419</v>
      </c>
      <c r="F5656" s="31">
        <f>IF($A5656&lt;=$J$22,$O$22+$P$22*SIN($Q$22+$R$22*($A5656-$A$5446)/$P$22),erreur)</f>
        <v>325.88439166554599</v>
      </c>
      <c r="G5656" s="31">
        <f t="shared" si="210"/>
        <v>323.64460466705418</v>
      </c>
    </row>
    <row r="5657" spans="1:7" x14ac:dyDescent="0.3">
      <c r="A5657" s="20">
        <f t="shared" si="211"/>
        <v>5651</v>
      </c>
      <c r="B5657" s="9">
        <v>323.22270389914956</v>
      </c>
      <c r="C5657" s="9">
        <v>321.88364624137103</v>
      </c>
      <c r="D5657" s="25">
        <v>216</v>
      </c>
      <c r="E5657" s="8">
        <v>420</v>
      </c>
      <c r="F5657" s="31">
        <f>IF($A5657&lt;=$J$22,$O$22+$P$22*SIN($Q$22+$R$22*($A5657-$A$5446)/$P$22),erreur)</f>
        <v>325.88271678476303</v>
      </c>
      <c r="G5657" s="31">
        <f t="shared" si="210"/>
        <v>323.64320466705419</v>
      </c>
    </row>
    <row r="5658" spans="1:7" x14ac:dyDescent="0.3">
      <c r="A5658" s="20">
        <f t="shared" si="211"/>
        <v>5652</v>
      </c>
      <c r="B5658" s="9">
        <v>323.2191355674604</v>
      </c>
      <c r="C5658" s="9">
        <v>321.86563126782858</v>
      </c>
      <c r="D5658" s="25">
        <v>217</v>
      </c>
      <c r="E5658" s="8">
        <v>421</v>
      </c>
      <c r="F5658" s="31">
        <f>IF($A5658&lt;=$J$22,$O$22+$P$22*SIN($Q$22+$R$22*($A5658-$A$5446)/$P$22),erreur)</f>
        <v>325.88107575139657</v>
      </c>
      <c r="G5658" s="31">
        <f t="shared" si="210"/>
        <v>323.6418046670542</v>
      </c>
    </row>
    <row r="5659" spans="1:7" x14ac:dyDescent="0.3">
      <c r="A5659" s="20">
        <f t="shared" si="211"/>
        <v>5653</v>
      </c>
      <c r="B5659" s="9">
        <v>323.21569200344493</v>
      </c>
      <c r="C5659" s="9">
        <v>321.84754950239403</v>
      </c>
      <c r="D5659" s="25">
        <v>218</v>
      </c>
      <c r="E5659" s="8">
        <v>422</v>
      </c>
      <c r="F5659" s="31">
        <f>IF($A5659&lt;=$J$22,$O$22+$P$22*SIN($Q$22+$R$22*($A5659-$A$5446)/$P$22),erreur)</f>
        <v>325.87946856545022</v>
      </c>
      <c r="G5659" s="31">
        <f t="shared" si="210"/>
        <v>323.64040466705421</v>
      </c>
    </row>
    <row r="5660" spans="1:7" x14ac:dyDescent="0.3">
      <c r="A5660" s="20">
        <f t="shared" si="211"/>
        <v>5654</v>
      </c>
      <c r="B5660" s="9">
        <v>323.21237320715773</v>
      </c>
      <c r="C5660" s="9">
        <v>321.82940094515106</v>
      </c>
      <c r="D5660" s="25">
        <v>219</v>
      </c>
      <c r="E5660" s="8">
        <v>423</v>
      </c>
      <c r="F5660" s="31">
        <f>IF($A5660&lt;=$J$22,$O$22+$P$22*SIN($Q$22+$R$22*($A5660-$A$5446)/$P$22),erreur)</f>
        <v>325.87789522693129</v>
      </c>
      <c r="G5660" s="31">
        <f t="shared" si="210"/>
        <v>323.63900466705422</v>
      </c>
    </row>
    <row r="5661" spans="1:7" x14ac:dyDescent="0.3">
      <c r="A5661" s="20">
        <f t="shared" si="211"/>
        <v>5655</v>
      </c>
      <c r="B5661" s="9">
        <v>323.20917917865063</v>
      </c>
      <c r="C5661" s="9">
        <v>321.81118559617971</v>
      </c>
      <c r="D5661" s="25">
        <v>220</v>
      </c>
      <c r="E5661" s="8">
        <v>424</v>
      </c>
      <c r="F5661" s="31">
        <f>IF($A5661&lt;=$J$22,$O$22+$P$22*SIN($Q$22+$R$22*($A5661-$A$5446)/$P$22),erreur)</f>
        <v>325.87635573582884</v>
      </c>
      <c r="G5661" s="31">
        <f t="shared" si="210"/>
        <v>323.63760466705423</v>
      </c>
    </row>
    <row r="5662" spans="1:7" x14ac:dyDescent="0.3">
      <c r="A5662" s="20">
        <f t="shared" si="211"/>
        <v>5656</v>
      </c>
      <c r="B5662" s="9">
        <v>323.20610991797093</v>
      </c>
      <c r="C5662" s="9">
        <v>321.79290345555819</v>
      </c>
      <c r="D5662" s="25">
        <v>221</v>
      </c>
      <c r="E5662" s="8">
        <v>425</v>
      </c>
      <c r="F5662" s="31">
        <f>IF($A5662&lt;=$J$22,$O$22+$P$22*SIN($Q$22+$R$22*($A5662-$A$5446)/$P$22),erreur)</f>
        <v>325.87485009215379</v>
      </c>
      <c r="G5662" s="31">
        <f t="shared" si="210"/>
        <v>323.63620466705424</v>
      </c>
    </row>
    <row r="5663" spans="1:7" x14ac:dyDescent="0.3">
      <c r="A5663" s="20">
        <f t="shared" si="211"/>
        <v>5657</v>
      </c>
      <c r="B5663" s="9">
        <v>323.20316542516957</v>
      </c>
      <c r="C5663" s="9">
        <v>321.77455452337017</v>
      </c>
      <c r="D5663" s="25">
        <v>222</v>
      </c>
      <c r="E5663" s="8">
        <v>426</v>
      </c>
      <c r="F5663" s="31">
        <f>IF($A5663&lt;=$J$22,$O$22+$P$22*SIN($Q$22+$R$22*($A5663-$A$5446)/$P$22),erreur)</f>
        <v>325.87337829590615</v>
      </c>
      <c r="G5663" s="31">
        <f t="shared" si="210"/>
        <v>323.63480466705425</v>
      </c>
    </row>
    <row r="5664" spans="1:7" x14ac:dyDescent="0.3">
      <c r="A5664" s="20">
        <f t="shared" si="211"/>
        <v>5658</v>
      </c>
      <c r="B5664" s="9">
        <v>323.20034570029111</v>
      </c>
      <c r="C5664" s="9">
        <v>321.75613879969933</v>
      </c>
      <c r="D5664" s="25">
        <v>223</v>
      </c>
      <c r="E5664" s="8">
        <v>427</v>
      </c>
      <c r="F5664" s="31">
        <f>IF($A5664&lt;=$J$22,$O$22+$P$22*SIN($Q$22+$R$22*($A5664-$A$5446)/$P$22),erreur)</f>
        <v>325.87194034708955</v>
      </c>
      <c r="G5664" s="31">
        <f t="shared" si="210"/>
        <v>323.63340466705426</v>
      </c>
    </row>
    <row r="5665" spans="1:8" x14ac:dyDescent="0.3">
      <c r="A5665" s="20">
        <f t="shared" si="211"/>
        <v>5659</v>
      </c>
      <c r="B5665" s="9">
        <v>323.19765074337829</v>
      </c>
      <c r="C5665" s="9">
        <v>321.7376562846257</v>
      </c>
      <c r="D5665" s="25">
        <v>224</v>
      </c>
      <c r="E5665" s="8">
        <v>428</v>
      </c>
      <c r="F5665" s="31">
        <f>IF($A5665&lt;=$J$22,$O$22+$P$22*SIN($Q$22+$R$22*($A5665-$A$5446)/$P$22),erreur)</f>
        <v>325.87053624570399</v>
      </c>
      <c r="G5665" s="31">
        <f t="shared" si="210"/>
        <v>323.63200466705428</v>
      </c>
    </row>
    <row r="5666" spans="1:8" x14ac:dyDescent="0.3">
      <c r="A5666" s="20">
        <f t="shared" si="211"/>
        <v>5660</v>
      </c>
      <c r="B5666" s="9">
        <v>323.19508055447477</v>
      </c>
      <c r="C5666" s="9">
        <v>321.71910697823114</v>
      </c>
      <c r="D5666" s="25">
        <v>225</v>
      </c>
      <c r="E5666" s="8">
        <v>429</v>
      </c>
      <c r="F5666" s="31">
        <f>IF($A5666&lt;=$J$22,$O$22+$P$22*SIN($Q$22+$R$22*($A5666-$A$5446)/$P$22),erreur)</f>
        <v>325.86916599174583</v>
      </c>
      <c r="G5666" s="31">
        <f t="shared" si="210"/>
        <v>323.63060466705429</v>
      </c>
      <c r="H5666">
        <v>319.74</v>
      </c>
    </row>
    <row r="5667" spans="1:8" x14ac:dyDescent="0.3">
      <c r="A5667" s="20">
        <f t="shared" si="211"/>
        <v>5661</v>
      </c>
      <c r="B5667" s="9">
        <v>323.19263513361875</v>
      </c>
      <c r="C5667" s="9">
        <v>321.70049088060296</v>
      </c>
      <c r="D5667" s="25">
        <v>226</v>
      </c>
      <c r="E5667" s="8">
        <v>430</v>
      </c>
      <c r="F5667" s="31">
        <f>IF($A5667&lt;=$J$22,$O$22+$P$22*SIN($Q$22+$R$22*($A5667-$A$5446)/$P$22),erreur)</f>
        <v>325.86782958522235</v>
      </c>
      <c r="G5667" s="31">
        <f t="shared" si="210"/>
        <v>323.6292046670543</v>
      </c>
    </row>
    <row r="5668" spans="1:8" x14ac:dyDescent="0.3">
      <c r="A5668" s="20">
        <f t="shared" si="211"/>
        <v>5662</v>
      </c>
      <c r="B5668" s="9">
        <v>323.19031448085116</v>
      </c>
      <c r="C5668" s="9">
        <v>321.68180799181755</v>
      </c>
      <c r="D5668" s="25">
        <v>227</v>
      </c>
      <c r="E5668" s="8">
        <v>431</v>
      </c>
      <c r="F5668" s="31">
        <f>IF($A5668&lt;=$J$22,$O$22+$P$22*SIN($Q$22+$R$22*($A5668-$A$5446)/$P$22),erreur)</f>
        <v>325.86652702613719</v>
      </c>
      <c r="G5668" s="31">
        <f t="shared" ref="G5668:G5731" si="212">IF(8811-A5668&gt;$I$15,G5667+(A5668-A5667)*$M$15,"erreur")</f>
        <v>323.62780466705431</v>
      </c>
    </row>
    <row r="5669" spans="1:8" x14ac:dyDescent="0.3">
      <c r="A5669" s="20">
        <f t="shared" si="211"/>
        <v>5663</v>
      </c>
      <c r="B5669" s="9">
        <v>323.18811859620473</v>
      </c>
      <c r="C5669" s="9">
        <v>321.66305831196405</v>
      </c>
      <c r="D5669" s="25">
        <v>228</v>
      </c>
      <c r="E5669" s="8">
        <v>432</v>
      </c>
      <c r="F5669" s="31">
        <f>IF($A5669&lt;=$J$22,$O$22+$P$22*SIN($Q$22+$R$22*($A5669-$A$5446)/$P$22),erreur)</f>
        <v>325.86525831448307</v>
      </c>
      <c r="G5669" s="31">
        <f t="shared" si="212"/>
        <v>323.62640466705432</v>
      </c>
    </row>
    <row r="5670" spans="1:8" x14ac:dyDescent="0.3">
      <c r="A5670" s="20">
        <f t="shared" si="211"/>
        <v>5664</v>
      </c>
      <c r="B5670" s="9">
        <v>323.18604747971676</v>
      </c>
      <c r="C5670" s="9">
        <v>321.64424184112249</v>
      </c>
      <c r="D5670" s="25">
        <v>229</v>
      </c>
      <c r="E5670" s="8">
        <v>433</v>
      </c>
      <c r="F5670" s="31">
        <f>IF($A5670&lt;=$J$22,$O$22+$P$22*SIN($Q$22+$R$22*($A5670-$A$5446)/$P$22),erreur)</f>
        <v>325.86402345027091</v>
      </c>
      <c r="G5670" s="31">
        <f t="shared" si="212"/>
        <v>323.62500466705433</v>
      </c>
    </row>
    <row r="5671" spans="1:8" x14ac:dyDescent="0.3">
      <c r="A5671" s="20">
        <f t="shared" si="211"/>
        <v>5665</v>
      </c>
      <c r="B5671" s="9">
        <v>323.18410113141726</v>
      </c>
      <c r="C5671" s="9">
        <v>321.62535857937655</v>
      </c>
      <c r="D5671" s="25">
        <v>230</v>
      </c>
      <c r="E5671" s="8">
        <v>434</v>
      </c>
      <c r="F5671" s="31">
        <f>IF($A5671&lt;=$J$22,$O$22+$P$22*SIN($Q$22+$R$22*($A5671-$A$5446)/$P$22),erreur)</f>
        <v>325.86282243349706</v>
      </c>
      <c r="G5671" s="31">
        <f t="shared" si="212"/>
        <v>323.62360466705434</v>
      </c>
    </row>
    <row r="5672" spans="1:8" x14ac:dyDescent="0.3">
      <c r="A5672" s="20">
        <f t="shared" si="211"/>
        <v>5666</v>
      </c>
      <c r="B5672" s="9">
        <v>323.18227955133716</v>
      </c>
      <c r="C5672" s="9">
        <v>321.60640852681354</v>
      </c>
      <c r="D5672" s="25">
        <v>231</v>
      </c>
      <c r="E5672" s="8">
        <v>435</v>
      </c>
      <c r="F5672" s="31">
        <f>IF($A5672&lt;=$J$22,$O$22+$P$22*SIN($Q$22+$R$22*($A5672-$A$5446)/$P$22),erreur)</f>
        <v>325.86165526416153</v>
      </c>
      <c r="G5672" s="31">
        <f t="shared" si="212"/>
        <v>323.62220466705435</v>
      </c>
    </row>
    <row r="5673" spans="1:8" x14ac:dyDescent="0.3">
      <c r="A5673" s="20">
        <f t="shared" si="211"/>
        <v>5667</v>
      </c>
      <c r="B5673" s="9">
        <v>323.18058273950555</v>
      </c>
      <c r="C5673" s="9">
        <v>321.58739168351713</v>
      </c>
      <c r="D5673" s="25">
        <v>232</v>
      </c>
      <c r="E5673" s="8">
        <v>436</v>
      </c>
      <c r="F5673" s="31">
        <f>IF($A5673&lt;=$J$22,$O$22+$P$22*SIN($Q$22+$R$22*($A5673-$A$5446)/$P$22),erreur)</f>
        <v>325.86052194227523</v>
      </c>
      <c r="G5673" s="31">
        <f t="shared" si="212"/>
        <v>323.62080466705436</v>
      </c>
    </row>
    <row r="5674" spans="1:8" x14ac:dyDescent="0.3">
      <c r="A5674" s="20">
        <f t="shared" si="211"/>
        <v>5668</v>
      </c>
      <c r="B5674" s="9">
        <v>323.179010695947</v>
      </c>
      <c r="C5674" s="9">
        <v>321.56830804956917</v>
      </c>
      <c r="D5674" s="25">
        <v>233</v>
      </c>
      <c r="E5674" s="8">
        <v>437</v>
      </c>
      <c r="F5674" s="31">
        <f>IF($A5674&lt;=$J$22,$O$22+$P$22*SIN($Q$22+$R$22*($A5674-$A$5446)/$P$22),erreur)</f>
        <v>325.85942246782361</v>
      </c>
      <c r="G5674" s="31">
        <f t="shared" si="212"/>
        <v>323.61940466705437</v>
      </c>
    </row>
    <row r="5675" spans="1:8" x14ac:dyDescent="0.3">
      <c r="A5675" s="20">
        <f t="shared" si="211"/>
        <v>5669</v>
      </c>
      <c r="B5675" s="9">
        <v>323.17756342068878</v>
      </c>
      <c r="C5675" s="9">
        <v>321.5491576250588</v>
      </c>
      <c r="D5675" s="25">
        <v>234</v>
      </c>
      <c r="E5675" s="8">
        <v>438</v>
      </c>
      <c r="F5675" s="31">
        <f>IF($A5675&lt;=$J$22,$O$22+$P$22*SIN($Q$22+$R$22*($A5675-$A$5446)/$P$22),erreur)</f>
        <v>325.85835684082122</v>
      </c>
      <c r="G5675" s="31">
        <f t="shared" si="212"/>
        <v>323.61800466705438</v>
      </c>
    </row>
    <row r="5676" spans="1:8" x14ac:dyDescent="0.3">
      <c r="A5676" s="20">
        <f t="shared" si="211"/>
        <v>5670</v>
      </c>
      <c r="B5676" s="9">
        <v>323.17624091375092</v>
      </c>
      <c r="C5676" s="9">
        <v>321.52994041006968</v>
      </c>
      <c r="D5676" s="25">
        <v>235</v>
      </c>
      <c r="E5676" s="8">
        <v>439</v>
      </c>
      <c r="F5676" s="31">
        <f>IF($A5676&lt;=$J$22,$O$22+$P$22*SIN($Q$22+$R$22*($A5676-$A$5446)/$P$22),erreur)</f>
        <v>325.85732506126442</v>
      </c>
      <c r="G5676" s="31">
        <f t="shared" si="212"/>
        <v>323.61660466705439</v>
      </c>
    </row>
    <row r="5677" spans="1:8" x14ac:dyDescent="0.3">
      <c r="A5677" s="20">
        <f t="shared" si="211"/>
        <v>5671</v>
      </c>
      <c r="B5677" s="9">
        <v>323.17504317515522</v>
      </c>
      <c r="C5677" s="9">
        <v>321.51065640468914</v>
      </c>
      <c r="D5677" s="25">
        <v>236</v>
      </c>
      <c r="E5677" s="8">
        <v>440</v>
      </c>
      <c r="F5677" s="31">
        <f>IF($A5677&lt;=$J$22,$O$22+$P$22*SIN($Q$22+$R$22*($A5677-$A$5446)/$P$22),erreur)</f>
        <v>325.85632712915685</v>
      </c>
      <c r="G5677" s="31">
        <f t="shared" si="212"/>
        <v>323.6152046670544</v>
      </c>
    </row>
    <row r="5678" spans="1:8" x14ac:dyDescent="0.3">
      <c r="A5678" s="20">
        <f t="shared" si="211"/>
        <v>5672</v>
      </c>
      <c r="B5678" s="9">
        <v>323.1739702049199</v>
      </c>
      <c r="C5678" s="9">
        <v>321.49130560899903</v>
      </c>
      <c r="D5678" s="25">
        <v>237</v>
      </c>
      <c r="E5678" s="8">
        <v>441</v>
      </c>
      <c r="F5678" s="31">
        <f>IF($A5678&lt;=$J$22,$O$22+$P$22*SIN($Q$22+$R$22*($A5678-$A$5446)/$P$22),erreur)</f>
        <v>325.85536304449488</v>
      </c>
      <c r="G5678" s="31">
        <f t="shared" si="212"/>
        <v>323.61380466705441</v>
      </c>
    </row>
    <row r="5679" spans="1:8" x14ac:dyDescent="0.3">
      <c r="A5679" s="20">
        <f t="shared" si="211"/>
        <v>5673</v>
      </c>
      <c r="B5679" s="9">
        <v>323.17302200306221</v>
      </c>
      <c r="C5679" s="9">
        <v>321.47188802308847</v>
      </c>
      <c r="D5679" s="25">
        <v>238</v>
      </c>
      <c r="E5679" s="8">
        <v>442</v>
      </c>
      <c r="F5679" s="31">
        <f>IF($A5679&lt;=$J$22,$O$22+$P$22*SIN($Q$22+$R$22*($A5679-$A$5446)/$P$22),erreur)</f>
        <v>325.85443280728578</v>
      </c>
      <c r="G5679" s="31">
        <f t="shared" si="212"/>
        <v>323.61240466705442</v>
      </c>
    </row>
    <row r="5680" spans="1:8" x14ac:dyDescent="0.3">
      <c r="A5680" s="20">
        <f t="shared" si="211"/>
        <v>5674</v>
      </c>
      <c r="B5680" s="9">
        <v>323.17219856959582</v>
      </c>
      <c r="C5680" s="9">
        <v>321.45240364704841</v>
      </c>
      <c r="D5680" s="25">
        <v>239</v>
      </c>
      <c r="E5680" s="8">
        <v>443</v>
      </c>
      <c r="F5680" s="31">
        <f>IF($A5680&lt;=$J$22,$O$22+$P$22*SIN($Q$22+$R$22*($A5680-$A$5446)/$P$22),erreur)</f>
        <v>325.85353641752226</v>
      </c>
      <c r="G5680" s="31">
        <f t="shared" si="212"/>
        <v>323.61100466705443</v>
      </c>
    </row>
    <row r="5681" spans="1:8" x14ac:dyDescent="0.3">
      <c r="A5681" s="20">
        <f t="shared" si="211"/>
        <v>5675</v>
      </c>
      <c r="B5681" s="9">
        <v>323.17149990453527</v>
      </c>
      <c r="C5681" s="9">
        <v>321.43285248095708</v>
      </c>
      <c r="D5681" s="25">
        <v>240</v>
      </c>
      <c r="E5681" s="8">
        <v>444</v>
      </c>
      <c r="F5681" s="31">
        <f>IF($A5681&lt;=$J$22,$O$22+$P$22*SIN($Q$22+$R$22*($A5681-$A$5446)/$P$22),erreur)</f>
        <v>325.85267387521162</v>
      </c>
      <c r="G5681" s="31">
        <f t="shared" si="212"/>
        <v>323.60960466705444</v>
      </c>
    </row>
    <row r="5682" spans="1:8" x14ac:dyDescent="0.3">
      <c r="A5682" s="20">
        <f t="shared" si="211"/>
        <v>5676</v>
      </c>
      <c r="B5682" s="9">
        <v>323.17092600789056</v>
      </c>
      <c r="C5682" s="9">
        <v>321.41323452490906</v>
      </c>
      <c r="D5682" s="25">
        <v>241</v>
      </c>
      <c r="E5682" s="8">
        <v>445</v>
      </c>
      <c r="F5682" s="31">
        <f>IF($A5682&lt;=$J$22,$O$22+$P$22*SIN($Q$22+$R$22*($A5682-$A$5446)/$P$22),erreur)</f>
        <v>325.85184518035385</v>
      </c>
      <c r="G5682" s="31">
        <f t="shared" si="212"/>
        <v>323.60820466705445</v>
      </c>
    </row>
    <row r="5683" spans="1:8" x14ac:dyDescent="0.3">
      <c r="A5683" s="20">
        <f t="shared" si="211"/>
        <v>5677</v>
      </c>
      <c r="B5683" s="9">
        <v>323.17047687966897</v>
      </c>
      <c r="C5683" s="9">
        <v>321.3935497789862</v>
      </c>
      <c r="D5683" s="25">
        <v>242</v>
      </c>
      <c r="E5683" s="8">
        <v>446</v>
      </c>
      <c r="F5683" s="31">
        <f>IF($A5683&lt;=$J$22,$O$22+$P$22*SIN($Q$22+$R$22*($A5683-$A$5446)/$P$22),erreur)</f>
        <v>325.85105033294894</v>
      </c>
      <c r="G5683" s="31">
        <f t="shared" si="212"/>
        <v>323.60680466705446</v>
      </c>
    </row>
    <row r="5684" spans="1:8" x14ac:dyDescent="0.3">
      <c r="A5684" s="20">
        <f t="shared" si="211"/>
        <v>5678</v>
      </c>
      <c r="B5684" s="9">
        <v>323.17015251987959</v>
      </c>
      <c r="C5684" s="9">
        <v>321.37379824328127</v>
      </c>
      <c r="D5684" s="25">
        <v>243</v>
      </c>
      <c r="E5684" s="8">
        <v>447</v>
      </c>
      <c r="F5684" s="31">
        <f>IF($A5684&lt;=$J$22,$O$22+$P$22*SIN($Q$22+$R$22*($A5684-$A$5446)/$P$22),erreur)</f>
        <v>325.85028933300055</v>
      </c>
      <c r="G5684" s="31">
        <f t="shared" si="212"/>
        <v>323.60540466705447</v>
      </c>
    </row>
    <row r="5685" spans="1:8" x14ac:dyDescent="0.3">
      <c r="A5685" s="20">
        <f t="shared" si="211"/>
        <v>5679</v>
      </c>
      <c r="B5685" s="9">
        <v>323.16995292852789</v>
      </c>
      <c r="C5685" s="9">
        <v>321.35367091272929</v>
      </c>
      <c r="D5685" s="25">
        <v>244</v>
      </c>
      <c r="E5685" s="8">
        <v>1</v>
      </c>
      <c r="F5685" s="31">
        <f>IF($A5685&lt;=$J$22,$O$22+$P$22*SIN($Q$22+$R$22*($A5685-$A$5446)/$P$22),erreur)</f>
        <v>325.84956218050866</v>
      </c>
      <c r="G5685" s="31">
        <f t="shared" si="212"/>
        <v>323.60400466705448</v>
      </c>
    </row>
    <row r="5686" spans="1:8" x14ac:dyDescent="0.3">
      <c r="A5686" s="20">
        <f t="shared" si="211"/>
        <v>5680</v>
      </c>
      <c r="B5686" s="9">
        <v>323.16987810561568</v>
      </c>
      <c r="C5686" s="9">
        <v>321.33408734232034</v>
      </c>
      <c r="D5686" s="25">
        <v>245</v>
      </c>
      <c r="E5686" s="8">
        <v>2</v>
      </c>
      <c r="F5686" s="31">
        <f>IF($A5686&lt;=$J$22,$O$22+$P$22*SIN($Q$22+$R$22*($A5686-$A$5446)/$P$22),erreur)</f>
        <v>325.848868875466</v>
      </c>
      <c r="G5686" s="31">
        <f t="shared" si="212"/>
        <v>323.60260466705449</v>
      </c>
      <c r="H5686">
        <v>319.81</v>
      </c>
    </row>
    <row r="5687" spans="1:8" x14ac:dyDescent="0.3">
      <c r="A5687" s="20">
        <f t="shared" si="211"/>
        <v>5681</v>
      </c>
      <c r="B5687" s="9">
        <v>323.16992805114296</v>
      </c>
      <c r="C5687" s="9">
        <v>321.31460302283813</v>
      </c>
      <c r="D5687" s="25">
        <v>246</v>
      </c>
      <c r="E5687" s="8">
        <v>3</v>
      </c>
      <c r="F5687" s="31">
        <f>IF($A5687&lt;=$J$22,$O$22+$P$22*SIN($Q$22+$R$22*($A5687-$A$5446)/$P$22),erreur)</f>
        <v>325.84820941788712</v>
      </c>
      <c r="G5687" s="31">
        <f t="shared" si="212"/>
        <v>323.6012046670545</v>
      </c>
    </row>
    <row r="5688" spans="1:8" x14ac:dyDescent="0.3">
      <c r="A5688" s="20">
        <f t="shared" si="211"/>
        <v>5682</v>
      </c>
      <c r="B5688" s="9">
        <v>323.17010276511246</v>
      </c>
      <c r="C5688" s="9">
        <v>321.29521795447727</v>
      </c>
      <c r="D5688" s="25">
        <v>247</v>
      </c>
      <c r="E5688" s="8">
        <v>4</v>
      </c>
      <c r="F5688" s="31">
        <f>IF($A5688&lt;=$J$22,$O$22+$P$22*SIN($Q$22+$R$22*($A5688-$A$5446)/$P$22),erreur)</f>
        <v>325.84758380776111</v>
      </c>
      <c r="G5688" s="31">
        <f t="shared" si="212"/>
        <v>323.59980466705451</v>
      </c>
    </row>
    <row r="5689" spans="1:8" x14ac:dyDescent="0.3">
      <c r="A5689" s="20">
        <f t="shared" si="211"/>
        <v>5683</v>
      </c>
      <c r="B5689" s="9">
        <v>323.17040224751781</v>
      </c>
      <c r="C5689" s="9">
        <v>321.27593213742512</v>
      </c>
      <c r="D5689" s="25">
        <v>248</v>
      </c>
      <c r="E5689" s="8">
        <v>5</v>
      </c>
      <c r="F5689" s="31">
        <f>IF($A5689&lt;=$J$22,$O$22+$P$22*SIN($Q$22+$R$22*($A5689-$A$5446)/$P$22),erreur)</f>
        <v>325.84699204509525</v>
      </c>
      <c r="G5689" s="31">
        <f t="shared" si="212"/>
        <v>323.59840466705452</v>
      </c>
    </row>
    <row r="5690" spans="1:8" x14ac:dyDescent="0.3">
      <c r="A5690" s="20">
        <f t="shared" si="211"/>
        <v>5684</v>
      </c>
      <c r="B5690" s="9">
        <v>323.17082649835629</v>
      </c>
      <c r="C5690" s="9">
        <v>321.25674557187449</v>
      </c>
      <c r="D5690" s="25">
        <v>249</v>
      </c>
      <c r="E5690" s="8">
        <v>6</v>
      </c>
      <c r="F5690" s="31">
        <f>IF($A5690&lt;=$J$22,$O$22+$P$22*SIN($Q$22+$R$22*($A5690-$A$5446)/$P$22),erreur)</f>
        <v>325.84643412988953</v>
      </c>
      <c r="G5690" s="31">
        <f t="shared" si="212"/>
        <v>323.59700466705453</v>
      </c>
    </row>
    <row r="5691" spans="1:8" x14ac:dyDescent="0.3">
      <c r="A5691" s="20">
        <f t="shared" si="211"/>
        <v>5685</v>
      </c>
      <c r="B5691" s="9">
        <v>323.17137551762062</v>
      </c>
      <c r="C5691" s="9">
        <v>321.23765825801456</v>
      </c>
      <c r="D5691" s="25">
        <v>250</v>
      </c>
      <c r="E5691" s="8">
        <v>7</v>
      </c>
      <c r="F5691" s="31">
        <f>IF($A5691&lt;=$J$22,$O$22+$P$22*SIN($Q$22+$R$22*($A5691-$A$5446)/$P$22),erreur)</f>
        <v>325.84591006214032</v>
      </c>
      <c r="G5691" s="31">
        <f t="shared" si="212"/>
        <v>323.59560466705454</v>
      </c>
    </row>
    <row r="5692" spans="1:8" x14ac:dyDescent="0.3">
      <c r="A5692" s="20">
        <f t="shared" si="211"/>
        <v>5686</v>
      </c>
      <c r="B5692" s="9">
        <v>323.17204930530443</v>
      </c>
      <c r="C5692" s="9">
        <v>321.21867019603087</v>
      </c>
      <c r="D5692" s="25">
        <v>251</v>
      </c>
      <c r="E5692" s="8">
        <v>8</v>
      </c>
      <c r="F5692" s="31">
        <f>IF($A5692&lt;=$J$22,$O$22+$P$22*SIN($Q$22+$R$22*($A5692-$A$5446)/$P$22),erreur)</f>
        <v>325.84541984185489</v>
      </c>
      <c r="G5692" s="31">
        <f t="shared" si="212"/>
        <v>323.59420466705456</v>
      </c>
    </row>
    <row r="5693" spans="1:8" x14ac:dyDescent="0.3">
      <c r="A5693" s="20">
        <f t="shared" si="211"/>
        <v>5687</v>
      </c>
      <c r="B5693" s="9">
        <v>323.17284786139408</v>
      </c>
      <c r="C5693" s="9">
        <v>321.19978138611441</v>
      </c>
      <c r="D5693" s="25">
        <v>252</v>
      </c>
      <c r="E5693" s="8">
        <v>9</v>
      </c>
      <c r="F5693" s="31">
        <f>IF($A5693&lt;=$J$22,$O$22+$P$22*SIN($Q$22+$R$22*($A5693-$A$5446)/$P$22),erreur)</f>
        <v>325.84496346902597</v>
      </c>
      <c r="G5693" s="31">
        <f t="shared" si="212"/>
        <v>323.59280466705457</v>
      </c>
    </row>
    <row r="5694" spans="1:8" x14ac:dyDescent="0.3">
      <c r="A5694" s="20">
        <f t="shared" si="211"/>
        <v>5688</v>
      </c>
      <c r="B5694" s="9">
        <v>323.17377118587774</v>
      </c>
      <c r="C5694" s="9">
        <v>321.1809918284489</v>
      </c>
      <c r="D5694" s="25">
        <v>253</v>
      </c>
      <c r="E5694" s="8">
        <v>10</v>
      </c>
      <c r="F5694" s="31">
        <f>IF($A5694&lt;=$J$22,$O$22+$P$22*SIN($Q$22+$R$22*($A5694-$A$5446)/$P$22),erreur)</f>
        <v>325.84454094366083</v>
      </c>
      <c r="G5694" s="31">
        <f t="shared" si="212"/>
        <v>323.59140466705458</v>
      </c>
    </row>
    <row r="5695" spans="1:8" x14ac:dyDescent="0.3">
      <c r="A5695" s="20">
        <f t="shared" si="211"/>
        <v>5689</v>
      </c>
      <c r="B5695" s="9">
        <v>323.17481927874269</v>
      </c>
      <c r="C5695" s="9">
        <v>321.16230152321987</v>
      </c>
      <c r="D5695" s="25">
        <v>254</v>
      </c>
      <c r="E5695" s="8">
        <v>11</v>
      </c>
      <c r="F5695" s="31">
        <f>IF($A5695&lt;=$J$22,$O$22+$P$22*SIN($Q$22+$R$22*($A5695-$A$5446)/$P$22),erreur)</f>
        <v>325.84415226575948</v>
      </c>
      <c r="G5695" s="31">
        <f t="shared" si="212"/>
        <v>323.59000466705459</v>
      </c>
    </row>
    <row r="5696" spans="1:8" x14ac:dyDescent="0.3">
      <c r="A5696" s="20">
        <f t="shared" si="211"/>
        <v>5690</v>
      </c>
      <c r="B5696" s="9">
        <v>323.17599213997164</v>
      </c>
      <c r="C5696" s="9">
        <v>321.14371047061104</v>
      </c>
      <c r="D5696" s="25">
        <v>255</v>
      </c>
      <c r="E5696" s="8">
        <v>12</v>
      </c>
      <c r="F5696" s="31">
        <f>IF($A5696&lt;=$J$22,$O$22+$P$22*SIN($Q$22+$R$22*($A5696-$A$5446)/$P$22),erreur)</f>
        <v>325.84379743531827</v>
      </c>
      <c r="G5696" s="31">
        <f t="shared" si="212"/>
        <v>323.5886046670546</v>
      </c>
    </row>
    <row r="5697" spans="1:8" x14ac:dyDescent="0.3">
      <c r="A5697" s="20">
        <f t="shared" si="211"/>
        <v>5691</v>
      </c>
      <c r="B5697" s="9">
        <v>323.1772897695455</v>
      </c>
      <c r="C5697" s="9">
        <v>321.12521867080613</v>
      </c>
      <c r="D5697" s="25">
        <v>256</v>
      </c>
      <c r="E5697" s="8">
        <v>13</v>
      </c>
      <c r="F5697" s="31">
        <f>IF($A5697&lt;=$J$22,$O$22+$P$22*SIN($Q$22+$R$22*($A5697-$A$5446)/$P$22),erreur)</f>
        <v>325.8434764523372</v>
      </c>
      <c r="G5697" s="31">
        <f t="shared" si="212"/>
        <v>323.58720466705461</v>
      </c>
    </row>
    <row r="5698" spans="1:8" x14ac:dyDescent="0.3">
      <c r="A5698" s="20">
        <f t="shared" si="211"/>
        <v>5692</v>
      </c>
      <c r="B5698" s="9">
        <v>323.17871216744697</v>
      </c>
      <c r="C5698" s="9">
        <v>321.10682612398705</v>
      </c>
      <c r="D5698" s="25">
        <v>257</v>
      </c>
      <c r="E5698" s="8">
        <v>14</v>
      </c>
      <c r="F5698" s="31">
        <f>IF($A5698&lt;=$J$22,$O$22+$P$22*SIN($Q$22+$R$22*($A5698-$A$5446)/$P$22),erreur)</f>
        <v>325.84318931682355</v>
      </c>
      <c r="G5698" s="31">
        <f t="shared" si="212"/>
        <v>323.58580466705462</v>
      </c>
    </row>
    <row r="5699" spans="1:8" x14ac:dyDescent="0.3">
      <c r="A5699" s="20">
        <f t="shared" si="211"/>
        <v>5693</v>
      </c>
      <c r="B5699" s="9">
        <v>323.1802593336497</v>
      </c>
      <c r="C5699" s="9">
        <v>321.08853283033568</v>
      </c>
      <c r="D5699" s="25">
        <v>258</v>
      </c>
      <c r="E5699" s="8">
        <v>15</v>
      </c>
      <c r="F5699" s="31">
        <f>IF($A5699&lt;=$J$22,$O$22+$P$22*SIN($Q$22+$R$22*($A5699-$A$5446)/$P$22),erreur)</f>
        <v>325.84293602877005</v>
      </c>
      <c r="G5699" s="31">
        <f t="shared" si="212"/>
        <v>323.58440466705463</v>
      </c>
    </row>
    <row r="5700" spans="1:8" x14ac:dyDescent="0.3">
      <c r="A5700" s="20">
        <f t="shared" si="211"/>
        <v>5694</v>
      </c>
      <c r="B5700" s="9">
        <v>323.18193126813276</v>
      </c>
      <c r="C5700" s="9">
        <v>321.07033879003211</v>
      </c>
      <c r="D5700" s="25">
        <v>259</v>
      </c>
      <c r="E5700" s="8">
        <v>16</v>
      </c>
      <c r="F5700" s="31">
        <f>IF($A5700&lt;=$J$22,$O$22+$P$22*SIN($Q$22+$R$22*($A5700-$A$5446)/$P$22),erreur)</f>
        <v>325.84271658818034</v>
      </c>
      <c r="G5700" s="31">
        <f t="shared" si="212"/>
        <v>323.58300466705464</v>
      </c>
    </row>
    <row r="5701" spans="1:8" x14ac:dyDescent="0.3">
      <c r="A5701" s="20">
        <f t="shared" si="211"/>
        <v>5695</v>
      </c>
      <c r="B5701" s="9">
        <v>323.18372797086886</v>
      </c>
      <c r="C5701" s="9">
        <v>321.05224400325642</v>
      </c>
      <c r="D5701" s="25">
        <v>260</v>
      </c>
      <c r="E5701" s="8">
        <v>17</v>
      </c>
      <c r="F5701" s="31">
        <f>IF($A5701&lt;=$J$22,$O$22+$P$22*SIN($Q$22+$R$22*($A5701-$A$5446)/$P$22),erreur)</f>
        <v>325.84253099505804</v>
      </c>
      <c r="G5701" s="31">
        <f t="shared" si="212"/>
        <v>323.58160466705465</v>
      </c>
    </row>
    <row r="5702" spans="1:8" x14ac:dyDescent="0.3">
      <c r="A5702" s="20">
        <f t="shared" si="211"/>
        <v>5696</v>
      </c>
      <c r="B5702" s="9">
        <v>323.18564944182981</v>
      </c>
      <c r="C5702" s="9">
        <v>321.03424847018505</v>
      </c>
      <c r="D5702" s="25">
        <v>261</v>
      </c>
      <c r="E5702" s="8">
        <v>18</v>
      </c>
      <c r="F5702" s="31">
        <f>IF($A5702&lt;=$J$22,$O$22+$P$22*SIN($Q$22+$R$22*($A5702-$A$5446)/$P$22),erreur)</f>
        <v>325.84237924939589</v>
      </c>
      <c r="G5702" s="31">
        <f t="shared" si="212"/>
        <v>323.58020466705466</v>
      </c>
    </row>
    <row r="5703" spans="1:8" x14ac:dyDescent="0.3">
      <c r="A5703" s="20">
        <f t="shared" si="211"/>
        <v>5697</v>
      </c>
      <c r="B5703" s="9">
        <v>323.18769568098742</v>
      </c>
      <c r="C5703" s="9">
        <v>321.01635219099626</v>
      </c>
      <c r="D5703" s="25">
        <v>262</v>
      </c>
      <c r="E5703" s="8">
        <v>19</v>
      </c>
      <c r="F5703" s="31">
        <f>IF($A5703&lt;=$J$22,$O$22+$P$22*SIN($Q$22+$R$22*($A5703-$A$5446)/$P$22),erreur)</f>
        <v>325.84226135120116</v>
      </c>
      <c r="G5703" s="31">
        <f t="shared" si="212"/>
        <v>323.57880466705467</v>
      </c>
    </row>
    <row r="5704" spans="1:8" x14ac:dyDescent="0.3">
      <c r="A5704" s="20">
        <f t="shared" ref="A5704:A5767" si="213">ROW()-6</f>
        <v>5698</v>
      </c>
      <c r="B5704" s="9">
        <v>323.18986668830803</v>
      </c>
      <c r="C5704" s="9">
        <v>320.99855516586467</v>
      </c>
      <c r="D5704" s="25">
        <v>263</v>
      </c>
      <c r="E5704" s="8">
        <v>20</v>
      </c>
      <c r="F5704" s="31">
        <f>IF($A5704&lt;=$J$22,$O$22+$P$22*SIN($Q$22+$R$22*($A5704-$A$5446)/$P$22),erreur)</f>
        <v>325.84217730046657</v>
      </c>
      <c r="G5704" s="31">
        <f t="shared" si="212"/>
        <v>323.57740466705468</v>
      </c>
    </row>
    <row r="5705" spans="1:8" x14ac:dyDescent="0.3">
      <c r="A5705" s="20">
        <f t="shared" si="213"/>
        <v>5699</v>
      </c>
      <c r="B5705" s="9">
        <v>323.192162463758</v>
      </c>
      <c r="C5705" s="9">
        <v>320.98085739497037</v>
      </c>
      <c r="D5705" s="25">
        <v>264</v>
      </c>
      <c r="E5705" s="8">
        <v>21</v>
      </c>
      <c r="F5705" s="31">
        <f>IF($A5705&lt;=$J$22,$O$22+$P$22*SIN($Q$22+$R$22*($A5705-$A$5446)/$P$22),erreur)</f>
        <v>325.84212709719577</v>
      </c>
      <c r="G5705" s="31">
        <f t="shared" si="212"/>
        <v>323.57600466705469</v>
      </c>
    </row>
    <row r="5706" spans="1:8" x14ac:dyDescent="0.3">
      <c r="A5706" s="20">
        <f t="shared" si="213"/>
        <v>5700</v>
      </c>
      <c r="B5706" s="9">
        <v>323.19458300730275</v>
      </c>
      <c r="C5706" s="9">
        <v>320.96325887848252</v>
      </c>
      <c r="D5706" s="25">
        <v>265</v>
      </c>
      <c r="E5706" s="8">
        <v>22</v>
      </c>
      <c r="F5706" s="31">
        <f>IF($A5706&lt;=$J$22,$O$22+$P$22*SIN($Q$22+$R$22*($A5706-$A$5446)/$P$22),erreur)</f>
        <v>325.84211074139603</v>
      </c>
      <c r="G5706" s="31">
        <f t="shared" si="212"/>
        <v>323.5746046670547</v>
      </c>
      <c r="H5706">
        <v>319.51</v>
      </c>
    </row>
    <row r="5707" spans="1:8" x14ac:dyDescent="0.3">
      <c r="A5707" s="20">
        <f t="shared" si="213"/>
        <v>5701</v>
      </c>
      <c r="B5707" s="9">
        <v>323.19712831890411</v>
      </c>
      <c r="C5707" s="9">
        <v>320.94575961657756</v>
      </c>
      <c r="D5707" s="25">
        <v>266</v>
      </c>
      <c r="E5707" s="8">
        <v>23</v>
      </c>
      <c r="F5707" s="31">
        <f>IF($A5707&lt;=$J$22,$O$22+$P$22*SIN($Q$22+$R$22*($A5707-$A$5446)/$P$22),erreur)</f>
        <v>325.84212823305643</v>
      </c>
      <c r="G5707" s="31">
        <f t="shared" si="212"/>
        <v>323.57320466705471</v>
      </c>
    </row>
    <row r="5708" spans="1:8" x14ac:dyDescent="0.3">
      <c r="A5708" s="20">
        <f t="shared" si="213"/>
        <v>5702</v>
      </c>
      <c r="B5708" s="9">
        <v>323.19979839852112</v>
      </c>
      <c r="C5708" s="9">
        <v>320.9283596094283</v>
      </c>
      <c r="D5708" s="25">
        <v>267</v>
      </c>
      <c r="E5708" s="8">
        <v>24</v>
      </c>
      <c r="F5708" s="31">
        <f>IF($A5708&lt;=$J$22,$O$22+$P$22*SIN($Q$22+$R$22*($A5708-$A$5446)/$P$22),erreur)</f>
        <v>325.84217957218425</v>
      </c>
      <c r="G5708" s="31">
        <f t="shared" si="212"/>
        <v>323.57180466705472</v>
      </c>
    </row>
    <row r="5709" spans="1:8" x14ac:dyDescent="0.3">
      <c r="A5709" s="20">
        <f t="shared" si="213"/>
        <v>5703</v>
      </c>
      <c r="B5709" s="9">
        <v>323.20259324611379</v>
      </c>
      <c r="C5709" s="9">
        <v>320.91105885720208</v>
      </c>
      <c r="D5709" s="25">
        <v>268</v>
      </c>
      <c r="E5709" s="8">
        <v>25</v>
      </c>
      <c r="F5709" s="31">
        <f>IF($A5709&lt;=$J$22,$O$22+$P$22*SIN($Q$22+$R$22*($A5709-$A$5446)/$P$22),erreur)</f>
        <v>325.84226475877222</v>
      </c>
      <c r="G5709" s="31">
        <f t="shared" si="212"/>
        <v>323.57040466705473</v>
      </c>
    </row>
    <row r="5710" spans="1:8" x14ac:dyDescent="0.3">
      <c r="A5710" s="20">
        <f t="shared" si="213"/>
        <v>5704</v>
      </c>
      <c r="B5710" s="9">
        <v>323.20551286163845</v>
      </c>
      <c r="C5710" s="9">
        <v>320.89385736007534</v>
      </c>
      <c r="D5710" s="25">
        <v>269</v>
      </c>
      <c r="E5710" s="8">
        <v>26</v>
      </c>
      <c r="F5710" s="31">
        <f>IF($A5710&lt;=$J$22,$O$22+$P$22*SIN($Q$22+$R$22*($A5710-$A$5446)/$P$22),erreur)</f>
        <v>325.8423837928276</v>
      </c>
      <c r="G5710" s="31">
        <f t="shared" si="212"/>
        <v>323.56900466705474</v>
      </c>
    </row>
    <row r="5711" spans="1:8" x14ac:dyDescent="0.3">
      <c r="A5711" s="20">
        <f t="shared" si="213"/>
        <v>5705</v>
      </c>
      <c r="B5711" s="9">
        <v>323.20855724504872</v>
      </c>
      <c r="C5711" s="9">
        <v>320.87675511821362</v>
      </c>
      <c r="D5711" s="25">
        <v>270</v>
      </c>
      <c r="E5711" s="8">
        <v>27</v>
      </c>
      <c r="F5711" s="31">
        <f>IF($A5711&lt;=$J$22,$O$22+$P$22*SIN($Q$22+$R$22*($A5711-$A$5446)/$P$22),erreur)</f>
        <v>325.84253667434314</v>
      </c>
      <c r="G5711" s="31">
        <f t="shared" si="212"/>
        <v>323.56760466705475</v>
      </c>
    </row>
    <row r="5712" spans="1:8" x14ac:dyDescent="0.3">
      <c r="A5712" s="20">
        <f t="shared" si="213"/>
        <v>5706</v>
      </c>
      <c r="B5712" s="9">
        <v>323.21172639629822</v>
      </c>
      <c r="C5712" s="9">
        <v>320.85975213178608</v>
      </c>
      <c r="D5712" s="25">
        <v>271</v>
      </c>
      <c r="E5712" s="8">
        <v>28</v>
      </c>
      <c r="F5712" s="31">
        <f>IF($A5712&lt;=$J$22,$O$22+$P$22*SIN($Q$22+$R$22*($A5712-$A$5446)/$P$22),erreur)</f>
        <v>325.84272340332973</v>
      </c>
      <c r="G5712" s="31">
        <f t="shared" si="212"/>
        <v>323.56620466705476</v>
      </c>
    </row>
    <row r="5713" spans="1:8" x14ac:dyDescent="0.3">
      <c r="A5713" s="20">
        <f t="shared" si="213"/>
        <v>5707</v>
      </c>
      <c r="B5713" s="9">
        <v>323.21502031533691</v>
      </c>
      <c r="C5713" s="9">
        <v>320.84284840096188</v>
      </c>
      <c r="D5713" s="25">
        <v>272</v>
      </c>
      <c r="E5713" s="8">
        <v>29</v>
      </c>
      <c r="F5713" s="31">
        <f>IF($A5713&lt;=$J$22,$O$22+$P$22*SIN($Q$22+$R$22*($A5713-$A$5446)/$P$22),erreur)</f>
        <v>325.84294397977646</v>
      </c>
      <c r="G5713" s="31">
        <f t="shared" si="212"/>
        <v>323.56480466705477</v>
      </c>
    </row>
    <row r="5714" spans="1:8" x14ac:dyDescent="0.3">
      <c r="A5714" s="20">
        <f t="shared" si="213"/>
        <v>5708</v>
      </c>
      <c r="B5714" s="9">
        <v>323.21843900211479</v>
      </c>
      <c r="C5714" s="9">
        <v>320.82604392590474</v>
      </c>
      <c r="D5714" s="25">
        <v>273</v>
      </c>
      <c r="E5714" s="8">
        <v>30</v>
      </c>
      <c r="F5714" s="31">
        <f>IF($A5714&lt;=$J$22,$O$22+$P$22*SIN($Q$22+$R$22*($A5714-$A$5446)/$P$22),erreur)</f>
        <v>325.84319840368698</v>
      </c>
      <c r="G5714" s="31">
        <f t="shared" si="212"/>
        <v>323.56340466705478</v>
      </c>
    </row>
    <row r="5715" spans="1:8" x14ac:dyDescent="0.3">
      <c r="A5715" s="20">
        <f t="shared" si="213"/>
        <v>5709</v>
      </c>
      <c r="B5715" s="9">
        <v>323.22198245657637</v>
      </c>
      <c r="C5715" s="9">
        <v>320.809338706782</v>
      </c>
      <c r="D5715" s="25">
        <v>274</v>
      </c>
      <c r="E5715" s="8">
        <v>31</v>
      </c>
      <c r="F5715" s="31">
        <f>IF($A5715&lt;=$J$22,$O$22+$P$22*SIN($Q$22+$R$22*($A5715-$A$5446)/$P$22),erreur)</f>
        <v>325.84348667506129</v>
      </c>
      <c r="G5715" s="31">
        <f t="shared" si="212"/>
        <v>323.56200466705479</v>
      </c>
    </row>
    <row r="5716" spans="1:8" x14ac:dyDescent="0.3">
      <c r="A5716" s="20">
        <f t="shared" si="213"/>
        <v>5710</v>
      </c>
      <c r="B5716" s="9">
        <v>323.22565067866799</v>
      </c>
      <c r="C5716" s="9">
        <v>320.79273274375919</v>
      </c>
      <c r="D5716" s="25">
        <v>275</v>
      </c>
      <c r="E5716" s="8">
        <v>32</v>
      </c>
      <c r="F5716" s="31">
        <f>IF($A5716&lt;=$J$22,$O$22+$P$22*SIN($Q$22+$R$22*($A5716-$A$5446)/$P$22),erreur)</f>
        <v>325.84380879389573</v>
      </c>
      <c r="G5716" s="31">
        <f t="shared" si="212"/>
        <v>323.5606046670548</v>
      </c>
    </row>
    <row r="5717" spans="1:8" x14ac:dyDescent="0.3">
      <c r="A5717" s="20">
        <f t="shared" si="213"/>
        <v>5711</v>
      </c>
      <c r="B5717" s="9">
        <v>323.22944366833235</v>
      </c>
      <c r="C5717" s="9">
        <v>320.77622603700001</v>
      </c>
      <c r="D5717" s="25">
        <v>276</v>
      </c>
      <c r="E5717" s="8">
        <v>33</v>
      </c>
      <c r="F5717" s="31">
        <f>IF($A5717&lt;=$J$22,$O$22+$P$22*SIN($Q$22+$R$22*($A5717-$A$5446)/$P$22),erreur)</f>
        <v>325.84416476019396</v>
      </c>
      <c r="G5717" s="31">
        <f t="shared" si="212"/>
        <v>323.55920466705481</v>
      </c>
    </row>
    <row r="5718" spans="1:8" x14ac:dyDescent="0.3">
      <c r="A5718" s="20">
        <f t="shared" si="213"/>
        <v>5712</v>
      </c>
      <c r="B5718" s="9">
        <v>323.23336142551125</v>
      </c>
      <c r="C5718" s="9">
        <v>320.75981858666455</v>
      </c>
      <c r="D5718" s="25">
        <v>277</v>
      </c>
      <c r="E5718" s="8">
        <v>34</v>
      </c>
      <c r="F5718" s="31">
        <f>IF($A5718&lt;=$J$22,$O$22+$P$22*SIN($Q$22+$R$22*($A5718-$A$5446)/$P$22),erreur)</f>
        <v>325.84455457395597</v>
      </c>
      <c r="G5718" s="31">
        <f t="shared" si="212"/>
        <v>323.55780466705482</v>
      </c>
    </row>
    <row r="5719" spans="1:8" x14ac:dyDescent="0.3">
      <c r="A5719" s="20">
        <f t="shared" si="213"/>
        <v>5713</v>
      </c>
      <c r="B5719" s="9">
        <v>323.23740395014192</v>
      </c>
      <c r="C5719" s="9">
        <v>320.74351039291651</v>
      </c>
      <c r="D5719" s="25">
        <v>278</v>
      </c>
      <c r="E5719" s="8">
        <v>35</v>
      </c>
      <c r="F5719" s="31">
        <f>IF($A5719&lt;=$J$22,$O$22+$P$22*SIN($Q$22+$R$22*($A5719-$A$5446)/$P$22),erreur)</f>
        <v>325.84497823517813</v>
      </c>
      <c r="G5719" s="31">
        <f t="shared" si="212"/>
        <v>323.55640466705484</v>
      </c>
    </row>
    <row r="5720" spans="1:8" x14ac:dyDescent="0.3">
      <c r="A5720" s="20">
        <f t="shared" si="213"/>
        <v>5714</v>
      </c>
      <c r="B5720" s="9">
        <v>323.24157124216345</v>
      </c>
      <c r="C5720" s="9">
        <v>320.72730145591595</v>
      </c>
      <c r="D5720" s="25">
        <v>279</v>
      </c>
      <c r="E5720" s="8">
        <v>36</v>
      </c>
      <c r="F5720" s="31">
        <f>IF($A5720&lt;=$J$22,$O$22+$P$22*SIN($Q$22+$R$22*($A5720-$A$5446)/$P$22),erreur)</f>
        <v>325.84543574386407</v>
      </c>
      <c r="G5720" s="31">
        <f t="shared" si="212"/>
        <v>323.55500466705485</v>
      </c>
    </row>
    <row r="5721" spans="1:8" x14ac:dyDescent="0.3">
      <c r="A5721" s="20">
        <f t="shared" si="213"/>
        <v>5715</v>
      </c>
      <c r="B5721" s="9">
        <v>323.24586330150851</v>
      </c>
      <c r="C5721" s="9">
        <v>320.71119177582113</v>
      </c>
      <c r="D5721" s="25">
        <v>280</v>
      </c>
      <c r="E5721" s="8">
        <v>37</v>
      </c>
      <c r="F5721" s="31">
        <f>IF($A5721&lt;=$J$22,$O$22+$P$22*SIN($Q$22+$R$22*($A5721-$A$5446)/$P$22),erreur)</f>
        <v>325.84592710000652</v>
      </c>
      <c r="G5721" s="31">
        <f t="shared" si="212"/>
        <v>323.55360466705486</v>
      </c>
    </row>
    <row r="5722" spans="1:8" x14ac:dyDescent="0.3">
      <c r="A5722" s="20">
        <f t="shared" si="213"/>
        <v>5716</v>
      </c>
      <c r="B5722" s="9">
        <v>323.25028012811254</v>
      </c>
      <c r="C5722" s="9">
        <v>320.69518135279577</v>
      </c>
      <c r="D5722" s="25">
        <v>281</v>
      </c>
      <c r="E5722" s="8">
        <v>38</v>
      </c>
      <c r="F5722" s="31">
        <f>IF($A5722&lt;=$J$22,$O$22+$P$22*SIN($Q$22+$R$22*($A5722-$A$5446)/$P$22),erreur)</f>
        <v>325.84645230361275</v>
      </c>
      <c r="G5722" s="31">
        <f t="shared" si="212"/>
        <v>323.55220466705487</v>
      </c>
    </row>
    <row r="5723" spans="1:8" x14ac:dyDescent="0.3">
      <c r="A5723" s="20">
        <f t="shared" si="213"/>
        <v>5717</v>
      </c>
      <c r="B5723" s="9">
        <v>323.2548217219055</v>
      </c>
      <c r="C5723" s="9">
        <v>320.67927018699265</v>
      </c>
      <c r="D5723" s="25">
        <v>282</v>
      </c>
      <c r="E5723" s="8">
        <v>39</v>
      </c>
      <c r="F5723" s="31">
        <f>IF($A5723&lt;=$J$22,$O$22+$P$22*SIN($Q$22+$R$22*($A5723-$A$5446)/$P$22),erreur)</f>
        <v>325.84701135467913</v>
      </c>
      <c r="G5723" s="31">
        <f t="shared" si="212"/>
        <v>323.55080466705488</v>
      </c>
    </row>
    <row r="5724" spans="1:8" x14ac:dyDescent="0.3">
      <c r="A5724" s="20">
        <f t="shared" si="213"/>
        <v>5718</v>
      </c>
      <c r="B5724" s="9">
        <v>323.25948808281737</v>
      </c>
      <c r="C5724" s="9">
        <v>320.66345827857003</v>
      </c>
      <c r="D5724" s="25">
        <v>283</v>
      </c>
      <c r="E5724" s="8">
        <v>40</v>
      </c>
      <c r="F5724" s="31">
        <f>IF($A5724&lt;=$J$22,$O$22+$P$22*SIN($Q$22+$R$22*($A5724-$A$5446)/$P$22),erreur)</f>
        <v>325.84760425320201</v>
      </c>
      <c r="G5724" s="31">
        <f t="shared" si="212"/>
        <v>323.54940466705489</v>
      </c>
    </row>
    <row r="5725" spans="1:8" x14ac:dyDescent="0.3">
      <c r="A5725" s="20">
        <f t="shared" si="213"/>
        <v>5719</v>
      </c>
      <c r="B5725" s="9">
        <v>323.26427921077448</v>
      </c>
      <c r="C5725" s="9">
        <v>320.64774562768434</v>
      </c>
      <c r="D5725" s="25">
        <v>284</v>
      </c>
      <c r="E5725" s="8">
        <v>41</v>
      </c>
      <c r="F5725" s="31">
        <f>IF($A5725&lt;=$J$22,$O$22+$P$22*SIN($Q$22+$R$22*($A5725-$A$5446)/$P$22),erreur)</f>
        <v>325.84823099918503</v>
      </c>
      <c r="G5725" s="31">
        <f t="shared" si="212"/>
        <v>323.5480046670549</v>
      </c>
    </row>
    <row r="5726" spans="1:8" x14ac:dyDescent="0.3">
      <c r="A5726" s="20">
        <f t="shared" si="213"/>
        <v>5720</v>
      </c>
      <c r="B5726" s="9">
        <v>323.26919510570406</v>
      </c>
      <c r="C5726" s="9">
        <v>320.63213223448838</v>
      </c>
      <c r="D5726" s="25">
        <v>285</v>
      </c>
      <c r="E5726" s="8">
        <v>42</v>
      </c>
      <c r="F5726" s="31">
        <f>IF($A5726&lt;=$J$22,$O$22+$P$22*SIN($Q$22+$R$22*($A5726-$A$5446)/$P$22),erreur)</f>
        <v>325.84889159262457</v>
      </c>
      <c r="G5726" s="31">
        <f t="shared" si="212"/>
        <v>323.54660466705491</v>
      </c>
      <c r="H5726">
        <v>319.33999999999997</v>
      </c>
    </row>
    <row r="5727" spans="1:8" x14ac:dyDescent="0.3">
      <c r="A5727" s="20">
        <f t="shared" si="213"/>
        <v>5721</v>
      </c>
      <c r="B5727" s="9">
        <v>323.2742357675279</v>
      </c>
      <c r="C5727" s="9">
        <v>320.6166180991404</v>
      </c>
      <c r="D5727" s="25">
        <v>286</v>
      </c>
      <c r="E5727" s="8">
        <v>43</v>
      </c>
      <c r="F5727" s="31">
        <f>IF($A5727&lt;=$J$22,$O$22+$P$22*SIN($Q$22+$R$22*($A5727-$A$5446)/$P$22),erreur)</f>
        <v>325.84958603352061</v>
      </c>
      <c r="G5727" s="31">
        <f t="shared" si="212"/>
        <v>323.54520466705492</v>
      </c>
    </row>
    <row r="5728" spans="1:8" x14ac:dyDescent="0.3">
      <c r="A5728" s="20">
        <f t="shared" si="213"/>
        <v>5722</v>
      </c>
      <c r="B5728" s="9">
        <v>323.27940119616869</v>
      </c>
      <c r="C5728" s="9">
        <v>320.60120322178773</v>
      </c>
      <c r="D5728" s="25">
        <v>287</v>
      </c>
      <c r="E5728" s="8">
        <v>44</v>
      </c>
      <c r="F5728" s="31">
        <f>IF($A5728&lt;=$J$22,$O$22+$P$22*SIN($Q$22+$R$22*($A5728-$A$5446)/$P$22),erreur)</f>
        <v>325.85031432187316</v>
      </c>
      <c r="G5728" s="31">
        <f t="shared" si="212"/>
        <v>323.54380466705493</v>
      </c>
    </row>
    <row r="5729" spans="1:7" x14ac:dyDescent="0.3">
      <c r="A5729" s="20">
        <f t="shared" si="213"/>
        <v>5723</v>
      </c>
      <c r="B5729" s="9">
        <v>323.28469139154458</v>
      </c>
      <c r="C5729" s="9">
        <v>320.58588760258681</v>
      </c>
      <c r="D5729" s="25">
        <v>288</v>
      </c>
      <c r="E5729" s="8">
        <v>45</v>
      </c>
      <c r="F5729" s="31">
        <f>IF($A5729&lt;=$J$22,$O$22+$P$22*SIN($Q$22+$R$22*($A5729-$A$5446)/$P$22),erreur)</f>
        <v>325.85107645767857</v>
      </c>
      <c r="G5729" s="31">
        <f t="shared" si="212"/>
        <v>323.54240466705494</v>
      </c>
    </row>
    <row r="5730" spans="1:7" x14ac:dyDescent="0.3">
      <c r="A5730" s="20">
        <f t="shared" si="213"/>
        <v>5724</v>
      </c>
      <c r="B5730" s="9">
        <v>323.29010635357463</v>
      </c>
      <c r="C5730" s="9">
        <v>320.5706712416868</v>
      </c>
      <c r="D5730" s="25">
        <v>289</v>
      </c>
      <c r="E5730" s="8">
        <v>46</v>
      </c>
      <c r="F5730" s="31">
        <f>IF($A5730&lt;=$J$22,$O$22+$P$22*SIN($Q$22+$R$22*($A5730-$A$5446)/$P$22),erreur)</f>
        <v>325.85187244094413</v>
      </c>
      <c r="G5730" s="31">
        <f t="shared" si="212"/>
        <v>323.54100466705495</v>
      </c>
    </row>
    <row r="5731" spans="1:7" x14ac:dyDescent="0.3">
      <c r="A5731" s="20">
        <f t="shared" si="213"/>
        <v>5725</v>
      </c>
      <c r="B5731" s="9">
        <v>323.29564608217424</v>
      </c>
      <c r="C5731" s="9">
        <v>320.55555413923685</v>
      </c>
      <c r="D5731" s="25">
        <v>290</v>
      </c>
      <c r="E5731" s="8">
        <v>47</v>
      </c>
      <c r="F5731" s="31">
        <f>IF($A5731&lt;=$J$22,$O$22+$P$22*SIN($Q$22+$R$22*($A5731-$A$5446)/$P$22),erreur)</f>
        <v>325.85270227165529</v>
      </c>
      <c r="G5731" s="31">
        <f t="shared" si="212"/>
        <v>323.53960466705496</v>
      </c>
    </row>
    <row r="5732" spans="1:7" x14ac:dyDescent="0.3">
      <c r="A5732" s="20">
        <f t="shared" si="213"/>
        <v>5726</v>
      </c>
      <c r="B5732" s="9">
        <v>323.30131057725612</v>
      </c>
      <c r="C5732" s="9">
        <v>320.54053629538794</v>
      </c>
      <c r="D5732" s="25">
        <v>291</v>
      </c>
      <c r="E5732" s="8">
        <v>48</v>
      </c>
      <c r="F5732" s="31">
        <f>IF($A5732&lt;=$J$22,$O$22+$P$22*SIN($Q$22+$R$22*($A5732-$A$5446)/$P$22),erreur)</f>
        <v>325.85356594982659</v>
      </c>
      <c r="G5732" s="31">
        <f t="shared" ref="G5732:G5795" si="214">IF(8811-A5732&gt;$I$15,G5731+(A5732-A5731)*$M$15,"erreur")</f>
        <v>323.53820466705497</v>
      </c>
    </row>
    <row r="5733" spans="1:7" x14ac:dyDescent="0.3">
      <c r="A5733" s="20">
        <f t="shared" si="213"/>
        <v>5727</v>
      </c>
      <c r="B5733" s="9">
        <v>323.30709983873294</v>
      </c>
      <c r="C5733" s="9">
        <v>320.52561771028559</v>
      </c>
      <c r="D5733" s="25">
        <v>292</v>
      </c>
      <c r="E5733" s="8">
        <v>49</v>
      </c>
      <c r="F5733" s="31">
        <f>IF($A5733&lt;=$J$22,$O$22+$P$22*SIN($Q$22+$R$22*($A5733-$A$5446)/$P$22),erreur)</f>
        <v>325.85446347544348</v>
      </c>
      <c r="G5733" s="31">
        <f t="shared" si="214"/>
        <v>323.53680466705498</v>
      </c>
    </row>
    <row r="5734" spans="1:7" x14ac:dyDescent="0.3">
      <c r="A5734" s="20">
        <f t="shared" si="213"/>
        <v>5728</v>
      </c>
      <c r="B5734" s="9">
        <v>323.31301386651558</v>
      </c>
      <c r="C5734" s="9">
        <v>320.51079838407895</v>
      </c>
      <c r="D5734" s="25">
        <v>293</v>
      </c>
      <c r="E5734" s="8">
        <v>50</v>
      </c>
      <c r="F5734" s="31">
        <f>IF($A5734&lt;=$J$22,$O$22+$P$22*SIN($Q$22+$R$22*($A5734-$A$5446)/$P$22),erreur)</f>
        <v>325.85539484851324</v>
      </c>
      <c r="G5734" s="31">
        <f t="shared" si="214"/>
        <v>323.53540466705499</v>
      </c>
    </row>
    <row r="5735" spans="1:7" x14ac:dyDescent="0.3">
      <c r="A5735" s="20">
        <f t="shared" si="213"/>
        <v>5729</v>
      </c>
      <c r="B5735" s="9">
        <v>323.31905266051035</v>
      </c>
      <c r="C5735" s="9">
        <v>320.49607831691355</v>
      </c>
      <c r="D5735" s="25">
        <v>294</v>
      </c>
      <c r="E5735" s="8">
        <v>51</v>
      </c>
      <c r="F5735" s="31">
        <f>IF($A5735&lt;=$J$22,$O$22+$P$22*SIN($Q$22+$R$22*($A5735-$A$5446)/$P$22),erreur)</f>
        <v>325.85636006903223</v>
      </c>
      <c r="G5735" s="31">
        <f t="shared" si="214"/>
        <v>323.534004667055</v>
      </c>
    </row>
    <row r="5736" spans="1:7" x14ac:dyDescent="0.3">
      <c r="A5736" s="20">
        <f t="shared" si="213"/>
        <v>5730</v>
      </c>
      <c r="B5736" s="9">
        <v>323.32521622062359</v>
      </c>
      <c r="C5736" s="9">
        <v>320.48145750893309</v>
      </c>
      <c r="D5736" s="25">
        <v>295</v>
      </c>
      <c r="E5736" s="8">
        <v>52</v>
      </c>
      <c r="F5736" s="31">
        <f>IF($A5736&lt;=$J$22,$O$22+$P$22*SIN($Q$22+$R$22*($A5736-$A$5446)/$P$22),erreur)</f>
        <v>325.85735913700046</v>
      </c>
      <c r="G5736" s="31">
        <f t="shared" si="214"/>
        <v>323.53260466705501</v>
      </c>
    </row>
    <row r="5737" spans="1:7" x14ac:dyDescent="0.3">
      <c r="A5737" s="20">
        <f t="shared" si="213"/>
        <v>5731</v>
      </c>
      <c r="B5737" s="9">
        <v>323.33150454675979</v>
      </c>
      <c r="C5737" s="9">
        <v>320.46693596028308</v>
      </c>
      <c r="D5737" s="25">
        <v>296</v>
      </c>
      <c r="E5737" s="8">
        <v>53</v>
      </c>
      <c r="F5737" s="31">
        <f>IF($A5737&lt;=$J$22,$O$22+$P$22*SIN($Q$22+$R$22*($A5737-$A$5446)/$P$22),erreur)</f>
        <v>325.85839205241427</v>
      </c>
      <c r="G5737" s="31">
        <f t="shared" si="214"/>
        <v>323.53120466705502</v>
      </c>
    </row>
    <row r="5738" spans="1:7" x14ac:dyDescent="0.3">
      <c r="A5738" s="20">
        <f t="shared" si="213"/>
        <v>5732</v>
      </c>
      <c r="B5738" s="9">
        <v>323.33791763882164</v>
      </c>
      <c r="C5738" s="9">
        <v>320.45251367110541</v>
      </c>
      <c r="D5738" s="25">
        <v>297</v>
      </c>
      <c r="E5738" s="8">
        <v>54</v>
      </c>
      <c r="F5738" s="31">
        <f>IF($A5738&lt;=$J$22,$O$22+$P$22*SIN($Q$22+$R$22*($A5738-$A$5446)/$P$22),erreur)</f>
        <v>325.85945881527005</v>
      </c>
      <c r="G5738" s="31">
        <f t="shared" si="214"/>
        <v>323.52980466705503</v>
      </c>
    </row>
    <row r="5739" spans="1:7" x14ac:dyDescent="0.3">
      <c r="A5739" s="20">
        <f t="shared" si="213"/>
        <v>5733</v>
      </c>
      <c r="B5739" s="9">
        <v>323.34445549670727</v>
      </c>
      <c r="C5739" s="9">
        <v>320.43819064154559</v>
      </c>
      <c r="D5739" s="25">
        <v>298</v>
      </c>
      <c r="E5739" s="8">
        <v>55</v>
      </c>
      <c r="F5739" s="31">
        <f>IF($A5739&lt;=$J$22,$O$22+$P$22*SIN($Q$22+$R$22*($A5739-$A$5446)/$P$22),erreur)</f>
        <v>325.86055942557869</v>
      </c>
      <c r="G5739" s="31">
        <f t="shared" si="214"/>
        <v>323.52840466705504</v>
      </c>
    </row>
    <row r="5740" spans="1:7" x14ac:dyDescent="0.3">
      <c r="A5740" s="20">
        <f t="shared" si="213"/>
        <v>5734</v>
      </c>
      <c r="B5740" s="9">
        <v>323.35111812031664</v>
      </c>
      <c r="C5740" s="9">
        <v>320.42396687174005</v>
      </c>
      <c r="D5740" s="25">
        <v>299</v>
      </c>
      <c r="E5740" s="8">
        <v>56</v>
      </c>
      <c r="F5740" s="31">
        <f>IF($A5740&lt;=$J$22,$O$22+$P$22*SIN($Q$22+$R$22*($A5740-$A$5446)/$P$22),erreur)</f>
        <v>325.86169388332564</v>
      </c>
      <c r="G5740" s="31">
        <f t="shared" si="214"/>
        <v>323.52700466705505</v>
      </c>
    </row>
    <row r="5741" spans="1:7" x14ac:dyDescent="0.3">
      <c r="A5741" s="20">
        <f t="shared" si="213"/>
        <v>5735</v>
      </c>
      <c r="B5741" s="9">
        <v>323.35790550954516</v>
      </c>
      <c r="C5741" s="9">
        <v>320.40984236183067</v>
      </c>
      <c r="D5741" s="25">
        <v>300</v>
      </c>
      <c r="E5741" s="8">
        <v>57</v>
      </c>
      <c r="F5741" s="31">
        <f>IF($A5741&lt;=$J$22,$O$22+$P$22*SIN($Q$22+$R$22*($A5741-$A$5446)/$P$22),erreur)</f>
        <v>325.86286218851455</v>
      </c>
      <c r="G5741" s="31">
        <f t="shared" si="214"/>
        <v>323.52560466705506</v>
      </c>
    </row>
    <row r="5742" spans="1:7" x14ac:dyDescent="0.3">
      <c r="A5742" s="20">
        <f t="shared" si="213"/>
        <v>5736</v>
      </c>
      <c r="B5742" s="9">
        <v>323.36481766428824</v>
      </c>
      <c r="C5742" s="9">
        <v>320.39581711195751</v>
      </c>
      <c r="D5742" s="25">
        <v>301</v>
      </c>
      <c r="E5742" s="8">
        <v>58</v>
      </c>
      <c r="F5742" s="31">
        <f>IF($A5742&lt;=$J$22,$O$22+$P$22*SIN($Q$22+$R$22*($A5742-$A$5446)/$P$22),erreur)</f>
        <v>325.86406434114542</v>
      </c>
      <c r="G5742" s="31">
        <f t="shared" si="214"/>
        <v>323.52420466705507</v>
      </c>
    </row>
    <row r="5743" spans="1:7" x14ac:dyDescent="0.3">
      <c r="A5743" s="20">
        <f t="shared" si="213"/>
        <v>5737</v>
      </c>
      <c r="B5743" s="9">
        <v>323.37185458443855</v>
      </c>
      <c r="C5743" s="9">
        <v>320.38189112226064</v>
      </c>
      <c r="D5743" s="25">
        <v>302</v>
      </c>
      <c r="E5743" s="8">
        <v>59</v>
      </c>
      <c r="F5743" s="31">
        <f>IF($A5743&lt;=$J$22,$O$22+$P$22*SIN($Q$22+$R$22*($A5743-$A$5446)/$P$22),erreur)</f>
        <v>325.86530034121461</v>
      </c>
      <c r="G5743" s="31">
        <f t="shared" si="214"/>
        <v>323.52280466705508</v>
      </c>
    </row>
    <row r="5744" spans="1:7" x14ac:dyDescent="0.3">
      <c r="A5744" s="20">
        <f t="shared" si="213"/>
        <v>5738</v>
      </c>
      <c r="B5744" s="9">
        <v>323.37901626988423</v>
      </c>
      <c r="C5744" s="9">
        <v>320.36806439287284</v>
      </c>
      <c r="D5744" s="25">
        <v>303</v>
      </c>
      <c r="E5744" s="8">
        <v>60</v>
      </c>
      <c r="F5744" s="31">
        <f>IF($A5744&lt;=$J$22,$O$22+$P$22*SIN($Q$22+$R$22*($A5744-$A$5446)/$P$22),erreur)</f>
        <v>325.86657018872211</v>
      </c>
      <c r="G5744" s="31">
        <f t="shared" si="214"/>
        <v>323.52140466705509</v>
      </c>
    </row>
    <row r="5745" spans="1:8" x14ac:dyDescent="0.3">
      <c r="A5745" s="20">
        <f t="shared" si="213"/>
        <v>5739</v>
      </c>
      <c r="B5745" s="9">
        <v>323.38630272051523</v>
      </c>
      <c r="C5745" s="9">
        <v>320.35433692393235</v>
      </c>
      <c r="D5745" s="25">
        <v>304</v>
      </c>
      <c r="E5745" s="8">
        <v>61</v>
      </c>
      <c r="F5745" s="31">
        <f>IF($A5745&lt;=$J$22,$O$22+$P$22*SIN($Q$22+$R$22*($A5745-$A$5446)/$P$22),erreur)</f>
        <v>325.86787388366793</v>
      </c>
      <c r="G5745" s="31">
        <f t="shared" si="214"/>
        <v>323.5200046670551</v>
      </c>
    </row>
    <row r="5746" spans="1:8" x14ac:dyDescent="0.3">
      <c r="A5746" s="20">
        <f t="shared" si="213"/>
        <v>5740</v>
      </c>
      <c r="B5746" s="9">
        <v>323.39371393621786</v>
      </c>
      <c r="C5746" s="9">
        <v>320.3407087155756</v>
      </c>
      <c r="D5746" s="25">
        <v>305</v>
      </c>
      <c r="E5746" s="8">
        <v>62</v>
      </c>
      <c r="F5746" s="31">
        <f>IF($A5746&lt;=$J$22,$O$22+$P$22*SIN($Q$22+$R$22*($A5746-$A$5446)/$P$22),erreur)</f>
        <v>325.86921142604842</v>
      </c>
      <c r="G5746" s="31">
        <f t="shared" si="214"/>
        <v>323.51860466705511</v>
      </c>
      <c r="H5746">
        <v>318.91000000000003</v>
      </c>
    </row>
    <row r="5747" spans="1:8" x14ac:dyDescent="0.3">
      <c r="A5747" s="20">
        <f t="shared" si="213"/>
        <v>5741</v>
      </c>
      <c r="B5747" s="9">
        <v>323.40124991687844</v>
      </c>
      <c r="C5747" s="9">
        <v>320.32717976793538</v>
      </c>
      <c r="D5747" s="25">
        <v>306</v>
      </c>
      <c r="E5747" s="8">
        <v>63</v>
      </c>
      <c r="F5747" s="31">
        <f>IF($A5747&lt;=$J$22,$O$22+$P$22*SIN($Q$22+$R$22*($A5747-$A$5446)/$P$22),erreur)</f>
        <v>325.87058281585996</v>
      </c>
      <c r="G5747" s="31">
        <f t="shared" si="214"/>
        <v>323.51720466705513</v>
      </c>
    </row>
    <row r="5748" spans="1:8" x14ac:dyDescent="0.3">
      <c r="A5748" s="20">
        <f t="shared" si="213"/>
        <v>5742</v>
      </c>
      <c r="B5748" s="9">
        <v>323.40891066237691</v>
      </c>
      <c r="C5748" s="9">
        <v>320.31375008114446</v>
      </c>
      <c r="D5748" s="25">
        <v>307</v>
      </c>
      <c r="E5748" s="8">
        <v>64</v>
      </c>
      <c r="F5748" s="31">
        <f>IF($A5748&lt;=$J$22,$O$22+$P$22*SIN($Q$22+$R$22*($A5748-$A$5446)/$P$22),erreur)</f>
        <v>325.87198805310618</v>
      </c>
      <c r="G5748" s="31">
        <f t="shared" si="214"/>
        <v>323.51580466705514</v>
      </c>
    </row>
    <row r="5749" spans="1:8" x14ac:dyDescent="0.3">
      <c r="A5749" s="20">
        <f t="shared" si="213"/>
        <v>5743</v>
      </c>
      <c r="B5749" s="9">
        <v>323.41669617259595</v>
      </c>
      <c r="C5749" s="9">
        <v>320.30041965533746</v>
      </c>
      <c r="D5749" s="25">
        <v>308</v>
      </c>
      <c r="E5749" s="8">
        <v>65</v>
      </c>
      <c r="F5749" s="31">
        <f>IF($A5749&lt;=$J$22,$O$22+$P$22*SIN($Q$22+$R$22*($A5749-$A$5446)/$P$22),erreur)</f>
        <v>325.87342713778344</v>
      </c>
      <c r="G5749" s="31">
        <f t="shared" si="214"/>
        <v>323.51440466705515</v>
      </c>
    </row>
    <row r="5750" spans="1:8" x14ac:dyDescent="0.3">
      <c r="A5750" s="20">
        <f t="shared" si="213"/>
        <v>5744</v>
      </c>
      <c r="B5750" s="9">
        <v>323.42460644741277</v>
      </c>
      <c r="C5750" s="9">
        <v>320.28718849064535</v>
      </c>
      <c r="D5750" s="25">
        <v>309</v>
      </c>
      <c r="E5750" s="8">
        <v>66</v>
      </c>
      <c r="F5750" s="31">
        <f>IF($A5750&lt;=$J$22,$O$22+$P$22*SIN($Q$22+$R$22*($A5750-$A$5446)/$P$22),erreur)</f>
        <v>325.87490006988446</v>
      </c>
      <c r="G5750" s="31">
        <f t="shared" si="214"/>
        <v>323.51300466705516</v>
      </c>
    </row>
    <row r="5751" spans="1:8" x14ac:dyDescent="0.3">
      <c r="A5751" s="20">
        <f t="shared" si="213"/>
        <v>5745</v>
      </c>
      <c r="B5751" s="9">
        <v>323.43264148670551</v>
      </c>
      <c r="C5751" s="9">
        <v>320.27405658719726</v>
      </c>
      <c r="D5751" s="25">
        <v>310</v>
      </c>
      <c r="E5751" s="8">
        <v>67</v>
      </c>
      <c r="F5751" s="31">
        <f>IF($A5751&lt;=$J$22,$O$22+$P$22*SIN($Q$22+$R$22*($A5751-$A$5446)/$P$22),erreur)</f>
        <v>325.87640684941653</v>
      </c>
      <c r="G5751" s="31">
        <f t="shared" si="214"/>
        <v>323.51160466705517</v>
      </c>
    </row>
    <row r="5752" spans="1:8" x14ac:dyDescent="0.3">
      <c r="A5752" s="20">
        <f t="shared" si="213"/>
        <v>5746</v>
      </c>
      <c r="B5752" s="9">
        <v>323.44080129034955</v>
      </c>
      <c r="C5752" s="9">
        <v>320.26102394512236</v>
      </c>
      <c r="D5752" s="25">
        <v>311</v>
      </c>
      <c r="E5752" s="8">
        <v>68</v>
      </c>
      <c r="F5752" s="31">
        <f>IF($A5752&lt;=$J$22,$O$22+$P$22*SIN($Q$22+$R$22*($A5752-$A$5446)/$P$22),erreur)</f>
        <v>325.87794747637236</v>
      </c>
      <c r="G5752" s="31">
        <f t="shared" si="214"/>
        <v>323.51020466705518</v>
      </c>
    </row>
    <row r="5753" spans="1:8" x14ac:dyDescent="0.3">
      <c r="A5753" s="20">
        <f t="shared" si="213"/>
        <v>5747</v>
      </c>
      <c r="B5753" s="9">
        <v>323.44908585821577</v>
      </c>
      <c r="C5753" s="9">
        <v>320.24809056454978</v>
      </c>
      <c r="D5753" s="25">
        <v>312</v>
      </c>
      <c r="E5753" s="8">
        <v>69</v>
      </c>
      <c r="F5753" s="31">
        <f>IF($A5753&lt;=$J$22,$O$22+$P$22*SIN($Q$22+$R$22*($A5753-$A$5446)/$P$22),erreur)</f>
        <v>325.87952195075195</v>
      </c>
      <c r="G5753" s="31">
        <f t="shared" si="214"/>
        <v>323.50880466705519</v>
      </c>
    </row>
    <row r="5754" spans="1:8" x14ac:dyDescent="0.3">
      <c r="A5754" s="20">
        <f t="shared" si="213"/>
        <v>5748</v>
      </c>
      <c r="B5754" s="9">
        <v>323.45749519017681</v>
      </c>
      <c r="C5754" s="9">
        <v>320.23525644560686</v>
      </c>
      <c r="D5754" s="25">
        <v>313</v>
      </c>
      <c r="E5754" s="8">
        <v>70</v>
      </c>
      <c r="F5754" s="31">
        <f>IF($A5754&lt;=$J$22,$O$22+$P$22*SIN($Q$22+$R$22*($A5754-$A$5446)/$P$22),erreur)</f>
        <v>325.88113027255531</v>
      </c>
      <c r="G5754" s="31">
        <f t="shared" si="214"/>
        <v>323.5074046670552</v>
      </c>
    </row>
    <row r="5755" spans="1:8" x14ac:dyDescent="0.3">
      <c r="A5755" s="20">
        <f t="shared" si="213"/>
        <v>5749</v>
      </c>
      <c r="B5755" s="9">
        <v>323.46602928610173</v>
      </c>
      <c r="C5755" s="9">
        <v>320.22252158842093</v>
      </c>
      <c r="D5755" s="25">
        <v>314</v>
      </c>
      <c r="E5755" s="8">
        <v>71</v>
      </c>
      <c r="F5755" s="31">
        <f>IF($A5755&lt;=$J$22,$O$22+$P$22*SIN($Q$22+$R$22*($A5755-$A$5446)/$P$22),erreur)</f>
        <v>325.88277244177516</v>
      </c>
      <c r="G5755" s="31">
        <f t="shared" si="214"/>
        <v>323.50600466705521</v>
      </c>
    </row>
    <row r="5756" spans="1:8" x14ac:dyDescent="0.3">
      <c r="A5756" s="20">
        <f t="shared" si="213"/>
        <v>5750</v>
      </c>
      <c r="B5756" s="9">
        <v>323.47468814585682</v>
      </c>
      <c r="C5756" s="9">
        <v>320.20988599311568</v>
      </c>
      <c r="D5756" s="25">
        <v>315</v>
      </c>
      <c r="E5756" s="8">
        <v>72</v>
      </c>
      <c r="F5756" s="31">
        <f>IF($A5756&lt;=$J$22,$O$22+$P$22*SIN($Q$22+$R$22*($A5756-$A$5446)/$P$22),erreur)</f>
        <v>325.8844484584115</v>
      </c>
      <c r="G5756" s="31">
        <f t="shared" si="214"/>
        <v>323.50460466705522</v>
      </c>
    </row>
    <row r="5757" spans="1:8" x14ac:dyDescent="0.3">
      <c r="A5757" s="20">
        <f t="shared" si="213"/>
        <v>5751</v>
      </c>
      <c r="B5757" s="9">
        <v>323.48347176930838</v>
      </c>
      <c r="C5757" s="9">
        <v>320.19734965981661</v>
      </c>
      <c r="D5757" s="25">
        <v>316</v>
      </c>
      <c r="E5757" s="8">
        <v>73</v>
      </c>
      <c r="F5757" s="31">
        <f>IF($A5757&lt;=$J$22,$O$22+$P$22*SIN($Q$22+$R$22*($A5757-$A$5446)/$P$22),erreur)</f>
        <v>325.88615832246796</v>
      </c>
      <c r="G5757" s="31">
        <f t="shared" si="214"/>
        <v>323.50320466705523</v>
      </c>
    </row>
    <row r="5758" spans="1:8" x14ac:dyDescent="0.3">
      <c r="A5758" s="20">
        <f t="shared" si="213"/>
        <v>5752</v>
      </c>
      <c r="B5758" s="9">
        <v>323.49238015631909</v>
      </c>
      <c r="C5758" s="9">
        <v>320.18491258864924</v>
      </c>
      <c r="D5758" s="25">
        <v>317</v>
      </c>
      <c r="E5758" s="8">
        <v>74</v>
      </c>
      <c r="F5758" s="31">
        <f>IF($A5758&lt;=$J$22,$O$22+$P$22*SIN($Q$22+$R$22*($A5758-$A$5446)/$P$22),erreur)</f>
        <v>325.88790203394092</v>
      </c>
      <c r="G5758" s="31">
        <f t="shared" si="214"/>
        <v>323.50180466705524</v>
      </c>
    </row>
    <row r="5759" spans="1:8" x14ac:dyDescent="0.3">
      <c r="A5759" s="20">
        <f t="shared" si="213"/>
        <v>5753</v>
      </c>
      <c r="B5759" s="9">
        <v>323.50141330675069</v>
      </c>
      <c r="C5759" s="9">
        <v>320.1725747797318</v>
      </c>
      <c r="D5759" s="25">
        <v>318</v>
      </c>
      <c r="E5759" s="8">
        <v>75</v>
      </c>
      <c r="F5759" s="31">
        <f>IF($A5759&lt;=$J$22,$O$22+$P$22*SIN($Q$22+$R$22*($A5759-$A$5446)/$P$22),erreur)</f>
        <v>325.88967959281945</v>
      </c>
      <c r="G5759" s="31">
        <f t="shared" si="214"/>
        <v>323.50040466705525</v>
      </c>
    </row>
    <row r="5760" spans="1:8" x14ac:dyDescent="0.3">
      <c r="A5760" s="20">
        <f t="shared" si="213"/>
        <v>5754</v>
      </c>
      <c r="B5760" s="9">
        <v>323.51057122046132</v>
      </c>
      <c r="C5760" s="9">
        <v>320.16033623318981</v>
      </c>
      <c r="D5760" s="25">
        <v>319</v>
      </c>
      <c r="E5760" s="8">
        <v>76</v>
      </c>
      <c r="F5760" s="31">
        <f>IF($A5760&lt;=$J$22,$O$22+$P$22*SIN($Q$22+$R$22*($A5760-$A$5446)/$P$22),erreur)</f>
        <v>325.89149099911447</v>
      </c>
      <c r="G5760" s="31">
        <f t="shared" si="214"/>
        <v>323.49900466705526</v>
      </c>
    </row>
    <row r="5761" spans="1:8" x14ac:dyDescent="0.3">
      <c r="A5761" s="20">
        <f t="shared" si="213"/>
        <v>5755</v>
      </c>
      <c r="B5761" s="9">
        <v>323.51985389730999</v>
      </c>
      <c r="C5761" s="9">
        <v>320.14819694914331</v>
      </c>
      <c r="D5761" s="25">
        <v>320</v>
      </c>
      <c r="E5761" s="8">
        <v>77</v>
      </c>
      <c r="F5761" s="31">
        <f>IF($A5761&lt;=$J$22,$O$22+$P$22*SIN($Q$22+$R$22*($A5761-$A$5446)/$P$22),erreur)</f>
        <v>325.89333625281142</v>
      </c>
      <c r="G5761" s="31">
        <f t="shared" si="214"/>
        <v>323.49760466705527</v>
      </c>
    </row>
    <row r="5762" spans="1:8" x14ac:dyDescent="0.3">
      <c r="A5762" s="20">
        <f t="shared" si="213"/>
        <v>5756</v>
      </c>
      <c r="B5762" s="9">
        <v>323.52926133715118</v>
      </c>
      <c r="C5762" s="9">
        <v>320.13615692770873</v>
      </c>
      <c r="D5762" s="25">
        <v>321</v>
      </c>
      <c r="E5762" s="8">
        <v>78</v>
      </c>
      <c r="F5762" s="31">
        <f>IF($A5762&lt;=$J$22,$O$22+$P$22*SIN($Q$22+$R$22*($A5762-$A$5446)/$P$22),erreur)</f>
        <v>325.89521535391759</v>
      </c>
      <c r="G5762" s="31">
        <f t="shared" si="214"/>
        <v>323.49620466705528</v>
      </c>
    </row>
    <row r="5763" spans="1:8" x14ac:dyDescent="0.3">
      <c r="A5763" s="20">
        <f t="shared" si="213"/>
        <v>5757</v>
      </c>
      <c r="B5763" s="9">
        <v>323.53879353983848</v>
      </c>
      <c r="C5763" s="9">
        <v>320.12421616900792</v>
      </c>
      <c r="D5763" s="25">
        <v>322</v>
      </c>
      <c r="E5763" s="8">
        <v>79</v>
      </c>
      <c r="F5763" s="31">
        <f>IF($A5763&lt;=$J$22,$O$22+$P$22*SIN($Q$22+$R$22*($A5763-$A$5446)/$P$22),erreur)</f>
        <v>325.89712830242934</v>
      </c>
      <c r="G5763" s="31">
        <f t="shared" si="214"/>
        <v>323.49480466705529</v>
      </c>
    </row>
    <row r="5764" spans="1:8" x14ac:dyDescent="0.3">
      <c r="A5764" s="20">
        <f t="shared" si="213"/>
        <v>5758</v>
      </c>
      <c r="B5764" s="9">
        <v>323.54845050522363</v>
      </c>
      <c r="C5764" s="9">
        <v>320.11237467315732</v>
      </c>
      <c r="D5764" s="25">
        <v>323</v>
      </c>
      <c r="E5764" s="8">
        <v>80</v>
      </c>
      <c r="F5764" s="31">
        <f>IF($A5764&lt;=$J$22,$O$22+$P$22*SIN($Q$22+$R$22*($A5764-$A$5446)/$P$22),erreur)</f>
        <v>325.89907509833574</v>
      </c>
      <c r="G5764" s="31">
        <f t="shared" si="214"/>
        <v>323.4934046670553</v>
      </c>
    </row>
    <row r="5765" spans="1:8" x14ac:dyDescent="0.3">
      <c r="A5765" s="20">
        <f t="shared" si="213"/>
        <v>5759</v>
      </c>
      <c r="B5765" s="9">
        <v>323.55823223315747</v>
      </c>
      <c r="C5765" s="9">
        <v>320.10063244027515</v>
      </c>
      <c r="D5765" s="25">
        <v>324</v>
      </c>
      <c r="E5765" s="8">
        <v>81</v>
      </c>
      <c r="F5765" s="31">
        <f>IF($A5765&lt;=$J$22,$O$22+$P$22*SIN($Q$22+$R$22*($A5765-$A$5446)/$P$22),erreur)</f>
        <v>325.90105574164772</v>
      </c>
      <c r="G5765" s="31">
        <f t="shared" si="214"/>
        <v>323.49200466705531</v>
      </c>
    </row>
    <row r="5766" spans="1:8" x14ac:dyDescent="0.3">
      <c r="A5766" s="20">
        <f t="shared" si="213"/>
        <v>5760</v>
      </c>
      <c r="B5766" s="9">
        <v>323.56813872348539</v>
      </c>
      <c r="C5766" s="9">
        <v>320.08898947047419</v>
      </c>
      <c r="D5766" s="25">
        <v>325</v>
      </c>
      <c r="E5766" s="8">
        <v>82</v>
      </c>
      <c r="F5766" s="31">
        <f>IF($A5766&lt;=$J$22,$O$22+$P$22*SIN($Q$22+$R$22*($A5766-$A$5446)/$P$22),erreur)</f>
        <v>325.90307023235073</v>
      </c>
      <c r="G5766" s="31">
        <f t="shared" si="214"/>
        <v>323.49060466705532</v>
      </c>
      <c r="H5766">
        <v>318.51</v>
      </c>
    </row>
    <row r="5767" spans="1:8" x14ac:dyDescent="0.3">
      <c r="A5767" s="20">
        <f t="shared" si="213"/>
        <v>5761</v>
      </c>
      <c r="B5767" s="9">
        <v>323.57816997605551</v>
      </c>
      <c r="C5767" s="9">
        <v>320.07744576387267</v>
      </c>
      <c r="D5767" s="25">
        <v>326</v>
      </c>
      <c r="E5767" s="8">
        <v>83</v>
      </c>
      <c r="F5767" s="31">
        <f>IF($A5767&lt;=$J$22,$O$22+$P$22*SIN($Q$22+$R$22*($A5767-$A$5446)/$P$22),erreur)</f>
        <v>325.90511857045567</v>
      </c>
      <c r="G5767" s="31">
        <f t="shared" si="214"/>
        <v>323.48920466705533</v>
      </c>
    </row>
    <row r="5768" spans="1:8" x14ac:dyDescent="0.3">
      <c r="A5768" s="20">
        <f t="shared" ref="A5768:A5831" si="215">ROW()-6</f>
        <v>5762</v>
      </c>
      <c r="B5768" s="9">
        <v>323.58832599070956</v>
      </c>
      <c r="C5768" s="9">
        <v>320.06600132057974</v>
      </c>
      <c r="D5768" s="25">
        <v>327</v>
      </c>
      <c r="E5768" s="8">
        <v>84</v>
      </c>
      <c r="F5768" s="31">
        <f>IF($A5768&lt;=$J$22,$O$22+$P$22*SIN($Q$22+$R$22*($A5768-$A$5446)/$P$22),erreur)</f>
        <v>325.90720075595164</v>
      </c>
      <c r="G5768" s="31">
        <f t="shared" si="214"/>
        <v>323.48780466705534</v>
      </c>
    </row>
    <row r="5769" spans="1:8" x14ac:dyDescent="0.3">
      <c r="A5769" s="20">
        <f t="shared" si="215"/>
        <v>5763</v>
      </c>
      <c r="B5769" s="9">
        <v>323.59860676729113</v>
      </c>
      <c r="C5769" s="9">
        <v>320.05465614071363</v>
      </c>
      <c r="D5769" s="25">
        <v>328</v>
      </c>
      <c r="E5769" s="8">
        <v>85</v>
      </c>
      <c r="F5769" s="31">
        <f>IF($A5769&lt;=$J$22,$O$22+$P$22*SIN($Q$22+$R$22*($A5769-$A$5446)/$P$22),erreur)</f>
        <v>325.90931678883135</v>
      </c>
      <c r="G5769" s="31">
        <f t="shared" si="214"/>
        <v>323.48640466705535</v>
      </c>
    </row>
    <row r="5770" spans="1:8" x14ac:dyDescent="0.3">
      <c r="A5770" s="20">
        <f t="shared" si="215"/>
        <v>5764</v>
      </c>
      <c r="B5770" s="9">
        <v>323.60901230564014</v>
      </c>
      <c r="C5770" s="9">
        <v>320.04341022438348</v>
      </c>
      <c r="D5770" s="25">
        <v>329</v>
      </c>
      <c r="E5770" s="8">
        <v>86</v>
      </c>
      <c r="F5770" s="31">
        <f>IF($A5770&lt;=$J$22,$O$22+$P$22*SIN($Q$22+$R$22*($A5770-$A$5446)/$P$22),erreur)</f>
        <v>325.91146666910572</v>
      </c>
      <c r="G5770" s="31">
        <f t="shared" si="214"/>
        <v>323.48500466705536</v>
      </c>
    </row>
    <row r="5771" spans="1:8" x14ac:dyDescent="0.3">
      <c r="A5771" s="20">
        <f t="shared" si="215"/>
        <v>5765</v>
      </c>
      <c r="B5771" s="9">
        <v>323.61954260559378</v>
      </c>
      <c r="C5771" s="9">
        <v>320.03226357169842</v>
      </c>
      <c r="D5771" s="25">
        <v>330</v>
      </c>
      <c r="E5771" s="8">
        <v>87</v>
      </c>
      <c r="F5771" s="31">
        <f>IF($A5771&lt;=$J$22,$O$22+$P$22*SIN($Q$22+$R$22*($A5771-$A$5446)/$P$22),erreur)</f>
        <v>325.9136503967602</v>
      </c>
      <c r="G5771" s="31">
        <f t="shared" si="214"/>
        <v>323.48360466705537</v>
      </c>
    </row>
    <row r="5772" spans="1:8" x14ac:dyDescent="0.3">
      <c r="A5772" s="20">
        <f t="shared" si="215"/>
        <v>5766</v>
      </c>
      <c r="B5772" s="9">
        <v>323.63019766698835</v>
      </c>
      <c r="C5772" s="9">
        <v>320.02121618277124</v>
      </c>
      <c r="D5772" s="25">
        <v>331</v>
      </c>
      <c r="E5772" s="8">
        <v>88</v>
      </c>
      <c r="F5772" s="31">
        <f>IF($A5772&lt;=$J$22,$O$22+$P$22*SIN($Q$22+$R$22*($A5772-$A$5446)/$P$22),erreur)</f>
        <v>325.91586797180207</v>
      </c>
      <c r="G5772" s="31">
        <f t="shared" si="214"/>
        <v>323.48220466705538</v>
      </c>
    </row>
    <row r="5773" spans="1:8" x14ac:dyDescent="0.3">
      <c r="A5773" s="20">
        <f t="shared" si="215"/>
        <v>5767</v>
      </c>
      <c r="B5773" s="9">
        <v>323.64097748965651</v>
      </c>
      <c r="C5773" s="9">
        <v>320.01026805770925</v>
      </c>
      <c r="D5773" s="25">
        <v>332</v>
      </c>
      <c r="E5773" s="8">
        <v>89</v>
      </c>
      <c r="F5773" s="31">
        <f>IF($A5773&lt;=$J$22,$O$22+$P$22*SIN($Q$22+$R$22*($A5773-$A$5446)/$P$22),erreur)</f>
        <v>325.91811939422041</v>
      </c>
      <c r="G5773" s="31">
        <f t="shared" si="214"/>
        <v>323.48080466705539</v>
      </c>
    </row>
    <row r="5774" spans="1:8" x14ac:dyDescent="0.3">
      <c r="A5774" s="20">
        <f t="shared" si="215"/>
        <v>5768</v>
      </c>
      <c r="B5774" s="9">
        <v>323.65188207343363</v>
      </c>
      <c r="C5774" s="9">
        <v>319.99941919661978</v>
      </c>
      <c r="D5774" s="25">
        <v>333</v>
      </c>
      <c r="E5774" s="8">
        <v>90</v>
      </c>
      <c r="F5774" s="31">
        <f>IF($A5774&lt;=$J$22,$O$22+$P$22*SIN($Q$22+$R$22*($A5774-$A$5446)/$P$22),erreur)</f>
        <v>325.92040466401522</v>
      </c>
      <c r="G5774" s="31">
        <f t="shared" si="214"/>
        <v>323.47940466705541</v>
      </c>
    </row>
    <row r="5775" spans="1:8" x14ac:dyDescent="0.3">
      <c r="A5775" s="20">
        <f t="shared" si="215"/>
        <v>5769</v>
      </c>
      <c r="B5775" s="9">
        <v>323.66291141814781</v>
      </c>
      <c r="C5775" s="9">
        <v>319.98866959961197</v>
      </c>
      <c r="D5775" s="25">
        <v>334</v>
      </c>
      <c r="E5775" s="8">
        <v>91</v>
      </c>
      <c r="F5775" s="31">
        <f>IF($A5775&lt;=$J$22,$O$22+$P$22*SIN($Q$22+$R$22*($A5775-$A$5446)/$P$22),erreur)</f>
        <v>325.92272378118651</v>
      </c>
      <c r="G5775" s="31">
        <f t="shared" si="214"/>
        <v>323.47800466705542</v>
      </c>
    </row>
    <row r="5776" spans="1:8" x14ac:dyDescent="0.3">
      <c r="A5776" s="20">
        <f t="shared" si="215"/>
        <v>5770</v>
      </c>
      <c r="B5776" s="9">
        <v>323.67406552362809</v>
      </c>
      <c r="C5776" s="9">
        <v>319.97801926678949</v>
      </c>
      <c r="D5776" s="25">
        <v>335</v>
      </c>
      <c r="E5776" s="8">
        <v>92</v>
      </c>
      <c r="F5776" s="31">
        <f>IF($A5776&lt;=$J$22,$O$22+$P$22*SIN($Q$22+$R$22*($A5776-$A$5446)/$P$22),erreur)</f>
        <v>325.92507674573062</v>
      </c>
      <c r="G5776" s="31">
        <f t="shared" si="214"/>
        <v>323.47660466705543</v>
      </c>
    </row>
    <row r="5777" spans="1:8" x14ac:dyDescent="0.3">
      <c r="A5777" s="20">
        <f t="shared" si="215"/>
        <v>5771</v>
      </c>
      <c r="B5777" s="9">
        <v>323.68534438969982</v>
      </c>
      <c r="C5777" s="9">
        <v>319.96746819825785</v>
      </c>
      <c r="D5777" s="25">
        <v>336</v>
      </c>
      <c r="E5777" s="8">
        <v>93</v>
      </c>
      <c r="F5777" s="31">
        <f>IF($A5777&lt;=$J$22,$O$22+$P$22*SIN($Q$22+$R$22*($A5777-$A$5446)/$P$22),erreur)</f>
        <v>325.92746355764393</v>
      </c>
      <c r="G5777" s="31">
        <f t="shared" si="214"/>
        <v>323.47520466705544</v>
      </c>
    </row>
    <row r="5778" spans="1:8" x14ac:dyDescent="0.3">
      <c r="A5778" s="20">
        <f t="shared" si="215"/>
        <v>5772</v>
      </c>
      <c r="B5778" s="9">
        <v>323.69674801618839</v>
      </c>
      <c r="C5778" s="9">
        <v>319.95701639412073</v>
      </c>
      <c r="D5778" s="25">
        <v>337</v>
      </c>
      <c r="E5778" s="8">
        <v>94</v>
      </c>
      <c r="F5778" s="31">
        <f>IF($A5778&lt;=$J$22,$O$22+$P$22*SIN($Q$22+$R$22*($A5778-$A$5446)/$P$22),erreur)</f>
        <v>325.92988421692644</v>
      </c>
      <c r="G5778" s="31">
        <f t="shared" si="214"/>
        <v>323.47380466705545</v>
      </c>
    </row>
    <row r="5779" spans="1:8" x14ac:dyDescent="0.3">
      <c r="A5779" s="20">
        <f t="shared" si="215"/>
        <v>5773</v>
      </c>
      <c r="B5779" s="9">
        <v>323.70827640291736</v>
      </c>
      <c r="C5779" s="9">
        <v>319.94666385448545</v>
      </c>
      <c r="D5779" s="25">
        <v>338</v>
      </c>
      <c r="E5779" s="8">
        <v>95</v>
      </c>
      <c r="F5779" s="31">
        <f>IF($A5779&lt;=$J$22,$O$22+$P$22*SIN($Q$22+$R$22*($A5779-$A$5446)/$P$22),erreur)</f>
        <v>325.93233872356723</v>
      </c>
      <c r="G5779" s="31">
        <f t="shared" si="214"/>
        <v>323.47240466705546</v>
      </c>
    </row>
    <row r="5780" spans="1:8" x14ac:dyDescent="0.3">
      <c r="A5780" s="20">
        <f t="shared" si="215"/>
        <v>5774</v>
      </c>
      <c r="B5780" s="9">
        <v>323.71992954970392</v>
      </c>
      <c r="C5780" s="9">
        <v>319.9364105794466</v>
      </c>
      <c r="D5780" s="25">
        <v>339</v>
      </c>
      <c r="E5780" s="8">
        <v>96</v>
      </c>
      <c r="F5780" s="31">
        <f>IF($A5780&lt;=$J$22,$O$22+$P$22*SIN($Q$22+$R$22*($A5780-$A$5446)/$P$22),erreur)</f>
        <v>325.93482707757357</v>
      </c>
      <c r="G5780" s="31">
        <f t="shared" si="214"/>
        <v>323.47100466705547</v>
      </c>
    </row>
    <row r="5781" spans="1:8" x14ac:dyDescent="0.3">
      <c r="A5781" s="20">
        <f t="shared" si="215"/>
        <v>5775</v>
      </c>
      <c r="B5781" s="9">
        <v>323.7317074563698</v>
      </c>
      <c r="C5781" s="9">
        <v>319.9262565691115</v>
      </c>
      <c r="D5781" s="25">
        <v>340</v>
      </c>
      <c r="E5781" s="8">
        <v>97</v>
      </c>
      <c r="F5781" s="31">
        <f>IF($A5781&lt;=$J$22,$O$22+$P$22*SIN($Q$22+$R$22*($A5781-$A$5446)/$P$22),erreur)</f>
        <v>325.93734927893456</v>
      </c>
      <c r="G5781" s="31">
        <f t="shared" si="214"/>
        <v>323.46960466705548</v>
      </c>
    </row>
    <row r="5782" spans="1:8" x14ac:dyDescent="0.3">
      <c r="A5782" s="20">
        <f t="shared" si="215"/>
        <v>5776</v>
      </c>
      <c r="B5782" s="9">
        <v>323.74361012273039</v>
      </c>
      <c r="C5782" s="9">
        <v>319.91620182357474</v>
      </c>
      <c r="D5782" s="25">
        <v>341</v>
      </c>
      <c r="E5782" s="8">
        <v>98</v>
      </c>
      <c r="F5782" s="31">
        <f>IF($A5782&lt;=$J$22,$O$22+$P$22*SIN($Q$22+$R$22*($A5782-$A$5446)/$P$22),erreur)</f>
        <v>325.93990532765383</v>
      </c>
      <c r="G5782" s="31">
        <f t="shared" si="214"/>
        <v>323.46820466705549</v>
      </c>
    </row>
    <row r="5783" spans="1:8" x14ac:dyDescent="0.3">
      <c r="A5783" s="20">
        <f t="shared" si="215"/>
        <v>5777</v>
      </c>
      <c r="B5783" s="9">
        <v>323.75563754860013</v>
      </c>
      <c r="C5783" s="9">
        <v>319.90624634294181</v>
      </c>
      <c r="D5783" s="25">
        <v>342</v>
      </c>
      <c r="E5783" s="8">
        <v>99</v>
      </c>
      <c r="F5783" s="31">
        <f>IF($A5783&lt;=$J$22,$O$22+$P$22*SIN($Q$22+$R$22*($A5783-$A$5446)/$P$22),erreur)</f>
        <v>325.94249522372775</v>
      </c>
      <c r="G5783" s="31">
        <f t="shared" si="214"/>
        <v>323.4668046670555</v>
      </c>
    </row>
    <row r="5784" spans="1:8" x14ac:dyDescent="0.3">
      <c r="A5784" s="20">
        <f t="shared" si="215"/>
        <v>5778</v>
      </c>
      <c r="B5784" s="9">
        <v>323.7677897337926</v>
      </c>
      <c r="C5784" s="9">
        <v>319.89639012730368</v>
      </c>
      <c r="D5784" s="25">
        <v>343</v>
      </c>
      <c r="E5784" s="8">
        <v>100</v>
      </c>
      <c r="F5784" s="31">
        <f>IF($A5784&lt;=$J$22,$O$22+$P$22*SIN($Q$22+$R$22*($A5784-$A$5446)/$P$22),erreur)</f>
        <v>325.94511896714539</v>
      </c>
      <c r="G5784" s="31">
        <f t="shared" si="214"/>
        <v>323.46540466705551</v>
      </c>
    </row>
    <row r="5785" spans="1:8" x14ac:dyDescent="0.3">
      <c r="A5785" s="20">
        <f t="shared" si="215"/>
        <v>5779</v>
      </c>
      <c r="B5785" s="9">
        <v>323.78006667811769</v>
      </c>
      <c r="C5785" s="9">
        <v>319.88663317676401</v>
      </c>
      <c r="D5785" s="25">
        <v>344</v>
      </c>
      <c r="E5785" s="8">
        <v>101</v>
      </c>
      <c r="F5785" s="31">
        <f>IF($A5785&lt;=$J$22,$O$22+$P$22*SIN($Q$22+$R$22*($A5785-$A$5446)/$P$22),erreur)</f>
        <v>325.94777655791404</v>
      </c>
      <c r="G5785" s="31">
        <f t="shared" si="214"/>
        <v>323.46400466705552</v>
      </c>
    </row>
    <row r="5786" spans="1:8" x14ac:dyDescent="0.3">
      <c r="A5786" s="20">
        <f t="shared" si="215"/>
        <v>5780</v>
      </c>
      <c r="B5786" s="9">
        <v>323.79246838138624</v>
      </c>
      <c r="C5786" s="9">
        <v>319.87697549141558</v>
      </c>
      <c r="D5786" s="25">
        <v>345</v>
      </c>
      <c r="E5786" s="8">
        <v>102</v>
      </c>
      <c r="F5786" s="31">
        <f>IF($A5786&lt;=$J$22,$O$22+$P$22*SIN($Q$22+$R$22*($A5786-$A$5446)/$P$22),erreur)</f>
        <v>325.95046799602642</v>
      </c>
      <c r="G5786" s="31">
        <f t="shared" si="214"/>
        <v>323.46260466705553</v>
      </c>
      <c r="H5786">
        <v>318.35000000000002</v>
      </c>
    </row>
    <row r="5787" spans="1:8" x14ac:dyDescent="0.3">
      <c r="A5787" s="20">
        <f t="shared" si="215"/>
        <v>5781</v>
      </c>
      <c r="B5787" s="9">
        <v>323.80499484340271</v>
      </c>
      <c r="C5787" s="9">
        <v>319.86741707135297</v>
      </c>
      <c r="D5787" s="25">
        <v>346</v>
      </c>
      <c r="E5787" s="8">
        <v>103</v>
      </c>
      <c r="F5787" s="31">
        <f>IF($A5787&lt;=$J$22,$O$22+$P$22*SIN($Q$22+$R$22*($A5787-$A$5446)/$P$22),erreur)</f>
        <v>325.95319328147525</v>
      </c>
      <c r="G5787" s="31">
        <f t="shared" si="214"/>
        <v>323.46120466705554</v>
      </c>
    </row>
    <row r="5788" spans="1:8" x14ac:dyDescent="0.3">
      <c r="A5788" s="20">
        <f t="shared" si="215"/>
        <v>5782</v>
      </c>
      <c r="B5788" s="9">
        <v>323.81764606397246</v>
      </c>
      <c r="C5788" s="9">
        <v>319.8579579166726</v>
      </c>
      <c r="D5788" s="25">
        <v>347</v>
      </c>
      <c r="E5788" s="8">
        <v>104</v>
      </c>
      <c r="F5788" s="31">
        <f>IF($A5788&lt;=$J$22,$O$22+$P$22*SIN($Q$22+$R$22*($A5788-$A$5446)/$P$22),erreur)</f>
        <v>325.95595241426417</v>
      </c>
      <c r="G5788" s="31">
        <f t="shared" si="214"/>
        <v>323.45980466705555</v>
      </c>
    </row>
    <row r="5789" spans="1:8" x14ac:dyDescent="0.3">
      <c r="A5789" s="20">
        <f t="shared" si="215"/>
        <v>5783</v>
      </c>
      <c r="B5789" s="9">
        <v>323.83042204290086</v>
      </c>
      <c r="C5789" s="9">
        <v>319.84859802746541</v>
      </c>
      <c r="D5789" s="25">
        <v>348</v>
      </c>
      <c r="E5789" s="8">
        <v>105</v>
      </c>
      <c r="F5789" s="31">
        <f>IF($A5789&lt;=$J$22,$O$22+$P$22*SIN($Q$22+$R$22*($A5789-$A$5446)/$P$22),erreur)</f>
        <v>325.95874539438955</v>
      </c>
      <c r="G5789" s="31">
        <f t="shared" si="214"/>
        <v>323.45840466705556</v>
      </c>
    </row>
    <row r="5790" spans="1:8" x14ac:dyDescent="0.3">
      <c r="A5790" s="20">
        <f t="shared" si="215"/>
        <v>5784</v>
      </c>
      <c r="B5790" s="9">
        <v>323.84332277998601</v>
      </c>
      <c r="C5790" s="9">
        <v>319.83933740382599</v>
      </c>
      <c r="D5790" s="25">
        <v>349</v>
      </c>
      <c r="E5790" s="8">
        <v>106</v>
      </c>
      <c r="F5790" s="31">
        <f>IF($A5790&lt;=$J$22,$O$22+$P$22*SIN($Q$22+$R$22*($A5790-$A$5446)/$P$22),erreur)</f>
        <v>325.96157222184411</v>
      </c>
      <c r="G5790" s="31">
        <f t="shared" si="214"/>
        <v>323.45700466705557</v>
      </c>
    </row>
    <row r="5791" spans="1:8" x14ac:dyDescent="0.3">
      <c r="A5791" s="20">
        <f t="shared" si="215"/>
        <v>5785</v>
      </c>
      <c r="B5791" s="9">
        <v>323.85634827502963</v>
      </c>
      <c r="C5791" s="9">
        <v>319.83017604584347</v>
      </c>
      <c r="D5791" s="25">
        <v>350</v>
      </c>
      <c r="E5791" s="8">
        <v>107</v>
      </c>
      <c r="F5791" s="31">
        <f>IF($A5791&lt;=$J$22,$O$22+$P$22*SIN($Q$22+$R$22*($A5791-$A$5446)/$P$22),erreur)</f>
        <v>325.9644328966242</v>
      </c>
      <c r="G5791" s="31">
        <f t="shared" si="214"/>
        <v>323.45560466705558</v>
      </c>
    </row>
    <row r="5792" spans="1:8" x14ac:dyDescent="0.3">
      <c r="A5792" s="20">
        <f t="shared" si="215"/>
        <v>5786</v>
      </c>
      <c r="B5792" s="9">
        <v>323.86949852782709</v>
      </c>
      <c r="C5792" s="9">
        <v>319.8211139536088</v>
      </c>
      <c r="D5792" s="25">
        <v>351</v>
      </c>
      <c r="E5792" s="8">
        <v>108</v>
      </c>
      <c r="F5792" s="31">
        <f>IF($A5792&lt;=$J$22,$O$22+$P$22*SIN($Q$22+$R$22*($A5792-$A$5446)/$P$22),erreur)</f>
        <v>325.9673274187262</v>
      </c>
      <c r="G5792" s="31">
        <f t="shared" si="214"/>
        <v>323.45420466705559</v>
      </c>
    </row>
    <row r="5793" spans="1:8" x14ac:dyDescent="0.3">
      <c r="A5793" s="20">
        <f t="shared" si="215"/>
        <v>5787</v>
      </c>
      <c r="B5793" s="9">
        <v>323.88277353817466</v>
      </c>
      <c r="C5793" s="9">
        <v>319.81215112721293</v>
      </c>
      <c r="D5793" s="25">
        <v>352</v>
      </c>
      <c r="E5793" s="8">
        <v>109</v>
      </c>
      <c r="F5793" s="31">
        <f>IF($A5793&lt;=$J$22,$O$22+$P$22*SIN($Q$22+$R$22*($A5793-$A$5446)/$P$22),erreur)</f>
        <v>325.97025578815374</v>
      </c>
      <c r="G5793" s="31">
        <f t="shared" si="214"/>
        <v>323.4528046670556</v>
      </c>
    </row>
    <row r="5794" spans="1:8" x14ac:dyDescent="0.3">
      <c r="A5794" s="20">
        <f t="shared" si="215"/>
        <v>5788</v>
      </c>
      <c r="B5794" s="9">
        <v>323.89617330586498</v>
      </c>
      <c r="C5794" s="9">
        <v>319.80328756674135</v>
      </c>
      <c r="D5794" s="25">
        <v>353</v>
      </c>
      <c r="E5794" s="8">
        <v>110</v>
      </c>
      <c r="F5794" s="31">
        <f>IF($A5794&lt;=$J$22,$O$22+$P$22*SIN($Q$22+$R$22*($A5794-$A$5446)/$P$22),erreur)</f>
        <v>325.97321800489954</v>
      </c>
      <c r="G5794" s="31">
        <f t="shared" si="214"/>
        <v>323.45140466705561</v>
      </c>
    </row>
    <row r="5795" spans="1:8" x14ac:dyDescent="0.3">
      <c r="A5795" s="20">
        <f t="shared" si="215"/>
        <v>5789</v>
      </c>
      <c r="B5795" s="9">
        <v>323.90969783069067</v>
      </c>
      <c r="C5795" s="9">
        <v>319.79452327228319</v>
      </c>
      <c r="D5795" s="25">
        <v>354</v>
      </c>
      <c r="E5795" s="8">
        <v>111</v>
      </c>
      <c r="F5795" s="31">
        <f>IF($A5795&lt;=$J$22,$O$22+$P$22*SIN($Q$22+$R$22*($A5795-$A$5446)/$P$22),erreur)</f>
        <v>325.97621406895996</v>
      </c>
      <c r="G5795" s="31">
        <f t="shared" si="214"/>
        <v>323.45000466705562</v>
      </c>
    </row>
    <row r="5796" spans="1:8" x14ac:dyDescent="0.3">
      <c r="A5796" s="20">
        <f t="shared" si="215"/>
        <v>5790</v>
      </c>
      <c r="B5796" s="9">
        <v>323.92334711243984</v>
      </c>
      <c r="C5796" s="9">
        <v>319.78585824392576</v>
      </c>
      <c r="D5796" s="25">
        <v>355</v>
      </c>
      <c r="E5796" s="8">
        <v>112</v>
      </c>
      <c r="F5796" s="31">
        <f>IF($A5796&lt;=$J$22,$O$22+$P$22*SIN($Q$22+$R$22*($A5796-$A$5446)/$P$22),erreur)</f>
        <v>325.97924398032774</v>
      </c>
      <c r="G5796" s="31">
        <f t="shared" ref="G5796:G5859" si="216">IF(8811-A5796&gt;$I$15,G5795+(A5796-A5795)*$M$15,"erreur")</f>
        <v>323.44860466705563</v>
      </c>
    </row>
    <row r="5797" spans="1:8" x14ac:dyDescent="0.3">
      <c r="A5797" s="20">
        <f t="shared" si="215"/>
        <v>5791</v>
      </c>
      <c r="B5797" s="9">
        <v>323.93712115090057</v>
      </c>
      <c r="C5797" s="9">
        <v>319.77729248175092</v>
      </c>
      <c r="D5797" s="25">
        <v>356</v>
      </c>
      <c r="E5797" s="8">
        <v>113</v>
      </c>
      <c r="F5797" s="31">
        <f>IF($A5797&lt;=$J$22,$O$22+$P$22*SIN($Q$22+$R$22*($A5797-$A$5446)/$P$22),erreur)</f>
        <v>325.9823077390065</v>
      </c>
      <c r="G5797" s="31">
        <f t="shared" si="216"/>
        <v>323.44720466705564</v>
      </c>
    </row>
    <row r="5798" spans="1:8" x14ac:dyDescent="0.3">
      <c r="A5798" s="20">
        <f t="shared" si="215"/>
        <v>5792</v>
      </c>
      <c r="B5798" s="9">
        <v>323.95101994585912</v>
      </c>
      <c r="C5798" s="9">
        <v>319.7688259858478</v>
      </c>
      <c r="D5798" s="25">
        <v>357</v>
      </c>
      <c r="E5798" s="8">
        <v>114</v>
      </c>
      <c r="F5798" s="31">
        <f>IF($A5798&lt;=$J$22,$O$22+$P$22*SIN($Q$22+$R$22*($A5798-$A$5446)/$P$22),erreur)</f>
        <v>325.98540534498898</v>
      </c>
      <c r="G5798" s="31">
        <f t="shared" si="216"/>
        <v>323.44580466705565</v>
      </c>
    </row>
    <row r="5799" spans="1:8" x14ac:dyDescent="0.3">
      <c r="A5799" s="20">
        <f t="shared" si="215"/>
        <v>5793</v>
      </c>
      <c r="B5799" s="9">
        <v>323.96504349709721</v>
      </c>
      <c r="C5799" s="9">
        <v>319.76045875629643</v>
      </c>
      <c r="D5799" s="25">
        <v>358</v>
      </c>
      <c r="E5799" s="8">
        <v>115</v>
      </c>
      <c r="F5799" s="31">
        <f>IF($A5799&lt;=$J$22,$O$22+$P$22*SIN($Q$22+$R$22*($A5799-$A$5446)/$P$22),erreur)</f>
        <v>325.98853679827153</v>
      </c>
      <c r="G5799" s="31">
        <f t="shared" si="216"/>
        <v>323.44440466705566</v>
      </c>
    </row>
    <row r="5800" spans="1:8" x14ac:dyDescent="0.3">
      <c r="A5800" s="20">
        <f t="shared" si="215"/>
        <v>5794</v>
      </c>
      <c r="B5800" s="9">
        <v>323.97919180439931</v>
      </c>
      <c r="C5800" s="9">
        <v>319.75219079318049</v>
      </c>
      <c r="D5800" s="25">
        <v>359</v>
      </c>
      <c r="E5800" s="8">
        <v>116</v>
      </c>
      <c r="F5800" s="31">
        <f>IF($A5800&lt;=$J$22,$O$22+$P$22*SIN($Q$22+$R$22*($A5800-$A$5446)/$P$22),erreur)</f>
        <v>325.99170209884687</v>
      </c>
      <c r="G5800" s="31">
        <f t="shared" si="216"/>
        <v>323.44300466705567</v>
      </c>
    </row>
    <row r="5801" spans="1:8" x14ac:dyDescent="0.3">
      <c r="A5801" s="20">
        <f t="shared" si="215"/>
        <v>5795</v>
      </c>
      <c r="B5801" s="9">
        <v>323.99346486754257</v>
      </c>
      <c r="C5801" s="9">
        <v>319.74402209658001</v>
      </c>
      <c r="D5801" s="25">
        <v>360</v>
      </c>
      <c r="E5801" s="8">
        <v>117</v>
      </c>
      <c r="F5801" s="31">
        <f>IF($A5801&lt;=$J$22,$O$22+$P$22*SIN($Q$22+$R$22*($A5801-$A$5446)/$P$22),erreur)</f>
        <v>325.99490124671865</v>
      </c>
      <c r="G5801" s="31">
        <f t="shared" si="216"/>
        <v>323.44160466705569</v>
      </c>
    </row>
    <row r="5802" spans="1:8" x14ac:dyDescent="0.3">
      <c r="A5802" s="20">
        <f t="shared" si="215"/>
        <v>5796</v>
      </c>
      <c r="B5802" s="9">
        <v>324.007862686306</v>
      </c>
      <c r="C5802" s="9">
        <v>319.73595266657685</v>
      </c>
      <c r="D5802" s="25">
        <v>361</v>
      </c>
      <c r="E5802" s="8">
        <v>118</v>
      </c>
      <c r="F5802" s="31">
        <f>IF($A5802&lt;=$J$22,$O$22+$P$22*SIN($Q$22+$R$22*($A5802-$A$5446)/$P$22),erreur)</f>
        <v>325.9981342418796</v>
      </c>
      <c r="G5802" s="31">
        <f t="shared" si="216"/>
        <v>323.4402046670557</v>
      </c>
    </row>
    <row r="5803" spans="1:8" x14ac:dyDescent="0.3">
      <c r="A5803" s="20">
        <f t="shared" si="215"/>
        <v>5797</v>
      </c>
      <c r="B5803" s="9">
        <v>324.02238526046585</v>
      </c>
      <c r="C5803" s="9">
        <v>319.72798250325104</v>
      </c>
      <c r="D5803" s="25">
        <v>362</v>
      </c>
      <c r="E5803" s="8">
        <v>119</v>
      </c>
      <c r="F5803" s="31">
        <f>IF($A5803&lt;=$J$22,$O$22+$P$22*SIN($Q$22+$R$22*($A5803-$A$5446)/$P$22),erreur)</f>
        <v>326.00140108432606</v>
      </c>
      <c r="G5803" s="31">
        <f t="shared" si="216"/>
        <v>323.43880466705571</v>
      </c>
    </row>
    <row r="5804" spans="1:8" x14ac:dyDescent="0.3">
      <c r="A5804" s="20">
        <f t="shared" si="215"/>
        <v>5798</v>
      </c>
      <c r="B5804" s="9">
        <v>324.03703258979567</v>
      </c>
      <c r="C5804" s="9">
        <v>319.7201116066808</v>
      </c>
      <c r="D5804" s="25">
        <v>363</v>
      </c>
      <c r="E5804" s="8">
        <v>120</v>
      </c>
      <c r="F5804" s="31">
        <f>IF($A5804&lt;=$J$22,$O$22+$P$22*SIN($Q$22+$R$22*($A5804-$A$5446)/$P$22),erreur)</f>
        <v>326.00470177405441</v>
      </c>
      <c r="G5804" s="31">
        <f t="shared" si="216"/>
        <v>323.43740466705572</v>
      </c>
    </row>
    <row r="5805" spans="1:8" x14ac:dyDescent="0.3">
      <c r="A5805" s="20">
        <f t="shared" si="215"/>
        <v>5799</v>
      </c>
      <c r="B5805" s="9">
        <v>324.05180467406626</v>
      </c>
      <c r="C5805" s="9">
        <v>319.71233997694071</v>
      </c>
      <c r="D5805" s="25">
        <v>364</v>
      </c>
      <c r="E5805" s="8">
        <v>121</v>
      </c>
      <c r="F5805" s="31">
        <f>IF($A5805&lt;=$J$22,$O$22+$P$22*SIN($Q$22+$R$22*($A5805-$A$5446)/$P$22),erreur)</f>
        <v>326.00803631106464</v>
      </c>
      <c r="G5805" s="31">
        <f t="shared" si="216"/>
        <v>323.43600466705573</v>
      </c>
    </row>
    <row r="5806" spans="1:8" x14ac:dyDescent="0.3">
      <c r="A5806" s="20">
        <f t="shared" si="215"/>
        <v>5800</v>
      </c>
      <c r="B5806" s="9">
        <v>324.06670151304934</v>
      </c>
      <c r="C5806" s="9">
        <v>319.70466761411262</v>
      </c>
      <c r="D5806" s="25">
        <v>365</v>
      </c>
      <c r="E5806" s="8">
        <v>122</v>
      </c>
      <c r="F5806" s="31">
        <f>IF($A5806&lt;=$J$22,$O$22+$P$22*SIN($Q$22+$R$22*($A5806-$A$5446)/$P$22),erreur)</f>
        <v>326.01140469534585</v>
      </c>
      <c r="G5806" s="31">
        <f t="shared" si="216"/>
        <v>323.43460466705574</v>
      </c>
      <c r="H5806">
        <v>318.37</v>
      </c>
    </row>
    <row r="5807" spans="1:8" x14ac:dyDescent="0.3">
      <c r="A5807" s="20">
        <f t="shared" si="215"/>
        <v>5801</v>
      </c>
      <c r="B5807" s="9">
        <v>324.08172310651207</v>
      </c>
      <c r="C5807" s="9">
        <v>319.6970945182693</v>
      </c>
      <c r="D5807" s="25">
        <v>366</v>
      </c>
      <c r="E5807" s="8">
        <v>123</v>
      </c>
      <c r="F5807" s="31">
        <f>IF($A5807&lt;=$J$22,$O$22+$P$22*SIN($Q$22+$R$22*($A5807-$A$5446)/$P$22),erreur)</f>
        <v>326.01480692689438</v>
      </c>
      <c r="G5807" s="31">
        <f t="shared" si="216"/>
        <v>323.43320466705575</v>
      </c>
    </row>
    <row r="5808" spans="1:8" x14ac:dyDescent="0.3">
      <c r="A5808" s="20">
        <f t="shared" si="215"/>
        <v>5802</v>
      </c>
      <c r="B5808" s="9">
        <v>324.09686945422072</v>
      </c>
      <c r="C5808" s="9">
        <v>319.68962068948531</v>
      </c>
      <c r="D5808" s="25">
        <v>367</v>
      </c>
      <c r="E5808" s="8">
        <v>124</v>
      </c>
      <c r="F5808" s="31">
        <f>IF($A5808&lt;=$J$22,$O$22+$P$22*SIN($Q$22+$R$22*($A5808-$A$5446)/$P$22),erreur)</f>
        <v>326.01824300571388</v>
      </c>
      <c r="G5808" s="31">
        <f t="shared" si="216"/>
        <v>323.43180466705576</v>
      </c>
    </row>
    <row r="5809" spans="1:7" x14ac:dyDescent="0.3">
      <c r="A5809" s="20">
        <f t="shared" si="215"/>
        <v>5803</v>
      </c>
      <c r="B5809" s="9">
        <v>324.11214055594064</v>
      </c>
      <c r="C5809" s="9">
        <v>319.68224612783342</v>
      </c>
      <c r="D5809" s="25">
        <v>368</v>
      </c>
      <c r="E5809" s="8">
        <v>125</v>
      </c>
      <c r="F5809" s="31">
        <f>IF($A5809&lt;=$J$22,$O$22+$P$22*SIN($Q$22+$R$22*($A5809-$A$5446)/$P$22),erreur)</f>
        <v>326.02171293179708</v>
      </c>
      <c r="G5809" s="31">
        <f t="shared" si="216"/>
        <v>323.43040466705577</v>
      </c>
    </row>
    <row r="5810" spans="1:7" x14ac:dyDescent="0.3">
      <c r="A5810" s="20">
        <f t="shared" si="215"/>
        <v>5804</v>
      </c>
      <c r="B5810" s="9">
        <v>324.12753641143263</v>
      </c>
      <c r="C5810" s="9">
        <v>319.67497083338822</v>
      </c>
      <c r="D5810" s="25">
        <v>369</v>
      </c>
      <c r="E5810" s="8">
        <v>126</v>
      </c>
      <c r="F5810" s="31">
        <f>IF($A5810&lt;=$J$22,$O$22+$P$22*SIN($Q$22+$R$22*($A5810-$A$5446)/$P$22),erreur)</f>
        <v>326.0252167051367</v>
      </c>
      <c r="G5810" s="31">
        <f t="shared" si="216"/>
        <v>323.42900466705578</v>
      </c>
    </row>
    <row r="5811" spans="1:7" x14ac:dyDescent="0.3">
      <c r="A5811" s="20">
        <f t="shared" si="215"/>
        <v>5805</v>
      </c>
      <c r="B5811" s="9">
        <v>324.14305702045749</v>
      </c>
      <c r="C5811" s="9">
        <v>319.66779480622063</v>
      </c>
      <c r="D5811" s="25">
        <v>370</v>
      </c>
      <c r="E5811" s="8">
        <v>127</v>
      </c>
      <c r="F5811" s="31">
        <f>IF($A5811&lt;=$J$22,$O$22+$P$22*SIN($Q$22+$R$22*($A5811-$A$5446)/$P$22),erreur)</f>
        <v>326.0287543257291</v>
      </c>
      <c r="G5811" s="31">
        <f t="shared" si="216"/>
        <v>323.42760466705579</v>
      </c>
    </row>
    <row r="5812" spans="1:7" x14ac:dyDescent="0.3">
      <c r="A5812" s="20">
        <f t="shared" si="215"/>
        <v>5806</v>
      </c>
      <c r="B5812" s="9">
        <v>324.15870238277421</v>
      </c>
      <c r="C5812" s="9">
        <v>319.6607180464016</v>
      </c>
      <c r="D5812" s="25">
        <v>371</v>
      </c>
      <c r="E5812" s="8">
        <v>128</v>
      </c>
      <c r="F5812" s="31">
        <f>IF($A5812&lt;=$J$22,$O$22+$P$22*SIN($Q$22+$R$22*($A5812-$A$5446)/$P$22),erreur)</f>
        <v>326.03232579357791</v>
      </c>
      <c r="G5812" s="31">
        <f t="shared" si="216"/>
        <v>323.4262046670558</v>
      </c>
    </row>
    <row r="5813" spans="1:7" x14ac:dyDescent="0.3">
      <c r="A5813" s="20">
        <f t="shared" si="215"/>
        <v>5807</v>
      </c>
      <c r="B5813" s="9">
        <v>324.17447249813722</v>
      </c>
      <c r="C5813" s="9">
        <v>319.65374055399843</v>
      </c>
      <c r="D5813" s="25">
        <v>372</v>
      </c>
      <c r="E5813" s="8">
        <v>129</v>
      </c>
      <c r="F5813" s="31">
        <f>IF($A5813&lt;=$J$22,$O$22+$P$22*SIN($Q$22+$R$22*($A5813-$A$5446)/$P$22),erreur)</f>
        <v>326.03593110867223</v>
      </c>
      <c r="G5813" s="31">
        <f t="shared" si="216"/>
        <v>323.42480466705581</v>
      </c>
    </row>
    <row r="5814" spans="1:7" x14ac:dyDescent="0.3">
      <c r="A5814" s="20">
        <f t="shared" si="215"/>
        <v>5808</v>
      </c>
      <c r="B5814" s="9">
        <v>324.1903673663046</v>
      </c>
      <c r="C5814" s="9">
        <v>319.64686232908571</v>
      </c>
      <c r="D5814" s="25">
        <v>373</v>
      </c>
      <c r="E5814" s="8">
        <v>130</v>
      </c>
      <c r="F5814" s="31">
        <f>IF($A5814&lt;=$J$22,$O$22+$P$22*SIN($Q$22+$R$22*($A5814-$A$5446)/$P$22),erreur)</f>
        <v>326.03957027100478</v>
      </c>
      <c r="G5814" s="31">
        <f t="shared" si="216"/>
        <v>323.42340466705582</v>
      </c>
    </row>
    <row r="5815" spans="1:7" x14ac:dyDescent="0.3">
      <c r="A5815" s="20">
        <f t="shared" si="215"/>
        <v>5809</v>
      </c>
      <c r="B5815" s="9">
        <v>324.20638698702533</v>
      </c>
      <c r="C5815" s="9">
        <v>319.64008337172345</v>
      </c>
      <c r="D5815" s="25">
        <v>374</v>
      </c>
      <c r="E5815" s="8">
        <v>131</v>
      </c>
      <c r="F5815" s="31">
        <f>IF($A5815&lt;=$J$22,$O$22+$P$22*SIN($Q$22+$R$22*($A5815-$A$5446)/$P$22),erreur)</f>
        <v>326.04324328057919</v>
      </c>
      <c r="G5815" s="31">
        <f t="shared" si="216"/>
        <v>323.42200466705583</v>
      </c>
    </row>
    <row r="5816" spans="1:7" x14ac:dyDescent="0.3">
      <c r="A5816" s="20">
        <f t="shared" si="215"/>
        <v>5810</v>
      </c>
      <c r="B5816" s="9">
        <v>324.22253136005202</v>
      </c>
      <c r="C5816" s="9">
        <v>319.63340368198624</v>
      </c>
      <c r="D5816" s="25">
        <v>375</v>
      </c>
      <c r="E5816" s="8">
        <v>132</v>
      </c>
      <c r="F5816" s="31">
        <f>IF($A5816&lt;=$J$22,$O$22+$P$22*SIN($Q$22+$R$22*($A5816-$A$5446)/$P$22),erreur)</f>
        <v>326.04695013738456</v>
      </c>
      <c r="G5816" s="31">
        <f t="shared" si="216"/>
        <v>323.42060466705584</v>
      </c>
    </row>
    <row r="5817" spans="1:7" x14ac:dyDescent="0.3">
      <c r="A5817" s="20">
        <f t="shared" si="215"/>
        <v>5811</v>
      </c>
      <c r="B5817" s="9">
        <v>324.23880048513183</v>
      </c>
      <c r="C5817" s="9">
        <v>319.6268232599341</v>
      </c>
      <c r="D5817" s="25">
        <v>376</v>
      </c>
      <c r="E5817" s="8">
        <v>133</v>
      </c>
      <c r="F5817" s="31">
        <f>IF($A5817&lt;=$J$22,$O$22+$P$22*SIN($Q$22+$R$22*($A5817-$A$5446)/$P$22),erreur)</f>
        <v>326.05069084142451</v>
      </c>
      <c r="G5817" s="31">
        <f t="shared" si="216"/>
        <v>323.41920466705585</v>
      </c>
    </row>
    <row r="5818" spans="1:7" x14ac:dyDescent="0.3">
      <c r="A5818" s="20">
        <f t="shared" si="215"/>
        <v>5812</v>
      </c>
      <c r="B5818" s="9">
        <v>324.25519436201375</v>
      </c>
      <c r="C5818" s="9">
        <v>319.62034210563615</v>
      </c>
      <c r="D5818" s="25">
        <v>377</v>
      </c>
      <c r="E5818" s="8">
        <v>134</v>
      </c>
      <c r="F5818" s="31">
        <f>IF($A5818&lt;=$J$22,$O$22+$P$22*SIN($Q$22+$R$22*($A5818-$A$5446)/$P$22),erreur)</f>
        <v>326.05446539268451</v>
      </c>
      <c r="G5818" s="31">
        <f t="shared" si="216"/>
        <v>323.41780466705586</v>
      </c>
    </row>
    <row r="5819" spans="1:7" x14ac:dyDescent="0.3">
      <c r="A5819" s="20">
        <f t="shared" si="215"/>
        <v>5813</v>
      </c>
      <c r="B5819" s="9">
        <v>324.2717129904413</v>
      </c>
      <c r="C5819" s="9">
        <v>319.61396021915243</v>
      </c>
      <c r="D5819" s="25">
        <v>378</v>
      </c>
      <c r="E5819" s="8">
        <v>135</v>
      </c>
      <c r="F5819" s="31">
        <f>IF($A5819&lt;=$J$22,$O$22+$P$22*SIN($Q$22+$R$22*($A5819-$A$5446)/$P$22),erreur)</f>
        <v>326.05827379117181</v>
      </c>
      <c r="G5819" s="31">
        <f t="shared" si="216"/>
        <v>323.41640466705587</v>
      </c>
    </row>
    <row r="5820" spans="1:7" x14ac:dyDescent="0.3">
      <c r="A5820" s="20">
        <f t="shared" si="215"/>
        <v>5814</v>
      </c>
      <c r="B5820" s="9">
        <v>324.28835637015709</v>
      </c>
      <c r="C5820" s="9">
        <v>319.60767760054659</v>
      </c>
      <c r="D5820" s="25">
        <v>379</v>
      </c>
      <c r="E5820" s="8">
        <v>136</v>
      </c>
      <c r="F5820" s="31">
        <f>IF($A5820&lt;=$J$22,$O$22+$P$22*SIN($Q$22+$R$22*($A5820-$A$5446)/$P$22),erreur)</f>
        <v>326.06211603687188</v>
      </c>
      <c r="G5820" s="31">
        <f t="shared" si="216"/>
        <v>323.41500466705588</v>
      </c>
    </row>
    <row r="5821" spans="1:7" x14ac:dyDescent="0.3">
      <c r="A5821" s="20">
        <f t="shared" si="215"/>
        <v>5815</v>
      </c>
      <c r="B5821" s="9">
        <v>324.30512450090191</v>
      </c>
      <c r="C5821" s="9">
        <v>319.60149424988231</v>
      </c>
      <c r="D5821" s="25">
        <v>380</v>
      </c>
      <c r="E5821" s="8">
        <v>137</v>
      </c>
      <c r="F5821" s="31">
        <f>IF($A5821&lt;=$J$22,$O$22+$P$22*SIN($Q$22+$R$22*($A5821-$A$5446)/$P$22),erreur)</f>
        <v>326.06599212978472</v>
      </c>
      <c r="G5821" s="31">
        <f t="shared" si="216"/>
        <v>323.41360466705589</v>
      </c>
    </row>
    <row r="5822" spans="1:7" x14ac:dyDescent="0.3">
      <c r="A5822" s="20">
        <f t="shared" si="215"/>
        <v>5816</v>
      </c>
      <c r="B5822" s="9">
        <v>324.32201738241565</v>
      </c>
      <c r="C5822" s="9">
        <v>319.59541016722142</v>
      </c>
      <c r="D5822" s="25">
        <v>381</v>
      </c>
      <c r="E5822" s="8">
        <v>138</v>
      </c>
      <c r="F5822" s="31">
        <f>IF($A5822&lt;=$J$22,$O$22+$P$22*SIN($Q$22+$R$22*($A5822-$A$5446)/$P$22),erreur)</f>
        <v>326.06990206990668</v>
      </c>
      <c r="G5822" s="31">
        <f t="shared" si="216"/>
        <v>323.4122046670559</v>
      </c>
    </row>
    <row r="5823" spans="1:7" x14ac:dyDescent="0.3">
      <c r="A5823" s="20">
        <f t="shared" si="215"/>
        <v>5817</v>
      </c>
      <c r="B5823" s="9">
        <v>324.33903501443365</v>
      </c>
      <c r="C5823" s="9">
        <v>319.58942535262031</v>
      </c>
      <c r="D5823" s="25">
        <v>382</v>
      </c>
      <c r="E5823" s="8">
        <v>139</v>
      </c>
      <c r="F5823" s="31">
        <f>IF($A5823&lt;=$J$22,$O$22+$P$22*SIN($Q$22+$R$22*($A5823-$A$5446)/$P$22),erreur)</f>
        <v>326.07384585723048</v>
      </c>
      <c r="G5823" s="31">
        <f t="shared" si="216"/>
        <v>323.41080466705591</v>
      </c>
    </row>
    <row r="5824" spans="1:7" x14ac:dyDescent="0.3">
      <c r="A5824" s="20">
        <f t="shared" si="215"/>
        <v>5818</v>
      </c>
      <c r="B5824" s="9">
        <v>324.35617739669306</v>
      </c>
      <c r="C5824" s="9">
        <v>319.58353980614083</v>
      </c>
      <c r="D5824" s="25">
        <v>383</v>
      </c>
      <c r="E5824" s="8">
        <v>140</v>
      </c>
      <c r="F5824" s="31">
        <f>IF($A5824&lt;=$J$22,$O$22+$P$22*SIN($Q$22+$R$22*($A5824-$A$5446)/$P$22),erreur)</f>
        <v>326.07782349175613</v>
      </c>
      <c r="G5824" s="31">
        <f t="shared" si="216"/>
        <v>323.40940466705592</v>
      </c>
    </row>
    <row r="5825" spans="1:8" x14ac:dyDescent="0.3">
      <c r="A5825" s="20">
        <f t="shared" si="215"/>
        <v>5819</v>
      </c>
      <c r="B5825" s="9">
        <v>324.37344452892557</v>
      </c>
      <c r="C5825" s="9">
        <v>319.57775352783756</v>
      </c>
      <c r="D5825" s="25">
        <v>384</v>
      </c>
      <c r="E5825" s="8">
        <v>141</v>
      </c>
      <c r="F5825" s="31">
        <f>IF($A5825&lt;=$J$22,$O$22+$P$22*SIN($Q$22+$R$22*($A5825-$A$5446)/$P$22),erreur)</f>
        <v>326.08183497347272</v>
      </c>
      <c r="G5825" s="31">
        <f t="shared" si="216"/>
        <v>323.40800466705593</v>
      </c>
    </row>
    <row r="5826" spans="1:8" x14ac:dyDescent="0.3">
      <c r="A5826" s="20">
        <f t="shared" si="215"/>
        <v>5820</v>
      </c>
      <c r="B5826" s="9">
        <v>324.39083641086472</v>
      </c>
      <c r="C5826" s="9">
        <v>319.57206651777233</v>
      </c>
      <c r="D5826" s="25">
        <v>385</v>
      </c>
      <c r="E5826" s="8">
        <v>142</v>
      </c>
      <c r="F5826" s="31">
        <f>IF($A5826&lt;=$J$22,$O$22+$P$22*SIN($Q$22+$R$22*($A5826-$A$5446)/$P$22),erreur)</f>
        <v>326.08588030238388</v>
      </c>
      <c r="G5826" s="31">
        <f t="shared" si="216"/>
        <v>323.40660466705594</v>
      </c>
      <c r="H5826">
        <v>318.38</v>
      </c>
    </row>
    <row r="5827" spans="1:8" x14ac:dyDescent="0.3">
      <c r="A5827" s="20">
        <f t="shared" si="215"/>
        <v>5821</v>
      </c>
      <c r="B5827" s="9">
        <v>324.40835304223674</v>
      </c>
      <c r="C5827" s="9">
        <v>319.56647877599789</v>
      </c>
      <c r="D5827" s="25">
        <v>386</v>
      </c>
      <c r="E5827" s="8">
        <v>143</v>
      </c>
      <c r="F5827" s="31">
        <f>IF($A5827&lt;=$J$22,$O$22+$P$22*SIN($Q$22+$R$22*($A5827-$A$5446)/$P$22),erreur)</f>
        <v>326.0899594784787</v>
      </c>
      <c r="G5827" s="31">
        <f t="shared" si="216"/>
        <v>323.40520466705595</v>
      </c>
    </row>
    <row r="5828" spans="1:8" x14ac:dyDescent="0.3">
      <c r="A5828" s="20">
        <f t="shared" si="215"/>
        <v>5822</v>
      </c>
      <c r="B5828" s="9">
        <v>324.42599442276969</v>
      </c>
      <c r="C5828" s="9">
        <v>319.56099030257064</v>
      </c>
      <c r="D5828" s="25">
        <v>387</v>
      </c>
      <c r="E5828" s="8">
        <v>144</v>
      </c>
      <c r="F5828" s="31">
        <f>IF($A5828&lt;=$J$22,$O$22+$P$22*SIN($Q$22+$R$22*($A5828-$A$5446)/$P$22),erreur)</f>
        <v>326.09407250175354</v>
      </c>
      <c r="G5828" s="31">
        <f t="shared" si="216"/>
        <v>323.40380466705597</v>
      </c>
    </row>
    <row r="5829" spans="1:8" x14ac:dyDescent="0.3">
      <c r="A5829" s="20">
        <f t="shared" si="215"/>
        <v>5823</v>
      </c>
      <c r="B5829" s="9">
        <v>324.44376055218981</v>
      </c>
      <c r="C5829" s="9">
        <v>319.55560109754333</v>
      </c>
      <c r="D5829" s="25">
        <v>388</v>
      </c>
      <c r="E5829" s="8">
        <v>145</v>
      </c>
      <c r="F5829" s="31">
        <f>IF($A5829&lt;=$J$22,$O$22+$P$22*SIN($Q$22+$R$22*($A5829-$A$5446)/$P$22),erreur)</f>
        <v>326.09821937220113</v>
      </c>
      <c r="G5829" s="31">
        <f t="shared" si="216"/>
        <v>323.40240466705598</v>
      </c>
    </row>
    <row r="5830" spans="1:8" x14ac:dyDescent="0.3">
      <c r="A5830" s="20">
        <f t="shared" si="215"/>
        <v>5824</v>
      </c>
      <c r="B5830" s="9">
        <v>324.46165143021972</v>
      </c>
      <c r="C5830" s="9">
        <v>319.55031116097052</v>
      </c>
      <c r="D5830" s="25">
        <v>389</v>
      </c>
      <c r="E5830" s="8">
        <v>146</v>
      </c>
      <c r="F5830" s="31">
        <f>IF($A5830&lt;=$J$22,$O$22+$P$22*SIN($Q$22+$R$22*($A5830-$A$5446)/$P$22),erreur)</f>
        <v>326.1024000898251</v>
      </c>
      <c r="G5830" s="31">
        <f t="shared" si="216"/>
        <v>323.40100466705599</v>
      </c>
    </row>
    <row r="5831" spans="1:8" x14ac:dyDescent="0.3">
      <c r="A5831" s="20">
        <f t="shared" si="215"/>
        <v>5825</v>
      </c>
      <c r="B5831" s="9">
        <v>324.479667056582</v>
      </c>
      <c r="C5831" s="9">
        <v>319.54512049290315</v>
      </c>
      <c r="D5831" s="25">
        <v>390</v>
      </c>
      <c r="E5831" s="8">
        <v>147</v>
      </c>
      <c r="F5831" s="31">
        <f>IF($A5831&lt;=$J$22,$O$22+$P$22*SIN($Q$22+$R$22*($A5831-$A$5446)/$P$22),erreur)</f>
        <v>326.10661465461089</v>
      </c>
      <c r="G5831" s="31">
        <f t="shared" si="216"/>
        <v>323.399604667056</v>
      </c>
    </row>
    <row r="5832" spans="1:8" x14ac:dyDescent="0.3">
      <c r="A5832" s="20">
        <f t="shared" ref="A5832:A5895" si="217">ROW()-6</f>
        <v>5826</v>
      </c>
      <c r="B5832" s="9">
        <v>324.49780743099564</v>
      </c>
      <c r="C5832" s="9">
        <v>319.54002909339397</v>
      </c>
      <c r="D5832" s="25">
        <v>391</v>
      </c>
      <c r="E5832" s="8">
        <v>148</v>
      </c>
      <c r="F5832" s="31">
        <f>IF($A5832&lt;=$J$22,$O$22+$P$22*SIN($Q$22+$R$22*($A5832-$A$5446)/$P$22),erreur)</f>
        <v>326.11086306655852</v>
      </c>
      <c r="G5832" s="31">
        <f t="shared" si="216"/>
        <v>323.39820466705601</v>
      </c>
    </row>
    <row r="5833" spans="1:8" x14ac:dyDescent="0.3">
      <c r="A5833" s="20">
        <f t="shared" si="217"/>
        <v>5827</v>
      </c>
      <c r="B5833" s="9">
        <v>324.51607255317685</v>
      </c>
      <c r="C5833" s="9">
        <v>319.53503696249209</v>
      </c>
      <c r="D5833" s="25">
        <v>392</v>
      </c>
      <c r="E5833" s="8">
        <v>149</v>
      </c>
      <c r="F5833" s="31">
        <f>IF($A5833&lt;=$J$22,$O$22+$P$22*SIN($Q$22+$R$22*($A5833-$A$5446)/$P$22),erreur)</f>
        <v>326.11514532566798</v>
      </c>
      <c r="G5833" s="31">
        <f t="shared" si="216"/>
        <v>323.39680466705602</v>
      </c>
    </row>
    <row r="5834" spans="1:8" x14ac:dyDescent="0.3">
      <c r="A5834" s="20">
        <f t="shared" si="217"/>
        <v>5828</v>
      </c>
      <c r="B5834" s="9">
        <v>324.53446242284372</v>
      </c>
      <c r="C5834" s="9">
        <v>319.5301441002448</v>
      </c>
      <c r="D5834" s="25">
        <v>393</v>
      </c>
      <c r="E5834" s="8">
        <v>150</v>
      </c>
      <c r="F5834" s="31">
        <f>IF($A5834&lt;=$J$22,$O$22+$P$22*SIN($Q$22+$R$22*($A5834-$A$5446)/$P$22),erreur)</f>
        <v>326.11946143192472</v>
      </c>
      <c r="G5834" s="31">
        <f t="shared" si="216"/>
        <v>323.39540466705603</v>
      </c>
    </row>
    <row r="5835" spans="1:8" x14ac:dyDescent="0.3">
      <c r="A5835" s="20">
        <f t="shared" si="217"/>
        <v>5829</v>
      </c>
      <c r="B5835" s="9">
        <v>324.55297703970791</v>
      </c>
      <c r="C5835" s="9">
        <v>319.52535050670485</v>
      </c>
      <c r="D5835" s="25">
        <v>394</v>
      </c>
      <c r="E5835" s="8">
        <v>151</v>
      </c>
      <c r="F5835" s="31">
        <f>IF($A5835&lt;=$J$22,$O$22+$P$22*SIN($Q$22+$R$22*($A5835-$A$5446)/$P$22),erreur)</f>
        <v>326.12381138533237</v>
      </c>
      <c r="G5835" s="31">
        <f t="shared" si="216"/>
        <v>323.39400466705604</v>
      </c>
    </row>
    <row r="5836" spans="1:8" x14ac:dyDescent="0.3">
      <c r="A5836" s="20">
        <f t="shared" si="217"/>
        <v>5830</v>
      </c>
      <c r="B5836" s="9">
        <v>324.57161640348386</v>
      </c>
      <c r="C5836" s="9">
        <v>319.52065618191591</v>
      </c>
      <c r="D5836" s="25">
        <v>395</v>
      </c>
      <c r="E5836" s="8">
        <v>152</v>
      </c>
      <c r="F5836" s="31">
        <f>IF($A5836&lt;=$J$22,$O$22+$P$22*SIN($Q$22+$R$22*($A5836-$A$5446)/$P$22),erreur)</f>
        <v>326.12819518587639</v>
      </c>
      <c r="G5836" s="31">
        <f t="shared" si="216"/>
        <v>323.39260466705605</v>
      </c>
    </row>
    <row r="5837" spans="1:8" x14ac:dyDescent="0.3">
      <c r="A5837" s="20">
        <f t="shared" si="217"/>
        <v>5831</v>
      </c>
      <c r="B5837" s="9">
        <v>324.59038051387779</v>
      </c>
      <c r="C5837" s="9">
        <v>319.51606112592526</v>
      </c>
      <c r="D5837" s="25">
        <v>396</v>
      </c>
      <c r="E5837" s="8">
        <v>153</v>
      </c>
      <c r="F5837" s="31">
        <f>IF($A5837&lt;=$J$22,$O$22+$P$22*SIN($Q$22+$R$22*($A5837-$A$5446)/$P$22),erreur)</f>
        <v>326.13261283355678</v>
      </c>
      <c r="G5837" s="31">
        <f t="shared" si="216"/>
        <v>323.39120466705606</v>
      </c>
    </row>
    <row r="5838" spans="1:8" x14ac:dyDescent="0.3">
      <c r="A5838" s="20">
        <f t="shared" si="217"/>
        <v>5832</v>
      </c>
      <c r="B5838" s="9">
        <v>324.60926937060049</v>
      </c>
      <c r="C5838" s="9">
        <v>319.51156533877838</v>
      </c>
      <c r="D5838" s="25">
        <v>397</v>
      </c>
      <c r="E5838" s="8">
        <v>154</v>
      </c>
      <c r="F5838" s="31">
        <f>IF($A5838&lt;=$J$22,$O$22+$P$22*SIN($Q$22+$R$22*($A5838-$A$5446)/$P$22),erreur)</f>
        <v>326.13706432837353</v>
      </c>
      <c r="G5838" s="31">
        <f t="shared" si="216"/>
        <v>323.38980466705607</v>
      </c>
    </row>
    <row r="5839" spans="1:8" x14ac:dyDescent="0.3">
      <c r="A5839" s="20">
        <f t="shared" si="217"/>
        <v>5833</v>
      </c>
      <c r="B5839" s="9">
        <v>324.62828297335727</v>
      </c>
      <c r="C5839" s="9">
        <v>319.50716882051893</v>
      </c>
      <c r="D5839" s="25">
        <v>398</v>
      </c>
      <c r="E5839" s="8">
        <v>155</v>
      </c>
      <c r="F5839" s="31">
        <f>IF($A5839&lt;=$J$22,$O$22+$P$22*SIN($Q$22+$R$22*($A5839-$A$5446)/$P$22),erreur)</f>
        <v>326.14154967031573</v>
      </c>
      <c r="G5839" s="31">
        <f t="shared" si="216"/>
        <v>323.38840466705608</v>
      </c>
    </row>
    <row r="5840" spans="1:8" x14ac:dyDescent="0.3">
      <c r="A5840" s="20">
        <f t="shared" si="217"/>
        <v>5834</v>
      </c>
      <c r="B5840" s="9">
        <v>324.64742132185165</v>
      </c>
      <c r="C5840" s="9">
        <v>319.50287157119055</v>
      </c>
      <c r="D5840" s="25">
        <v>399</v>
      </c>
      <c r="E5840" s="8">
        <v>156</v>
      </c>
      <c r="F5840" s="31">
        <f>IF($A5840&lt;=$J$22,$O$22+$P$22*SIN($Q$22+$R$22*($A5840-$A$5446)/$P$22),erreur)</f>
        <v>326.1460688593761</v>
      </c>
      <c r="G5840" s="31">
        <f t="shared" si="216"/>
        <v>323.38700466705609</v>
      </c>
    </row>
    <row r="5841" spans="1:8" x14ac:dyDescent="0.3">
      <c r="A5841" s="20">
        <f t="shared" si="217"/>
        <v>5835</v>
      </c>
      <c r="B5841" s="9">
        <v>324.66668441578531</v>
      </c>
      <c r="C5841" s="9">
        <v>319.49867359083692</v>
      </c>
      <c r="D5841" s="25">
        <v>400</v>
      </c>
      <c r="E5841" s="8">
        <v>157</v>
      </c>
      <c r="F5841" s="31">
        <f>IF($A5841&lt;=$J$22,$O$22+$P$22*SIN($Q$22+$R$22*($A5841-$A$5446)/$P$22),erreur)</f>
        <v>326.15062189555465</v>
      </c>
      <c r="G5841" s="31">
        <f t="shared" si="216"/>
        <v>323.3856046670561</v>
      </c>
    </row>
    <row r="5842" spans="1:8" x14ac:dyDescent="0.3">
      <c r="A5842" s="20">
        <f t="shared" si="217"/>
        <v>5836</v>
      </c>
      <c r="B5842" s="9">
        <v>324.68607225485812</v>
      </c>
      <c r="C5842" s="9">
        <v>319.49457487949621</v>
      </c>
      <c r="D5842" s="25">
        <v>401</v>
      </c>
      <c r="E5842" s="8">
        <v>158</v>
      </c>
      <c r="F5842" s="31">
        <f>IF($A5842&lt;=$J$22,$O$22+$P$22*SIN($Q$22+$R$22*($A5842-$A$5446)/$P$22),erreur)</f>
        <v>326.15520877884774</v>
      </c>
      <c r="G5842" s="31">
        <f t="shared" si="216"/>
        <v>323.38420466705611</v>
      </c>
    </row>
    <row r="5843" spans="1:8" x14ac:dyDescent="0.3">
      <c r="A5843" s="20">
        <f t="shared" si="217"/>
        <v>5837</v>
      </c>
      <c r="B5843" s="9">
        <v>324.70558483876994</v>
      </c>
      <c r="C5843" s="9">
        <v>319.4905754372121</v>
      </c>
      <c r="D5843" s="25">
        <v>402</v>
      </c>
      <c r="E5843" s="8">
        <v>159</v>
      </c>
      <c r="F5843" s="31">
        <f>IF($A5843&lt;=$J$22,$O$22+$P$22*SIN($Q$22+$R$22*($A5843-$A$5446)/$P$22),erreur)</f>
        <v>326.15982950924445</v>
      </c>
      <c r="G5843" s="31">
        <f t="shared" si="216"/>
        <v>323.38280466705612</v>
      </c>
    </row>
    <row r="5844" spans="1:8" x14ac:dyDescent="0.3">
      <c r="A5844" s="20">
        <f t="shared" si="217"/>
        <v>5838</v>
      </c>
      <c r="B5844" s="9">
        <v>324.725222167217</v>
      </c>
      <c r="C5844" s="9">
        <v>319.48667526402278</v>
      </c>
      <c r="D5844" s="25">
        <v>403</v>
      </c>
      <c r="E5844" s="8">
        <v>160</v>
      </c>
      <c r="F5844" s="31">
        <f>IF($A5844&lt;=$J$22,$O$22+$P$22*SIN($Q$22+$R$22*($A5844-$A$5446)/$P$22),erreur)</f>
        <v>326.16448408674114</v>
      </c>
      <c r="G5844" s="31">
        <f t="shared" si="216"/>
        <v>323.38140466705613</v>
      </c>
    </row>
    <row r="5845" spans="1:8" x14ac:dyDescent="0.3">
      <c r="A5845" s="20">
        <f t="shared" si="217"/>
        <v>5839</v>
      </c>
      <c r="B5845" s="9">
        <v>324.74498423989098</v>
      </c>
      <c r="C5845" s="9">
        <v>319.48287435996644</v>
      </c>
      <c r="D5845" s="25">
        <v>404</v>
      </c>
      <c r="E5845" s="8">
        <v>161</v>
      </c>
      <c r="F5845" s="31">
        <f>IF($A5845&lt;=$J$22,$O$22+$P$22*SIN($Q$22+$R$22*($A5845-$A$5446)/$P$22),erreur)</f>
        <v>326.16917251133418</v>
      </c>
      <c r="G5845" s="31">
        <f t="shared" si="216"/>
        <v>323.38000466705614</v>
      </c>
    </row>
    <row r="5846" spans="1:8" x14ac:dyDescent="0.3">
      <c r="A5846" s="20">
        <f t="shared" si="217"/>
        <v>5840</v>
      </c>
      <c r="B5846" s="9">
        <v>324.76487105648721</v>
      </c>
      <c r="C5846" s="9">
        <v>319.47917272507948</v>
      </c>
      <c r="D5846" s="25">
        <v>405</v>
      </c>
      <c r="E5846" s="8">
        <v>162</v>
      </c>
      <c r="F5846" s="31">
        <f>IF($A5846&lt;=$J$22,$O$22+$P$22*SIN($Q$22+$R$22*($A5846-$A$5446)/$P$22),erreur)</f>
        <v>326.17389478301266</v>
      </c>
      <c r="G5846" s="31">
        <f t="shared" si="216"/>
        <v>323.37860466705615</v>
      </c>
      <c r="H5846">
        <v>318.49</v>
      </c>
    </row>
    <row r="5847" spans="1:8" x14ac:dyDescent="0.3">
      <c r="A5847" s="20">
        <f t="shared" si="217"/>
        <v>5841</v>
      </c>
      <c r="B5847" s="9">
        <v>324.78488261669372</v>
      </c>
      <c r="C5847" s="9">
        <v>319.47557035940008</v>
      </c>
      <c r="D5847" s="25">
        <v>406</v>
      </c>
      <c r="E5847" s="8">
        <v>163</v>
      </c>
      <c r="F5847" s="31">
        <f>IF($A5847&lt;=$J$22,$O$22+$P$22*SIN($Q$22+$R$22*($A5847-$A$5446)/$P$22),erreur)</f>
        <v>326.1786509017802</v>
      </c>
      <c r="G5847" s="31">
        <f t="shared" si="216"/>
        <v>323.37720466705616</v>
      </c>
    </row>
    <row r="5848" spans="1:8" x14ac:dyDescent="0.3">
      <c r="A5848" s="20">
        <f t="shared" si="217"/>
        <v>5842</v>
      </c>
      <c r="B5848" s="9">
        <v>324.80501892020129</v>
      </c>
      <c r="C5848" s="9">
        <v>319.47206726296463</v>
      </c>
      <c r="D5848" s="25">
        <v>407</v>
      </c>
      <c r="E5848" s="8">
        <v>164</v>
      </c>
      <c r="F5848" s="31">
        <f>IF($A5848&lt;=$J$22,$O$22+$P$22*SIN($Q$22+$R$22*($A5848-$A$5446)/$P$22),erreur)</f>
        <v>326.1834408676259</v>
      </c>
      <c r="G5848" s="31">
        <f t="shared" si="216"/>
        <v>323.37580466705617</v>
      </c>
    </row>
    <row r="5849" spans="1:8" x14ac:dyDescent="0.3">
      <c r="A5849" s="20">
        <f t="shared" si="217"/>
        <v>5843</v>
      </c>
      <c r="B5849" s="9">
        <v>324.82527996669432</v>
      </c>
      <c r="C5849" s="9">
        <v>319.46866343580587</v>
      </c>
      <c r="D5849" s="25">
        <v>408</v>
      </c>
      <c r="E5849" s="8">
        <v>165</v>
      </c>
      <c r="F5849" s="31">
        <f>IF($A5849&lt;=$J$22,$O$22+$P$22*SIN($Q$22+$R$22*($A5849-$A$5446)/$P$22),erreur)</f>
        <v>326.18826468054613</v>
      </c>
      <c r="G5849" s="31">
        <f t="shared" si="216"/>
        <v>323.37440466705618</v>
      </c>
    </row>
    <row r="5850" spans="1:8" x14ac:dyDescent="0.3">
      <c r="A5850" s="20">
        <f t="shared" si="217"/>
        <v>5844</v>
      </c>
      <c r="B5850" s="9">
        <v>324.84566575585905</v>
      </c>
      <c r="C5850" s="9">
        <v>319.46535887795653</v>
      </c>
      <c r="D5850" s="25">
        <v>409</v>
      </c>
      <c r="E5850" s="8">
        <v>166</v>
      </c>
      <c r="F5850" s="31">
        <f>IF($A5850&lt;=$J$22,$O$22+$P$22*SIN($Q$22+$R$22*($A5850-$A$5446)/$P$22),erreur)</f>
        <v>326.19312234052995</v>
      </c>
      <c r="G5850" s="31">
        <f t="shared" si="216"/>
        <v>323.37300466705619</v>
      </c>
    </row>
    <row r="5851" spans="1:8" x14ac:dyDescent="0.3">
      <c r="A5851" s="20">
        <f t="shared" si="217"/>
        <v>5845</v>
      </c>
      <c r="B5851" s="9">
        <v>324.86617628737804</v>
      </c>
      <c r="C5851" s="9">
        <v>319.46215358945119</v>
      </c>
      <c r="D5851" s="25">
        <v>410</v>
      </c>
      <c r="E5851" s="8">
        <v>167</v>
      </c>
      <c r="F5851" s="31">
        <f>IF($A5851&lt;=$J$22,$O$22+$P$22*SIN($Q$22+$R$22*($A5851-$A$5446)/$P$22),erreur)</f>
        <v>326.19801384758102</v>
      </c>
      <c r="G5851" s="31">
        <f t="shared" si="216"/>
        <v>323.3716046670562</v>
      </c>
    </row>
    <row r="5852" spans="1:8" x14ac:dyDescent="0.3">
      <c r="A5852" s="20">
        <f t="shared" si="217"/>
        <v>5846</v>
      </c>
      <c r="B5852" s="9">
        <v>324.88681156093025</v>
      </c>
      <c r="C5852" s="9">
        <v>319.45904757032076</v>
      </c>
      <c r="D5852" s="25">
        <v>411</v>
      </c>
      <c r="E5852" s="8">
        <v>168</v>
      </c>
      <c r="F5852" s="31">
        <f>IF($A5852&lt;=$J$22,$O$22+$P$22*SIN($Q$22+$R$22*($A5852-$A$5446)/$P$22),erreur)</f>
        <v>326.20293920168842</v>
      </c>
      <c r="G5852" s="31">
        <f t="shared" si="216"/>
        <v>323.37020466705621</v>
      </c>
    </row>
    <row r="5853" spans="1:8" x14ac:dyDescent="0.3">
      <c r="A5853" s="20">
        <f t="shared" si="217"/>
        <v>5847</v>
      </c>
      <c r="B5853" s="9">
        <v>324.90757157619646</v>
      </c>
      <c r="C5853" s="9">
        <v>319.45604082059435</v>
      </c>
      <c r="D5853" s="25">
        <v>412</v>
      </c>
      <c r="E5853" s="8">
        <v>169</v>
      </c>
      <c r="F5853" s="31">
        <f>IF($A5853&lt;=$J$22,$O$22+$P$22*SIN($Q$22+$R$22*($A5853-$A$5446)/$P$22),erreur)</f>
        <v>326.20789840284488</v>
      </c>
      <c r="G5853" s="31">
        <f t="shared" si="216"/>
        <v>323.36880466705622</v>
      </c>
    </row>
    <row r="5854" spans="1:8" x14ac:dyDescent="0.3">
      <c r="A5854" s="20">
        <f t="shared" si="217"/>
        <v>5848</v>
      </c>
      <c r="B5854" s="9">
        <v>324.92845633285197</v>
      </c>
      <c r="C5854" s="9">
        <v>319.45313334030652</v>
      </c>
      <c r="D5854" s="25">
        <v>413</v>
      </c>
      <c r="E5854" s="8">
        <v>170</v>
      </c>
      <c r="F5854" s="31">
        <f>IF($A5854&lt;=$J$22,$O$22+$P$22*SIN($Q$22+$R$22*($A5854-$A$5446)/$P$22),erreur)</f>
        <v>326.21289145104674</v>
      </c>
      <c r="G5854" s="31">
        <f t="shared" si="216"/>
        <v>323.36740466705623</v>
      </c>
    </row>
    <row r="5855" spans="1:8" x14ac:dyDescent="0.3">
      <c r="A5855" s="20">
        <f t="shared" si="217"/>
        <v>5849</v>
      </c>
      <c r="B5855" s="9">
        <v>324.94946583057208</v>
      </c>
      <c r="C5855" s="9">
        <v>319.4503251294791</v>
      </c>
      <c r="D5855" s="25">
        <v>414</v>
      </c>
      <c r="E5855" s="8">
        <v>171</v>
      </c>
      <c r="F5855" s="31">
        <f>IF($A5855&lt;=$J$22,$O$22+$P$22*SIN($Q$22+$R$22*($A5855-$A$5446)/$P$22),erreur)</f>
        <v>326.21791834628675</v>
      </c>
      <c r="G5855" s="31">
        <f t="shared" si="216"/>
        <v>323.36600466705625</v>
      </c>
    </row>
    <row r="5856" spans="1:8" x14ac:dyDescent="0.3">
      <c r="A5856" s="20">
        <f t="shared" si="217"/>
        <v>5850</v>
      </c>
      <c r="B5856" s="9">
        <v>324.97060006903121</v>
      </c>
      <c r="C5856" s="9">
        <v>319.447616188143</v>
      </c>
      <c r="D5856" s="25">
        <v>415</v>
      </c>
      <c r="E5856" s="8">
        <v>172</v>
      </c>
      <c r="F5856" s="31">
        <f>IF($A5856&lt;=$J$22,$O$22+$P$22*SIN($Q$22+$R$22*($A5856-$A$5446)/$P$22),erreur)</f>
        <v>326.2229790885649</v>
      </c>
      <c r="G5856" s="31">
        <f t="shared" si="216"/>
        <v>323.36460466705626</v>
      </c>
    </row>
    <row r="5857" spans="1:8" x14ac:dyDescent="0.3">
      <c r="A5857" s="20">
        <f t="shared" si="217"/>
        <v>5851</v>
      </c>
      <c r="B5857" s="9">
        <v>324.99185904789829</v>
      </c>
      <c r="C5857" s="9">
        <v>319.44500651632734</v>
      </c>
      <c r="D5857" s="25">
        <v>416</v>
      </c>
      <c r="E5857" s="8">
        <v>173</v>
      </c>
      <c r="F5857" s="31">
        <f>IF($A5857&lt;=$J$22,$O$22+$P$22*SIN($Q$22+$R$22*($A5857-$A$5446)/$P$22),erreur)</f>
        <v>326.22807367787027</v>
      </c>
      <c r="G5857" s="31">
        <f t="shared" si="216"/>
        <v>323.36320466705627</v>
      </c>
    </row>
    <row r="5858" spans="1:8" x14ac:dyDescent="0.3">
      <c r="A5858" s="20">
        <f t="shared" si="217"/>
        <v>5852</v>
      </c>
      <c r="B5858" s="9">
        <v>325.01324276684318</v>
      </c>
      <c r="C5858" s="9">
        <v>319.44249611405212</v>
      </c>
      <c r="D5858" s="25">
        <v>417</v>
      </c>
      <c r="E5858" s="8">
        <v>174</v>
      </c>
      <c r="F5858" s="31">
        <f>IF($A5858&lt;=$J$22,$O$22+$P$22*SIN($Q$22+$R$22*($A5858-$A$5446)/$P$22),erreur)</f>
        <v>326.23320211419559</v>
      </c>
      <c r="G5858" s="31">
        <f t="shared" si="216"/>
        <v>323.36180466705628</v>
      </c>
    </row>
    <row r="5859" spans="1:8" x14ac:dyDescent="0.3">
      <c r="A5859" s="20">
        <f t="shared" si="217"/>
        <v>5853</v>
      </c>
      <c r="B5859" s="9">
        <v>325.03475122553391</v>
      </c>
      <c r="C5859" s="9">
        <v>319.44008498134826</v>
      </c>
      <c r="D5859" s="25">
        <v>418</v>
      </c>
      <c r="E5859" s="8">
        <v>175</v>
      </c>
      <c r="F5859" s="31">
        <f>IF($A5859&lt;=$J$22,$O$22+$P$22*SIN($Q$22+$R$22*($A5859-$A$5446)/$P$22),erreur)</f>
        <v>326.23836439754086</v>
      </c>
      <c r="G5859" s="31">
        <f t="shared" si="216"/>
        <v>323.36040466705629</v>
      </c>
    </row>
    <row r="5860" spans="1:8" x14ac:dyDescent="0.3">
      <c r="A5860" s="20">
        <f t="shared" si="217"/>
        <v>5854</v>
      </c>
      <c r="B5860" s="9">
        <v>325.05638442363397</v>
      </c>
      <c r="C5860" s="9">
        <v>319.43777311823578</v>
      </c>
      <c r="D5860" s="25">
        <v>419</v>
      </c>
      <c r="E5860" s="8">
        <v>176</v>
      </c>
      <c r="F5860" s="31">
        <f>IF($A5860&lt;=$J$22,$O$22+$P$22*SIN($Q$22+$R$22*($A5860-$A$5446)/$P$22),erreur)</f>
        <v>326.24356052789517</v>
      </c>
      <c r="G5860" s="31">
        <f t="shared" ref="G5860:G5923" si="218">IF(8811-A5860&gt;$I$15,G5859+(A5860-A5859)*$M$15,"erreur")</f>
        <v>323.3590046670563</v>
      </c>
    </row>
    <row r="5861" spans="1:8" x14ac:dyDescent="0.3">
      <c r="A5861" s="20">
        <f t="shared" si="217"/>
        <v>5855</v>
      </c>
      <c r="B5861" s="9">
        <v>325.07814236080867</v>
      </c>
      <c r="C5861" s="9">
        <v>319.43556052473832</v>
      </c>
      <c r="D5861" s="25">
        <v>420</v>
      </c>
      <c r="E5861" s="8">
        <v>177</v>
      </c>
      <c r="F5861" s="31">
        <f>IF($A5861&lt;=$J$22,$O$22+$P$22*SIN($Q$22+$R$22*($A5861-$A$5446)/$P$22),erreur)</f>
        <v>326.24879050525124</v>
      </c>
      <c r="G5861" s="31">
        <f t="shared" si="218"/>
        <v>323.35760466705631</v>
      </c>
    </row>
    <row r="5862" spans="1:8" x14ac:dyDescent="0.3">
      <c r="A5862" s="20">
        <f t="shared" si="217"/>
        <v>5856</v>
      </c>
      <c r="B5862" s="9">
        <v>325.10002503671694</v>
      </c>
      <c r="C5862" s="9">
        <v>319.43344720087589</v>
      </c>
      <c r="D5862" s="25">
        <v>421</v>
      </c>
      <c r="E5862" s="8">
        <v>178</v>
      </c>
      <c r="F5862" s="31">
        <f>IF($A5862&lt;=$J$22,$O$22+$P$22*SIN($Q$22+$R$22*($A5862-$A$5446)/$P$22),erreur)</f>
        <v>326.25405432960906</v>
      </c>
      <c r="G5862" s="31">
        <f t="shared" si="218"/>
        <v>323.35620466705632</v>
      </c>
    </row>
    <row r="5863" spans="1:8" x14ac:dyDescent="0.3">
      <c r="A5863" s="20">
        <f t="shared" si="217"/>
        <v>5857</v>
      </c>
      <c r="B5863" s="9">
        <v>325.12203245101864</v>
      </c>
      <c r="C5863" s="9">
        <v>319.43143314667395</v>
      </c>
      <c r="D5863" s="25">
        <v>422</v>
      </c>
      <c r="E5863" s="8">
        <v>179</v>
      </c>
      <c r="F5863" s="31">
        <f>IF($A5863&lt;=$J$22,$O$22+$P$22*SIN($Q$22+$R$22*($A5863-$A$5446)/$P$22),erreur)</f>
        <v>326.25935200096137</v>
      </c>
      <c r="G5863" s="31">
        <f t="shared" si="218"/>
        <v>323.35480466705633</v>
      </c>
    </row>
    <row r="5864" spans="1:8" x14ac:dyDescent="0.3">
      <c r="A5864" s="20">
        <f t="shared" si="217"/>
        <v>5858</v>
      </c>
      <c r="B5864" s="9">
        <v>325.1441646033727</v>
      </c>
      <c r="C5864" s="9">
        <v>319.42951836214888</v>
      </c>
      <c r="D5864" s="25">
        <v>423</v>
      </c>
      <c r="E5864" s="8">
        <v>180</v>
      </c>
      <c r="F5864" s="31">
        <f>IF($A5864&lt;=$J$22,$O$22+$P$22*SIN($Q$22+$R$22*($A5864-$A$5446)/$P$22),erreur)</f>
        <v>326.26468351929725</v>
      </c>
      <c r="G5864" s="31">
        <f t="shared" si="218"/>
        <v>323.35340466705634</v>
      </c>
    </row>
    <row r="5865" spans="1:8" x14ac:dyDescent="0.3">
      <c r="A5865" s="20">
        <f t="shared" si="217"/>
        <v>5859</v>
      </c>
      <c r="B5865" s="9">
        <v>325.16642149343352</v>
      </c>
      <c r="C5865" s="9">
        <v>319.42770284731887</v>
      </c>
      <c r="D5865" s="25">
        <v>424</v>
      </c>
      <c r="E5865" s="8">
        <v>181</v>
      </c>
      <c r="F5865" s="31">
        <f>IF($A5865&lt;=$J$22,$O$22+$P$22*SIN($Q$22+$R$22*($A5865-$A$5446)/$P$22),erreur)</f>
        <v>326.27004888461306</v>
      </c>
      <c r="G5865" s="31">
        <f t="shared" si="218"/>
        <v>323.35200466705635</v>
      </c>
    </row>
    <row r="5866" spans="1:8" x14ac:dyDescent="0.3">
      <c r="A5866" s="20">
        <f t="shared" si="217"/>
        <v>5860</v>
      </c>
      <c r="B5866" s="13">
        <v>325.18880312085457</v>
      </c>
      <c r="C5866" s="9">
        <v>319.42598660220392</v>
      </c>
      <c r="D5866" s="25">
        <v>425</v>
      </c>
      <c r="E5866" s="8">
        <v>182</v>
      </c>
      <c r="F5866" s="31">
        <f>IF($A5866&lt;=$J$22,$O$22+$P$22*SIN($Q$22+$R$22*($A5866-$A$5446)/$P$22),erreur)</f>
        <v>326.27544809690517</v>
      </c>
      <c r="G5866" s="31">
        <f t="shared" si="218"/>
        <v>323.35060466705636</v>
      </c>
      <c r="H5866">
        <v>318.64</v>
      </c>
    </row>
    <row r="5867" spans="1:8" x14ac:dyDescent="0.3">
      <c r="A5867" s="20">
        <f t="shared" si="217"/>
        <v>5861</v>
      </c>
      <c r="B5867" s="9">
        <v>325.21248427245882</v>
      </c>
      <c r="C5867" s="9">
        <v>319.42436962682041</v>
      </c>
      <c r="D5867" s="25">
        <v>1</v>
      </c>
      <c r="E5867" s="8">
        <v>183</v>
      </c>
      <c r="F5867" s="31">
        <f>IF($A5867&lt;=$J$22,$O$22+$P$22*SIN($Q$22+$R$22*($A5867-$A$5446)/$P$22),erreur)</f>
        <v>326.28088115616265</v>
      </c>
      <c r="G5867" s="31">
        <f t="shared" si="218"/>
        <v>323.34920466705637</v>
      </c>
    </row>
    <row r="5868" spans="1:8" x14ac:dyDescent="0.3">
      <c r="A5868" s="20">
        <f t="shared" si="217"/>
        <v>5862</v>
      </c>
      <c r="B5868" s="9">
        <v>325.23486728037096</v>
      </c>
      <c r="C5868" s="9">
        <v>319.4228519211847</v>
      </c>
      <c r="D5868" s="25">
        <v>2</v>
      </c>
      <c r="E5868" s="8">
        <v>184</v>
      </c>
      <c r="F5868" s="31">
        <f>IF($A5868&lt;=$J$22,$O$22+$P$22*SIN($Q$22+$R$22*($A5868-$A$5446)/$P$22),erreur)</f>
        <v>326.28634806238551</v>
      </c>
      <c r="G5868" s="31">
        <f t="shared" si="218"/>
        <v>323.34780466705638</v>
      </c>
    </row>
    <row r="5869" spans="1:8" x14ac:dyDescent="0.3">
      <c r="A5869" s="20">
        <f t="shared" si="217"/>
        <v>5863</v>
      </c>
      <c r="B5869" s="9">
        <v>325.25714902351137</v>
      </c>
      <c r="C5869" s="9">
        <v>319.42143348530954</v>
      </c>
      <c r="D5869" s="25">
        <v>3</v>
      </c>
      <c r="E5869" s="8">
        <v>185</v>
      </c>
      <c r="F5869" s="31">
        <f>IF($A5869&lt;=$J$22,$O$22+$P$22*SIN($Q$22+$R$22*($A5869-$A$5446)/$P$22),erreur)</f>
        <v>326.29184881555921</v>
      </c>
      <c r="G5869" s="31">
        <f t="shared" si="218"/>
        <v>323.34640466705639</v>
      </c>
    </row>
    <row r="5870" spans="1:8" x14ac:dyDescent="0.3">
      <c r="A5870" s="20">
        <f t="shared" si="217"/>
        <v>5864</v>
      </c>
      <c r="B5870" s="9">
        <v>325.27932950164723</v>
      </c>
      <c r="C5870" s="9">
        <v>319.42011431921128</v>
      </c>
      <c r="D5870" s="25">
        <v>4</v>
      </c>
      <c r="E5870" s="8">
        <v>186</v>
      </c>
      <c r="F5870" s="31">
        <f>IF($A5870&lt;=$J$22,$O$22+$P$22*SIN($Q$22+$R$22*($A5870-$A$5446)/$P$22),erreur)</f>
        <v>326.29738341568373</v>
      </c>
      <c r="G5870" s="31">
        <f t="shared" si="218"/>
        <v>323.3450046670564</v>
      </c>
    </row>
    <row r="5871" spans="1:8" x14ac:dyDescent="0.3">
      <c r="A5871" s="20">
        <f t="shared" si="217"/>
        <v>5865</v>
      </c>
      <c r="B5871" s="9">
        <v>325.30140871455296</v>
      </c>
      <c r="C5871" s="9">
        <v>319.41889442290267</v>
      </c>
      <c r="D5871" s="25">
        <v>5</v>
      </c>
      <c r="E5871" s="8">
        <v>187</v>
      </c>
      <c r="F5871" s="31">
        <f>IF($A5871&lt;=$J$22,$O$22+$P$22*SIN($Q$22+$R$22*($A5871-$A$5446)/$P$22),erreur)</f>
        <v>326.30295186275544</v>
      </c>
      <c r="G5871" s="31">
        <f t="shared" si="218"/>
        <v>323.34360466705641</v>
      </c>
    </row>
    <row r="5872" spans="1:8" x14ac:dyDescent="0.3">
      <c r="A5872" s="20">
        <f t="shared" si="217"/>
        <v>5866</v>
      </c>
      <c r="B5872" s="9">
        <v>325.32338666200303</v>
      </c>
      <c r="C5872" s="9">
        <v>319.41777379639461</v>
      </c>
      <c r="D5872" s="25">
        <v>6</v>
      </c>
      <c r="E5872" s="8">
        <v>188</v>
      </c>
      <c r="F5872" s="31">
        <f>IF($A5872&lt;=$J$22,$O$22+$P$22*SIN($Q$22+$R$22*($A5872-$A$5446)/$P$22),erreur)</f>
        <v>326.30855415675978</v>
      </c>
      <c r="G5872" s="31">
        <f t="shared" si="218"/>
        <v>323.34220466705642</v>
      </c>
    </row>
    <row r="5873" spans="1:8" x14ac:dyDescent="0.3">
      <c r="A5873" s="20">
        <f t="shared" si="217"/>
        <v>5867</v>
      </c>
      <c r="B5873" s="9">
        <v>325.34526334376824</v>
      </c>
      <c r="C5873" s="9">
        <v>319.41675243969803</v>
      </c>
      <c r="D5873" s="25">
        <v>7</v>
      </c>
      <c r="E5873" s="8">
        <v>189</v>
      </c>
      <c r="F5873" s="31">
        <f>IF($A5873&lt;=$J$22,$O$22+$P$22*SIN($Q$22+$R$22*($A5873-$A$5446)/$P$22),erreur)</f>
        <v>326.31419029769677</v>
      </c>
      <c r="G5873" s="31">
        <f t="shared" si="218"/>
        <v>323.34080466705643</v>
      </c>
    </row>
    <row r="5874" spans="1:8" x14ac:dyDescent="0.3">
      <c r="A5874" s="20">
        <f t="shared" si="217"/>
        <v>5868</v>
      </c>
      <c r="B5874" s="9">
        <v>325.36703875962667</v>
      </c>
      <c r="C5874" s="9">
        <v>319.41583035282383</v>
      </c>
      <c r="D5874" s="25">
        <v>8</v>
      </c>
      <c r="E5874" s="8">
        <v>190</v>
      </c>
      <c r="F5874" s="31">
        <f>IF($A5874&lt;=$J$22,$O$22+$P$22*SIN($Q$22+$R$22*($A5874-$A$5446)/$P$22),erreur)</f>
        <v>326.31986028555548</v>
      </c>
      <c r="G5874" s="31">
        <f t="shared" si="218"/>
        <v>323.33940466705644</v>
      </c>
    </row>
    <row r="5875" spans="1:8" x14ac:dyDescent="0.3">
      <c r="A5875" s="20">
        <f t="shared" si="217"/>
        <v>5869</v>
      </c>
      <c r="B5875" s="9">
        <v>325.3887129093564</v>
      </c>
      <c r="C5875" s="9">
        <v>319.41500753578111</v>
      </c>
      <c r="D5875" s="25">
        <v>9</v>
      </c>
      <c r="E5875" s="8">
        <v>191</v>
      </c>
      <c r="F5875" s="31">
        <f>IF($A5875&lt;=$J$22,$O$22+$P$22*SIN($Q$22+$R$22*($A5875-$A$5446)/$P$22),erreur)</f>
        <v>326.32556412033227</v>
      </c>
      <c r="G5875" s="31">
        <f t="shared" si="218"/>
        <v>323.33800466705645</v>
      </c>
    </row>
    <row r="5876" spans="1:8" x14ac:dyDescent="0.3">
      <c r="A5876" s="20">
        <f t="shared" si="217"/>
        <v>5870</v>
      </c>
      <c r="B5876" s="9">
        <v>325.41028579273188</v>
      </c>
      <c r="C5876" s="9">
        <v>319.41428398857715</v>
      </c>
      <c r="D5876" s="25">
        <v>10</v>
      </c>
      <c r="E5876" s="8">
        <v>192</v>
      </c>
      <c r="F5876" s="31">
        <f>IF($A5876&lt;=$J$22,$O$22+$P$22*SIN($Q$22+$R$22*($A5876-$A$5446)/$P$22),erreur)</f>
        <v>326.33130180201988</v>
      </c>
      <c r="G5876" s="31">
        <f t="shared" si="218"/>
        <v>323.33660466705646</v>
      </c>
    </row>
    <row r="5877" spans="1:8" x14ac:dyDescent="0.3">
      <c r="A5877" s="20">
        <f t="shared" si="217"/>
        <v>5871</v>
      </c>
      <c r="B5877" s="9">
        <v>325.43175740953484</v>
      </c>
      <c r="C5877" s="9">
        <v>319.41365971122104</v>
      </c>
      <c r="D5877" s="25">
        <v>11</v>
      </c>
      <c r="E5877" s="8">
        <v>193</v>
      </c>
      <c r="F5877" s="31">
        <f>IF($A5877&lt;=$J$22,$O$22+$P$22*SIN($Q$22+$R$22*($A5877-$A$5446)/$P$22),erreur)</f>
        <v>326.33707333061102</v>
      </c>
      <c r="G5877" s="31">
        <f t="shared" si="218"/>
        <v>323.33520466705647</v>
      </c>
    </row>
    <row r="5878" spans="1:8" x14ac:dyDescent="0.3">
      <c r="A5878" s="20">
        <f t="shared" si="217"/>
        <v>5872</v>
      </c>
      <c r="B5878" s="9">
        <v>325.45312775954335</v>
      </c>
      <c r="C5878" s="9">
        <v>319.41313470371642</v>
      </c>
      <c r="D5878" s="25">
        <v>12</v>
      </c>
      <c r="E5878" s="8">
        <v>194</v>
      </c>
      <c r="F5878" s="31">
        <f>IF($A5878&lt;=$J$22,$O$22+$P$22*SIN($Q$22+$R$22*($A5878-$A$5446)/$P$22),erreur)</f>
        <v>326.34287870609842</v>
      </c>
      <c r="G5878" s="31">
        <f t="shared" si="218"/>
        <v>323.33380466705648</v>
      </c>
    </row>
    <row r="5879" spans="1:8" x14ac:dyDescent="0.3">
      <c r="A5879" s="20">
        <f t="shared" si="217"/>
        <v>5873</v>
      </c>
      <c r="B5879" s="9">
        <v>325.47439684253732</v>
      </c>
      <c r="C5879" s="9">
        <v>319.41270896607057</v>
      </c>
      <c r="D5879" s="25">
        <v>13</v>
      </c>
      <c r="E5879" s="8">
        <v>195</v>
      </c>
      <c r="F5879" s="31">
        <f>IF($A5879&lt;=$J$22,$O$22+$P$22*SIN($Q$22+$R$22*($A5879-$A$5446)/$P$22),erreur)</f>
        <v>326.34871792847844</v>
      </c>
      <c r="G5879" s="31">
        <f t="shared" si="218"/>
        <v>323.33240466705649</v>
      </c>
    </row>
    <row r="5880" spans="1:8" x14ac:dyDescent="0.3">
      <c r="A5880" s="20">
        <f t="shared" si="217"/>
        <v>5874</v>
      </c>
      <c r="B5880" s="9">
        <v>325.49556465829846</v>
      </c>
      <c r="C5880" s="9">
        <v>319.41238249828712</v>
      </c>
      <c r="D5880" s="25">
        <v>14</v>
      </c>
      <c r="E5880" s="8">
        <v>196</v>
      </c>
      <c r="F5880" s="31">
        <f>IF($A5880&lt;=$J$22,$O$22+$P$22*SIN($Q$22+$R$22*($A5880-$A$5446)/$P$22),erreur)</f>
        <v>326.3545909977438</v>
      </c>
      <c r="G5880" s="31">
        <f t="shared" si="218"/>
        <v>323.3310046670565</v>
      </c>
    </row>
    <row r="5881" spans="1:8" x14ac:dyDescent="0.3">
      <c r="A5881" s="20">
        <f t="shared" si="217"/>
        <v>5875</v>
      </c>
      <c r="B5881" s="9">
        <v>325.51663120661397</v>
      </c>
      <c r="C5881" s="9">
        <v>319.41215530036789</v>
      </c>
      <c r="D5881" s="25">
        <v>15</v>
      </c>
      <c r="E5881" s="8">
        <v>197</v>
      </c>
      <c r="F5881" s="31">
        <f>IF($A5881&lt;=$J$22,$O$22+$P$22*SIN($Q$22+$R$22*($A5881-$A$5446)/$P$22),erreur)</f>
        <v>326.36049791388359</v>
      </c>
      <c r="G5881" s="31">
        <f t="shared" si="218"/>
        <v>323.32960466705651</v>
      </c>
    </row>
    <row r="5882" spans="1:8" x14ac:dyDescent="0.3">
      <c r="A5882" s="20">
        <f t="shared" si="217"/>
        <v>5876</v>
      </c>
      <c r="B5882" s="9">
        <v>325.53759648726009</v>
      </c>
      <c r="C5882" s="9">
        <v>319.41202737231652</v>
      </c>
      <c r="D5882" s="25">
        <v>16</v>
      </c>
      <c r="E5882" s="8">
        <v>198</v>
      </c>
      <c r="F5882" s="31">
        <f>IF($A5882&lt;=$J$22,$O$22+$P$22*SIN($Q$22+$R$22*($A5882-$A$5446)/$P$22),erreur)</f>
        <v>326.36643867689418</v>
      </c>
      <c r="G5882" s="31">
        <f t="shared" si="218"/>
        <v>323.32820466705653</v>
      </c>
    </row>
    <row r="5883" spans="1:8" x14ac:dyDescent="0.3">
      <c r="A5883" s="20">
        <f t="shared" si="217"/>
        <v>5877</v>
      </c>
      <c r="B5883" s="9">
        <v>325.55846050002947</v>
      </c>
      <c r="C5883" s="9">
        <v>319.41199871413301</v>
      </c>
      <c r="D5883" s="25">
        <v>17</v>
      </c>
      <c r="E5883" s="8">
        <v>199</v>
      </c>
      <c r="F5883" s="31">
        <f>IF($A5883&lt;=$J$22,$O$22+$P$22*SIN($Q$22+$R$22*($A5883-$A$5446)/$P$22),erreur)</f>
        <v>326.37241328677192</v>
      </c>
      <c r="G5883" s="31">
        <f t="shared" si="218"/>
        <v>323.32680466705654</v>
      </c>
    </row>
    <row r="5884" spans="1:8" x14ac:dyDescent="0.3">
      <c r="A5884" s="20">
        <f t="shared" si="217"/>
        <v>5878</v>
      </c>
      <c r="B5884" s="9">
        <v>325.57922324470201</v>
      </c>
      <c r="C5884" s="9">
        <v>319.41206932581917</v>
      </c>
      <c r="D5884" s="25">
        <v>18</v>
      </c>
      <c r="E5884" s="8">
        <v>200</v>
      </c>
      <c r="F5884" s="31">
        <f>IF($A5884&lt;=$J$22,$O$22+$P$22*SIN($Q$22+$R$22*($A5884-$A$5446)/$P$22),erreur)</f>
        <v>326.3784217435059</v>
      </c>
      <c r="G5884" s="31">
        <f t="shared" si="218"/>
        <v>323.32540466705655</v>
      </c>
    </row>
    <row r="5885" spans="1:8" x14ac:dyDescent="0.3">
      <c r="A5885" s="20">
        <f t="shared" si="217"/>
        <v>5879</v>
      </c>
      <c r="B5885" s="9">
        <v>325.59988472106852</v>
      </c>
      <c r="C5885" s="9">
        <v>319.41223920737502</v>
      </c>
      <c r="D5885" s="25">
        <v>19</v>
      </c>
      <c r="E5885" s="8">
        <v>201</v>
      </c>
      <c r="F5885" s="31">
        <f>IF($A5885&lt;=$J$22,$O$22+$P$22*SIN($Q$22+$R$22*($A5885-$A$5446)/$P$22),erreur)</f>
        <v>326.3844640470852</v>
      </c>
      <c r="G5885" s="31">
        <f t="shared" si="218"/>
        <v>323.32400466705656</v>
      </c>
    </row>
    <row r="5886" spans="1:8" x14ac:dyDescent="0.3">
      <c r="A5886" s="20">
        <f t="shared" si="217"/>
        <v>5880</v>
      </c>
      <c r="B5886" s="9">
        <v>325.62044492891619</v>
      </c>
      <c r="C5886" s="9">
        <v>319.41250835879509</v>
      </c>
      <c r="D5886" s="25">
        <v>20</v>
      </c>
      <c r="E5886" s="8">
        <v>202</v>
      </c>
      <c r="F5886" s="31">
        <f>IF($A5886&lt;=$J$22,$O$22+$P$22*SIN($Q$22+$R$22*($A5886-$A$5446)/$P$22),erreur)</f>
        <v>326.39054019751347</v>
      </c>
      <c r="G5886" s="31">
        <f t="shared" si="218"/>
        <v>323.32260466705657</v>
      </c>
      <c r="H5886">
        <v>319.14</v>
      </c>
    </row>
    <row r="5887" spans="1:8" x14ac:dyDescent="0.3">
      <c r="A5887" s="20">
        <f t="shared" si="217"/>
        <v>5881</v>
      </c>
      <c r="B5887" s="9">
        <v>325.640903868034</v>
      </c>
      <c r="C5887" s="9">
        <v>319.41287678008121</v>
      </c>
      <c r="D5887" s="25">
        <v>21</v>
      </c>
      <c r="E5887" s="8">
        <v>203</v>
      </c>
      <c r="F5887" s="31">
        <f>IF($A5887&lt;=$J$22,$O$22+$P$22*SIN($Q$22+$R$22*($A5887-$A$5446)/$P$22),erreur)</f>
        <v>326.39665019477616</v>
      </c>
      <c r="G5887" s="31">
        <f t="shared" si="218"/>
        <v>323.32120466705658</v>
      </c>
    </row>
    <row r="5888" spans="1:8" x14ac:dyDescent="0.3">
      <c r="A5888" s="20">
        <f t="shared" si="217"/>
        <v>5882</v>
      </c>
      <c r="B5888" s="9">
        <v>325.66126153820915</v>
      </c>
      <c r="C5888" s="9">
        <v>319.41334447122608</v>
      </c>
      <c r="D5888" s="25">
        <v>22</v>
      </c>
      <c r="E5888" s="8">
        <v>204</v>
      </c>
      <c r="F5888" s="31">
        <f>IF($A5888&lt;=$J$22,$O$22+$P$22*SIN($Q$22+$R$22*($A5888-$A$5446)/$P$22),erreur)</f>
        <v>326.40279403886598</v>
      </c>
      <c r="G5888" s="31">
        <f t="shared" si="218"/>
        <v>323.31980466705659</v>
      </c>
    </row>
    <row r="5889" spans="1:7" x14ac:dyDescent="0.3">
      <c r="A5889" s="20">
        <f t="shared" si="217"/>
        <v>5883</v>
      </c>
      <c r="B5889" s="9">
        <v>325.68151793923789</v>
      </c>
      <c r="C5889" s="9">
        <v>319.41391143222791</v>
      </c>
      <c r="D5889" s="25">
        <v>23</v>
      </c>
      <c r="E5889" s="8">
        <v>205</v>
      </c>
      <c r="F5889" s="31">
        <f>IF($A5889&lt;=$J$22,$O$22+$P$22*SIN($Q$22+$R$22*($A5889-$A$5446)/$P$22),erreur)</f>
        <v>326.40897172978293</v>
      </c>
      <c r="G5889" s="31">
        <f t="shared" si="218"/>
        <v>323.3184046670566</v>
      </c>
    </row>
    <row r="5890" spans="1:7" x14ac:dyDescent="0.3">
      <c r="A5890" s="20">
        <f t="shared" si="217"/>
        <v>5884</v>
      </c>
      <c r="B5890" s="9">
        <v>325.70167307090924</v>
      </c>
      <c r="C5890" s="9">
        <v>319.41457766308122</v>
      </c>
      <c r="D5890" s="25">
        <v>24</v>
      </c>
      <c r="E5890" s="8">
        <v>206</v>
      </c>
      <c r="F5890" s="31">
        <f>IF($A5890&lt;=$J$22,$O$22+$P$22*SIN($Q$22+$R$22*($A5890-$A$5446)/$P$22),erreur)</f>
        <v>326.41518326750884</v>
      </c>
      <c r="G5890" s="31">
        <f t="shared" si="218"/>
        <v>323.31700466705661</v>
      </c>
    </row>
    <row r="5891" spans="1:7" x14ac:dyDescent="0.3">
      <c r="A5891" s="20">
        <f t="shared" si="217"/>
        <v>5885</v>
      </c>
      <c r="B5891" s="9">
        <v>325.72172693301582</v>
      </c>
      <c r="C5891" s="9">
        <v>319.41534316377511</v>
      </c>
      <c r="D5891" s="25">
        <v>25</v>
      </c>
      <c r="E5891" s="8">
        <v>207</v>
      </c>
      <c r="F5891" s="31">
        <f>IF($A5891&lt;=$J$22,$O$22+$P$22*SIN($Q$22+$R$22*($A5891-$A$5446)/$P$22),erreur)</f>
        <v>326.42142865204733</v>
      </c>
      <c r="G5891" s="31">
        <f t="shared" si="218"/>
        <v>323.31560466705662</v>
      </c>
    </row>
    <row r="5892" spans="1:7" x14ac:dyDescent="0.3">
      <c r="A5892" s="20">
        <f t="shared" si="217"/>
        <v>5886</v>
      </c>
      <c r="B5892" s="9">
        <v>325.7416795253539</v>
      </c>
      <c r="C5892" s="9">
        <v>319.41620793430593</v>
      </c>
      <c r="D5892" s="25">
        <v>26</v>
      </c>
      <c r="E5892" s="8">
        <v>208</v>
      </c>
      <c r="F5892" s="31">
        <f>IF($A5892&lt;=$J$22,$O$22+$P$22*SIN($Q$22+$R$22*($A5892-$A$5446)/$P$22),erreur)</f>
        <v>326.42770788338385</v>
      </c>
      <c r="G5892" s="31">
        <f t="shared" si="218"/>
        <v>323.31420466705663</v>
      </c>
    </row>
    <row r="5893" spans="1:7" x14ac:dyDescent="0.3">
      <c r="A5893" s="20">
        <f t="shared" si="217"/>
        <v>5887</v>
      </c>
      <c r="B5893" s="9">
        <v>325.76153084771795</v>
      </c>
      <c r="C5893" s="9">
        <v>319.4171719746646</v>
      </c>
      <c r="D5893" s="25">
        <v>27</v>
      </c>
      <c r="E5893" s="8">
        <v>209</v>
      </c>
      <c r="F5893" s="31">
        <f>IF($A5893&lt;=$J$22,$O$22+$P$22*SIN($Q$22+$R$22*($A5893-$A$5446)/$P$22),erreur)</f>
        <v>326.43402096151476</v>
      </c>
      <c r="G5893" s="31">
        <f t="shared" si="218"/>
        <v>323.31280466705664</v>
      </c>
    </row>
    <row r="5894" spans="1:7" x14ac:dyDescent="0.3">
      <c r="A5894" s="20">
        <f t="shared" si="217"/>
        <v>5888</v>
      </c>
      <c r="B5894" s="9">
        <v>325.78128089990423</v>
      </c>
      <c r="C5894" s="9">
        <v>319.41823528484201</v>
      </c>
      <c r="D5894" s="25">
        <v>28</v>
      </c>
      <c r="E5894" s="8">
        <v>210</v>
      </c>
      <c r="F5894" s="31">
        <f>IF($A5894&lt;=$J$22,$O$22+$P$22*SIN($Q$22+$R$22*($A5894-$A$5446)/$P$22),erreur)</f>
        <v>326.4403678864328</v>
      </c>
      <c r="G5894" s="31">
        <f t="shared" si="218"/>
        <v>323.31140466705665</v>
      </c>
    </row>
    <row r="5895" spans="1:7" x14ac:dyDescent="0.3">
      <c r="A5895" s="20">
        <f t="shared" si="217"/>
        <v>5889</v>
      </c>
      <c r="B5895" s="9">
        <v>325.80092968171084</v>
      </c>
      <c r="C5895" s="9">
        <v>319.41939786482726</v>
      </c>
      <c r="D5895" s="25">
        <v>29</v>
      </c>
      <c r="E5895" s="8">
        <v>211</v>
      </c>
      <c r="F5895" s="31">
        <f>IF($A5895&lt;=$J$22,$O$22+$P$22*SIN($Q$22+$R$22*($A5895-$A$5446)/$P$22),erreur)</f>
        <v>326.44674865813067</v>
      </c>
      <c r="G5895" s="31">
        <f t="shared" si="218"/>
        <v>323.31000466705666</v>
      </c>
    </row>
    <row r="5896" spans="1:7" x14ac:dyDescent="0.3">
      <c r="A5896" s="20">
        <f t="shared" ref="A5896:A5959" si="219">ROW()-6</f>
        <v>5890</v>
      </c>
      <c r="B5896" s="9">
        <v>325.82047719293405</v>
      </c>
      <c r="C5896" s="9">
        <v>319.42065971460761</v>
      </c>
      <c r="D5896" s="25">
        <v>30</v>
      </c>
      <c r="E5896" s="8">
        <v>212</v>
      </c>
      <c r="F5896" s="31">
        <f>IF($A5896&lt;=$J$22,$O$22+$P$22*SIN($Q$22+$R$22*($A5896-$A$5446)/$P$22),erreur)</f>
        <v>326.45316327660112</v>
      </c>
      <c r="G5896" s="31">
        <f t="shared" si="218"/>
        <v>323.30860466705667</v>
      </c>
    </row>
    <row r="5897" spans="1:7" x14ac:dyDescent="0.3">
      <c r="A5897" s="20">
        <f t="shared" si="219"/>
        <v>5891</v>
      </c>
      <c r="B5897" s="9">
        <v>325.83992343337559</v>
      </c>
      <c r="C5897" s="9">
        <v>319.42202083417214</v>
      </c>
      <c r="D5897" s="25">
        <v>31</v>
      </c>
      <c r="E5897" s="8">
        <v>213</v>
      </c>
      <c r="F5897" s="31">
        <f>IF($A5897&lt;=$J$22,$O$22+$P$22*SIN($Q$22+$R$22*($A5897-$A$5446)/$P$22),erreur)</f>
        <v>326.45961174183321</v>
      </c>
      <c r="G5897" s="31">
        <f t="shared" si="218"/>
        <v>323.30720466705668</v>
      </c>
    </row>
    <row r="5898" spans="1:7" x14ac:dyDescent="0.3">
      <c r="A5898" s="20">
        <f t="shared" si="219"/>
        <v>5892</v>
      </c>
      <c r="B5898" s="9">
        <v>325.85926840283537</v>
      </c>
      <c r="C5898" s="9">
        <v>319.42348122350631</v>
      </c>
      <c r="D5898" s="25">
        <v>32</v>
      </c>
      <c r="E5898" s="8">
        <v>214</v>
      </c>
      <c r="F5898" s="31">
        <f>IF($A5898&lt;=$J$22,$O$22+$P$22*SIN($Q$22+$R$22*($A5898-$A$5446)/$P$22),erreur)</f>
        <v>326.46609405381969</v>
      </c>
      <c r="G5898" s="31">
        <f t="shared" si="218"/>
        <v>323.30580466705669</v>
      </c>
    </row>
    <row r="5899" spans="1:7" x14ac:dyDescent="0.3">
      <c r="A5899" s="20">
        <f t="shared" si="219"/>
        <v>5893</v>
      </c>
      <c r="B5899" s="9">
        <v>325.8785121011133</v>
      </c>
      <c r="C5899" s="9">
        <v>319.42504088259739</v>
      </c>
      <c r="D5899" s="25">
        <v>33</v>
      </c>
      <c r="E5899" s="8">
        <v>215</v>
      </c>
      <c r="F5899" s="31">
        <f>IF($A5899&lt;=$J$22,$O$22+$P$22*SIN($Q$22+$R$22*($A5899-$A$5446)/$P$22),erreur)</f>
        <v>326.47261021256418</v>
      </c>
      <c r="G5899" s="31">
        <f t="shared" si="218"/>
        <v>323.3044046670567</v>
      </c>
    </row>
    <row r="5900" spans="1:7" x14ac:dyDescent="0.3">
      <c r="A5900" s="20">
        <f t="shared" si="219"/>
        <v>5894</v>
      </c>
      <c r="B5900" s="9">
        <v>325.89765452801475</v>
      </c>
      <c r="C5900" s="9">
        <v>319.42669981142717</v>
      </c>
      <c r="D5900" s="25">
        <v>34</v>
      </c>
      <c r="E5900" s="8">
        <v>216</v>
      </c>
      <c r="F5900" s="31">
        <f>IF($A5900&lt;=$J$22,$O$22+$P$22*SIN($Q$22+$R$22*($A5900-$A$5446)/$P$22),erreur)</f>
        <v>326.47916021804485</v>
      </c>
      <c r="G5900" s="31">
        <f t="shared" si="218"/>
        <v>323.30300466705671</v>
      </c>
    </row>
    <row r="5901" spans="1:7" x14ac:dyDescent="0.3">
      <c r="A5901" s="20">
        <f t="shared" si="219"/>
        <v>5895</v>
      </c>
      <c r="B5901" s="9">
        <v>325.91669568334146</v>
      </c>
      <c r="C5901" s="9">
        <v>319.42845800998293</v>
      </c>
      <c r="D5901" s="25">
        <v>35</v>
      </c>
      <c r="E5901" s="8">
        <v>217</v>
      </c>
      <c r="F5901" s="31">
        <f>IF($A5901&lt;=$J$22,$O$22+$P$22*SIN($Q$22+$R$22*($A5901-$A$5446)/$P$22),erreur)</f>
        <v>326.48574407026172</v>
      </c>
      <c r="G5901" s="31">
        <f t="shared" si="218"/>
        <v>323.30160466705672</v>
      </c>
    </row>
    <row r="5902" spans="1:7" x14ac:dyDescent="0.3">
      <c r="A5902" s="20">
        <f t="shared" si="219"/>
        <v>5896</v>
      </c>
      <c r="B5902" s="9">
        <v>325.93563556689878</v>
      </c>
      <c r="C5902" s="9">
        <v>319.43031547824648</v>
      </c>
      <c r="D5902" s="25">
        <v>36</v>
      </c>
      <c r="E5902" s="8">
        <v>218</v>
      </c>
      <c r="F5902" s="31">
        <f>IF($A5902&lt;=$J$22,$O$22+$P$22*SIN($Q$22+$R$22*($A5902-$A$5446)/$P$22),erreur)</f>
        <v>326.49236176920385</v>
      </c>
      <c r="G5902" s="31">
        <f t="shared" si="218"/>
        <v>323.30020466705673</v>
      </c>
    </row>
    <row r="5903" spans="1:7" x14ac:dyDescent="0.3">
      <c r="A5903" s="20">
        <f t="shared" si="219"/>
        <v>5897</v>
      </c>
      <c r="B5903" s="9">
        <v>325.95447417849209</v>
      </c>
      <c r="C5903" s="9">
        <v>319.432272216196</v>
      </c>
      <c r="D5903" s="25">
        <v>37</v>
      </c>
      <c r="E5903" s="8">
        <v>219</v>
      </c>
      <c r="F5903" s="31">
        <f>IF($A5903&lt;=$J$22,$O$22+$P$22*SIN($Q$22+$R$22*($A5903-$A$5446)/$P$22),erreur)</f>
        <v>326.49901331486763</v>
      </c>
      <c r="G5903" s="31">
        <f t="shared" si="218"/>
        <v>323.29880466705674</v>
      </c>
    </row>
    <row r="5904" spans="1:7" x14ac:dyDescent="0.3">
      <c r="A5904" s="20">
        <f t="shared" si="219"/>
        <v>5898</v>
      </c>
      <c r="B5904" s="9">
        <v>325.97321151792676</v>
      </c>
      <c r="C5904" s="9">
        <v>319.43432822381692</v>
      </c>
      <c r="D5904" s="25">
        <v>38</v>
      </c>
      <c r="E5904" s="8">
        <v>220</v>
      </c>
      <c r="F5904" s="31">
        <f>IF($A5904&lt;=$J$22,$O$22+$P$22*SIN($Q$22+$R$22*($A5904-$A$5446)/$P$22),erreur)</f>
        <v>326.50569870724576</v>
      </c>
      <c r="G5904" s="31">
        <f t="shared" si="218"/>
        <v>323.29740466705675</v>
      </c>
    </row>
    <row r="5905" spans="1:8" x14ac:dyDescent="0.3">
      <c r="A5905" s="20">
        <f t="shared" si="219"/>
        <v>5899</v>
      </c>
      <c r="B5905" s="9">
        <v>325.9918475850136</v>
      </c>
      <c r="C5905" s="9">
        <v>319.4364835010856</v>
      </c>
      <c r="D5905" s="25">
        <v>39</v>
      </c>
      <c r="E5905" s="8">
        <v>221</v>
      </c>
      <c r="F5905" s="31">
        <f>IF($A5905&lt;=$J$22,$O$22+$P$22*SIN($Q$22+$R$22*($A5905-$A$5446)/$P$22),erreur)</f>
        <v>326.51241794632733</v>
      </c>
      <c r="G5905" s="31">
        <f t="shared" si="218"/>
        <v>323.29600466705676</v>
      </c>
    </row>
    <row r="5906" spans="1:8" x14ac:dyDescent="0.3">
      <c r="A5906" s="20">
        <f t="shared" si="219"/>
        <v>5900</v>
      </c>
      <c r="B5906" s="9">
        <v>326.01038237955981</v>
      </c>
      <c r="C5906" s="9">
        <v>319.43873804798204</v>
      </c>
      <c r="D5906" s="25">
        <v>40</v>
      </c>
      <c r="E5906" s="8">
        <v>222</v>
      </c>
      <c r="F5906" s="31">
        <f>IF($A5906&lt;=$J$22,$O$22+$P$22*SIN($Q$22+$R$22*($A5906-$A$5446)/$P$22),erreur)</f>
        <v>326.51917103210144</v>
      </c>
      <c r="G5906" s="31">
        <f t="shared" si="218"/>
        <v>323.29460466705677</v>
      </c>
      <c r="H5906">
        <v>320.14999999999998</v>
      </c>
    </row>
    <row r="5907" spans="1:8" x14ac:dyDescent="0.3">
      <c r="A5907" s="20">
        <f t="shared" si="219"/>
        <v>5901</v>
      </c>
      <c r="B5907" s="9">
        <v>326.0288159013744</v>
      </c>
      <c r="C5907" s="9">
        <v>319.44109186448441</v>
      </c>
      <c r="D5907" s="25">
        <v>41</v>
      </c>
      <c r="E5907" s="8">
        <v>223</v>
      </c>
      <c r="F5907" s="31">
        <f>IF($A5907&lt;=$J$22,$O$22+$P$22*SIN($Q$22+$R$22*($A5907-$A$5446)/$P$22),erreur)</f>
        <v>326.52595796456808</v>
      </c>
      <c r="G5907" s="31">
        <f t="shared" si="218"/>
        <v>323.29320466705678</v>
      </c>
    </row>
    <row r="5908" spans="1:8" x14ac:dyDescent="0.3">
      <c r="A5908" s="20">
        <f t="shared" si="219"/>
        <v>5902</v>
      </c>
      <c r="B5908" s="9">
        <v>326.04714815027</v>
      </c>
      <c r="C5908" s="9">
        <v>319.44354495056905</v>
      </c>
      <c r="D5908" s="25">
        <v>42</v>
      </c>
      <c r="E5908" s="8">
        <v>224</v>
      </c>
      <c r="F5908" s="31">
        <f>IF($A5908&lt;=$J$22,$O$22+$P$22*SIN($Q$22+$R$22*($A5908-$A$5446)/$P$22),erreur)</f>
        <v>326.53277874371634</v>
      </c>
      <c r="G5908" s="31">
        <f t="shared" si="218"/>
        <v>323.29180466705679</v>
      </c>
    </row>
    <row r="5909" spans="1:8" x14ac:dyDescent="0.3">
      <c r="A5909" s="20">
        <f t="shared" si="219"/>
        <v>5903</v>
      </c>
      <c r="B5909" s="9">
        <v>326.06537912605563</v>
      </c>
      <c r="C5909" s="9">
        <v>319.4460973062105</v>
      </c>
      <c r="D5909" s="25">
        <v>43</v>
      </c>
      <c r="E5909" s="8">
        <v>225</v>
      </c>
      <c r="F5909" s="31">
        <f>IF($A5909&lt;=$J$22,$O$22+$P$22*SIN($Q$22+$R$22*($A5909-$A$5446)/$P$22),erreur)</f>
        <v>326.5396333695353</v>
      </c>
      <c r="G5909" s="31">
        <f t="shared" si="218"/>
        <v>323.29040466705681</v>
      </c>
    </row>
    <row r="5910" spans="1:8" x14ac:dyDescent="0.3">
      <c r="A5910" s="20">
        <f t="shared" si="219"/>
        <v>5904</v>
      </c>
      <c r="B5910" s="9">
        <v>326.08350882854756</v>
      </c>
      <c r="C5910" s="9">
        <v>319.44874893138694</v>
      </c>
      <c r="D5910" s="25">
        <v>44</v>
      </c>
      <c r="E5910" s="8">
        <v>226</v>
      </c>
      <c r="F5910" s="31">
        <f>IF($A5910&lt;=$J$22,$O$22+$P$22*SIN($Q$22+$R$22*($A5910-$A$5446)/$P$22),erreur)</f>
        <v>326.54652184201768</v>
      </c>
      <c r="G5910" s="31">
        <f t="shared" si="218"/>
        <v>323.28900466705682</v>
      </c>
    </row>
    <row r="5911" spans="1:8" x14ac:dyDescent="0.3">
      <c r="A5911" s="20">
        <f t="shared" si="219"/>
        <v>5905</v>
      </c>
      <c r="B5911" s="9">
        <v>326.10153725755845</v>
      </c>
      <c r="C5911" s="9">
        <v>319.45149982606927</v>
      </c>
      <c r="D5911" s="25">
        <v>45</v>
      </c>
      <c r="E5911" s="8">
        <v>227</v>
      </c>
      <c r="F5911" s="31">
        <f>IF($A5911&lt;=$J$22,$O$22+$P$22*SIN($Q$22+$R$22*($A5911-$A$5446)/$P$22),erreur)</f>
        <v>326.55344416115986</v>
      </c>
      <c r="G5911" s="31">
        <f t="shared" si="218"/>
        <v>323.28760466705683</v>
      </c>
    </row>
    <row r="5912" spans="1:8" x14ac:dyDescent="0.3">
      <c r="A5912" s="20">
        <f t="shared" si="219"/>
        <v>5906</v>
      </c>
      <c r="B5912" s="9">
        <v>326.11946441290274</v>
      </c>
      <c r="C5912" s="9">
        <v>319.45434999023018</v>
      </c>
      <c r="D5912" s="25">
        <v>46</v>
      </c>
      <c r="E5912" s="8">
        <v>228</v>
      </c>
      <c r="F5912" s="31">
        <f>IF($A5912&lt;=$J$22,$O$22+$P$22*SIN($Q$22+$R$22*($A5912-$A$5446)/$P$22),erreur)</f>
        <v>326.56040032695455</v>
      </c>
      <c r="G5912" s="31">
        <f t="shared" si="218"/>
        <v>323.28620466705684</v>
      </c>
    </row>
    <row r="5913" spans="1:8" x14ac:dyDescent="0.3">
      <c r="A5913" s="20">
        <f t="shared" si="219"/>
        <v>5907</v>
      </c>
      <c r="B5913" s="9">
        <v>326.13729029439673</v>
      </c>
      <c r="C5913" s="9">
        <v>319.45729942384423</v>
      </c>
      <c r="D5913" s="25">
        <v>47</v>
      </c>
      <c r="E5913" s="8">
        <v>229</v>
      </c>
      <c r="F5913" s="31">
        <f>IF($A5913&lt;=$J$22,$O$22+$P$22*SIN($Q$22+$R$22*($A5913-$A$5446)/$P$22),erreur)</f>
        <v>326.5673903393872</v>
      </c>
      <c r="G5913" s="31">
        <f t="shared" si="218"/>
        <v>323.28480466705685</v>
      </c>
    </row>
    <row r="5914" spans="1:8" x14ac:dyDescent="0.3">
      <c r="A5914" s="20">
        <f t="shared" si="219"/>
        <v>5908</v>
      </c>
      <c r="B5914" s="9">
        <v>326.15501490185852</v>
      </c>
      <c r="C5914" s="9">
        <v>319.46034812688231</v>
      </c>
      <c r="D5914" s="25">
        <v>48</v>
      </c>
      <c r="E5914" s="8">
        <v>230</v>
      </c>
      <c r="F5914" s="31">
        <f>IF($A5914&lt;=$J$22,$O$22+$P$22*SIN($Q$22+$R$22*($A5914-$A$5446)/$P$22),erreur)</f>
        <v>326.57441419845782</v>
      </c>
      <c r="G5914" s="31">
        <f t="shared" si="218"/>
        <v>323.28340466705686</v>
      </c>
    </row>
    <row r="5915" spans="1:8" x14ac:dyDescent="0.3">
      <c r="A5915" s="20">
        <f t="shared" si="219"/>
        <v>5909</v>
      </c>
      <c r="B5915" s="9">
        <v>326.17263823510439</v>
      </c>
      <c r="C5915" s="9">
        <v>319.46349609931167</v>
      </c>
      <c r="D5915" s="25">
        <v>49</v>
      </c>
      <c r="E5915" s="8">
        <v>231</v>
      </c>
      <c r="F5915" s="31">
        <f>IF($A5915&lt;=$J$22,$O$22+$P$22*SIN($Q$22+$R$22*($A5915-$A$5446)/$P$22),erreur)</f>
        <v>326.5814719041482</v>
      </c>
      <c r="G5915" s="31">
        <f t="shared" si="218"/>
        <v>323.28200466705687</v>
      </c>
    </row>
    <row r="5916" spans="1:8" x14ac:dyDescent="0.3">
      <c r="A5916" s="20">
        <f t="shared" si="219"/>
        <v>5910</v>
      </c>
      <c r="B5916" s="9">
        <v>326.19016029395607</v>
      </c>
      <c r="C5916" s="9">
        <v>319.46674334110139</v>
      </c>
      <c r="D5916" s="25">
        <v>50</v>
      </c>
      <c r="E5916" s="8">
        <v>232</v>
      </c>
      <c r="F5916" s="31">
        <f>IF($A5916&lt;=$J$22,$O$22+$P$22*SIN($Q$22+$R$22*($A5916-$A$5446)/$P$22),erreur)</f>
        <v>326.58856345645836</v>
      </c>
      <c r="G5916" s="31">
        <f t="shared" si="218"/>
        <v>323.28060466705688</v>
      </c>
    </row>
    <row r="5917" spans="1:8" x14ac:dyDescent="0.3">
      <c r="A5917" s="20">
        <f t="shared" si="219"/>
        <v>5911</v>
      </c>
      <c r="B5917" s="9">
        <v>326.20758107823167</v>
      </c>
      <c r="C5917" s="9">
        <v>319.47008985222237</v>
      </c>
      <c r="D5917" s="25">
        <v>51</v>
      </c>
      <c r="E5917" s="8">
        <v>233</v>
      </c>
      <c r="F5917" s="31">
        <f>IF($A5917&lt;=$J$22,$O$22+$P$22*SIN($Q$22+$R$22*($A5917-$A$5446)/$P$22),erreur)</f>
        <v>326.59568885538101</v>
      </c>
      <c r="G5917" s="31">
        <f t="shared" si="218"/>
        <v>323.27920466705689</v>
      </c>
    </row>
    <row r="5918" spans="1:8" x14ac:dyDescent="0.3">
      <c r="A5918" s="20">
        <f t="shared" si="219"/>
        <v>5912</v>
      </c>
      <c r="B5918" s="9">
        <v>326.22490058775293</v>
      </c>
      <c r="C5918" s="9">
        <v>319.47353563263823</v>
      </c>
      <c r="D5918" s="25">
        <v>52</v>
      </c>
      <c r="E5918" s="8">
        <v>234</v>
      </c>
      <c r="F5918" s="31">
        <f>IF($A5918&lt;=$J$22,$O$22+$P$22*SIN($Q$22+$R$22*($A5918-$A$5446)/$P$22),erreur)</f>
        <v>326.60284810089797</v>
      </c>
      <c r="G5918" s="31">
        <f t="shared" si="218"/>
        <v>323.2778046670569</v>
      </c>
    </row>
    <row r="5919" spans="1:8" x14ac:dyDescent="0.3">
      <c r="A5919" s="20">
        <f t="shared" si="219"/>
        <v>5913</v>
      </c>
      <c r="B5919" s="9">
        <v>326.24211882234522</v>
      </c>
      <c r="C5919" s="9">
        <v>319.47708068231987</v>
      </c>
      <c r="D5919" s="25">
        <v>53</v>
      </c>
      <c r="E5919" s="8">
        <v>235</v>
      </c>
      <c r="F5919" s="31">
        <f>IF($A5919&lt;=$J$22,$O$22+$P$22*SIN($Q$22+$R$22*($A5919-$A$5446)/$P$22),erreur)</f>
        <v>326.61004119301288</v>
      </c>
      <c r="G5919" s="31">
        <f t="shared" si="218"/>
        <v>323.27640466705691</v>
      </c>
    </row>
    <row r="5920" spans="1:8" x14ac:dyDescent="0.3">
      <c r="A5920" s="20">
        <f t="shared" si="219"/>
        <v>5914</v>
      </c>
      <c r="B5920" s="9">
        <v>326.25923578182665</v>
      </c>
      <c r="C5920" s="9">
        <v>319.48072500122544</v>
      </c>
      <c r="D5920" s="25">
        <v>54</v>
      </c>
      <c r="E5920" s="8">
        <v>236</v>
      </c>
      <c r="F5920" s="31">
        <f>IF($A5920&lt;=$J$22,$O$22+$P$22*SIN($Q$22+$R$22*($A5920-$A$5446)/$P$22),erreur)</f>
        <v>326.61726813171481</v>
      </c>
      <c r="G5920" s="31">
        <f t="shared" si="218"/>
        <v>323.27500466705692</v>
      </c>
    </row>
    <row r="5921" spans="1:8" x14ac:dyDescent="0.3">
      <c r="A5921" s="20">
        <f t="shared" si="219"/>
        <v>5915</v>
      </c>
      <c r="B5921" s="9">
        <v>326.27625146602441</v>
      </c>
      <c r="C5921" s="9">
        <v>319.48446858932584</v>
      </c>
      <c r="D5921" s="25">
        <v>55</v>
      </c>
      <c r="E5921" s="8">
        <v>237</v>
      </c>
      <c r="F5921" s="31">
        <f>IF($A5921&lt;=$J$22,$O$22+$P$22*SIN($Q$22+$R$22*($A5921-$A$5446)/$P$22),erreur)</f>
        <v>326.62452891698558</v>
      </c>
      <c r="G5921" s="31">
        <f t="shared" si="218"/>
        <v>323.27360466705693</v>
      </c>
    </row>
    <row r="5922" spans="1:8" x14ac:dyDescent="0.3">
      <c r="A5922" s="20">
        <f t="shared" si="219"/>
        <v>5916</v>
      </c>
      <c r="B5922" s="9">
        <v>326.29316587476205</v>
      </c>
      <c r="C5922" s="9">
        <v>319.48831144657743</v>
      </c>
      <c r="D5922" s="25">
        <v>56</v>
      </c>
      <c r="E5922" s="8">
        <v>238</v>
      </c>
      <c r="F5922" s="31">
        <f>IF($A5922&lt;=$J$22,$O$22+$P$22*SIN($Q$22+$R$22*($A5922-$A$5446)/$P$22),erreur)</f>
        <v>326.63182354883247</v>
      </c>
      <c r="G5922" s="31">
        <f t="shared" si="218"/>
        <v>323.27220466705694</v>
      </c>
    </row>
    <row r="5923" spans="1:8" x14ac:dyDescent="0.3">
      <c r="A5923" s="20">
        <f t="shared" si="219"/>
        <v>5917</v>
      </c>
      <c r="B5923" s="9">
        <v>326.30997900787042</v>
      </c>
      <c r="C5923" s="9">
        <v>319.49225357294927</v>
      </c>
      <c r="D5923" s="25">
        <v>57</v>
      </c>
      <c r="E5923" s="8">
        <v>239</v>
      </c>
      <c r="F5923" s="31">
        <f>IF($A5923&lt;=$J$22,$O$22+$P$22*SIN($Q$22+$R$22*($A5923-$A$5446)/$P$22),erreur)</f>
        <v>326.63915202723729</v>
      </c>
      <c r="G5923" s="31">
        <f t="shared" si="218"/>
        <v>323.27080466705695</v>
      </c>
    </row>
    <row r="5924" spans="1:8" x14ac:dyDescent="0.3">
      <c r="A5924" s="20">
        <f t="shared" si="219"/>
        <v>5918</v>
      </c>
      <c r="B5924" s="9">
        <v>326.32669086517308</v>
      </c>
      <c r="C5924" s="9">
        <v>319.49629496839952</v>
      </c>
      <c r="D5924" s="25">
        <v>58</v>
      </c>
      <c r="E5924" s="8">
        <v>240</v>
      </c>
      <c r="F5924" s="31">
        <f>IF($A5924&lt;=$J$22,$O$22+$P$22*SIN($Q$22+$R$22*($A5924-$A$5446)/$P$22),erreur)</f>
        <v>326.64651435219275</v>
      </c>
      <c r="G5924" s="31">
        <f t="shared" ref="G5924:G5971" si="220">IF(8811-A5924&gt;$I$15,G5923+(A5924-A5923)*$M$15,"erreur")</f>
        <v>323.26940466705696</v>
      </c>
    </row>
    <row r="5925" spans="1:8" x14ac:dyDescent="0.3">
      <c r="A5925" s="20">
        <f t="shared" si="219"/>
        <v>5919</v>
      </c>
      <c r="B5925" s="9">
        <v>326.34330144649903</v>
      </c>
      <c r="C5925" s="9">
        <v>319.50043563288637</v>
      </c>
      <c r="D5925" s="25">
        <v>59</v>
      </c>
      <c r="E5925" s="8">
        <v>241</v>
      </c>
      <c r="F5925" s="31">
        <f>IF($A5925&lt;=$J$22,$O$22+$P$22*SIN($Q$22+$R$22*($A5925-$A$5446)/$P$22),erreur)</f>
        <v>326.65391052368795</v>
      </c>
      <c r="G5925" s="31">
        <f t="shared" si="220"/>
        <v>323.26800466705697</v>
      </c>
    </row>
    <row r="5926" spans="1:8" x14ac:dyDescent="0.3">
      <c r="A5926" s="20">
        <f t="shared" si="219"/>
        <v>5920</v>
      </c>
      <c r="B5926" s="9">
        <v>326.35981075167729</v>
      </c>
      <c r="C5926" s="9">
        <v>319.50467556637159</v>
      </c>
      <c r="D5926" s="25">
        <v>60</v>
      </c>
      <c r="E5926" s="8">
        <v>242</v>
      </c>
      <c r="F5926" s="31">
        <f>IF($A5926&lt;=$J$22,$O$22+$P$22*SIN($Q$22+$R$22*($A5926-$A$5446)/$P$22),erreur)</f>
        <v>326.66134054171926</v>
      </c>
      <c r="G5926" s="31">
        <f t="shared" si="220"/>
        <v>323.26660466705698</v>
      </c>
      <c r="H5926">
        <v>321.08</v>
      </c>
    </row>
    <row r="5927" spans="1:8" x14ac:dyDescent="0.3">
      <c r="A5927" s="20">
        <f t="shared" si="219"/>
        <v>5921</v>
      </c>
      <c r="B5927" s="9">
        <v>326.37621878054233</v>
      </c>
      <c r="C5927" s="9">
        <v>319.50901476881154</v>
      </c>
      <c r="D5927" s="25">
        <v>61</v>
      </c>
      <c r="E5927" s="8">
        <v>243</v>
      </c>
      <c r="F5927" s="31">
        <f>IF($A5927&lt;=$J$22,$O$22+$P$22*SIN($Q$22+$R$22*($A5927-$A$5446)/$P$22),erreur)</f>
        <v>326.66880440627938</v>
      </c>
      <c r="G5927" s="31">
        <f t="shared" si="220"/>
        <v>323.26520466705699</v>
      </c>
    </row>
    <row r="5928" spans="1:8" x14ac:dyDescent="0.3">
      <c r="A5928" s="20">
        <f t="shared" si="219"/>
        <v>5922</v>
      </c>
      <c r="B5928" s="9">
        <v>326.39252553292135</v>
      </c>
      <c r="C5928" s="9">
        <v>319.51345324016438</v>
      </c>
      <c r="D5928" s="25">
        <v>62</v>
      </c>
      <c r="E5928" s="8">
        <v>244</v>
      </c>
      <c r="F5928" s="31">
        <f>IF($A5928&lt;=$J$22,$O$22+$P$22*SIN($Q$22+$R$22*($A5928-$A$5446)/$P$22),erreur)</f>
        <v>326.67630211735741</v>
      </c>
      <c r="G5928" s="31">
        <f t="shared" si="220"/>
        <v>323.263804667057</v>
      </c>
    </row>
    <row r="5929" spans="1:8" x14ac:dyDescent="0.3">
      <c r="A5929" s="20">
        <f t="shared" si="219"/>
        <v>5923</v>
      </c>
      <c r="B5929" s="9">
        <v>326.40873100864883</v>
      </c>
      <c r="C5929" s="9">
        <v>319.51799098038828</v>
      </c>
      <c r="D5929" s="25">
        <v>63</v>
      </c>
      <c r="E5929" s="8">
        <v>245</v>
      </c>
      <c r="F5929" s="31">
        <f>IF($A5929&lt;=$J$22,$O$22+$P$22*SIN($Q$22+$R$22*($A5929-$A$5446)/$P$22),erreur)</f>
        <v>326.6838336749388</v>
      </c>
      <c r="G5929" s="31">
        <f t="shared" si="220"/>
        <v>323.26240466705701</v>
      </c>
    </row>
    <row r="5930" spans="1:8" x14ac:dyDescent="0.3">
      <c r="A5930" s="20">
        <f t="shared" si="219"/>
        <v>5924</v>
      </c>
      <c r="B5930" s="9">
        <v>326.42483520756105</v>
      </c>
      <c r="C5930" s="9">
        <v>319.52262798943593</v>
      </c>
      <c r="D5930" s="25">
        <v>64</v>
      </c>
      <c r="E5930" s="8">
        <v>246</v>
      </c>
      <c r="F5930" s="31">
        <f>IF($A5930&lt;=$J$22,$O$22+$P$22*SIN($Q$22+$R$22*($A5930-$A$5446)/$P$22),erreur)</f>
        <v>326.69139907902718</v>
      </c>
      <c r="G5930" s="31">
        <f t="shared" si="220"/>
        <v>323.26100466705702</v>
      </c>
    </row>
    <row r="5931" spans="1:8" x14ac:dyDescent="0.3">
      <c r="A5931" s="20">
        <f t="shared" si="219"/>
        <v>5925</v>
      </c>
      <c r="B5931" s="9">
        <v>326.44083812948702</v>
      </c>
      <c r="C5931" s="9">
        <v>319.52736426726187</v>
      </c>
      <c r="D5931" s="25">
        <v>65</v>
      </c>
      <c r="E5931" s="8">
        <v>247</v>
      </c>
      <c r="F5931" s="31">
        <f>IF($A5931&lt;=$J$22,$O$22+$P$22*SIN($Q$22+$R$22*($A5931-$A$5446)/$P$22),erreur)</f>
        <v>326.69899832960073</v>
      </c>
      <c r="G5931" s="31">
        <f t="shared" si="220"/>
        <v>323.25960466705703</v>
      </c>
    </row>
    <row r="5932" spans="1:8" x14ac:dyDescent="0.3">
      <c r="A5932" s="20">
        <f t="shared" si="219"/>
        <v>5926</v>
      </c>
      <c r="B5932" s="9">
        <v>326.4567397742685</v>
      </c>
      <c r="C5932" s="9">
        <v>319.53219981381881</v>
      </c>
      <c r="D5932" s="25">
        <v>66</v>
      </c>
      <c r="E5932" s="8">
        <v>248</v>
      </c>
      <c r="F5932" s="31">
        <f>IF($A5932&lt;=$J$22,$O$22+$P$22*SIN($Q$22+$R$22*($A5932-$A$5446)/$P$22),erreur)</f>
        <v>326.70663142665944</v>
      </c>
      <c r="G5932" s="31">
        <f t="shared" si="220"/>
        <v>323.25820466705704</v>
      </c>
    </row>
    <row r="5933" spans="1:8" x14ac:dyDescent="0.3">
      <c r="A5933" s="20">
        <f t="shared" si="219"/>
        <v>5927</v>
      </c>
      <c r="B5933" s="9">
        <v>326.47254014173814</v>
      </c>
      <c r="C5933" s="9">
        <v>319.53713462906308</v>
      </c>
      <c r="D5933" s="25">
        <v>67</v>
      </c>
      <c r="E5933" s="8">
        <v>249</v>
      </c>
      <c r="F5933" s="31">
        <f>IF($A5933&lt;=$J$22,$O$22+$P$22*SIN($Q$22+$R$22*($A5933-$A$5446)/$P$22),erreur)</f>
        <v>326.71429837019241</v>
      </c>
      <c r="G5933" s="31">
        <f t="shared" si="220"/>
        <v>323.25680466705705</v>
      </c>
    </row>
    <row r="5934" spans="1:8" x14ac:dyDescent="0.3">
      <c r="A5934" s="20">
        <f t="shared" si="219"/>
        <v>5928</v>
      </c>
      <c r="B5934" s="9">
        <v>326.48823923173586</v>
      </c>
      <c r="C5934" s="9">
        <v>319.54216871294193</v>
      </c>
      <c r="D5934" s="25">
        <v>68</v>
      </c>
      <c r="E5934" s="8">
        <v>250</v>
      </c>
      <c r="F5934" s="31">
        <f>IF($A5934&lt;=$J$22,$O$22+$P$22*SIN($Q$22+$R$22*($A5934-$A$5446)/$P$22),erreur)</f>
        <v>326.72199916019235</v>
      </c>
      <c r="G5934" s="31">
        <f t="shared" si="220"/>
        <v>323.25540466705706</v>
      </c>
    </row>
    <row r="5935" spans="1:8" x14ac:dyDescent="0.3">
      <c r="A5935" s="20">
        <f t="shared" si="219"/>
        <v>5929</v>
      </c>
      <c r="B5935" s="9">
        <v>326.50383704409796</v>
      </c>
      <c r="C5935" s="9">
        <v>319.54730206540626</v>
      </c>
      <c r="D5935" s="25">
        <v>69</v>
      </c>
      <c r="E5935" s="8">
        <v>251</v>
      </c>
      <c r="F5935" s="31">
        <f>IF($A5935&lt;=$J$22,$O$22+$P$22*SIN($Q$22+$R$22*($A5935-$A$5446)/$P$22),erreur)</f>
        <v>326.72973379664836</v>
      </c>
      <c r="G5935" s="31">
        <f t="shared" si="220"/>
        <v>323.25400466705707</v>
      </c>
    </row>
    <row r="5936" spans="1:8" x14ac:dyDescent="0.3">
      <c r="A5936" s="20">
        <f t="shared" si="219"/>
        <v>5930</v>
      </c>
      <c r="B5936" s="9">
        <v>326.51933357866983</v>
      </c>
      <c r="C5936" s="9">
        <v>319.55253468640694</v>
      </c>
      <c r="D5936" s="25">
        <v>70</v>
      </c>
      <c r="E5936" s="8">
        <v>252</v>
      </c>
      <c r="F5936" s="31">
        <f>IF($A5936&lt;=$J$22,$O$22+$P$22*SIN($Q$22+$R$22*($A5936-$A$5446)/$P$22),erreur)</f>
        <v>326.73750227955315</v>
      </c>
      <c r="G5936" s="31">
        <f t="shared" si="220"/>
        <v>323.25260466705708</v>
      </c>
    </row>
    <row r="5937" spans="1:8" x14ac:dyDescent="0.3">
      <c r="A5937" s="20">
        <f t="shared" si="219"/>
        <v>5931</v>
      </c>
      <c r="B5937" s="9">
        <v>326.53472883528775</v>
      </c>
      <c r="C5937" s="9">
        <v>319.55786657589124</v>
      </c>
      <c r="D5937" s="25">
        <v>71</v>
      </c>
      <c r="E5937" s="8">
        <v>253</v>
      </c>
      <c r="F5937" s="31">
        <f>IF($A5937&lt;=$J$22,$O$22+$P$22*SIN($Q$22+$R$22*($A5937-$A$5446)/$P$22),erreur)</f>
        <v>326.74530460889218</v>
      </c>
      <c r="G5937" s="31">
        <f t="shared" si="220"/>
        <v>323.2512046670571</v>
      </c>
    </row>
    <row r="5938" spans="1:8" x14ac:dyDescent="0.3">
      <c r="A5938" s="20">
        <f t="shared" si="219"/>
        <v>5932</v>
      </c>
      <c r="B5938" s="9">
        <v>326.55002281379348</v>
      </c>
      <c r="C5938" s="9">
        <v>319.56329773380821</v>
      </c>
      <c r="D5938" s="25">
        <v>72</v>
      </c>
      <c r="E5938" s="8">
        <v>254</v>
      </c>
      <c r="F5938" s="31">
        <f>IF($A5938&lt;=$J$22,$O$22+$P$22*SIN($Q$22+$R$22*($A5938-$A$5446)/$P$22),erreur)</f>
        <v>326.75314078466545</v>
      </c>
      <c r="G5938" s="31">
        <f t="shared" si="220"/>
        <v>323.24980466705711</v>
      </c>
    </row>
    <row r="5939" spans="1:8" x14ac:dyDescent="0.3">
      <c r="A5939" s="20">
        <f t="shared" si="219"/>
        <v>5933</v>
      </c>
      <c r="B5939" s="9">
        <v>326.56521551403421</v>
      </c>
      <c r="C5939" s="9">
        <v>319.56882816010329</v>
      </c>
      <c r="D5939" s="25">
        <v>73</v>
      </c>
      <c r="E5939" s="8">
        <v>255</v>
      </c>
      <c r="F5939" s="31">
        <f>IF($A5939&lt;=$J$22,$O$22+$P$22*SIN($Q$22+$R$22*($A5939-$A$5446)/$P$22),erreur)</f>
        <v>326.76101080685476</v>
      </c>
      <c r="G5939" s="31">
        <f t="shared" si="220"/>
        <v>323.24840466705712</v>
      </c>
    </row>
    <row r="5940" spans="1:8" x14ac:dyDescent="0.3">
      <c r="A5940" s="20">
        <f t="shared" si="219"/>
        <v>5934</v>
      </c>
      <c r="B5940" s="9">
        <v>326.58030693584988</v>
      </c>
      <c r="C5940" s="9">
        <v>319.57445785472191</v>
      </c>
      <c r="D5940" s="25">
        <v>74</v>
      </c>
      <c r="E5940" s="8">
        <v>256</v>
      </c>
      <c r="F5940" s="31">
        <f>IF($A5940&lt;=$J$22,$O$22+$P$22*SIN($Q$22+$R$22*($A5940-$A$5446)/$P$22),erreur)</f>
        <v>326.76891467546011</v>
      </c>
      <c r="G5940" s="31">
        <f t="shared" si="220"/>
        <v>323.24700466705713</v>
      </c>
    </row>
    <row r="5941" spans="1:8" x14ac:dyDescent="0.3">
      <c r="A5941" s="20">
        <f t="shared" si="219"/>
        <v>5935</v>
      </c>
      <c r="B5941" s="9">
        <v>326.59529707908951</v>
      </c>
      <c r="C5941" s="9">
        <v>319.58018681760768</v>
      </c>
      <c r="D5941" s="25">
        <v>75</v>
      </c>
      <c r="E5941" s="8">
        <v>257</v>
      </c>
      <c r="F5941" s="31">
        <f>IF($A5941&lt;=$J$22,$O$22+$P$22*SIN($Q$22+$R$22*($A5941-$A$5446)/$P$22),erreur)</f>
        <v>326.77685239046696</v>
      </c>
      <c r="G5941" s="31">
        <f t="shared" si="220"/>
        <v>323.24560466705714</v>
      </c>
    </row>
    <row r="5942" spans="1:8" x14ac:dyDescent="0.3">
      <c r="A5942" s="20">
        <f t="shared" si="219"/>
        <v>5936</v>
      </c>
      <c r="B5942" s="9">
        <v>326.61018594359666</v>
      </c>
      <c r="C5942" s="9">
        <v>319.58601504870603</v>
      </c>
      <c r="D5942" s="25">
        <v>76</v>
      </c>
      <c r="E5942" s="8">
        <v>258</v>
      </c>
      <c r="F5942" s="31">
        <f>IF($A5942&lt;=$J$22,$O$22+$P$22*SIN($Q$22+$R$22*($A5942-$A$5446)/$P$22),erreur)</f>
        <v>326.78482395186438</v>
      </c>
      <c r="G5942" s="31">
        <f t="shared" si="220"/>
        <v>323.24420466705715</v>
      </c>
    </row>
    <row r="5943" spans="1:8" x14ac:dyDescent="0.3">
      <c r="A5943" s="20">
        <f t="shared" si="219"/>
        <v>5937</v>
      </c>
      <c r="B5943" s="9">
        <v>326.62497352921855</v>
      </c>
      <c r="C5943" s="9">
        <v>319.59194254795693</v>
      </c>
      <c r="D5943" s="25">
        <v>77</v>
      </c>
      <c r="E5943" s="8">
        <v>259</v>
      </c>
      <c r="F5943" s="31">
        <f>IF($A5943&lt;=$J$22,$O$22+$P$22*SIN($Q$22+$R$22*($A5943-$A$5446)/$P$22),erreur)</f>
        <v>326.79282935965239</v>
      </c>
      <c r="G5943" s="31">
        <f t="shared" si="220"/>
        <v>323.24280466705716</v>
      </c>
    </row>
    <row r="5944" spans="1:8" x14ac:dyDescent="0.3">
      <c r="A5944" s="20">
        <f t="shared" si="219"/>
        <v>5938</v>
      </c>
      <c r="B5944" s="9">
        <v>326.6396598358042</v>
      </c>
      <c r="C5944" s="9">
        <v>319.59796931530582</v>
      </c>
      <c r="D5944" s="25">
        <v>78</v>
      </c>
      <c r="E5944" s="8">
        <v>260</v>
      </c>
      <c r="F5944" s="31">
        <f>IF($A5944&lt;=$J$22,$O$22+$P$22*SIN($Q$22+$R$22*($A5944-$A$5446)/$P$22),erreur)</f>
        <v>326.80086861381278</v>
      </c>
      <c r="G5944" s="31">
        <f t="shared" si="220"/>
        <v>323.24140466705717</v>
      </c>
    </row>
    <row r="5945" spans="1:8" x14ac:dyDescent="0.3">
      <c r="A5945" s="20">
        <f t="shared" si="219"/>
        <v>5939</v>
      </c>
      <c r="B5945" s="9">
        <v>326.65424486320262</v>
      </c>
      <c r="C5945" s="9">
        <v>319.6041693153058</v>
      </c>
      <c r="D5945" s="25">
        <v>79</v>
      </c>
      <c r="E5945" s="8">
        <v>1</v>
      </c>
      <c r="F5945" s="31">
        <f>IF($A5945&lt;=$J$22,$O$22+$P$22*SIN($Q$22+$R$22*($A5945-$A$5446)/$P$22),erreur)</f>
        <v>326.80894171433829</v>
      </c>
      <c r="G5945" s="31">
        <f t="shared" si="220"/>
        <v>323.24000466705718</v>
      </c>
    </row>
    <row r="5946" spans="1:8" x14ac:dyDescent="0.3">
      <c r="A5946" s="20">
        <f t="shared" si="219"/>
        <v>5940</v>
      </c>
      <c r="B5946" s="9">
        <v>326.66872861126467</v>
      </c>
      <c r="C5946" s="9">
        <v>319.61036931530577</v>
      </c>
      <c r="D5946" s="25">
        <v>80</v>
      </c>
      <c r="E5946" s="8">
        <v>2</v>
      </c>
      <c r="F5946" s="31">
        <f>IF($A5946&lt;=$J$22,$O$22+$P$22*SIN($Q$22+$R$22*($A5946-$A$5446)/$P$22),erreur)</f>
        <v>326.81704866122163</v>
      </c>
      <c r="G5946" s="31">
        <f t="shared" si="220"/>
        <v>323.23860466705719</v>
      </c>
      <c r="H5946">
        <v>321.91000000000003</v>
      </c>
    </row>
    <row r="5947" spans="1:8" x14ac:dyDescent="0.3">
      <c r="A5947" s="20">
        <f t="shared" si="219"/>
        <v>5941</v>
      </c>
      <c r="B5947" s="9">
        <v>326.68311107984118</v>
      </c>
      <c r="C5947" s="9">
        <v>319.61656931530575</v>
      </c>
      <c r="D5947" s="25">
        <v>81</v>
      </c>
      <c r="E5947" s="8">
        <v>3</v>
      </c>
      <c r="F5947" s="31">
        <f>IF($A5947&lt;=$J$22,$O$22+$P$22*SIN($Q$22+$R$22*($A5947-$A$5446)/$P$22),erreur)</f>
        <v>326.8251894544519</v>
      </c>
      <c r="G5947" s="31">
        <f t="shared" si="220"/>
        <v>323.2372046670572</v>
      </c>
    </row>
    <row r="5948" spans="1:8" x14ac:dyDescent="0.3">
      <c r="A5948" s="20">
        <f t="shared" si="219"/>
        <v>5942</v>
      </c>
      <c r="B5948" s="9">
        <v>326.69739226878482</v>
      </c>
      <c r="C5948" s="9">
        <v>319.62276931530573</v>
      </c>
      <c r="D5948" s="25">
        <v>82</v>
      </c>
      <c r="E5948" s="8">
        <v>4</v>
      </c>
      <c r="F5948" s="31">
        <f>IF($A5948&lt;=$J$22,$O$22+$P$22*SIN($Q$22+$R$22*($A5948-$A$5446)/$P$22),erreur)</f>
        <v>326.83336409402182</v>
      </c>
      <c r="G5948" s="31">
        <f t="shared" si="220"/>
        <v>323.23580466705721</v>
      </c>
    </row>
    <row r="5949" spans="1:8" x14ac:dyDescent="0.3">
      <c r="A5949" s="20">
        <f t="shared" si="219"/>
        <v>5943</v>
      </c>
      <c r="B5949" s="9">
        <v>326.71157217795007</v>
      </c>
      <c r="C5949" s="9">
        <v>319.62896931530571</v>
      </c>
      <c r="D5949" s="25">
        <v>83</v>
      </c>
      <c r="E5949" s="8">
        <v>5</v>
      </c>
      <c r="F5949" s="31">
        <f>IF($A5949&lt;=$J$22,$O$22+$P$22*SIN($Q$22+$R$22*($A5949-$A$5446)/$P$22),erreur)</f>
        <v>326.84157257992047</v>
      </c>
      <c r="G5949" s="31">
        <f t="shared" si="220"/>
        <v>323.23440466705722</v>
      </c>
    </row>
    <row r="5950" spans="1:8" x14ac:dyDescent="0.3">
      <c r="A5950" s="20">
        <f t="shared" si="219"/>
        <v>5944</v>
      </c>
      <c r="B5950" s="9">
        <v>326.7256508071896</v>
      </c>
      <c r="C5950" s="9">
        <v>319.63516931530569</v>
      </c>
      <c r="D5950" s="25">
        <v>84</v>
      </c>
      <c r="E5950" s="8">
        <v>6</v>
      </c>
      <c r="F5950" s="31">
        <f>IF($A5950&lt;=$J$22,$O$22+$P$22*SIN($Q$22+$R$22*($A5950-$A$5446)/$P$22),erreur)</f>
        <v>326.84981491213694</v>
      </c>
      <c r="G5950" s="31">
        <f t="shared" si="220"/>
        <v>323.23300466705723</v>
      </c>
    </row>
    <row r="5951" spans="1:8" x14ac:dyDescent="0.3">
      <c r="A5951" s="20">
        <f t="shared" si="219"/>
        <v>5945</v>
      </c>
      <c r="B5951" s="9">
        <v>326.73962815635969</v>
      </c>
      <c r="C5951" s="9">
        <v>319.64136931530567</v>
      </c>
      <c r="D5951" s="25">
        <v>85</v>
      </c>
      <c r="E5951" s="8">
        <v>7</v>
      </c>
      <c r="F5951" s="31">
        <f>IF($A5951&lt;=$J$22,$O$22+$P$22*SIN($Q$22+$R$22*($A5951-$A$5446)/$P$22),erreur)</f>
        <v>326.85809109066395</v>
      </c>
      <c r="G5951" s="31">
        <f t="shared" si="220"/>
        <v>323.23160466705724</v>
      </c>
    </row>
    <row r="5952" spans="1:8" x14ac:dyDescent="0.3">
      <c r="A5952" s="20">
        <f t="shared" si="219"/>
        <v>5946</v>
      </c>
      <c r="B5952" s="9">
        <v>326.75350422531847</v>
      </c>
      <c r="C5952" s="9">
        <v>319.64756931530565</v>
      </c>
      <c r="D5952" s="25">
        <v>86</v>
      </c>
      <c r="E5952" s="8">
        <v>8</v>
      </c>
      <c r="F5952" s="31">
        <f>IF($A5952&lt;=$J$22,$O$22+$P$22*SIN($Q$22+$R$22*($A5952-$A$5446)/$P$22),erreur)</f>
        <v>326.86640111549423</v>
      </c>
      <c r="G5952" s="31">
        <f t="shared" si="220"/>
        <v>323.23020466705725</v>
      </c>
    </row>
    <row r="5953" spans="1:8" x14ac:dyDescent="0.3">
      <c r="A5953" s="20">
        <f t="shared" si="219"/>
        <v>5947</v>
      </c>
      <c r="B5953" s="9">
        <v>326.76727901392042</v>
      </c>
      <c r="C5953" s="9">
        <v>319.65376931530562</v>
      </c>
      <c r="D5953" s="25">
        <v>87</v>
      </c>
      <c r="E5953" s="8">
        <v>9</v>
      </c>
      <c r="F5953" s="31">
        <f>IF($A5953&lt;=$J$22,$O$22+$P$22*SIN($Q$22+$R$22*($A5953-$A$5446)/$P$22),erreur)</f>
        <v>326.87474498661322</v>
      </c>
      <c r="G5953" s="31">
        <f t="shared" si="220"/>
        <v>323.22880466705726</v>
      </c>
    </row>
    <row r="5954" spans="1:8" x14ac:dyDescent="0.3">
      <c r="A5954" s="20">
        <f t="shared" si="219"/>
        <v>5948</v>
      </c>
      <c r="B5954" s="9">
        <v>326.78095252202547</v>
      </c>
      <c r="C5954" s="9">
        <v>319.6599693153056</v>
      </c>
      <c r="D5954" s="25">
        <v>88</v>
      </c>
      <c r="E5954" s="8">
        <v>10</v>
      </c>
      <c r="F5954" s="31">
        <f>IF($A5954&lt;=$J$22,$O$22+$P$22*SIN($Q$22+$R$22*($A5954-$A$5446)/$P$22),erreur)</f>
        <v>326.88312270401366</v>
      </c>
      <c r="G5954" s="31">
        <f t="shared" si="220"/>
        <v>323.22740466705727</v>
      </c>
    </row>
    <row r="5955" spans="1:8" x14ac:dyDescent="0.3">
      <c r="A5955" s="20">
        <f t="shared" si="219"/>
        <v>5949</v>
      </c>
      <c r="B5955" s="9">
        <v>326.79452474949539</v>
      </c>
      <c r="C5955" s="9">
        <v>319.66616931530558</v>
      </c>
      <c r="D5955" s="25">
        <v>89</v>
      </c>
      <c r="E5955" s="8">
        <v>11</v>
      </c>
      <c r="F5955" s="31">
        <f>IF($A5955&lt;=$J$22,$O$22+$P$22*SIN($Q$22+$R$22*($A5955-$A$5446)/$P$22),erreur)</f>
        <v>326.89153426768462</v>
      </c>
      <c r="G5955" s="31">
        <f t="shared" si="220"/>
        <v>323.22600466705728</v>
      </c>
    </row>
    <row r="5956" spans="1:8" x14ac:dyDescent="0.3">
      <c r="A5956" s="20">
        <f t="shared" si="219"/>
        <v>5950</v>
      </c>
      <c r="B5956" s="9">
        <v>326.8079956961883</v>
      </c>
      <c r="C5956" s="9">
        <v>319.67236931530556</v>
      </c>
      <c r="D5956" s="25">
        <v>90</v>
      </c>
      <c r="E5956" s="8">
        <v>12</v>
      </c>
      <c r="F5956" s="31">
        <f>IF($A5956&lt;=$J$22,$O$22+$P$22*SIN($Q$22+$R$22*($A5956-$A$5446)/$P$22),erreur)</f>
        <v>326.89997967761883</v>
      </c>
      <c r="G5956" s="31">
        <f t="shared" si="220"/>
        <v>323.22460466705729</v>
      </c>
    </row>
    <row r="5957" spans="1:8" x14ac:dyDescent="0.3">
      <c r="A5957" s="20">
        <f t="shared" si="219"/>
        <v>5951</v>
      </c>
      <c r="B5957" s="9">
        <v>326.82136536196958</v>
      </c>
      <c r="C5957" s="9">
        <v>319.67856931530554</v>
      </c>
      <c r="D5957" s="25">
        <v>91</v>
      </c>
      <c r="E5957" s="8">
        <v>13</v>
      </c>
      <c r="F5957" s="31">
        <f>IF($A5957&lt;=$J$22,$O$22+$P$22*SIN($Q$22+$R$22*($A5957-$A$5446)/$P$22),erreur)</f>
        <v>326.90845893380902</v>
      </c>
      <c r="G5957" s="31">
        <f t="shared" si="220"/>
        <v>323.2232046670573</v>
      </c>
    </row>
    <row r="5958" spans="1:8" x14ac:dyDescent="0.3">
      <c r="A5958" s="20">
        <f t="shared" si="219"/>
        <v>5952</v>
      </c>
      <c r="B5958" s="9">
        <v>326.83463374669736</v>
      </c>
      <c r="C5958" s="9">
        <v>319.68476931530552</v>
      </c>
      <c r="D5958" s="25">
        <v>92</v>
      </c>
      <c r="E5958" s="8">
        <v>14</v>
      </c>
      <c r="F5958" s="31">
        <f>IF($A5958&lt;=$J$22,$O$22+$P$22*SIN($Q$22+$R$22*($A5958-$A$5446)/$P$22),erreur)</f>
        <v>326.91697203624062</v>
      </c>
      <c r="G5958" s="31">
        <f t="shared" si="220"/>
        <v>323.22180466705731</v>
      </c>
    </row>
    <row r="5959" spans="1:8" x14ac:dyDescent="0.3">
      <c r="A5959" s="20">
        <f t="shared" si="219"/>
        <v>5953</v>
      </c>
      <c r="B5959" s="9">
        <v>326.84780085023885</v>
      </c>
      <c r="C5959" s="9">
        <v>319.69096931530549</v>
      </c>
      <c r="D5959" s="25">
        <v>93</v>
      </c>
      <c r="E5959" s="8">
        <v>15</v>
      </c>
      <c r="F5959" s="31">
        <f>IF($A5959&lt;=$J$22,$O$22+$P$22*SIN($Q$22+$R$22*($A5959-$A$5446)/$P$22),erreur)</f>
        <v>326.92551898490274</v>
      </c>
      <c r="G5959" s="31">
        <f t="shared" si="220"/>
        <v>323.22040466705732</v>
      </c>
    </row>
    <row r="5960" spans="1:8" x14ac:dyDescent="0.3">
      <c r="A5960" s="20">
        <f t="shared" ref="A5960:A6023" si="221">ROW()-6</f>
        <v>5954</v>
      </c>
      <c r="B5960" s="9">
        <v>326.86086667245763</v>
      </c>
      <c r="C5960" s="9">
        <v>319.69716931530547</v>
      </c>
      <c r="D5960" s="25">
        <v>94</v>
      </c>
      <c r="E5960" s="8">
        <v>16</v>
      </c>
      <c r="F5960" s="31">
        <f>IF($A5960&lt;=$J$22,$O$22+$P$22*SIN($Q$22+$R$22*($A5960-$A$5446)/$P$22),erreur)</f>
        <v>326.93409977979172</v>
      </c>
      <c r="G5960" s="31">
        <f t="shared" si="220"/>
        <v>323.21900466705733</v>
      </c>
    </row>
    <row r="5961" spans="1:8" x14ac:dyDescent="0.3">
      <c r="A5961" s="20">
        <f t="shared" si="221"/>
        <v>5955</v>
      </c>
      <c r="B5961" s="9">
        <v>326.87383121321909</v>
      </c>
      <c r="C5961" s="9">
        <v>319.70336931530545</v>
      </c>
      <c r="D5961" s="25">
        <v>95</v>
      </c>
      <c r="E5961" s="8">
        <v>17</v>
      </c>
      <c r="F5961" s="31">
        <f>IF($A5961&lt;=$J$22,$O$22+$P$22*SIN($Q$22+$R$22*($A5961-$A$5446)/$P$22),erreur)</f>
        <v>326.94271442088939</v>
      </c>
      <c r="G5961" s="31">
        <f t="shared" si="220"/>
        <v>323.21760466705734</v>
      </c>
    </row>
    <row r="5962" spans="1:8" x14ac:dyDescent="0.3">
      <c r="A5962" s="20">
        <f t="shared" si="221"/>
        <v>5956</v>
      </c>
      <c r="B5962" s="9">
        <v>326.88669447239226</v>
      </c>
      <c r="C5962" s="9">
        <v>319.70956931530543</v>
      </c>
      <c r="D5962" s="25">
        <v>96</v>
      </c>
      <c r="E5962" s="8">
        <v>18</v>
      </c>
      <c r="F5962" s="31">
        <f>IF($A5962&lt;=$J$22,$O$22+$P$22*SIN($Q$22+$R$22*($A5962-$A$5446)/$P$22),erreur)</f>
        <v>326.9513629081921</v>
      </c>
      <c r="G5962" s="31">
        <f t="shared" si="220"/>
        <v>323.21620466705735</v>
      </c>
    </row>
    <row r="5963" spans="1:8" x14ac:dyDescent="0.3">
      <c r="A5963" s="20">
        <f t="shared" si="221"/>
        <v>5957</v>
      </c>
      <c r="B5963" s="9">
        <v>326.89945644984255</v>
      </c>
      <c r="C5963" s="9">
        <v>319.71576931530541</v>
      </c>
      <c r="D5963" s="25">
        <v>97</v>
      </c>
      <c r="E5963" s="8">
        <v>19</v>
      </c>
      <c r="F5963" s="31">
        <f>IF($A5963&lt;=$J$22,$O$22+$P$22*SIN($Q$22+$R$22*($A5963-$A$5446)/$P$22),erreur)</f>
        <v>326.96004524169621</v>
      </c>
      <c r="G5963" s="31">
        <f t="shared" si="220"/>
        <v>323.21480466705736</v>
      </c>
    </row>
    <row r="5964" spans="1:8" x14ac:dyDescent="0.3">
      <c r="A5964" s="20">
        <f t="shared" si="221"/>
        <v>5958</v>
      </c>
      <c r="B5964" s="9">
        <v>326.91211714544079</v>
      </c>
      <c r="C5964" s="9">
        <v>319.72196931530539</v>
      </c>
      <c r="D5964" s="25">
        <v>98</v>
      </c>
      <c r="E5964" s="8">
        <v>20</v>
      </c>
      <c r="F5964" s="31">
        <f>IF($A5964&lt;=$J$22,$O$22+$P$22*SIN($Q$22+$R$22*($A5964-$A$5446)/$P$22),erreur)</f>
        <v>326.96876142137626</v>
      </c>
      <c r="G5964" s="31">
        <f t="shared" si="220"/>
        <v>323.21340466705738</v>
      </c>
    </row>
    <row r="5965" spans="1:8" x14ac:dyDescent="0.3">
      <c r="A5965" s="20">
        <f t="shared" si="221"/>
        <v>5959</v>
      </c>
      <c r="B5965" s="9">
        <v>326.92467655905602</v>
      </c>
      <c r="C5965" s="9">
        <v>319.72816931530537</v>
      </c>
      <c r="D5965" s="25">
        <v>99</v>
      </c>
      <c r="E5965" s="8">
        <v>21</v>
      </c>
      <c r="F5965" s="31">
        <f>IF($A5965&lt;=$J$22,$O$22+$P$22*SIN($Q$22+$R$22*($A5965-$A$5446)/$P$22),erreur)</f>
        <v>326.97751144722861</v>
      </c>
      <c r="G5965" s="31">
        <f t="shared" si="220"/>
        <v>323.21200466705739</v>
      </c>
    </row>
    <row r="5966" spans="1:8" x14ac:dyDescent="0.3">
      <c r="A5966" s="20">
        <f t="shared" si="221"/>
        <v>5960</v>
      </c>
      <c r="B5966" s="9">
        <v>326.93713469056092</v>
      </c>
      <c r="C5966" s="9">
        <v>319.73436931530534</v>
      </c>
      <c r="D5966" s="25">
        <v>100</v>
      </c>
      <c r="E5966" s="8">
        <v>22</v>
      </c>
      <c r="F5966" s="31">
        <f>IF($A5966&lt;=$J$22,$O$22+$P$22*SIN($Q$22+$R$22*($A5966-$A$5446)/$P$22),erreur)</f>
        <v>326.98629531924962</v>
      </c>
      <c r="G5966" s="31">
        <f t="shared" si="220"/>
        <v>323.2106046670574</v>
      </c>
      <c r="H5966">
        <v>322.49</v>
      </c>
    </row>
    <row r="5967" spans="1:8" x14ac:dyDescent="0.3">
      <c r="A5967" s="20">
        <f t="shared" si="221"/>
        <v>5961</v>
      </c>
      <c r="B5967" s="9">
        <v>326.94949153982634</v>
      </c>
      <c r="C5967" s="9">
        <v>319.74056931530532</v>
      </c>
      <c r="D5967" s="25">
        <v>101</v>
      </c>
      <c r="E5967" s="8">
        <v>23</v>
      </c>
      <c r="F5967" s="31">
        <f>IF($A5967&lt;=$J$23,F5966+($A5967-$A5966)*$L$23,"erreur")</f>
        <v>326.99551531924965</v>
      </c>
      <c r="G5967" s="31">
        <f t="shared" si="220"/>
        <v>323.20920466705741</v>
      </c>
    </row>
    <row r="5968" spans="1:8" x14ac:dyDescent="0.3">
      <c r="A5968" s="20">
        <f t="shared" si="221"/>
        <v>5962</v>
      </c>
      <c r="B5968" s="9">
        <v>326.96174710672676</v>
      </c>
      <c r="C5968" s="9">
        <v>319.7467693153053</v>
      </c>
      <c r="D5968" s="25">
        <v>102</v>
      </c>
      <c r="E5968" s="8">
        <v>24</v>
      </c>
      <c r="F5968" s="31">
        <f t="shared" ref="F5968:F6031" si="222">IF($A5968&lt;=$J$23,F5967+($A5968-$A5967)*$L$23,"erreur")</f>
        <v>327.00473531924968</v>
      </c>
      <c r="G5968" s="31">
        <f t="shared" si="220"/>
        <v>323.20780466705742</v>
      </c>
    </row>
    <row r="5969" spans="1:7" x14ac:dyDescent="0.3">
      <c r="A5969" s="20">
        <f t="shared" si="221"/>
        <v>5963</v>
      </c>
      <c r="B5969" s="9">
        <v>326.97390139113486</v>
      </c>
      <c r="C5969" s="9">
        <v>319.75296931530528</v>
      </c>
      <c r="D5969" s="25">
        <v>103</v>
      </c>
      <c r="E5969" s="8">
        <v>25</v>
      </c>
      <c r="F5969" s="31">
        <f t="shared" si="222"/>
        <v>327.0139553192497</v>
      </c>
      <c r="G5969" s="31">
        <f t="shared" si="220"/>
        <v>323.20640466705743</v>
      </c>
    </row>
    <row r="5970" spans="1:7" x14ac:dyDescent="0.3">
      <c r="A5970" s="20">
        <f t="shared" si="221"/>
        <v>5964</v>
      </c>
      <c r="B5970" s="9">
        <v>326.98595439292694</v>
      </c>
      <c r="C5970" s="9">
        <v>319.75916931530526</v>
      </c>
      <c r="D5970" s="25">
        <v>104</v>
      </c>
      <c r="E5970" s="8">
        <v>26</v>
      </c>
      <c r="F5970" s="31">
        <f t="shared" si="222"/>
        <v>327.02317531924973</v>
      </c>
      <c r="G5970" s="31">
        <f t="shared" si="220"/>
        <v>323.20500466705744</v>
      </c>
    </row>
    <row r="5971" spans="1:7" x14ac:dyDescent="0.3">
      <c r="A5971" s="20">
        <f t="shared" si="221"/>
        <v>5965</v>
      </c>
      <c r="B5971" s="9">
        <v>326.99790611197932</v>
      </c>
      <c r="C5971" s="9">
        <v>319.76536931530524</v>
      </c>
      <c r="D5971" s="25">
        <v>105</v>
      </c>
      <c r="E5971" s="8">
        <v>27</v>
      </c>
      <c r="F5971" s="31">
        <f t="shared" si="222"/>
        <v>327.03239531924976</v>
      </c>
      <c r="G5971" s="31">
        <f t="shared" si="220"/>
        <v>323.20360466705745</v>
      </c>
    </row>
    <row r="5972" spans="1:7" x14ac:dyDescent="0.3">
      <c r="A5972" s="20">
        <f t="shared" si="221"/>
        <v>5966</v>
      </c>
      <c r="B5972" s="9">
        <v>327.00975654817012</v>
      </c>
      <c r="C5972" s="9">
        <v>319.77156931530521</v>
      </c>
      <c r="D5972" s="25">
        <v>106</v>
      </c>
      <c r="E5972" s="8">
        <v>28</v>
      </c>
      <c r="F5972" s="31">
        <f t="shared" si="222"/>
        <v>327.04161531924979</v>
      </c>
      <c r="G5972" s="31">
        <f>IF(8811-A5972&gt;$I$14,$O$14+$P$14*SIN($S$14-$T$14*(A5972-$A$5971)/$P$14),erreur)</f>
        <v>323.20222835897948</v>
      </c>
    </row>
    <row r="5973" spans="1:7" x14ac:dyDescent="0.3">
      <c r="A5973" s="20">
        <f t="shared" si="221"/>
        <v>5967</v>
      </c>
      <c r="B5973" s="9">
        <v>327.02150570137383</v>
      </c>
      <c r="C5973" s="9">
        <v>319.77776931530519</v>
      </c>
      <c r="D5973" s="25">
        <v>107</v>
      </c>
      <c r="E5973" s="8">
        <v>29</v>
      </c>
      <c r="F5973" s="31">
        <f t="shared" si="222"/>
        <v>327.05083531924981</v>
      </c>
      <c r="G5973" s="31">
        <f>IF(8811-A5973&gt;$I$14,$O$14+$P$14*SIN($S$14-$T$14*(A5973-$A$5971)/$P$14),erreur)</f>
        <v>323.20090369884201</v>
      </c>
    </row>
    <row r="5974" spans="1:7" x14ac:dyDescent="0.3">
      <c r="A5974" s="20">
        <f t="shared" si="221"/>
        <v>5968</v>
      </c>
      <c r="B5974" s="9">
        <v>327.03315357147585</v>
      </c>
      <c r="C5974" s="9">
        <v>319.78396931530517</v>
      </c>
      <c r="D5974" s="25">
        <v>108</v>
      </c>
      <c r="E5974" s="8">
        <v>30</v>
      </c>
      <c r="F5974" s="31">
        <f t="shared" si="222"/>
        <v>327.06005531924984</v>
      </c>
      <c r="G5974" s="31">
        <f>IF(8811-A5974&gt;$I$14,$O$14+$P$14*SIN($S$14-$T$14*(A5974-$A$5971)/$P$14),erreur)</f>
        <v>323.19962903458509</v>
      </c>
    </row>
    <row r="5975" spans="1:7" x14ac:dyDescent="0.3">
      <c r="A5975" s="20">
        <f t="shared" si="221"/>
        <v>5969</v>
      </c>
      <c r="B5975" s="9">
        <v>327.0447001583525</v>
      </c>
      <c r="C5975" s="9">
        <v>319.79016931530515</v>
      </c>
      <c r="D5975" s="25">
        <v>109</v>
      </c>
      <c r="E5975" s="8">
        <v>31</v>
      </c>
      <c r="F5975" s="31">
        <f t="shared" si="222"/>
        <v>327.06927531924987</v>
      </c>
      <c r="G5975" s="31">
        <f>IF(8811-A5975&gt;$I$14,$O$14+$P$14*SIN($S$14-$T$14*(A5975-$A$5971)/$P$14),erreur)</f>
        <v>323.19840436620871</v>
      </c>
    </row>
    <row r="5976" spans="1:7" x14ac:dyDescent="0.3">
      <c r="A5976" s="20">
        <f t="shared" si="221"/>
        <v>5970</v>
      </c>
      <c r="B5976" s="9">
        <v>327.05614546188554</v>
      </c>
      <c r="C5976" s="9">
        <v>319.79636931530513</v>
      </c>
      <c r="D5976" s="25">
        <v>110</v>
      </c>
      <c r="E5976" s="8">
        <v>32</v>
      </c>
      <c r="F5976" s="31">
        <f t="shared" si="222"/>
        <v>327.0784953192499</v>
      </c>
      <c r="G5976" s="31">
        <f>IF(8811-A5976&gt;$I$14,$O$14+$P$14*SIN($S$14-$T$14*(A5976-$A$5971)/$P$14),erreur)</f>
        <v>323.19722969372015</v>
      </c>
    </row>
    <row r="5977" spans="1:7" x14ac:dyDescent="0.3">
      <c r="A5977" s="20">
        <f t="shared" si="221"/>
        <v>5971</v>
      </c>
      <c r="B5977" s="9">
        <v>327.06748948196037</v>
      </c>
      <c r="C5977" s="9">
        <v>319.80256931530511</v>
      </c>
      <c r="D5977" s="25">
        <v>111</v>
      </c>
      <c r="E5977" s="8">
        <v>33</v>
      </c>
      <c r="F5977" s="31">
        <f t="shared" si="222"/>
        <v>327.08771531924992</v>
      </c>
      <c r="G5977" s="31">
        <f>IF(8811-A5977&gt;$I$14,$O$14+$P$14*SIN($S$14-$T$14*(A5977-$A$5971)/$P$14),erreur)</f>
        <v>323.19610501711941</v>
      </c>
    </row>
    <row r="5978" spans="1:7" x14ac:dyDescent="0.3">
      <c r="A5978" s="20">
        <f t="shared" si="221"/>
        <v>5972</v>
      </c>
      <c r="B5978" s="9">
        <v>327.07873221845875</v>
      </c>
      <c r="C5978" s="9">
        <v>319.80876931530509</v>
      </c>
      <c r="D5978" s="25">
        <v>112</v>
      </c>
      <c r="E5978" s="8">
        <v>34</v>
      </c>
      <c r="F5978" s="31">
        <f t="shared" si="222"/>
        <v>327.09693531924995</v>
      </c>
      <c r="G5978" s="31">
        <f>IF(8811-A5978&gt;$I$14,$O$14+$P$14*SIN($S$14-$T$14*(A5978-$A$5971)/$P$14),erreur)</f>
        <v>323.19503033641013</v>
      </c>
    </row>
    <row r="5979" spans="1:7" x14ac:dyDescent="0.3">
      <c r="A5979" s="20">
        <f t="shared" si="221"/>
        <v>5973</v>
      </c>
      <c r="B5979" s="9">
        <v>327.08987367126429</v>
      </c>
      <c r="C5979" s="9">
        <v>319.81496931530506</v>
      </c>
      <c r="D5979" s="25">
        <v>113</v>
      </c>
      <c r="E5979" s="8">
        <v>35</v>
      </c>
      <c r="F5979" s="31">
        <f t="shared" si="222"/>
        <v>327.10615531924998</v>
      </c>
      <c r="G5979" s="31">
        <f>IF(8811-A5979&gt;$I$14,$O$14+$P$14*SIN($S$14-$T$14*(A5979-$A$5971)/$P$14),erreur)</f>
        <v>323.19400565159231</v>
      </c>
    </row>
    <row r="5980" spans="1:7" x14ac:dyDescent="0.3">
      <c r="A5980" s="20">
        <f t="shared" si="221"/>
        <v>5974</v>
      </c>
      <c r="B5980" s="9">
        <v>327.10091384026418</v>
      </c>
      <c r="C5980" s="9">
        <v>319.82116931530504</v>
      </c>
      <c r="D5980" s="25">
        <v>114</v>
      </c>
      <c r="E5980" s="8">
        <v>36</v>
      </c>
      <c r="F5980" s="31">
        <f t="shared" si="222"/>
        <v>327.11537531925001</v>
      </c>
      <c r="G5980" s="31">
        <f>IF(8811-A5980&gt;$I$14,$O$14+$P$14*SIN($S$14-$T$14*(A5980-$A$5971)/$P$14),erreur)</f>
        <v>323.19303096267322</v>
      </c>
    </row>
    <row r="5981" spans="1:7" x14ac:dyDescent="0.3">
      <c r="A5981" s="20">
        <f t="shared" si="221"/>
        <v>5975</v>
      </c>
      <c r="B5981" s="9">
        <v>327.11185272534385</v>
      </c>
      <c r="C5981" s="9">
        <v>319.82736931530502</v>
      </c>
      <c r="D5981" s="25">
        <v>115</v>
      </c>
      <c r="E5981" s="8">
        <v>37</v>
      </c>
      <c r="F5981" s="31">
        <f t="shared" si="222"/>
        <v>327.12459531925003</v>
      </c>
      <c r="G5981" s="31">
        <f>IF(8811-A5981&gt;$I$14,$O$14+$P$14*SIN($S$14-$T$14*(A5981-$A$5971)/$P$14),erreur)</f>
        <v>323.19210626965287</v>
      </c>
    </row>
    <row r="5982" spans="1:7" x14ac:dyDescent="0.3">
      <c r="A5982" s="20">
        <f t="shared" si="221"/>
        <v>5976</v>
      </c>
      <c r="B5982" s="9">
        <v>327.12269032639233</v>
      </c>
      <c r="C5982" s="9">
        <v>319.833569315305</v>
      </c>
      <c r="D5982" s="25">
        <v>116</v>
      </c>
      <c r="E5982" s="8">
        <v>38</v>
      </c>
      <c r="F5982" s="31">
        <f t="shared" si="222"/>
        <v>327.13381531925006</v>
      </c>
      <c r="G5982" s="31">
        <f>IF(8811-A5982&gt;$I$14,$O$14+$P$14*SIN($S$14-$T$14*(A5982-$A$5971)/$P$14),erreur)</f>
        <v>323.19123157253125</v>
      </c>
    </row>
    <row r="5983" spans="1:7" x14ac:dyDescent="0.3">
      <c r="A5983" s="20">
        <f t="shared" si="221"/>
        <v>5977</v>
      </c>
      <c r="B5983" s="9">
        <v>327.13342664329866</v>
      </c>
      <c r="C5983" s="9">
        <v>319.83976931530498</v>
      </c>
      <c r="D5983" s="25">
        <v>117</v>
      </c>
      <c r="E5983" s="8">
        <v>39</v>
      </c>
      <c r="F5983" s="31">
        <f t="shared" si="222"/>
        <v>327.14303531925009</v>
      </c>
      <c r="G5983" s="31">
        <f>IF(8811-A5983&gt;$I$14,$O$14+$P$14*SIN($S$14-$T$14*(A5983-$A$5971)/$P$14),erreur)</f>
        <v>323.19040687131564</v>
      </c>
    </row>
    <row r="5984" spans="1:7" x14ac:dyDescent="0.3">
      <c r="A5984" s="20">
        <f t="shared" si="221"/>
        <v>5978</v>
      </c>
      <c r="B5984" s="9">
        <v>327.14406167595189</v>
      </c>
      <c r="C5984" s="9">
        <v>319.84596931530496</v>
      </c>
      <c r="D5984" s="25">
        <v>118</v>
      </c>
      <c r="E5984" s="8">
        <v>40</v>
      </c>
      <c r="F5984" s="31">
        <f t="shared" si="222"/>
        <v>327.15225531925012</v>
      </c>
      <c r="G5984" s="31">
        <f>IF(8811-A5984&gt;$I$14,$O$14+$P$14*SIN($S$14-$T$14*(A5984-$A$5971)/$P$14),erreur)</f>
        <v>323.18963216600241</v>
      </c>
    </row>
    <row r="5985" spans="1:8" x14ac:dyDescent="0.3">
      <c r="A5985" s="20">
        <f t="shared" si="221"/>
        <v>5979</v>
      </c>
      <c r="B5985" s="9">
        <v>327.15459542424287</v>
      </c>
      <c r="C5985" s="9">
        <v>319.85216931530493</v>
      </c>
      <c r="D5985" s="25">
        <v>119</v>
      </c>
      <c r="E5985" s="8">
        <v>41</v>
      </c>
      <c r="F5985" s="31">
        <f t="shared" si="222"/>
        <v>327.16147531925014</v>
      </c>
      <c r="G5985" s="31">
        <f>IF(8811-A5985&gt;$I$14,$O$14+$P$14*SIN($S$14-$T$14*(A5985-$A$5971)/$P$14),erreur)</f>
        <v>323.18890745660246</v>
      </c>
    </row>
    <row r="5986" spans="1:8" x14ac:dyDescent="0.3">
      <c r="A5986" s="20">
        <f t="shared" si="221"/>
        <v>5980</v>
      </c>
      <c r="B5986" s="9">
        <v>327.16502788806429</v>
      </c>
      <c r="C5986" s="9">
        <v>319.85836931530491</v>
      </c>
      <c r="D5986" s="25">
        <v>120</v>
      </c>
      <c r="E5986" s="8">
        <v>42</v>
      </c>
      <c r="F5986" s="31">
        <f t="shared" si="222"/>
        <v>327.17069531925017</v>
      </c>
      <c r="G5986" s="31">
        <f>IF(8811-A5986&gt;$I$14,$O$14+$P$14*SIN($S$14-$T$14*(A5986-$A$5971)/$P$14),erreur)</f>
        <v>323.18823274310489</v>
      </c>
      <c r="H5986">
        <v>323.35000000000002</v>
      </c>
    </row>
    <row r="5987" spans="1:8" x14ac:dyDescent="0.3">
      <c r="A5987" s="20">
        <f t="shared" si="221"/>
        <v>5981</v>
      </c>
      <c r="B5987" s="9">
        <v>327.17535906730882</v>
      </c>
      <c r="C5987" s="9">
        <v>319.86456931530489</v>
      </c>
      <c r="D5987" s="25">
        <v>121</v>
      </c>
      <c r="E5987" s="8">
        <v>43</v>
      </c>
      <c r="F5987" s="31">
        <f t="shared" si="222"/>
        <v>327.1799153192502</v>
      </c>
      <c r="G5987" s="31">
        <f>IF(8811-A5987&gt;$I$14,$O$14+$P$14*SIN($S$14-$T$14*(A5987-$A$5971)/$P$14),erreur)</f>
        <v>323.1876080255206</v>
      </c>
    </row>
    <row r="5988" spans="1:8" x14ac:dyDescent="0.3">
      <c r="A5988" s="20">
        <f t="shared" si="221"/>
        <v>5982</v>
      </c>
      <c r="B5988" s="9">
        <v>327.18558896186914</v>
      </c>
      <c r="C5988" s="9">
        <v>319.87076931530487</v>
      </c>
      <c r="D5988" s="25">
        <v>122</v>
      </c>
      <c r="E5988" s="8">
        <v>44</v>
      </c>
      <c r="F5988" s="31">
        <f t="shared" si="222"/>
        <v>327.18913531925023</v>
      </c>
      <c r="G5988" s="31">
        <f>IF(8811-A5988&gt;$I$14,$O$14+$P$14*SIN($S$14-$T$14*(A5988-$A$5971)/$P$14),erreur)</f>
        <v>323.1870333038496</v>
      </c>
    </row>
    <row r="5989" spans="1:8" x14ac:dyDescent="0.3">
      <c r="A5989" s="20">
        <f t="shared" si="221"/>
        <v>5983</v>
      </c>
      <c r="B5989" s="9">
        <v>327.19571757164158</v>
      </c>
      <c r="C5989" s="9">
        <v>319.87696931530485</v>
      </c>
      <c r="D5989" s="25">
        <v>123</v>
      </c>
      <c r="E5989" s="8">
        <v>45</v>
      </c>
      <c r="F5989" s="31">
        <f t="shared" si="222"/>
        <v>327.19835531925025</v>
      </c>
      <c r="G5989" s="31">
        <f>IF(8811-A5989&gt;$I$14,$O$14+$P$14*SIN($S$14-$T$14*(A5989-$A$5971)/$P$14),erreur)</f>
        <v>323.18650857809189</v>
      </c>
    </row>
    <row r="5990" spans="1:8" x14ac:dyDescent="0.3">
      <c r="A5990" s="20">
        <f t="shared" si="221"/>
        <v>5984</v>
      </c>
      <c r="B5990" s="9">
        <v>327.20574489652245</v>
      </c>
      <c r="C5990" s="9">
        <v>319.88316931530483</v>
      </c>
      <c r="D5990" s="25">
        <v>124</v>
      </c>
      <c r="E5990" s="8">
        <v>46</v>
      </c>
      <c r="F5990" s="31">
        <f t="shared" si="222"/>
        <v>327.20757531925028</v>
      </c>
      <c r="G5990" s="31">
        <f>IF(8811-A5990&gt;$I$14,$O$14+$P$14*SIN($S$14-$T$14*(A5990-$A$5971)/$P$14),erreur)</f>
        <v>323.1860338482511</v>
      </c>
    </row>
    <row r="5991" spans="1:8" x14ac:dyDescent="0.3">
      <c r="A5991" s="20">
        <f t="shared" si="221"/>
        <v>5985</v>
      </c>
      <c r="B5991" s="9">
        <v>327.21567093640806</v>
      </c>
      <c r="C5991" s="9">
        <v>319.8893693153048</v>
      </c>
      <c r="D5991" s="25">
        <v>125</v>
      </c>
      <c r="E5991" s="8">
        <v>47</v>
      </c>
      <c r="F5991" s="31">
        <f t="shared" si="222"/>
        <v>327.21679531925031</v>
      </c>
      <c r="G5991" s="31">
        <f>IF(8811-A5991&gt;$I$14,$O$14+$P$14*SIN($S$14-$T$14*(A5991-$A$5971)/$P$14),erreur)</f>
        <v>323.1856091143236</v>
      </c>
    </row>
    <row r="5992" spans="1:8" x14ac:dyDescent="0.3">
      <c r="A5992" s="20">
        <f t="shared" si="221"/>
        <v>5986</v>
      </c>
      <c r="B5992" s="9">
        <v>327.22549569119656</v>
      </c>
      <c r="C5992" s="9">
        <v>319.89556931530478</v>
      </c>
      <c r="D5992" s="25">
        <v>126</v>
      </c>
      <c r="E5992" s="8">
        <v>48</v>
      </c>
      <c r="F5992" s="31">
        <f t="shared" si="222"/>
        <v>327.22601531925034</v>
      </c>
      <c r="G5992" s="31">
        <f>IF(8811-A5992&gt;$I$14,$O$14+$P$14*SIN($S$14-$T$14*(A5992-$A$5971)/$P$14),erreur)</f>
        <v>323.18523437631666</v>
      </c>
    </row>
    <row r="5993" spans="1:8" x14ac:dyDescent="0.3">
      <c r="A5993" s="20">
        <f t="shared" si="221"/>
        <v>5987</v>
      </c>
      <c r="B5993" s="9">
        <v>327.23521916078971</v>
      </c>
      <c r="C5993" s="9">
        <v>319.90176931530476</v>
      </c>
      <c r="D5993" s="25">
        <v>127</v>
      </c>
      <c r="E5993" s="8">
        <v>49</v>
      </c>
      <c r="F5993" s="31">
        <f t="shared" si="222"/>
        <v>327.23523531925036</v>
      </c>
      <c r="G5993" s="31">
        <f>IF(8811-A5993&gt;$I$14,$O$14+$P$14*SIN($S$14-$T$14*(A5993-$A$5971)/$P$14),erreur)</f>
        <v>323.184909634223</v>
      </c>
    </row>
    <row r="5994" spans="1:8" x14ac:dyDescent="0.3">
      <c r="A5994" s="20">
        <f t="shared" si="221"/>
        <v>5988</v>
      </c>
      <c r="B5994" s="9">
        <v>327.24484134508202</v>
      </c>
      <c r="C5994" s="9">
        <v>319.90796931530474</v>
      </c>
      <c r="D5994" s="25">
        <v>128</v>
      </c>
      <c r="E5994" s="8">
        <v>50</v>
      </c>
      <c r="F5994" s="31">
        <f t="shared" si="222"/>
        <v>327.24445531925039</v>
      </c>
      <c r="G5994" s="31">
        <f>IF(8811-A5994&gt;$I$14,$O$14+$P$14*SIN($S$14-$T$14*(A5994-$A$5971)/$P$14),erreur)</f>
        <v>323.18463488805355</v>
      </c>
    </row>
    <row r="5995" spans="1:8" x14ac:dyDescent="0.3">
      <c r="A5995" s="20">
        <f t="shared" si="221"/>
        <v>5989</v>
      </c>
      <c r="B5995" s="9">
        <v>327.25436224398072</v>
      </c>
      <c r="C5995" s="9">
        <v>319.91416931530472</v>
      </c>
      <c r="D5995" s="25">
        <v>129</v>
      </c>
      <c r="E5995" s="8">
        <v>51</v>
      </c>
      <c r="F5995" s="31">
        <f t="shared" si="222"/>
        <v>327.25367531925042</v>
      </c>
      <c r="G5995" s="31">
        <f>IF(8811-A5995&gt;$I$14,$O$14+$P$14*SIN($S$14-$T$14*(A5995-$A$5971)/$P$14),erreur)</f>
        <v>323.18441013780102</v>
      </c>
    </row>
    <row r="5996" spans="1:8" x14ac:dyDescent="0.3">
      <c r="A5996" s="20">
        <f t="shared" si="221"/>
        <v>5990</v>
      </c>
      <c r="B5996" s="9">
        <v>327.26378185738577</v>
      </c>
      <c r="C5996" s="9">
        <v>319.9203693153047</v>
      </c>
      <c r="D5996" s="25">
        <v>130</v>
      </c>
      <c r="E5996" s="8">
        <v>52</v>
      </c>
      <c r="F5996" s="31">
        <f t="shared" si="222"/>
        <v>327.26289531925045</v>
      </c>
      <c r="G5996" s="31">
        <f>IF(8811-A5996&gt;$I$14,$O$14+$P$14*SIN($S$14-$T$14*(A5996-$A$5971)/$P$14),erreur)</f>
        <v>323.1842353834727</v>
      </c>
    </row>
    <row r="5997" spans="1:8" x14ac:dyDescent="0.3">
      <c r="A5997" s="20">
        <f t="shared" si="221"/>
        <v>5991</v>
      </c>
      <c r="B5997" s="9">
        <v>327.27310018520075</v>
      </c>
      <c r="C5997" s="9">
        <v>319.92656931530468</v>
      </c>
      <c r="D5997" s="25">
        <v>131</v>
      </c>
      <c r="E5997" s="8">
        <v>53</v>
      </c>
      <c r="F5997" s="31">
        <f t="shared" si="222"/>
        <v>327.27211531925047</v>
      </c>
      <c r="G5997" s="31">
        <f>IF(8811-A5997&gt;$I$14,$O$14+$P$14*SIN($S$14-$T$14*(A5997-$A$5971)/$P$14),erreur)</f>
        <v>323.18411062506129</v>
      </c>
    </row>
    <row r="5998" spans="1:8" x14ac:dyDescent="0.3">
      <c r="A5998" s="20">
        <f t="shared" si="221"/>
        <v>5992</v>
      </c>
      <c r="B5998" s="13">
        <v>327.28231722732744</v>
      </c>
      <c r="C5998" s="9">
        <v>319.93276931530465</v>
      </c>
      <c r="D5998" s="25">
        <v>132</v>
      </c>
      <c r="E5998" s="8">
        <v>54</v>
      </c>
      <c r="F5998" s="31">
        <f t="shared" si="222"/>
        <v>327.2813353192505</v>
      </c>
      <c r="G5998" s="31">
        <f>IF(8811-A5998&gt;$I$14,$O$14+$P$14*SIN($S$14-$T$14*(A5998-$A$5971)/$P$14),erreur)</f>
        <v>323.18403586257409</v>
      </c>
      <c r="H5998">
        <v>323.75</v>
      </c>
    </row>
    <row r="5999" spans="1:8" x14ac:dyDescent="0.3">
      <c r="A5999" s="20">
        <f t="shared" si="221"/>
        <v>5993</v>
      </c>
      <c r="B5999" s="9">
        <v>327.29154722732744</v>
      </c>
      <c r="C5999" s="9">
        <v>319.93896931530463</v>
      </c>
      <c r="D5999" s="25">
        <v>1</v>
      </c>
      <c r="E5999" s="8">
        <v>55</v>
      </c>
      <c r="F5999" s="31">
        <f t="shared" si="222"/>
        <v>327.29055531925053</v>
      </c>
      <c r="G5999" s="31">
        <f>IF(8811-A5999&gt;$I$14,$O$14+$P$14*SIN($S$14-$T$14*(A5999-$A$5971)/$P$14),erreur)</f>
        <v>323.18401109600381</v>
      </c>
    </row>
    <row r="6000" spans="1:8" x14ac:dyDescent="0.3">
      <c r="A6000" s="20">
        <f t="shared" si="221"/>
        <v>5994</v>
      </c>
      <c r="B6000" s="9">
        <v>327.30077722732744</v>
      </c>
      <c r="C6000" s="9">
        <v>319.94516931530461</v>
      </c>
      <c r="D6000" s="25">
        <v>2</v>
      </c>
      <c r="E6000" s="8">
        <v>56</v>
      </c>
      <c r="F6000" s="31">
        <f t="shared" si="222"/>
        <v>327.29977531925056</v>
      </c>
      <c r="G6000" s="31">
        <f>IF(8811-A6000&gt;$I$14,$O$14+$P$14*SIN($S$14-$T$14*(A6000-$A$5971)/$P$14),erreur)</f>
        <v>323.18403632535774</v>
      </c>
    </row>
    <row r="6001" spans="1:8" x14ac:dyDescent="0.3">
      <c r="A6001" s="20">
        <f t="shared" si="221"/>
        <v>5995</v>
      </c>
      <c r="B6001" s="9">
        <v>327.31000722732745</v>
      </c>
      <c r="C6001" s="9">
        <v>319.95136931530459</v>
      </c>
      <c r="D6001" s="25">
        <v>3</v>
      </c>
      <c r="E6001" s="8">
        <v>57</v>
      </c>
      <c r="F6001" s="31">
        <f t="shared" si="222"/>
        <v>327.30899531925058</v>
      </c>
      <c r="G6001" s="31">
        <f>IF(8811-A6001&gt;$I$14,$O$14+$P$14*SIN($S$14-$T$14*(A6001-$A$5971)/$P$14),erreur)</f>
        <v>323.18411155063586</v>
      </c>
    </row>
    <row r="6002" spans="1:8" x14ac:dyDescent="0.3">
      <c r="A6002" s="20">
        <f t="shared" si="221"/>
        <v>5996</v>
      </c>
      <c r="B6002" s="9">
        <v>327.31923722732745</v>
      </c>
      <c r="C6002" s="9">
        <v>319.95756931530457</v>
      </c>
      <c r="D6002" s="25">
        <v>4</v>
      </c>
      <c r="E6002" s="8">
        <v>58</v>
      </c>
      <c r="F6002" s="31">
        <f t="shared" si="222"/>
        <v>327.31821531925061</v>
      </c>
      <c r="G6002" s="31">
        <f>IF(8811-A6002&gt;$I$14,$O$14+$P$14*SIN($S$14-$T$14*(A6002-$A$5971)/$P$14),erreur)</f>
        <v>323.18423677183091</v>
      </c>
    </row>
    <row r="6003" spans="1:8" x14ac:dyDescent="0.3">
      <c r="A6003" s="20">
        <f t="shared" si="221"/>
        <v>5997</v>
      </c>
      <c r="B6003" s="9">
        <v>327.32846722732745</v>
      </c>
      <c r="C6003" s="9">
        <v>319.96376931530455</v>
      </c>
      <c r="D6003" s="25">
        <v>5</v>
      </c>
      <c r="E6003" s="8">
        <v>59</v>
      </c>
      <c r="F6003" s="31">
        <f t="shared" si="222"/>
        <v>327.32743531925064</v>
      </c>
      <c r="G6003" s="31">
        <f>IF(8811-A6003&gt;$I$14,$O$14+$P$14*SIN($S$14-$T$14*(A6003-$A$5971)/$P$14),erreur)</f>
        <v>323.18441198894652</v>
      </c>
    </row>
    <row r="6004" spans="1:8" x14ac:dyDescent="0.3">
      <c r="A6004" s="20">
        <f t="shared" si="221"/>
        <v>5998</v>
      </c>
      <c r="B6004" s="9">
        <v>327.33769722732745</v>
      </c>
      <c r="C6004" s="9">
        <v>319.96996931530452</v>
      </c>
      <c r="D6004" s="25">
        <v>6</v>
      </c>
      <c r="E6004" s="8">
        <v>60</v>
      </c>
      <c r="F6004" s="31">
        <f t="shared" si="222"/>
        <v>327.33665531925067</v>
      </c>
      <c r="G6004" s="31">
        <f>IF(8811-A6004&gt;$I$14,$O$14+$P$14*SIN($S$14-$T$14*(A6004-$A$5971)/$P$14),erreur)</f>
        <v>323.18463720198633</v>
      </c>
    </row>
    <row r="6005" spans="1:8" x14ac:dyDescent="0.3">
      <c r="A6005" s="20">
        <f t="shared" si="221"/>
        <v>5999</v>
      </c>
      <c r="B6005" s="9">
        <v>327.34692722732746</v>
      </c>
      <c r="C6005" s="9">
        <v>319.9761693153045</v>
      </c>
      <c r="D6005" s="25">
        <v>7</v>
      </c>
      <c r="E6005" s="8">
        <v>61</v>
      </c>
      <c r="F6005" s="31">
        <f t="shared" si="222"/>
        <v>327.34587531925069</v>
      </c>
      <c r="G6005" s="31">
        <f>IF(8811-A6005&gt;$I$14,$O$14+$P$14*SIN($S$14-$T$14*(A6005-$A$5971)/$P$14),erreur)</f>
        <v>323.18491241093943</v>
      </c>
    </row>
    <row r="6006" spans="1:8" x14ac:dyDescent="0.3">
      <c r="A6006" s="20">
        <f t="shared" si="221"/>
        <v>6000</v>
      </c>
      <c r="B6006" s="9">
        <v>327.35615722732746</v>
      </c>
      <c r="C6006" s="9">
        <v>319.98236931530448</v>
      </c>
      <c r="D6006" s="25">
        <v>8</v>
      </c>
      <c r="E6006" s="8">
        <v>62</v>
      </c>
      <c r="F6006" s="31">
        <f t="shared" si="222"/>
        <v>327.35509531925072</v>
      </c>
      <c r="G6006" s="31">
        <f>IF(8811-A6006&gt;$I$14,$O$14+$P$14*SIN($S$14-$T$14*(A6006-$A$5971)/$P$14),erreur)</f>
        <v>323.18523761581673</v>
      </c>
      <c r="H6006">
        <v>324.02</v>
      </c>
    </row>
    <row r="6007" spans="1:8" x14ac:dyDescent="0.3">
      <c r="A6007" s="20">
        <f t="shared" si="221"/>
        <v>6001</v>
      </c>
      <c r="B6007" s="9">
        <v>327.36538722732746</v>
      </c>
      <c r="C6007" s="9">
        <v>319.98856931530446</v>
      </c>
      <c r="D6007" s="25">
        <v>9</v>
      </c>
      <c r="E6007" s="8">
        <v>63</v>
      </c>
      <c r="F6007" s="31">
        <f t="shared" si="222"/>
        <v>327.36431531925075</v>
      </c>
      <c r="G6007" s="31">
        <f>IF(8811-A6007&gt;$I$14,$O$14+$P$14*SIN($S$14-$T$14*(A6007-$A$5971)/$P$14),erreur)</f>
        <v>323.18561281661459</v>
      </c>
    </row>
    <row r="6008" spans="1:8" x14ac:dyDescent="0.3">
      <c r="A6008" s="20">
        <f t="shared" si="221"/>
        <v>6002</v>
      </c>
      <c r="B6008" s="9">
        <v>327.37461722732746</v>
      </c>
      <c r="C6008" s="9">
        <v>319.99476931530444</v>
      </c>
      <c r="D6008" s="25">
        <v>10</v>
      </c>
      <c r="E6008" s="8">
        <v>64</v>
      </c>
      <c r="F6008" s="31">
        <f t="shared" si="222"/>
        <v>327.37353531925078</v>
      </c>
      <c r="G6008" s="31">
        <f>IF(8811-A6008&gt;$I$14,$O$14+$P$14*SIN($S$14-$T$14*(A6008-$A$5971)/$P$14),erreur)</f>
        <v>323.18603801332574</v>
      </c>
    </row>
    <row r="6009" spans="1:8" x14ac:dyDescent="0.3">
      <c r="A6009" s="20">
        <f t="shared" si="221"/>
        <v>6003</v>
      </c>
      <c r="B6009" s="9">
        <v>327.38384722732746</v>
      </c>
      <c r="C6009" s="9">
        <v>320.00096931530442</v>
      </c>
      <c r="D6009" s="25">
        <v>11</v>
      </c>
      <c r="E6009" s="8">
        <v>65</v>
      </c>
      <c r="F6009" s="31">
        <f t="shared" si="222"/>
        <v>327.3827553192508</v>
      </c>
      <c r="G6009" s="31">
        <f>IF(8811-A6009&gt;$I$14,$O$14+$P$14*SIN($S$14-$T$14*(A6009-$A$5971)/$P$14),erreur)</f>
        <v>323.18651320595382</v>
      </c>
    </row>
    <row r="6010" spans="1:8" x14ac:dyDescent="0.3">
      <c r="A6010" s="20">
        <f t="shared" si="221"/>
        <v>6004</v>
      </c>
      <c r="B6010" s="9">
        <v>327.39307722732747</v>
      </c>
      <c r="C6010" s="9">
        <v>320.0071693153044</v>
      </c>
      <c r="D6010" s="25">
        <v>12</v>
      </c>
      <c r="E6010" s="8">
        <v>66</v>
      </c>
      <c r="F6010" s="31">
        <f t="shared" si="222"/>
        <v>327.39197531925083</v>
      </c>
      <c r="G6010" s="31">
        <f>IF(8811-A6010&gt;$I$14,$O$14+$P$14*SIN($S$14-$T$14*(A6010-$A$5971)/$P$14),erreur)</f>
        <v>323.18703839449881</v>
      </c>
    </row>
    <row r="6011" spans="1:8" x14ac:dyDescent="0.3">
      <c r="A6011" s="20">
        <f t="shared" si="221"/>
        <v>6005</v>
      </c>
      <c r="B6011" s="9">
        <v>327.40230722732747</v>
      </c>
      <c r="C6011" s="9">
        <v>320.01336931530437</v>
      </c>
      <c r="D6011" s="25">
        <v>13</v>
      </c>
      <c r="E6011" s="8">
        <v>67</v>
      </c>
      <c r="F6011" s="31">
        <f t="shared" si="222"/>
        <v>327.40119531925086</v>
      </c>
      <c r="G6011" s="31">
        <f>IF(8811-A6011&gt;$I$14,$O$14+$P$14*SIN($S$14-$T$14*(A6011-$A$5971)/$P$14),erreur)</f>
        <v>323.18761357895346</v>
      </c>
    </row>
    <row r="6012" spans="1:8" x14ac:dyDescent="0.3">
      <c r="A6012" s="20">
        <f t="shared" si="221"/>
        <v>6006</v>
      </c>
      <c r="B6012" s="9">
        <v>327.41153722732747</v>
      </c>
      <c r="C6012" s="9">
        <v>320.01956931530435</v>
      </c>
      <c r="D6012" s="25">
        <v>14</v>
      </c>
      <c r="E6012" s="8">
        <v>68</v>
      </c>
      <c r="F6012" s="31">
        <f t="shared" si="222"/>
        <v>327.41041531925089</v>
      </c>
      <c r="G6012" s="31">
        <f>IF(8811-A6012&gt;$I$14,$O$14+$P$14*SIN($S$14-$T$14*(A6012-$A$5971)/$P$14),erreur)</f>
        <v>323.18823875932503</v>
      </c>
    </row>
    <row r="6013" spans="1:8" x14ac:dyDescent="0.3">
      <c r="A6013" s="20">
        <f t="shared" si="221"/>
        <v>6007</v>
      </c>
      <c r="B6013" s="9">
        <v>327.42076722732747</v>
      </c>
      <c r="C6013" s="9">
        <v>320.02576931530433</v>
      </c>
      <c r="D6013" s="25">
        <v>15</v>
      </c>
      <c r="E6013" s="8">
        <v>69</v>
      </c>
      <c r="F6013" s="31">
        <f t="shared" si="222"/>
        <v>327.41963531925092</v>
      </c>
      <c r="G6013" s="31">
        <f>IF(8811-A6013&gt;$I$14,$O$14+$P$14*SIN($S$14-$T$14*(A6013-$A$5971)/$P$14),erreur)</f>
        <v>323.18891393560625</v>
      </c>
    </row>
    <row r="6014" spans="1:8" x14ac:dyDescent="0.3">
      <c r="A6014" s="20">
        <f t="shared" si="221"/>
        <v>6008</v>
      </c>
      <c r="B6014" s="9">
        <v>327.42999722732748</v>
      </c>
      <c r="C6014" s="9">
        <v>320.03196931530431</v>
      </c>
      <c r="D6014" s="25">
        <v>16</v>
      </c>
      <c r="E6014" s="8">
        <v>70</v>
      </c>
      <c r="F6014" s="31">
        <f t="shared" si="222"/>
        <v>327.42885531925094</v>
      </c>
      <c r="G6014" s="31">
        <f>IF(8811-A6014&gt;$I$14,$O$14+$P$14*SIN($S$14-$T$14*(A6014-$A$5971)/$P$14),erreur)</f>
        <v>323.18963910779348</v>
      </c>
    </row>
    <row r="6015" spans="1:8" x14ac:dyDescent="0.3">
      <c r="A6015" s="20">
        <f t="shared" si="221"/>
        <v>6009</v>
      </c>
      <c r="B6015" s="9">
        <v>327.43922722732748</v>
      </c>
      <c r="C6015" s="9">
        <v>320.03816931530429</v>
      </c>
      <c r="D6015" s="25">
        <v>17</v>
      </c>
      <c r="E6015" s="8">
        <v>71</v>
      </c>
      <c r="F6015" s="31">
        <f t="shared" si="222"/>
        <v>327.43807531925097</v>
      </c>
      <c r="G6015" s="31">
        <f>IF(8811-A6015&gt;$I$14,$O$14+$P$14*SIN($S$14-$T$14*(A6015-$A$5971)/$P$14),erreur)</f>
        <v>323.19041427589036</v>
      </c>
    </row>
    <row r="6016" spans="1:8" x14ac:dyDescent="0.3">
      <c r="A6016" s="20">
        <f t="shared" si="221"/>
        <v>6010</v>
      </c>
      <c r="B6016" s="9">
        <v>327.44845722732748</v>
      </c>
      <c r="C6016" s="9">
        <v>320.04436931530427</v>
      </c>
      <c r="D6016" s="25">
        <v>18</v>
      </c>
      <c r="E6016" s="8">
        <v>72</v>
      </c>
      <c r="F6016" s="31">
        <f t="shared" si="222"/>
        <v>327.447295319251</v>
      </c>
      <c r="G6016" s="31">
        <f>IF(8811-A6016&gt;$I$14,$O$14+$P$14*SIN($S$14-$T$14*(A6016-$A$5971)/$P$14),erreur)</f>
        <v>323.19123943989325</v>
      </c>
    </row>
    <row r="6017" spans="1:8" x14ac:dyDescent="0.3">
      <c r="A6017" s="20">
        <f t="shared" si="221"/>
        <v>6011</v>
      </c>
      <c r="B6017" s="9">
        <v>327.45768722732748</v>
      </c>
      <c r="C6017" s="9">
        <v>320.05056931530424</v>
      </c>
      <c r="D6017" s="25">
        <v>19</v>
      </c>
      <c r="E6017" s="8">
        <v>73</v>
      </c>
      <c r="F6017" s="31">
        <f t="shared" si="222"/>
        <v>327.45651531925103</v>
      </c>
      <c r="G6017" s="31">
        <f>IF(8811-A6017&gt;$I$14,$O$14+$P$14*SIN($S$14-$T$14*(A6017-$A$5971)/$P$14),erreur)</f>
        <v>323.19211459980215</v>
      </c>
    </row>
    <row r="6018" spans="1:8" x14ac:dyDescent="0.3">
      <c r="A6018" s="20">
        <f t="shared" si="221"/>
        <v>6012</v>
      </c>
      <c r="B6018" s="9">
        <v>327.46691722732749</v>
      </c>
      <c r="C6018" s="9">
        <v>320.05676931530422</v>
      </c>
      <c r="D6018" s="25">
        <v>20</v>
      </c>
      <c r="E6018" s="8">
        <v>74</v>
      </c>
      <c r="F6018" s="31">
        <f t="shared" si="222"/>
        <v>327.46573531925105</v>
      </c>
      <c r="G6018" s="31">
        <f>IF(8811-A6018&gt;$I$14,$O$14+$P$14*SIN($S$14-$T$14*(A6018-$A$5971)/$P$14),erreur)</f>
        <v>323.19303975560979</v>
      </c>
    </row>
    <row r="6019" spans="1:8" x14ac:dyDescent="0.3">
      <c r="A6019" s="20">
        <f t="shared" si="221"/>
        <v>6013</v>
      </c>
      <c r="B6019" s="9">
        <v>327.47614722732749</v>
      </c>
      <c r="C6019" s="9">
        <v>320.0629693153042</v>
      </c>
      <c r="D6019" s="25">
        <v>21</v>
      </c>
      <c r="E6019" s="8">
        <v>75</v>
      </c>
      <c r="F6019" s="31">
        <f t="shared" si="222"/>
        <v>327.47495531925108</v>
      </c>
      <c r="G6019" s="31">
        <f>IF(8811-A6019&gt;$I$14,$O$14+$P$14*SIN($S$14-$T$14*(A6019-$A$5971)/$P$14),erreur)</f>
        <v>323.19401490731252</v>
      </c>
    </row>
    <row r="6020" spans="1:8" x14ac:dyDescent="0.3">
      <c r="A6020" s="20">
        <f t="shared" si="221"/>
        <v>6014</v>
      </c>
      <c r="B6020" s="9">
        <v>327.48537722732749</v>
      </c>
      <c r="C6020" s="9">
        <v>320.06916931530418</v>
      </c>
      <c r="D6020" s="25">
        <v>22</v>
      </c>
      <c r="E6020" s="8">
        <v>76</v>
      </c>
      <c r="F6020" s="31">
        <f t="shared" si="222"/>
        <v>327.48417531925111</v>
      </c>
      <c r="G6020" s="31">
        <f>IF(8811-A6020&gt;$I$14,$O$14+$P$14*SIN($S$14-$T$14*(A6020-$A$5971)/$P$14),erreur)</f>
        <v>323.19504005491763</v>
      </c>
    </row>
    <row r="6021" spans="1:8" x14ac:dyDescent="0.3">
      <c r="A6021" s="20">
        <f t="shared" si="221"/>
        <v>6015</v>
      </c>
      <c r="B6021" s="9">
        <v>327.49460722732749</v>
      </c>
      <c r="C6021" s="9">
        <v>320.07536931530416</v>
      </c>
      <c r="D6021" s="25">
        <v>23</v>
      </c>
      <c r="E6021" s="8">
        <v>77</v>
      </c>
      <c r="F6021" s="31">
        <f t="shared" si="222"/>
        <v>327.49339531925114</v>
      </c>
      <c r="G6021" s="31">
        <f>IF(8811-A6021&gt;$I$14,$O$14+$P$14*SIN($S$14-$T$14*(A6021-$A$5971)/$P$14),erreur)</f>
        <v>323.19611519841055</v>
      </c>
    </row>
    <row r="6022" spans="1:8" x14ac:dyDescent="0.3">
      <c r="A6022" s="20">
        <f t="shared" si="221"/>
        <v>6016</v>
      </c>
      <c r="B6022" s="9">
        <v>327.50383722732749</v>
      </c>
      <c r="C6022" s="9">
        <v>320.08156931530414</v>
      </c>
      <c r="D6022" s="25">
        <v>24</v>
      </c>
      <c r="E6022" s="8">
        <v>78</v>
      </c>
      <c r="F6022" s="31">
        <f t="shared" si="222"/>
        <v>327.50261531925116</v>
      </c>
      <c r="G6022" s="31">
        <f>IF(8811-A6022&gt;$I$14,$O$14+$P$14*SIN($S$14-$T$14*(A6022-$A$5971)/$P$14),erreur)</f>
        <v>323.19724033779858</v>
      </c>
    </row>
    <row r="6023" spans="1:8" x14ac:dyDescent="0.3">
      <c r="A6023" s="20">
        <f t="shared" si="221"/>
        <v>6017</v>
      </c>
      <c r="B6023" s="9">
        <v>327.5130672273275</v>
      </c>
      <c r="C6023" s="9">
        <v>320.08776931530412</v>
      </c>
      <c r="D6023" s="25">
        <v>25</v>
      </c>
      <c r="E6023" s="8">
        <v>79</v>
      </c>
      <c r="F6023" s="31">
        <f t="shared" si="222"/>
        <v>327.51183531925119</v>
      </c>
      <c r="G6023" s="31">
        <f>IF(8811-A6023&gt;$I$14,$O$14+$P$14*SIN($S$14-$T$14*(A6023-$A$5971)/$P$14),erreur)</f>
        <v>323.19841547307442</v>
      </c>
    </row>
    <row r="6024" spans="1:8" x14ac:dyDescent="0.3">
      <c r="A6024" s="20">
        <f t="shared" ref="A6024:A6087" si="223">ROW()-6</f>
        <v>6018</v>
      </c>
      <c r="B6024" s="9">
        <v>327.5222972273275</v>
      </c>
      <c r="C6024" s="9">
        <v>320.09396931530409</v>
      </c>
      <c r="D6024" s="25">
        <v>26</v>
      </c>
      <c r="E6024" s="8">
        <v>80</v>
      </c>
      <c r="F6024" s="31">
        <f t="shared" si="222"/>
        <v>327.52105531925122</v>
      </c>
      <c r="G6024" s="31">
        <f>IF(8811-A6024&gt;$I$14,$O$14+$P$14*SIN($S$14-$T$14*(A6024-$A$5971)/$P$14),erreur)</f>
        <v>323.19964060423808</v>
      </c>
    </row>
    <row r="6025" spans="1:8" x14ac:dyDescent="0.3">
      <c r="A6025" s="20">
        <f t="shared" si="223"/>
        <v>6019</v>
      </c>
      <c r="B6025" s="9">
        <v>327.5315272273275</v>
      </c>
      <c r="C6025" s="9">
        <v>320.10016931530407</v>
      </c>
      <c r="D6025" s="25">
        <v>27</v>
      </c>
      <c r="E6025" s="8">
        <v>81</v>
      </c>
      <c r="F6025" s="31">
        <f t="shared" si="222"/>
        <v>327.53027531925125</v>
      </c>
      <c r="G6025" s="31">
        <f>IF(8811-A6025&gt;$I$14,$O$14+$P$14*SIN($S$14-$T$14*(A6025-$A$5971)/$P$14),erreur)</f>
        <v>323.20091573127866</v>
      </c>
    </row>
    <row r="6026" spans="1:8" x14ac:dyDescent="0.3">
      <c r="A6026" s="20">
        <f t="shared" si="223"/>
        <v>6020</v>
      </c>
      <c r="B6026" s="9">
        <v>327.5407572273275</v>
      </c>
      <c r="C6026" s="9">
        <v>320.10636931530405</v>
      </c>
      <c r="D6026" s="25">
        <v>28</v>
      </c>
      <c r="E6026" s="8">
        <v>82</v>
      </c>
      <c r="F6026" s="31">
        <f t="shared" si="222"/>
        <v>327.53949531925127</v>
      </c>
      <c r="G6026" s="31">
        <f>IF(8811-A6026&gt;$I$14,$O$14+$P$14*SIN($S$14-$T$14*(A6026-$A$5971)/$P$14),erreur)</f>
        <v>323.20224085420341</v>
      </c>
      <c r="H6026">
        <v>324.54000000000002</v>
      </c>
    </row>
    <row r="6027" spans="1:8" x14ac:dyDescent="0.3">
      <c r="A6027" s="20">
        <f t="shared" si="223"/>
        <v>6021</v>
      </c>
      <c r="B6027" s="9">
        <v>327.54998722732751</v>
      </c>
      <c r="C6027" s="9">
        <v>320.11256931530403</v>
      </c>
      <c r="D6027" s="25">
        <v>29</v>
      </c>
      <c r="E6027" s="8">
        <v>83</v>
      </c>
      <c r="F6027" s="31">
        <f t="shared" si="222"/>
        <v>327.5487153192513</v>
      </c>
      <c r="G6027" s="31">
        <f>IF(8811-A6027&gt;$I$14,$O$14+$P$14*SIN($S$14-$T$14*(A6027-$A$5971)/$P$14),erreur)</f>
        <v>323.20361597300143</v>
      </c>
    </row>
    <row r="6028" spans="1:8" x14ac:dyDescent="0.3">
      <c r="A6028" s="20">
        <f t="shared" si="223"/>
        <v>6022</v>
      </c>
      <c r="B6028" s="9">
        <v>327.55921722732751</v>
      </c>
      <c r="C6028" s="9">
        <v>320.11876931530401</v>
      </c>
      <c r="D6028" s="25">
        <v>30</v>
      </c>
      <c r="E6028" s="8">
        <v>84</v>
      </c>
      <c r="F6028" s="31">
        <f t="shared" si="222"/>
        <v>327.55793531925133</v>
      </c>
      <c r="G6028" s="31">
        <f>IF(8811-A6028&gt;$I$14,$O$14+$P$14*SIN($S$14-$T$14*(A6028-$A$5971)/$P$14),erreur)</f>
        <v>323.20504108767273</v>
      </c>
    </row>
    <row r="6029" spans="1:8" x14ac:dyDescent="0.3">
      <c r="A6029" s="20">
        <f t="shared" si="223"/>
        <v>6023</v>
      </c>
      <c r="B6029" s="9">
        <v>327.56844722732751</v>
      </c>
      <c r="C6029" s="9">
        <v>320.12496931530399</v>
      </c>
      <c r="D6029" s="25">
        <v>31</v>
      </c>
      <c r="E6029" s="8">
        <v>85</v>
      </c>
      <c r="F6029" s="31">
        <f t="shared" si="222"/>
        <v>327.56715531925136</v>
      </c>
      <c r="G6029" s="31">
        <f>IF(8811-A6029&gt;$I$14,$O$14+$P$14*SIN($S$14-$T$14*(A6029-$A$5971)/$P$14),erreur)</f>
        <v>323.20651619821001</v>
      </c>
    </row>
    <row r="6030" spans="1:8" x14ac:dyDescent="0.3">
      <c r="A6030" s="20">
        <f t="shared" si="223"/>
        <v>6024</v>
      </c>
      <c r="B6030" s="9">
        <v>327.57767722732751</v>
      </c>
      <c r="C6030" s="9">
        <v>320.13116931530396</v>
      </c>
      <c r="D6030" s="25">
        <v>32</v>
      </c>
      <c r="E6030" s="8">
        <v>86</v>
      </c>
      <c r="F6030" s="31">
        <f t="shared" si="222"/>
        <v>327.57637531925138</v>
      </c>
      <c r="G6030" s="31">
        <f>IF(8811-A6030&gt;$I$14,$O$14+$P$14*SIN($S$14-$T$14*(A6030-$A$5971)/$P$14),erreur)</f>
        <v>323.20804130461693</v>
      </c>
    </row>
    <row r="6031" spans="1:8" x14ac:dyDescent="0.3">
      <c r="A6031" s="20">
        <f t="shared" si="223"/>
        <v>6025</v>
      </c>
      <c r="B6031" s="9">
        <v>327.58690722732752</v>
      </c>
      <c r="C6031" s="9">
        <v>320.13736931530394</v>
      </c>
      <c r="D6031" s="25">
        <v>33</v>
      </c>
      <c r="E6031" s="8">
        <v>87</v>
      </c>
      <c r="F6031" s="31">
        <f t="shared" si="222"/>
        <v>327.58559531925141</v>
      </c>
      <c r="G6031" s="31">
        <f>IF(8811-A6031&gt;$I$14,$O$14+$P$14*SIN($S$14-$T$14*(A6031-$A$5971)/$P$14),erreur)</f>
        <v>323.20961640688256</v>
      </c>
    </row>
    <row r="6032" spans="1:8" x14ac:dyDescent="0.3">
      <c r="A6032" s="20">
        <f t="shared" si="223"/>
        <v>6026</v>
      </c>
      <c r="B6032" s="9">
        <v>327.59613722732752</v>
      </c>
      <c r="C6032" s="9">
        <v>320.14356931530392</v>
      </c>
      <c r="D6032" s="25">
        <v>34</v>
      </c>
      <c r="E6032" s="8">
        <v>88</v>
      </c>
      <c r="F6032" s="31">
        <f t="shared" ref="F6032:F6095" si="224">IF($A6032&lt;=$J$23,F6031+($A6032-$A6031)*$L$23,"erreur")</f>
        <v>327.59481531925144</v>
      </c>
      <c r="G6032" s="31">
        <f>IF(8811-A6032&gt;$I$14,$O$14+$P$14*SIN($S$14-$T$14*(A6032-$A$5971)/$P$14),erreur)</f>
        <v>323.21124150500327</v>
      </c>
    </row>
    <row r="6033" spans="1:8" x14ac:dyDescent="0.3">
      <c r="A6033" s="20">
        <f t="shared" si="223"/>
        <v>6027</v>
      </c>
      <c r="B6033" s="9">
        <v>327.60536722732752</v>
      </c>
      <c r="C6033" s="9">
        <v>320.1497693153039</v>
      </c>
      <c r="D6033" s="25">
        <v>35</v>
      </c>
      <c r="E6033" s="8">
        <v>89</v>
      </c>
      <c r="F6033" s="31">
        <f t="shared" si="224"/>
        <v>327.60403531925147</v>
      </c>
      <c r="G6033" s="31">
        <f>IF(8811-A6033&gt;$I$14,$O$14+$P$14*SIN($S$14-$T$14*(A6033-$A$5971)/$P$14),erreur)</f>
        <v>323.2129165989827</v>
      </c>
    </row>
    <row r="6034" spans="1:8" x14ac:dyDescent="0.3">
      <c r="A6034" s="20">
        <f t="shared" si="223"/>
        <v>6028</v>
      </c>
      <c r="B6034" s="9">
        <v>327.61459722732752</v>
      </c>
      <c r="C6034" s="9">
        <v>320.15596931530388</v>
      </c>
      <c r="D6034" s="25">
        <v>36</v>
      </c>
      <c r="E6034" s="8">
        <v>90</v>
      </c>
      <c r="F6034" s="31">
        <f t="shared" si="224"/>
        <v>327.61325531925149</v>
      </c>
      <c r="G6034" s="31">
        <f>IF(8811-A6034&gt;$I$14,$O$14+$P$14*SIN($S$14-$T$14*(A6034-$A$5971)/$P$14),erreur)</f>
        <v>323.21464168880993</v>
      </c>
    </row>
    <row r="6035" spans="1:8" x14ac:dyDescent="0.3">
      <c r="A6035" s="20">
        <f t="shared" si="223"/>
        <v>6029</v>
      </c>
      <c r="B6035" s="9">
        <v>327.62382722732752</v>
      </c>
      <c r="C6035" s="9">
        <v>320.16216931530386</v>
      </c>
      <c r="D6035" s="25">
        <v>37</v>
      </c>
      <c r="E6035" s="8">
        <v>91</v>
      </c>
      <c r="F6035" s="31">
        <f t="shared" si="224"/>
        <v>327.62247531925152</v>
      </c>
      <c r="G6035" s="31">
        <f>IF(8811-A6035&gt;$I$14,$O$14+$P$14*SIN($S$14-$T$14*(A6035-$A$5971)/$P$14),erreur)</f>
        <v>323.21641677448133</v>
      </c>
    </row>
    <row r="6036" spans="1:8" x14ac:dyDescent="0.3">
      <c r="A6036" s="20">
        <f t="shared" si="223"/>
        <v>6030</v>
      </c>
      <c r="B6036" s="9">
        <v>327.63305722732753</v>
      </c>
      <c r="C6036" s="9">
        <v>320.16836931530383</v>
      </c>
      <c r="D6036" s="25">
        <v>38</v>
      </c>
      <c r="E6036" s="8">
        <v>92</v>
      </c>
      <c r="F6036" s="31">
        <f t="shared" si="224"/>
        <v>327.63169531925155</v>
      </c>
      <c r="G6036" s="31">
        <f>IF(8811-A6036&gt;$I$14,$O$14+$P$14*SIN($S$14-$T$14*(A6036-$A$5971)/$P$14),erreur)</f>
        <v>323.21824185598962</v>
      </c>
    </row>
    <row r="6037" spans="1:8" x14ac:dyDescent="0.3">
      <c r="A6037" s="20">
        <f t="shared" si="223"/>
        <v>6031</v>
      </c>
      <c r="B6037" s="9">
        <v>327.64228722732753</v>
      </c>
      <c r="C6037" s="9">
        <v>320.17456931530381</v>
      </c>
      <c r="D6037" s="25">
        <v>39</v>
      </c>
      <c r="E6037" s="8">
        <v>93</v>
      </c>
      <c r="F6037" s="31">
        <f t="shared" si="224"/>
        <v>327.64091531925158</v>
      </c>
      <c r="G6037" s="31">
        <f>IF(8811-A6037&gt;$I$14,$O$14+$P$14*SIN($S$14-$T$14*(A6037-$A$5971)/$P$14),erreur)</f>
        <v>323.22011693333843</v>
      </c>
    </row>
    <row r="6038" spans="1:8" x14ac:dyDescent="0.3">
      <c r="A6038" s="20">
        <f t="shared" si="223"/>
        <v>6032</v>
      </c>
      <c r="B6038" s="9">
        <v>327.65151722732753</v>
      </c>
      <c r="C6038" s="9">
        <v>320.18076931530379</v>
      </c>
      <c r="D6038" s="25">
        <v>40</v>
      </c>
      <c r="E6038" s="8">
        <v>94</v>
      </c>
      <c r="F6038" s="31">
        <f t="shared" si="224"/>
        <v>327.6501353192516</v>
      </c>
      <c r="G6038" s="31">
        <f>IF(8811-A6038&gt;$I$14,$O$14+$P$14*SIN($S$14-$T$14*(A6038-$A$5971)/$P$14),erreur)</f>
        <v>323.22204200651686</v>
      </c>
    </row>
    <row r="6039" spans="1:8" x14ac:dyDescent="0.3">
      <c r="A6039" s="20">
        <f t="shared" si="223"/>
        <v>6033</v>
      </c>
      <c r="B6039" s="9">
        <v>327.66074722732753</v>
      </c>
      <c r="C6039" s="9">
        <v>320.18696931530377</v>
      </c>
      <c r="D6039" s="25">
        <v>41</v>
      </c>
      <c r="E6039" s="8">
        <v>95</v>
      </c>
      <c r="F6039" s="31">
        <f t="shared" si="224"/>
        <v>327.65935531925163</v>
      </c>
      <c r="G6039" s="31">
        <f>IF(8811-A6039&gt;$I$14,$O$14+$P$14*SIN($S$14-$T$14*(A6039-$A$5971)/$P$14),erreur)</f>
        <v>323.22401707551762</v>
      </c>
    </row>
    <row r="6040" spans="1:8" x14ac:dyDescent="0.3">
      <c r="A6040" s="20">
        <f t="shared" si="223"/>
        <v>6034</v>
      </c>
      <c r="B6040" s="9">
        <v>327.66997722732754</v>
      </c>
      <c r="C6040" s="9">
        <v>320.19316931530375</v>
      </c>
      <c r="D6040" s="25">
        <v>42</v>
      </c>
      <c r="E6040" s="8">
        <v>96</v>
      </c>
      <c r="F6040" s="31">
        <f t="shared" si="224"/>
        <v>327.66857531925166</v>
      </c>
      <c r="G6040" s="31">
        <f>IF(8811-A6040&gt;$I$14,$O$14+$P$14*SIN($S$14-$T$14*(A6040-$A$5971)/$P$14),erreur)</f>
        <v>323.22604214034436</v>
      </c>
    </row>
    <row r="6041" spans="1:8" x14ac:dyDescent="0.3">
      <c r="A6041" s="20">
        <f t="shared" si="223"/>
        <v>6035</v>
      </c>
      <c r="B6041" s="9">
        <v>327.67920722732754</v>
      </c>
      <c r="C6041" s="9">
        <v>320.19936931530373</v>
      </c>
      <c r="D6041" s="25">
        <v>43</v>
      </c>
      <c r="E6041" s="8">
        <v>97</v>
      </c>
      <c r="F6041" s="31">
        <f t="shared" si="224"/>
        <v>327.67779531925169</v>
      </c>
      <c r="G6041" s="31">
        <f>IF(8811-A6041&gt;$I$14,$O$14+$P$14*SIN($S$14-$T$14*(A6041-$A$5971)/$P$14),erreur)</f>
        <v>323.22811720098616</v>
      </c>
    </row>
    <row r="6042" spans="1:8" x14ac:dyDescent="0.3">
      <c r="A6042" s="20">
        <f t="shared" si="223"/>
        <v>6036</v>
      </c>
      <c r="B6042" s="9">
        <v>327.68843722732754</v>
      </c>
      <c r="C6042" s="9">
        <v>320.20556931530371</v>
      </c>
      <c r="D6042" s="25">
        <v>44</v>
      </c>
      <c r="E6042" s="8">
        <v>98</v>
      </c>
      <c r="F6042" s="31">
        <f t="shared" si="224"/>
        <v>327.68701531925171</v>
      </c>
      <c r="G6042" s="31">
        <f>IF(8811-A6042&gt;$I$14,$O$14+$P$14*SIN($S$14-$T$14*(A6042-$A$5971)/$P$14),erreur)</f>
        <v>323.23024225743939</v>
      </c>
    </row>
    <row r="6043" spans="1:8" x14ac:dyDescent="0.3">
      <c r="A6043" s="20">
        <f t="shared" si="223"/>
        <v>6037</v>
      </c>
      <c r="B6043" s="9">
        <v>327.69766722732754</v>
      </c>
      <c r="C6043" s="9">
        <v>320.21176931530368</v>
      </c>
      <c r="D6043" s="25">
        <v>45</v>
      </c>
      <c r="E6043" s="8">
        <v>99</v>
      </c>
      <c r="F6043" s="31">
        <f t="shared" si="224"/>
        <v>327.69623531925174</v>
      </c>
      <c r="G6043" s="31">
        <f>IF(8811-A6043&gt;$I$14,$O$14+$P$14*SIN($S$14-$T$14*(A6043-$A$5971)/$P$14),erreur)</f>
        <v>323.23241730970039</v>
      </c>
    </row>
    <row r="6044" spans="1:8" x14ac:dyDescent="0.3">
      <c r="A6044" s="20">
        <f t="shared" si="223"/>
        <v>6038</v>
      </c>
      <c r="B6044" s="9">
        <v>327.70689722732754</v>
      </c>
      <c r="C6044" s="9">
        <v>320.21796931530366</v>
      </c>
      <c r="D6044" s="25">
        <v>46</v>
      </c>
      <c r="E6044" s="8">
        <v>100</v>
      </c>
      <c r="F6044" s="31">
        <f t="shared" si="224"/>
        <v>327.70545531925177</v>
      </c>
      <c r="G6044" s="31">
        <f>IF(8811-A6044&gt;$I$14,$O$14+$P$14*SIN($S$14-$T$14*(A6044-$A$5971)/$P$14),erreur)</f>
        <v>323.23464235776191</v>
      </c>
    </row>
    <row r="6045" spans="1:8" x14ac:dyDescent="0.3">
      <c r="A6045" s="20">
        <f t="shared" si="223"/>
        <v>6039</v>
      </c>
      <c r="B6045" s="9">
        <v>327.71612722732755</v>
      </c>
      <c r="C6045" s="9">
        <v>320.22416931530364</v>
      </c>
      <c r="D6045" s="25">
        <v>47</v>
      </c>
      <c r="E6045" s="8">
        <v>101</v>
      </c>
      <c r="F6045" s="31">
        <f t="shared" si="224"/>
        <v>327.7146753192518</v>
      </c>
      <c r="G6045" s="31">
        <f>IF(8811-A6045&gt;$I$14,$O$14+$P$14*SIN($S$14-$T$14*(A6045-$A$5971)/$P$14),erreur)</f>
        <v>323.23691740161303</v>
      </c>
    </row>
    <row r="6046" spans="1:8" x14ac:dyDescent="0.3">
      <c r="A6046" s="20">
        <f t="shared" si="223"/>
        <v>6040</v>
      </c>
      <c r="B6046" s="9">
        <v>327.72535722732755</v>
      </c>
      <c r="C6046" s="9">
        <v>320.23036931530362</v>
      </c>
      <c r="D6046" s="25">
        <v>48</v>
      </c>
      <c r="E6046" s="8">
        <v>102</v>
      </c>
      <c r="F6046" s="31">
        <f t="shared" si="224"/>
        <v>327.72389531925182</v>
      </c>
      <c r="G6046" s="31">
        <f>IF(8811-A6046&gt;$I$14,$O$14+$P$14*SIN($S$14-$T$14*(A6046-$A$5971)/$P$14),erreur)</f>
        <v>323.23924244125737</v>
      </c>
      <c r="H6046">
        <v>324.81</v>
      </c>
    </row>
    <row r="6047" spans="1:8" x14ac:dyDescent="0.3">
      <c r="A6047" s="20">
        <f t="shared" si="223"/>
        <v>6041</v>
      </c>
      <c r="B6047" s="9">
        <v>327.73458722732755</v>
      </c>
      <c r="C6047" s="9">
        <v>320.2365693153036</v>
      </c>
      <c r="D6047" s="25">
        <v>49</v>
      </c>
      <c r="E6047" s="8">
        <v>103</v>
      </c>
      <c r="F6047" s="31">
        <f t="shared" si="224"/>
        <v>327.73311531925185</v>
      </c>
      <c r="G6047" s="31">
        <f>IF(8811-A6047&gt;$I$14,$O$14+$P$14*SIN($S$14-$T$14*(A6047-$A$5971)/$P$14),erreur)</f>
        <v>323.24161747668404</v>
      </c>
    </row>
    <row r="6048" spans="1:8" x14ac:dyDescent="0.3">
      <c r="A6048" s="20">
        <f t="shared" si="223"/>
        <v>6042</v>
      </c>
      <c r="B6048" s="9">
        <v>327.74381722732755</v>
      </c>
      <c r="C6048" s="9">
        <v>320.24276931530358</v>
      </c>
      <c r="D6048" s="25">
        <v>50</v>
      </c>
      <c r="E6048" s="8">
        <v>104</v>
      </c>
      <c r="F6048" s="31">
        <f t="shared" si="224"/>
        <v>327.74233531925188</v>
      </c>
      <c r="G6048" s="31">
        <f>IF(8811-A6048&gt;$I$14,$O$14+$P$14*SIN($S$14-$T$14*(A6048-$A$5971)/$P$14),erreur)</f>
        <v>323.24404250788939</v>
      </c>
    </row>
    <row r="6049" spans="1:7" x14ac:dyDescent="0.3">
      <c r="A6049" s="20">
        <f t="shared" si="223"/>
        <v>6043</v>
      </c>
      <c r="B6049" s="9">
        <v>327.75304722732756</v>
      </c>
      <c r="C6049" s="9">
        <v>320.24896931530355</v>
      </c>
      <c r="D6049" s="25">
        <v>51</v>
      </c>
      <c r="E6049" s="8">
        <v>105</v>
      </c>
      <c r="F6049" s="31">
        <f t="shared" si="224"/>
        <v>327.75155531925191</v>
      </c>
      <c r="G6049" s="31">
        <f>IF(8811-A6049&gt;$I$14,$O$14+$P$14*SIN($S$14-$T$14*(A6049-$A$5971)/$P$14),erreur)</f>
        <v>323.24651753486614</v>
      </c>
    </row>
    <row r="6050" spans="1:7" x14ac:dyDescent="0.3">
      <c r="A6050" s="20">
        <f t="shared" si="223"/>
        <v>6044</v>
      </c>
      <c r="B6050" s="9">
        <v>327.76227722732756</v>
      </c>
      <c r="C6050" s="9">
        <v>320.25516931530353</v>
      </c>
      <c r="D6050" s="25">
        <v>52</v>
      </c>
      <c r="E6050" s="8">
        <v>106</v>
      </c>
      <c r="F6050" s="31">
        <f t="shared" si="224"/>
        <v>327.76077531925193</v>
      </c>
      <c r="G6050" s="31">
        <f>IF(8811-A6050&gt;$I$14,$O$14+$P$14*SIN($S$14-$T$14*(A6050-$A$5971)/$P$14),erreur)</f>
        <v>323.24904255760339</v>
      </c>
    </row>
    <row r="6051" spans="1:7" x14ac:dyDescent="0.3">
      <c r="A6051" s="20">
        <f t="shared" si="223"/>
        <v>6045</v>
      </c>
      <c r="B6051" s="9">
        <v>327.77150722732756</v>
      </c>
      <c r="C6051" s="9">
        <v>320.26136931530351</v>
      </c>
      <c r="D6051" s="25">
        <v>53</v>
      </c>
      <c r="E6051" s="8">
        <v>107</v>
      </c>
      <c r="F6051" s="31">
        <f t="shared" si="224"/>
        <v>327.76999531925196</v>
      </c>
      <c r="G6051" s="31">
        <f>IF(8811-A6051&gt;$I$14,$O$14+$P$14*SIN($S$14-$T$14*(A6051-$A$5971)/$P$14),erreur)</f>
        <v>323.25161757610476</v>
      </c>
    </row>
    <row r="6052" spans="1:7" x14ac:dyDescent="0.3">
      <c r="A6052" s="20">
        <f t="shared" si="223"/>
        <v>6046</v>
      </c>
      <c r="B6052" s="9">
        <v>327.78073722732756</v>
      </c>
      <c r="C6052" s="9">
        <v>320.26756931530349</v>
      </c>
      <c r="D6052" s="25">
        <v>54</v>
      </c>
      <c r="E6052" s="8">
        <v>108</v>
      </c>
      <c r="F6052" s="31">
        <f t="shared" si="224"/>
        <v>327.77921531925199</v>
      </c>
      <c r="G6052" s="31">
        <f>IF(8811-A6052&gt;$I$14,$O$14+$P$14*SIN($S$14-$T$14*(A6052-$A$5971)/$P$14),erreur)</f>
        <v>323.25424259035935</v>
      </c>
    </row>
    <row r="6053" spans="1:7" x14ac:dyDescent="0.3">
      <c r="A6053" s="20">
        <f t="shared" si="223"/>
        <v>6047</v>
      </c>
      <c r="B6053" s="9">
        <v>327.78996722732757</v>
      </c>
      <c r="C6053" s="9">
        <v>320.27376931530347</v>
      </c>
      <c r="D6053" s="25">
        <v>55</v>
      </c>
      <c r="E6053" s="8">
        <v>109</v>
      </c>
      <c r="F6053" s="31">
        <f t="shared" si="224"/>
        <v>327.78843531925202</v>
      </c>
      <c r="G6053" s="31">
        <f>IF(8811-A6053&gt;$I$14,$O$14+$P$14*SIN($S$14-$T$14*(A6053-$A$5971)/$P$14),erreur)</f>
        <v>323.25691760035625</v>
      </c>
    </row>
    <row r="6054" spans="1:7" x14ac:dyDescent="0.3">
      <c r="A6054" s="20">
        <f t="shared" si="223"/>
        <v>6048</v>
      </c>
      <c r="B6054" s="9">
        <v>327.79919722732757</v>
      </c>
      <c r="C6054" s="9">
        <v>320.27996931530345</v>
      </c>
      <c r="D6054" s="25">
        <v>56</v>
      </c>
      <c r="E6054" s="8">
        <v>110</v>
      </c>
      <c r="F6054" s="31">
        <f t="shared" si="224"/>
        <v>327.79765531925204</v>
      </c>
      <c r="G6054" s="31">
        <f>IF(8811-A6054&gt;$I$14,$O$14+$P$14*SIN($S$14-$T$14*(A6054-$A$5971)/$P$14),erreur)</f>
        <v>323.25964260609544</v>
      </c>
    </row>
    <row r="6055" spans="1:7" x14ac:dyDescent="0.3">
      <c r="A6055" s="20">
        <f t="shared" si="223"/>
        <v>6049</v>
      </c>
      <c r="B6055" s="9">
        <v>327.80842722732757</v>
      </c>
      <c r="C6055" s="9">
        <v>320.28616931530343</v>
      </c>
      <c r="D6055" s="25">
        <v>57</v>
      </c>
      <c r="E6055" s="8">
        <v>111</v>
      </c>
      <c r="F6055" s="31">
        <f t="shared" si="224"/>
        <v>327.80687531925207</v>
      </c>
      <c r="G6055" s="31">
        <f>IF(8811-A6055&gt;$I$14,$O$14+$P$14*SIN($S$14-$T$14*(A6055-$A$5971)/$P$14),erreur)</f>
        <v>323.26241760756238</v>
      </c>
    </row>
    <row r="6056" spans="1:7" x14ac:dyDescent="0.3">
      <c r="A6056" s="20">
        <f t="shared" si="223"/>
        <v>6050</v>
      </c>
      <c r="B6056" s="9">
        <v>327.81765722732757</v>
      </c>
      <c r="C6056" s="9">
        <v>320.2923693153034</v>
      </c>
      <c r="D6056" s="25">
        <v>58</v>
      </c>
      <c r="E6056" s="8">
        <v>112</v>
      </c>
      <c r="F6056" s="31">
        <f t="shared" si="224"/>
        <v>327.8160953192521</v>
      </c>
      <c r="G6056" s="31">
        <f>IF(8811-A6056&gt;$I$14,$O$14+$P$14*SIN($S$14-$T$14*(A6056-$A$5971)/$P$14),erreur)</f>
        <v>323.26524260475708</v>
      </c>
    </row>
    <row r="6057" spans="1:7" x14ac:dyDescent="0.3">
      <c r="A6057" s="20">
        <f t="shared" si="223"/>
        <v>6051</v>
      </c>
      <c r="B6057" s="9">
        <v>327.82688722732757</v>
      </c>
      <c r="C6057" s="9">
        <v>320.29856931530338</v>
      </c>
      <c r="D6057" s="25">
        <v>59</v>
      </c>
      <c r="E6057" s="8">
        <v>113</v>
      </c>
      <c r="F6057" s="31">
        <f t="shared" si="224"/>
        <v>327.82531531925213</v>
      </c>
      <c r="G6057" s="31">
        <f>IF(8811-A6057&gt;$I$14,$O$14+$P$14*SIN($S$14-$T$14*(A6057-$A$5971)/$P$14),erreur)</f>
        <v>323.26811759767224</v>
      </c>
    </row>
    <row r="6058" spans="1:7" x14ac:dyDescent="0.3">
      <c r="A6058" s="20">
        <f t="shared" si="223"/>
        <v>6052</v>
      </c>
      <c r="B6058" s="9">
        <v>327.83611722732758</v>
      </c>
      <c r="C6058" s="9">
        <v>320.30476931530336</v>
      </c>
      <c r="D6058" s="25">
        <v>60</v>
      </c>
      <c r="E6058" s="8">
        <v>114</v>
      </c>
      <c r="F6058" s="31">
        <f t="shared" si="224"/>
        <v>327.83453531925215</v>
      </c>
      <c r="G6058" s="31">
        <f>IF(8811-A6058&gt;$I$14,$O$14+$P$14*SIN($S$14-$T$14*(A6058-$A$5971)/$P$14),erreur)</f>
        <v>323.27104258629333</v>
      </c>
    </row>
    <row r="6059" spans="1:7" x14ac:dyDescent="0.3">
      <c r="A6059" s="20">
        <f t="shared" si="223"/>
        <v>6053</v>
      </c>
      <c r="B6059" s="9">
        <v>327.84534722732758</v>
      </c>
      <c r="C6059" s="9">
        <v>320.31096931530334</v>
      </c>
      <c r="D6059" s="25">
        <v>61</v>
      </c>
      <c r="E6059" s="8">
        <v>115</v>
      </c>
      <c r="F6059" s="31">
        <f t="shared" si="224"/>
        <v>327.84375531925218</v>
      </c>
      <c r="G6059" s="31">
        <f>IF(8811-A6059&gt;$I$14,$O$14+$P$14*SIN($S$14-$T$14*(A6059-$A$5971)/$P$14),erreur)</f>
        <v>323.27401757062398</v>
      </c>
    </row>
    <row r="6060" spans="1:7" x14ac:dyDescent="0.3">
      <c r="A6060" s="20">
        <f t="shared" si="223"/>
        <v>6054</v>
      </c>
      <c r="B6060" s="9">
        <v>327.85457722732758</v>
      </c>
      <c r="C6060" s="9">
        <v>320.31716931530332</v>
      </c>
      <c r="D6060" s="25">
        <v>62</v>
      </c>
      <c r="E6060" s="8">
        <v>116</v>
      </c>
      <c r="F6060" s="31">
        <f t="shared" si="224"/>
        <v>327.85297531925221</v>
      </c>
      <c r="G6060" s="31">
        <f>IF(8811-A6060&gt;$I$14,$O$14+$P$14*SIN($S$14-$T$14*(A6060-$A$5971)/$P$14),erreur)</f>
        <v>323.277042550646</v>
      </c>
    </row>
    <row r="6061" spans="1:7" x14ac:dyDescent="0.3">
      <c r="A6061" s="20">
        <f t="shared" si="223"/>
        <v>6055</v>
      </c>
      <c r="B6061" s="9">
        <v>327.86380722732758</v>
      </c>
      <c r="C6061" s="9">
        <v>320.3233693153033</v>
      </c>
      <c r="D6061" s="25">
        <v>63</v>
      </c>
      <c r="E6061" s="8">
        <v>117</v>
      </c>
      <c r="F6061" s="31">
        <f t="shared" si="224"/>
        <v>327.86219531925224</v>
      </c>
      <c r="G6061" s="31">
        <f>IF(8811-A6061&gt;$I$14,$O$14+$P$14*SIN($S$14-$T$14*(A6061-$A$5971)/$P$14),erreur)</f>
        <v>323.28011752636303</v>
      </c>
    </row>
    <row r="6062" spans="1:7" x14ac:dyDescent="0.3">
      <c r="A6062" s="20">
        <f t="shared" si="223"/>
        <v>6056</v>
      </c>
      <c r="B6062" s="9">
        <v>327.87303722732759</v>
      </c>
      <c r="C6062" s="9">
        <v>320.32956931530327</v>
      </c>
      <c r="D6062" s="25">
        <v>64</v>
      </c>
      <c r="E6062" s="8">
        <v>118</v>
      </c>
      <c r="F6062" s="31">
        <f t="shared" si="224"/>
        <v>327.87141531925226</v>
      </c>
      <c r="G6062" s="31">
        <f>IF(8811-A6062&gt;$I$14,$O$14+$P$14*SIN($S$14-$T$14*(A6062-$A$5971)/$P$14),erreur)</f>
        <v>323.28324249775687</v>
      </c>
    </row>
    <row r="6063" spans="1:7" x14ac:dyDescent="0.3">
      <c r="A6063" s="20">
        <f t="shared" si="223"/>
        <v>6057</v>
      </c>
      <c r="B6063" s="9">
        <v>327.88226722732759</v>
      </c>
      <c r="C6063" s="9">
        <v>320.33576931530325</v>
      </c>
      <c r="D6063" s="25">
        <v>65</v>
      </c>
      <c r="E6063" s="8">
        <v>119</v>
      </c>
      <c r="F6063" s="31">
        <f t="shared" si="224"/>
        <v>327.88063531925229</v>
      </c>
      <c r="G6063" s="31">
        <f>IF(8811-A6063&gt;$I$14,$O$14+$P$14*SIN($S$14-$T$14*(A6063-$A$5971)/$P$14),erreur)</f>
        <v>323.2864174648239</v>
      </c>
    </row>
    <row r="6064" spans="1:7" x14ac:dyDescent="0.3">
      <c r="A6064" s="20">
        <f t="shared" si="223"/>
        <v>6058</v>
      </c>
      <c r="B6064" s="9">
        <v>327.89149722732759</v>
      </c>
      <c r="C6064" s="9">
        <v>320.34196931530323</v>
      </c>
      <c r="D6064" s="25">
        <v>66</v>
      </c>
      <c r="E6064" s="8">
        <v>120</v>
      </c>
      <c r="F6064" s="31">
        <f t="shared" si="224"/>
        <v>327.88985531925232</v>
      </c>
      <c r="G6064" s="31">
        <f>IF(8811-A6064&gt;$I$14,$O$14+$P$14*SIN($S$14-$T$14*(A6064-$A$5971)/$P$14),erreur)</f>
        <v>323.28964242755683</v>
      </c>
    </row>
    <row r="6065" spans="1:8" x14ac:dyDescent="0.3">
      <c r="A6065" s="20">
        <f t="shared" si="223"/>
        <v>6059</v>
      </c>
      <c r="B6065" s="9">
        <v>327.90072722732759</v>
      </c>
      <c r="C6065" s="9">
        <v>320.34816931530321</v>
      </c>
      <c r="D6065" s="25">
        <v>67</v>
      </c>
      <c r="E6065" s="8">
        <v>121</v>
      </c>
      <c r="F6065" s="31">
        <f t="shared" si="224"/>
        <v>327.89907531925235</v>
      </c>
      <c r="G6065" s="31">
        <f>IF(8811-A6065&gt;$I$14,$O$14+$P$14*SIN($S$14-$T$14*(A6065-$A$5971)/$P$14),erreur)</f>
        <v>323.29291738594839</v>
      </c>
    </row>
    <row r="6066" spans="1:8" x14ac:dyDescent="0.3">
      <c r="A6066" s="20">
        <f t="shared" si="223"/>
        <v>6060</v>
      </c>
      <c r="B6066" s="9">
        <v>327.9099572273276</v>
      </c>
      <c r="C6066" s="9">
        <v>320.35436931530319</v>
      </c>
      <c r="D6066" s="25">
        <v>68</v>
      </c>
      <c r="E6066" s="8">
        <v>122</v>
      </c>
      <c r="F6066" s="31">
        <f t="shared" si="224"/>
        <v>327.90829531925237</v>
      </c>
      <c r="G6066" s="31">
        <f>IF(8811-A6066&gt;$I$14,$O$14+$P$14*SIN($S$14-$T$14*(A6066-$A$5971)/$P$14),erreur)</f>
        <v>323.29624233998766</v>
      </c>
      <c r="H6066">
        <v>325.14</v>
      </c>
    </row>
    <row r="6067" spans="1:8" x14ac:dyDescent="0.3">
      <c r="A6067" s="20">
        <f t="shared" si="223"/>
        <v>6061</v>
      </c>
      <c r="B6067" s="9">
        <v>327.9191872273276</v>
      </c>
      <c r="C6067" s="9">
        <v>320.36056931530317</v>
      </c>
      <c r="D6067" s="25">
        <v>69</v>
      </c>
      <c r="E6067" s="8">
        <v>123</v>
      </c>
      <c r="F6067" s="31">
        <f t="shared" si="224"/>
        <v>327.9175153192524</v>
      </c>
      <c r="G6067" s="31">
        <f>IF(8811-A6067&gt;$I$14,$O$14+$P$14*SIN($S$14-$T$14*(A6067-$A$5971)/$P$14),erreur)</f>
        <v>323.299617289671</v>
      </c>
    </row>
    <row r="6068" spans="1:8" x14ac:dyDescent="0.3">
      <c r="A6068" s="20">
        <f t="shared" si="223"/>
        <v>6062</v>
      </c>
      <c r="B6068" s="9">
        <v>327.9284172273276</v>
      </c>
      <c r="C6068" s="9">
        <v>320.36676931530315</v>
      </c>
      <c r="D6068" s="25">
        <v>70</v>
      </c>
      <c r="E6068" s="8">
        <v>124</v>
      </c>
      <c r="F6068" s="31">
        <f t="shared" si="224"/>
        <v>327.92673531925243</v>
      </c>
      <c r="G6068" s="31">
        <f>IF(8811-A6068&gt;$I$14,$O$14+$P$14*SIN($S$14-$T$14*(A6068-$A$5971)/$P$14),erreur)</f>
        <v>323.30304223498388</v>
      </c>
    </row>
    <row r="6069" spans="1:8" x14ac:dyDescent="0.3">
      <c r="A6069" s="20">
        <f t="shared" si="223"/>
        <v>6063</v>
      </c>
      <c r="B6069" s="9">
        <v>327.9376472273276</v>
      </c>
      <c r="C6069" s="9">
        <v>320.37296931530312</v>
      </c>
      <c r="D6069" s="25">
        <v>71</v>
      </c>
      <c r="E6069" s="8">
        <v>125</v>
      </c>
      <c r="F6069" s="31">
        <f t="shared" si="224"/>
        <v>327.93595531925246</v>
      </c>
      <c r="G6069" s="31">
        <f>IF(8811-A6069&gt;$I$14,$O$14+$P$14*SIN($S$14-$T$14*(A6069-$A$5971)/$P$14),erreur)</f>
        <v>323.306517175919</v>
      </c>
    </row>
    <row r="6070" spans="1:8" x14ac:dyDescent="0.3">
      <c r="A6070" s="20">
        <f t="shared" si="223"/>
        <v>6064</v>
      </c>
      <c r="B6070" s="9">
        <v>327.9468772273276</v>
      </c>
      <c r="C6070" s="9">
        <v>320.3791693153031</v>
      </c>
      <c r="D6070" s="25">
        <v>72</v>
      </c>
      <c r="E6070" s="8">
        <v>126</v>
      </c>
      <c r="F6070" s="31">
        <f t="shared" si="224"/>
        <v>327.94517531925248</v>
      </c>
      <c r="G6070" s="31">
        <f>IF(8811-A6070&gt;$I$14,$O$14+$P$14*SIN($S$14-$T$14*(A6070-$A$5971)/$P$14),erreur)</f>
        <v>323.31004211247273</v>
      </c>
    </row>
    <row r="6071" spans="1:8" x14ac:dyDescent="0.3">
      <c r="A6071" s="20">
        <f t="shared" si="223"/>
        <v>6065</v>
      </c>
      <c r="B6071" s="9">
        <v>327.95610722732761</v>
      </c>
      <c r="C6071" s="9">
        <v>320.38536931530308</v>
      </c>
      <c r="D6071" s="25">
        <v>73</v>
      </c>
      <c r="E6071" s="8">
        <v>127</v>
      </c>
      <c r="F6071" s="31">
        <f t="shared" si="224"/>
        <v>327.95439531925251</v>
      </c>
      <c r="G6071" s="31">
        <f>IF(8811-A6071&gt;$I$14,$O$14+$P$14*SIN($S$14-$T$14*(A6071-$A$5971)/$P$14),erreur)</f>
        <v>323.31361704463052</v>
      </c>
    </row>
    <row r="6072" spans="1:8" x14ac:dyDescent="0.3">
      <c r="A6072" s="20">
        <f t="shared" si="223"/>
        <v>6066</v>
      </c>
      <c r="B6072" s="9">
        <v>327.96533722732761</v>
      </c>
      <c r="C6072" s="9">
        <v>320.39156931530306</v>
      </c>
      <c r="D6072" s="25">
        <v>74</v>
      </c>
      <c r="E6072" s="8">
        <v>128</v>
      </c>
      <c r="F6072" s="31">
        <f t="shared" si="224"/>
        <v>327.96361531925254</v>
      </c>
      <c r="G6072" s="31">
        <f>IF(8811-A6072&gt;$I$14,$O$14+$P$14*SIN($S$14-$T$14*(A6072-$A$5971)/$P$14),erreur)</f>
        <v>323.31724197238873</v>
      </c>
    </row>
    <row r="6073" spans="1:8" x14ac:dyDescent="0.3">
      <c r="A6073" s="20">
        <f t="shared" si="223"/>
        <v>6067</v>
      </c>
      <c r="B6073" s="9">
        <v>327.97456722732761</v>
      </c>
      <c r="C6073" s="9">
        <v>320.39776931530304</v>
      </c>
      <c r="D6073" s="25">
        <v>75</v>
      </c>
      <c r="E6073" s="8">
        <v>129</v>
      </c>
      <c r="F6073" s="31">
        <f t="shared" si="224"/>
        <v>327.97283531925257</v>
      </c>
      <c r="G6073" s="31">
        <f>IF(8811-A6073&gt;$I$14,$O$14+$P$14*SIN($S$14-$T$14*(A6073-$A$5971)/$P$14),erreur)</f>
        <v>323.32091689573281</v>
      </c>
    </row>
    <row r="6074" spans="1:8" x14ac:dyDescent="0.3">
      <c r="A6074" s="20">
        <f t="shared" si="223"/>
        <v>6068</v>
      </c>
      <c r="B6074" s="9">
        <v>327.98379722732761</v>
      </c>
      <c r="C6074" s="9">
        <v>320.40396931530302</v>
      </c>
      <c r="D6074" s="25">
        <v>76</v>
      </c>
      <c r="E6074" s="8">
        <v>130</v>
      </c>
      <c r="F6074" s="31">
        <f t="shared" si="224"/>
        <v>327.98205531925259</v>
      </c>
      <c r="G6074" s="31">
        <f>IF(8811-A6074&gt;$I$14,$O$14+$P$14*SIN($S$14-$T$14*(A6074-$A$5971)/$P$14),erreur)</f>
        <v>323.32464181465548</v>
      </c>
    </row>
    <row r="6075" spans="1:8" x14ac:dyDescent="0.3">
      <c r="A6075" s="20">
        <f t="shared" si="223"/>
        <v>6069</v>
      </c>
      <c r="B6075" s="9">
        <v>327.99302722732762</v>
      </c>
      <c r="C6075" s="9">
        <v>320.41016931530299</v>
      </c>
      <c r="D6075" s="25">
        <v>77</v>
      </c>
      <c r="E6075" s="8">
        <v>131</v>
      </c>
      <c r="F6075" s="31">
        <f t="shared" si="224"/>
        <v>327.99127531925262</v>
      </c>
      <c r="G6075" s="31">
        <f>IF(8811-A6075&gt;$I$14,$O$14+$P$14*SIN($S$14-$T$14*(A6075-$A$5971)/$P$14),erreur)</f>
        <v>323.32841672914947</v>
      </c>
    </row>
    <row r="6076" spans="1:8" x14ac:dyDescent="0.3">
      <c r="A6076" s="20">
        <f t="shared" si="223"/>
        <v>6070</v>
      </c>
      <c r="B6076" s="9">
        <v>328.00225722732762</v>
      </c>
      <c r="C6076" s="9">
        <v>320.41636931530297</v>
      </c>
      <c r="D6076" s="25">
        <v>78</v>
      </c>
      <c r="E6076" s="8">
        <v>132</v>
      </c>
      <c r="F6076" s="31">
        <f t="shared" si="224"/>
        <v>328.00049531925265</v>
      </c>
      <c r="G6076" s="31">
        <f>IF(8811-A6076&gt;$I$14,$O$14+$P$14*SIN($S$14-$T$14*(A6076-$A$5971)/$P$14),erreur)</f>
        <v>323.33224163920386</v>
      </c>
    </row>
    <row r="6077" spans="1:8" x14ac:dyDescent="0.3">
      <c r="A6077" s="20">
        <f t="shared" si="223"/>
        <v>6071</v>
      </c>
      <c r="B6077" s="9">
        <v>328.01148722732762</v>
      </c>
      <c r="C6077" s="9">
        <v>320.42256931530295</v>
      </c>
      <c r="D6077" s="25">
        <v>79</v>
      </c>
      <c r="E6077" s="8">
        <v>133</v>
      </c>
      <c r="F6077" s="31">
        <f t="shared" si="224"/>
        <v>328.00971531925268</v>
      </c>
      <c r="G6077" s="31">
        <f>IF(8811-A6077&gt;$I$14,$O$14+$P$14*SIN($S$14-$T$14*(A6077-$A$5971)/$P$14),erreur)</f>
        <v>323.33611654481138</v>
      </c>
    </row>
    <row r="6078" spans="1:8" x14ac:dyDescent="0.3">
      <c r="A6078" s="20">
        <f t="shared" si="223"/>
        <v>6072</v>
      </c>
      <c r="B6078" s="9">
        <v>328.02071722732762</v>
      </c>
      <c r="C6078" s="9">
        <v>320.42876931530293</v>
      </c>
      <c r="D6078" s="25">
        <v>80</v>
      </c>
      <c r="E6078" s="8">
        <v>134</v>
      </c>
      <c r="F6078" s="31">
        <f t="shared" si="224"/>
        <v>328.01893531925271</v>
      </c>
      <c r="G6078" s="31">
        <f>IF(8811-A6078&gt;$I$14,$O$14+$P$14*SIN($S$14-$T$14*(A6078-$A$5971)/$P$14),erreur)</f>
        <v>323.34004144595747</v>
      </c>
    </row>
    <row r="6079" spans="1:8" x14ac:dyDescent="0.3">
      <c r="A6079" s="20">
        <f t="shared" si="223"/>
        <v>6073</v>
      </c>
      <c r="B6079" s="9">
        <v>328.02994722732763</v>
      </c>
      <c r="C6079" s="9">
        <v>320.43496931530291</v>
      </c>
      <c r="D6079" s="25">
        <v>81</v>
      </c>
      <c r="E6079" s="8">
        <v>135</v>
      </c>
      <c r="F6079" s="31">
        <f t="shared" si="224"/>
        <v>328.02815531925273</v>
      </c>
      <c r="G6079" s="31">
        <f>IF(8811-A6079&gt;$I$14,$O$14+$P$14*SIN($S$14-$T$14*(A6079-$A$5971)/$P$14),erreur)</f>
        <v>323.34401634263486</v>
      </c>
    </row>
    <row r="6080" spans="1:8" x14ac:dyDescent="0.3">
      <c r="A6080" s="20">
        <f t="shared" si="223"/>
        <v>6074</v>
      </c>
      <c r="B6080" s="9">
        <v>328.03917722732763</v>
      </c>
      <c r="C6080" s="9">
        <v>320.44116931530289</v>
      </c>
      <c r="D6080" s="25">
        <v>82</v>
      </c>
      <c r="E6080" s="8">
        <v>136</v>
      </c>
      <c r="F6080" s="31">
        <f t="shared" si="224"/>
        <v>328.03737531925276</v>
      </c>
      <c r="G6080" s="31">
        <f>IF(8811-A6080&gt;$I$14,$O$14+$P$14*SIN($S$14-$T$14*(A6080-$A$5971)/$P$14),erreur)</f>
        <v>323.34804123483264</v>
      </c>
    </row>
    <row r="6081" spans="1:8" x14ac:dyDescent="0.3">
      <c r="A6081" s="20">
        <f t="shared" si="223"/>
        <v>6075</v>
      </c>
      <c r="B6081" s="9">
        <v>328.04840722732763</v>
      </c>
      <c r="C6081" s="9">
        <v>320.44736931530286</v>
      </c>
      <c r="D6081" s="25">
        <v>83</v>
      </c>
      <c r="E6081" s="8">
        <v>137</v>
      </c>
      <c r="F6081" s="31">
        <f t="shared" si="224"/>
        <v>328.04659531925279</v>
      </c>
      <c r="G6081" s="31">
        <f>IF(8811-A6081&gt;$I$14,$O$14+$P$14*SIN($S$14-$T$14*(A6081-$A$5971)/$P$14),erreur)</f>
        <v>323.35211612254352</v>
      </c>
    </row>
    <row r="6082" spans="1:8" x14ac:dyDescent="0.3">
      <c r="A6082" s="20">
        <f t="shared" si="223"/>
        <v>6076</v>
      </c>
      <c r="B6082" s="9">
        <v>328.05763722732763</v>
      </c>
      <c r="C6082" s="9">
        <v>320.45356931530284</v>
      </c>
      <c r="D6082" s="25">
        <v>84</v>
      </c>
      <c r="E6082" s="8">
        <v>138</v>
      </c>
      <c r="F6082" s="31">
        <f t="shared" si="224"/>
        <v>328.05581531925282</v>
      </c>
      <c r="G6082" s="31">
        <f>IF(8811-A6082&gt;$I$14,$O$14+$P$14*SIN($S$14-$T$14*(A6082-$A$5971)/$P$14),erreur)</f>
        <v>323.35624100575296</v>
      </c>
    </row>
    <row r="6083" spans="1:8" x14ac:dyDescent="0.3">
      <c r="A6083" s="20">
        <f t="shared" si="223"/>
        <v>6077</v>
      </c>
      <c r="B6083" s="9">
        <v>328.06686722732763</v>
      </c>
      <c r="C6083" s="9">
        <v>320.45976931530282</v>
      </c>
      <c r="D6083" s="25">
        <v>85</v>
      </c>
      <c r="E6083" s="8">
        <v>139</v>
      </c>
      <c r="F6083" s="31">
        <f t="shared" si="224"/>
        <v>328.06503531925284</v>
      </c>
      <c r="G6083" s="31">
        <f>IF(8811-A6083&gt;$I$14,$O$14+$P$14*SIN($S$14-$T$14*(A6083-$A$5971)/$P$14),erreur)</f>
        <v>323.36041588445732</v>
      </c>
    </row>
    <row r="6084" spans="1:8" x14ac:dyDescent="0.3">
      <c r="A6084" s="20">
        <f t="shared" si="223"/>
        <v>6078</v>
      </c>
      <c r="B6084" s="9">
        <v>328.07609722732764</v>
      </c>
      <c r="C6084" s="9">
        <v>320.4659693153028</v>
      </c>
      <c r="D6084" s="25">
        <v>86</v>
      </c>
      <c r="E6084" s="8">
        <v>140</v>
      </c>
      <c r="F6084" s="31">
        <f t="shared" si="224"/>
        <v>328.07425531925287</v>
      </c>
      <c r="G6084" s="31">
        <f>IF(8811-A6084&gt;$I$14,$O$14+$P$14*SIN($S$14-$T$14*(A6084-$A$5971)/$P$14),erreur)</f>
        <v>323.36464075863842</v>
      </c>
    </row>
    <row r="6085" spans="1:8" x14ac:dyDescent="0.3">
      <c r="A6085" s="20">
        <f t="shared" si="223"/>
        <v>6079</v>
      </c>
      <c r="B6085" s="9">
        <v>328.08532722732764</v>
      </c>
      <c r="C6085" s="9">
        <v>320.47216931530278</v>
      </c>
      <c r="D6085" s="25">
        <v>87</v>
      </c>
      <c r="E6085" s="8">
        <v>141</v>
      </c>
      <c r="F6085" s="31">
        <f t="shared" si="224"/>
        <v>328.0834753192529</v>
      </c>
      <c r="G6085" s="31">
        <f>IF(8811-A6085&gt;$I$14,$O$14+$P$14*SIN($S$14-$T$14*(A6085-$A$5971)/$P$14),erreur)</f>
        <v>323.3689156282926</v>
      </c>
    </row>
    <row r="6086" spans="1:8" x14ac:dyDescent="0.3">
      <c r="A6086" s="20">
        <f t="shared" si="223"/>
        <v>6080</v>
      </c>
      <c r="B6086" s="9">
        <v>328.09455722732764</v>
      </c>
      <c r="C6086" s="9">
        <v>320.47836931530276</v>
      </c>
      <c r="D6086" s="25">
        <v>88</v>
      </c>
      <c r="E6086" s="8">
        <v>142</v>
      </c>
      <c r="F6086" s="31">
        <f t="shared" si="224"/>
        <v>328.09269531925293</v>
      </c>
      <c r="G6086" s="31">
        <f>IF(8811-A6086&gt;$I$14,$O$14+$P$14*SIN($S$14-$T$14*(A6086-$A$5971)/$P$14),erreur)</f>
        <v>323.37324049340532</v>
      </c>
      <c r="H6086">
        <v>325.77999999999997</v>
      </c>
    </row>
    <row r="6087" spans="1:8" x14ac:dyDescent="0.3">
      <c r="A6087" s="20">
        <f t="shared" si="223"/>
        <v>6081</v>
      </c>
      <c r="B6087" s="9">
        <v>328.10378722732764</v>
      </c>
      <c r="C6087" s="9">
        <v>320.48456931530274</v>
      </c>
      <c r="D6087" s="25">
        <v>89</v>
      </c>
      <c r="E6087" s="8">
        <v>143</v>
      </c>
      <c r="F6087" s="31">
        <f t="shared" si="224"/>
        <v>328.10191531925295</v>
      </c>
      <c r="G6087" s="31">
        <f>IF(8811-A6087&gt;$I$14,$O$14+$P$14*SIN($S$14-$T$14*(A6087-$A$5971)/$P$14),erreur)</f>
        <v>323.37761535396567</v>
      </c>
    </row>
    <row r="6088" spans="1:8" x14ac:dyDescent="0.3">
      <c r="A6088" s="20">
        <f t="shared" ref="A6088:A6151" si="225">ROW()-6</f>
        <v>6082</v>
      </c>
      <c r="B6088" s="9">
        <v>328.11301722732765</v>
      </c>
      <c r="C6088" s="9">
        <v>320.49076931530271</v>
      </c>
      <c r="D6088" s="25">
        <v>90</v>
      </c>
      <c r="E6088" s="8">
        <v>144</v>
      </c>
      <c r="F6088" s="31">
        <f t="shared" si="224"/>
        <v>328.11113531925298</v>
      </c>
      <c r="G6088" s="31">
        <f>IF(8811-A6088&gt;$I$14,$O$14+$P$14*SIN($S$14-$T$14*(A6088-$A$5971)/$P$14),erreur)</f>
        <v>323.38204020996272</v>
      </c>
    </row>
    <row r="6089" spans="1:8" x14ac:dyDescent="0.3">
      <c r="A6089" s="20">
        <f t="shared" si="225"/>
        <v>6083</v>
      </c>
      <c r="B6089" s="9">
        <v>328.12224722732765</v>
      </c>
      <c r="C6089" s="9">
        <v>320.49696931530269</v>
      </c>
      <c r="D6089" s="25">
        <v>91</v>
      </c>
      <c r="E6089" s="8">
        <v>145</v>
      </c>
      <c r="F6089" s="31">
        <f t="shared" si="224"/>
        <v>328.12035531925301</v>
      </c>
      <c r="G6089" s="31">
        <f>IF(8811-A6089&gt;$I$14,$O$14+$P$14*SIN($S$14-$T$14*(A6089-$A$5971)/$P$14),erreur)</f>
        <v>323.38651506138922</v>
      </c>
    </row>
    <row r="6090" spans="1:8" x14ac:dyDescent="0.3">
      <c r="A6090" s="20">
        <f t="shared" si="225"/>
        <v>6084</v>
      </c>
      <c r="B6090" s="9">
        <v>328.13147722732765</v>
      </c>
      <c r="C6090" s="9">
        <v>320.50316931530267</v>
      </c>
      <c r="D6090" s="25">
        <v>92</v>
      </c>
      <c r="E6090" s="8">
        <v>146</v>
      </c>
      <c r="F6090" s="31">
        <f t="shared" si="224"/>
        <v>328.12957531925304</v>
      </c>
      <c r="G6090" s="31">
        <f>IF(8811-A6090&gt;$I$14,$O$14+$P$14*SIN($S$14-$T$14*(A6090-$A$5971)/$P$14),erreur)</f>
        <v>323.39103990822696</v>
      </c>
    </row>
    <row r="6091" spans="1:8" x14ac:dyDescent="0.3">
      <c r="A6091" s="20">
        <f t="shared" si="225"/>
        <v>6085</v>
      </c>
      <c r="B6091" s="9">
        <v>328.14070722732765</v>
      </c>
      <c r="C6091" s="9">
        <v>320.50936931530265</v>
      </c>
      <c r="D6091" s="25">
        <v>93</v>
      </c>
      <c r="E6091" s="8">
        <v>147</v>
      </c>
      <c r="F6091" s="31">
        <f t="shared" si="224"/>
        <v>328.13879531925306</v>
      </c>
      <c r="G6091" s="31">
        <f>IF(8811-A6091&gt;$I$14,$O$14+$P$14*SIN($S$14-$T$14*(A6091-$A$5971)/$P$14),erreur)</f>
        <v>323.3956147504723</v>
      </c>
    </row>
    <row r="6092" spans="1:8" x14ac:dyDescent="0.3">
      <c r="A6092" s="20">
        <f t="shared" si="225"/>
        <v>6086</v>
      </c>
      <c r="B6092" s="9">
        <v>328.14993722732765</v>
      </c>
      <c r="C6092" s="9">
        <v>320.51556931530263</v>
      </c>
      <c r="D6092" s="25">
        <v>94</v>
      </c>
      <c r="E6092" s="8">
        <v>148</v>
      </c>
      <c r="F6092" s="31">
        <f t="shared" si="224"/>
        <v>328.14801531925309</v>
      </c>
      <c r="G6092" s="31">
        <f>IF(8811-A6092&gt;$I$14,$O$14+$P$14*SIN($S$14-$T$14*(A6092-$A$5971)/$P$14),erreur)</f>
        <v>323.40023958810707</v>
      </c>
    </row>
    <row r="6093" spans="1:8" x14ac:dyDescent="0.3">
      <c r="A6093" s="20">
        <f t="shared" si="225"/>
        <v>6087</v>
      </c>
      <c r="B6093" s="9">
        <v>328.15916722732766</v>
      </c>
      <c r="C6093" s="9">
        <v>320.52176931530261</v>
      </c>
      <c r="D6093" s="25">
        <v>95</v>
      </c>
      <c r="E6093" s="8">
        <v>149</v>
      </c>
      <c r="F6093" s="31">
        <f t="shared" si="224"/>
        <v>328.15723531925312</v>
      </c>
      <c r="G6093" s="31">
        <f>IF(8811-A6093&gt;$I$14,$O$14+$P$14*SIN($S$14-$T$14*(A6093-$A$5971)/$P$14),erreur)</f>
        <v>323.40491442112398</v>
      </c>
    </row>
    <row r="6094" spans="1:8" x14ac:dyDescent="0.3">
      <c r="A6094" s="20">
        <f t="shared" si="225"/>
        <v>6088</v>
      </c>
      <c r="B6094" s="9">
        <v>328.16839722732766</v>
      </c>
      <c r="C6094" s="9">
        <v>320.52796931530258</v>
      </c>
      <c r="D6094" s="25">
        <v>96</v>
      </c>
      <c r="E6094" s="8">
        <v>150</v>
      </c>
      <c r="F6094" s="31">
        <f t="shared" si="224"/>
        <v>328.16645531925315</v>
      </c>
      <c r="G6094" s="31">
        <f>IF(8811-A6094&gt;$I$14,$O$14+$P$14*SIN($S$14-$T$14*(A6094-$A$5971)/$P$14),erreur)</f>
        <v>323.40963924951211</v>
      </c>
    </row>
    <row r="6095" spans="1:8" x14ac:dyDescent="0.3">
      <c r="A6095" s="20">
        <f t="shared" si="225"/>
        <v>6089</v>
      </c>
      <c r="B6095" s="9">
        <v>328.17762722732766</v>
      </c>
      <c r="C6095" s="9">
        <v>320.53416931530256</v>
      </c>
      <c r="D6095" s="25">
        <v>97</v>
      </c>
      <c r="E6095" s="8">
        <v>151</v>
      </c>
      <c r="F6095" s="31">
        <f t="shared" si="224"/>
        <v>328.17567531925317</v>
      </c>
      <c r="G6095" s="31">
        <f>IF(8811-A6095&gt;$I$14,$O$14+$P$14*SIN($S$14-$T$14*(A6095-$A$5971)/$P$14),erreur)</f>
        <v>323.41441407325328</v>
      </c>
    </row>
    <row r="6096" spans="1:8" x14ac:dyDescent="0.3">
      <c r="A6096" s="20">
        <f t="shared" si="225"/>
        <v>6090</v>
      </c>
      <c r="B6096" s="9">
        <v>328.18685722732766</v>
      </c>
      <c r="C6096" s="9">
        <v>320.54036931530254</v>
      </c>
      <c r="D6096" s="25">
        <v>98</v>
      </c>
      <c r="E6096" s="8">
        <v>152</v>
      </c>
      <c r="F6096" s="31">
        <f t="shared" ref="F6096:F6159" si="226">IF($A6096&lt;=$J$23,F6095+($A6096-$A6095)*$L$23,"erreur")</f>
        <v>328.1848953192532</v>
      </c>
      <c r="G6096" s="31">
        <f>IF(8811-A6096&gt;$I$14,$O$14+$P$14*SIN($S$14-$T$14*(A6096-$A$5971)/$P$14),erreur)</f>
        <v>323.41923889234386</v>
      </c>
    </row>
    <row r="6097" spans="1:8" x14ac:dyDescent="0.3">
      <c r="A6097" s="20">
        <f t="shared" si="225"/>
        <v>6091</v>
      </c>
      <c r="B6097" s="9">
        <v>328.19608722732767</v>
      </c>
      <c r="C6097" s="9">
        <v>320.54656931530252</v>
      </c>
      <c r="D6097" s="25">
        <v>99</v>
      </c>
      <c r="E6097" s="8">
        <v>153</v>
      </c>
      <c r="F6097" s="31">
        <f t="shared" si="226"/>
        <v>328.19411531925323</v>
      </c>
      <c r="G6097" s="31">
        <f>IF(8811-A6097&gt;$I$14,$O$14+$P$14*SIN($S$14-$T$14*(A6097-$A$5971)/$P$14),erreur)</f>
        <v>323.42411370676564</v>
      </c>
    </row>
    <row r="6098" spans="1:8" x14ac:dyDescent="0.3">
      <c r="A6098" s="20">
        <f t="shared" si="225"/>
        <v>6092</v>
      </c>
      <c r="B6098" s="9">
        <v>328.20531722732767</v>
      </c>
      <c r="C6098" s="9">
        <v>320.5527693153025</v>
      </c>
      <c r="D6098" s="25">
        <v>100</v>
      </c>
      <c r="E6098" s="8">
        <v>154</v>
      </c>
      <c r="F6098" s="31">
        <f t="shared" si="226"/>
        <v>328.20333531925326</v>
      </c>
      <c r="G6098" s="31">
        <f>IF(8811-A6098&gt;$I$14,$O$14+$P$14*SIN($S$14-$T$14*(A6098-$A$5971)/$P$14),erreur)</f>
        <v>323.42903851650772</v>
      </c>
    </row>
    <row r="6099" spans="1:8" x14ac:dyDescent="0.3">
      <c r="A6099" s="20">
        <f t="shared" si="225"/>
        <v>6093</v>
      </c>
      <c r="B6099" s="9">
        <v>328.21454722732767</v>
      </c>
      <c r="C6099" s="9">
        <v>320.55896931530248</v>
      </c>
      <c r="D6099" s="25">
        <v>101</v>
      </c>
      <c r="E6099" s="8">
        <v>155</v>
      </c>
      <c r="F6099" s="31">
        <f t="shared" si="226"/>
        <v>328.21255531925328</v>
      </c>
      <c r="G6099" s="31">
        <f>IF(8811-A6099&gt;$I$14,$O$14+$P$14*SIN($S$14-$T$14*(A6099-$A$5971)/$P$14),erreur)</f>
        <v>323.43401332156282</v>
      </c>
    </row>
    <row r="6100" spans="1:8" x14ac:dyDescent="0.3">
      <c r="A6100" s="20">
        <f t="shared" si="225"/>
        <v>6094</v>
      </c>
      <c r="B6100" s="9">
        <v>328.22377722732767</v>
      </c>
      <c r="C6100" s="9">
        <v>320.56516931530246</v>
      </c>
      <c r="D6100" s="25">
        <v>102</v>
      </c>
      <c r="E6100" s="8">
        <v>156</v>
      </c>
      <c r="F6100" s="31">
        <f t="shared" si="226"/>
        <v>328.22177531925331</v>
      </c>
      <c r="G6100" s="31">
        <f>IF(8811-A6100&gt;$I$14,$O$14+$P$14*SIN($S$14-$T$14*(A6100-$A$5971)/$P$14),erreur)</f>
        <v>323.43903812190911</v>
      </c>
    </row>
    <row r="6101" spans="1:8" x14ac:dyDescent="0.3">
      <c r="A6101" s="20">
        <f t="shared" si="225"/>
        <v>6095</v>
      </c>
      <c r="B6101" s="9">
        <v>328.23300722732768</v>
      </c>
      <c r="C6101" s="9">
        <v>320.57136931530243</v>
      </c>
      <c r="D6101" s="25">
        <v>103</v>
      </c>
      <c r="E6101" s="8">
        <v>157</v>
      </c>
      <c r="F6101" s="31">
        <f t="shared" si="226"/>
        <v>328.23099531925334</v>
      </c>
      <c r="G6101" s="31">
        <f>IF(8811-A6101&gt;$I$14,$O$14+$P$14*SIN($S$14-$T$14*(A6101-$A$5971)/$P$14),erreur)</f>
        <v>323.44411291754659</v>
      </c>
    </row>
    <row r="6102" spans="1:8" x14ac:dyDescent="0.3">
      <c r="A6102" s="20">
        <f t="shared" si="225"/>
        <v>6096</v>
      </c>
      <c r="B6102" s="9">
        <v>328.24223722732768</v>
      </c>
      <c r="C6102" s="9">
        <v>320.57756931530241</v>
      </c>
      <c r="D6102" s="25">
        <v>104</v>
      </c>
      <c r="E6102" s="8">
        <v>158</v>
      </c>
      <c r="F6102" s="31">
        <f t="shared" si="226"/>
        <v>328.24021531925337</v>
      </c>
      <c r="G6102" s="31">
        <f>IF(8811-A6102&gt;$I$14,$O$14+$P$14*SIN($S$14-$T$14*(A6102-$A$5971)/$P$14),erreur)</f>
        <v>323.4492377084498</v>
      </c>
    </row>
    <row r="6103" spans="1:8" x14ac:dyDescent="0.3">
      <c r="A6103" s="20">
        <f t="shared" si="225"/>
        <v>6097</v>
      </c>
      <c r="B6103" s="9">
        <v>328.25146722732768</v>
      </c>
      <c r="C6103" s="9">
        <v>320.58376931530239</v>
      </c>
      <c r="D6103" s="25">
        <v>105</v>
      </c>
      <c r="E6103" s="8">
        <v>159</v>
      </c>
      <c r="F6103" s="31">
        <f t="shared" si="226"/>
        <v>328.24943531925339</v>
      </c>
      <c r="G6103" s="31">
        <f>IF(8811-A6103&gt;$I$14,$O$14+$P$14*SIN($S$14-$T$14*(A6103-$A$5971)/$P$14),erreur)</f>
        <v>323.45441249461146</v>
      </c>
    </row>
    <row r="6104" spans="1:8" x14ac:dyDescent="0.3">
      <c r="A6104" s="20">
        <f t="shared" si="225"/>
        <v>6098</v>
      </c>
      <c r="B6104" s="9">
        <v>328.26069722732768</v>
      </c>
      <c r="C6104" s="9">
        <v>320.58996931530237</v>
      </c>
      <c r="D6104" s="25">
        <v>106</v>
      </c>
      <c r="E6104" s="8">
        <v>160</v>
      </c>
      <c r="F6104" s="31">
        <f t="shared" si="226"/>
        <v>328.25865531925342</v>
      </c>
      <c r="G6104" s="31">
        <f>IF(8811-A6104&gt;$I$14,$O$14+$P$14*SIN($S$14-$T$14*(A6104-$A$5971)/$P$14),erreur)</f>
        <v>323.45963727602066</v>
      </c>
    </row>
    <row r="6105" spans="1:8" x14ac:dyDescent="0.3">
      <c r="A6105" s="20">
        <f t="shared" si="225"/>
        <v>6099</v>
      </c>
      <c r="B6105" s="9">
        <v>328.26992722732768</v>
      </c>
      <c r="C6105" s="9">
        <v>320.59616931530235</v>
      </c>
      <c r="D6105" s="25">
        <v>107</v>
      </c>
      <c r="E6105" s="8">
        <v>161</v>
      </c>
      <c r="F6105" s="31">
        <f t="shared" si="226"/>
        <v>328.26787531925345</v>
      </c>
      <c r="G6105" s="31">
        <f>IF(8811-A6105&gt;$I$14,$O$14+$P$14*SIN($S$14-$T$14*(A6105-$A$5971)/$P$14),erreur)</f>
        <v>323.46491205266284</v>
      </c>
    </row>
    <row r="6106" spans="1:8" x14ac:dyDescent="0.3">
      <c r="A6106" s="20">
        <f t="shared" si="225"/>
        <v>6100</v>
      </c>
      <c r="B6106" s="9">
        <v>328.27915722732769</v>
      </c>
      <c r="C6106" s="9">
        <v>320.60236931530233</v>
      </c>
      <c r="D6106" s="25">
        <v>108</v>
      </c>
      <c r="E6106" s="8">
        <v>162</v>
      </c>
      <c r="F6106" s="31">
        <f t="shared" si="226"/>
        <v>328.27709531925348</v>
      </c>
      <c r="G6106" s="31">
        <f>IF(8811-A6106&gt;$I$14,$O$14+$P$14*SIN($S$14-$T$14*(A6106-$A$5971)/$P$14),erreur)</f>
        <v>323.47023682451982</v>
      </c>
      <c r="H6106">
        <v>326.27999999999997</v>
      </c>
    </row>
    <row r="6107" spans="1:8" x14ac:dyDescent="0.3">
      <c r="A6107" s="20">
        <f t="shared" si="225"/>
        <v>6101</v>
      </c>
      <c r="B6107" s="9">
        <v>328.28838722732769</v>
      </c>
      <c r="C6107" s="9">
        <v>320.6085693153023</v>
      </c>
      <c r="D6107" s="25">
        <v>109</v>
      </c>
      <c r="E6107" s="8">
        <v>163</v>
      </c>
      <c r="F6107" s="31">
        <f t="shared" si="226"/>
        <v>328.2863153192535</v>
      </c>
      <c r="G6107" s="31">
        <f>IF(8811-A6107&gt;$I$14,$O$14+$P$14*SIN($S$14-$T$14*(A6107-$A$5971)/$P$14),erreur)</f>
        <v>323.47561159158795</v>
      </c>
    </row>
    <row r="6108" spans="1:8" x14ac:dyDescent="0.3">
      <c r="A6108" s="20">
        <f t="shared" si="225"/>
        <v>6102</v>
      </c>
      <c r="B6108" s="9">
        <v>328.29761722732769</v>
      </c>
      <c r="C6108" s="9">
        <v>320.61476931530228</v>
      </c>
      <c r="D6108" s="25">
        <v>110</v>
      </c>
      <c r="E6108" s="8">
        <v>164</v>
      </c>
      <c r="F6108" s="31">
        <f t="shared" si="226"/>
        <v>328.29553531925353</v>
      </c>
      <c r="G6108" s="31">
        <f>IF(8811-A6108&gt;$I$14,$O$14+$P$14*SIN($S$14-$T$14*(A6108-$A$5971)/$P$14),erreur)</f>
        <v>323.48103635384541</v>
      </c>
    </row>
    <row r="6109" spans="1:8" x14ac:dyDescent="0.3">
      <c r="A6109" s="20">
        <f t="shared" si="225"/>
        <v>6103</v>
      </c>
      <c r="B6109" s="9">
        <v>328.30684722732769</v>
      </c>
      <c r="C6109" s="9">
        <v>320.62096931530226</v>
      </c>
      <c r="D6109" s="25">
        <v>111</v>
      </c>
      <c r="E6109" s="8">
        <v>165</v>
      </c>
      <c r="F6109" s="31">
        <f t="shared" si="226"/>
        <v>328.30475531925356</v>
      </c>
      <c r="G6109" s="31">
        <f>IF(8811-A6109&gt;$I$14,$O$14+$P$14*SIN($S$14-$T$14*(A6109-$A$5971)/$P$14),erreur)</f>
        <v>323.48651111128129</v>
      </c>
    </row>
    <row r="6110" spans="1:8" x14ac:dyDescent="0.3">
      <c r="A6110" s="20">
        <f t="shared" si="225"/>
        <v>6104</v>
      </c>
      <c r="B6110" s="9">
        <v>328.3160772273277</v>
      </c>
      <c r="C6110" s="9">
        <v>320.62716931530224</v>
      </c>
      <c r="D6110" s="25">
        <v>112</v>
      </c>
      <c r="E6110" s="8">
        <v>166</v>
      </c>
      <c r="F6110" s="31">
        <f t="shared" si="226"/>
        <v>328.31397531925359</v>
      </c>
      <c r="G6110" s="31">
        <f>IF(8811-A6110&gt;$I$14,$O$14+$P$14*SIN($S$14-$T$14*(A6110-$A$5971)/$P$14),erreur)</f>
        <v>323.49203586388467</v>
      </c>
    </row>
    <row r="6111" spans="1:8" x14ac:dyDescent="0.3">
      <c r="A6111" s="20">
        <f t="shared" si="225"/>
        <v>6105</v>
      </c>
      <c r="B6111" s="9">
        <v>328.3253072273277</v>
      </c>
      <c r="C6111" s="9">
        <v>320.63336931530222</v>
      </c>
      <c r="D6111" s="25">
        <v>113</v>
      </c>
      <c r="E6111" s="8">
        <v>167</v>
      </c>
      <c r="F6111" s="31">
        <f t="shared" si="226"/>
        <v>328.32319531925361</v>
      </c>
      <c r="G6111" s="31">
        <f>IF(8811-A6111&gt;$I$14,$O$14+$P$14*SIN($S$14-$T$14*(A6111-$A$5971)/$P$14),erreur)</f>
        <v>323.49761061164099</v>
      </c>
    </row>
    <row r="6112" spans="1:8" x14ac:dyDescent="0.3">
      <c r="A6112" s="20">
        <f t="shared" si="225"/>
        <v>6106</v>
      </c>
      <c r="B6112" s="9">
        <v>328.3345372273277</v>
      </c>
      <c r="C6112" s="9">
        <v>320.6395693153022</v>
      </c>
      <c r="D6112" s="25">
        <v>114</v>
      </c>
      <c r="E6112" s="8">
        <v>168</v>
      </c>
      <c r="F6112" s="31">
        <f t="shared" si="226"/>
        <v>328.33241531925364</v>
      </c>
      <c r="G6112" s="31">
        <f>IF(8811-A6112&gt;$I$14,$O$14+$P$14*SIN($S$14-$T$14*(A6112-$A$5971)/$P$14),erreur)</f>
        <v>323.50323535453208</v>
      </c>
    </row>
    <row r="6113" spans="1:8" x14ac:dyDescent="0.3">
      <c r="A6113" s="20">
        <f t="shared" si="225"/>
        <v>6107</v>
      </c>
      <c r="B6113" s="9">
        <v>328.3437672273277</v>
      </c>
      <c r="C6113" s="9">
        <v>320.64576931530218</v>
      </c>
      <c r="D6113" s="25">
        <v>115</v>
      </c>
      <c r="E6113" s="8">
        <v>169</v>
      </c>
      <c r="F6113" s="31">
        <f t="shared" si="226"/>
        <v>328.34163531925367</v>
      </c>
      <c r="G6113" s="31">
        <f>IF(8811-A6113&gt;$I$14,$O$14+$P$14*SIN($S$14-$T$14*(A6113-$A$5971)/$P$14),erreur)</f>
        <v>323.50891009254701</v>
      </c>
    </row>
    <row r="6114" spans="1:8" x14ac:dyDescent="0.3">
      <c r="A6114" s="20">
        <f t="shared" si="225"/>
        <v>6108</v>
      </c>
      <c r="B6114" s="9">
        <v>328.35299722732771</v>
      </c>
      <c r="C6114" s="9">
        <v>320.65196931530215</v>
      </c>
      <c r="D6114" s="25">
        <v>116</v>
      </c>
      <c r="E6114" s="8">
        <v>170</v>
      </c>
      <c r="F6114" s="31">
        <f t="shared" si="226"/>
        <v>328.3508553192537</v>
      </c>
      <c r="G6114" s="31">
        <f>IF(8811-A6114&gt;$I$14,$O$14+$P$14*SIN($S$14-$T$14*(A6114-$A$5971)/$P$14),erreur)</f>
        <v>323.51463482567124</v>
      </c>
    </row>
    <row r="6115" spans="1:8" x14ac:dyDescent="0.3">
      <c r="A6115" s="20">
        <f t="shared" si="225"/>
        <v>6109</v>
      </c>
      <c r="B6115" s="9">
        <v>328.36222722732771</v>
      </c>
      <c r="C6115" s="9">
        <v>320.65816931530213</v>
      </c>
      <c r="D6115" s="25">
        <v>117</v>
      </c>
      <c r="E6115" s="8">
        <v>171</v>
      </c>
      <c r="F6115" s="31">
        <f t="shared" si="226"/>
        <v>328.36007531925372</v>
      </c>
      <c r="G6115" s="31">
        <f>IF(8811-A6115&gt;$I$14,$O$14+$P$14*SIN($S$14-$T$14*(A6115-$A$5971)/$P$14),erreur)</f>
        <v>323.5204095538902</v>
      </c>
    </row>
    <row r="6116" spans="1:8" x14ac:dyDescent="0.3">
      <c r="A6116" s="20">
        <f t="shared" si="225"/>
        <v>6110</v>
      </c>
      <c r="B6116" s="9">
        <v>328.37145722732771</v>
      </c>
      <c r="C6116" s="9">
        <v>320.66436931530211</v>
      </c>
      <c r="D6116" s="25">
        <v>118</v>
      </c>
      <c r="E6116" s="8">
        <v>172</v>
      </c>
      <c r="F6116" s="31">
        <f t="shared" si="226"/>
        <v>328.36929531925375</v>
      </c>
      <c r="G6116" s="31">
        <f>IF(8811-A6116&gt;$I$14,$O$14+$P$14*SIN($S$14-$T$14*(A6116-$A$5971)/$P$14),erreur)</f>
        <v>323.526234277193</v>
      </c>
    </row>
    <row r="6117" spans="1:8" x14ac:dyDescent="0.3">
      <c r="A6117" s="20">
        <f t="shared" si="225"/>
        <v>6111</v>
      </c>
      <c r="B6117" s="9">
        <v>328.38068722732771</v>
      </c>
      <c r="C6117" s="9">
        <v>320.67056931530209</v>
      </c>
      <c r="D6117" s="25">
        <v>119</v>
      </c>
      <c r="E6117" s="8">
        <v>173</v>
      </c>
      <c r="F6117" s="31">
        <f t="shared" si="226"/>
        <v>328.37851531925378</v>
      </c>
      <c r="G6117" s="31">
        <f>IF(8811-A6117&gt;$I$14,$O$14+$P$14*SIN($S$14-$T$14*(A6117-$A$5971)/$P$14),erreur)</f>
        <v>323.53210899555415</v>
      </c>
    </row>
    <row r="6118" spans="1:8" x14ac:dyDescent="0.3">
      <c r="A6118" s="20">
        <f t="shared" si="225"/>
        <v>6112</v>
      </c>
      <c r="B6118" s="9">
        <v>328.38991722732771</v>
      </c>
      <c r="C6118" s="9">
        <v>320.67676931530207</v>
      </c>
      <c r="D6118" s="25">
        <v>120</v>
      </c>
      <c r="E6118" s="8">
        <v>174</v>
      </c>
      <c r="F6118" s="31">
        <f t="shared" si="226"/>
        <v>328.38773531925381</v>
      </c>
      <c r="G6118" s="31">
        <f>IF(8811-A6118&gt;$I$14,$O$14+$P$14*SIN($S$14-$T$14*(A6118-$A$5971)/$P$14),erreur)</f>
        <v>323.53803370897367</v>
      </c>
    </row>
    <row r="6119" spans="1:8" x14ac:dyDescent="0.3">
      <c r="A6119" s="20">
        <f t="shared" si="225"/>
        <v>6113</v>
      </c>
      <c r="B6119" s="9">
        <v>328.39914722732772</v>
      </c>
      <c r="C6119" s="9">
        <v>320.68296931530205</v>
      </c>
      <c r="D6119" s="25">
        <v>121</v>
      </c>
      <c r="E6119" s="8">
        <v>175</v>
      </c>
      <c r="F6119" s="31">
        <f t="shared" si="226"/>
        <v>328.39695531925383</v>
      </c>
      <c r="G6119" s="31">
        <f>IF(8811-A6119&gt;$I$14,$O$14+$P$14*SIN($S$14-$T$14*(A6119-$A$5971)/$P$14),erreur)</f>
        <v>323.54400841742972</v>
      </c>
    </row>
    <row r="6120" spans="1:8" x14ac:dyDescent="0.3">
      <c r="A6120" s="20">
        <f t="shared" si="225"/>
        <v>6114</v>
      </c>
      <c r="B6120" s="9">
        <v>328.40837722732772</v>
      </c>
      <c r="C6120" s="9">
        <v>320.68916931530202</v>
      </c>
      <c r="D6120" s="25">
        <v>122</v>
      </c>
      <c r="E6120" s="8">
        <v>176</v>
      </c>
      <c r="F6120" s="31">
        <f t="shared" si="226"/>
        <v>328.40617531925386</v>
      </c>
      <c r="G6120" s="31">
        <f>IF(8811-A6120&gt;$I$14,$O$14+$P$14*SIN($S$14-$T$14*(A6120-$A$5971)/$P$14),erreur)</f>
        <v>323.55003312090412</v>
      </c>
    </row>
    <row r="6121" spans="1:8" x14ac:dyDescent="0.3">
      <c r="A6121" s="20">
        <f t="shared" si="225"/>
        <v>6115</v>
      </c>
      <c r="B6121" s="9">
        <v>328.41760722732772</v>
      </c>
      <c r="C6121" s="9">
        <v>320.695369315302</v>
      </c>
      <c r="D6121" s="25">
        <v>123</v>
      </c>
      <c r="E6121" s="8">
        <v>177</v>
      </c>
      <c r="F6121" s="31">
        <f t="shared" si="226"/>
        <v>328.41539531925389</v>
      </c>
      <c r="G6121" s="31">
        <f>IF(8811-A6121&gt;$I$14,$O$14+$P$14*SIN($S$14-$T$14*(A6121-$A$5971)/$P$14),erreur)</f>
        <v>323.55610781938594</v>
      </c>
    </row>
    <row r="6122" spans="1:8" x14ac:dyDescent="0.3">
      <c r="A6122" s="20">
        <f t="shared" si="225"/>
        <v>6116</v>
      </c>
      <c r="B6122" s="9">
        <v>328.42683722732772</v>
      </c>
      <c r="C6122" s="9">
        <v>320.70156931530198</v>
      </c>
      <c r="D6122" s="25">
        <v>124</v>
      </c>
      <c r="E6122" s="8">
        <v>178</v>
      </c>
      <c r="F6122" s="31">
        <f t="shared" si="226"/>
        <v>328.42461531925392</v>
      </c>
      <c r="G6122" s="31">
        <f>IF(8811-A6122&gt;$I$14,$O$14+$P$14*SIN($S$14-$T$14*(A6122-$A$5971)/$P$14),erreur)</f>
        <v>323.56223251285701</v>
      </c>
    </row>
    <row r="6123" spans="1:8" x14ac:dyDescent="0.3">
      <c r="A6123" s="20">
        <f t="shared" si="225"/>
        <v>6117</v>
      </c>
      <c r="B6123" s="9">
        <v>328.43606722732773</v>
      </c>
      <c r="C6123" s="9">
        <v>320.70776931530196</v>
      </c>
      <c r="D6123" s="25">
        <v>125</v>
      </c>
      <c r="E6123" s="8">
        <v>179</v>
      </c>
      <c r="F6123" s="31">
        <f t="shared" si="226"/>
        <v>328.43383531925394</v>
      </c>
      <c r="G6123" s="31">
        <f>IF(8811-A6123&gt;$I$14,$O$14+$P$14*SIN($S$14-$T$14*(A6123-$A$5971)/$P$14),erreur)</f>
        <v>323.5684072013064</v>
      </c>
    </row>
    <row r="6124" spans="1:8" x14ac:dyDescent="0.3">
      <c r="A6124" s="20">
        <f t="shared" si="225"/>
        <v>6118</v>
      </c>
      <c r="B6124" s="9">
        <v>328.44529722732773</v>
      </c>
      <c r="C6124" s="9">
        <v>320.71396931530194</v>
      </c>
      <c r="D6124" s="25">
        <v>126</v>
      </c>
      <c r="E6124" s="8">
        <v>180</v>
      </c>
      <c r="F6124" s="31">
        <f t="shared" si="226"/>
        <v>328.44305531925397</v>
      </c>
      <c r="G6124" s="31">
        <f>IF(8811-A6124&gt;$I$14,$O$14+$P$14*SIN($S$14-$T$14*(A6124-$A$5971)/$P$14),erreur)</f>
        <v>323.57463188471593</v>
      </c>
    </row>
    <row r="6125" spans="1:8" x14ac:dyDescent="0.3">
      <c r="A6125" s="20">
        <f t="shared" si="225"/>
        <v>6119</v>
      </c>
      <c r="B6125" s="9">
        <v>328.45452722732773</v>
      </c>
      <c r="C6125" s="9">
        <v>320.72016931530192</v>
      </c>
      <c r="D6125" s="25">
        <v>127</v>
      </c>
      <c r="E6125" s="8">
        <v>181</v>
      </c>
      <c r="F6125" s="31">
        <f t="shared" si="226"/>
        <v>328.452275319254</v>
      </c>
      <c r="G6125" s="31">
        <f>IF(8811-A6125&gt;$I$14,$O$14+$P$14*SIN($S$14-$T$14*(A6125-$A$5971)/$P$14),erreur)</f>
        <v>323.58090656307104</v>
      </c>
    </row>
    <row r="6126" spans="1:8" x14ac:dyDescent="0.3">
      <c r="A6126" s="20">
        <f t="shared" si="225"/>
        <v>6120</v>
      </c>
      <c r="B6126" s="9">
        <v>328.46375722732773</v>
      </c>
      <c r="C6126" s="9">
        <v>320.72636931530189</v>
      </c>
      <c r="D6126" s="25">
        <v>128</v>
      </c>
      <c r="E6126" s="8">
        <v>182</v>
      </c>
      <c r="F6126" s="31">
        <f t="shared" si="226"/>
        <v>328.46149531925403</v>
      </c>
      <c r="G6126" s="31">
        <f>IF(8811-A6126&gt;$I$14,$O$14+$P$14*SIN($S$14-$T$14*(A6126-$A$5971)/$P$14),erreur)</f>
        <v>323.58723123635355</v>
      </c>
      <c r="H6126">
        <v>326.35000000000002</v>
      </c>
    </row>
    <row r="6127" spans="1:8" x14ac:dyDescent="0.3">
      <c r="A6127" s="20">
        <f t="shared" si="225"/>
        <v>6121</v>
      </c>
      <c r="B6127" s="9">
        <v>328.47298722732774</v>
      </c>
      <c r="C6127" s="9">
        <v>320.73256931530187</v>
      </c>
      <c r="D6127" s="25">
        <v>129</v>
      </c>
      <c r="E6127" s="8">
        <v>183</v>
      </c>
      <c r="F6127" s="31">
        <f t="shared" si="226"/>
        <v>328.47071531925405</v>
      </c>
      <c r="G6127" s="31">
        <f>IF(8811-A6127&gt;$I$14,$O$14+$P$14*SIN($S$14-$T$14*(A6127-$A$5971)/$P$14),erreur)</f>
        <v>323.59360590455253</v>
      </c>
    </row>
    <row r="6128" spans="1:8" x14ac:dyDescent="0.3">
      <c r="A6128" s="20">
        <f t="shared" si="225"/>
        <v>6122</v>
      </c>
      <c r="B6128" s="9">
        <v>328.48221722732774</v>
      </c>
      <c r="C6128" s="9">
        <v>320.73876931530185</v>
      </c>
      <c r="D6128" s="25">
        <v>130</v>
      </c>
      <c r="E6128" s="8">
        <v>184</v>
      </c>
      <c r="F6128" s="31">
        <f t="shared" si="226"/>
        <v>328.47993531925408</v>
      </c>
      <c r="G6128" s="31">
        <f>IF(8811-A6128&gt;$I$14,$O$14+$P$14*SIN($S$14-$T$14*(A6128-$A$5971)/$P$14),erreur)</f>
        <v>323.60003056764617</v>
      </c>
    </row>
    <row r="6129" spans="1:7" x14ac:dyDescent="0.3">
      <c r="A6129" s="20">
        <f t="shared" si="225"/>
        <v>6123</v>
      </c>
      <c r="B6129" s="9">
        <v>328.49144722732774</v>
      </c>
      <c r="C6129" s="9">
        <v>320.74496931530183</v>
      </c>
      <c r="D6129" s="25">
        <v>131</v>
      </c>
      <c r="E6129" s="8">
        <v>185</v>
      </c>
      <c r="F6129" s="31">
        <f t="shared" si="226"/>
        <v>328.48915531925411</v>
      </c>
      <c r="G6129" s="31">
        <f>IF(8811-A6129&gt;$I$14,$O$14+$P$14*SIN($S$14-$T$14*(A6129-$A$5971)/$P$14),erreur)</f>
        <v>323.60650522562355</v>
      </c>
    </row>
    <row r="6130" spans="1:7" x14ac:dyDescent="0.3">
      <c r="A6130" s="20">
        <f t="shared" si="225"/>
        <v>6124</v>
      </c>
      <c r="B6130" s="9">
        <v>328.50067722732774</v>
      </c>
      <c r="C6130" s="9">
        <v>320.75116931530181</v>
      </c>
      <c r="D6130" s="25">
        <v>132</v>
      </c>
      <c r="E6130" s="8">
        <v>186</v>
      </c>
      <c r="F6130" s="31">
        <f t="shared" si="226"/>
        <v>328.49837531925414</v>
      </c>
      <c r="G6130" s="31">
        <f>IF(8811-A6130&gt;$I$14,$O$14+$P$14*SIN($S$14-$T$14*(A6130-$A$5971)/$P$14),erreur)</f>
        <v>323.61302987846648</v>
      </c>
    </row>
    <row r="6131" spans="1:7" x14ac:dyDescent="0.3">
      <c r="A6131" s="20">
        <f t="shared" si="225"/>
        <v>6125</v>
      </c>
      <c r="B6131" s="9">
        <v>328.50990722732774</v>
      </c>
      <c r="C6131" s="9">
        <v>320.75736931530179</v>
      </c>
      <c r="D6131" s="25">
        <v>133</v>
      </c>
      <c r="E6131" s="8">
        <v>187</v>
      </c>
      <c r="F6131" s="31">
        <f t="shared" si="226"/>
        <v>328.50759531925416</v>
      </c>
      <c r="G6131" s="31">
        <f>IF(8811-A6131&gt;$I$14,$O$14+$P$14*SIN($S$14-$T$14*(A6131-$A$5971)/$P$14),erreur)</f>
        <v>323.61960452615676</v>
      </c>
    </row>
    <row r="6132" spans="1:7" x14ac:dyDescent="0.3">
      <c r="A6132" s="20">
        <f t="shared" si="225"/>
        <v>6126</v>
      </c>
      <c r="B6132" s="9">
        <v>328.51913722732775</v>
      </c>
      <c r="C6132" s="9">
        <v>320.76356931530177</v>
      </c>
      <c r="D6132" s="25">
        <v>134</v>
      </c>
      <c r="E6132" s="8">
        <v>188</v>
      </c>
      <c r="F6132" s="31">
        <f t="shared" si="226"/>
        <v>328.51681531925419</v>
      </c>
      <c r="G6132" s="31">
        <f>IF(8811-A6132&gt;$I$14,$O$14+$P$14*SIN($S$14-$T$14*(A6132-$A$5971)/$P$14),erreur)</f>
        <v>323.62622916867986</v>
      </c>
    </row>
    <row r="6133" spans="1:7" x14ac:dyDescent="0.3">
      <c r="A6133" s="20">
        <f t="shared" si="225"/>
        <v>6127</v>
      </c>
      <c r="B6133" s="9">
        <v>328.52836722732775</v>
      </c>
      <c r="C6133" s="9">
        <v>320.76976931530174</v>
      </c>
      <c r="D6133" s="25">
        <v>135</v>
      </c>
      <c r="E6133" s="8">
        <v>189</v>
      </c>
      <c r="F6133" s="31">
        <f t="shared" si="226"/>
        <v>328.52603531925422</v>
      </c>
      <c r="G6133" s="31">
        <f>IF(8811-A6133&gt;$I$14,$O$14+$P$14*SIN($S$14-$T$14*(A6133-$A$5971)/$P$14),erreur)</f>
        <v>323.6329038060212</v>
      </c>
    </row>
    <row r="6134" spans="1:7" x14ac:dyDescent="0.3">
      <c r="A6134" s="20">
        <f t="shared" si="225"/>
        <v>6128</v>
      </c>
      <c r="B6134" s="9">
        <v>328.53759722732775</v>
      </c>
      <c r="C6134" s="9">
        <v>320.77596931530172</v>
      </c>
      <c r="D6134" s="25">
        <v>136</v>
      </c>
      <c r="E6134" s="8">
        <v>190</v>
      </c>
      <c r="F6134" s="31">
        <f t="shared" si="226"/>
        <v>328.53525531925425</v>
      </c>
      <c r="G6134" s="31">
        <f>IF(8811-A6134&gt;$I$14,$O$14+$P$14*SIN($S$14-$T$14*(A6134-$A$5971)/$P$14),erreur)</f>
        <v>323.63962843815898</v>
      </c>
    </row>
    <row r="6135" spans="1:7" x14ac:dyDescent="0.3">
      <c r="A6135" s="20">
        <f t="shared" si="225"/>
        <v>6129</v>
      </c>
      <c r="B6135" s="9">
        <v>328.54682722732775</v>
      </c>
      <c r="C6135" s="9">
        <v>320.7821693153017</v>
      </c>
      <c r="D6135" s="25">
        <v>137</v>
      </c>
      <c r="E6135" s="8">
        <v>191</v>
      </c>
      <c r="F6135" s="31">
        <f t="shared" si="226"/>
        <v>328.54447531925427</v>
      </c>
      <c r="G6135" s="31">
        <f>IF(8811-A6135&gt;$I$14,$O$14+$P$14*SIN($S$14-$T$14*(A6135-$A$5971)/$P$14),erreur)</f>
        <v>323.64640306507863</v>
      </c>
    </row>
    <row r="6136" spans="1:7" x14ac:dyDescent="0.3">
      <c r="A6136" s="20">
        <f t="shared" si="225"/>
        <v>6130</v>
      </c>
      <c r="B6136" s="9">
        <v>328.55605722732776</v>
      </c>
      <c r="C6136" s="9">
        <v>320.78836931530168</v>
      </c>
      <c r="D6136" s="25">
        <v>138</v>
      </c>
      <c r="E6136" s="8">
        <v>192</v>
      </c>
      <c r="F6136" s="31">
        <f t="shared" si="226"/>
        <v>328.5536953192543</v>
      </c>
      <c r="G6136" s="31">
        <f>IF(8811-A6136&gt;$I$14,$O$14+$P$14*SIN($S$14-$T$14*(A6136-$A$5971)/$P$14),erreur)</f>
        <v>323.65322768676924</v>
      </c>
    </row>
    <row r="6137" spans="1:7" x14ac:dyDescent="0.3">
      <c r="A6137" s="20">
        <f t="shared" si="225"/>
        <v>6131</v>
      </c>
      <c r="B6137" s="9">
        <v>328.56528722732776</v>
      </c>
      <c r="C6137" s="9">
        <v>320.79456931530166</v>
      </c>
      <c r="D6137" s="25">
        <v>139</v>
      </c>
      <c r="E6137" s="8">
        <v>193</v>
      </c>
      <c r="F6137" s="31">
        <f t="shared" si="226"/>
        <v>328.56291531925433</v>
      </c>
      <c r="G6137" s="31">
        <f>IF(8811-A6137&gt;$I$14,$O$14+$P$14*SIN($S$14-$T$14*(A6137-$A$5971)/$P$14),erreur)</f>
        <v>323.66010230320535</v>
      </c>
    </row>
    <row r="6138" spans="1:7" x14ac:dyDescent="0.3">
      <c r="A6138" s="20">
        <f t="shared" si="225"/>
        <v>6132</v>
      </c>
      <c r="B6138" s="9">
        <v>328.57451722732776</v>
      </c>
      <c r="C6138" s="9">
        <v>320.80076931530164</v>
      </c>
      <c r="D6138" s="25">
        <v>140</v>
      </c>
      <c r="E6138" s="8">
        <v>194</v>
      </c>
      <c r="F6138" s="31">
        <f t="shared" si="226"/>
        <v>328.57213531925436</v>
      </c>
      <c r="G6138" s="31">
        <f>IF(8811-A6138&gt;$I$14,$O$14+$P$14*SIN($S$14-$T$14*(A6138-$A$5971)/$P$14),erreur)</f>
        <v>323.6670269143724</v>
      </c>
    </row>
    <row r="6139" spans="1:7" x14ac:dyDescent="0.3">
      <c r="A6139" s="20">
        <f t="shared" si="225"/>
        <v>6133</v>
      </c>
      <c r="B6139" s="9">
        <v>328.58374722732776</v>
      </c>
      <c r="C6139" s="9">
        <v>320.80696931530161</v>
      </c>
      <c r="D6139" s="25">
        <v>141</v>
      </c>
      <c r="E6139" s="8">
        <v>195</v>
      </c>
      <c r="F6139" s="31">
        <f t="shared" si="226"/>
        <v>328.58135531925438</v>
      </c>
      <c r="G6139" s="31">
        <f>IF(8811-A6139&gt;$I$14,$O$14+$P$14*SIN($S$14-$T$14*(A6139-$A$5971)/$P$14),erreur)</f>
        <v>323.6740015202522</v>
      </c>
    </row>
    <row r="6140" spans="1:7" x14ac:dyDescent="0.3">
      <c r="A6140" s="20">
        <f t="shared" si="225"/>
        <v>6134</v>
      </c>
      <c r="B6140" s="9">
        <v>328.59297722732776</v>
      </c>
      <c r="C6140" s="9">
        <v>320.81316931530159</v>
      </c>
      <c r="D6140" s="25">
        <v>142</v>
      </c>
      <c r="E6140" s="8">
        <v>196</v>
      </c>
      <c r="F6140" s="31">
        <f t="shared" si="226"/>
        <v>328.59057531925441</v>
      </c>
      <c r="G6140" s="31">
        <f>IF(8811-A6140&gt;$I$14,$O$14+$P$14*SIN($S$14-$T$14*(A6140-$A$5971)/$P$14),erreur)</f>
        <v>323.68102612083021</v>
      </c>
    </row>
    <row r="6141" spans="1:7" x14ac:dyDescent="0.3">
      <c r="A6141" s="20">
        <f t="shared" si="225"/>
        <v>6135</v>
      </c>
      <c r="B6141" s="9">
        <v>328.60220722732777</v>
      </c>
      <c r="C6141" s="9">
        <v>320.81936931530157</v>
      </c>
      <c r="D6141" s="25">
        <v>143</v>
      </c>
      <c r="E6141" s="8">
        <v>197</v>
      </c>
      <c r="F6141" s="31">
        <f t="shared" si="226"/>
        <v>328.59979531925444</v>
      </c>
      <c r="G6141" s="31">
        <f>IF(8811-A6141&gt;$I$14,$O$14+$P$14*SIN($S$14-$T$14*(A6141-$A$5971)/$P$14),erreur)</f>
        <v>323.68810071608823</v>
      </c>
    </row>
    <row r="6142" spans="1:7" x14ac:dyDescent="0.3">
      <c r="A6142" s="20">
        <f t="shared" si="225"/>
        <v>6136</v>
      </c>
      <c r="B6142" s="9">
        <v>328.61143722732777</v>
      </c>
      <c r="C6142" s="9">
        <v>320.82556931530155</v>
      </c>
      <c r="D6142" s="25">
        <v>144</v>
      </c>
      <c r="E6142" s="8">
        <v>198</v>
      </c>
      <c r="F6142" s="31">
        <f t="shared" si="226"/>
        <v>328.60901531925447</v>
      </c>
      <c r="G6142" s="31">
        <f>IF(8811-A6142&gt;$I$14,$O$14+$P$14*SIN($S$14-$T$14*(A6142-$A$5971)/$P$14),erreur)</f>
        <v>323.69522530600443</v>
      </c>
    </row>
    <row r="6143" spans="1:7" x14ac:dyDescent="0.3">
      <c r="A6143" s="20">
        <f t="shared" si="225"/>
        <v>6137</v>
      </c>
      <c r="B6143" s="9">
        <v>328.62066722732777</v>
      </c>
      <c r="C6143" s="9">
        <v>320.83176931530153</v>
      </c>
      <c r="D6143" s="25">
        <v>145</v>
      </c>
      <c r="E6143" s="8">
        <v>199</v>
      </c>
      <c r="F6143" s="31">
        <f t="shared" si="226"/>
        <v>328.6182353192545</v>
      </c>
      <c r="G6143" s="31">
        <f>IF(8811-A6143&gt;$I$14,$O$14+$P$14*SIN($S$14-$T$14*(A6143-$A$5971)/$P$14),erreur)</f>
        <v>323.7023998905679</v>
      </c>
    </row>
    <row r="6144" spans="1:7" x14ac:dyDescent="0.3">
      <c r="A6144" s="20">
        <f t="shared" si="225"/>
        <v>6138</v>
      </c>
      <c r="B6144" s="9">
        <v>328.62989722732777</v>
      </c>
      <c r="C6144" s="9">
        <v>320.83796931530151</v>
      </c>
      <c r="D6144" s="25">
        <v>146</v>
      </c>
      <c r="E6144" s="8">
        <v>200</v>
      </c>
      <c r="F6144" s="31">
        <f t="shared" si="226"/>
        <v>328.62745531925452</v>
      </c>
      <c r="G6144" s="31">
        <f>IF(8811-A6144&gt;$I$14,$O$14+$P$14*SIN($S$14-$T$14*(A6144-$A$5971)/$P$14),erreur)</f>
        <v>323.70962446975318</v>
      </c>
    </row>
    <row r="6145" spans="1:8" x14ac:dyDescent="0.3">
      <c r="A6145" s="20">
        <f t="shared" si="225"/>
        <v>6139</v>
      </c>
      <c r="B6145" s="9">
        <v>328.63912722732778</v>
      </c>
      <c r="C6145" s="9">
        <v>320.84416931530149</v>
      </c>
      <c r="D6145" s="25">
        <v>147</v>
      </c>
      <c r="E6145" s="8">
        <v>201</v>
      </c>
      <c r="F6145" s="31">
        <f t="shared" si="226"/>
        <v>328.63667531925455</v>
      </c>
      <c r="G6145" s="31">
        <f>IF(8811-A6145&gt;$I$14,$O$14+$P$14*SIN($S$14-$T$14*(A6145-$A$5971)/$P$14),erreur)</f>
        <v>323.71689904354935</v>
      </c>
    </row>
    <row r="6146" spans="1:8" x14ac:dyDescent="0.3">
      <c r="A6146" s="20">
        <f t="shared" si="225"/>
        <v>6140</v>
      </c>
      <c r="B6146" s="9">
        <v>328.64835722732778</v>
      </c>
      <c r="C6146" s="9">
        <v>320.85036931530146</v>
      </c>
      <c r="D6146" s="25">
        <v>148</v>
      </c>
      <c r="E6146" s="8">
        <v>202</v>
      </c>
      <c r="F6146" s="31">
        <f t="shared" si="226"/>
        <v>328.64589531925458</v>
      </c>
      <c r="G6146" s="31">
        <f>IF(8811-A6146&gt;$I$14,$O$14+$P$14*SIN($S$14-$T$14*(A6146-$A$5971)/$P$14),erreur)</f>
        <v>323.72422361193094</v>
      </c>
      <c r="H6146">
        <v>326.24</v>
      </c>
    </row>
    <row r="6147" spans="1:8" x14ac:dyDescent="0.3">
      <c r="A6147" s="20">
        <f t="shared" si="225"/>
        <v>6141</v>
      </c>
      <c r="B6147" s="9">
        <v>328.65758722732778</v>
      </c>
      <c r="C6147" s="9">
        <v>320.85656931530144</v>
      </c>
      <c r="D6147" s="25">
        <v>149</v>
      </c>
      <c r="E6147" s="8">
        <v>203</v>
      </c>
      <c r="F6147" s="31">
        <f t="shared" si="226"/>
        <v>328.65511531925461</v>
      </c>
      <c r="G6147" s="31">
        <f>IF(8811-A6147&gt;$I$14,$O$14+$P$14*SIN($S$14-$T$14*(A6147-$A$5971)/$P$14),erreur)</f>
        <v>323.73159817488704</v>
      </c>
    </row>
    <row r="6148" spans="1:8" x14ac:dyDescent="0.3">
      <c r="A6148" s="20">
        <f t="shared" si="225"/>
        <v>6142</v>
      </c>
      <c r="B6148" s="9">
        <v>328.66681722732778</v>
      </c>
      <c r="C6148" s="9">
        <v>320.86276931530142</v>
      </c>
      <c r="D6148" s="25">
        <v>150</v>
      </c>
      <c r="E6148" s="8">
        <v>204</v>
      </c>
      <c r="F6148" s="31">
        <f t="shared" si="226"/>
        <v>328.66433531925463</v>
      </c>
      <c r="G6148" s="31">
        <f>IF(8811-A6148&gt;$I$14,$O$14+$P$14*SIN($S$14-$T$14*(A6148-$A$5971)/$P$14),erreur)</f>
        <v>323.73902273239946</v>
      </c>
    </row>
    <row r="6149" spans="1:8" x14ac:dyDescent="0.3">
      <c r="A6149" s="20">
        <f t="shared" si="225"/>
        <v>6143</v>
      </c>
      <c r="B6149" s="9">
        <v>328.67604722732779</v>
      </c>
      <c r="C6149" s="9">
        <v>320.8689693153014</v>
      </c>
      <c r="D6149" s="25">
        <v>151</v>
      </c>
      <c r="E6149" s="8">
        <v>205</v>
      </c>
      <c r="F6149" s="31">
        <f t="shared" si="226"/>
        <v>328.67355531925466</v>
      </c>
      <c r="G6149" s="31">
        <f>IF(8811-A6149&gt;$I$14,$O$14+$P$14*SIN($S$14-$T$14*(A6149-$A$5971)/$P$14),erreur)</f>
        <v>323.7464972844391</v>
      </c>
    </row>
    <row r="6150" spans="1:8" x14ac:dyDescent="0.3">
      <c r="A6150" s="20">
        <f t="shared" si="225"/>
        <v>6144</v>
      </c>
      <c r="B6150" s="9">
        <v>328.68527722732779</v>
      </c>
      <c r="C6150" s="9">
        <v>320.87516931530138</v>
      </c>
      <c r="D6150" s="25">
        <v>152</v>
      </c>
      <c r="E6150" s="8">
        <v>206</v>
      </c>
      <c r="F6150" s="31">
        <f t="shared" si="226"/>
        <v>328.68277531925469</v>
      </c>
      <c r="G6150" s="31">
        <f>IF(8811-A6150&gt;$I$14,$O$14+$P$14*SIN($S$14-$T$14*(A6150-$A$5971)/$P$14),erreur)</f>
        <v>323.75402183099504</v>
      </c>
    </row>
    <row r="6151" spans="1:8" x14ac:dyDescent="0.3">
      <c r="A6151" s="20">
        <f t="shared" si="225"/>
        <v>6145</v>
      </c>
      <c r="B6151" s="9">
        <v>328.69450722732779</v>
      </c>
      <c r="C6151" s="9">
        <v>320.88136931530136</v>
      </c>
      <c r="D6151" s="25">
        <v>153</v>
      </c>
      <c r="E6151" s="8">
        <v>207</v>
      </c>
      <c r="F6151" s="31">
        <f t="shared" si="226"/>
        <v>328.69199531925472</v>
      </c>
      <c r="G6151" s="31">
        <f>IF(8811-A6151&gt;$I$14,$O$14+$P$14*SIN($S$14-$T$14*(A6151-$A$5971)/$P$14),erreur)</f>
        <v>323.76159637205274</v>
      </c>
    </row>
    <row r="6152" spans="1:8" x14ac:dyDescent="0.3">
      <c r="A6152" s="20">
        <f t="shared" ref="A6152:A6215" si="227">ROW()-6</f>
        <v>6146</v>
      </c>
      <c r="B6152" s="9">
        <v>328.70373722732779</v>
      </c>
      <c r="C6152" s="9">
        <v>320.88756931530133</v>
      </c>
      <c r="D6152" s="25">
        <v>154</v>
      </c>
      <c r="E6152" s="8">
        <v>208</v>
      </c>
      <c r="F6152" s="31">
        <f t="shared" si="226"/>
        <v>328.70121531925474</v>
      </c>
      <c r="G6152" s="31">
        <f>IF(8811-A6152&gt;$I$14,$O$14+$P$14*SIN($S$14-$T$14*(A6152-$A$5971)/$P$14),erreur)</f>
        <v>323.76922090758308</v>
      </c>
    </row>
    <row r="6153" spans="1:8" x14ac:dyDescent="0.3">
      <c r="A6153" s="20">
        <f t="shared" si="227"/>
        <v>6147</v>
      </c>
      <c r="B6153" s="9">
        <v>328.71296722732779</v>
      </c>
      <c r="C6153" s="9">
        <v>320.89376931530131</v>
      </c>
      <c r="D6153" s="25">
        <v>155</v>
      </c>
      <c r="E6153" s="8">
        <v>209</v>
      </c>
      <c r="F6153" s="31">
        <f t="shared" si="226"/>
        <v>328.71043531925477</v>
      </c>
      <c r="G6153" s="31">
        <f>IF(8811-A6153&gt;$I$14,$O$14+$P$14*SIN($S$14-$T$14*(A6153-$A$5971)/$P$14),erreur)</f>
        <v>323.77689543757515</v>
      </c>
    </row>
    <row r="6154" spans="1:8" x14ac:dyDescent="0.3">
      <c r="A6154" s="20">
        <f t="shared" si="227"/>
        <v>6148</v>
      </c>
      <c r="B6154" s="9">
        <v>328.7221972273278</v>
      </c>
      <c r="C6154" s="9">
        <v>320.89996931530129</v>
      </c>
      <c r="D6154" s="25">
        <v>156</v>
      </c>
      <c r="E6154" s="8">
        <v>210</v>
      </c>
      <c r="F6154" s="31">
        <f t="shared" si="226"/>
        <v>328.7196553192548</v>
      </c>
      <c r="G6154" s="31">
        <f>IF(8811-A6154&gt;$I$14,$O$14+$P$14*SIN($S$14-$T$14*(A6154-$A$5971)/$P$14),erreur)</f>
        <v>323.78461996200349</v>
      </c>
    </row>
    <row r="6155" spans="1:8" x14ac:dyDescent="0.3">
      <c r="A6155" s="20">
        <f t="shared" si="227"/>
        <v>6149</v>
      </c>
      <c r="B6155" s="9">
        <v>328.7314272273278</v>
      </c>
      <c r="C6155" s="9">
        <v>320.90616931530127</v>
      </c>
      <c r="D6155" s="25">
        <v>157</v>
      </c>
      <c r="E6155" s="8">
        <v>211</v>
      </c>
      <c r="F6155" s="31">
        <f t="shared" si="226"/>
        <v>328.72887531925483</v>
      </c>
      <c r="G6155" s="31">
        <f>IF(8811-A6155&gt;$I$14,$O$14+$P$14*SIN($S$14-$T$14*(A6155-$A$5971)/$P$14),erreur)</f>
        <v>323.79239448085355</v>
      </c>
    </row>
    <row r="6156" spans="1:8" x14ac:dyDescent="0.3">
      <c r="A6156" s="20">
        <f t="shared" si="227"/>
        <v>6150</v>
      </c>
      <c r="B6156" s="9">
        <v>328.7406572273278</v>
      </c>
      <c r="C6156" s="9">
        <v>320.91236931530125</v>
      </c>
      <c r="D6156" s="25">
        <v>158</v>
      </c>
      <c r="E6156" s="8">
        <v>212</v>
      </c>
      <c r="F6156" s="31">
        <f t="shared" si="226"/>
        <v>328.73809531925485</v>
      </c>
      <c r="G6156" s="31">
        <f>IF(8811-A6156&gt;$I$14,$O$14+$P$14*SIN($S$14-$T$14*(A6156-$A$5971)/$P$14),erreur)</f>
        <v>323.80021899410349</v>
      </c>
    </row>
    <row r="6157" spans="1:8" x14ac:dyDescent="0.3">
      <c r="A6157" s="20">
        <f t="shared" si="227"/>
        <v>6151</v>
      </c>
      <c r="B6157" s="9">
        <v>328.7498872273278</v>
      </c>
      <c r="C6157" s="9">
        <v>320.91856931530123</v>
      </c>
      <c r="D6157" s="25">
        <v>159</v>
      </c>
      <c r="E6157" s="8">
        <v>213</v>
      </c>
      <c r="F6157" s="31">
        <f t="shared" si="226"/>
        <v>328.74731531925488</v>
      </c>
      <c r="G6157" s="31">
        <f>IF(8811-A6157&gt;$I$14,$O$14+$P$14*SIN($S$14-$T$14*(A6157-$A$5971)/$P$14),erreur)</f>
        <v>323.80809350173877</v>
      </c>
    </row>
    <row r="6158" spans="1:8" x14ac:dyDescent="0.3">
      <c r="A6158" s="20">
        <f t="shared" si="227"/>
        <v>6152</v>
      </c>
      <c r="B6158" s="9">
        <v>328.75911722732781</v>
      </c>
      <c r="C6158" s="9">
        <v>320.92476931530121</v>
      </c>
      <c r="D6158" s="25">
        <v>160</v>
      </c>
      <c r="E6158" s="8">
        <v>214</v>
      </c>
      <c r="F6158" s="31">
        <f t="shared" si="226"/>
        <v>328.75653531925491</v>
      </c>
      <c r="G6158" s="31">
        <f>IF(8811-A6158&gt;$I$14,$O$14+$P$14*SIN($S$14-$T$14*(A6158-$A$5971)/$P$14),erreur)</f>
        <v>323.81601800373028</v>
      </c>
    </row>
    <row r="6159" spans="1:8" x14ac:dyDescent="0.3">
      <c r="A6159" s="20">
        <f t="shared" si="227"/>
        <v>6153</v>
      </c>
      <c r="B6159" s="9">
        <v>328.76834722732781</v>
      </c>
      <c r="C6159" s="9">
        <v>320.93096931530118</v>
      </c>
      <c r="D6159" s="25">
        <v>161</v>
      </c>
      <c r="E6159" s="8">
        <v>215</v>
      </c>
      <c r="F6159" s="31">
        <f t="shared" si="226"/>
        <v>328.76575531925494</v>
      </c>
      <c r="G6159" s="31">
        <f>IF(8811-A6159&gt;$I$14,$O$14+$P$14*SIN($S$14-$T$14*(A6159-$A$5971)/$P$14),erreur)</f>
        <v>323.82399250006347</v>
      </c>
    </row>
    <row r="6160" spans="1:8" x14ac:dyDescent="0.3">
      <c r="A6160" s="20">
        <f t="shared" si="227"/>
        <v>6154</v>
      </c>
      <c r="B6160" s="9">
        <v>328.77757722732781</v>
      </c>
      <c r="C6160" s="9">
        <v>320.93716931530116</v>
      </c>
      <c r="D6160" s="25">
        <v>162</v>
      </c>
      <c r="E6160" s="8">
        <v>216</v>
      </c>
      <c r="F6160" s="31">
        <f t="shared" ref="F6160:F6223" si="228">IF($A6160&lt;=$J$23,F6159+($A6160-$A6159)*$L$23,"erreur")</f>
        <v>328.77497531925496</v>
      </c>
      <c r="G6160" s="31">
        <f>IF(8811-A6160&gt;$I$14,$O$14+$P$14*SIN($S$14-$T$14*(A6160-$A$5971)/$P$14),erreur)</f>
        <v>323.83201699072015</v>
      </c>
    </row>
    <row r="6161" spans="1:8" x14ac:dyDescent="0.3">
      <c r="A6161" s="20">
        <f t="shared" si="227"/>
        <v>6155</v>
      </c>
      <c r="B6161" s="9">
        <v>328.78680722732781</v>
      </c>
      <c r="C6161" s="9">
        <v>320.94336931530114</v>
      </c>
      <c r="D6161" s="25">
        <v>163</v>
      </c>
      <c r="E6161" s="8">
        <v>217</v>
      </c>
      <c r="F6161" s="31">
        <f t="shared" si="228"/>
        <v>328.78419531925499</v>
      </c>
      <c r="G6161" s="31">
        <f>IF(8811-A6161&gt;$I$14,$O$14+$P$14*SIN($S$14-$T$14*(A6161-$A$5971)/$P$14),erreur)</f>
        <v>323.84009147567849</v>
      </c>
    </row>
    <row r="6162" spans="1:8" x14ac:dyDescent="0.3">
      <c r="A6162" s="20">
        <f t="shared" si="227"/>
        <v>6156</v>
      </c>
      <c r="B6162" s="9">
        <v>328.79603722732782</v>
      </c>
      <c r="C6162" s="9">
        <v>320.94956931530112</v>
      </c>
      <c r="D6162" s="25">
        <v>164</v>
      </c>
      <c r="E6162" s="8">
        <v>218</v>
      </c>
      <c r="F6162" s="31">
        <f t="shared" si="228"/>
        <v>328.79341531925502</v>
      </c>
      <c r="G6162" s="31">
        <f>IF(8811-A6162&gt;$I$14,$O$14+$P$14*SIN($S$14-$T$14*(A6162-$A$5971)/$P$14),erreur)</f>
        <v>323.84821595492031</v>
      </c>
    </row>
    <row r="6163" spans="1:8" x14ac:dyDescent="0.3">
      <c r="A6163" s="20">
        <f t="shared" si="227"/>
        <v>6157</v>
      </c>
      <c r="B6163" s="9">
        <v>328.80526722732782</v>
      </c>
      <c r="C6163" s="9">
        <v>320.9557693153011</v>
      </c>
      <c r="D6163" s="25">
        <v>165</v>
      </c>
      <c r="E6163" s="8">
        <v>219</v>
      </c>
      <c r="F6163" s="31">
        <f t="shared" si="228"/>
        <v>328.80263531925505</v>
      </c>
      <c r="G6163" s="31">
        <f>IF(8811-A6163&gt;$I$14,$O$14+$P$14*SIN($S$14-$T$14*(A6163-$A$5971)/$P$14),erreur)</f>
        <v>323.85639042842013</v>
      </c>
    </row>
    <row r="6164" spans="1:8" x14ac:dyDescent="0.3">
      <c r="A6164" s="20">
        <f t="shared" si="227"/>
        <v>6158</v>
      </c>
      <c r="B6164" s="9">
        <v>328.81449722732782</v>
      </c>
      <c r="C6164" s="9">
        <v>320.96196931530108</v>
      </c>
      <c r="D6164" s="25">
        <v>166</v>
      </c>
      <c r="E6164" s="8">
        <v>220</v>
      </c>
      <c r="F6164" s="31">
        <f t="shared" si="228"/>
        <v>328.81185531925507</v>
      </c>
      <c r="G6164" s="31">
        <f>IF(8811-A6164&gt;$I$14,$O$14+$P$14*SIN($S$14-$T$14*(A6164-$A$5971)/$P$14),erreur)</f>
        <v>323.8646148961634</v>
      </c>
    </row>
    <row r="6165" spans="1:8" x14ac:dyDescent="0.3">
      <c r="A6165" s="20">
        <f t="shared" si="227"/>
        <v>6159</v>
      </c>
      <c r="B6165" s="9">
        <v>328.82372722732782</v>
      </c>
      <c r="C6165" s="9">
        <v>320.96816931530105</v>
      </c>
      <c r="D6165" s="25">
        <v>167</v>
      </c>
      <c r="E6165" s="8">
        <v>221</v>
      </c>
      <c r="F6165" s="31">
        <f t="shared" si="228"/>
        <v>328.8210753192551</v>
      </c>
      <c r="G6165" s="31">
        <f>IF(8811-A6165&gt;$I$14,$O$14+$P$14*SIN($S$14-$T$14*(A6165-$A$5971)/$P$14),erreur)</f>
        <v>323.87288935812467</v>
      </c>
    </row>
    <row r="6166" spans="1:8" x14ac:dyDescent="0.3">
      <c r="A6166" s="20">
        <f t="shared" si="227"/>
        <v>6160</v>
      </c>
      <c r="B6166" s="9">
        <v>328.83295722732782</v>
      </c>
      <c r="C6166" s="9">
        <v>320.97436931530103</v>
      </c>
      <c r="D6166" s="25">
        <v>168</v>
      </c>
      <c r="E6166" s="8">
        <v>222</v>
      </c>
      <c r="F6166" s="31">
        <f t="shared" si="228"/>
        <v>328.83029531925513</v>
      </c>
      <c r="G6166" s="31">
        <f>IF(8811-A6166&gt;$I$14,$O$14+$P$14*SIN($S$14-$T$14*(A6166-$A$5971)/$P$14),erreur)</f>
        <v>323.88121381428573</v>
      </c>
      <c r="H6166">
        <v>326.01</v>
      </c>
    </row>
    <row r="6167" spans="1:8" x14ac:dyDescent="0.3">
      <c r="A6167" s="20">
        <f t="shared" si="227"/>
        <v>6161</v>
      </c>
      <c r="B6167" s="9">
        <v>328.84218722732783</v>
      </c>
      <c r="C6167" s="9">
        <v>320.98056931530101</v>
      </c>
      <c r="D6167" s="25">
        <v>169</v>
      </c>
      <c r="E6167" s="8">
        <v>223</v>
      </c>
      <c r="F6167" s="31">
        <f t="shared" si="228"/>
        <v>328.83951531925516</v>
      </c>
      <c r="G6167" s="31">
        <f>IF(8811-A6167&gt;$I$14,$O$14+$P$14*SIN($S$14-$T$14*(A6167-$A$5971)/$P$14),erreur)</f>
        <v>323.8895882646284</v>
      </c>
    </row>
    <row r="6168" spans="1:8" x14ac:dyDescent="0.3">
      <c r="A6168" s="20">
        <f t="shared" si="227"/>
        <v>6162</v>
      </c>
      <c r="B6168" s="9">
        <v>328.85141722732783</v>
      </c>
      <c r="C6168" s="9">
        <v>320.98676931530099</v>
      </c>
      <c r="D6168" s="25">
        <v>170</v>
      </c>
      <c r="E6168" s="8">
        <v>224</v>
      </c>
      <c r="F6168" s="31">
        <f t="shared" si="228"/>
        <v>328.84873531925518</v>
      </c>
      <c r="G6168" s="31">
        <f>IF(8811-A6168&gt;$I$14,$O$14+$P$14*SIN($S$14-$T$14*(A6168-$A$5971)/$P$14),erreur)</f>
        <v>323.89801270912358</v>
      </c>
    </row>
    <row r="6169" spans="1:8" x14ac:dyDescent="0.3">
      <c r="A6169" s="20">
        <f t="shared" si="227"/>
        <v>6163</v>
      </c>
      <c r="B6169" s="9">
        <v>328.86064722732783</v>
      </c>
      <c r="C6169" s="9">
        <v>320.99296931530097</v>
      </c>
      <c r="D6169" s="25">
        <v>171</v>
      </c>
      <c r="E6169" s="8">
        <v>225</v>
      </c>
      <c r="F6169" s="31">
        <f t="shared" si="228"/>
        <v>328.85795531925521</v>
      </c>
      <c r="G6169" s="31">
        <f>IF(8811-A6169&gt;$I$14,$O$14+$P$14*SIN($S$14-$T$14*(A6169-$A$5971)/$P$14),erreur)</f>
        <v>323.90648714776034</v>
      </c>
    </row>
    <row r="6170" spans="1:8" x14ac:dyDescent="0.3">
      <c r="A6170" s="20">
        <f t="shared" si="227"/>
        <v>6164</v>
      </c>
      <c r="B6170" s="9">
        <v>328.86987722732783</v>
      </c>
      <c r="C6170" s="9">
        <v>320.99916931530095</v>
      </c>
      <c r="D6170" s="25">
        <v>172</v>
      </c>
      <c r="E6170" s="8">
        <v>226</v>
      </c>
      <c r="F6170" s="31">
        <f t="shared" si="228"/>
        <v>328.86717531925524</v>
      </c>
      <c r="G6170" s="31">
        <f>IF(8811-A6170&gt;$I$14,$O$14+$P$14*SIN($S$14-$T$14*(A6170-$A$5971)/$P$14),erreur)</f>
        <v>323.9150115805096</v>
      </c>
    </row>
    <row r="6171" spans="1:8" x14ac:dyDescent="0.3">
      <c r="A6171" s="20">
        <f t="shared" si="227"/>
        <v>6165</v>
      </c>
      <c r="B6171" s="9">
        <v>328.87910722732784</v>
      </c>
      <c r="C6171" s="9">
        <v>321.00536931530092</v>
      </c>
      <c r="D6171" s="25">
        <v>173</v>
      </c>
      <c r="E6171" s="8">
        <v>227</v>
      </c>
      <c r="F6171" s="31">
        <f t="shared" si="228"/>
        <v>328.87639531925527</v>
      </c>
      <c r="G6171" s="31">
        <f>IF(8811-A6171&gt;$I$14,$O$14+$P$14*SIN($S$14-$T$14*(A6171-$A$5971)/$P$14),erreur)</f>
        <v>323.92358600735315</v>
      </c>
    </row>
    <row r="6172" spans="1:8" x14ac:dyDescent="0.3">
      <c r="A6172" s="20">
        <f t="shared" si="227"/>
        <v>6166</v>
      </c>
      <c r="B6172" s="9">
        <v>328.88833722732784</v>
      </c>
      <c r="C6172" s="9">
        <v>321.0115693153009</v>
      </c>
      <c r="D6172" s="25">
        <v>174</v>
      </c>
      <c r="E6172" s="8">
        <v>228</v>
      </c>
      <c r="F6172" s="31">
        <f t="shared" si="228"/>
        <v>328.88561531925529</v>
      </c>
      <c r="G6172" s="31">
        <f>IF(8811-A6172&gt;$I$14,$O$14+$P$14*SIN($S$14-$T$14*(A6172-$A$5971)/$P$14),erreur)</f>
        <v>323.93221042826917</v>
      </c>
    </row>
    <row r="6173" spans="1:8" x14ac:dyDescent="0.3">
      <c r="A6173" s="20">
        <f t="shared" si="227"/>
        <v>6167</v>
      </c>
      <c r="B6173" s="9">
        <v>328.89756722732784</v>
      </c>
      <c r="C6173" s="9">
        <v>321.01776931530088</v>
      </c>
      <c r="D6173" s="25">
        <v>175</v>
      </c>
      <c r="E6173" s="8">
        <v>229</v>
      </c>
      <c r="F6173" s="31">
        <f t="shared" si="228"/>
        <v>328.89483531925532</v>
      </c>
      <c r="G6173" s="31">
        <f>IF(8811-A6173&gt;$I$14,$O$14+$P$14*SIN($S$14-$T$14*(A6173-$A$5971)/$P$14),erreur)</f>
        <v>323.94088484323584</v>
      </c>
    </row>
    <row r="6174" spans="1:8" x14ac:dyDescent="0.3">
      <c r="A6174" s="20">
        <f t="shared" si="227"/>
        <v>6168</v>
      </c>
      <c r="B6174" s="9">
        <v>328.90679722732784</v>
      </c>
      <c r="C6174" s="9">
        <v>321.02396931530086</v>
      </c>
      <c r="D6174" s="25">
        <v>176</v>
      </c>
      <c r="E6174" s="8">
        <v>230</v>
      </c>
      <c r="F6174" s="31">
        <f t="shared" si="228"/>
        <v>328.90405531925535</v>
      </c>
      <c r="G6174" s="31">
        <f>IF(8811-A6174&gt;$I$14,$O$14+$P$14*SIN($S$14-$T$14*(A6174-$A$5971)/$P$14),erreur)</f>
        <v>323.94960925223495</v>
      </c>
    </row>
    <row r="6175" spans="1:8" x14ac:dyDescent="0.3">
      <c r="A6175" s="20">
        <f t="shared" si="227"/>
        <v>6169</v>
      </c>
      <c r="B6175" s="9">
        <v>328.91602722732785</v>
      </c>
      <c r="C6175" s="9">
        <v>321.03016931530084</v>
      </c>
      <c r="D6175" s="25">
        <v>177</v>
      </c>
      <c r="E6175" s="8">
        <v>231</v>
      </c>
      <c r="F6175" s="31">
        <f t="shared" si="228"/>
        <v>328.91327531925538</v>
      </c>
      <c r="G6175" s="31">
        <f>IF(8811-A6175&gt;$I$14,$O$14+$P$14*SIN($S$14-$T$14*(A6175-$A$5971)/$P$14),erreur)</f>
        <v>323.95838365524105</v>
      </c>
    </row>
    <row r="6176" spans="1:8" x14ac:dyDescent="0.3">
      <c r="A6176" s="20">
        <f t="shared" si="227"/>
        <v>6170</v>
      </c>
      <c r="B6176" s="9">
        <v>328.92525722732785</v>
      </c>
      <c r="C6176" s="9">
        <v>321.03636931530082</v>
      </c>
      <c r="D6176" s="25">
        <v>178</v>
      </c>
      <c r="E6176" s="8">
        <v>232</v>
      </c>
      <c r="F6176" s="31">
        <f t="shared" si="228"/>
        <v>328.9224953192554</v>
      </c>
      <c r="G6176" s="31">
        <f>IF(8811-A6176&gt;$I$14,$O$14+$P$14*SIN($S$14-$T$14*(A6176-$A$5971)/$P$14),erreur)</f>
        <v>323.96720805223231</v>
      </c>
    </row>
    <row r="6177" spans="1:8" x14ac:dyDescent="0.3">
      <c r="A6177" s="20">
        <f t="shared" si="227"/>
        <v>6171</v>
      </c>
      <c r="B6177" s="9">
        <v>328.93448722732785</v>
      </c>
      <c r="C6177" s="9">
        <v>321.0425693153008</v>
      </c>
      <c r="D6177" s="25">
        <v>179</v>
      </c>
      <c r="E6177" s="8">
        <v>233</v>
      </c>
      <c r="F6177" s="31">
        <f t="shared" si="228"/>
        <v>328.93171531925543</v>
      </c>
      <c r="G6177" s="31">
        <f>IF(8811-A6177&gt;$I$14,$O$14+$P$14*SIN($S$14-$T$14*(A6177-$A$5971)/$P$14),erreur)</f>
        <v>323.9760824431869</v>
      </c>
    </row>
    <row r="6178" spans="1:8" x14ac:dyDescent="0.3">
      <c r="A6178" s="20">
        <f t="shared" si="227"/>
        <v>6172</v>
      </c>
      <c r="B6178" s="9">
        <v>328.94371722732785</v>
      </c>
      <c r="C6178" s="9">
        <v>321.04876931530077</v>
      </c>
      <c r="D6178" s="25">
        <v>180</v>
      </c>
      <c r="E6178" s="8">
        <v>234</v>
      </c>
      <c r="F6178" s="31">
        <f t="shared" si="228"/>
        <v>328.94093531925546</v>
      </c>
      <c r="G6178" s="31">
        <f>IF(8811-A6178&gt;$I$14,$O$14+$P$14*SIN($S$14-$T$14*(A6178-$A$5971)/$P$14),erreur)</f>
        <v>323.98500682808299</v>
      </c>
    </row>
    <row r="6179" spans="1:8" x14ac:dyDescent="0.3">
      <c r="A6179" s="20">
        <f t="shared" si="227"/>
        <v>6173</v>
      </c>
      <c r="B6179" s="9">
        <v>328.95294722732785</v>
      </c>
      <c r="C6179" s="9">
        <v>321.05496931530075</v>
      </c>
      <c r="D6179" s="25">
        <v>181</v>
      </c>
      <c r="E6179" s="8">
        <v>235</v>
      </c>
      <c r="F6179" s="31">
        <f t="shared" si="228"/>
        <v>328.95015531925549</v>
      </c>
      <c r="G6179" s="31">
        <f>IF(8811-A6179&gt;$I$14,$O$14+$P$14*SIN($S$14-$T$14*(A6179-$A$5971)/$P$14),erreur)</f>
        <v>323.99398120689875</v>
      </c>
    </row>
    <row r="6180" spans="1:8" x14ac:dyDescent="0.3">
      <c r="A6180" s="20">
        <f t="shared" si="227"/>
        <v>6174</v>
      </c>
      <c r="B6180" s="9">
        <v>328.96217722732786</v>
      </c>
      <c r="C6180" s="9">
        <v>321.06116931530073</v>
      </c>
      <c r="D6180" s="25">
        <v>182</v>
      </c>
      <c r="E6180" s="8">
        <v>236</v>
      </c>
      <c r="F6180" s="31">
        <f t="shared" si="228"/>
        <v>328.95937531925551</v>
      </c>
      <c r="G6180" s="31">
        <f>IF(8811-A6180&gt;$I$14,$O$14+$P$14*SIN($S$14-$T$14*(A6180-$A$5971)/$P$14),erreur)</f>
        <v>324.00300557961236</v>
      </c>
    </row>
    <row r="6181" spans="1:8" x14ac:dyDescent="0.3">
      <c r="A6181" s="20">
        <f t="shared" si="227"/>
        <v>6175</v>
      </c>
      <c r="B6181" s="9">
        <v>328.97140722732786</v>
      </c>
      <c r="C6181" s="9">
        <v>321.06736931530071</v>
      </c>
      <c r="D6181" s="25">
        <v>183</v>
      </c>
      <c r="E6181" s="8">
        <v>237</v>
      </c>
      <c r="F6181" s="31">
        <f t="shared" si="228"/>
        <v>328.96859531925554</v>
      </c>
      <c r="G6181" s="31">
        <f>IF(8811-A6181&gt;$I$14,$O$14+$P$14*SIN($S$14-$T$14*(A6181-$A$5971)/$P$14),erreur)</f>
        <v>324.01207994619836</v>
      </c>
    </row>
    <row r="6182" spans="1:8" x14ac:dyDescent="0.3">
      <c r="A6182" s="20">
        <f t="shared" si="227"/>
        <v>6176</v>
      </c>
      <c r="B6182" s="9">
        <v>328.98063722732786</v>
      </c>
      <c r="C6182" s="9">
        <v>321.07356931530069</v>
      </c>
      <c r="D6182" s="25">
        <v>184</v>
      </c>
      <c r="E6182" s="8">
        <v>238</v>
      </c>
      <c r="F6182" s="31">
        <f t="shared" si="228"/>
        <v>328.97781531925557</v>
      </c>
      <c r="G6182" s="31">
        <f>IF(8811-A6182&gt;$I$14,$O$14+$P$14*SIN($S$14-$T$14*(A6182-$A$5971)/$P$14),erreur)</f>
        <v>324.0212043066349</v>
      </c>
    </row>
    <row r="6183" spans="1:8" x14ac:dyDescent="0.3">
      <c r="A6183" s="20">
        <f t="shared" si="227"/>
        <v>6177</v>
      </c>
      <c r="B6183" s="9">
        <v>328.98986722732786</v>
      </c>
      <c r="C6183" s="9">
        <v>321.07976931530067</v>
      </c>
      <c r="D6183" s="25">
        <v>185</v>
      </c>
      <c r="E6183" s="8">
        <v>239</v>
      </c>
      <c r="F6183" s="31">
        <f t="shared" si="228"/>
        <v>328.9870353192556</v>
      </c>
      <c r="G6183" s="31">
        <f>IF(8811-A6183&gt;$I$14,$O$14+$P$14*SIN($S$14-$T$14*(A6183-$A$5971)/$P$14),erreur)</f>
        <v>324.03037866090381</v>
      </c>
    </row>
    <row r="6184" spans="1:8" x14ac:dyDescent="0.3">
      <c r="A6184" s="20">
        <f t="shared" si="227"/>
        <v>6178</v>
      </c>
      <c r="B6184" s="9">
        <v>328.99909722732787</v>
      </c>
      <c r="C6184" s="9">
        <v>321.08596931530064</v>
      </c>
      <c r="D6184" s="25">
        <v>186</v>
      </c>
      <c r="E6184" s="8">
        <v>240</v>
      </c>
      <c r="F6184" s="31">
        <f t="shared" si="228"/>
        <v>328.99625531925562</v>
      </c>
      <c r="G6184" s="31">
        <f>IF(8811-A6184&gt;$I$14,$O$14+$P$14*SIN($S$14-$T$14*(A6184-$A$5971)/$P$14),erreur)</f>
        <v>324.03960300897597</v>
      </c>
    </row>
    <row r="6185" spans="1:8" x14ac:dyDescent="0.3">
      <c r="A6185" s="20">
        <f t="shared" si="227"/>
        <v>6179</v>
      </c>
      <c r="B6185" s="9">
        <v>329.00832722732787</v>
      </c>
      <c r="C6185" s="9">
        <v>321.09216931530062</v>
      </c>
      <c r="D6185" s="25">
        <v>187</v>
      </c>
      <c r="E6185" s="8">
        <v>241</v>
      </c>
      <c r="F6185" s="31">
        <f t="shared" si="228"/>
        <v>329.00547531925565</v>
      </c>
      <c r="G6185" s="31">
        <f>IF(8811-A6185&gt;$I$14,$O$14+$P$14*SIN($S$14-$T$14*(A6185-$A$5971)/$P$14),erreur)</f>
        <v>324.04887735082957</v>
      </c>
    </row>
    <row r="6186" spans="1:8" x14ac:dyDescent="0.3">
      <c r="A6186" s="20">
        <f t="shared" si="227"/>
        <v>6180</v>
      </c>
      <c r="B6186" s="9">
        <v>329.01755722732787</v>
      </c>
      <c r="C6186" s="9">
        <v>321.0983693153006</v>
      </c>
      <c r="D6186" s="25">
        <v>188</v>
      </c>
      <c r="E6186" s="8">
        <v>242</v>
      </c>
      <c r="F6186" s="31">
        <f t="shared" si="228"/>
        <v>329.01469531925568</v>
      </c>
      <c r="G6186" s="31">
        <f>IF(8811-A6186&gt;$I$14,$O$14+$P$14*SIN($S$14-$T$14*(A6186-$A$5971)/$P$14),erreur)</f>
        <v>324.05820168644641</v>
      </c>
      <c r="H6186">
        <v>326.83999999999997</v>
      </c>
    </row>
    <row r="6187" spans="1:8" x14ac:dyDescent="0.3">
      <c r="A6187" s="20">
        <f t="shared" si="227"/>
        <v>6181</v>
      </c>
      <c r="B6187" s="9">
        <v>329.02678722732787</v>
      </c>
      <c r="C6187" s="9">
        <v>321.10456931530058</v>
      </c>
      <c r="D6187" s="25">
        <v>189</v>
      </c>
      <c r="E6187" s="8">
        <v>243</v>
      </c>
      <c r="F6187" s="31">
        <f t="shared" si="228"/>
        <v>329.02391531925571</v>
      </c>
      <c r="G6187" s="31">
        <f>IF(8811-A6187&gt;$I$14,$O$14+$P$14*SIN($S$14-$T$14*(A6187-$A$5971)/$P$14),erreur)</f>
        <v>324.06757601579739</v>
      </c>
    </row>
    <row r="6188" spans="1:8" x14ac:dyDescent="0.3">
      <c r="A6188" s="20">
        <f t="shared" si="227"/>
        <v>6182</v>
      </c>
      <c r="B6188" s="9">
        <v>329.03601722732787</v>
      </c>
      <c r="C6188" s="9">
        <v>321.11076931530056</v>
      </c>
      <c r="D6188" s="25">
        <v>190</v>
      </c>
      <c r="E6188" s="8">
        <v>244</v>
      </c>
      <c r="F6188" s="31">
        <f t="shared" si="228"/>
        <v>329.03313531925573</v>
      </c>
      <c r="G6188" s="31">
        <f>IF(8811-A6188&gt;$I$14,$O$14+$P$14*SIN($S$14-$T$14*(A6188-$A$5971)/$P$14),erreur)</f>
        <v>324.07700033886067</v>
      </c>
    </row>
    <row r="6189" spans="1:8" x14ac:dyDescent="0.3">
      <c r="A6189" s="20">
        <f t="shared" si="227"/>
        <v>6183</v>
      </c>
      <c r="B6189" s="9">
        <v>329.04524722732788</v>
      </c>
      <c r="C6189" s="9">
        <v>321.11696931530054</v>
      </c>
      <c r="D6189" s="25">
        <v>191</v>
      </c>
      <c r="E6189" s="8">
        <v>245</v>
      </c>
      <c r="F6189" s="31">
        <f t="shared" si="228"/>
        <v>329.04235531925576</v>
      </c>
      <c r="G6189" s="31">
        <f>IF(8811-A6189&gt;$I$14,$O$14+$P$14*SIN($S$14-$T$14*(A6189-$A$5971)/$P$14),erreur)</f>
        <v>324.08647465561444</v>
      </c>
    </row>
    <row r="6190" spans="1:8" x14ac:dyDescent="0.3">
      <c r="A6190" s="20">
        <f t="shared" si="227"/>
        <v>6184</v>
      </c>
      <c r="B6190" s="9">
        <v>329.05447722732788</v>
      </c>
      <c r="C6190" s="9">
        <v>321.12316931530052</v>
      </c>
      <c r="D6190" s="25">
        <v>192</v>
      </c>
      <c r="E6190" s="8">
        <v>246</v>
      </c>
      <c r="F6190" s="31">
        <f t="shared" si="228"/>
        <v>329.05157531925579</v>
      </c>
      <c r="G6190" s="31">
        <f>IF(8811-A6190&gt;$I$14,$O$14+$P$14*SIN($S$14-$T$14*(A6190-$A$5971)/$P$14),erreur)</f>
        <v>324.09599896603686</v>
      </c>
    </row>
    <row r="6191" spans="1:8" x14ac:dyDescent="0.3">
      <c r="A6191" s="20">
        <f t="shared" si="227"/>
        <v>6185</v>
      </c>
      <c r="B6191" s="9">
        <v>329.06370722732788</v>
      </c>
      <c r="C6191" s="9">
        <v>321.12936931530049</v>
      </c>
      <c r="D6191" s="25">
        <v>193</v>
      </c>
      <c r="E6191" s="8">
        <v>247</v>
      </c>
      <c r="F6191" s="31">
        <f t="shared" si="228"/>
        <v>329.06079531925582</v>
      </c>
      <c r="G6191" s="31">
        <f>IF(8811-A6191&gt;$I$14,$O$14+$P$14*SIN($S$14-$T$14*(A6191-$A$5971)/$P$14),erreur)</f>
        <v>324.10557327009519</v>
      </c>
    </row>
    <row r="6192" spans="1:8" x14ac:dyDescent="0.3">
      <c r="A6192" s="20">
        <f t="shared" si="227"/>
        <v>6186</v>
      </c>
      <c r="B6192" s="9">
        <v>329.07293722732788</v>
      </c>
      <c r="C6192" s="9">
        <v>321.13556931530047</v>
      </c>
      <c r="D6192" s="25">
        <v>194</v>
      </c>
      <c r="E6192" s="8">
        <v>248</v>
      </c>
      <c r="F6192" s="31">
        <f t="shared" si="228"/>
        <v>329.07001531925584</v>
      </c>
      <c r="G6192" s="31">
        <f>IF(8811-A6192&gt;$I$14,$O$14+$P$14*SIN($S$14-$T$14*(A6192-$A$5971)/$P$14),erreur)</f>
        <v>324.11519756777489</v>
      </c>
    </row>
    <row r="6193" spans="1:8" x14ac:dyDescent="0.3">
      <c r="A6193" s="20">
        <f t="shared" si="227"/>
        <v>6187</v>
      </c>
      <c r="B6193" s="9">
        <v>329.08216722732789</v>
      </c>
      <c r="C6193" s="9">
        <v>321.14176931530045</v>
      </c>
      <c r="D6193" s="25">
        <v>195</v>
      </c>
      <c r="E6193" s="8">
        <v>249</v>
      </c>
      <c r="F6193" s="31">
        <f t="shared" si="228"/>
        <v>329.07923531925587</v>
      </c>
      <c r="G6193" s="31">
        <f>IF(8811-A6193&gt;$I$14,$O$14+$P$14*SIN($S$14-$T$14*(A6193-$A$5971)/$P$14),erreur)</f>
        <v>324.12487185904683</v>
      </c>
    </row>
    <row r="6194" spans="1:8" x14ac:dyDescent="0.3">
      <c r="A6194" s="20">
        <f t="shared" si="227"/>
        <v>6188</v>
      </c>
      <c r="B6194" s="9">
        <v>329.09139722732789</v>
      </c>
      <c r="C6194" s="9">
        <v>321.14796931530043</v>
      </c>
      <c r="D6194" s="25">
        <v>196</v>
      </c>
      <c r="E6194" s="8">
        <v>250</v>
      </c>
      <c r="F6194" s="31">
        <f t="shared" si="228"/>
        <v>329.0884553192559</v>
      </c>
      <c r="G6194" s="31">
        <f>IF(8811-A6194&gt;$I$14,$O$14+$P$14*SIN($S$14-$T$14*(A6194-$A$5971)/$P$14),erreur)</f>
        <v>324.13459614388921</v>
      </c>
    </row>
    <row r="6195" spans="1:8" x14ac:dyDescent="0.3">
      <c r="A6195" s="20">
        <f t="shared" si="227"/>
        <v>6189</v>
      </c>
      <c r="B6195" s="9">
        <v>329.10062722732789</v>
      </c>
      <c r="C6195" s="9">
        <v>321.15416931530041</v>
      </c>
      <c r="D6195" s="25">
        <v>197</v>
      </c>
      <c r="E6195" s="8">
        <v>251</v>
      </c>
      <c r="F6195" s="31">
        <f t="shared" si="228"/>
        <v>329.09767531925593</v>
      </c>
      <c r="G6195" s="31">
        <f>IF(8811-A6195&gt;$I$14,$O$14+$P$14*SIN($S$14-$T$14*(A6195-$A$5971)/$P$14),erreur)</f>
        <v>324.14437042228019</v>
      </c>
    </row>
    <row r="6196" spans="1:8" x14ac:dyDescent="0.3">
      <c r="A6196" s="20">
        <f t="shared" si="227"/>
        <v>6190</v>
      </c>
      <c r="B6196" s="9">
        <v>329.10985722732789</v>
      </c>
      <c r="C6196" s="9">
        <v>321.16036931530039</v>
      </c>
      <c r="D6196" s="25">
        <v>198</v>
      </c>
      <c r="E6196" s="8">
        <v>252</v>
      </c>
      <c r="F6196" s="31">
        <f t="shared" si="228"/>
        <v>329.10689531925595</v>
      </c>
      <c r="G6196" s="31">
        <f>IF(8811-A6196&gt;$I$14,$O$14+$P$14*SIN($S$14-$T$14*(A6196-$A$5971)/$P$14),erreur)</f>
        <v>324.15419469418703</v>
      </c>
    </row>
    <row r="6197" spans="1:8" x14ac:dyDescent="0.3">
      <c r="A6197" s="20">
        <f t="shared" si="227"/>
        <v>6191</v>
      </c>
      <c r="B6197" s="9">
        <v>329.1190872273279</v>
      </c>
      <c r="C6197" s="9">
        <v>321.16656931530036</v>
      </c>
      <c r="D6197" s="25">
        <v>199</v>
      </c>
      <c r="E6197" s="8">
        <v>253</v>
      </c>
      <c r="F6197" s="31">
        <f t="shared" si="228"/>
        <v>329.11611531925598</v>
      </c>
      <c r="G6197" s="31">
        <f>IF(8811-A6197&gt;$I$14,$O$14+$P$14*SIN($S$14-$T$14*(A6197-$A$5971)/$P$14),erreur)</f>
        <v>324.16406895959153</v>
      </c>
    </row>
    <row r="6198" spans="1:8" x14ac:dyDescent="0.3">
      <c r="A6198" s="20">
        <f t="shared" si="227"/>
        <v>6192</v>
      </c>
      <c r="B6198" s="9">
        <v>329.1283172273279</v>
      </c>
      <c r="C6198" s="9">
        <v>321.17276931530034</v>
      </c>
      <c r="D6198" s="25">
        <v>200</v>
      </c>
      <c r="E6198" s="8">
        <v>254</v>
      </c>
      <c r="F6198" s="31">
        <f t="shared" si="228"/>
        <v>329.12533531925601</v>
      </c>
      <c r="G6198" s="31">
        <f>IF(8811-A6198&gt;$I$14,$O$14+$P$14*SIN($S$14-$T$14*(A6198-$A$5971)/$P$14),erreur)</f>
        <v>324.17399321846824</v>
      </c>
    </row>
    <row r="6199" spans="1:8" x14ac:dyDescent="0.3">
      <c r="A6199" s="20">
        <f t="shared" si="227"/>
        <v>6193</v>
      </c>
      <c r="B6199" s="9">
        <v>329.1375472273279</v>
      </c>
      <c r="C6199" s="9">
        <v>321.17896931530032</v>
      </c>
      <c r="D6199" s="25">
        <v>201</v>
      </c>
      <c r="E6199" s="8">
        <v>255</v>
      </c>
      <c r="F6199" s="31">
        <f t="shared" si="228"/>
        <v>329.13455531925604</v>
      </c>
      <c r="G6199" s="31">
        <f>IF(8811-A6199&gt;$I$14,$O$14+$P$14*SIN($S$14-$T$14*(A6199-$A$5971)/$P$14),erreur)</f>
        <v>324.18396747079169</v>
      </c>
    </row>
    <row r="6200" spans="1:8" x14ac:dyDescent="0.3">
      <c r="A6200" s="20">
        <f t="shared" si="227"/>
        <v>6194</v>
      </c>
      <c r="B6200" s="9">
        <v>329.1467772273279</v>
      </c>
      <c r="C6200" s="9">
        <v>321.1851693153003</v>
      </c>
      <c r="D6200" s="25">
        <v>202</v>
      </c>
      <c r="E6200" s="8">
        <v>256</v>
      </c>
      <c r="F6200" s="31">
        <f t="shared" si="228"/>
        <v>329.14377531925606</v>
      </c>
      <c r="G6200" s="31">
        <f>IF(8811-A6200&gt;$I$14,$O$14+$P$14*SIN($S$14-$T$14*(A6200-$A$5971)/$P$14),erreur)</f>
        <v>324.1939917165364</v>
      </c>
    </row>
    <row r="6201" spans="1:8" x14ac:dyDescent="0.3">
      <c r="A6201" s="20">
        <f t="shared" si="227"/>
        <v>6195</v>
      </c>
      <c r="B6201" s="9">
        <v>329.1560072273279</v>
      </c>
      <c r="C6201" s="9">
        <v>321.19136931530028</v>
      </c>
      <c r="D6201" s="25">
        <v>203</v>
      </c>
      <c r="E6201" s="8">
        <v>257</v>
      </c>
      <c r="F6201" s="31">
        <f t="shared" si="228"/>
        <v>329.15299531925609</v>
      </c>
      <c r="G6201" s="31">
        <f>IF(8811-A6201&gt;$I$14,$O$14+$P$14*SIN($S$14-$T$14*(A6201-$A$5971)/$P$14),erreur)</f>
        <v>324.20406595568056</v>
      </c>
    </row>
    <row r="6202" spans="1:8" x14ac:dyDescent="0.3">
      <c r="A6202" s="20">
        <f t="shared" si="227"/>
        <v>6196</v>
      </c>
      <c r="B6202" s="9">
        <v>329.16523722732791</v>
      </c>
      <c r="C6202" s="9">
        <v>321.19756931530026</v>
      </c>
      <c r="D6202" s="25">
        <v>204</v>
      </c>
      <c r="E6202" s="8">
        <v>258</v>
      </c>
      <c r="F6202" s="31">
        <f t="shared" si="228"/>
        <v>329.16221531925612</v>
      </c>
      <c r="G6202" s="31">
        <f>IF(8811-A6202&gt;$I$14,$O$14+$P$14*SIN($S$14-$T$14*(A6202-$A$5971)/$P$14),erreur)</f>
        <v>324.21419018819506</v>
      </c>
    </row>
    <row r="6203" spans="1:8" x14ac:dyDescent="0.3">
      <c r="A6203" s="20">
        <f t="shared" si="227"/>
        <v>6197</v>
      </c>
      <c r="B6203" s="9">
        <v>329.17446722732791</v>
      </c>
      <c r="C6203" s="9">
        <v>321.20376931530024</v>
      </c>
      <c r="D6203" s="25">
        <v>205</v>
      </c>
      <c r="E6203" s="8">
        <v>259</v>
      </c>
      <c r="F6203" s="31">
        <f t="shared" si="228"/>
        <v>329.17143531925615</v>
      </c>
      <c r="G6203" s="31">
        <f>IF(8811-A6203&gt;$I$14,$O$14+$P$14*SIN($S$14-$T$14*(A6203-$A$5971)/$P$14),erreur)</f>
        <v>324.22436441405443</v>
      </c>
    </row>
    <row r="6204" spans="1:8" x14ac:dyDescent="0.3">
      <c r="A6204" s="20">
        <f t="shared" si="227"/>
        <v>6198</v>
      </c>
      <c r="B6204" s="9">
        <v>329.18369722732791</v>
      </c>
      <c r="C6204" s="9">
        <v>321.20996931530021</v>
      </c>
      <c r="D6204" s="25">
        <v>206</v>
      </c>
      <c r="E6204" s="8">
        <v>260</v>
      </c>
      <c r="F6204" s="31">
        <f t="shared" si="228"/>
        <v>329.18065531925618</v>
      </c>
      <c r="G6204" s="31">
        <f>IF(8811-A6204&gt;$I$14,$O$14+$P$14*SIN($S$14-$T$14*(A6204-$A$5971)/$P$14),erreur)</f>
        <v>324.23458863323685</v>
      </c>
    </row>
    <row r="6205" spans="1:8" x14ac:dyDescent="0.3">
      <c r="A6205" s="20">
        <f t="shared" si="227"/>
        <v>6199</v>
      </c>
      <c r="B6205" s="9">
        <v>329.19292722732791</v>
      </c>
      <c r="C6205" s="9">
        <v>321.21616931530019</v>
      </c>
      <c r="D6205" s="25">
        <v>207</v>
      </c>
      <c r="E6205" s="8">
        <v>261</v>
      </c>
      <c r="F6205" s="31">
        <f t="shared" si="228"/>
        <v>329.1898753192562</v>
      </c>
      <c r="G6205" s="31">
        <f>IF(8811-A6205&gt;$I$14,$O$14+$P$14*SIN($S$14-$T$14*(A6205-$A$5971)/$P$14),erreur)</f>
        <v>324.24486284570958</v>
      </c>
    </row>
    <row r="6206" spans="1:8" x14ac:dyDescent="0.3">
      <c r="A6206" s="20">
        <f t="shared" si="227"/>
        <v>6200</v>
      </c>
      <c r="B6206" s="9">
        <v>329.20215722732792</v>
      </c>
      <c r="C6206" s="9">
        <v>321.22236931530017</v>
      </c>
      <c r="D6206" s="25">
        <v>208</v>
      </c>
      <c r="E6206" s="8">
        <v>262</v>
      </c>
      <c r="F6206" s="31">
        <f t="shared" si="228"/>
        <v>329.19909531925623</v>
      </c>
      <c r="G6206" s="31">
        <f>IF(8811-A6206&gt;$I$14,$O$14+$P$14*SIN($S$14-$T$14*(A6206-$A$5971)/$P$14),erreur)</f>
        <v>324.25518705145805</v>
      </c>
      <c r="H6206">
        <v>326.89999999999998</v>
      </c>
    </row>
    <row r="6207" spans="1:8" x14ac:dyDescent="0.3">
      <c r="A6207" s="20">
        <f t="shared" si="227"/>
        <v>6201</v>
      </c>
      <c r="B6207" s="9">
        <v>329.21138722732792</v>
      </c>
      <c r="C6207" s="9">
        <v>321.22856931530015</v>
      </c>
      <c r="D6207" s="25">
        <v>209</v>
      </c>
      <c r="E6207" s="8">
        <v>263</v>
      </c>
      <c r="F6207" s="31">
        <f t="shared" si="228"/>
        <v>329.20831531925626</v>
      </c>
      <c r="G6207" s="31">
        <f>IF(8811-A6207&gt;$I$14,$O$14+$P$14*SIN($S$14-$T$14*(A6207-$A$5971)/$P$14),erreur)</f>
        <v>324.26556125044954</v>
      </c>
    </row>
    <row r="6208" spans="1:8" x14ac:dyDescent="0.3">
      <c r="A6208" s="20">
        <f t="shared" si="227"/>
        <v>6202</v>
      </c>
      <c r="B6208" s="9">
        <v>329.22061722732792</v>
      </c>
      <c r="C6208" s="9">
        <v>321.23476931530013</v>
      </c>
      <c r="D6208" s="25">
        <v>210</v>
      </c>
      <c r="E6208" s="8">
        <v>264</v>
      </c>
      <c r="F6208" s="31">
        <f t="shared" si="228"/>
        <v>329.21753531925629</v>
      </c>
      <c r="G6208" s="31">
        <f>IF(8811-A6208&gt;$I$14,$O$14+$P$14*SIN($S$14-$T$14*(A6208-$A$5971)/$P$14),erreur)</f>
        <v>324.27598544265493</v>
      </c>
    </row>
    <row r="6209" spans="1:7" x14ac:dyDescent="0.3">
      <c r="A6209" s="20">
        <f t="shared" si="227"/>
        <v>6203</v>
      </c>
      <c r="B6209" s="9">
        <v>329.22984722732792</v>
      </c>
      <c r="C6209" s="9">
        <v>321.24096931530011</v>
      </c>
      <c r="D6209" s="25">
        <v>211</v>
      </c>
      <c r="E6209" s="8">
        <v>265</v>
      </c>
      <c r="F6209" s="31">
        <f t="shared" si="228"/>
        <v>329.22675531925631</v>
      </c>
      <c r="G6209" s="31">
        <f>IF(8811-A6209&gt;$I$14,$O$14+$P$14*SIN($S$14-$T$14*(A6209-$A$5971)/$P$14),erreur)</f>
        <v>324.28645962805604</v>
      </c>
    </row>
    <row r="6210" spans="1:7" x14ac:dyDescent="0.3">
      <c r="A6210" s="20">
        <f t="shared" si="227"/>
        <v>6204</v>
      </c>
      <c r="B6210" s="9">
        <v>329.23907722732793</v>
      </c>
      <c r="C6210" s="9">
        <v>321.24716931530008</v>
      </c>
      <c r="D6210" s="25">
        <v>212</v>
      </c>
      <c r="E6210" s="8">
        <v>266</v>
      </c>
      <c r="F6210" s="31">
        <f t="shared" si="228"/>
        <v>329.23597531925634</v>
      </c>
      <c r="G6210" s="31">
        <f>IF(8811-A6210&gt;$I$14,$O$14+$P$14*SIN($S$14-$T$14*(A6210-$A$5971)/$P$14),erreur)</f>
        <v>324.29698380662376</v>
      </c>
    </row>
    <row r="6211" spans="1:7" x14ac:dyDescent="0.3">
      <c r="A6211" s="20">
        <f t="shared" si="227"/>
        <v>6205</v>
      </c>
      <c r="B6211" s="9">
        <v>329.24830722732793</v>
      </c>
      <c r="C6211" s="9">
        <v>321.25336931530006</v>
      </c>
      <c r="D6211" s="25">
        <v>213</v>
      </c>
      <c r="E6211" s="8">
        <v>267</v>
      </c>
      <c r="F6211" s="31">
        <f t="shared" si="228"/>
        <v>329.24519531925637</v>
      </c>
      <c r="G6211" s="31">
        <f>IF(8811-A6211&gt;$I$14,$O$14+$P$14*SIN($S$14-$T$14*(A6211-$A$5971)/$P$14),erreur)</f>
        <v>324.30755797832899</v>
      </c>
    </row>
    <row r="6212" spans="1:7" x14ac:dyDescent="0.3">
      <c r="A6212" s="20">
        <f t="shared" si="227"/>
        <v>6206</v>
      </c>
      <c r="B6212" s="9">
        <v>329.25753722732793</v>
      </c>
      <c r="C6212" s="9">
        <v>321.25956931530004</v>
      </c>
      <c r="D6212" s="25">
        <v>214</v>
      </c>
      <c r="E6212" s="8">
        <v>268</v>
      </c>
      <c r="F6212" s="31">
        <f t="shared" si="228"/>
        <v>329.2544153192564</v>
      </c>
      <c r="G6212" s="31">
        <f>IF(8811-A6212&gt;$I$14,$O$14+$P$14*SIN($S$14-$T$14*(A6212-$A$5971)/$P$14),erreur)</f>
        <v>324.31818214314626</v>
      </c>
    </row>
    <row r="6213" spans="1:7" x14ac:dyDescent="0.3">
      <c r="A6213" s="20">
        <f t="shared" si="227"/>
        <v>6207</v>
      </c>
      <c r="B6213" s="9">
        <v>329.26676722732793</v>
      </c>
      <c r="C6213" s="9">
        <v>321.26576931530002</v>
      </c>
      <c r="D6213" s="25">
        <v>215</v>
      </c>
      <c r="E6213" s="8">
        <v>269</v>
      </c>
      <c r="F6213" s="31">
        <f t="shared" si="228"/>
        <v>329.26363531925642</v>
      </c>
      <c r="G6213" s="31">
        <f>IF(8811-A6213&gt;$I$14,$O$14+$P$14*SIN($S$14-$T$14*(A6213-$A$5971)/$P$14),erreur)</f>
        <v>324.32885630105011</v>
      </c>
    </row>
    <row r="6214" spans="1:7" x14ac:dyDescent="0.3">
      <c r="A6214" s="20">
        <f t="shared" si="227"/>
        <v>6208</v>
      </c>
      <c r="B6214" s="9">
        <v>329.27599722732793</v>
      </c>
      <c r="C6214" s="9">
        <v>321.2719693153</v>
      </c>
      <c r="D6214" s="25">
        <v>216</v>
      </c>
      <c r="E6214" s="8">
        <v>270</v>
      </c>
      <c r="F6214" s="31">
        <f t="shared" si="228"/>
        <v>329.27285531925645</v>
      </c>
      <c r="G6214" s="31">
        <f>IF(8811-A6214&gt;$I$14,$O$14+$P$14*SIN($S$14-$T$14*(A6214-$A$5971)/$P$14),erreur)</f>
        <v>324.33958045201507</v>
      </c>
    </row>
    <row r="6215" spans="1:7" x14ac:dyDescent="0.3">
      <c r="A6215" s="20">
        <f t="shared" si="227"/>
        <v>6209</v>
      </c>
      <c r="B6215" s="9">
        <v>329.28522722732794</v>
      </c>
      <c r="C6215" s="9">
        <v>321.27816931529998</v>
      </c>
      <c r="D6215" s="25">
        <v>217</v>
      </c>
      <c r="E6215" s="8">
        <v>271</v>
      </c>
      <c r="F6215" s="31">
        <f t="shared" si="228"/>
        <v>329.28207531925648</v>
      </c>
      <c r="G6215" s="31">
        <f>IF(8811-A6215&gt;$I$14,$O$14+$P$14*SIN($S$14-$T$14*(A6215-$A$5971)/$P$14),erreur)</f>
        <v>324.35035459601204</v>
      </c>
    </row>
    <row r="6216" spans="1:7" x14ac:dyDescent="0.3">
      <c r="A6216" s="20">
        <f t="shared" ref="A6216:A6279" si="229">ROW()-6</f>
        <v>6210</v>
      </c>
      <c r="B6216" s="9">
        <v>329.29445722732794</v>
      </c>
      <c r="C6216" s="9">
        <v>321.28436931529995</v>
      </c>
      <c r="D6216" s="25">
        <v>218</v>
      </c>
      <c r="E6216" s="8">
        <v>272</v>
      </c>
      <c r="F6216" s="31">
        <f t="shared" si="228"/>
        <v>329.29129531925651</v>
      </c>
      <c r="G6216" s="31">
        <f>IF(8811-A6216&gt;$I$14,$O$14+$P$14*SIN($S$14-$T$14*(A6216-$A$5971)/$P$14),erreur)</f>
        <v>324.36117873301555</v>
      </c>
    </row>
    <row r="6217" spans="1:7" x14ac:dyDescent="0.3">
      <c r="A6217" s="20">
        <f t="shared" si="229"/>
        <v>6211</v>
      </c>
      <c r="B6217" s="9">
        <v>329.30368722732794</v>
      </c>
      <c r="C6217" s="9">
        <v>321.29056931529993</v>
      </c>
      <c r="D6217" s="25">
        <v>219</v>
      </c>
      <c r="E6217" s="8">
        <v>273</v>
      </c>
      <c r="F6217" s="31">
        <f t="shared" si="228"/>
        <v>329.30051531925653</v>
      </c>
      <c r="G6217" s="31">
        <f>IF(8811-A6217&gt;$I$14,$O$14+$P$14*SIN($S$14-$T$14*(A6217-$A$5971)/$P$14),erreur)</f>
        <v>324.3720528629965</v>
      </c>
    </row>
    <row r="6218" spans="1:7" x14ac:dyDescent="0.3">
      <c r="A6218" s="20">
        <f t="shared" si="229"/>
        <v>6212</v>
      </c>
      <c r="B6218" s="9">
        <v>329.31291722732794</v>
      </c>
      <c r="C6218" s="9">
        <v>321.29676931529991</v>
      </c>
      <c r="D6218" s="25">
        <v>220</v>
      </c>
      <c r="E6218" s="8">
        <v>274</v>
      </c>
      <c r="F6218" s="31">
        <f t="shared" si="228"/>
        <v>329.30973531925656</v>
      </c>
      <c r="G6218" s="31">
        <f>IF(8811-A6218&gt;$I$14,$O$14+$P$14*SIN($S$14-$T$14*(A6218-$A$5971)/$P$14),erreur)</f>
        <v>324.38297698592942</v>
      </c>
    </row>
    <row r="6219" spans="1:7" x14ac:dyDescent="0.3">
      <c r="A6219" s="20">
        <f t="shared" si="229"/>
        <v>6213</v>
      </c>
      <c r="B6219" s="9">
        <v>329.32214722732795</v>
      </c>
      <c r="C6219" s="9">
        <v>321.30296931529989</v>
      </c>
      <c r="D6219" s="25">
        <v>221</v>
      </c>
      <c r="E6219" s="8">
        <v>275</v>
      </c>
      <c r="F6219" s="31">
        <f t="shared" si="228"/>
        <v>329.31895531925659</v>
      </c>
      <c r="G6219" s="31">
        <f>IF(8811-A6219&gt;$I$14,$O$14+$P$14*SIN($S$14-$T$14*(A6219-$A$5971)/$P$14),erreur)</f>
        <v>324.39395110178884</v>
      </c>
    </row>
    <row r="6220" spans="1:7" x14ac:dyDescent="0.3">
      <c r="A6220" s="20">
        <f t="shared" si="229"/>
        <v>6214</v>
      </c>
      <c r="B6220" s="9">
        <v>329.33137722732795</v>
      </c>
      <c r="C6220" s="9">
        <v>321.30916931529987</v>
      </c>
      <c r="D6220" s="25">
        <v>222</v>
      </c>
      <c r="E6220" s="8">
        <v>276</v>
      </c>
      <c r="F6220" s="31">
        <f t="shared" si="228"/>
        <v>329.32817531925662</v>
      </c>
      <c r="G6220" s="31">
        <f>IF(8811-A6220&gt;$I$13,G6219+(A6220-A6219)*$M$13,"erreur")</f>
        <v>324.40495110178887</v>
      </c>
    </row>
    <row r="6221" spans="1:7" x14ac:dyDescent="0.3">
      <c r="A6221" s="20">
        <f t="shared" si="229"/>
        <v>6215</v>
      </c>
      <c r="B6221" s="9">
        <v>329.34060722732795</v>
      </c>
      <c r="C6221" s="9">
        <v>321.31536931529985</v>
      </c>
      <c r="D6221" s="25">
        <v>223</v>
      </c>
      <c r="E6221" s="8">
        <v>277</v>
      </c>
      <c r="F6221" s="31">
        <f t="shared" si="228"/>
        <v>329.33739531925664</v>
      </c>
      <c r="G6221" s="31">
        <f t="shared" ref="G6221:G6284" si="230">IF(8811-A6221&gt;$I$13,G6220+(A6221-A6220)*$M$13,"erreur")</f>
        <v>324.41595110178889</v>
      </c>
    </row>
    <row r="6222" spans="1:7" x14ac:dyDescent="0.3">
      <c r="A6222" s="20">
        <f t="shared" si="229"/>
        <v>6216</v>
      </c>
      <c r="B6222" s="9">
        <v>329.34983722732795</v>
      </c>
      <c r="C6222" s="9">
        <v>321.32156931529983</v>
      </c>
      <c r="D6222" s="25">
        <v>224</v>
      </c>
      <c r="E6222" s="8">
        <v>278</v>
      </c>
      <c r="F6222" s="31">
        <f t="shared" si="228"/>
        <v>329.34661531925667</v>
      </c>
      <c r="G6222" s="31">
        <f t="shared" si="230"/>
        <v>324.42695110178892</v>
      </c>
    </row>
    <row r="6223" spans="1:7" x14ac:dyDescent="0.3">
      <c r="A6223" s="20">
        <f t="shared" si="229"/>
        <v>6217</v>
      </c>
      <c r="B6223" s="9">
        <v>329.35906722732796</v>
      </c>
      <c r="C6223" s="9">
        <v>321.3277693152998</v>
      </c>
      <c r="D6223" s="25">
        <v>225</v>
      </c>
      <c r="E6223" s="8">
        <v>279</v>
      </c>
      <c r="F6223" s="31">
        <f t="shared" si="228"/>
        <v>329.3558353192567</v>
      </c>
      <c r="G6223" s="31">
        <f t="shared" si="230"/>
        <v>324.43795110178894</v>
      </c>
    </row>
    <row r="6224" spans="1:7" x14ac:dyDescent="0.3">
      <c r="A6224" s="20">
        <f t="shared" si="229"/>
        <v>6218</v>
      </c>
      <c r="B6224" s="9">
        <v>329.36829722732796</v>
      </c>
      <c r="C6224" s="9">
        <v>321.33396931529978</v>
      </c>
      <c r="D6224" s="25">
        <v>226</v>
      </c>
      <c r="E6224" s="8">
        <v>280</v>
      </c>
      <c r="F6224" s="31">
        <f t="shared" ref="F6224:F6287" si="231">IF($A6224&lt;=$J$23,F6223+($A6224-$A6223)*$L$23,"erreur")</f>
        <v>329.36505531925673</v>
      </c>
      <c r="G6224" s="31">
        <f t="shared" si="230"/>
        <v>324.44895110178896</v>
      </c>
    </row>
    <row r="6225" spans="1:8" x14ac:dyDescent="0.3">
      <c r="A6225" s="20">
        <f t="shared" si="229"/>
        <v>6219</v>
      </c>
      <c r="B6225" s="9">
        <v>329.37752722732796</v>
      </c>
      <c r="C6225" s="9">
        <v>321.34016931529976</v>
      </c>
      <c r="D6225" s="25">
        <v>227</v>
      </c>
      <c r="E6225" s="8">
        <v>281</v>
      </c>
      <c r="F6225" s="31">
        <f t="shared" si="231"/>
        <v>329.37427531925675</v>
      </c>
      <c r="G6225" s="31">
        <f t="shared" si="230"/>
        <v>324.45995110178899</v>
      </c>
    </row>
    <row r="6226" spans="1:8" x14ac:dyDescent="0.3">
      <c r="A6226" s="20">
        <f t="shared" si="229"/>
        <v>6220</v>
      </c>
      <c r="B6226" s="9">
        <v>329.38675722732796</v>
      </c>
      <c r="C6226" s="9">
        <v>321.34636931529974</v>
      </c>
      <c r="D6226" s="25">
        <v>228</v>
      </c>
      <c r="E6226" s="8">
        <v>282</v>
      </c>
      <c r="F6226" s="31">
        <f t="shared" si="231"/>
        <v>329.38349531925678</v>
      </c>
      <c r="G6226" s="31">
        <f t="shared" si="230"/>
        <v>324.47095110178901</v>
      </c>
      <c r="H6226">
        <v>326.87</v>
      </c>
    </row>
    <row r="6227" spans="1:8" x14ac:dyDescent="0.3">
      <c r="A6227" s="20">
        <f t="shared" si="229"/>
        <v>6221</v>
      </c>
      <c r="B6227" s="9">
        <v>329.39598722732796</v>
      </c>
      <c r="C6227" s="9">
        <v>321.35256931529972</v>
      </c>
      <c r="D6227" s="25">
        <v>229</v>
      </c>
      <c r="E6227" s="8">
        <v>283</v>
      </c>
      <c r="F6227" s="31">
        <f t="shared" si="231"/>
        <v>329.39271531925681</v>
      </c>
      <c r="G6227" s="31">
        <f t="shared" si="230"/>
        <v>324.48195110178904</v>
      </c>
    </row>
    <row r="6228" spans="1:8" x14ac:dyDescent="0.3">
      <c r="A6228" s="20">
        <f t="shared" si="229"/>
        <v>6222</v>
      </c>
      <c r="B6228" s="9">
        <v>329.40521722732797</v>
      </c>
      <c r="C6228" s="9">
        <v>321.3587693152997</v>
      </c>
      <c r="D6228" s="25">
        <v>230</v>
      </c>
      <c r="E6228" s="8">
        <v>284</v>
      </c>
      <c r="F6228" s="31">
        <f t="shared" si="231"/>
        <v>329.40193531925684</v>
      </c>
      <c r="G6228" s="31">
        <f t="shared" si="230"/>
        <v>324.49295110178906</v>
      </c>
    </row>
    <row r="6229" spans="1:8" x14ac:dyDescent="0.3">
      <c r="A6229" s="20">
        <f t="shared" si="229"/>
        <v>6223</v>
      </c>
      <c r="B6229" s="9">
        <v>329.41444722732797</v>
      </c>
      <c r="C6229" s="9">
        <v>321.36496931529967</v>
      </c>
      <c r="D6229" s="25">
        <v>231</v>
      </c>
      <c r="E6229" s="8">
        <v>285</v>
      </c>
      <c r="F6229" s="31">
        <f t="shared" si="231"/>
        <v>329.41115531925686</v>
      </c>
      <c r="G6229" s="31">
        <f t="shared" si="230"/>
        <v>324.50395110178908</v>
      </c>
    </row>
    <row r="6230" spans="1:8" x14ac:dyDescent="0.3">
      <c r="A6230" s="20">
        <f t="shared" si="229"/>
        <v>6224</v>
      </c>
      <c r="B6230" s="9">
        <v>329.42367722732797</v>
      </c>
      <c r="C6230" s="9">
        <v>321.37116931529965</v>
      </c>
      <c r="D6230" s="25">
        <v>232</v>
      </c>
      <c r="E6230" s="8">
        <v>286</v>
      </c>
      <c r="F6230" s="31">
        <f t="shared" si="231"/>
        <v>329.42037531925689</v>
      </c>
      <c r="G6230" s="31">
        <f t="shared" si="230"/>
        <v>324.51495110178911</v>
      </c>
    </row>
    <row r="6231" spans="1:8" x14ac:dyDescent="0.3">
      <c r="A6231" s="20">
        <f t="shared" si="229"/>
        <v>6225</v>
      </c>
      <c r="B6231" s="9">
        <v>329.43290722732797</v>
      </c>
      <c r="C6231" s="9">
        <v>321.37736931529963</v>
      </c>
      <c r="D6231" s="25">
        <v>233</v>
      </c>
      <c r="E6231" s="8">
        <v>287</v>
      </c>
      <c r="F6231" s="31">
        <f t="shared" si="231"/>
        <v>329.42959531925692</v>
      </c>
      <c r="G6231" s="31">
        <f t="shared" si="230"/>
        <v>324.52595110178913</v>
      </c>
    </row>
    <row r="6232" spans="1:8" x14ac:dyDescent="0.3">
      <c r="A6232" s="20">
        <f t="shared" si="229"/>
        <v>6226</v>
      </c>
      <c r="B6232" s="9">
        <v>329.44213722732798</v>
      </c>
      <c r="C6232" s="9">
        <v>321.38356931529961</v>
      </c>
      <c r="D6232" s="25">
        <v>234</v>
      </c>
      <c r="E6232" s="8">
        <v>288</v>
      </c>
      <c r="F6232" s="31">
        <f t="shared" si="231"/>
        <v>329.43881531925695</v>
      </c>
      <c r="G6232" s="31">
        <f t="shared" si="230"/>
        <v>324.53695110178916</v>
      </c>
    </row>
    <row r="6233" spans="1:8" x14ac:dyDescent="0.3">
      <c r="A6233" s="20">
        <f t="shared" si="229"/>
        <v>6227</v>
      </c>
      <c r="B6233" s="9">
        <v>329.45136722732798</v>
      </c>
      <c r="C6233" s="9">
        <v>321.38976931529959</v>
      </c>
      <c r="D6233" s="25">
        <v>235</v>
      </c>
      <c r="E6233" s="8">
        <v>289</v>
      </c>
      <c r="F6233" s="31">
        <f t="shared" si="231"/>
        <v>329.44803531925697</v>
      </c>
      <c r="G6233" s="31">
        <f t="shared" si="230"/>
        <v>324.54795110178918</v>
      </c>
    </row>
    <row r="6234" spans="1:8" x14ac:dyDescent="0.3">
      <c r="A6234" s="20">
        <f t="shared" si="229"/>
        <v>6228</v>
      </c>
      <c r="B6234" s="9">
        <v>329.46059722732798</v>
      </c>
      <c r="C6234" s="9">
        <v>321.39596931529957</v>
      </c>
      <c r="D6234" s="25">
        <v>236</v>
      </c>
      <c r="E6234" s="8">
        <v>290</v>
      </c>
      <c r="F6234" s="31">
        <f t="shared" si="231"/>
        <v>329.457255319257</v>
      </c>
      <c r="G6234" s="31">
        <f t="shared" si="230"/>
        <v>324.55895110178921</v>
      </c>
    </row>
    <row r="6235" spans="1:8" x14ac:dyDescent="0.3">
      <c r="A6235" s="20">
        <f t="shared" si="229"/>
        <v>6229</v>
      </c>
      <c r="B6235" s="9">
        <v>329.46982722732798</v>
      </c>
      <c r="C6235" s="9">
        <v>321.40216931529955</v>
      </c>
      <c r="D6235" s="25">
        <v>237</v>
      </c>
      <c r="E6235" s="8">
        <v>291</v>
      </c>
      <c r="F6235" s="31">
        <f t="shared" si="231"/>
        <v>329.46647531925703</v>
      </c>
      <c r="G6235" s="31">
        <f t="shared" si="230"/>
        <v>324.56995110178923</v>
      </c>
    </row>
    <row r="6236" spans="1:8" x14ac:dyDescent="0.3">
      <c r="A6236" s="20">
        <f t="shared" si="229"/>
        <v>6230</v>
      </c>
      <c r="B6236" s="9">
        <v>329.47905722732798</v>
      </c>
      <c r="C6236" s="9">
        <v>321.40836931529952</v>
      </c>
      <c r="D6236" s="25">
        <v>238</v>
      </c>
      <c r="E6236" s="8">
        <v>292</v>
      </c>
      <c r="F6236" s="31">
        <f t="shared" si="231"/>
        <v>329.47569531925706</v>
      </c>
      <c r="G6236" s="31">
        <f t="shared" si="230"/>
        <v>324.58095110178925</v>
      </c>
    </row>
    <row r="6237" spans="1:8" x14ac:dyDescent="0.3">
      <c r="A6237" s="20">
        <f t="shared" si="229"/>
        <v>6231</v>
      </c>
      <c r="B6237" s="9">
        <v>329.48828722732799</v>
      </c>
      <c r="C6237" s="9">
        <v>321.4145693152995</v>
      </c>
      <c r="D6237" s="25">
        <v>239</v>
      </c>
      <c r="E6237" s="8">
        <v>293</v>
      </c>
      <c r="F6237" s="31">
        <f t="shared" si="231"/>
        <v>329.48491531925708</v>
      </c>
      <c r="G6237" s="31">
        <f t="shared" si="230"/>
        <v>324.59195110178928</v>
      </c>
    </row>
    <row r="6238" spans="1:8" x14ac:dyDescent="0.3">
      <c r="A6238" s="20">
        <f t="shared" si="229"/>
        <v>6232</v>
      </c>
      <c r="B6238" s="9">
        <v>329.49751722732799</v>
      </c>
      <c r="C6238" s="9">
        <v>321.42076931529948</v>
      </c>
      <c r="D6238" s="25">
        <v>240</v>
      </c>
      <c r="E6238" s="8">
        <v>294</v>
      </c>
      <c r="F6238" s="31">
        <f t="shared" si="231"/>
        <v>329.49413531925711</v>
      </c>
      <c r="G6238" s="31">
        <f t="shared" si="230"/>
        <v>324.6029511017893</v>
      </c>
    </row>
    <row r="6239" spans="1:8" x14ac:dyDescent="0.3">
      <c r="A6239" s="20">
        <f t="shared" si="229"/>
        <v>6233</v>
      </c>
      <c r="B6239" s="9">
        <v>329.50674722732799</v>
      </c>
      <c r="C6239" s="9">
        <v>321.42696931529946</v>
      </c>
      <c r="D6239" s="25">
        <v>241</v>
      </c>
      <c r="E6239" s="8">
        <v>295</v>
      </c>
      <c r="F6239" s="31">
        <f t="shared" si="231"/>
        <v>329.50335531925714</v>
      </c>
      <c r="G6239" s="31">
        <f t="shared" si="230"/>
        <v>324.61395110178933</v>
      </c>
    </row>
    <row r="6240" spans="1:8" x14ac:dyDescent="0.3">
      <c r="A6240" s="20">
        <f t="shared" si="229"/>
        <v>6234</v>
      </c>
      <c r="B6240" s="9">
        <v>329.51597722732799</v>
      </c>
      <c r="C6240" s="9">
        <v>321.43316931529944</v>
      </c>
      <c r="D6240" s="25">
        <v>242</v>
      </c>
      <c r="E6240" s="8">
        <v>296</v>
      </c>
      <c r="F6240" s="31">
        <f t="shared" si="231"/>
        <v>329.51257531925717</v>
      </c>
      <c r="G6240" s="31">
        <f t="shared" si="230"/>
        <v>324.62495110178935</v>
      </c>
    </row>
    <row r="6241" spans="1:8" x14ac:dyDescent="0.3">
      <c r="A6241" s="20">
        <f t="shared" si="229"/>
        <v>6235</v>
      </c>
      <c r="B6241" s="9">
        <v>329.525207227328</v>
      </c>
      <c r="C6241" s="9">
        <v>321.43936931529942</v>
      </c>
      <c r="D6241" s="25">
        <v>243</v>
      </c>
      <c r="E6241" s="8">
        <v>297</v>
      </c>
      <c r="F6241" s="31">
        <f t="shared" si="231"/>
        <v>329.52179531925719</v>
      </c>
      <c r="G6241" s="31">
        <f t="shared" si="230"/>
        <v>324.63595110178937</v>
      </c>
    </row>
    <row r="6242" spans="1:8" x14ac:dyDescent="0.3">
      <c r="A6242" s="20">
        <f t="shared" si="229"/>
        <v>6236</v>
      </c>
      <c r="B6242" s="9">
        <v>329.534437227328</v>
      </c>
      <c r="C6242" s="9">
        <v>321.44556931529939</v>
      </c>
      <c r="D6242" s="25">
        <v>244</v>
      </c>
      <c r="E6242" s="8">
        <v>298</v>
      </c>
      <c r="F6242" s="31">
        <f t="shared" si="231"/>
        <v>329.53101531925722</v>
      </c>
      <c r="G6242" s="31">
        <f t="shared" si="230"/>
        <v>324.6469511017894</v>
      </c>
    </row>
    <row r="6243" spans="1:8" x14ac:dyDescent="0.3">
      <c r="A6243" s="20">
        <f t="shared" si="229"/>
        <v>6237</v>
      </c>
      <c r="B6243" s="9">
        <v>329.543667227328</v>
      </c>
      <c r="C6243" s="9">
        <v>321.45176931529937</v>
      </c>
      <c r="D6243" s="25">
        <v>245</v>
      </c>
      <c r="E6243" s="8">
        <v>299</v>
      </c>
      <c r="F6243" s="31">
        <f t="shared" si="231"/>
        <v>329.54023531925725</v>
      </c>
      <c r="G6243" s="31">
        <f t="shared" si="230"/>
        <v>324.65795110178942</v>
      </c>
    </row>
    <row r="6244" spans="1:8" x14ac:dyDescent="0.3">
      <c r="A6244" s="20">
        <f t="shared" si="229"/>
        <v>6238</v>
      </c>
      <c r="B6244" s="9">
        <v>329.552897227328</v>
      </c>
      <c r="C6244" s="9">
        <v>321.45796931529935</v>
      </c>
      <c r="D6244" s="25">
        <v>246</v>
      </c>
      <c r="E6244" s="8">
        <v>300</v>
      </c>
      <c r="F6244" s="31">
        <f t="shared" si="231"/>
        <v>329.54945531925728</v>
      </c>
      <c r="G6244" s="31">
        <f t="shared" si="230"/>
        <v>324.66895110178945</v>
      </c>
    </row>
    <row r="6245" spans="1:8" x14ac:dyDescent="0.3">
      <c r="A6245" s="20">
        <f t="shared" si="229"/>
        <v>6239</v>
      </c>
      <c r="B6245" s="9">
        <v>329.56212722732801</v>
      </c>
      <c r="C6245" s="9">
        <v>321.46416931529933</v>
      </c>
      <c r="D6245" s="25">
        <v>247</v>
      </c>
      <c r="E6245" s="8">
        <v>301</v>
      </c>
      <c r="F6245" s="31">
        <f t="shared" si="231"/>
        <v>329.5586753192573</v>
      </c>
      <c r="G6245" s="31">
        <f t="shared" si="230"/>
        <v>324.67995110178947</v>
      </c>
    </row>
    <row r="6246" spans="1:8" x14ac:dyDescent="0.3">
      <c r="A6246" s="20">
        <f t="shared" si="229"/>
        <v>6240</v>
      </c>
      <c r="B6246" s="9">
        <v>329.57135722732801</v>
      </c>
      <c r="C6246" s="9">
        <v>321.47036931529931</v>
      </c>
      <c r="D6246" s="25">
        <v>248</v>
      </c>
      <c r="E6246" s="8">
        <v>302</v>
      </c>
      <c r="F6246" s="31">
        <f t="shared" si="231"/>
        <v>329.56789531925733</v>
      </c>
      <c r="G6246" s="31">
        <f t="shared" si="230"/>
        <v>324.69095110178949</v>
      </c>
      <c r="H6246">
        <v>327.07</v>
      </c>
    </row>
    <row r="6247" spans="1:8" x14ac:dyDescent="0.3">
      <c r="A6247" s="20">
        <f t="shared" si="229"/>
        <v>6241</v>
      </c>
      <c r="B6247" s="9">
        <v>329.58058722732801</v>
      </c>
      <c r="C6247" s="9">
        <v>321.47656931529929</v>
      </c>
      <c r="D6247" s="25">
        <v>249</v>
      </c>
      <c r="E6247" s="8">
        <v>303</v>
      </c>
      <c r="F6247" s="31">
        <f t="shared" si="231"/>
        <v>329.57711531925736</v>
      </c>
      <c r="G6247" s="31">
        <f t="shared" si="230"/>
        <v>324.70195110178952</v>
      </c>
    </row>
    <row r="6248" spans="1:8" x14ac:dyDescent="0.3">
      <c r="A6248" s="20">
        <f t="shared" si="229"/>
        <v>6242</v>
      </c>
      <c r="B6248" s="9">
        <v>329.58981722732801</v>
      </c>
      <c r="C6248" s="9">
        <v>321.48276931529927</v>
      </c>
      <c r="D6248" s="25">
        <v>250</v>
      </c>
      <c r="E6248" s="8">
        <v>304</v>
      </c>
      <c r="F6248" s="31">
        <f t="shared" si="231"/>
        <v>329.58633531925739</v>
      </c>
      <c r="G6248" s="31">
        <f t="shared" si="230"/>
        <v>324.71295110178954</v>
      </c>
    </row>
    <row r="6249" spans="1:8" x14ac:dyDescent="0.3">
      <c r="A6249" s="20">
        <f t="shared" si="229"/>
        <v>6243</v>
      </c>
      <c r="B6249" s="9">
        <v>329.59904722732801</v>
      </c>
      <c r="C6249" s="9">
        <v>321.48896931529924</v>
      </c>
      <c r="D6249" s="25">
        <v>251</v>
      </c>
      <c r="E6249" s="8">
        <v>305</v>
      </c>
      <c r="F6249" s="31">
        <f t="shared" si="231"/>
        <v>329.59555531925741</v>
      </c>
      <c r="G6249" s="31">
        <f t="shared" si="230"/>
        <v>324.72395110178957</v>
      </c>
    </row>
    <row r="6250" spans="1:8" x14ac:dyDescent="0.3">
      <c r="A6250" s="20">
        <f t="shared" si="229"/>
        <v>6244</v>
      </c>
      <c r="B6250" s="9">
        <v>329.60827722732802</v>
      </c>
      <c r="C6250" s="9">
        <v>321.49516931529922</v>
      </c>
      <c r="D6250" s="25">
        <v>252</v>
      </c>
      <c r="E6250" s="8">
        <v>306</v>
      </c>
      <c r="F6250" s="31">
        <f t="shared" si="231"/>
        <v>329.60477531925744</v>
      </c>
      <c r="G6250" s="31">
        <f t="shared" si="230"/>
        <v>324.73495110178959</v>
      </c>
    </row>
    <row r="6251" spans="1:8" x14ac:dyDescent="0.3">
      <c r="A6251" s="20">
        <f t="shared" si="229"/>
        <v>6245</v>
      </c>
      <c r="B6251" s="9">
        <v>329.61750722732802</v>
      </c>
      <c r="C6251" s="9">
        <v>321.5013693152992</v>
      </c>
      <c r="D6251" s="25">
        <v>253</v>
      </c>
      <c r="E6251" s="8">
        <v>307</v>
      </c>
      <c r="F6251" s="31">
        <f t="shared" si="231"/>
        <v>329.61399531925747</v>
      </c>
      <c r="G6251" s="31">
        <f t="shared" si="230"/>
        <v>324.74595110178961</v>
      </c>
    </row>
    <row r="6252" spans="1:8" x14ac:dyDescent="0.3">
      <c r="A6252" s="20">
        <f t="shared" si="229"/>
        <v>6246</v>
      </c>
      <c r="B6252" s="9">
        <v>329.62673722732802</v>
      </c>
      <c r="C6252" s="9">
        <v>321.50756931529918</v>
      </c>
      <c r="D6252" s="25">
        <v>254</v>
      </c>
      <c r="E6252" s="8">
        <v>308</v>
      </c>
      <c r="F6252" s="31">
        <f t="shared" si="231"/>
        <v>329.6232153192575</v>
      </c>
      <c r="G6252" s="31">
        <f t="shared" si="230"/>
        <v>324.75695110178964</v>
      </c>
    </row>
    <row r="6253" spans="1:8" x14ac:dyDescent="0.3">
      <c r="A6253" s="20">
        <f t="shared" si="229"/>
        <v>6247</v>
      </c>
      <c r="B6253" s="9">
        <v>329.63596722732802</v>
      </c>
      <c r="C6253" s="9">
        <v>321.51376931529916</v>
      </c>
      <c r="D6253" s="25">
        <v>255</v>
      </c>
      <c r="E6253" s="8">
        <v>309</v>
      </c>
      <c r="F6253" s="31">
        <f t="shared" si="231"/>
        <v>329.63243531925752</v>
      </c>
      <c r="G6253" s="31">
        <f t="shared" si="230"/>
        <v>324.76795110178966</v>
      </c>
    </row>
    <row r="6254" spans="1:8" x14ac:dyDescent="0.3">
      <c r="A6254" s="20">
        <f t="shared" si="229"/>
        <v>6248</v>
      </c>
      <c r="B6254" s="9">
        <v>329.64519722732803</v>
      </c>
      <c r="C6254" s="9">
        <v>321.51996931529914</v>
      </c>
      <c r="D6254" s="25">
        <v>256</v>
      </c>
      <c r="E6254" s="8">
        <v>310</v>
      </c>
      <c r="F6254" s="31">
        <f t="shared" si="231"/>
        <v>329.64165531925755</v>
      </c>
      <c r="G6254" s="31">
        <f t="shared" si="230"/>
        <v>324.77895110178969</v>
      </c>
    </row>
    <row r="6255" spans="1:8" x14ac:dyDescent="0.3">
      <c r="A6255" s="20">
        <f t="shared" si="229"/>
        <v>6249</v>
      </c>
      <c r="B6255" s="9">
        <v>329.65442722732803</v>
      </c>
      <c r="C6255" s="9">
        <v>321.52616931529911</v>
      </c>
      <c r="D6255" s="25">
        <v>257</v>
      </c>
      <c r="E6255" s="8">
        <v>311</v>
      </c>
      <c r="F6255" s="31">
        <f t="shared" si="231"/>
        <v>329.65087531925758</v>
      </c>
      <c r="G6255" s="31">
        <f t="shared" si="230"/>
        <v>324.78995110178971</v>
      </c>
    </row>
    <row r="6256" spans="1:8" x14ac:dyDescent="0.3">
      <c r="A6256" s="20">
        <f t="shared" si="229"/>
        <v>6250</v>
      </c>
      <c r="B6256" s="9">
        <v>329.66365722732803</v>
      </c>
      <c r="C6256" s="9">
        <v>321.53236931529909</v>
      </c>
      <c r="D6256" s="25">
        <v>258</v>
      </c>
      <c r="E6256" s="8">
        <v>312</v>
      </c>
      <c r="F6256" s="31">
        <f t="shared" si="231"/>
        <v>329.66009531925761</v>
      </c>
      <c r="G6256" s="31">
        <f t="shared" si="230"/>
        <v>324.80095110178974</v>
      </c>
    </row>
    <row r="6257" spans="1:8" x14ac:dyDescent="0.3">
      <c r="A6257" s="20">
        <f t="shared" si="229"/>
        <v>6251</v>
      </c>
      <c r="B6257" s="9">
        <v>329.67288722732803</v>
      </c>
      <c r="C6257" s="9">
        <v>321.53856931529907</v>
      </c>
      <c r="D6257" s="25">
        <v>259</v>
      </c>
      <c r="E6257" s="8">
        <v>313</v>
      </c>
      <c r="F6257" s="31">
        <f t="shared" si="231"/>
        <v>329.66931531925763</v>
      </c>
      <c r="G6257" s="31">
        <f t="shared" si="230"/>
        <v>324.81195110178976</v>
      </c>
    </row>
    <row r="6258" spans="1:8" x14ac:dyDescent="0.3">
      <c r="A6258" s="20">
        <f t="shared" si="229"/>
        <v>6252</v>
      </c>
      <c r="B6258" s="9">
        <v>329.68211722732804</v>
      </c>
      <c r="C6258" s="9">
        <v>321.54476931529905</v>
      </c>
      <c r="D6258" s="25">
        <v>260</v>
      </c>
      <c r="E6258" s="8">
        <v>314</v>
      </c>
      <c r="F6258" s="31">
        <f t="shared" si="231"/>
        <v>329.67853531925766</v>
      </c>
      <c r="G6258" s="31">
        <f t="shared" si="230"/>
        <v>324.82295110178978</v>
      </c>
    </row>
    <row r="6259" spans="1:8" x14ac:dyDescent="0.3">
      <c r="A6259" s="20">
        <f t="shared" si="229"/>
        <v>6253</v>
      </c>
      <c r="B6259" s="9">
        <v>329.69134722732804</v>
      </c>
      <c r="C6259" s="9">
        <v>321.55096931529903</v>
      </c>
      <c r="D6259" s="25">
        <v>261</v>
      </c>
      <c r="E6259" s="8">
        <v>315</v>
      </c>
      <c r="F6259" s="31">
        <f t="shared" si="231"/>
        <v>329.68775531925769</v>
      </c>
      <c r="G6259" s="31">
        <f t="shared" si="230"/>
        <v>324.83395110178981</v>
      </c>
    </row>
    <row r="6260" spans="1:8" x14ac:dyDescent="0.3">
      <c r="A6260" s="20">
        <f t="shared" si="229"/>
        <v>6254</v>
      </c>
      <c r="B6260" s="9">
        <v>329.70057722732804</v>
      </c>
      <c r="C6260" s="9">
        <v>321.55716931529901</v>
      </c>
      <c r="D6260" s="25">
        <v>262</v>
      </c>
      <c r="E6260" s="8">
        <v>316</v>
      </c>
      <c r="F6260" s="31">
        <f t="shared" si="231"/>
        <v>329.69697531925772</v>
      </c>
      <c r="G6260" s="31">
        <f t="shared" si="230"/>
        <v>324.84495110178983</v>
      </c>
    </row>
    <row r="6261" spans="1:8" x14ac:dyDescent="0.3">
      <c r="A6261" s="20">
        <f t="shared" si="229"/>
        <v>6255</v>
      </c>
      <c r="B6261" s="9">
        <v>329.70980722732804</v>
      </c>
      <c r="C6261" s="9">
        <v>321.56336931529898</v>
      </c>
      <c r="D6261" s="25">
        <v>263</v>
      </c>
      <c r="E6261" s="8">
        <v>317</v>
      </c>
      <c r="F6261" s="31">
        <f t="shared" si="231"/>
        <v>329.70619531925774</v>
      </c>
      <c r="G6261" s="31">
        <f t="shared" si="230"/>
        <v>324.85595110178986</v>
      </c>
    </row>
    <row r="6262" spans="1:8" x14ac:dyDescent="0.3">
      <c r="A6262" s="20">
        <f t="shared" si="229"/>
        <v>6256</v>
      </c>
      <c r="B6262" s="9">
        <v>329.71903722732804</v>
      </c>
      <c r="C6262" s="9">
        <v>321.56956931529896</v>
      </c>
      <c r="D6262" s="25">
        <v>264</v>
      </c>
      <c r="E6262" s="8">
        <v>318</v>
      </c>
      <c r="F6262" s="31">
        <f t="shared" si="231"/>
        <v>329.71541531925777</v>
      </c>
      <c r="G6262" s="31">
        <f t="shared" si="230"/>
        <v>324.86695110178988</v>
      </c>
    </row>
    <row r="6263" spans="1:8" x14ac:dyDescent="0.3">
      <c r="A6263" s="20">
        <f t="shared" si="229"/>
        <v>6257</v>
      </c>
      <c r="B6263" s="9">
        <v>329.72826722732805</v>
      </c>
      <c r="C6263" s="9">
        <v>321.57576931529894</v>
      </c>
      <c r="D6263" s="25">
        <v>265</v>
      </c>
      <c r="E6263" s="8">
        <v>319</v>
      </c>
      <c r="F6263" s="31">
        <f t="shared" si="231"/>
        <v>329.7246353192578</v>
      </c>
      <c r="G6263" s="31">
        <f t="shared" si="230"/>
        <v>324.8779511017899</v>
      </c>
    </row>
    <row r="6264" spans="1:8" x14ac:dyDescent="0.3">
      <c r="A6264" s="20">
        <f t="shared" si="229"/>
        <v>6258</v>
      </c>
      <c r="B6264" s="9">
        <v>329.73749722732805</v>
      </c>
      <c r="C6264" s="9">
        <v>321.58196931529892</v>
      </c>
      <c r="D6264" s="25">
        <v>266</v>
      </c>
      <c r="E6264" s="8">
        <v>320</v>
      </c>
      <c r="F6264" s="31">
        <f t="shared" si="231"/>
        <v>329.73385531925783</v>
      </c>
      <c r="G6264" s="31">
        <f t="shared" si="230"/>
        <v>324.88895110178993</v>
      </c>
    </row>
    <row r="6265" spans="1:8" x14ac:dyDescent="0.3">
      <c r="A6265" s="20">
        <f t="shared" si="229"/>
        <v>6259</v>
      </c>
      <c r="B6265" s="9">
        <v>329.74672722732805</v>
      </c>
      <c r="C6265" s="9">
        <v>321.5881693152989</v>
      </c>
      <c r="D6265" s="25">
        <v>267</v>
      </c>
      <c r="E6265" s="8">
        <v>321</v>
      </c>
      <c r="F6265" s="31">
        <f t="shared" si="231"/>
        <v>329.74307531925785</v>
      </c>
      <c r="G6265" s="31">
        <f t="shared" si="230"/>
        <v>324.89995110178995</v>
      </c>
    </row>
    <row r="6266" spans="1:8" x14ac:dyDescent="0.3">
      <c r="A6266" s="20">
        <f t="shared" si="229"/>
        <v>6260</v>
      </c>
      <c r="B6266" s="9">
        <v>329.75595722732805</v>
      </c>
      <c r="C6266" s="9">
        <v>321.59436931529888</v>
      </c>
      <c r="D6266" s="25">
        <v>268</v>
      </c>
      <c r="E6266" s="8">
        <v>322</v>
      </c>
      <c r="F6266" s="31">
        <f t="shared" si="231"/>
        <v>329.75229531925788</v>
      </c>
      <c r="G6266" s="31">
        <f t="shared" si="230"/>
        <v>324.91095110178998</v>
      </c>
      <c r="H6266">
        <v>327.31</v>
      </c>
    </row>
    <row r="6267" spans="1:8" x14ac:dyDescent="0.3">
      <c r="A6267" s="20">
        <f t="shared" si="229"/>
        <v>6261</v>
      </c>
      <c r="B6267" s="9">
        <v>329.76518722732806</v>
      </c>
      <c r="C6267" s="9">
        <v>321.60056931529886</v>
      </c>
      <c r="D6267" s="25">
        <v>269</v>
      </c>
      <c r="E6267" s="8">
        <v>323</v>
      </c>
      <c r="F6267" s="31">
        <f t="shared" si="231"/>
        <v>329.76151531925791</v>
      </c>
      <c r="G6267" s="31">
        <f t="shared" si="230"/>
        <v>324.92195110179</v>
      </c>
    </row>
    <row r="6268" spans="1:8" x14ac:dyDescent="0.3">
      <c r="A6268" s="20">
        <f t="shared" si="229"/>
        <v>6262</v>
      </c>
      <c r="B6268" s="9">
        <v>329.77441722732806</v>
      </c>
      <c r="C6268" s="9">
        <v>321.60676931529883</v>
      </c>
      <c r="D6268" s="25">
        <v>270</v>
      </c>
      <c r="E6268" s="8">
        <v>324</v>
      </c>
      <c r="F6268" s="31">
        <f t="shared" si="231"/>
        <v>329.77073531925794</v>
      </c>
      <c r="G6268" s="31">
        <f t="shared" si="230"/>
        <v>324.93295110179002</v>
      </c>
    </row>
    <row r="6269" spans="1:8" x14ac:dyDescent="0.3">
      <c r="A6269" s="20">
        <f t="shared" si="229"/>
        <v>6263</v>
      </c>
      <c r="B6269" s="9">
        <v>329.78364722732806</v>
      </c>
      <c r="C6269" s="9">
        <v>321.61624663402836</v>
      </c>
      <c r="D6269" s="25">
        <v>271</v>
      </c>
      <c r="E6269" s="8">
        <v>1</v>
      </c>
      <c r="F6269" s="31">
        <f t="shared" si="231"/>
        <v>329.77995531925797</v>
      </c>
      <c r="G6269" s="31">
        <f t="shared" si="230"/>
        <v>324.94395110179005</v>
      </c>
    </row>
    <row r="6270" spans="1:8" x14ac:dyDescent="0.3">
      <c r="A6270" s="20">
        <f t="shared" si="229"/>
        <v>6264</v>
      </c>
      <c r="B6270" s="9">
        <v>329.79287722732806</v>
      </c>
      <c r="C6270" s="9">
        <v>321.62252657459976</v>
      </c>
      <c r="D6270" s="25">
        <v>272</v>
      </c>
      <c r="E6270" s="8">
        <v>2</v>
      </c>
      <c r="F6270" s="31">
        <f t="shared" si="231"/>
        <v>329.78917531925799</v>
      </c>
      <c r="G6270" s="31">
        <f t="shared" si="230"/>
        <v>324.95495110179007</v>
      </c>
    </row>
    <row r="6271" spans="1:8" x14ac:dyDescent="0.3">
      <c r="A6271" s="20">
        <f t="shared" si="229"/>
        <v>6265</v>
      </c>
      <c r="B6271" s="9">
        <v>329.80210722732807</v>
      </c>
      <c r="C6271" s="9">
        <v>321.62883982170752</v>
      </c>
      <c r="D6271" s="25">
        <v>273</v>
      </c>
      <c r="E6271" s="8">
        <v>3</v>
      </c>
      <c r="F6271" s="31">
        <f t="shared" si="231"/>
        <v>329.79839531925802</v>
      </c>
      <c r="G6271" s="31">
        <f t="shared" si="230"/>
        <v>324.9659511017901</v>
      </c>
    </row>
    <row r="6272" spans="1:8" x14ac:dyDescent="0.3">
      <c r="A6272" s="20">
        <f t="shared" si="229"/>
        <v>6266</v>
      </c>
      <c r="B6272" s="9">
        <v>329.81133722732807</v>
      </c>
      <c r="C6272" s="9">
        <v>321.63518637534071</v>
      </c>
      <c r="D6272" s="25">
        <v>274</v>
      </c>
      <c r="E6272" s="8">
        <v>4</v>
      </c>
      <c r="F6272" s="31">
        <f t="shared" si="231"/>
        <v>329.80761531925805</v>
      </c>
      <c r="G6272" s="31">
        <f t="shared" si="230"/>
        <v>324.97695110179012</v>
      </c>
    </row>
    <row r="6273" spans="1:8" x14ac:dyDescent="0.3">
      <c r="A6273" s="20">
        <f t="shared" si="229"/>
        <v>6267</v>
      </c>
      <c r="B6273" s="9">
        <v>329.82056722732807</v>
      </c>
      <c r="C6273" s="9">
        <v>321.6415662354957</v>
      </c>
      <c r="D6273" s="25">
        <v>275</v>
      </c>
      <c r="E6273" s="8">
        <v>5</v>
      </c>
      <c r="F6273" s="31">
        <f t="shared" si="231"/>
        <v>329.81683531925808</v>
      </c>
      <c r="G6273" s="31">
        <f t="shared" si="230"/>
        <v>324.98795110179015</v>
      </c>
    </row>
    <row r="6274" spans="1:8" x14ac:dyDescent="0.3">
      <c r="A6274" s="20">
        <f t="shared" si="229"/>
        <v>6268</v>
      </c>
      <c r="B6274" s="9">
        <v>329.82979722732807</v>
      </c>
      <c r="C6274" s="9">
        <v>321.64797940216522</v>
      </c>
      <c r="D6274" s="25">
        <v>276</v>
      </c>
      <c r="E6274" s="8">
        <v>6</v>
      </c>
      <c r="F6274" s="31">
        <f t="shared" si="231"/>
        <v>329.8260553192581</v>
      </c>
      <c r="G6274" s="31">
        <f t="shared" si="230"/>
        <v>324.99895110179017</v>
      </c>
    </row>
    <row r="6275" spans="1:8" x14ac:dyDescent="0.3">
      <c r="A6275" s="20">
        <f t="shared" si="229"/>
        <v>6269</v>
      </c>
      <c r="B6275" s="9">
        <v>329.83902722732807</v>
      </c>
      <c r="C6275" s="9">
        <v>321.65442587533471</v>
      </c>
      <c r="D6275" s="25">
        <v>277</v>
      </c>
      <c r="E6275" s="8">
        <v>7</v>
      </c>
      <c r="F6275" s="31">
        <f t="shared" si="231"/>
        <v>329.83527531925813</v>
      </c>
      <c r="G6275" s="31">
        <f t="shared" si="230"/>
        <v>325.00995110179019</v>
      </c>
    </row>
    <row r="6276" spans="1:8" x14ac:dyDescent="0.3">
      <c r="A6276" s="20">
        <f t="shared" si="229"/>
        <v>6270</v>
      </c>
      <c r="B6276" s="9">
        <v>329.84825722732808</v>
      </c>
      <c r="C6276" s="9">
        <v>321.66090565500781</v>
      </c>
      <c r="D6276" s="25">
        <v>278</v>
      </c>
      <c r="E6276" s="8">
        <v>8</v>
      </c>
      <c r="F6276" s="31">
        <f t="shared" si="231"/>
        <v>329.84449531925816</v>
      </c>
      <c r="G6276" s="31">
        <f t="shared" si="230"/>
        <v>325.02095110179022</v>
      </c>
    </row>
    <row r="6277" spans="1:8" x14ac:dyDescent="0.3">
      <c r="A6277" s="20">
        <f t="shared" si="229"/>
        <v>6271</v>
      </c>
      <c r="B6277" s="9">
        <v>329.85748722732808</v>
      </c>
      <c r="C6277" s="9">
        <v>321.66741874116997</v>
      </c>
      <c r="D6277" s="25">
        <v>279</v>
      </c>
      <c r="E6277" s="8">
        <v>9</v>
      </c>
      <c r="F6277" s="31">
        <f t="shared" si="231"/>
        <v>329.85371531925819</v>
      </c>
      <c r="G6277" s="31">
        <f t="shared" si="230"/>
        <v>325.03195110179024</v>
      </c>
    </row>
    <row r="6278" spans="1:8" x14ac:dyDescent="0.3">
      <c r="A6278" s="20">
        <f t="shared" si="229"/>
        <v>6272</v>
      </c>
      <c r="B6278" s="9">
        <v>329.86671722732808</v>
      </c>
      <c r="C6278" s="9">
        <v>321.67396513382118</v>
      </c>
      <c r="D6278" s="25">
        <v>280</v>
      </c>
      <c r="E6278" s="8">
        <v>10</v>
      </c>
      <c r="F6278" s="31">
        <f t="shared" si="231"/>
        <v>329.86293531925821</v>
      </c>
      <c r="G6278" s="31">
        <f t="shared" si="230"/>
        <v>325.04295110179027</v>
      </c>
    </row>
    <row r="6279" spans="1:8" x14ac:dyDescent="0.3">
      <c r="A6279" s="20">
        <f t="shared" si="229"/>
        <v>6273</v>
      </c>
      <c r="B6279" s="9">
        <v>329.87594722732808</v>
      </c>
      <c r="C6279" s="9">
        <v>321.68054483294691</v>
      </c>
      <c r="D6279" s="25">
        <v>281</v>
      </c>
      <c r="E6279" s="8">
        <v>11</v>
      </c>
      <c r="F6279" s="31">
        <f t="shared" si="231"/>
        <v>329.87215531925824</v>
      </c>
      <c r="G6279" s="31">
        <f t="shared" si="230"/>
        <v>325.05395110179029</v>
      </c>
    </row>
    <row r="6280" spans="1:8" x14ac:dyDescent="0.3">
      <c r="A6280" s="20">
        <f t="shared" ref="A6280:A6343" si="232">ROW()-6</f>
        <v>6274</v>
      </c>
      <c r="B6280" s="9">
        <v>329.88517722732809</v>
      </c>
      <c r="C6280" s="9">
        <v>321.68715783854714</v>
      </c>
      <c r="D6280" s="25">
        <v>282</v>
      </c>
      <c r="E6280" s="8">
        <v>12</v>
      </c>
      <c r="F6280" s="31">
        <f t="shared" si="231"/>
        <v>329.88137531925827</v>
      </c>
      <c r="G6280" s="31">
        <f t="shared" si="230"/>
        <v>325.06495110179031</v>
      </c>
    </row>
    <row r="6281" spans="1:8" x14ac:dyDescent="0.3">
      <c r="A6281" s="20">
        <f t="shared" si="232"/>
        <v>6275</v>
      </c>
      <c r="B6281" s="9">
        <v>329.89440722732809</v>
      </c>
      <c r="C6281" s="9">
        <v>321.69380415060368</v>
      </c>
      <c r="D6281" s="25">
        <v>283</v>
      </c>
      <c r="E6281" s="8">
        <v>13</v>
      </c>
      <c r="F6281" s="31">
        <f t="shared" si="231"/>
        <v>329.8905953192583</v>
      </c>
      <c r="G6281" s="31">
        <f t="shared" si="230"/>
        <v>325.07595110179034</v>
      </c>
    </row>
    <row r="6282" spans="1:8" x14ac:dyDescent="0.3">
      <c r="A6282" s="20">
        <f t="shared" si="232"/>
        <v>6276</v>
      </c>
      <c r="B6282" s="9">
        <v>329.90363722732809</v>
      </c>
      <c r="C6282" s="9">
        <v>321.70048376912018</v>
      </c>
      <c r="D6282" s="25">
        <v>284</v>
      </c>
      <c r="E6282" s="8">
        <v>14</v>
      </c>
      <c r="F6282" s="31">
        <f t="shared" si="231"/>
        <v>329.89981531925832</v>
      </c>
      <c r="G6282" s="31">
        <f t="shared" si="230"/>
        <v>325.08695110179036</v>
      </c>
    </row>
    <row r="6283" spans="1:8" x14ac:dyDescent="0.3">
      <c r="A6283" s="20">
        <f t="shared" si="232"/>
        <v>6277</v>
      </c>
      <c r="B6283" s="9">
        <v>329.91286722732809</v>
      </c>
      <c r="C6283" s="9">
        <v>321.70719669408209</v>
      </c>
      <c r="D6283" s="25">
        <v>285</v>
      </c>
      <c r="E6283" s="8">
        <v>15</v>
      </c>
      <c r="F6283" s="31">
        <f t="shared" si="231"/>
        <v>329.90903531925835</v>
      </c>
      <c r="G6283" s="31">
        <f t="shared" si="230"/>
        <v>325.09795110179039</v>
      </c>
    </row>
    <row r="6284" spans="1:8" x14ac:dyDescent="0.3">
      <c r="A6284" s="20">
        <f t="shared" si="232"/>
        <v>6278</v>
      </c>
      <c r="B6284" s="9">
        <v>329.92209722732809</v>
      </c>
      <c r="C6284" s="9">
        <v>321.71394292548575</v>
      </c>
      <c r="D6284" s="25">
        <v>286</v>
      </c>
      <c r="E6284" s="8">
        <v>16</v>
      </c>
      <c r="F6284" s="31">
        <f t="shared" si="231"/>
        <v>329.91825531925838</v>
      </c>
      <c r="G6284" s="31">
        <f t="shared" si="230"/>
        <v>325.10895110179041</v>
      </c>
    </row>
    <row r="6285" spans="1:8" x14ac:dyDescent="0.3">
      <c r="A6285" s="20">
        <f t="shared" si="232"/>
        <v>6279</v>
      </c>
      <c r="B6285" s="9">
        <v>329.9313272273281</v>
      </c>
      <c r="C6285" s="9">
        <v>321.72072246332391</v>
      </c>
      <c r="D6285" s="25">
        <v>287</v>
      </c>
      <c r="E6285" s="8">
        <v>17</v>
      </c>
      <c r="F6285" s="31">
        <f t="shared" si="231"/>
        <v>329.92747531925841</v>
      </c>
      <c r="G6285" s="31">
        <f t="shared" ref="G6285:G6348" si="233">IF(8811-A6285&gt;$I$13,G6284+(A6285-A6284)*$M$13,"erreur")</f>
        <v>325.11995110179043</v>
      </c>
    </row>
    <row r="6286" spans="1:8" x14ac:dyDescent="0.3">
      <c r="A6286" s="20">
        <f t="shared" si="232"/>
        <v>6280</v>
      </c>
      <c r="B6286" s="9">
        <v>329.9405572273281</v>
      </c>
      <c r="C6286" s="9">
        <v>321.72753530758564</v>
      </c>
      <c r="D6286" s="25">
        <v>288</v>
      </c>
      <c r="E6286" s="8">
        <v>18</v>
      </c>
      <c r="F6286" s="31">
        <f t="shared" si="231"/>
        <v>329.93669531925843</v>
      </c>
      <c r="G6286" s="31">
        <f t="shared" si="233"/>
        <v>325.13095110179046</v>
      </c>
      <c r="H6286">
        <v>327.63</v>
      </c>
    </row>
    <row r="6287" spans="1:8" x14ac:dyDescent="0.3">
      <c r="A6287" s="20">
        <f t="shared" si="232"/>
        <v>6281</v>
      </c>
      <c r="B6287" s="9">
        <v>329.9497872273281</v>
      </c>
      <c r="C6287" s="9">
        <v>321.73438145826731</v>
      </c>
      <c r="D6287" s="25">
        <v>289</v>
      </c>
      <c r="E6287" s="8">
        <v>19</v>
      </c>
      <c r="F6287" s="31">
        <f t="shared" si="231"/>
        <v>329.94591531925846</v>
      </c>
      <c r="G6287" s="31">
        <f t="shared" si="233"/>
        <v>325.14195110179048</v>
      </c>
    </row>
    <row r="6288" spans="1:8" x14ac:dyDescent="0.3">
      <c r="A6288" s="20">
        <f t="shared" si="232"/>
        <v>6282</v>
      </c>
      <c r="B6288" s="9">
        <v>329.9590172273281</v>
      </c>
      <c r="C6288" s="9">
        <v>321.741260915358</v>
      </c>
      <c r="D6288" s="25">
        <v>290</v>
      </c>
      <c r="E6288" s="8">
        <v>20</v>
      </c>
      <c r="F6288" s="31">
        <f t="shared" ref="F6288:F6351" si="234">IF($A6288&lt;=$J$23,F6287+($A6288-$A6287)*$L$23,"erreur")</f>
        <v>329.95513531925849</v>
      </c>
      <c r="G6288" s="31">
        <f t="shared" si="233"/>
        <v>325.15295110179051</v>
      </c>
    </row>
    <row r="6289" spans="1:7" x14ac:dyDescent="0.3">
      <c r="A6289" s="20">
        <f t="shared" si="232"/>
        <v>6283</v>
      </c>
      <c r="B6289" s="9">
        <v>329.96824722732811</v>
      </c>
      <c r="C6289" s="9">
        <v>321.74817367885043</v>
      </c>
      <c r="D6289" s="25">
        <v>291</v>
      </c>
      <c r="E6289" s="8">
        <v>21</v>
      </c>
      <c r="F6289" s="31">
        <f t="shared" si="234"/>
        <v>329.96435531925852</v>
      </c>
      <c r="G6289" s="31">
        <f t="shared" si="233"/>
        <v>325.16395110179053</v>
      </c>
    </row>
    <row r="6290" spans="1:7" x14ac:dyDescent="0.3">
      <c r="A6290" s="20">
        <f t="shared" si="232"/>
        <v>6284</v>
      </c>
      <c r="B6290" s="9">
        <v>329.97747722732811</v>
      </c>
      <c r="C6290" s="9">
        <v>321.75511974873734</v>
      </c>
      <c r="D6290" s="25">
        <v>292</v>
      </c>
      <c r="E6290" s="8">
        <v>22</v>
      </c>
      <c r="F6290" s="31">
        <f t="shared" si="234"/>
        <v>329.97357531925854</v>
      </c>
      <c r="G6290" s="31">
        <f t="shared" si="233"/>
        <v>325.17495110179055</v>
      </c>
    </row>
    <row r="6291" spans="1:7" x14ac:dyDescent="0.3">
      <c r="A6291" s="20">
        <f t="shared" si="232"/>
        <v>6285</v>
      </c>
      <c r="B6291" s="9">
        <v>329.98670722732811</v>
      </c>
      <c r="C6291" s="9">
        <v>321.76209912501145</v>
      </c>
      <c r="D6291" s="25">
        <v>293</v>
      </c>
      <c r="E6291" s="8">
        <v>23</v>
      </c>
      <c r="F6291" s="31">
        <f t="shared" si="234"/>
        <v>329.98279531925857</v>
      </c>
      <c r="G6291" s="31">
        <f t="shared" si="233"/>
        <v>325.18595110179058</v>
      </c>
    </row>
    <row r="6292" spans="1:7" x14ac:dyDescent="0.3">
      <c r="A6292" s="20">
        <f t="shared" si="232"/>
        <v>6286</v>
      </c>
      <c r="B6292" s="9">
        <v>329.99593722732811</v>
      </c>
      <c r="C6292" s="9">
        <v>321.76911180766911</v>
      </c>
      <c r="D6292" s="25">
        <v>294</v>
      </c>
      <c r="E6292" s="8">
        <v>24</v>
      </c>
      <c r="F6292" s="31">
        <f t="shared" si="234"/>
        <v>329.9920153192586</v>
      </c>
      <c r="G6292" s="31">
        <f t="shared" si="233"/>
        <v>325.1969511017906</v>
      </c>
    </row>
    <row r="6293" spans="1:7" x14ac:dyDescent="0.3">
      <c r="A6293" s="20">
        <f t="shared" si="232"/>
        <v>6287</v>
      </c>
      <c r="B6293" s="9">
        <v>330.00516722732812</v>
      </c>
      <c r="C6293" s="9">
        <v>321.77615779669577</v>
      </c>
      <c r="D6293" s="25">
        <v>295</v>
      </c>
      <c r="E6293" s="8">
        <v>25</v>
      </c>
      <c r="F6293" s="31">
        <f t="shared" si="234"/>
        <v>330.00123531925863</v>
      </c>
      <c r="G6293" s="31">
        <f t="shared" si="233"/>
        <v>325.20795110179063</v>
      </c>
    </row>
    <row r="6294" spans="1:7" x14ac:dyDescent="0.3">
      <c r="A6294" s="20">
        <f t="shared" si="232"/>
        <v>6288</v>
      </c>
      <c r="B6294" s="9">
        <v>330.01439722732812</v>
      </c>
      <c r="C6294" s="9">
        <v>321.7832370920878</v>
      </c>
      <c r="D6294" s="25">
        <v>296</v>
      </c>
      <c r="E6294" s="8">
        <v>26</v>
      </c>
      <c r="F6294" s="31">
        <f t="shared" si="234"/>
        <v>330.01045531925865</v>
      </c>
      <c r="G6294" s="31">
        <f t="shared" si="233"/>
        <v>325.21895110179065</v>
      </c>
    </row>
    <row r="6295" spans="1:7" x14ac:dyDescent="0.3">
      <c r="A6295" s="20">
        <f t="shared" si="232"/>
        <v>6289</v>
      </c>
      <c r="B6295" s="9">
        <v>330.02362722732812</v>
      </c>
      <c r="C6295" s="9">
        <v>321.79034969383429</v>
      </c>
      <c r="D6295" s="25">
        <v>297</v>
      </c>
      <c r="E6295" s="8">
        <v>27</v>
      </c>
      <c r="F6295" s="31">
        <f t="shared" si="234"/>
        <v>330.01967531925868</v>
      </c>
      <c r="G6295" s="31">
        <f t="shared" si="233"/>
        <v>325.22995110179068</v>
      </c>
    </row>
    <row r="6296" spans="1:7" x14ac:dyDescent="0.3">
      <c r="A6296" s="20">
        <f t="shared" si="232"/>
        <v>6290</v>
      </c>
      <c r="B6296" s="9">
        <v>330.03285722732812</v>
      </c>
      <c r="C6296" s="9">
        <v>321.79749560192795</v>
      </c>
      <c r="D6296" s="25">
        <v>298</v>
      </c>
      <c r="E6296" s="8">
        <v>28</v>
      </c>
      <c r="F6296" s="31">
        <f t="shared" si="234"/>
        <v>330.02889531925871</v>
      </c>
      <c r="G6296" s="31">
        <f t="shared" si="233"/>
        <v>325.2409511017907</v>
      </c>
    </row>
    <row r="6297" spans="1:7" x14ac:dyDescent="0.3">
      <c r="A6297" s="20">
        <f t="shared" si="232"/>
        <v>6291</v>
      </c>
      <c r="B6297" s="9">
        <v>330.04208722732812</v>
      </c>
      <c r="C6297" s="9">
        <v>321.80467481636879</v>
      </c>
      <c r="D6297" s="25">
        <v>299</v>
      </c>
      <c r="E6297" s="8">
        <v>29</v>
      </c>
      <c r="F6297" s="31">
        <f t="shared" si="234"/>
        <v>330.03811531925874</v>
      </c>
      <c r="G6297" s="31">
        <f t="shared" si="233"/>
        <v>325.25195110179072</v>
      </c>
    </row>
    <row r="6298" spans="1:7" x14ac:dyDescent="0.3">
      <c r="A6298" s="20">
        <f t="shared" si="232"/>
        <v>6292</v>
      </c>
      <c r="B6298" s="9">
        <v>330.05131722732813</v>
      </c>
      <c r="C6298" s="9">
        <v>321.81188733713498</v>
      </c>
      <c r="D6298" s="25">
        <v>300</v>
      </c>
      <c r="E6298" s="8">
        <v>30</v>
      </c>
      <c r="F6298" s="31">
        <f t="shared" si="234"/>
        <v>330.04733531925876</v>
      </c>
      <c r="G6298" s="31">
        <f t="shared" si="233"/>
        <v>325.26295110179075</v>
      </c>
    </row>
    <row r="6299" spans="1:7" x14ac:dyDescent="0.3">
      <c r="A6299" s="20">
        <f t="shared" si="232"/>
        <v>6293</v>
      </c>
      <c r="B6299" s="9">
        <v>330.06054722732813</v>
      </c>
      <c r="C6299" s="9">
        <v>321.81913316422651</v>
      </c>
      <c r="D6299" s="25">
        <v>301</v>
      </c>
      <c r="E6299" s="8">
        <v>31</v>
      </c>
      <c r="F6299" s="31">
        <f t="shared" si="234"/>
        <v>330.05655531925879</v>
      </c>
      <c r="G6299" s="31">
        <f t="shared" si="233"/>
        <v>325.27395110179077</v>
      </c>
    </row>
    <row r="6300" spans="1:7" x14ac:dyDescent="0.3">
      <c r="A6300" s="20">
        <f t="shared" si="232"/>
        <v>6294</v>
      </c>
      <c r="B6300" s="9">
        <v>330.06977722732813</v>
      </c>
      <c r="C6300" s="9">
        <v>321.82641229763976</v>
      </c>
      <c r="D6300" s="25">
        <v>302</v>
      </c>
      <c r="E6300" s="8">
        <v>32</v>
      </c>
      <c r="F6300" s="31">
        <f t="shared" si="234"/>
        <v>330.06577531925882</v>
      </c>
      <c r="G6300" s="31">
        <f t="shared" si="233"/>
        <v>325.2849511017908</v>
      </c>
    </row>
    <row r="6301" spans="1:7" x14ac:dyDescent="0.3">
      <c r="A6301" s="20">
        <f t="shared" si="232"/>
        <v>6295</v>
      </c>
      <c r="B6301" s="9">
        <v>330.07900722732813</v>
      </c>
      <c r="C6301" s="9">
        <v>321.8337247373529</v>
      </c>
      <c r="D6301" s="25">
        <v>303</v>
      </c>
      <c r="E6301" s="8">
        <v>33</v>
      </c>
      <c r="F6301" s="31">
        <f t="shared" si="234"/>
        <v>330.07499531925885</v>
      </c>
      <c r="G6301" s="31">
        <f t="shared" si="233"/>
        <v>325.29595110179082</v>
      </c>
    </row>
    <row r="6302" spans="1:7" x14ac:dyDescent="0.3">
      <c r="A6302" s="20">
        <f t="shared" si="232"/>
        <v>6296</v>
      </c>
      <c r="B6302" s="9">
        <v>330.08823722732814</v>
      </c>
      <c r="C6302" s="9">
        <v>321.84107048337319</v>
      </c>
      <c r="D6302" s="25">
        <v>304</v>
      </c>
      <c r="E6302" s="8">
        <v>34</v>
      </c>
      <c r="F6302" s="31">
        <f t="shared" si="234"/>
        <v>330.08421531925887</v>
      </c>
      <c r="G6302" s="31">
        <f t="shared" si="233"/>
        <v>325.30695110179084</v>
      </c>
    </row>
    <row r="6303" spans="1:7" x14ac:dyDescent="0.3">
      <c r="A6303" s="20">
        <f t="shared" si="232"/>
        <v>6297</v>
      </c>
      <c r="B6303" s="9">
        <v>330.09746722732814</v>
      </c>
      <c r="C6303" s="9">
        <v>321.84844953567881</v>
      </c>
      <c r="D6303" s="25">
        <v>305</v>
      </c>
      <c r="E6303" s="8">
        <v>35</v>
      </c>
      <c r="F6303" s="31">
        <f t="shared" si="234"/>
        <v>330.0934353192589</v>
      </c>
      <c r="G6303" s="31">
        <f t="shared" si="233"/>
        <v>325.31795110179087</v>
      </c>
    </row>
    <row r="6304" spans="1:7" x14ac:dyDescent="0.3">
      <c r="A6304" s="20">
        <f t="shared" si="232"/>
        <v>6298</v>
      </c>
      <c r="B6304" s="9">
        <v>330.10669722732814</v>
      </c>
      <c r="C6304" s="9">
        <v>321.85586189427704</v>
      </c>
      <c r="D6304" s="25">
        <v>306</v>
      </c>
      <c r="E6304" s="8">
        <v>36</v>
      </c>
      <c r="F6304" s="31">
        <f t="shared" si="234"/>
        <v>330.10265531925893</v>
      </c>
      <c r="G6304" s="31">
        <f t="shared" si="233"/>
        <v>325.32895110179089</v>
      </c>
    </row>
    <row r="6305" spans="1:8" x14ac:dyDescent="0.3">
      <c r="A6305" s="20">
        <f t="shared" si="232"/>
        <v>6299</v>
      </c>
      <c r="B6305" s="9">
        <v>330.11592722732814</v>
      </c>
      <c r="C6305" s="9">
        <v>321.86330755914605</v>
      </c>
      <c r="D6305" s="25">
        <v>307</v>
      </c>
      <c r="E6305" s="8">
        <v>37</v>
      </c>
      <c r="F6305" s="31">
        <f t="shared" si="234"/>
        <v>330.11187531925896</v>
      </c>
      <c r="G6305" s="31">
        <f t="shared" si="233"/>
        <v>325.33995110179092</v>
      </c>
    </row>
    <row r="6306" spans="1:8" x14ac:dyDescent="0.3">
      <c r="A6306" s="20">
        <f t="shared" si="232"/>
        <v>6300</v>
      </c>
      <c r="B6306" s="9">
        <v>330.12515722732815</v>
      </c>
      <c r="C6306" s="9">
        <v>321.8707865302822</v>
      </c>
      <c r="D6306" s="25">
        <v>308</v>
      </c>
      <c r="E6306" s="8">
        <v>38</v>
      </c>
      <c r="F6306" s="31">
        <f t="shared" si="234"/>
        <v>330.12109531925898</v>
      </c>
      <c r="G6306" s="31">
        <f t="shared" si="233"/>
        <v>325.35095110179094</v>
      </c>
      <c r="H6306">
        <v>327.89</v>
      </c>
    </row>
    <row r="6307" spans="1:8" x14ac:dyDescent="0.3">
      <c r="A6307" s="20">
        <f t="shared" si="232"/>
        <v>6301</v>
      </c>
      <c r="B6307" s="9">
        <v>330.13438722732815</v>
      </c>
      <c r="C6307" s="9">
        <v>321.87829880767822</v>
      </c>
      <c r="D6307" s="25">
        <v>309</v>
      </c>
      <c r="E6307" s="8">
        <v>39</v>
      </c>
      <c r="F6307" s="31">
        <f t="shared" si="234"/>
        <v>330.13031531925901</v>
      </c>
      <c r="G6307" s="31">
        <f t="shared" si="233"/>
        <v>325.36195110179096</v>
      </c>
    </row>
    <row r="6308" spans="1:8" x14ac:dyDescent="0.3">
      <c r="A6308" s="20">
        <f t="shared" si="232"/>
        <v>6302</v>
      </c>
      <c r="B6308" s="9">
        <v>330.14361722732815</v>
      </c>
      <c r="C6308" s="9">
        <v>321.88584439132319</v>
      </c>
      <c r="D6308" s="25">
        <v>310</v>
      </c>
      <c r="E6308" s="8">
        <v>40</v>
      </c>
      <c r="F6308" s="31">
        <f t="shared" si="234"/>
        <v>330.13953531925904</v>
      </c>
      <c r="G6308" s="31">
        <f t="shared" si="233"/>
        <v>325.37295110179099</v>
      </c>
    </row>
    <row r="6309" spans="1:8" x14ac:dyDescent="0.3">
      <c r="A6309" s="20">
        <f t="shared" si="232"/>
        <v>6303</v>
      </c>
      <c r="B6309" s="9">
        <v>330.15284722732815</v>
      </c>
      <c r="C6309" s="9">
        <v>321.89342328121347</v>
      </c>
      <c r="D6309" s="25">
        <v>311</v>
      </c>
      <c r="E6309" s="8">
        <v>41</v>
      </c>
      <c r="F6309" s="31">
        <f t="shared" si="234"/>
        <v>330.14875531925907</v>
      </c>
      <c r="G6309" s="31">
        <f t="shared" si="233"/>
        <v>325.38395110179101</v>
      </c>
    </row>
    <row r="6310" spans="1:8" x14ac:dyDescent="0.3">
      <c r="A6310" s="20">
        <f t="shared" si="232"/>
        <v>6304</v>
      </c>
      <c r="B6310" s="9">
        <v>330.16207722732815</v>
      </c>
      <c r="C6310" s="9">
        <v>321.90103547733452</v>
      </c>
      <c r="D6310" s="25">
        <v>312</v>
      </c>
      <c r="E6310" s="8">
        <v>42</v>
      </c>
      <c r="F6310" s="31">
        <f t="shared" si="234"/>
        <v>330.15797531925909</v>
      </c>
      <c r="G6310" s="31">
        <f t="shared" si="233"/>
        <v>325.39495110179104</v>
      </c>
    </row>
    <row r="6311" spans="1:8" x14ac:dyDescent="0.3">
      <c r="A6311" s="20">
        <f t="shared" si="232"/>
        <v>6305</v>
      </c>
      <c r="B6311" s="9">
        <v>330.17130722732816</v>
      </c>
      <c r="C6311" s="9">
        <v>321.90868097968269</v>
      </c>
      <c r="D6311" s="25">
        <v>313</v>
      </c>
      <c r="E6311" s="8">
        <v>43</v>
      </c>
      <c r="F6311" s="31">
        <f t="shared" si="234"/>
        <v>330.16719531925912</v>
      </c>
      <c r="G6311" s="31">
        <f t="shared" si="233"/>
        <v>325.40595110179106</v>
      </c>
    </row>
    <row r="6312" spans="1:8" x14ac:dyDescent="0.3">
      <c r="A6312" s="20">
        <f t="shared" si="232"/>
        <v>6306</v>
      </c>
      <c r="B6312" s="9">
        <v>330.18053722732816</v>
      </c>
      <c r="C6312" s="9">
        <v>321.91635978824706</v>
      </c>
      <c r="D6312" s="25">
        <v>314</v>
      </c>
      <c r="E6312" s="8">
        <v>44</v>
      </c>
      <c r="F6312" s="31">
        <f t="shared" si="234"/>
        <v>330.17641531925915</v>
      </c>
      <c r="G6312" s="31">
        <f t="shared" si="233"/>
        <v>325.41695110179108</v>
      </c>
    </row>
    <row r="6313" spans="1:8" x14ac:dyDescent="0.3">
      <c r="A6313" s="20">
        <f t="shared" si="232"/>
        <v>6307</v>
      </c>
      <c r="B6313" s="9">
        <v>330.18976722732816</v>
      </c>
      <c r="C6313" s="9">
        <v>321.92407190302401</v>
      </c>
      <c r="D6313" s="25">
        <v>315</v>
      </c>
      <c r="E6313" s="8">
        <v>45</v>
      </c>
      <c r="F6313" s="31">
        <f t="shared" si="234"/>
        <v>330.18563531925918</v>
      </c>
      <c r="G6313" s="31">
        <f t="shared" si="233"/>
        <v>325.42795110179111</v>
      </c>
    </row>
    <row r="6314" spans="1:8" x14ac:dyDescent="0.3">
      <c r="A6314" s="20">
        <f t="shared" si="232"/>
        <v>6308</v>
      </c>
      <c r="B6314" s="9">
        <v>330.19899722732816</v>
      </c>
      <c r="C6314" s="9">
        <v>321.93181732399535</v>
      </c>
      <c r="D6314" s="25">
        <v>316</v>
      </c>
      <c r="E6314" s="8">
        <v>46</v>
      </c>
      <c r="F6314" s="31">
        <f t="shared" si="234"/>
        <v>330.1948553192592</v>
      </c>
      <c r="G6314" s="31">
        <f t="shared" si="233"/>
        <v>325.43895110179113</v>
      </c>
    </row>
    <row r="6315" spans="1:8" x14ac:dyDescent="0.3">
      <c r="A6315" s="20">
        <f t="shared" si="232"/>
        <v>6309</v>
      </c>
      <c r="B6315" s="9">
        <v>330.20822722732817</v>
      </c>
      <c r="C6315" s="9">
        <v>321.93959605116106</v>
      </c>
      <c r="D6315" s="25">
        <v>317</v>
      </c>
      <c r="E6315" s="8">
        <v>47</v>
      </c>
      <c r="F6315" s="31">
        <f t="shared" si="234"/>
        <v>330.20407531925923</v>
      </c>
      <c r="G6315" s="31">
        <f t="shared" si="233"/>
        <v>325.44995110179116</v>
      </c>
    </row>
    <row r="6316" spans="1:8" x14ac:dyDescent="0.3">
      <c r="A6316" s="20">
        <f t="shared" si="232"/>
        <v>6310</v>
      </c>
      <c r="B6316" s="9">
        <v>330.21745722732817</v>
      </c>
      <c r="C6316" s="9">
        <v>321.94740808451024</v>
      </c>
      <c r="D6316" s="25">
        <v>318</v>
      </c>
      <c r="E6316" s="8">
        <v>48</v>
      </c>
      <c r="F6316" s="31">
        <f t="shared" si="234"/>
        <v>330.21329531925926</v>
      </c>
      <c r="G6316" s="31">
        <f t="shared" si="233"/>
        <v>325.46095110179118</v>
      </c>
    </row>
    <row r="6317" spans="1:8" x14ac:dyDescent="0.3">
      <c r="A6317" s="20">
        <f t="shared" si="232"/>
        <v>6311</v>
      </c>
      <c r="B6317" s="9">
        <v>330.22668722732817</v>
      </c>
      <c r="C6317" s="9">
        <v>321.95525342402834</v>
      </c>
      <c r="D6317" s="25">
        <v>319</v>
      </c>
      <c r="E6317" s="8">
        <v>49</v>
      </c>
      <c r="F6317" s="31">
        <f t="shared" si="234"/>
        <v>330.22251531925929</v>
      </c>
      <c r="G6317" s="31">
        <f t="shared" si="233"/>
        <v>325.47195110179121</v>
      </c>
    </row>
    <row r="6318" spans="1:8" x14ac:dyDescent="0.3">
      <c r="A6318" s="20">
        <f t="shared" si="232"/>
        <v>6312</v>
      </c>
      <c r="B6318" s="9">
        <v>330.23591722732817</v>
      </c>
      <c r="C6318" s="9">
        <v>321.96313206971536</v>
      </c>
      <c r="D6318" s="25">
        <v>320</v>
      </c>
      <c r="E6318" s="8">
        <v>50</v>
      </c>
      <c r="F6318" s="31">
        <f t="shared" si="234"/>
        <v>330.23173531925931</v>
      </c>
      <c r="G6318" s="31">
        <f t="shared" si="233"/>
        <v>325.48295110179123</v>
      </c>
    </row>
    <row r="6319" spans="1:8" x14ac:dyDescent="0.3">
      <c r="A6319" s="20">
        <f t="shared" si="232"/>
        <v>6313</v>
      </c>
      <c r="B6319" s="9">
        <v>330.24514722732818</v>
      </c>
      <c r="C6319" s="9">
        <v>321.97104402156037</v>
      </c>
      <c r="D6319" s="25">
        <v>321</v>
      </c>
      <c r="E6319" s="8">
        <v>51</v>
      </c>
      <c r="F6319" s="31">
        <f t="shared" si="234"/>
        <v>330.24095531925934</v>
      </c>
      <c r="G6319" s="31">
        <f t="shared" si="233"/>
        <v>325.49395110179125</v>
      </c>
    </row>
    <row r="6320" spans="1:8" x14ac:dyDescent="0.3">
      <c r="A6320" s="20">
        <f t="shared" si="232"/>
        <v>6314</v>
      </c>
      <c r="B6320" s="9">
        <v>330.25437722732818</v>
      </c>
      <c r="C6320" s="9">
        <v>321.97898927955248</v>
      </c>
      <c r="D6320" s="25">
        <v>322</v>
      </c>
      <c r="E6320" s="8">
        <v>52</v>
      </c>
      <c r="F6320" s="31">
        <f t="shared" si="234"/>
        <v>330.25017531925937</v>
      </c>
      <c r="G6320" s="31">
        <f t="shared" si="233"/>
        <v>325.50495110179128</v>
      </c>
    </row>
    <row r="6321" spans="1:8" x14ac:dyDescent="0.3">
      <c r="A6321" s="20">
        <f t="shared" si="232"/>
        <v>6315</v>
      </c>
      <c r="B6321" s="9">
        <v>330.26360722732818</v>
      </c>
      <c r="C6321" s="9">
        <v>321.98696784368076</v>
      </c>
      <c r="D6321" s="25">
        <v>323</v>
      </c>
      <c r="E6321" s="8">
        <v>53</v>
      </c>
      <c r="F6321" s="31">
        <f t="shared" si="234"/>
        <v>330.2593953192594</v>
      </c>
      <c r="G6321" s="31">
        <f t="shared" si="233"/>
        <v>325.5159511017913</v>
      </c>
    </row>
    <row r="6322" spans="1:8" x14ac:dyDescent="0.3">
      <c r="A6322" s="20">
        <f t="shared" si="232"/>
        <v>6316</v>
      </c>
      <c r="B6322" s="9">
        <v>330.27283722732818</v>
      </c>
      <c r="C6322" s="9">
        <v>321.99497971394521</v>
      </c>
      <c r="D6322" s="25">
        <v>324</v>
      </c>
      <c r="E6322" s="8">
        <v>54</v>
      </c>
      <c r="F6322" s="31">
        <f t="shared" si="234"/>
        <v>330.26861531925942</v>
      </c>
      <c r="G6322" s="31">
        <f t="shared" si="233"/>
        <v>325.52695110179133</v>
      </c>
    </row>
    <row r="6323" spans="1:8" x14ac:dyDescent="0.3">
      <c r="A6323" s="20">
        <f t="shared" si="232"/>
        <v>6317</v>
      </c>
      <c r="B6323" s="9">
        <v>330.28206722732818</v>
      </c>
      <c r="C6323" s="9">
        <v>322.00302489032401</v>
      </c>
      <c r="D6323" s="25">
        <v>325</v>
      </c>
      <c r="E6323" s="8">
        <v>55</v>
      </c>
      <c r="F6323" s="31">
        <f t="shared" si="234"/>
        <v>330.27783531925945</v>
      </c>
      <c r="G6323" s="31">
        <f t="shared" si="233"/>
        <v>325.53795110179135</v>
      </c>
    </row>
    <row r="6324" spans="1:8" x14ac:dyDescent="0.3">
      <c r="A6324" s="20">
        <f t="shared" si="232"/>
        <v>6318</v>
      </c>
      <c r="B6324" s="9">
        <v>330.29129722732819</v>
      </c>
      <c r="C6324" s="9">
        <v>322.0111033728208</v>
      </c>
      <c r="D6324" s="25">
        <v>326</v>
      </c>
      <c r="E6324" s="8">
        <v>56</v>
      </c>
      <c r="F6324" s="31">
        <f t="shared" si="234"/>
        <v>330.28705531925948</v>
      </c>
      <c r="G6324" s="31">
        <f t="shared" si="233"/>
        <v>325.54895110179137</v>
      </c>
    </row>
    <row r="6325" spans="1:8" x14ac:dyDescent="0.3">
      <c r="A6325" s="20">
        <f t="shared" si="232"/>
        <v>6319</v>
      </c>
      <c r="B6325" s="9">
        <v>330.30052722732819</v>
      </c>
      <c r="C6325" s="9">
        <v>322.01921516142102</v>
      </c>
      <c r="D6325" s="25">
        <v>327</v>
      </c>
      <c r="E6325" s="8">
        <v>57</v>
      </c>
      <c r="F6325" s="31">
        <f t="shared" si="234"/>
        <v>330.29627531925951</v>
      </c>
      <c r="G6325" s="31">
        <f t="shared" si="233"/>
        <v>325.5599511017914</v>
      </c>
    </row>
    <row r="6326" spans="1:8" x14ac:dyDescent="0.3">
      <c r="A6326" s="20">
        <f t="shared" si="232"/>
        <v>6320</v>
      </c>
      <c r="B6326" s="9">
        <v>330.30975722732819</v>
      </c>
      <c r="C6326" s="9">
        <v>322.02736025611011</v>
      </c>
      <c r="D6326" s="25">
        <v>328</v>
      </c>
      <c r="E6326" s="8">
        <v>58</v>
      </c>
      <c r="F6326" s="31">
        <f t="shared" si="234"/>
        <v>330.30549531925953</v>
      </c>
      <c r="G6326" s="31">
        <f t="shared" si="233"/>
        <v>325.57095110179142</v>
      </c>
      <c r="H6326">
        <v>328.08</v>
      </c>
    </row>
    <row r="6327" spans="1:8" x14ac:dyDescent="0.3">
      <c r="A6327" s="20">
        <f t="shared" si="232"/>
        <v>6321</v>
      </c>
      <c r="B6327" s="9">
        <v>330.31898722732819</v>
      </c>
      <c r="C6327" s="9">
        <v>322.03553865688809</v>
      </c>
      <c r="D6327" s="25">
        <v>329</v>
      </c>
      <c r="E6327" s="8">
        <v>59</v>
      </c>
      <c r="F6327" s="31">
        <f t="shared" si="234"/>
        <v>330.31471531925956</v>
      </c>
      <c r="G6327" s="31">
        <f t="shared" si="233"/>
        <v>325.58195110179145</v>
      </c>
    </row>
    <row r="6328" spans="1:8" x14ac:dyDescent="0.3">
      <c r="A6328" s="20">
        <f t="shared" si="232"/>
        <v>6322</v>
      </c>
      <c r="B6328" s="9">
        <v>330.3282172273282</v>
      </c>
      <c r="C6328" s="9">
        <v>322.0437503637404</v>
      </c>
      <c r="D6328" s="25">
        <v>330</v>
      </c>
      <c r="E6328" s="8">
        <v>60</v>
      </c>
      <c r="F6328" s="31">
        <f t="shared" si="234"/>
        <v>330.32393531925959</v>
      </c>
      <c r="G6328" s="31">
        <f t="shared" si="233"/>
        <v>325.59295110179147</v>
      </c>
    </row>
    <row r="6329" spans="1:8" x14ac:dyDescent="0.3">
      <c r="A6329" s="20">
        <f t="shared" si="232"/>
        <v>6323</v>
      </c>
      <c r="B6329" s="9">
        <v>330.3374472273282</v>
      </c>
      <c r="C6329" s="9">
        <v>322.0519953766634</v>
      </c>
      <c r="D6329" s="25">
        <v>331</v>
      </c>
      <c r="E6329" s="8">
        <v>61</v>
      </c>
      <c r="F6329" s="31">
        <f t="shared" si="234"/>
        <v>330.33315531925962</v>
      </c>
      <c r="G6329" s="31">
        <f t="shared" si="233"/>
        <v>325.60395110179149</v>
      </c>
    </row>
    <row r="6330" spans="1:8" x14ac:dyDescent="0.3">
      <c r="A6330" s="20">
        <f t="shared" si="232"/>
        <v>6324</v>
      </c>
      <c r="B6330" s="9">
        <v>330.3466772273282</v>
      </c>
      <c r="C6330" s="9">
        <v>322.06027369564254</v>
      </c>
      <c r="D6330" s="25">
        <v>332</v>
      </c>
      <c r="E6330" s="8">
        <v>62</v>
      </c>
      <c r="F6330" s="31">
        <f t="shared" si="234"/>
        <v>330.34237531925965</v>
      </c>
      <c r="G6330" s="31">
        <f t="shared" si="233"/>
        <v>325.61495110179152</v>
      </c>
    </row>
    <row r="6331" spans="1:8" x14ac:dyDescent="0.3">
      <c r="A6331" s="20">
        <f t="shared" si="232"/>
        <v>6325</v>
      </c>
      <c r="B6331" s="9">
        <v>330.3559072273282</v>
      </c>
      <c r="C6331" s="9">
        <v>322.06858532067054</v>
      </c>
      <c r="D6331" s="25">
        <v>333</v>
      </c>
      <c r="E6331" s="8">
        <v>63</v>
      </c>
      <c r="F6331" s="31">
        <f t="shared" si="234"/>
        <v>330.35159531925967</v>
      </c>
      <c r="G6331" s="31">
        <f t="shared" si="233"/>
        <v>325.62595110179154</v>
      </c>
    </row>
    <row r="6332" spans="1:8" x14ac:dyDescent="0.3">
      <c r="A6332" s="20">
        <f t="shared" si="232"/>
        <v>6326</v>
      </c>
      <c r="B6332" s="9">
        <v>330.3651372273282</v>
      </c>
      <c r="C6332" s="9">
        <v>322.07693025173648</v>
      </c>
      <c r="D6332" s="25">
        <v>334</v>
      </c>
      <c r="E6332" s="8">
        <v>64</v>
      </c>
      <c r="F6332" s="31">
        <f t="shared" si="234"/>
        <v>330.3608153192597</v>
      </c>
      <c r="G6332" s="31">
        <f t="shared" si="233"/>
        <v>325.63695110179157</v>
      </c>
    </row>
    <row r="6333" spans="1:8" x14ac:dyDescent="0.3">
      <c r="A6333" s="20">
        <f t="shared" si="232"/>
        <v>6327</v>
      </c>
      <c r="B6333" s="9">
        <v>330.37436722732821</v>
      </c>
      <c r="C6333" s="9">
        <v>322.08530848883674</v>
      </c>
      <c r="D6333" s="25">
        <v>335</v>
      </c>
      <c r="E6333" s="8">
        <v>65</v>
      </c>
      <c r="F6333" s="31">
        <f t="shared" si="234"/>
        <v>330.37003531925973</v>
      </c>
      <c r="G6333" s="31">
        <f t="shared" si="233"/>
        <v>325.64795110179159</v>
      </c>
    </row>
    <row r="6334" spans="1:8" x14ac:dyDescent="0.3">
      <c r="A6334" s="20">
        <f t="shared" si="232"/>
        <v>6328</v>
      </c>
      <c r="B6334" s="9">
        <v>330.38359722732821</v>
      </c>
      <c r="C6334" s="9">
        <v>322.09372003195676</v>
      </c>
      <c r="D6334" s="25">
        <v>336</v>
      </c>
      <c r="E6334" s="8">
        <v>66</v>
      </c>
      <c r="F6334" s="31">
        <f t="shared" si="234"/>
        <v>330.37925531925976</v>
      </c>
      <c r="G6334" s="31">
        <f t="shared" si="233"/>
        <v>325.65895110179162</v>
      </c>
    </row>
    <row r="6335" spans="1:8" x14ac:dyDescent="0.3">
      <c r="A6335" s="20">
        <f t="shared" si="232"/>
        <v>6329</v>
      </c>
      <c r="B6335" s="9">
        <v>330.39282722732821</v>
      </c>
      <c r="C6335" s="9">
        <v>322.10216488108563</v>
      </c>
      <c r="D6335" s="25">
        <v>337</v>
      </c>
      <c r="E6335" s="8">
        <v>67</v>
      </c>
      <c r="F6335" s="31">
        <f t="shared" si="234"/>
        <v>330.38847531925978</v>
      </c>
      <c r="G6335" s="31">
        <f t="shared" si="233"/>
        <v>325.66995110179164</v>
      </c>
    </row>
    <row r="6336" spans="1:8" x14ac:dyDescent="0.3">
      <c r="A6336" s="20">
        <f t="shared" si="232"/>
        <v>6330</v>
      </c>
      <c r="B6336" s="9">
        <v>330.40205722732821</v>
      </c>
      <c r="C6336" s="9">
        <v>322.1106430362197</v>
      </c>
      <c r="D6336" s="25">
        <v>338</v>
      </c>
      <c r="E6336" s="8">
        <v>68</v>
      </c>
      <c r="F6336" s="31">
        <f t="shared" si="234"/>
        <v>330.39769531925981</v>
      </c>
      <c r="G6336" s="31">
        <f t="shared" si="233"/>
        <v>325.68095110179166</v>
      </c>
    </row>
    <row r="6337" spans="1:8" x14ac:dyDescent="0.3">
      <c r="A6337" s="20">
        <f t="shared" si="232"/>
        <v>6331</v>
      </c>
      <c r="B6337" s="9">
        <v>330.41128722732822</v>
      </c>
      <c r="C6337" s="9">
        <v>322.11915449734806</v>
      </c>
      <c r="D6337" s="25">
        <v>339</v>
      </c>
      <c r="E6337" s="8">
        <v>69</v>
      </c>
      <c r="F6337" s="31">
        <f t="shared" si="234"/>
        <v>330.40691531925984</v>
      </c>
      <c r="G6337" s="31">
        <f t="shared" si="233"/>
        <v>325.69195110179169</v>
      </c>
    </row>
    <row r="6338" spans="1:8" x14ac:dyDescent="0.3">
      <c r="A6338" s="20">
        <f t="shared" si="232"/>
        <v>6332</v>
      </c>
      <c r="B6338" s="9">
        <v>330.42051722732822</v>
      </c>
      <c r="C6338" s="9">
        <v>322.12769926445617</v>
      </c>
      <c r="D6338" s="25">
        <v>340</v>
      </c>
      <c r="E6338" s="8">
        <v>70</v>
      </c>
      <c r="F6338" s="31">
        <f t="shared" si="234"/>
        <v>330.41613531925987</v>
      </c>
      <c r="G6338" s="31">
        <f t="shared" si="233"/>
        <v>325.70295110179171</v>
      </c>
    </row>
    <row r="6339" spans="1:8" x14ac:dyDescent="0.3">
      <c r="A6339" s="20">
        <f t="shared" si="232"/>
        <v>6333</v>
      </c>
      <c r="B6339" s="9">
        <v>330.42974722732822</v>
      </c>
      <c r="C6339" s="9">
        <v>322.13627733754038</v>
      </c>
      <c r="D6339" s="25">
        <v>341</v>
      </c>
      <c r="E6339" s="8">
        <v>71</v>
      </c>
      <c r="F6339" s="31">
        <f t="shared" si="234"/>
        <v>330.42535531925989</v>
      </c>
      <c r="G6339" s="31">
        <f t="shared" si="233"/>
        <v>325.71395110179174</v>
      </c>
    </row>
    <row r="6340" spans="1:8" x14ac:dyDescent="0.3">
      <c r="A6340" s="20">
        <f t="shared" si="232"/>
        <v>6334</v>
      </c>
      <c r="B6340" s="9">
        <v>330.43897722732822</v>
      </c>
      <c r="C6340" s="9">
        <v>322.14488871658614</v>
      </c>
      <c r="D6340" s="25">
        <v>342</v>
      </c>
      <c r="E6340" s="8">
        <v>72</v>
      </c>
      <c r="F6340" s="31">
        <f t="shared" si="234"/>
        <v>330.43457531925992</v>
      </c>
      <c r="G6340" s="31">
        <f t="shared" si="233"/>
        <v>325.72495110179176</v>
      </c>
    </row>
    <row r="6341" spans="1:8" x14ac:dyDescent="0.3">
      <c r="A6341" s="20">
        <f t="shared" si="232"/>
        <v>6335</v>
      </c>
      <c r="B6341" s="9">
        <v>330.44820722732823</v>
      </c>
      <c r="C6341" s="9">
        <v>322.15353340159345</v>
      </c>
      <c r="D6341" s="25">
        <v>343</v>
      </c>
      <c r="E6341" s="8">
        <v>73</v>
      </c>
      <c r="F6341" s="31">
        <f t="shared" si="234"/>
        <v>330.44379531925995</v>
      </c>
      <c r="G6341" s="31">
        <f t="shared" si="233"/>
        <v>325.73595110179178</v>
      </c>
    </row>
    <row r="6342" spans="1:8" x14ac:dyDescent="0.3">
      <c r="A6342" s="20">
        <f t="shared" si="232"/>
        <v>6336</v>
      </c>
      <c r="B6342" s="9">
        <v>330.45743722732823</v>
      </c>
      <c r="C6342" s="9">
        <v>322.16221139254048</v>
      </c>
      <c r="D6342" s="25">
        <v>344</v>
      </c>
      <c r="E6342" s="8">
        <v>74</v>
      </c>
      <c r="F6342" s="31">
        <f t="shared" si="234"/>
        <v>330.45301531925998</v>
      </c>
      <c r="G6342" s="31">
        <f t="shared" si="233"/>
        <v>325.74695110179181</v>
      </c>
    </row>
    <row r="6343" spans="1:8" x14ac:dyDescent="0.3">
      <c r="A6343" s="20">
        <f t="shared" si="232"/>
        <v>6337</v>
      </c>
      <c r="B6343" s="9">
        <v>330.46666722732823</v>
      </c>
      <c r="C6343" s="9">
        <v>322.17092268942724</v>
      </c>
      <c r="D6343" s="25">
        <v>345</v>
      </c>
      <c r="E6343" s="8">
        <v>75</v>
      </c>
      <c r="F6343" s="31">
        <f t="shared" si="234"/>
        <v>330.46223531926</v>
      </c>
      <c r="G6343" s="31">
        <f t="shared" si="233"/>
        <v>325.75795110179183</v>
      </c>
    </row>
    <row r="6344" spans="1:8" x14ac:dyDescent="0.3">
      <c r="A6344" s="20">
        <f t="shared" ref="A6344:A6407" si="235">ROW()-6</f>
        <v>6338</v>
      </c>
      <c r="B6344" s="9">
        <v>330.47589722732823</v>
      </c>
      <c r="C6344" s="9">
        <v>322.17966729223554</v>
      </c>
      <c r="D6344" s="25">
        <v>346</v>
      </c>
      <c r="E6344" s="8">
        <v>76</v>
      </c>
      <c r="F6344" s="31">
        <f t="shared" si="234"/>
        <v>330.47145531926003</v>
      </c>
      <c r="G6344" s="31">
        <f t="shared" si="233"/>
        <v>325.76895110179186</v>
      </c>
    </row>
    <row r="6345" spans="1:8" x14ac:dyDescent="0.3">
      <c r="A6345" s="20">
        <f t="shared" si="235"/>
        <v>6339</v>
      </c>
      <c r="B6345" s="9">
        <v>330.48512722732823</v>
      </c>
      <c r="C6345" s="9">
        <v>322.18844520096172</v>
      </c>
      <c r="D6345" s="25">
        <v>347</v>
      </c>
      <c r="E6345" s="8">
        <v>77</v>
      </c>
      <c r="F6345" s="31">
        <f t="shared" si="234"/>
        <v>330.48067531926006</v>
      </c>
      <c r="G6345" s="31">
        <f t="shared" si="233"/>
        <v>325.77995110179188</v>
      </c>
    </row>
    <row r="6346" spans="1:8" x14ac:dyDescent="0.3">
      <c r="A6346" s="20">
        <f t="shared" si="235"/>
        <v>6340</v>
      </c>
      <c r="B6346" s="9">
        <v>330.49435722732824</v>
      </c>
      <c r="C6346" s="9">
        <v>322.19725641559489</v>
      </c>
      <c r="D6346" s="25">
        <v>348</v>
      </c>
      <c r="E6346" s="8">
        <v>78</v>
      </c>
      <c r="F6346" s="31">
        <f t="shared" si="234"/>
        <v>330.48989531926009</v>
      </c>
      <c r="G6346" s="31">
        <f t="shared" si="233"/>
        <v>325.7909511017919</v>
      </c>
      <c r="H6346">
        <v>328.37</v>
      </c>
    </row>
    <row r="6347" spans="1:8" x14ac:dyDescent="0.3">
      <c r="A6347" s="20">
        <f t="shared" si="235"/>
        <v>6341</v>
      </c>
      <c r="B6347" s="9">
        <v>330.50358722732824</v>
      </c>
      <c r="C6347" s="9">
        <v>322.20610093612413</v>
      </c>
      <c r="D6347" s="25">
        <v>349</v>
      </c>
      <c r="E6347" s="8">
        <v>79</v>
      </c>
      <c r="F6347" s="31">
        <f t="shared" si="234"/>
        <v>330.49911531926011</v>
      </c>
      <c r="G6347" s="31">
        <f t="shared" si="233"/>
        <v>325.80195110179193</v>
      </c>
    </row>
    <row r="6348" spans="1:8" x14ac:dyDescent="0.3">
      <c r="A6348" s="20">
        <f t="shared" si="235"/>
        <v>6342</v>
      </c>
      <c r="B6348" s="9">
        <v>330.51281722732824</v>
      </c>
      <c r="C6348" s="9">
        <v>322.2149787625458</v>
      </c>
      <c r="D6348" s="25">
        <v>350</v>
      </c>
      <c r="E6348" s="8">
        <v>80</v>
      </c>
      <c r="F6348" s="31">
        <f t="shared" si="234"/>
        <v>330.50833531926014</v>
      </c>
      <c r="G6348" s="31">
        <f t="shared" si="233"/>
        <v>325.81295110179195</v>
      </c>
    </row>
    <row r="6349" spans="1:8" x14ac:dyDescent="0.3">
      <c r="A6349" s="20">
        <f t="shared" si="235"/>
        <v>6343</v>
      </c>
      <c r="B6349" s="9">
        <v>330.52204722732824</v>
      </c>
      <c r="C6349" s="9">
        <v>322.22388989483807</v>
      </c>
      <c r="D6349" s="25">
        <v>351</v>
      </c>
      <c r="E6349" s="8">
        <v>81</v>
      </c>
      <c r="F6349" s="31">
        <f t="shared" si="234"/>
        <v>330.51755531926017</v>
      </c>
      <c r="G6349" s="31">
        <f t="shared" ref="G6349:G6412" si="236">IF(8811-A6349&gt;$I$13,G6348+(A6349-A6348)*$M$13,"erreur")</f>
        <v>325.82395110179198</v>
      </c>
    </row>
    <row r="6350" spans="1:8" x14ac:dyDescent="0.3">
      <c r="A6350" s="20">
        <f t="shared" si="235"/>
        <v>6344</v>
      </c>
      <c r="B6350" s="9">
        <v>330.53127722732825</v>
      </c>
      <c r="C6350" s="9">
        <v>322.23283433300094</v>
      </c>
      <c r="D6350" s="25">
        <v>352</v>
      </c>
      <c r="E6350" s="8">
        <v>82</v>
      </c>
      <c r="F6350" s="31">
        <f t="shared" si="234"/>
        <v>330.5267753192602</v>
      </c>
      <c r="G6350" s="31">
        <f t="shared" si="236"/>
        <v>325.834951101792</v>
      </c>
    </row>
    <row r="6351" spans="1:8" x14ac:dyDescent="0.3">
      <c r="A6351" s="20">
        <f t="shared" si="235"/>
        <v>6345</v>
      </c>
      <c r="B6351" s="9">
        <v>330.54050722732825</v>
      </c>
      <c r="C6351" s="9">
        <v>322.24181207701986</v>
      </c>
      <c r="D6351" s="25">
        <v>353</v>
      </c>
      <c r="E6351" s="8">
        <v>83</v>
      </c>
      <c r="F6351" s="31">
        <f t="shared" si="234"/>
        <v>330.53599531926022</v>
      </c>
      <c r="G6351" s="31">
        <f t="shared" si="236"/>
        <v>325.84595110179202</v>
      </c>
    </row>
    <row r="6352" spans="1:8" x14ac:dyDescent="0.3">
      <c r="A6352" s="20">
        <f t="shared" si="235"/>
        <v>6346</v>
      </c>
      <c r="B6352" s="9">
        <v>330.54973722732825</v>
      </c>
      <c r="C6352" s="9">
        <v>322.25082312688755</v>
      </c>
      <c r="D6352" s="25">
        <v>354</v>
      </c>
      <c r="E6352" s="8">
        <v>84</v>
      </c>
      <c r="F6352" s="31">
        <f t="shared" ref="F6352:F6415" si="237">IF($A6352&lt;=$J$23,F6351+($A6352-$A6351)*$L$23,"erreur")</f>
        <v>330.54521531926025</v>
      </c>
      <c r="G6352" s="31">
        <f t="shared" si="236"/>
        <v>325.85695110179205</v>
      </c>
    </row>
    <row r="6353" spans="1:8" x14ac:dyDescent="0.3">
      <c r="A6353" s="20">
        <f t="shared" si="235"/>
        <v>6347</v>
      </c>
      <c r="B6353" s="9">
        <v>330.55896722732825</v>
      </c>
      <c r="C6353" s="9">
        <v>322.25986748258947</v>
      </c>
      <c r="D6353" s="25">
        <v>355</v>
      </c>
      <c r="E6353" s="8">
        <v>85</v>
      </c>
      <c r="F6353" s="31">
        <f t="shared" si="237"/>
        <v>330.55443531926028</v>
      </c>
      <c r="G6353" s="31">
        <f t="shared" si="236"/>
        <v>325.86795110179207</v>
      </c>
    </row>
    <row r="6354" spans="1:8" x14ac:dyDescent="0.3">
      <c r="A6354" s="20">
        <f t="shared" si="235"/>
        <v>6348</v>
      </c>
      <c r="B6354" s="9">
        <v>330.56819722732826</v>
      </c>
      <c r="C6354" s="9">
        <v>322.26894514412197</v>
      </c>
      <c r="D6354" s="25">
        <v>356</v>
      </c>
      <c r="E6354" s="8">
        <v>86</v>
      </c>
      <c r="F6354" s="31">
        <f t="shared" si="237"/>
        <v>330.56365531926031</v>
      </c>
      <c r="G6354" s="31">
        <f t="shared" si="236"/>
        <v>325.8789511017921</v>
      </c>
    </row>
    <row r="6355" spans="1:8" x14ac:dyDescent="0.3">
      <c r="A6355" s="20">
        <f t="shared" si="235"/>
        <v>6349</v>
      </c>
      <c r="B6355" s="9">
        <v>330.57742722732826</v>
      </c>
      <c r="C6355" s="9">
        <v>322.27805611147051</v>
      </c>
      <c r="D6355" s="25">
        <v>357</v>
      </c>
      <c r="E6355" s="8">
        <v>87</v>
      </c>
      <c r="F6355" s="31">
        <f t="shared" si="237"/>
        <v>330.57287531926033</v>
      </c>
      <c r="G6355" s="31">
        <f t="shared" si="236"/>
        <v>325.88995110179212</v>
      </c>
    </row>
    <row r="6356" spans="1:8" x14ac:dyDescent="0.3">
      <c r="A6356" s="20">
        <f t="shared" si="235"/>
        <v>6350</v>
      </c>
      <c r="B6356" s="9">
        <v>330.58665722732826</v>
      </c>
      <c r="C6356" s="9">
        <v>322.28720038463143</v>
      </c>
      <c r="D6356" s="25">
        <v>358</v>
      </c>
      <c r="E6356" s="8">
        <v>88</v>
      </c>
      <c r="F6356" s="31">
        <f t="shared" si="237"/>
        <v>330.58209531926036</v>
      </c>
      <c r="G6356" s="31">
        <f t="shared" si="236"/>
        <v>325.90095110179215</v>
      </c>
    </row>
    <row r="6357" spans="1:8" x14ac:dyDescent="0.3">
      <c r="A6357" s="20">
        <f t="shared" si="235"/>
        <v>6351</v>
      </c>
      <c r="B6357" s="9">
        <v>330.59588722732826</v>
      </c>
      <c r="C6357" s="9">
        <v>322.29637796358293</v>
      </c>
      <c r="D6357" s="25">
        <v>359</v>
      </c>
      <c r="E6357" s="8">
        <v>89</v>
      </c>
      <c r="F6357" s="31">
        <f t="shared" si="237"/>
        <v>330.59131531926039</v>
      </c>
      <c r="G6357" s="31">
        <f t="shared" si="236"/>
        <v>325.91195110179217</v>
      </c>
    </row>
    <row r="6358" spans="1:8" x14ac:dyDescent="0.3">
      <c r="A6358" s="20">
        <f t="shared" si="235"/>
        <v>6352</v>
      </c>
      <c r="B6358" s="9">
        <v>330.60511722732826</v>
      </c>
      <c r="C6358" s="9">
        <v>322.30558884832499</v>
      </c>
      <c r="D6358" s="25">
        <v>360</v>
      </c>
      <c r="E6358" s="8">
        <v>90</v>
      </c>
      <c r="F6358" s="31">
        <f t="shared" si="237"/>
        <v>330.60053531926042</v>
      </c>
      <c r="G6358" s="31">
        <f t="shared" si="236"/>
        <v>325.92295110179219</v>
      </c>
    </row>
    <row r="6359" spans="1:8" x14ac:dyDescent="0.3">
      <c r="A6359" s="20">
        <f t="shared" si="235"/>
        <v>6353</v>
      </c>
      <c r="B6359" s="9">
        <v>330.61434722732827</v>
      </c>
      <c r="C6359" s="9">
        <v>322.31483303884306</v>
      </c>
      <c r="D6359" s="25">
        <v>361</v>
      </c>
      <c r="E6359" s="8">
        <v>91</v>
      </c>
      <c r="F6359" s="31">
        <f t="shared" si="237"/>
        <v>330.60975531926044</v>
      </c>
      <c r="G6359" s="31">
        <f t="shared" si="236"/>
        <v>325.93395110179222</v>
      </c>
    </row>
    <row r="6360" spans="1:8" x14ac:dyDescent="0.3">
      <c r="A6360" s="20">
        <f t="shared" si="235"/>
        <v>6354</v>
      </c>
      <c r="B6360" s="9">
        <v>330.62357722732827</v>
      </c>
      <c r="C6360" s="9">
        <v>322.3241105351226</v>
      </c>
      <c r="D6360" s="25">
        <v>362</v>
      </c>
      <c r="E6360" s="8">
        <v>92</v>
      </c>
      <c r="F6360" s="31">
        <f t="shared" si="237"/>
        <v>330.61897531926047</v>
      </c>
      <c r="G6360" s="31">
        <f t="shared" si="236"/>
        <v>325.94495110179224</v>
      </c>
    </row>
    <row r="6361" spans="1:8" x14ac:dyDescent="0.3">
      <c r="A6361" s="20">
        <f t="shared" si="235"/>
        <v>6355</v>
      </c>
      <c r="B6361" s="9">
        <v>330.63280722732827</v>
      </c>
      <c r="C6361" s="9">
        <v>322.33342133716724</v>
      </c>
      <c r="D6361" s="25">
        <v>363</v>
      </c>
      <c r="E6361" s="8">
        <v>93</v>
      </c>
      <c r="F6361" s="31">
        <f t="shared" si="237"/>
        <v>330.6281953192605</v>
      </c>
      <c r="G6361" s="31">
        <f t="shared" si="236"/>
        <v>325.95595110179227</v>
      </c>
    </row>
    <row r="6362" spans="1:8" x14ac:dyDescent="0.3">
      <c r="A6362" s="20">
        <f t="shared" si="235"/>
        <v>6356</v>
      </c>
      <c r="B6362" s="9">
        <v>330.64203722732827</v>
      </c>
      <c r="C6362" s="9">
        <v>322.34276544494787</v>
      </c>
      <c r="D6362" s="25">
        <v>364</v>
      </c>
      <c r="E6362" s="8">
        <v>94</v>
      </c>
      <c r="F6362" s="31">
        <f t="shared" si="237"/>
        <v>330.63741531926053</v>
      </c>
      <c r="G6362" s="31">
        <f t="shared" si="236"/>
        <v>325.96695110179229</v>
      </c>
    </row>
    <row r="6363" spans="1:8" x14ac:dyDescent="0.3">
      <c r="A6363" s="20">
        <f t="shared" si="235"/>
        <v>6357</v>
      </c>
      <c r="B6363" s="9">
        <v>330.65126722732828</v>
      </c>
      <c r="C6363" s="9">
        <v>322.35214285847178</v>
      </c>
      <c r="D6363" s="25">
        <v>365</v>
      </c>
      <c r="E6363" s="8">
        <v>95</v>
      </c>
      <c r="F6363" s="31">
        <f t="shared" si="237"/>
        <v>330.64663531926055</v>
      </c>
      <c r="G6363" s="31">
        <f t="shared" si="236"/>
        <v>325.97795110179231</v>
      </c>
    </row>
    <row r="6364" spans="1:8" x14ac:dyDescent="0.3">
      <c r="A6364" s="20">
        <f t="shared" si="235"/>
        <v>6358</v>
      </c>
      <c r="B6364" s="9">
        <v>330.66049722732828</v>
      </c>
      <c r="C6364" s="9">
        <v>322.36155357771713</v>
      </c>
      <c r="D6364" s="25">
        <v>366</v>
      </c>
      <c r="E6364" s="8">
        <v>96</v>
      </c>
      <c r="F6364" s="31">
        <f t="shared" si="237"/>
        <v>330.65585531926058</v>
      </c>
      <c r="G6364" s="31">
        <f t="shared" si="236"/>
        <v>325.98895110179234</v>
      </c>
    </row>
    <row r="6365" spans="1:8" x14ac:dyDescent="0.3">
      <c r="A6365" s="20">
        <f t="shared" si="235"/>
        <v>6359</v>
      </c>
      <c r="B6365" s="9">
        <v>330.66972722732828</v>
      </c>
      <c r="C6365" s="9">
        <v>322.37099760268029</v>
      </c>
      <c r="D6365" s="25">
        <v>367</v>
      </c>
      <c r="E6365" s="8">
        <v>97</v>
      </c>
      <c r="F6365" s="31">
        <f t="shared" si="237"/>
        <v>330.66507531926061</v>
      </c>
      <c r="G6365" s="31">
        <f t="shared" si="236"/>
        <v>325.99995110179236</v>
      </c>
    </row>
    <row r="6366" spans="1:8" x14ac:dyDescent="0.3">
      <c r="A6366" s="20">
        <f t="shared" si="235"/>
        <v>6360</v>
      </c>
      <c r="B6366" s="9">
        <v>330.67895722732828</v>
      </c>
      <c r="C6366" s="9">
        <v>322.38047493334307</v>
      </c>
      <c r="D6366" s="25">
        <v>368</v>
      </c>
      <c r="E6366" s="8">
        <v>98</v>
      </c>
      <c r="F6366" s="31">
        <f t="shared" si="237"/>
        <v>330.67429531926064</v>
      </c>
      <c r="G6366" s="31">
        <f t="shared" si="236"/>
        <v>326.01095110179239</v>
      </c>
      <c r="H6366">
        <v>328.66</v>
      </c>
    </row>
    <row r="6367" spans="1:8" x14ac:dyDescent="0.3">
      <c r="A6367" s="20">
        <f t="shared" si="235"/>
        <v>6361</v>
      </c>
      <c r="B6367" s="9">
        <v>330.68818722732829</v>
      </c>
      <c r="C6367" s="9">
        <v>322.38998556970182</v>
      </c>
      <c r="D6367" s="25">
        <v>369</v>
      </c>
      <c r="E6367" s="8">
        <v>99</v>
      </c>
      <c r="F6367" s="31">
        <f t="shared" si="237"/>
        <v>330.68351531926066</v>
      </c>
      <c r="G6367" s="31">
        <f t="shared" si="236"/>
        <v>326.02195110179241</v>
      </c>
    </row>
    <row r="6368" spans="1:8" x14ac:dyDescent="0.3">
      <c r="A6368" s="20">
        <f t="shared" si="235"/>
        <v>6362</v>
      </c>
      <c r="B6368" s="9">
        <v>330.69741722732829</v>
      </c>
      <c r="C6368" s="9">
        <v>322.39952951174564</v>
      </c>
      <c r="D6368" s="25">
        <v>370</v>
      </c>
      <c r="E6368" s="8">
        <v>100</v>
      </c>
      <c r="F6368" s="31">
        <f t="shared" si="237"/>
        <v>330.69273531926069</v>
      </c>
      <c r="G6368" s="31">
        <f t="shared" si="236"/>
        <v>326.03295110179243</v>
      </c>
    </row>
    <row r="6369" spans="1:7" x14ac:dyDescent="0.3">
      <c r="A6369" s="20">
        <f t="shared" si="235"/>
        <v>6363</v>
      </c>
      <c r="B6369" s="9">
        <v>330.70664722732829</v>
      </c>
      <c r="C6369" s="9">
        <v>322.40910675945634</v>
      </c>
      <c r="D6369" s="25">
        <v>371</v>
      </c>
      <c r="E6369" s="8">
        <v>101</v>
      </c>
      <c r="F6369" s="31">
        <f t="shared" si="237"/>
        <v>330.70195531926072</v>
      </c>
      <c r="G6369" s="31">
        <f t="shared" si="236"/>
        <v>326.04395110179246</v>
      </c>
    </row>
    <row r="6370" spans="1:7" x14ac:dyDescent="0.3">
      <c r="A6370" s="20">
        <f t="shared" si="235"/>
        <v>6364</v>
      </c>
      <c r="B6370" s="9">
        <v>330.71587722732829</v>
      </c>
      <c r="C6370" s="9">
        <v>322.41871731283391</v>
      </c>
      <c r="D6370" s="25">
        <v>372</v>
      </c>
      <c r="E6370" s="8">
        <v>102</v>
      </c>
      <c r="F6370" s="31">
        <f t="shared" si="237"/>
        <v>330.71117531926075</v>
      </c>
      <c r="G6370" s="31">
        <f t="shared" si="236"/>
        <v>326.05495110179248</v>
      </c>
    </row>
    <row r="6371" spans="1:7" x14ac:dyDescent="0.3">
      <c r="A6371" s="20">
        <f t="shared" si="235"/>
        <v>6365</v>
      </c>
      <c r="B6371" s="9">
        <v>330.72510722732829</v>
      </c>
      <c r="C6371" s="9">
        <v>322.42836117186016</v>
      </c>
      <c r="D6371" s="25">
        <v>373</v>
      </c>
      <c r="E6371" s="8">
        <v>103</v>
      </c>
      <c r="F6371" s="31">
        <f t="shared" si="237"/>
        <v>330.72039531926077</v>
      </c>
      <c r="G6371" s="31">
        <f t="shared" si="236"/>
        <v>326.06595110179251</v>
      </c>
    </row>
    <row r="6372" spans="1:7" x14ac:dyDescent="0.3">
      <c r="A6372" s="20">
        <f t="shared" si="235"/>
        <v>6366</v>
      </c>
      <c r="B6372" s="9">
        <v>330.7343372273283</v>
      </c>
      <c r="C6372" s="9">
        <v>322.43803833652782</v>
      </c>
      <c r="D6372" s="25">
        <v>374</v>
      </c>
      <c r="E6372" s="8">
        <v>104</v>
      </c>
      <c r="F6372" s="31">
        <f t="shared" si="237"/>
        <v>330.7296153192608</v>
      </c>
      <c r="G6372" s="31">
        <f t="shared" si="236"/>
        <v>326.07695110179253</v>
      </c>
    </row>
    <row r="6373" spans="1:7" x14ac:dyDescent="0.3">
      <c r="A6373" s="20">
        <f t="shared" si="235"/>
        <v>6367</v>
      </c>
      <c r="B6373" s="9">
        <v>330.7435672273283</v>
      </c>
      <c r="C6373" s="9">
        <v>322.44774880682598</v>
      </c>
      <c r="D6373" s="25">
        <v>375</v>
      </c>
      <c r="E6373" s="8">
        <v>105</v>
      </c>
      <c r="F6373" s="31">
        <f t="shared" si="237"/>
        <v>330.73883531926083</v>
      </c>
      <c r="G6373" s="31">
        <f t="shared" si="236"/>
        <v>326.08795110179256</v>
      </c>
    </row>
    <row r="6374" spans="1:7" x14ac:dyDescent="0.3">
      <c r="A6374" s="20">
        <f t="shared" si="235"/>
        <v>6368</v>
      </c>
      <c r="B6374" s="9">
        <v>330.7527972273283</v>
      </c>
      <c r="C6374" s="9">
        <v>322.45749258274373</v>
      </c>
      <c r="D6374" s="25">
        <v>376</v>
      </c>
      <c r="E6374" s="8">
        <v>106</v>
      </c>
      <c r="F6374" s="31">
        <f t="shared" si="237"/>
        <v>330.74805531926086</v>
      </c>
      <c r="G6374" s="31">
        <f t="shared" si="236"/>
        <v>326.09895110179258</v>
      </c>
    </row>
    <row r="6375" spans="1:7" x14ac:dyDescent="0.3">
      <c r="A6375" s="20">
        <f t="shared" si="235"/>
        <v>6369</v>
      </c>
      <c r="B6375" s="9">
        <v>330.7620272273283</v>
      </c>
      <c r="C6375" s="9">
        <v>322.46726966427013</v>
      </c>
      <c r="D6375" s="25">
        <v>377</v>
      </c>
      <c r="E6375" s="8">
        <v>107</v>
      </c>
      <c r="F6375" s="31">
        <f t="shared" si="237"/>
        <v>330.75727531926088</v>
      </c>
      <c r="G6375" s="31">
        <f t="shared" si="236"/>
        <v>326.1099511017926</v>
      </c>
    </row>
    <row r="6376" spans="1:7" x14ac:dyDescent="0.3">
      <c r="A6376" s="20">
        <f t="shared" si="235"/>
        <v>6370</v>
      </c>
      <c r="B6376" s="9">
        <v>330.77125722732831</v>
      </c>
      <c r="C6376" s="9">
        <v>322.47708005139066</v>
      </c>
      <c r="D6376" s="25">
        <v>378</v>
      </c>
      <c r="E6376" s="8">
        <v>108</v>
      </c>
      <c r="F6376" s="31">
        <f t="shared" si="237"/>
        <v>330.76649531926091</v>
      </c>
      <c r="G6376" s="31">
        <f t="shared" si="236"/>
        <v>326.12095110179263</v>
      </c>
    </row>
    <row r="6377" spans="1:7" x14ac:dyDescent="0.3">
      <c r="A6377" s="20">
        <f t="shared" si="235"/>
        <v>6371</v>
      </c>
      <c r="B6377" s="9">
        <v>330.78048722732831</v>
      </c>
      <c r="C6377" s="9">
        <v>322.48692374410166</v>
      </c>
      <c r="D6377" s="25">
        <v>379</v>
      </c>
      <c r="E6377" s="8">
        <v>109</v>
      </c>
      <c r="F6377" s="31">
        <f t="shared" si="237"/>
        <v>330.77571531926094</v>
      </c>
      <c r="G6377" s="31">
        <f t="shared" si="236"/>
        <v>326.13195110179265</v>
      </c>
    </row>
    <row r="6378" spans="1:7" x14ac:dyDescent="0.3">
      <c r="A6378" s="20">
        <f t="shared" si="235"/>
        <v>6372</v>
      </c>
      <c r="B6378" s="9">
        <v>330.78971722732831</v>
      </c>
      <c r="C6378" s="9">
        <v>322.49680074238495</v>
      </c>
      <c r="D6378" s="25">
        <v>380</v>
      </c>
      <c r="E6378" s="8">
        <v>110</v>
      </c>
      <c r="F6378" s="31">
        <f t="shared" si="237"/>
        <v>330.78493531926097</v>
      </c>
      <c r="G6378" s="31">
        <f t="shared" si="236"/>
        <v>326.14295110179268</v>
      </c>
    </row>
    <row r="6379" spans="1:7" x14ac:dyDescent="0.3">
      <c r="A6379" s="20">
        <f t="shared" si="235"/>
        <v>6373</v>
      </c>
      <c r="B6379" s="9">
        <v>330.79894722732831</v>
      </c>
      <c r="C6379" s="9">
        <v>322.50671104623325</v>
      </c>
      <c r="D6379" s="25">
        <v>381</v>
      </c>
      <c r="E6379" s="8">
        <v>111</v>
      </c>
      <c r="F6379" s="31">
        <f t="shared" si="237"/>
        <v>330.79415531926099</v>
      </c>
      <c r="G6379" s="31">
        <f t="shared" si="236"/>
        <v>326.1539511017927</v>
      </c>
    </row>
    <row r="6380" spans="1:7" x14ac:dyDescent="0.3">
      <c r="A6380" s="20">
        <f t="shared" si="235"/>
        <v>6374</v>
      </c>
      <c r="B6380" s="9">
        <v>330.80817722732831</v>
      </c>
      <c r="C6380" s="9">
        <v>322.51665465563565</v>
      </c>
      <c r="D6380" s="25">
        <v>382</v>
      </c>
      <c r="E6380" s="8">
        <v>112</v>
      </c>
      <c r="F6380" s="31">
        <f t="shared" si="237"/>
        <v>330.80337531926102</v>
      </c>
      <c r="G6380" s="31">
        <f t="shared" si="236"/>
        <v>326.16495110179272</v>
      </c>
    </row>
    <row r="6381" spans="1:7" x14ac:dyDescent="0.3">
      <c r="A6381" s="20">
        <f t="shared" si="235"/>
        <v>6375</v>
      </c>
      <c r="B6381" s="9">
        <v>330.81740722732832</v>
      </c>
      <c r="C6381" s="9">
        <v>322.52663157057759</v>
      </c>
      <c r="D6381" s="25">
        <v>383</v>
      </c>
      <c r="E6381" s="8">
        <v>113</v>
      </c>
      <c r="F6381" s="31">
        <f t="shared" si="237"/>
        <v>330.81259531926105</v>
      </c>
      <c r="G6381" s="31">
        <f t="shared" si="236"/>
        <v>326.17595110179275</v>
      </c>
    </row>
    <row r="6382" spans="1:7" x14ac:dyDescent="0.3">
      <c r="A6382" s="20">
        <f t="shared" si="235"/>
        <v>6376</v>
      </c>
      <c r="B6382" s="9">
        <v>330.82663722732832</v>
      </c>
      <c r="C6382" s="9">
        <v>322.53664179105544</v>
      </c>
      <c r="D6382" s="25">
        <v>384</v>
      </c>
      <c r="E6382" s="8">
        <v>114</v>
      </c>
      <c r="F6382" s="31">
        <f t="shared" si="237"/>
        <v>330.82181531926108</v>
      </c>
      <c r="G6382" s="31">
        <f t="shared" si="236"/>
        <v>326.18695110179277</v>
      </c>
    </row>
    <row r="6383" spans="1:7" x14ac:dyDescent="0.3">
      <c r="A6383" s="20">
        <f t="shared" si="235"/>
        <v>6377</v>
      </c>
      <c r="B6383" s="9">
        <v>330.83586722732832</v>
      </c>
      <c r="C6383" s="9">
        <v>322.54668531705465</v>
      </c>
      <c r="D6383" s="25">
        <v>385</v>
      </c>
      <c r="E6383" s="8">
        <v>115</v>
      </c>
      <c r="F6383" s="31">
        <f t="shared" si="237"/>
        <v>330.8310353192611</v>
      </c>
      <c r="G6383" s="31">
        <f t="shared" si="236"/>
        <v>326.1979511017928</v>
      </c>
    </row>
    <row r="6384" spans="1:7" x14ac:dyDescent="0.3">
      <c r="A6384" s="20">
        <f t="shared" si="235"/>
        <v>6378</v>
      </c>
      <c r="B6384" s="9">
        <v>330.84509722732832</v>
      </c>
      <c r="C6384" s="9">
        <v>322.55676214856067</v>
      </c>
      <c r="D6384" s="25">
        <v>386</v>
      </c>
      <c r="E6384" s="8">
        <v>116</v>
      </c>
      <c r="F6384" s="31">
        <f t="shared" si="237"/>
        <v>330.84025531926113</v>
      </c>
      <c r="G6384" s="31">
        <f t="shared" si="236"/>
        <v>326.20895110179282</v>
      </c>
    </row>
    <row r="6385" spans="1:8" x14ac:dyDescent="0.3">
      <c r="A6385" s="20">
        <f t="shared" si="235"/>
        <v>6379</v>
      </c>
      <c r="B6385" s="9">
        <v>330.85432722732833</v>
      </c>
      <c r="C6385" s="9">
        <v>322.56687228556257</v>
      </c>
      <c r="D6385" s="25">
        <v>387</v>
      </c>
      <c r="E6385" s="8">
        <v>117</v>
      </c>
      <c r="F6385" s="31">
        <f t="shared" si="237"/>
        <v>330.84947531926116</v>
      </c>
      <c r="G6385" s="31">
        <f t="shared" si="236"/>
        <v>326.21995110179284</v>
      </c>
    </row>
    <row r="6386" spans="1:8" x14ac:dyDescent="0.3">
      <c r="A6386" s="20">
        <f t="shared" si="235"/>
        <v>6380</v>
      </c>
      <c r="B6386" s="9">
        <v>330.86355722732833</v>
      </c>
      <c r="C6386" s="9">
        <v>322.57701572805308</v>
      </c>
      <c r="D6386" s="25">
        <v>388</v>
      </c>
      <c r="E6386" s="8">
        <v>118</v>
      </c>
      <c r="F6386" s="31">
        <f t="shared" si="237"/>
        <v>330.85869531926119</v>
      </c>
      <c r="G6386" s="31">
        <f t="shared" si="236"/>
        <v>326.23095110179287</v>
      </c>
      <c r="H6386">
        <v>328.78</v>
      </c>
    </row>
    <row r="6387" spans="1:8" x14ac:dyDescent="0.3">
      <c r="A6387" s="20">
        <f t="shared" si="235"/>
        <v>6381</v>
      </c>
      <c r="B6387" s="9">
        <v>330.87278722732833</v>
      </c>
      <c r="C6387" s="9">
        <v>322.58719247601766</v>
      </c>
      <c r="D6387" s="25">
        <v>389</v>
      </c>
      <c r="E6387" s="8">
        <v>119</v>
      </c>
      <c r="F6387" s="31">
        <f t="shared" si="237"/>
        <v>330.86791531926121</v>
      </c>
      <c r="G6387" s="31">
        <f t="shared" si="236"/>
        <v>326.24195110179289</v>
      </c>
    </row>
    <row r="6388" spans="1:8" x14ac:dyDescent="0.3">
      <c r="A6388" s="20">
        <f t="shared" si="235"/>
        <v>6382</v>
      </c>
      <c r="B6388" s="9">
        <v>330.88201722732833</v>
      </c>
      <c r="C6388" s="9">
        <v>322.59740252944903</v>
      </c>
      <c r="D6388" s="25">
        <v>390</v>
      </c>
      <c r="E6388" s="8">
        <v>120</v>
      </c>
      <c r="F6388" s="31">
        <f t="shared" si="237"/>
        <v>330.87713531926124</v>
      </c>
      <c r="G6388" s="31">
        <f t="shared" si="236"/>
        <v>326.25295110179292</v>
      </c>
    </row>
    <row r="6389" spans="1:8" x14ac:dyDescent="0.3">
      <c r="A6389" s="20">
        <f t="shared" si="235"/>
        <v>6383</v>
      </c>
      <c r="B6389" s="9">
        <v>330.89124722732834</v>
      </c>
      <c r="C6389" s="9">
        <v>322.60764588833263</v>
      </c>
      <c r="D6389" s="25">
        <v>391</v>
      </c>
      <c r="E6389" s="8">
        <v>121</v>
      </c>
      <c r="F6389" s="31">
        <f t="shared" si="237"/>
        <v>330.88635531926127</v>
      </c>
      <c r="G6389" s="31">
        <f t="shared" si="236"/>
        <v>326.26395110179294</v>
      </c>
    </row>
    <row r="6390" spans="1:8" x14ac:dyDescent="0.3">
      <c r="A6390" s="20">
        <f t="shared" si="235"/>
        <v>6384</v>
      </c>
      <c r="B6390" s="9">
        <v>330.90047722732834</v>
      </c>
      <c r="C6390" s="9">
        <v>322.61792255265755</v>
      </c>
      <c r="D6390" s="25">
        <v>392</v>
      </c>
      <c r="E6390" s="8">
        <v>122</v>
      </c>
      <c r="F6390" s="31">
        <f t="shared" si="237"/>
        <v>330.8955753192613</v>
      </c>
      <c r="G6390" s="31">
        <f t="shared" si="236"/>
        <v>326.27495110179296</v>
      </c>
    </row>
    <row r="6391" spans="1:8" x14ac:dyDescent="0.3">
      <c r="A6391" s="20">
        <f t="shared" si="235"/>
        <v>6385</v>
      </c>
      <c r="B6391" s="9">
        <v>330.90970722732834</v>
      </c>
      <c r="C6391" s="9">
        <v>322.62823252241651</v>
      </c>
      <c r="D6391" s="25">
        <v>393</v>
      </c>
      <c r="E6391" s="8">
        <v>123</v>
      </c>
      <c r="F6391" s="31">
        <f t="shared" si="237"/>
        <v>330.90479531926132</v>
      </c>
      <c r="G6391" s="31">
        <f t="shared" si="236"/>
        <v>326.28595110179299</v>
      </c>
    </row>
    <row r="6392" spans="1:8" x14ac:dyDescent="0.3">
      <c r="A6392" s="20">
        <f t="shared" si="235"/>
        <v>6386</v>
      </c>
      <c r="B6392" s="9">
        <v>330.91893722732834</v>
      </c>
      <c r="C6392" s="9">
        <v>322.63857579758769</v>
      </c>
      <c r="D6392" s="25">
        <v>394</v>
      </c>
      <c r="E6392" s="8">
        <v>124</v>
      </c>
      <c r="F6392" s="31">
        <f t="shared" si="237"/>
        <v>330.91401531926135</v>
      </c>
      <c r="G6392" s="31">
        <f t="shared" si="236"/>
        <v>326.29695110179301</v>
      </c>
    </row>
    <row r="6393" spans="1:8" x14ac:dyDescent="0.3">
      <c r="A6393" s="20">
        <f t="shared" si="235"/>
        <v>6387</v>
      </c>
      <c r="B6393" s="9">
        <v>330.92816722732834</v>
      </c>
      <c r="C6393" s="9">
        <v>322.64895237816745</v>
      </c>
      <c r="D6393" s="25">
        <v>395</v>
      </c>
      <c r="E6393" s="8">
        <v>125</v>
      </c>
      <c r="F6393" s="31">
        <f t="shared" si="237"/>
        <v>330.92323531926138</v>
      </c>
      <c r="G6393" s="31">
        <f t="shared" si="236"/>
        <v>326.30795110179304</v>
      </c>
    </row>
    <row r="6394" spans="1:8" x14ac:dyDescent="0.3">
      <c r="A6394" s="20">
        <f t="shared" si="235"/>
        <v>6388</v>
      </c>
      <c r="B6394" s="9">
        <v>330.93739722732835</v>
      </c>
      <c r="C6394" s="9">
        <v>322.65936226414851</v>
      </c>
      <c r="D6394" s="25">
        <v>396</v>
      </c>
      <c r="E6394" s="8">
        <v>126</v>
      </c>
      <c r="F6394" s="31">
        <f t="shared" si="237"/>
        <v>330.93245531926141</v>
      </c>
      <c r="G6394" s="31">
        <f t="shared" si="236"/>
        <v>326.31895110179306</v>
      </c>
    </row>
    <row r="6395" spans="1:8" x14ac:dyDescent="0.3">
      <c r="A6395" s="20">
        <f t="shared" si="235"/>
        <v>6389</v>
      </c>
      <c r="B6395" s="9">
        <v>330.94662722732835</v>
      </c>
      <c r="C6395" s="9">
        <v>322.66980545550905</v>
      </c>
      <c r="D6395" s="25">
        <v>397</v>
      </c>
      <c r="E6395" s="8">
        <v>127</v>
      </c>
      <c r="F6395" s="31">
        <f t="shared" si="237"/>
        <v>330.94167531926144</v>
      </c>
      <c r="G6395" s="31">
        <f t="shared" si="236"/>
        <v>326.32995110179309</v>
      </c>
    </row>
    <row r="6396" spans="1:8" x14ac:dyDescent="0.3">
      <c r="A6396" s="20">
        <f t="shared" si="235"/>
        <v>6390</v>
      </c>
      <c r="B6396" s="9">
        <v>330.95585722732835</v>
      </c>
      <c r="C6396" s="9">
        <v>322.68028195224542</v>
      </c>
      <c r="D6396" s="25">
        <v>398</v>
      </c>
      <c r="E6396" s="8">
        <v>128</v>
      </c>
      <c r="F6396" s="31">
        <f t="shared" si="237"/>
        <v>330.95089531926146</v>
      </c>
      <c r="G6396" s="31">
        <f t="shared" si="236"/>
        <v>326.34095110179311</v>
      </c>
    </row>
    <row r="6397" spans="1:8" x14ac:dyDescent="0.3">
      <c r="A6397" s="20">
        <f t="shared" si="235"/>
        <v>6391</v>
      </c>
      <c r="B6397" s="9">
        <v>330.96508722732835</v>
      </c>
      <c r="C6397" s="9">
        <v>322.69079175433944</v>
      </c>
      <c r="D6397" s="25">
        <v>399</v>
      </c>
      <c r="E6397" s="8">
        <v>129</v>
      </c>
      <c r="F6397" s="31">
        <f t="shared" si="237"/>
        <v>330.96011531926149</v>
      </c>
      <c r="G6397" s="31">
        <f t="shared" si="236"/>
        <v>326.35195110179313</v>
      </c>
    </row>
    <row r="6398" spans="1:8" x14ac:dyDescent="0.3">
      <c r="A6398" s="20">
        <f t="shared" si="235"/>
        <v>6392</v>
      </c>
      <c r="B6398" s="9">
        <v>330.97431722732836</v>
      </c>
      <c r="C6398" s="9">
        <v>322.70133486178383</v>
      </c>
      <c r="D6398" s="25">
        <v>400</v>
      </c>
      <c r="E6398" s="8">
        <v>130</v>
      </c>
      <c r="F6398" s="31">
        <f t="shared" si="237"/>
        <v>330.96933531926152</v>
      </c>
      <c r="G6398" s="31">
        <f t="shared" si="236"/>
        <v>326.36295110179316</v>
      </c>
    </row>
    <row r="6399" spans="1:8" x14ac:dyDescent="0.3">
      <c r="A6399" s="20">
        <f t="shared" si="235"/>
        <v>6393</v>
      </c>
      <c r="B6399" s="9">
        <v>330.98354722732836</v>
      </c>
      <c r="C6399" s="9">
        <v>322.71191127456405</v>
      </c>
      <c r="D6399" s="25">
        <v>401</v>
      </c>
      <c r="E6399" s="8">
        <v>131</v>
      </c>
      <c r="F6399" s="31">
        <f t="shared" si="237"/>
        <v>330.97855531926155</v>
      </c>
      <c r="G6399" s="31">
        <f t="shared" si="236"/>
        <v>326.37395110179318</v>
      </c>
    </row>
    <row r="6400" spans="1:8" x14ac:dyDescent="0.3">
      <c r="A6400" s="20">
        <f t="shared" si="235"/>
        <v>6394</v>
      </c>
      <c r="B6400" s="9">
        <v>330.99277722732836</v>
      </c>
      <c r="C6400" s="9">
        <v>322.7225209926728</v>
      </c>
      <c r="D6400" s="25">
        <v>402</v>
      </c>
      <c r="E6400" s="8">
        <v>132</v>
      </c>
      <c r="F6400" s="31">
        <f t="shared" si="237"/>
        <v>330.98777531926157</v>
      </c>
      <c r="G6400" s="31">
        <f t="shared" si="236"/>
        <v>326.38495110179321</v>
      </c>
    </row>
    <row r="6401" spans="1:8" x14ac:dyDescent="0.3">
      <c r="A6401" s="20">
        <f t="shared" si="235"/>
        <v>6395</v>
      </c>
      <c r="B6401" s="9">
        <v>331.00200722732836</v>
      </c>
      <c r="C6401" s="9">
        <v>322.73316401609918</v>
      </c>
      <c r="D6401" s="25">
        <v>403</v>
      </c>
      <c r="E6401" s="8">
        <v>133</v>
      </c>
      <c r="F6401" s="31">
        <f t="shared" si="237"/>
        <v>330.9969953192616</v>
      </c>
      <c r="G6401" s="31">
        <f t="shared" si="236"/>
        <v>326.39595110179323</v>
      </c>
    </row>
    <row r="6402" spans="1:8" x14ac:dyDescent="0.3">
      <c r="A6402" s="20">
        <f t="shared" si="235"/>
        <v>6396</v>
      </c>
      <c r="B6402" s="9">
        <v>331.01123722732837</v>
      </c>
      <c r="C6402" s="9">
        <v>322.74384034482136</v>
      </c>
      <c r="D6402" s="25">
        <v>404</v>
      </c>
      <c r="E6402" s="8">
        <v>134</v>
      </c>
      <c r="F6402" s="31">
        <f t="shared" si="237"/>
        <v>331.00621531926163</v>
      </c>
      <c r="G6402" s="31">
        <f t="shared" si="236"/>
        <v>326.40695110179325</v>
      </c>
    </row>
    <row r="6403" spans="1:8" x14ac:dyDescent="0.3">
      <c r="A6403" s="20">
        <f t="shared" si="235"/>
        <v>6397</v>
      </c>
      <c r="B6403" s="9">
        <v>331.02046722732837</v>
      </c>
      <c r="C6403" s="9">
        <v>322.75454997883571</v>
      </c>
      <c r="D6403" s="25">
        <v>405</v>
      </c>
      <c r="E6403" s="8">
        <v>135</v>
      </c>
      <c r="F6403" s="31">
        <f t="shared" si="237"/>
        <v>331.01543531926166</v>
      </c>
      <c r="G6403" s="31">
        <f t="shared" si="236"/>
        <v>326.41795110179328</v>
      </c>
    </row>
    <row r="6404" spans="1:8" x14ac:dyDescent="0.3">
      <c r="A6404" s="20">
        <f t="shared" si="235"/>
        <v>6398</v>
      </c>
      <c r="B6404" s="9">
        <v>331.02969722732837</v>
      </c>
      <c r="C6404" s="9">
        <v>322.76529291813131</v>
      </c>
      <c r="D6404" s="25">
        <v>406</v>
      </c>
      <c r="E6404" s="8">
        <v>136</v>
      </c>
      <c r="F6404" s="31">
        <f t="shared" si="237"/>
        <v>331.02465531926168</v>
      </c>
      <c r="G6404" s="31">
        <f t="shared" si="236"/>
        <v>326.4289511017933</v>
      </c>
    </row>
    <row r="6405" spans="1:8" x14ac:dyDescent="0.3">
      <c r="A6405" s="20">
        <f t="shared" si="235"/>
        <v>6399</v>
      </c>
      <c r="B6405" s="9">
        <v>331.03892722732837</v>
      </c>
      <c r="C6405" s="9">
        <v>322.77606916268996</v>
      </c>
      <c r="D6405" s="25">
        <v>407</v>
      </c>
      <c r="E6405" s="8">
        <v>137</v>
      </c>
      <c r="F6405" s="31">
        <f t="shared" si="237"/>
        <v>331.03387531926171</v>
      </c>
      <c r="G6405" s="31">
        <f t="shared" si="236"/>
        <v>326.43995110179333</v>
      </c>
    </row>
    <row r="6406" spans="1:8" x14ac:dyDescent="0.3">
      <c r="A6406" s="20">
        <f t="shared" si="235"/>
        <v>6400</v>
      </c>
      <c r="B6406" s="9">
        <v>331.04815722732837</v>
      </c>
      <c r="C6406" s="9">
        <v>322.78687871250804</v>
      </c>
      <c r="D6406" s="25">
        <v>408</v>
      </c>
      <c r="E6406" s="8">
        <v>138</v>
      </c>
      <c r="F6406" s="31">
        <f t="shared" si="237"/>
        <v>331.04309531926174</v>
      </c>
      <c r="G6406" s="31">
        <f t="shared" si="236"/>
        <v>326.45095110179335</v>
      </c>
      <c r="H6406">
        <v>328.44</v>
      </c>
    </row>
    <row r="6407" spans="1:8" x14ac:dyDescent="0.3">
      <c r="A6407" s="20">
        <f t="shared" si="235"/>
        <v>6401</v>
      </c>
      <c r="B6407" s="9">
        <v>331.05738722732838</v>
      </c>
      <c r="C6407" s="9">
        <v>322.79772156756735</v>
      </c>
      <c r="D6407" s="25">
        <v>409</v>
      </c>
      <c r="E6407" s="8">
        <v>139</v>
      </c>
      <c r="F6407" s="31">
        <f t="shared" si="237"/>
        <v>331.05231531926177</v>
      </c>
      <c r="G6407" s="31">
        <f t="shared" si="236"/>
        <v>326.46195110179337</v>
      </c>
    </row>
    <row r="6408" spans="1:8" x14ac:dyDescent="0.3">
      <c r="A6408" s="20">
        <f t="shared" ref="A6408:A6471" si="238">ROW()-6</f>
        <v>6402</v>
      </c>
      <c r="B6408" s="9">
        <v>331.06661722732838</v>
      </c>
      <c r="C6408" s="9">
        <v>322.80859772785698</v>
      </c>
      <c r="D6408" s="25">
        <v>410</v>
      </c>
      <c r="E6408" s="8">
        <v>140</v>
      </c>
      <c r="F6408" s="31">
        <f t="shared" si="237"/>
        <v>331.06153531926179</v>
      </c>
      <c r="G6408" s="31">
        <f t="shared" si="236"/>
        <v>326.4729511017934</v>
      </c>
    </row>
    <row r="6409" spans="1:8" x14ac:dyDescent="0.3">
      <c r="A6409" s="20">
        <f t="shared" si="238"/>
        <v>6403</v>
      </c>
      <c r="B6409" s="9">
        <v>331.07584722732838</v>
      </c>
      <c r="C6409" s="9">
        <v>322.81950719336237</v>
      </c>
      <c r="D6409" s="25">
        <v>411</v>
      </c>
      <c r="E6409" s="8">
        <v>141</v>
      </c>
      <c r="F6409" s="31">
        <f t="shared" si="237"/>
        <v>331.07075531926182</v>
      </c>
      <c r="G6409" s="31">
        <f t="shared" si="236"/>
        <v>326.48395110179342</v>
      </c>
    </row>
    <row r="6410" spans="1:8" x14ac:dyDescent="0.3">
      <c r="A6410" s="20">
        <f t="shared" si="238"/>
        <v>6404</v>
      </c>
      <c r="B6410" s="9">
        <v>331.08507722732838</v>
      </c>
      <c r="C6410" s="9">
        <v>322.83044996407625</v>
      </c>
      <c r="D6410" s="25">
        <v>412</v>
      </c>
      <c r="E6410" s="8">
        <v>142</v>
      </c>
      <c r="F6410" s="31">
        <f t="shared" si="237"/>
        <v>331.07997531926185</v>
      </c>
      <c r="G6410" s="31">
        <f t="shared" si="236"/>
        <v>326.49495110179345</v>
      </c>
    </row>
    <row r="6411" spans="1:8" x14ac:dyDescent="0.3">
      <c r="A6411" s="20">
        <f t="shared" si="238"/>
        <v>6405</v>
      </c>
      <c r="B6411" s="9">
        <v>331.09430722732839</v>
      </c>
      <c r="C6411" s="9">
        <v>322.84142603998407</v>
      </c>
      <c r="D6411" s="25">
        <v>413</v>
      </c>
      <c r="E6411" s="8">
        <v>143</v>
      </c>
      <c r="F6411" s="31">
        <f t="shared" si="237"/>
        <v>331.08919531926188</v>
      </c>
      <c r="G6411" s="31">
        <f t="shared" si="236"/>
        <v>326.50595110179347</v>
      </c>
    </row>
    <row r="6412" spans="1:8" x14ac:dyDescent="0.3">
      <c r="A6412" s="20">
        <f t="shared" si="238"/>
        <v>6406</v>
      </c>
      <c r="B6412" s="9">
        <v>331.10353722732839</v>
      </c>
      <c r="C6412" s="9">
        <v>322.85243542107492</v>
      </c>
      <c r="D6412" s="25">
        <v>414</v>
      </c>
      <c r="E6412" s="8">
        <v>144</v>
      </c>
      <c r="F6412" s="31">
        <f t="shared" si="237"/>
        <v>331.0984153192619</v>
      </c>
      <c r="G6412" s="31">
        <f t="shared" si="236"/>
        <v>326.5169511017935</v>
      </c>
    </row>
    <row r="6413" spans="1:8" x14ac:dyDescent="0.3">
      <c r="A6413" s="20">
        <f t="shared" si="238"/>
        <v>6407</v>
      </c>
      <c r="B6413" s="9">
        <v>331.11276722732839</v>
      </c>
      <c r="C6413" s="9">
        <v>322.86347810733787</v>
      </c>
      <c r="D6413" s="25">
        <v>415</v>
      </c>
      <c r="E6413" s="8">
        <v>145</v>
      </c>
      <c r="F6413" s="31">
        <f t="shared" si="237"/>
        <v>331.10763531926193</v>
      </c>
      <c r="G6413" s="31">
        <f t="shared" ref="G6413:G6476" si="239">IF(8811-A6413&gt;$I$13,G6412+(A6413-A6412)*$M$13,"erreur")</f>
        <v>326.52795110179352</v>
      </c>
    </row>
    <row r="6414" spans="1:8" x14ac:dyDescent="0.3">
      <c r="A6414" s="20">
        <f t="shared" si="238"/>
        <v>6408</v>
      </c>
      <c r="B6414" s="9">
        <v>331.12199722732839</v>
      </c>
      <c r="C6414" s="9">
        <v>322.87455409875474</v>
      </c>
      <c r="D6414" s="25">
        <v>416</v>
      </c>
      <c r="E6414" s="8">
        <v>146</v>
      </c>
      <c r="F6414" s="31">
        <f t="shared" si="237"/>
        <v>331.11685531926196</v>
      </c>
      <c r="G6414" s="31">
        <f t="shared" si="239"/>
        <v>326.53895110179354</v>
      </c>
    </row>
    <row r="6415" spans="1:8" x14ac:dyDescent="0.3">
      <c r="A6415" s="20">
        <f t="shared" si="238"/>
        <v>6409</v>
      </c>
      <c r="B6415" s="9">
        <v>331.1312272273284</v>
      </c>
      <c r="C6415" s="9">
        <v>322.8856633953219</v>
      </c>
      <c r="D6415" s="25">
        <v>417</v>
      </c>
      <c r="E6415" s="8">
        <v>147</v>
      </c>
      <c r="F6415" s="31">
        <f t="shared" si="237"/>
        <v>331.12607531926199</v>
      </c>
      <c r="G6415" s="31">
        <f t="shared" si="239"/>
        <v>326.54995110179357</v>
      </c>
    </row>
    <row r="6416" spans="1:8" x14ac:dyDescent="0.3">
      <c r="A6416" s="20">
        <f t="shared" si="238"/>
        <v>6410</v>
      </c>
      <c r="B6416" s="9">
        <v>331.1404572273284</v>
      </c>
      <c r="C6416" s="9">
        <v>322.89680599702115</v>
      </c>
      <c r="D6416" s="25">
        <v>418</v>
      </c>
      <c r="E6416" s="8">
        <v>148</v>
      </c>
      <c r="F6416" s="31">
        <f t="shared" ref="F6416:F6463" si="240">IF($A6416&lt;=$J$23,F6415+($A6416-$A6415)*$L$23,"erreur")</f>
        <v>331.13529531926201</v>
      </c>
      <c r="G6416" s="31">
        <f t="shared" si="239"/>
        <v>326.56095110179359</v>
      </c>
    </row>
    <row r="6417" spans="1:8" x14ac:dyDescent="0.3">
      <c r="A6417" s="20">
        <f t="shared" si="238"/>
        <v>6411</v>
      </c>
      <c r="B6417" s="9">
        <v>331.1496872273284</v>
      </c>
      <c r="C6417" s="9">
        <v>322.90798190383794</v>
      </c>
      <c r="D6417" s="25">
        <v>419</v>
      </c>
      <c r="E6417" s="8">
        <v>149</v>
      </c>
      <c r="F6417" s="31">
        <f t="shared" si="240"/>
        <v>331.14451531926204</v>
      </c>
      <c r="G6417" s="31">
        <f t="shared" si="239"/>
        <v>326.57195110179362</v>
      </c>
    </row>
    <row r="6418" spans="1:8" x14ac:dyDescent="0.3">
      <c r="A6418" s="20">
        <f t="shared" si="238"/>
        <v>6412</v>
      </c>
      <c r="B6418" s="9">
        <v>331.1589172273284</v>
      </c>
      <c r="C6418" s="9">
        <v>322.91919111576499</v>
      </c>
      <c r="D6418" s="25">
        <v>420</v>
      </c>
      <c r="E6418" s="8">
        <v>150</v>
      </c>
      <c r="F6418" s="31">
        <f t="shared" si="240"/>
        <v>331.15373531926207</v>
      </c>
      <c r="G6418" s="31">
        <f t="shared" si="239"/>
        <v>326.58295110179364</v>
      </c>
    </row>
    <row r="6419" spans="1:8" x14ac:dyDescent="0.3">
      <c r="A6419" s="20">
        <f t="shared" si="238"/>
        <v>6413</v>
      </c>
      <c r="B6419" s="9">
        <v>331.1681472273284</v>
      </c>
      <c r="C6419" s="9">
        <v>322.93043363278775</v>
      </c>
      <c r="D6419" s="25">
        <v>421</v>
      </c>
      <c r="E6419" s="8">
        <v>151</v>
      </c>
      <c r="F6419" s="31">
        <f t="shared" si="240"/>
        <v>331.1629553192621</v>
      </c>
      <c r="G6419" s="31">
        <f t="shared" si="239"/>
        <v>326.59395110179366</v>
      </c>
    </row>
    <row r="6420" spans="1:8" x14ac:dyDescent="0.3">
      <c r="A6420" s="20">
        <f t="shared" si="238"/>
        <v>6414</v>
      </c>
      <c r="B6420" s="9">
        <v>331.17737722732841</v>
      </c>
      <c r="C6420" s="9">
        <v>322.94170945489168</v>
      </c>
      <c r="D6420" s="25">
        <v>422</v>
      </c>
      <c r="E6420" s="8">
        <v>152</v>
      </c>
      <c r="F6420" s="31">
        <f t="shared" si="240"/>
        <v>331.17217531926212</v>
      </c>
      <c r="G6420" s="31">
        <f t="shared" si="239"/>
        <v>326.60495110179369</v>
      </c>
    </row>
    <row r="6421" spans="1:8" x14ac:dyDescent="0.3">
      <c r="A6421" s="20">
        <f t="shared" si="238"/>
        <v>6415</v>
      </c>
      <c r="B6421" s="9">
        <v>331.18660722732841</v>
      </c>
      <c r="C6421" s="9">
        <v>322.95301858206949</v>
      </c>
      <c r="D6421" s="25">
        <v>423</v>
      </c>
      <c r="E6421" s="8">
        <v>153</v>
      </c>
      <c r="F6421" s="31">
        <f t="shared" si="240"/>
        <v>331.18139531926215</v>
      </c>
      <c r="G6421" s="31">
        <f t="shared" si="239"/>
        <v>326.61595110179371</v>
      </c>
    </row>
    <row r="6422" spans="1:8" x14ac:dyDescent="0.3">
      <c r="A6422" s="20">
        <f t="shared" si="238"/>
        <v>6416</v>
      </c>
      <c r="B6422" s="9">
        <v>331.19583722732841</v>
      </c>
      <c r="C6422" s="9">
        <v>322.96436101430663</v>
      </c>
      <c r="D6422" s="25">
        <v>424</v>
      </c>
      <c r="E6422" s="8">
        <v>154</v>
      </c>
      <c r="F6422" s="31">
        <f t="shared" si="240"/>
        <v>331.19061531926218</v>
      </c>
      <c r="G6422" s="31">
        <f t="shared" si="239"/>
        <v>326.62695110179374</v>
      </c>
    </row>
    <row r="6423" spans="1:8" x14ac:dyDescent="0.3">
      <c r="A6423" s="20">
        <f t="shared" si="238"/>
        <v>6417</v>
      </c>
      <c r="B6423" s="9">
        <v>331.20506722732841</v>
      </c>
      <c r="C6423" s="9">
        <v>322.97573675158856</v>
      </c>
      <c r="D6423" s="25">
        <v>425</v>
      </c>
      <c r="E6423" s="8">
        <v>155</v>
      </c>
      <c r="F6423" s="31">
        <f t="shared" si="240"/>
        <v>331.19983531926221</v>
      </c>
      <c r="G6423" s="31">
        <f t="shared" si="239"/>
        <v>326.63795110179376</v>
      </c>
    </row>
    <row r="6424" spans="1:8" x14ac:dyDescent="0.3">
      <c r="A6424" s="20">
        <f t="shared" si="238"/>
        <v>6418</v>
      </c>
      <c r="B6424" s="9">
        <v>331.21429722732842</v>
      </c>
      <c r="C6424" s="9">
        <v>322.98714579390435</v>
      </c>
      <c r="D6424" s="25">
        <v>426</v>
      </c>
      <c r="E6424" s="8">
        <v>156</v>
      </c>
      <c r="F6424" s="31">
        <f t="shared" si="240"/>
        <v>331.20905531926223</v>
      </c>
      <c r="G6424" s="31">
        <f t="shared" si="239"/>
        <v>326.64895110179378</v>
      </c>
    </row>
    <row r="6425" spans="1:8" x14ac:dyDescent="0.3">
      <c r="A6425" s="20">
        <f t="shared" si="238"/>
        <v>6419</v>
      </c>
      <c r="B6425" s="9">
        <v>331.22352722732842</v>
      </c>
      <c r="C6425" s="9">
        <v>322.99858814123945</v>
      </c>
      <c r="D6425" s="25">
        <v>427</v>
      </c>
      <c r="E6425" s="8">
        <v>157</v>
      </c>
      <c r="F6425" s="31">
        <f t="shared" si="240"/>
        <v>331.21827531926226</v>
      </c>
      <c r="G6425" s="31">
        <f t="shared" si="239"/>
        <v>326.65995110179381</v>
      </c>
    </row>
    <row r="6426" spans="1:8" x14ac:dyDescent="0.3">
      <c r="A6426" s="20">
        <f t="shared" si="238"/>
        <v>6420</v>
      </c>
      <c r="B6426" s="9">
        <v>331.23275722732842</v>
      </c>
      <c r="C6426" s="9">
        <v>323.01006379358296</v>
      </c>
      <c r="D6426" s="25">
        <v>428</v>
      </c>
      <c r="E6426" s="8">
        <v>158</v>
      </c>
      <c r="F6426" s="31">
        <f t="shared" si="240"/>
        <v>331.22749531926229</v>
      </c>
      <c r="G6426" s="31">
        <f t="shared" si="239"/>
        <v>326.67095110179383</v>
      </c>
      <c r="H6426">
        <v>328.04</v>
      </c>
    </row>
    <row r="6427" spans="1:8" x14ac:dyDescent="0.3">
      <c r="A6427" s="20">
        <f t="shared" si="238"/>
        <v>6421</v>
      </c>
      <c r="B6427" s="9">
        <v>331.24198722732842</v>
      </c>
      <c r="C6427" s="9">
        <v>323.02157275092395</v>
      </c>
      <c r="D6427" s="25">
        <v>429</v>
      </c>
      <c r="E6427" s="8">
        <v>159</v>
      </c>
      <c r="F6427" s="31">
        <f t="shared" si="240"/>
        <v>331.23671531926232</v>
      </c>
      <c r="G6427" s="31">
        <f t="shared" si="239"/>
        <v>326.68195110179386</v>
      </c>
    </row>
    <row r="6428" spans="1:8" x14ac:dyDescent="0.3">
      <c r="A6428" s="20">
        <f t="shared" si="238"/>
        <v>6422</v>
      </c>
      <c r="B6428" s="9">
        <v>331.25121722732842</v>
      </c>
      <c r="C6428" s="9">
        <v>323.03311501324424</v>
      </c>
      <c r="D6428" s="25">
        <v>430</v>
      </c>
      <c r="E6428" s="8">
        <v>160</v>
      </c>
      <c r="F6428" s="31">
        <f t="shared" si="240"/>
        <v>331.24593531926234</v>
      </c>
      <c r="G6428" s="31">
        <f t="shared" si="239"/>
        <v>326.69295110179388</v>
      </c>
    </row>
    <row r="6429" spans="1:8" x14ac:dyDescent="0.3">
      <c r="A6429" s="20">
        <f t="shared" si="238"/>
        <v>6423</v>
      </c>
      <c r="B6429" s="9">
        <v>331.26044722732843</v>
      </c>
      <c r="C6429" s="9">
        <v>323.04469058053292</v>
      </c>
      <c r="D6429" s="25">
        <v>431</v>
      </c>
      <c r="E6429" s="8">
        <v>161</v>
      </c>
      <c r="F6429" s="31">
        <f t="shared" si="240"/>
        <v>331.25515531926237</v>
      </c>
      <c r="G6429" s="31">
        <f t="shared" si="239"/>
        <v>326.7039511017939</v>
      </c>
    </row>
    <row r="6430" spans="1:8" x14ac:dyDescent="0.3">
      <c r="A6430" s="20">
        <f t="shared" si="238"/>
        <v>6424</v>
      </c>
      <c r="B6430" s="9">
        <v>331.26967722732843</v>
      </c>
      <c r="C6430" s="9">
        <v>323.0562994527827</v>
      </c>
      <c r="D6430" s="25">
        <v>432</v>
      </c>
      <c r="E6430" s="8">
        <v>162</v>
      </c>
      <c r="F6430" s="31">
        <f t="shared" si="240"/>
        <v>331.2643753192624</v>
      </c>
      <c r="G6430" s="31">
        <f t="shared" si="239"/>
        <v>326.71495110179393</v>
      </c>
    </row>
    <row r="6431" spans="1:8" x14ac:dyDescent="0.3">
      <c r="A6431" s="20">
        <f t="shared" si="238"/>
        <v>6425</v>
      </c>
      <c r="B6431" s="9">
        <v>331.27890722732843</v>
      </c>
      <c r="C6431" s="9">
        <v>323.06794162997176</v>
      </c>
      <c r="D6431" s="25">
        <v>433</v>
      </c>
      <c r="E6431" s="8">
        <v>163</v>
      </c>
      <c r="F6431" s="31">
        <f t="shared" si="240"/>
        <v>331.27359531926243</v>
      </c>
      <c r="G6431" s="31">
        <f t="shared" si="239"/>
        <v>326.72595110179395</v>
      </c>
    </row>
    <row r="6432" spans="1:8" x14ac:dyDescent="0.3">
      <c r="A6432" s="20">
        <f t="shared" si="238"/>
        <v>6426</v>
      </c>
      <c r="B6432" s="9">
        <v>331.28813722732843</v>
      </c>
      <c r="C6432" s="9">
        <v>323.07961711209282</v>
      </c>
      <c r="D6432" s="25">
        <v>434</v>
      </c>
      <c r="E6432" s="8">
        <v>164</v>
      </c>
      <c r="F6432" s="31">
        <f t="shared" si="240"/>
        <v>331.28281531926245</v>
      </c>
      <c r="G6432" s="31">
        <f t="shared" si="239"/>
        <v>326.73695110179398</v>
      </c>
    </row>
    <row r="6433" spans="1:8" x14ac:dyDescent="0.3">
      <c r="A6433" s="20">
        <f t="shared" si="238"/>
        <v>6427</v>
      </c>
      <c r="B6433" s="9">
        <v>331.29736722732844</v>
      </c>
      <c r="C6433" s="9">
        <v>323.09132589913497</v>
      </c>
      <c r="D6433" s="25">
        <v>435</v>
      </c>
      <c r="E6433" s="8">
        <v>165</v>
      </c>
      <c r="F6433" s="31">
        <f t="shared" si="240"/>
        <v>331.29203531926248</v>
      </c>
      <c r="G6433" s="31">
        <f t="shared" si="239"/>
        <v>326.747951101794</v>
      </c>
    </row>
    <row r="6434" spans="1:8" x14ac:dyDescent="0.3">
      <c r="A6434" s="20">
        <f t="shared" si="238"/>
        <v>6428</v>
      </c>
      <c r="B6434" s="9">
        <v>331.30659722732844</v>
      </c>
      <c r="C6434" s="9">
        <v>323.10306799108002</v>
      </c>
      <c r="D6434" s="25">
        <v>436</v>
      </c>
      <c r="E6434" s="8">
        <v>166</v>
      </c>
      <c r="F6434" s="31">
        <f t="shared" si="240"/>
        <v>331.30125531926251</v>
      </c>
      <c r="G6434" s="31">
        <f t="shared" si="239"/>
        <v>326.75895110179403</v>
      </c>
    </row>
    <row r="6435" spans="1:8" x14ac:dyDescent="0.3">
      <c r="A6435" s="20">
        <f t="shared" si="238"/>
        <v>6429</v>
      </c>
      <c r="B6435" s="9">
        <v>331.31582722732844</v>
      </c>
      <c r="C6435" s="9">
        <v>323.11484338791706</v>
      </c>
      <c r="D6435" s="25">
        <v>437</v>
      </c>
      <c r="E6435" s="8">
        <v>167</v>
      </c>
      <c r="F6435" s="31">
        <f t="shared" si="240"/>
        <v>331.31047531926254</v>
      </c>
      <c r="G6435" s="31">
        <f t="shared" si="239"/>
        <v>326.76995110179405</v>
      </c>
    </row>
    <row r="6436" spans="1:8" x14ac:dyDescent="0.3">
      <c r="A6436" s="20">
        <f t="shared" si="238"/>
        <v>6430</v>
      </c>
      <c r="B6436" s="9">
        <v>331.32505722732844</v>
      </c>
      <c r="C6436" s="9">
        <v>323.12665208963517</v>
      </c>
      <c r="D6436" s="25">
        <v>438</v>
      </c>
      <c r="E6436" s="8">
        <v>168</v>
      </c>
      <c r="F6436" s="31">
        <f t="shared" si="240"/>
        <v>331.31969531926256</v>
      </c>
      <c r="G6436" s="31">
        <f t="shared" si="239"/>
        <v>326.78095110179407</v>
      </c>
    </row>
    <row r="6437" spans="1:8" x14ac:dyDescent="0.3">
      <c r="A6437" s="20">
        <f t="shared" si="238"/>
        <v>6431</v>
      </c>
      <c r="B6437" s="9">
        <v>331.33428722732845</v>
      </c>
      <c r="C6437" s="9">
        <v>323.13849409621616</v>
      </c>
      <c r="D6437" s="25">
        <v>439</v>
      </c>
      <c r="E6437" s="8">
        <v>169</v>
      </c>
      <c r="F6437" s="31">
        <f t="shared" si="240"/>
        <v>331.32891531926259</v>
      </c>
      <c r="G6437" s="31">
        <f t="shared" si="239"/>
        <v>326.7919511017941</v>
      </c>
    </row>
    <row r="6438" spans="1:8" x14ac:dyDescent="0.3">
      <c r="A6438" s="20">
        <f t="shared" si="238"/>
        <v>6432</v>
      </c>
      <c r="B6438" s="9">
        <v>331.34351722732845</v>
      </c>
      <c r="C6438" s="9">
        <v>323.15036940764912</v>
      </c>
      <c r="D6438" s="25">
        <v>440</v>
      </c>
      <c r="E6438" s="8">
        <v>170</v>
      </c>
      <c r="F6438" s="31">
        <f t="shared" si="240"/>
        <v>331.33813531926262</v>
      </c>
      <c r="G6438" s="31">
        <f t="shared" si="239"/>
        <v>326.80295110179412</v>
      </c>
    </row>
    <row r="6439" spans="1:8" x14ac:dyDescent="0.3">
      <c r="A6439" s="20">
        <f t="shared" si="238"/>
        <v>6433</v>
      </c>
      <c r="B6439" s="9">
        <v>331.35274722732845</v>
      </c>
      <c r="C6439" s="9">
        <v>323.16227802392677</v>
      </c>
      <c r="D6439" s="25">
        <v>441</v>
      </c>
      <c r="E6439" s="8">
        <v>171</v>
      </c>
      <c r="F6439" s="31">
        <f t="shared" si="240"/>
        <v>331.34735531926265</v>
      </c>
      <c r="G6439" s="31">
        <f t="shared" si="239"/>
        <v>326.81395110179415</v>
      </c>
    </row>
    <row r="6440" spans="1:8" x14ac:dyDescent="0.3">
      <c r="A6440" s="20">
        <f t="shared" si="238"/>
        <v>6434</v>
      </c>
      <c r="B6440" s="9">
        <v>331.36197722732845</v>
      </c>
      <c r="C6440" s="9">
        <v>323.17421994502729</v>
      </c>
      <c r="D6440" s="25">
        <v>442</v>
      </c>
      <c r="E6440" s="8">
        <v>172</v>
      </c>
      <c r="F6440" s="31">
        <f t="shared" si="240"/>
        <v>331.35657531926267</v>
      </c>
      <c r="G6440" s="31">
        <f t="shared" si="239"/>
        <v>326.82495110179417</v>
      </c>
    </row>
    <row r="6441" spans="1:8" x14ac:dyDescent="0.3">
      <c r="A6441" s="20">
        <f t="shared" si="238"/>
        <v>6435</v>
      </c>
      <c r="B6441" s="9">
        <v>331.37120722732845</v>
      </c>
      <c r="C6441" s="9">
        <v>323.18619517093975</v>
      </c>
      <c r="D6441" s="25">
        <v>443</v>
      </c>
      <c r="E6441" s="8">
        <v>173</v>
      </c>
      <c r="F6441" s="31">
        <f t="shared" si="240"/>
        <v>331.3657953192627</v>
      </c>
      <c r="G6441" s="31">
        <f t="shared" si="239"/>
        <v>326.83595110179419</v>
      </c>
    </row>
    <row r="6442" spans="1:8" x14ac:dyDescent="0.3">
      <c r="A6442" s="20">
        <f t="shared" si="238"/>
        <v>6436</v>
      </c>
      <c r="B6442" s="9">
        <v>331.38043722732846</v>
      </c>
      <c r="C6442" s="9">
        <v>323.19820370165689</v>
      </c>
      <c r="D6442" s="25">
        <v>444</v>
      </c>
      <c r="E6442" s="8">
        <v>174</v>
      </c>
      <c r="F6442" s="31">
        <f t="shared" si="240"/>
        <v>331.37501531926273</v>
      </c>
      <c r="G6442" s="31">
        <f t="shared" si="239"/>
        <v>326.84695110179422</v>
      </c>
    </row>
    <row r="6443" spans="1:8" x14ac:dyDescent="0.3">
      <c r="A6443" s="20">
        <f t="shared" si="238"/>
        <v>6437</v>
      </c>
      <c r="B6443" s="9">
        <v>331.38966722732846</v>
      </c>
      <c r="C6443" s="9">
        <v>323.21024553715688</v>
      </c>
      <c r="D6443" s="25">
        <v>445</v>
      </c>
      <c r="E6443" s="8">
        <v>175</v>
      </c>
      <c r="F6443" s="31">
        <f t="shared" si="240"/>
        <v>331.38423531926276</v>
      </c>
      <c r="G6443" s="31">
        <f t="shared" si="239"/>
        <v>326.85795110179424</v>
      </c>
    </row>
    <row r="6444" spans="1:8" x14ac:dyDescent="0.3">
      <c r="A6444" s="20">
        <f t="shared" si="238"/>
        <v>6438</v>
      </c>
      <c r="B6444" s="9">
        <v>331.39889722732846</v>
      </c>
      <c r="C6444" s="9">
        <v>323.2223206774288</v>
      </c>
      <c r="D6444" s="25">
        <v>446</v>
      </c>
      <c r="E6444" s="8">
        <v>176</v>
      </c>
      <c r="F6444" s="31">
        <f t="shared" si="240"/>
        <v>331.39345531926278</v>
      </c>
      <c r="G6444" s="31">
        <f t="shared" si="239"/>
        <v>326.86895110179427</v>
      </c>
    </row>
    <row r="6445" spans="1:8" x14ac:dyDescent="0.3">
      <c r="A6445" s="20">
        <f t="shared" si="238"/>
        <v>6439</v>
      </c>
      <c r="B6445" s="9">
        <v>331.40812722732846</v>
      </c>
      <c r="C6445" s="9">
        <v>323.23442912246173</v>
      </c>
      <c r="D6445" s="25">
        <v>447</v>
      </c>
      <c r="E6445" s="8">
        <v>177</v>
      </c>
      <c r="F6445" s="31">
        <f t="shared" si="240"/>
        <v>331.40267531926281</v>
      </c>
      <c r="G6445" s="31">
        <f t="shared" si="239"/>
        <v>326.87995110179429</v>
      </c>
    </row>
    <row r="6446" spans="1:8" x14ac:dyDescent="0.3">
      <c r="A6446" s="20">
        <f t="shared" si="238"/>
        <v>6440</v>
      </c>
      <c r="B6446" s="9">
        <v>331.41735722732847</v>
      </c>
      <c r="C6446" s="9">
        <v>323.24657087224114</v>
      </c>
      <c r="D6446" s="25">
        <v>448</v>
      </c>
      <c r="E6446" s="8">
        <v>178</v>
      </c>
      <c r="F6446" s="31">
        <f t="shared" si="240"/>
        <v>331.41189531926284</v>
      </c>
      <c r="G6446" s="31">
        <f t="shared" si="239"/>
        <v>326.89095110179431</v>
      </c>
      <c r="H6446">
        <v>328.39</v>
      </c>
    </row>
    <row r="6447" spans="1:8" x14ac:dyDescent="0.3">
      <c r="A6447" s="20">
        <f t="shared" si="238"/>
        <v>6441</v>
      </c>
      <c r="B6447" s="9">
        <v>331.42658722732847</v>
      </c>
      <c r="C6447" s="9">
        <v>323.25874592675245</v>
      </c>
      <c r="D6447" s="25">
        <v>449</v>
      </c>
      <c r="E6447" s="8">
        <v>179</v>
      </c>
      <c r="F6447" s="31">
        <f t="shared" si="240"/>
        <v>331.42111531926287</v>
      </c>
      <c r="G6447" s="31">
        <f t="shared" si="239"/>
        <v>326.90195110179434</v>
      </c>
    </row>
    <row r="6448" spans="1:8" x14ac:dyDescent="0.3">
      <c r="A6448" s="20">
        <f t="shared" si="238"/>
        <v>6442</v>
      </c>
      <c r="B6448" s="9">
        <v>331.43581722732847</v>
      </c>
      <c r="C6448" s="9">
        <v>323.27095428598113</v>
      </c>
      <c r="D6448" s="25">
        <v>450</v>
      </c>
      <c r="E6448" s="8">
        <v>180</v>
      </c>
      <c r="F6448" s="31">
        <f t="shared" si="240"/>
        <v>331.43033531926289</v>
      </c>
      <c r="G6448" s="31">
        <f t="shared" si="239"/>
        <v>326.91295110179436</v>
      </c>
    </row>
    <row r="6449" spans="1:8" x14ac:dyDescent="0.3">
      <c r="A6449" s="20">
        <f t="shared" si="238"/>
        <v>6443</v>
      </c>
      <c r="B6449" s="9">
        <v>331.44504722732847</v>
      </c>
      <c r="C6449" s="9">
        <v>323.2831959499199</v>
      </c>
      <c r="D6449" s="25">
        <v>451</v>
      </c>
      <c r="E6449" s="8">
        <v>181</v>
      </c>
      <c r="F6449" s="31">
        <f t="shared" si="240"/>
        <v>331.43955531926292</v>
      </c>
      <c r="G6449" s="31">
        <f t="shared" si="239"/>
        <v>326.92395110179439</v>
      </c>
    </row>
    <row r="6450" spans="1:8" x14ac:dyDescent="0.3">
      <c r="A6450" s="20">
        <f t="shared" si="238"/>
        <v>6444</v>
      </c>
      <c r="B6450" s="9">
        <v>331.45427722732848</v>
      </c>
      <c r="C6450" s="9">
        <v>323.29547091854693</v>
      </c>
      <c r="D6450" s="25">
        <v>452</v>
      </c>
      <c r="E6450" s="8">
        <v>182</v>
      </c>
      <c r="F6450" s="31">
        <f t="shared" si="240"/>
        <v>331.44877531926295</v>
      </c>
      <c r="G6450" s="31">
        <f t="shared" si="239"/>
        <v>326.93495110179441</v>
      </c>
    </row>
    <row r="6451" spans="1:8" x14ac:dyDescent="0.3">
      <c r="A6451" s="20">
        <f t="shared" si="238"/>
        <v>6445</v>
      </c>
      <c r="B6451" s="9">
        <v>331.46350722732848</v>
      </c>
      <c r="C6451" s="9">
        <v>323.30777919185857</v>
      </c>
      <c r="D6451" s="25">
        <v>453</v>
      </c>
      <c r="E6451" s="8">
        <v>183</v>
      </c>
      <c r="F6451" s="31">
        <f t="shared" si="240"/>
        <v>331.45799531926298</v>
      </c>
      <c r="G6451" s="31">
        <f t="shared" si="239"/>
        <v>326.94595110179444</v>
      </c>
    </row>
    <row r="6452" spans="1:8" x14ac:dyDescent="0.3">
      <c r="A6452" s="20">
        <f t="shared" si="238"/>
        <v>6446</v>
      </c>
      <c r="B6452" s="9">
        <v>331.47273722732848</v>
      </c>
      <c r="C6452" s="9">
        <v>323.32012076983301</v>
      </c>
      <c r="D6452" s="25">
        <v>454</v>
      </c>
      <c r="E6452" s="8">
        <v>184</v>
      </c>
      <c r="F6452" s="31">
        <f t="shared" si="240"/>
        <v>331.467215319263</v>
      </c>
      <c r="G6452" s="31">
        <f t="shared" si="239"/>
        <v>326.95695110179446</v>
      </c>
    </row>
    <row r="6453" spans="1:8" x14ac:dyDescent="0.3">
      <c r="A6453" s="20">
        <f t="shared" si="238"/>
        <v>6447</v>
      </c>
      <c r="B6453" s="9">
        <v>331.48196722732848</v>
      </c>
      <c r="C6453" s="9">
        <v>323.33249565245569</v>
      </c>
      <c r="D6453" s="25">
        <v>455</v>
      </c>
      <c r="E6453" s="8">
        <v>185</v>
      </c>
      <c r="F6453" s="31">
        <f t="shared" si="240"/>
        <v>331.47643531926303</v>
      </c>
      <c r="G6453" s="31">
        <f t="shared" si="239"/>
        <v>326.96795110179448</v>
      </c>
    </row>
    <row r="6454" spans="1:8" x14ac:dyDescent="0.3">
      <c r="A6454" s="20">
        <f t="shared" si="238"/>
        <v>6448</v>
      </c>
      <c r="B6454" s="9">
        <v>331.49119722732848</v>
      </c>
      <c r="C6454" s="9">
        <v>323.3449038397157</v>
      </c>
      <c r="D6454" s="25">
        <v>456</v>
      </c>
      <c r="E6454" s="8">
        <v>186</v>
      </c>
      <c r="F6454" s="31">
        <f t="shared" si="240"/>
        <v>331.48565531926306</v>
      </c>
      <c r="G6454" s="31">
        <f t="shared" si="239"/>
        <v>326.97895110179451</v>
      </c>
    </row>
    <row r="6455" spans="1:8" x14ac:dyDescent="0.3">
      <c r="A6455" s="20">
        <f t="shared" si="238"/>
        <v>6449</v>
      </c>
      <c r="B6455" s="9">
        <v>331.50042722732849</v>
      </c>
      <c r="C6455" s="9">
        <v>323.35734533160212</v>
      </c>
      <c r="D6455" s="25">
        <v>457</v>
      </c>
      <c r="E6455" s="8">
        <v>187</v>
      </c>
      <c r="F6455" s="31">
        <f t="shared" si="240"/>
        <v>331.49487531926309</v>
      </c>
      <c r="G6455" s="31">
        <f t="shared" si="239"/>
        <v>326.98995110179453</v>
      </c>
    </row>
    <row r="6456" spans="1:8" x14ac:dyDescent="0.3">
      <c r="A6456" s="20">
        <f t="shared" si="238"/>
        <v>6450</v>
      </c>
      <c r="B6456" s="9">
        <v>331.50965722732849</v>
      </c>
      <c r="C6456" s="9">
        <v>323.36982012809676</v>
      </c>
      <c r="D6456" s="25">
        <v>458</v>
      </c>
      <c r="E6456" s="8">
        <v>188</v>
      </c>
      <c r="F6456" s="31">
        <f t="shared" si="240"/>
        <v>331.50409531926312</v>
      </c>
      <c r="G6456" s="31">
        <f t="shared" si="239"/>
        <v>327.00095110179456</v>
      </c>
    </row>
    <row r="6457" spans="1:8" x14ac:dyDescent="0.3">
      <c r="A6457" s="20">
        <f t="shared" si="238"/>
        <v>6451</v>
      </c>
      <c r="B6457" s="9">
        <v>331.51888722732849</v>
      </c>
      <c r="C6457" s="9">
        <v>323.38232822918872</v>
      </c>
      <c r="D6457" s="25">
        <v>459</v>
      </c>
      <c r="E6457" s="8">
        <v>189</v>
      </c>
      <c r="F6457" s="31">
        <f t="shared" si="240"/>
        <v>331.51331531926314</v>
      </c>
      <c r="G6457" s="31">
        <f t="shared" si="239"/>
        <v>327.01195110179458</v>
      </c>
    </row>
    <row r="6458" spans="1:8" x14ac:dyDescent="0.3">
      <c r="A6458" s="20">
        <f t="shared" si="238"/>
        <v>6452</v>
      </c>
      <c r="B6458" s="9">
        <v>331.52811722732849</v>
      </c>
      <c r="C6458" s="9">
        <v>323.39486963485979</v>
      </c>
      <c r="D6458" s="25">
        <v>460</v>
      </c>
      <c r="E6458" s="8">
        <v>190</v>
      </c>
      <c r="F6458" s="31">
        <f t="shared" si="240"/>
        <v>331.52253531926317</v>
      </c>
      <c r="G6458" s="31">
        <f t="shared" si="239"/>
        <v>327.0229511017946</v>
      </c>
    </row>
    <row r="6459" spans="1:8" x14ac:dyDescent="0.3">
      <c r="A6459" s="20">
        <f t="shared" si="238"/>
        <v>6453</v>
      </c>
      <c r="B6459" s="9">
        <v>331.5373472273285</v>
      </c>
      <c r="C6459" s="9">
        <v>323.4074443451027</v>
      </c>
      <c r="D6459" s="25">
        <v>461</v>
      </c>
      <c r="E6459" s="8">
        <v>191</v>
      </c>
      <c r="F6459" s="31">
        <f t="shared" si="240"/>
        <v>331.5317553192632</v>
      </c>
      <c r="G6459" s="31">
        <f t="shared" si="239"/>
        <v>327.03395110179463</v>
      </c>
    </row>
    <row r="6460" spans="1:8" x14ac:dyDescent="0.3">
      <c r="A6460" s="20">
        <f t="shared" si="238"/>
        <v>6454</v>
      </c>
      <c r="B6460" s="9">
        <v>331.5465772273285</v>
      </c>
      <c r="C6460" s="9">
        <v>323.42005235989927</v>
      </c>
      <c r="D6460" s="25">
        <v>462</v>
      </c>
      <c r="E6460" s="8">
        <v>192</v>
      </c>
      <c r="F6460" s="31">
        <f t="shared" si="240"/>
        <v>331.54097531926323</v>
      </c>
      <c r="G6460" s="31">
        <f t="shared" si="239"/>
        <v>327.04495110179465</v>
      </c>
    </row>
    <row r="6461" spans="1:8" x14ac:dyDescent="0.3">
      <c r="A6461" s="20">
        <f t="shared" si="238"/>
        <v>6455</v>
      </c>
      <c r="B6461" s="9">
        <v>331.5558072273285</v>
      </c>
      <c r="C6461" s="9">
        <v>323.43269367923494</v>
      </c>
      <c r="D6461" s="25">
        <v>463</v>
      </c>
      <c r="E6461" s="8">
        <v>193</v>
      </c>
      <c r="F6461" s="31">
        <f t="shared" si="240"/>
        <v>331.55019531926325</v>
      </c>
      <c r="G6461" s="31">
        <f t="shared" si="239"/>
        <v>327.05595110179468</v>
      </c>
    </row>
    <row r="6462" spans="1:8" x14ac:dyDescent="0.3">
      <c r="A6462" s="20">
        <f t="shared" si="238"/>
        <v>6456</v>
      </c>
      <c r="B6462" s="9">
        <v>331.5650372273285</v>
      </c>
      <c r="C6462" s="9">
        <v>323.44536830309517</v>
      </c>
      <c r="D6462" s="25">
        <v>464</v>
      </c>
      <c r="E6462" s="8">
        <v>194</v>
      </c>
      <c r="F6462" s="31">
        <f t="shared" si="240"/>
        <v>331.55941531926328</v>
      </c>
      <c r="G6462" s="31">
        <f t="shared" si="239"/>
        <v>327.0669511017947</v>
      </c>
    </row>
    <row r="6463" spans="1:8" x14ac:dyDescent="0.3">
      <c r="A6463" s="20">
        <f t="shared" si="238"/>
        <v>6457</v>
      </c>
      <c r="B6463" s="13">
        <v>331.57426722732851</v>
      </c>
      <c r="C6463" s="9">
        <v>323.45807623147266</v>
      </c>
      <c r="D6463" s="25">
        <v>465</v>
      </c>
      <c r="E6463" s="8">
        <v>195</v>
      </c>
      <c r="F6463" s="31">
        <f t="shared" si="240"/>
        <v>331.56863531926331</v>
      </c>
      <c r="G6463" s="31">
        <f t="shared" si="239"/>
        <v>327.07795110179472</v>
      </c>
      <c r="H6463">
        <v>329.74</v>
      </c>
    </row>
    <row r="6464" spans="1:8" x14ac:dyDescent="0.3">
      <c r="A6464" s="20">
        <f t="shared" si="238"/>
        <v>6458</v>
      </c>
      <c r="B6464" s="9">
        <v>331.5825892593366</v>
      </c>
      <c r="C6464" s="9">
        <v>323.4708174643456</v>
      </c>
      <c r="D6464" s="25">
        <v>1</v>
      </c>
      <c r="E6464" s="8">
        <v>196</v>
      </c>
      <c r="F6464" s="31">
        <f>IF($A6464&lt;=$J$24,$O$24+$P$24*SIN($Q$24+$R$24*($A6464-$A$6463)/$P$24),erreur)</f>
        <v>331.5825892593366</v>
      </c>
      <c r="G6464" s="31">
        <f t="shared" si="239"/>
        <v>327.08895110179475</v>
      </c>
    </row>
    <row r="6465" spans="1:8" x14ac:dyDescent="0.3">
      <c r="A6465" s="20">
        <f t="shared" si="238"/>
        <v>6459</v>
      </c>
      <c r="B6465" s="9">
        <v>331.59179959220546</v>
      </c>
      <c r="C6465" s="9">
        <v>323.48359200170307</v>
      </c>
      <c r="D6465" s="25">
        <v>2</v>
      </c>
      <c r="E6465" s="8">
        <v>197</v>
      </c>
      <c r="F6465" s="31">
        <f>IF($A6465&lt;=$J$24,$O$24+$P$24*SIN($Q$24+$R$24*($A6465-$A$6463)/$P$24),erreur)</f>
        <v>331.59179959220546</v>
      </c>
      <c r="G6465" s="31">
        <f t="shared" si="239"/>
        <v>327.09995110179477</v>
      </c>
    </row>
    <row r="6466" spans="1:8" x14ac:dyDescent="0.3">
      <c r="A6466" s="20">
        <f t="shared" si="238"/>
        <v>6460</v>
      </c>
      <c r="B6466" s="9">
        <v>331.60113830440514</v>
      </c>
      <c r="C6466" s="9">
        <v>323.49639984353053</v>
      </c>
      <c r="D6466" s="25">
        <v>3</v>
      </c>
      <c r="E6466" s="8">
        <v>198</v>
      </c>
      <c r="F6466" s="31">
        <f>IF($A6466&lt;=$J$24,$O$24+$P$24*SIN($Q$24+$R$24*($A6466-$A$6463)/$P$24),erreur)</f>
        <v>331.60113830440514</v>
      </c>
      <c r="G6466" s="31">
        <f t="shared" si="239"/>
        <v>327.1109511017948</v>
      </c>
      <c r="H6466">
        <v>330.02</v>
      </c>
    </row>
    <row r="6467" spans="1:8" x14ac:dyDescent="0.3">
      <c r="A6467" s="20">
        <f t="shared" si="238"/>
        <v>6461</v>
      </c>
      <c r="B6467" s="9">
        <v>331.61060539578375</v>
      </c>
      <c r="C6467" s="9">
        <v>323.50924098981341</v>
      </c>
      <c r="D6467" s="25">
        <v>4</v>
      </c>
      <c r="E6467" s="8">
        <v>199</v>
      </c>
      <c r="F6467" s="31">
        <f>IF($A6467&lt;=$J$24,$O$24+$P$24*SIN($Q$24+$R$24*($A6467-$A$6463)/$P$24),erreur)</f>
        <v>331.61060539578375</v>
      </c>
      <c r="G6467" s="31">
        <f t="shared" si="239"/>
        <v>327.12195110179482</v>
      </c>
    </row>
    <row r="6468" spans="1:8" x14ac:dyDescent="0.3">
      <c r="A6468" s="20">
        <f t="shared" si="238"/>
        <v>6462</v>
      </c>
      <c r="B6468" s="9">
        <v>331.62020086618395</v>
      </c>
      <c r="C6468" s="9">
        <v>323.52211544053716</v>
      </c>
      <c r="D6468" s="25">
        <v>5</v>
      </c>
      <c r="E6468" s="8">
        <v>200</v>
      </c>
      <c r="F6468" s="31">
        <f>IF($A6468&lt;=$J$24,$O$24+$P$24*SIN($Q$24+$R$24*($A6468-$A$6463)/$P$24),erreur)</f>
        <v>331.62020086618395</v>
      </c>
      <c r="G6468" s="31">
        <f t="shared" si="239"/>
        <v>327.13295110179484</v>
      </c>
    </row>
    <row r="6469" spans="1:8" x14ac:dyDescent="0.3">
      <c r="A6469" s="20">
        <f t="shared" si="238"/>
        <v>6463</v>
      </c>
      <c r="B6469" s="9">
        <v>331.62992471544931</v>
      </c>
      <c r="C6469" s="9">
        <v>323.53502319568724</v>
      </c>
      <c r="D6469" s="25">
        <v>6</v>
      </c>
      <c r="E6469" s="8">
        <v>201</v>
      </c>
      <c r="F6469" s="31">
        <f>IF($A6469&lt;=$J$24,$O$24+$P$24*SIN($Q$24+$R$24*($A6469-$A$6463)/$P$24),erreur)</f>
        <v>331.62992471544931</v>
      </c>
      <c r="G6469" s="31">
        <f t="shared" si="239"/>
        <v>327.14395110179487</v>
      </c>
    </row>
    <row r="6470" spans="1:8" x14ac:dyDescent="0.3">
      <c r="A6470" s="20">
        <f t="shared" si="238"/>
        <v>6464</v>
      </c>
      <c r="B6470" s="9">
        <v>331.63977694341702</v>
      </c>
      <c r="C6470" s="9">
        <v>323.54796425525274</v>
      </c>
      <c r="D6470" s="25">
        <v>7</v>
      </c>
      <c r="E6470" s="8">
        <v>202</v>
      </c>
      <c r="F6470" s="31">
        <f>IF($A6470&lt;=$J$24,$O$24+$P$24*SIN($Q$24+$R$24*($A6470-$A$6463)/$P$24),erreur)</f>
        <v>331.63977694341702</v>
      </c>
      <c r="G6470" s="31">
        <f t="shared" si="239"/>
        <v>327.15495110179489</v>
      </c>
    </row>
    <row r="6471" spans="1:8" x14ac:dyDescent="0.3">
      <c r="A6471" s="20">
        <f t="shared" si="238"/>
        <v>6465</v>
      </c>
      <c r="B6471" s="9">
        <v>331.64975754992702</v>
      </c>
      <c r="C6471" s="9">
        <v>323.56093861921545</v>
      </c>
      <c r="D6471" s="25">
        <v>8</v>
      </c>
      <c r="E6471" s="8">
        <v>203</v>
      </c>
      <c r="F6471" s="31">
        <f>IF($A6471&lt;=$J$24,$O$24+$P$24*SIN($Q$24+$R$24*($A6471-$A$6463)/$P$24),erreur)</f>
        <v>331.64975754992702</v>
      </c>
      <c r="G6471" s="31">
        <f t="shared" si="239"/>
        <v>327.16595110179492</v>
      </c>
    </row>
    <row r="6472" spans="1:8" x14ac:dyDescent="0.3">
      <c r="A6472" s="20">
        <f t="shared" ref="A6472:A6535" si="241">ROW()-6</f>
        <v>6466</v>
      </c>
      <c r="B6472" s="9">
        <v>331.65986653481286</v>
      </c>
      <c r="C6472" s="9">
        <v>323.57394628756083</v>
      </c>
      <c r="D6472" s="25">
        <v>9</v>
      </c>
      <c r="E6472" s="8">
        <v>204</v>
      </c>
      <c r="F6472" s="31">
        <f>IF($A6472&lt;=$J$24,$O$24+$P$24*SIN($Q$24+$R$24*($A6472-$A$6463)/$P$24),erreur)</f>
        <v>331.65986653481286</v>
      </c>
      <c r="G6472" s="31">
        <f t="shared" si="239"/>
        <v>327.17695110179494</v>
      </c>
    </row>
    <row r="6473" spans="1:8" x14ac:dyDescent="0.3">
      <c r="A6473" s="20">
        <f t="shared" si="241"/>
        <v>6467</v>
      </c>
      <c r="B6473" s="9">
        <v>331.67010389790994</v>
      </c>
      <c r="C6473" s="9">
        <v>323.58698726027797</v>
      </c>
      <c r="D6473" s="25">
        <v>10</v>
      </c>
      <c r="E6473" s="8">
        <v>205</v>
      </c>
      <c r="F6473" s="31">
        <f>IF($A6473&lt;=$J$24,$O$24+$P$24*SIN($Q$24+$R$24*($A6473-$A$6463)/$P$24),erreur)</f>
        <v>331.67010389790994</v>
      </c>
      <c r="G6473" s="31">
        <f t="shared" si="239"/>
        <v>327.18795110179497</v>
      </c>
    </row>
    <row r="6474" spans="1:8" x14ac:dyDescent="0.3">
      <c r="A6474" s="20">
        <f t="shared" si="241"/>
        <v>6468</v>
      </c>
      <c r="B6474" s="9">
        <v>331.68046963904817</v>
      </c>
      <c r="C6474" s="9">
        <v>323.60006153734867</v>
      </c>
      <c r="D6474" s="25">
        <v>11</v>
      </c>
      <c r="E6474" s="8">
        <v>206</v>
      </c>
      <c r="F6474" s="31">
        <f>IF($A6474&lt;=$J$24,$O$24+$P$24*SIN($Q$24+$R$24*($A6474-$A$6463)/$P$24),erreur)</f>
        <v>331.68046963904817</v>
      </c>
      <c r="G6474" s="31">
        <f t="shared" si="239"/>
        <v>327.19895110179499</v>
      </c>
    </row>
    <row r="6475" spans="1:8" x14ac:dyDescent="0.3">
      <c r="A6475" s="20">
        <f t="shared" si="241"/>
        <v>6469</v>
      </c>
      <c r="B6475" s="9">
        <v>331.69096375805657</v>
      </c>
      <c r="C6475" s="9">
        <v>323.61316911876202</v>
      </c>
      <c r="D6475" s="25">
        <v>12</v>
      </c>
      <c r="E6475" s="8">
        <v>207</v>
      </c>
      <c r="F6475" s="31">
        <f>IF($A6475&lt;=$J$24,$O$24+$P$24*SIN($Q$24+$R$24*($A6475-$A$6463)/$P$24),erreur)</f>
        <v>331.69096375805657</v>
      </c>
      <c r="G6475" s="31">
        <f t="shared" si="239"/>
        <v>327.20995110179501</v>
      </c>
    </row>
    <row r="6476" spans="1:8" x14ac:dyDescent="0.3">
      <c r="A6476" s="20">
        <f t="shared" si="241"/>
        <v>6470</v>
      </c>
      <c r="B6476" s="9">
        <v>331.70158625476233</v>
      </c>
      <c r="C6476" s="9">
        <v>323.62631000449983</v>
      </c>
      <c r="D6476" s="25">
        <v>13</v>
      </c>
      <c r="E6476" s="8">
        <v>208</v>
      </c>
      <c r="F6476" s="31">
        <f>IF($A6476&lt;=$J$24,$O$24+$P$24*SIN($Q$24+$R$24*($A6476-$A$6463)/$P$24),erreur)</f>
        <v>331.70158625476233</v>
      </c>
      <c r="G6476" s="31">
        <f t="shared" si="239"/>
        <v>327.22095110179504</v>
      </c>
    </row>
    <row r="6477" spans="1:8" x14ac:dyDescent="0.3">
      <c r="A6477" s="20">
        <f t="shared" si="241"/>
        <v>6471</v>
      </c>
      <c r="B6477" s="9">
        <v>331.71233712899175</v>
      </c>
      <c r="C6477" s="9">
        <v>323.63948419454755</v>
      </c>
      <c r="D6477" s="25">
        <v>14</v>
      </c>
      <c r="E6477" s="8">
        <v>209</v>
      </c>
      <c r="F6477" s="31">
        <f>IF($A6477&lt;=$J$24,$O$24+$P$24*SIN($Q$24+$R$24*($A6477-$A$6463)/$P$24),erreur)</f>
        <v>331.71233712899175</v>
      </c>
      <c r="G6477" s="31">
        <f t="shared" ref="G6477:G6540" si="242">IF(8811-A6477&gt;$I$13,G6476+(A6477-A6476)*$M$13,"erreur")</f>
        <v>327.23195110179506</v>
      </c>
    </row>
    <row r="6478" spans="1:8" x14ac:dyDescent="0.3">
      <c r="A6478" s="20">
        <f t="shared" si="241"/>
        <v>6472</v>
      </c>
      <c r="B6478" s="9">
        <v>331.72321638056565</v>
      </c>
      <c r="C6478" s="9">
        <v>323.6526916888979</v>
      </c>
      <c r="D6478" s="25">
        <v>15</v>
      </c>
      <c r="E6478" s="8">
        <v>210</v>
      </c>
      <c r="F6478" s="31">
        <f>IF($A6478&lt;=$J$24,$O$24+$P$24*SIN($Q$24+$R$24*($A6478-$A$6463)/$P$24),erreur)</f>
        <v>331.72321638056565</v>
      </c>
      <c r="G6478" s="31">
        <f t="shared" si="242"/>
        <v>327.24295110179509</v>
      </c>
    </row>
    <row r="6479" spans="1:8" x14ac:dyDescent="0.3">
      <c r="A6479" s="20">
        <f t="shared" si="241"/>
        <v>6473</v>
      </c>
      <c r="B6479" s="9">
        <v>331.73422400930576</v>
      </c>
      <c r="C6479" s="9">
        <v>323.66593248752179</v>
      </c>
      <c r="D6479" s="25">
        <v>16</v>
      </c>
      <c r="E6479" s="8">
        <v>211</v>
      </c>
      <c r="F6479" s="31">
        <f>IF($A6479&lt;=$J$24,$O$24+$P$24*SIN($Q$24+$R$24*($A6479-$A$6463)/$P$24),erreur)</f>
        <v>331.73422400930576</v>
      </c>
      <c r="G6479" s="31">
        <f t="shared" si="242"/>
        <v>327.25395110179511</v>
      </c>
    </row>
    <row r="6480" spans="1:8" x14ac:dyDescent="0.3">
      <c r="A6480" s="20">
        <f t="shared" si="241"/>
        <v>6474</v>
      </c>
      <c r="B6480" s="9">
        <v>331.74536001503111</v>
      </c>
      <c r="C6480" s="9">
        <v>323.6792065904192</v>
      </c>
      <c r="D6480" s="25">
        <v>17</v>
      </c>
      <c r="E6480" s="8">
        <v>212</v>
      </c>
      <c r="F6480" s="31">
        <f>IF($A6480&lt;=$J$24,$O$24+$P$24*SIN($Q$24+$R$24*($A6480-$A$6463)/$P$24),erreur)</f>
        <v>331.74536001503111</v>
      </c>
      <c r="G6480" s="31">
        <f t="shared" si="242"/>
        <v>327.26495110179513</v>
      </c>
    </row>
    <row r="6481" spans="1:8" x14ac:dyDescent="0.3">
      <c r="A6481" s="20">
        <f t="shared" si="241"/>
        <v>6475</v>
      </c>
      <c r="B6481" s="9">
        <v>331.75662439755615</v>
      </c>
      <c r="C6481" s="9">
        <v>323.69251399756831</v>
      </c>
      <c r="D6481" s="25">
        <v>18</v>
      </c>
      <c r="E6481" s="8">
        <v>213</v>
      </c>
      <c r="F6481" s="31">
        <f>IF($A6481&lt;=$J$24,$O$24+$P$24*SIN($Q$24+$R$24*($A6481-$A$6463)/$P$24),erreur)</f>
        <v>331.75662439755615</v>
      </c>
      <c r="G6481" s="31">
        <f t="shared" si="242"/>
        <v>327.27595110179516</v>
      </c>
    </row>
    <row r="6482" spans="1:8" x14ac:dyDescent="0.3">
      <c r="A6482" s="20">
        <f t="shared" si="241"/>
        <v>6476</v>
      </c>
      <c r="B6482" s="9">
        <v>331.76801715669808</v>
      </c>
      <c r="C6482" s="9">
        <v>323.70585470895821</v>
      </c>
      <c r="D6482" s="25">
        <v>19</v>
      </c>
      <c r="E6482" s="8">
        <v>214</v>
      </c>
      <c r="F6482" s="31">
        <f>IF($A6482&lt;=$J$24,$O$24+$P$24*SIN($Q$24+$R$24*($A6482-$A$6463)/$P$24),erreur)</f>
        <v>331.76801715669808</v>
      </c>
      <c r="G6482" s="31">
        <f t="shared" si="242"/>
        <v>327.28695110179518</v>
      </c>
    </row>
    <row r="6483" spans="1:8" x14ac:dyDescent="0.3">
      <c r="A6483" s="20">
        <f t="shared" si="241"/>
        <v>6477</v>
      </c>
      <c r="B6483" s="9">
        <v>331.77953829226681</v>
      </c>
      <c r="C6483" s="9">
        <v>323.71922872457071</v>
      </c>
      <c r="D6483" s="25">
        <v>20</v>
      </c>
      <c r="E6483" s="8">
        <v>215</v>
      </c>
      <c r="F6483" s="31">
        <f>IF($A6483&lt;=$J$24,$O$24+$P$24*SIN($Q$24+$R$24*($A6483-$A$6463)/$P$24),erreur)</f>
        <v>331.77953829226681</v>
      </c>
      <c r="G6483" s="31">
        <f t="shared" si="242"/>
        <v>327.29795110179521</v>
      </c>
    </row>
    <row r="6484" spans="1:8" x14ac:dyDescent="0.3">
      <c r="A6484" s="20">
        <f t="shared" si="241"/>
        <v>6478</v>
      </c>
      <c r="B6484" s="9">
        <v>331.79118780407316</v>
      </c>
      <c r="C6484" s="9">
        <v>323.73263604438762</v>
      </c>
      <c r="D6484" s="25">
        <v>21</v>
      </c>
      <c r="E6484" s="8">
        <v>216</v>
      </c>
      <c r="F6484" s="31">
        <f>IF($A6484&lt;=$J$24,$O$24+$P$24*SIN($Q$24+$R$24*($A6484-$A$6463)/$P$24),erreur)</f>
        <v>331.79118780407316</v>
      </c>
      <c r="G6484" s="31">
        <f t="shared" si="242"/>
        <v>327.30895110179523</v>
      </c>
    </row>
    <row r="6485" spans="1:8" x14ac:dyDescent="0.3">
      <c r="A6485" s="20">
        <f t="shared" si="241"/>
        <v>6479</v>
      </c>
      <c r="B6485" s="9">
        <v>331.80296569192524</v>
      </c>
      <c r="C6485" s="9">
        <v>323.74607666840166</v>
      </c>
      <c r="D6485" s="25">
        <v>22</v>
      </c>
      <c r="E6485" s="8">
        <v>217</v>
      </c>
      <c r="F6485" s="31">
        <f>IF($A6485&lt;=$J$24,$O$24+$P$24*SIN($Q$24+$R$24*($A6485-$A$6463)/$P$24),erreur)</f>
        <v>331.80296569192524</v>
      </c>
      <c r="G6485" s="31">
        <f t="shared" si="242"/>
        <v>327.31995110179525</v>
      </c>
    </row>
    <row r="6486" spans="1:8" x14ac:dyDescent="0.3">
      <c r="A6486" s="20">
        <f t="shared" si="241"/>
        <v>6480</v>
      </c>
      <c r="B6486" s="9">
        <v>331.81487195562931</v>
      </c>
      <c r="C6486" s="9">
        <v>323.759550596591</v>
      </c>
      <c r="D6486" s="25">
        <v>23</v>
      </c>
      <c r="E6486" s="8">
        <v>218</v>
      </c>
      <c r="F6486" s="31">
        <f>IF($A6486&lt;=$J$24,$O$24+$P$24*SIN($Q$24+$R$24*($A6486-$A$6463)/$P$24),erreur)</f>
        <v>331.81487195562931</v>
      </c>
      <c r="G6486" s="31">
        <f t="shared" si="242"/>
        <v>327.33095110179528</v>
      </c>
      <c r="H6486">
        <v>331.96</v>
      </c>
    </row>
    <row r="6487" spans="1:8" x14ac:dyDescent="0.3">
      <c r="A6487" s="20">
        <f t="shared" si="241"/>
        <v>6481</v>
      </c>
      <c r="B6487" s="9">
        <v>331.82690659498803</v>
      </c>
      <c r="C6487" s="9">
        <v>323.77305782894837</v>
      </c>
      <c r="D6487" s="25">
        <v>24</v>
      </c>
      <c r="E6487" s="8">
        <v>219</v>
      </c>
      <c r="F6487" s="31">
        <f>IF($A6487&lt;=$J$24,$O$24+$P$24*SIN($Q$24+$R$24*($A6487-$A$6463)/$P$24),erreur)</f>
        <v>331.82690659498803</v>
      </c>
      <c r="G6487" s="31">
        <f t="shared" si="242"/>
        <v>327.3419511017953</v>
      </c>
    </row>
    <row r="6488" spans="1:8" x14ac:dyDescent="0.3">
      <c r="A6488" s="20">
        <f t="shared" si="241"/>
        <v>6482</v>
      </c>
      <c r="B6488" s="9">
        <v>331.83906960980403</v>
      </c>
      <c r="C6488" s="9">
        <v>323.7865983654483</v>
      </c>
      <c r="D6488" s="25">
        <v>25</v>
      </c>
      <c r="E6488" s="8">
        <v>220</v>
      </c>
      <c r="F6488" s="31">
        <f>IF($A6488&lt;=$J$24,$O$24+$P$24*SIN($Q$24+$R$24*($A6488-$A$6463)/$P$24),erreur)</f>
        <v>331.83906960980403</v>
      </c>
      <c r="G6488" s="31">
        <f t="shared" si="242"/>
        <v>327.35295110179533</v>
      </c>
    </row>
    <row r="6489" spans="1:8" x14ac:dyDescent="0.3">
      <c r="A6489" s="20">
        <f t="shared" si="241"/>
        <v>6483</v>
      </c>
      <c r="B6489" s="9">
        <v>331.85136099987631</v>
      </c>
      <c r="C6489" s="9">
        <v>323.80017220608715</v>
      </c>
      <c r="D6489" s="25">
        <v>26</v>
      </c>
      <c r="E6489" s="8">
        <v>221</v>
      </c>
      <c r="F6489" s="31">
        <f>IF($A6489&lt;=$J$24,$O$24+$P$24*SIN($Q$24+$R$24*($A6489-$A$6463)/$P$24),erreur)</f>
        <v>331.85136099987631</v>
      </c>
      <c r="G6489" s="31">
        <f t="shared" si="242"/>
        <v>327.36395110179535</v>
      </c>
    </row>
    <row r="6490" spans="1:8" x14ac:dyDescent="0.3">
      <c r="A6490" s="20">
        <f t="shared" si="241"/>
        <v>6484</v>
      </c>
      <c r="B6490" s="9">
        <v>331.86378076500296</v>
      </c>
      <c r="C6490" s="9">
        <v>323.81377935084311</v>
      </c>
      <c r="D6490" s="25">
        <v>27</v>
      </c>
      <c r="E6490" s="8">
        <v>222</v>
      </c>
      <c r="F6490" s="31">
        <f>IF($A6490&lt;=$J$24,$O$24+$P$24*SIN($Q$24+$R$24*($A6490-$A$6463)/$P$24),erreur)</f>
        <v>331.86378076500296</v>
      </c>
      <c r="G6490" s="31">
        <f t="shared" si="242"/>
        <v>327.37495110179538</v>
      </c>
    </row>
    <row r="6491" spans="1:8" x14ac:dyDescent="0.3">
      <c r="A6491" s="20">
        <f t="shared" si="241"/>
        <v>6485</v>
      </c>
      <c r="B6491" s="9">
        <v>331.87632890497844</v>
      </c>
      <c r="C6491" s="9">
        <v>323.82741979970524</v>
      </c>
      <c r="D6491" s="25">
        <v>28</v>
      </c>
      <c r="E6491" s="8">
        <v>223</v>
      </c>
      <c r="F6491" s="31">
        <f>IF($A6491&lt;=$J$24,$O$24+$P$24*SIN($Q$24+$R$24*($A6491-$A$6463)/$P$24),erreur)</f>
        <v>331.87632890497844</v>
      </c>
      <c r="G6491" s="31">
        <f t="shared" si="242"/>
        <v>327.3859511017954</v>
      </c>
    </row>
    <row r="6492" spans="1:8" x14ac:dyDescent="0.3">
      <c r="A6492" s="20">
        <f t="shared" si="241"/>
        <v>6486</v>
      </c>
      <c r="B6492" s="9">
        <v>331.88900541959629</v>
      </c>
      <c r="C6492" s="9">
        <v>323.84109355265173</v>
      </c>
      <c r="D6492" s="25">
        <v>29</v>
      </c>
      <c r="E6492" s="8">
        <v>224</v>
      </c>
      <c r="F6492" s="31">
        <f>IF($A6492&lt;=$J$24,$O$24+$P$24*SIN($Q$24+$R$24*($A6492-$A$6463)/$P$24),erreur)</f>
        <v>331.88900541959629</v>
      </c>
      <c r="G6492" s="31">
        <f t="shared" si="242"/>
        <v>327.39695110179542</v>
      </c>
    </row>
    <row r="6493" spans="1:8" x14ac:dyDescent="0.3">
      <c r="A6493" s="20">
        <f t="shared" si="241"/>
        <v>6487</v>
      </c>
      <c r="B6493" s="9">
        <v>331.90181030864733</v>
      </c>
      <c r="C6493" s="9">
        <v>323.85480060967529</v>
      </c>
      <c r="D6493" s="25">
        <v>30</v>
      </c>
      <c r="E6493" s="8">
        <v>225</v>
      </c>
      <c r="F6493" s="31">
        <f>IF($A6493&lt;=$J$24,$O$24+$P$24*SIN($Q$24+$R$24*($A6493-$A$6463)/$P$24),erreur)</f>
        <v>331.90181030864733</v>
      </c>
      <c r="G6493" s="31">
        <f t="shared" si="242"/>
        <v>327.40795110179545</v>
      </c>
    </row>
    <row r="6494" spans="1:8" x14ac:dyDescent="0.3">
      <c r="A6494" s="20">
        <f t="shared" si="241"/>
        <v>6488</v>
      </c>
      <c r="B6494" s="9">
        <v>331.91474357192055</v>
      </c>
      <c r="C6494" s="9">
        <v>323.86854097075411</v>
      </c>
      <c r="D6494" s="25">
        <v>31</v>
      </c>
      <c r="E6494" s="8">
        <v>226</v>
      </c>
      <c r="F6494" s="31">
        <f>IF($A6494&lt;=$J$24,$O$24+$P$24*SIN($Q$24+$R$24*($A6494-$A$6463)/$P$24),erreur)</f>
        <v>331.91474357192055</v>
      </c>
      <c r="G6494" s="31">
        <f t="shared" si="242"/>
        <v>327.41895110179547</v>
      </c>
    </row>
    <row r="6495" spans="1:8" x14ac:dyDescent="0.3">
      <c r="A6495" s="20">
        <f t="shared" si="241"/>
        <v>6489</v>
      </c>
      <c r="B6495" s="9">
        <v>331.92780520920405</v>
      </c>
      <c r="C6495" s="9">
        <v>323.88231463587363</v>
      </c>
      <c r="D6495" s="25">
        <v>32</v>
      </c>
      <c r="E6495" s="8">
        <v>227</v>
      </c>
      <c r="F6495" s="31">
        <f>IF($A6495&lt;=$J$24,$O$24+$P$24*SIN($Q$24+$R$24*($A6495-$A$6463)/$P$24),erreur)</f>
        <v>331.92780520920405</v>
      </c>
      <c r="G6495" s="31">
        <f t="shared" si="242"/>
        <v>327.4299511017955</v>
      </c>
    </row>
    <row r="6496" spans="1:8" x14ac:dyDescent="0.3">
      <c r="A6496" s="20">
        <f t="shared" si="241"/>
        <v>6490</v>
      </c>
      <c r="B6496" s="9">
        <v>331.94099522027955</v>
      </c>
      <c r="C6496" s="9">
        <v>323.89612160502656</v>
      </c>
      <c r="D6496" s="25">
        <v>33</v>
      </c>
      <c r="E6496" s="8">
        <v>228</v>
      </c>
      <c r="F6496" s="31">
        <f>IF($A6496&lt;=$J$24,$O$24+$P$24*SIN($Q$24+$R$24*($A6496-$A$6463)/$P$24),erreur)</f>
        <v>331.94099522027955</v>
      </c>
      <c r="G6496" s="31">
        <f t="shared" si="242"/>
        <v>327.44095110179552</v>
      </c>
    </row>
    <row r="6497" spans="1:8" x14ac:dyDescent="0.3">
      <c r="A6497" s="20">
        <f t="shared" si="241"/>
        <v>6491</v>
      </c>
      <c r="B6497" s="9">
        <v>331.9543136049333</v>
      </c>
      <c r="C6497" s="9">
        <v>323.90996187818746</v>
      </c>
      <c r="D6497" s="25">
        <v>34</v>
      </c>
      <c r="E6497" s="8">
        <v>229</v>
      </c>
      <c r="F6497" s="31">
        <f>IF($A6497&lt;=$J$24,$O$24+$P$24*SIN($Q$24+$R$24*($A6497-$A$6463)/$P$24),erreur)</f>
        <v>331.9543136049333</v>
      </c>
      <c r="G6497" s="31">
        <f t="shared" si="242"/>
        <v>327.45195110179554</v>
      </c>
    </row>
    <row r="6498" spans="1:8" x14ac:dyDescent="0.3">
      <c r="A6498" s="20">
        <f t="shared" si="241"/>
        <v>6492</v>
      </c>
      <c r="B6498" s="9">
        <v>331.9677603629425</v>
      </c>
      <c r="C6498" s="9">
        <v>323.92383545534904</v>
      </c>
      <c r="D6498" s="25">
        <v>35</v>
      </c>
      <c r="E6498" s="8">
        <v>230</v>
      </c>
      <c r="F6498" s="31">
        <f>IF($A6498&lt;=$J$24,$O$24+$P$24*SIN($Q$24+$R$24*($A6498-$A$6463)/$P$24),erreur)</f>
        <v>331.9677603629425</v>
      </c>
      <c r="G6498" s="31">
        <f t="shared" si="242"/>
        <v>327.46295110179557</v>
      </c>
    </row>
    <row r="6499" spans="1:8" x14ac:dyDescent="0.3">
      <c r="A6499" s="20">
        <f t="shared" si="241"/>
        <v>6493</v>
      </c>
      <c r="B6499" s="9">
        <v>331.98133549408794</v>
      </c>
      <c r="C6499" s="9">
        <v>323.93774233648946</v>
      </c>
      <c r="D6499" s="25">
        <v>36</v>
      </c>
      <c r="E6499" s="8">
        <v>231</v>
      </c>
      <c r="F6499" s="31">
        <f>IF($A6499&lt;=$J$24,$O$24+$P$24*SIN($Q$24+$R$24*($A6499-$A$6463)/$P$24),erreur)</f>
        <v>331.98133549408794</v>
      </c>
      <c r="G6499" s="31">
        <f t="shared" si="242"/>
        <v>327.47395110179559</v>
      </c>
    </row>
    <row r="6500" spans="1:8" x14ac:dyDescent="0.3">
      <c r="A6500" s="20">
        <f t="shared" si="241"/>
        <v>6494</v>
      </c>
      <c r="B6500" s="9">
        <v>331.99503899814499</v>
      </c>
      <c r="C6500" s="9">
        <v>323.95168252159419</v>
      </c>
      <c r="D6500" s="25">
        <v>37</v>
      </c>
      <c r="E6500" s="8">
        <v>232</v>
      </c>
      <c r="F6500" s="31">
        <f>IF($A6500&lt;=$J$24,$O$24+$P$24*SIN($Q$24+$R$24*($A6500-$A$6463)/$P$24),erreur)</f>
        <v>331.99503899814499</v>
      </c>
      <c r="G6500" s="31">
        <f t="shared" si="242"/>
        <v>327.48495110179562</v>
      </c>
    </row>
    <row r="6501" spans="1:8" x14ac:dyDescent="0.3">
      <c r="A6501" s="20">
        <f t="shared" si="241"/>
        <v>6495</v>
      </c>
      <c r="B6501" s="9">
        <v>332.00887087488718</v>
      </c>
      <c r="C6501" s="9">
        <v>323.96565601065231</v>
      </c>
      <c r="D6501" s="25">
        <v>38</v>
      </c>
      <c r="E6501" s="8">
        <v>233</v>
      </c>
      <c r="F6501" s="31">
        <f>IF($A6501&lt;=$J$24,$O$24+$P$24*SIN($Q$24+$R$24*($A6501-$A$6463)/$P$24),erreur)</f>
        <v>332.00887087488718</v>
      </c>
      <c r="G6501" s="31">
        <f t="shared" si="242"/>
        <v>327.49595110179564</v>
      </c>
    </row>
    <row r="6502" spans="1:8" x14ac:dyDescent="0.3">
      <c r="A6502" s="20">
        <f t="shared" si="241"/>
        <v>6496</v>
      </c>
      <c r="B6502" s="9">
        <v>332.02283112408713</v>
      </c>
      <c r="C6502" s="9">
        <v>323.97966280364199</v>
      </c>
      <c r="D6502" s="25">
        <v>39</v>
      </c>
      <c r="E6502" s="8">
        <v>234</v>
      </c>
      <c r="F6502" s="31">
        <f>IF($A6502&lt;=$J$24,$O$24+$P$24*SIN($Q$24+$R$24*($A6502-$A$6463)/$P$24),erreur)</f>
        <v>332.02283112408713</v>
      </c>
      <c r="G6502" s="31">
        <f t="shared" si="242"/>
        <v>327.50695110179566</v>
      </c>
    </row>
    <row r="6503" spans="1:8" x14ac:dyDescent="0.3">
      <c r="A6503" s="20">
        <f t="shared" si="241"/>
        <v>6497</v>
      </c>
      <c r="B6503" s="9">
        <v>332.03691974551384</v>
      </c>
      <c r="C6503" s="9">
        <v>323.99370290055595</v>
      </c>
      <c r="D6503" s="25">
        <v>40</v>
      </c>
      <c r="E6503" s="8">
        <v>235</v>
      </c>
      <c r="F6503" s="31">
        <f>IF($A6503&lt;=$J$24,$O$24+$P$24*SIN($Q$24+$R$24*($A6503-$A$6463)/$P$24),erreur)</f>
        <v>332.03691974551384</v>
      </c>
      <c r="G6503" s="31">
        <f t="shared" si="242"/>
        <v>327.51795110179569</v>
      </c>
    </row>
    <row r="6504" spans="1:8" x14ac:dyDescent="0.3">
      <c r="A6504" s="20">
        <f t="shared" si="241"/>
        <v>6498</v>
      </c>
      <c r="B6504" s="9">
        <v>332.0511367389372</v>
      </c>
      <c r="C6504" s="9">
        <v>324.00777630137236</v>
      </c>
      <c r="D6504" s="25">
        <v>41</v>
      </c>
      <c r="E6504" s="8">
        <v>236</v>
      </c>
      <c r="F6504" s="31">
        <f>IF($A6504&lt;=$J$24,$O$24+$P$24*SIN($Q$24+$R$24*($A6504-$A$6463)/$P$24),erreur)</f>
        <v>332.0511367389372</v>
      </c>
      <c r="G6504" s="31">
        <f t="shared" si="242"/>
        <v>327.52895110179571</v>
      </c>
    </row>
    <row r="6505" spans="1:8" x14ac:dyDescent="0.3">
      <c r="A6505" s="20">
        <f t="shared" si="241"/>
        <v>6499</v>
      </c>
      <c r="B6505" s="9">
        <v>332.06548210412166</v>
      </c>
      <c r="C6505" s="9">
        <v>324.02188300607668</v>
      </c>
      <c r="D6505" s="25">
        <v>42</v>
      </c>
      <c r="E6505" s="8">
        <v>237</v>
      </c>
      <c r="F6505" s="31">
        <f>IF($A6505&lt;=$J$24,$O$24+$P$24*SIN($Q$24+$R$24*($A6505-$A$6463)/$P$24),erreur)</f>
        <v>332.06548210412166</v>
      </c>
      <c r="G6505" s="31">
        <f t="shared" si="242"/>
        <v>327.53995110179574</v>
      </c>
    </row>
    <row r="6506" spans="1:8" x14ac:dyDescent="0.3">
      <c r="A6506" s="20">
        <f t="shared" si="241"/>
        <v>6500</v>
      </c>
      <c r="B6506" s="9">
        <v>332.07995584082983</v>
      </c>
      <c r="C6506" s="9">
        <v>324.03602301465435</v>
      </c>
      <c r="D6506" s="25">
        <v>43</v>
      </c>
      <c r="E6506" s="8">
        <v>238</v>
      </c>
      <c r="F6506" s="31">
        <f>IF($A6506&lt;=$J$24,$O$24+$P$24*SIN($Q$24+$R$24*($A6506-$A$6463)/$P$24),erreur)</f>
        <v>332.07995584082983</v>
      </c>
      <c r="G6506" s="31">
        <f t="shared" si="242"/>
        <v>327.55095110179576</v>
      </c>
      <c r="H6506">
        <v>332.85</v>
      </c>
    </row>
    <row r="6507" spans="1:8" x14ac:dyDescent="0.3">
      <c r="A6507" s="20">
        <f t="shared" si="241"/>
        <v>6501</v>
      </c>
      <c r="B6507" s="9">
        <v>332.09455794882433</v>
      </c>
      <c r="C6507" s="9">
        <v>324.05019632708718</v>
      </c>
      <c r="D6507" s="25">
        <v>44</v>
      </c>
      <c r="E6507" s="8">
        <v>239</v>
      </c>
      <c r="F6507" s="31">
        <f>IF($A6507&lt;=$J$24,$O$24+$P$24*SIN($Q$24+$R$24*($A6507-$A$6463)/$P$24),erreur)</f>
        <v>332.09455794882433</v>
      </c>
      <c r="G6507" s="31">
        <f t="shared" si="242"/>
        <v>327.56195110179578</v>
      </c>
    </row>
    <row r="6508" spans="1:8" x14ac:dyDescent="0.3">
      <c r="A6508" s="20">
        <f t="shared" si="241"/>
        <v>6502</v>
      </c>
      <c r="B6508" s="9">
        <v>332.10928842786416</v>
      </c>
      <c r="C6508" s="9">
        <v>324.06440294336062</v>
      </c>
      <c r="D6508" s="25">
        <v>45</v>
      </c>
      <c r="E6508" s="8">
        <v>240</v>
      </c>
      <c r="F6508" s="31">
        <f>IF($A6508&lt;=$J$24,$O$24+$P$24*SIN($Q$24+$R$24*($A6508-$A$6463)/$P$24),erreur)</f>
        <v>332.10928842786416</v>
      </c>
      <c r="G6508" s="31">
        <f t="shared" si="242"/>
        <v>327.57295110179581</v>
      </c>
    </row>
    <row r="6509" spans="1:8" x14ac:dyDescent="0.3">
      <c r="A6509" s="20">
        <f t="shared" si="241"/>
        <v>6503</v>
      </c>
      <c r="B6509" s="9">
        <v>332.12414727770647</v>
      </c>
      <c r="C6509" s="9">
        <v>324.07864286346376</v>
      </c>
      <c r="D6509" s="25">
        <v>46</v>
      </c>
      <c r="E6509" s="8">
        <v>241</v>
      </c>
      <c r="F6509" s="31">
        <f>IF($A6509&lt;=$J$24,$O$24+$P$24*SIN($Q$24+$R$24*($A6509-$A$6463)/$P$24),erreur)</f>
        <v>332.12414727770647</v>
      </c>
      <c r="G6509" s="31">
        <f t="shared" si="242"/>
        <v>327.58395110179583</v>
      </c>
    </row>
    <row r="6510" spans="1:8" x14ac:dyDescent="0.3">
      <c r="A6510" s="20">
        <f t="shared" si="241"/>
        <v>6504</v>
      </c>
      <c r="B6510" s="9">
        <v>332.13913449810752</v>
      </c>
      <c r="C6510" s="9">
        <v>324.09291608737476</v>
      </c>
      <c r="D6510" s="25">
        <v>47</v>
      </c>
      <c r="E6510" s="8">
        <v>242</v>
      </c>
      <c r="F6510" s="31">
        <f>IF($A6510&lt;=$J$24,$O$24+$P$24*SIN($Q$24+$R$24*($A6510-$A$6463)/$P$24),erreur)</f>
        <v>332.13913449810752</v>
      </c>
      <c r="G6510" s="31">
        <f t="shared" si="242"/>
        <v>327.59495110179586</v>
      </c>
    </row>
    <row r="6511" spans="1:8" x14ac:dyDescent="0.3">
      <c r="A6511" s="20">
        <f t="shared" si="241"/>
        <v>6505</v>
      </c>
      <c r="B6511" s="9">
        <v>332.15425008881721</v>
      </c>
      <c r="C6511" s="9">
        <v>324.10722261507544</v>
      </c>
      <c r="D6511" s="25">
        <v>48</v>
      </c>
      <c r="E6511" s="8">
        <v>243</v>
      </c>
      <c r="F6511" s="31">
        <f>IF($A6511&lt;=$J$24,$O$24+$P$24*SIN($Q$24+$R$24*($A6511-$A$6463)/$P$24),erreur)</f>
        <v>332.15425008881721</v>
      </c>
      <c r="G6511" s="31">
        <f t="shared" si="242"/>
        <v>327.60595110179588</v>
      </c>
    </row>
    <row r="6512" spans="1:8" x14ac:dyDescent="0.3">
      <c r="A6512" s="20">
        <f t="shared" si="241"/>
        <v>6506</v>
      </c>
      <c r="B6512" s="9">
        <v>332.16949404958905</v>
      </c>
      <c r="C6512" s="9">
        <v>324.12156244655853</v>
      </c>
      <c r="D6512" s="25">
        <v>49</v>
      </c>
      <c r="E6512" s="8">
        <v>244</v>
      </c>
      <c r="F6512" s="31">
        <f>IF($A6512&lt;=$J$24,$O$24+$P$24*SIN($Q$24+$R$24*($A6512-$A$6463)/$P$24),erreur)</f>
        <v>332.16949404958905</v>
      </c>
      <c r="G6512" s="31">
        <f t="shared" si="242"/>
        <v>327.61695110179591</v>
      </c>
    </row>
    <row r="6513" spans="1:8" x14ac:dyDescent="0.3">
      <c r="A6513" s="20">
        <f t="shared" si="241"/>
        <v>6507</v>
      </c>
      <c r="B6513" s="9">
        <v>332.18486638017112</v>
      </c>
      <c r="C6513" s="9">
        <v>324.13593558180582</v>
      </c>
      <c r="D6513" s="25">
        <v>50</v>
      </c>
      <c r="E6513" s="8">
        <v>245</v>
      </c>
      <c r="F6513" s="31">
        <f>IF($A6513&lt;=$J$24,$O$24+$P$24*SIN($Q$24+$R$24*($A6513-$A$6463)/$P$24),erreur)</f>
        <v>332.18486638017112</v>
      </c>
      <c r="G6513" s="31">
        <f t="shared" si="242"/>
        <v>327.62795110179593</v>
      </c>
    </row>
    <row r="6514" spans="1:8" x14ac:dyDescent="0.3">
      <c r="A6514" s="20">
        <f t="shared" si="241"/>
        <v>6508</v>
      </c>
      <c r="B6514" s="9">
        <v>332.20036708031057</v>
      </c>
      <c r="C6514" s="9">
        <v>324.15034202079187</v>
      </c>
      <c r="D6514" s="25">
        <v>51</v>
      </c>
      <c r="E6514" s="8">
        <v>246</v>
      </c>
      <c r="F6514" s="31">
        <f>IF($A6514&lt;=$J$24,$O$24+$P$24*SIN($Q$24+$R$24*($A6514-$A$6463)/$P$24),erreur)</f>
        <v>332.20036708031057</v>
      </c>
      <c r="G6514" s="31">
        <f t="shared" si="242"/>
        <v>327.63895110179595</v>
      </c>
    </row>
    <row r="6515" spans="1:8" x14ac:dyDescent="0.3">
      <c r="A6515" s="20">
        <f t="shared" si="241"/>
        <v>6509</v>
      </c>
      <c r="B6515" s="9">
        <v>332.21599614975094</v>
      </c>
      <c r="C6515" s="9">
        <v>324.16478176351302</v>
      </c>
      <c r="D6515" s="25">
        <v>52</v>
      </c>
      <c r="E6515" s="8">
        <v>247</v>
      </c>
      <c r="F6515" s="31">
        <f>IF($A6515&lt;=$J$24,$O$24+$P$24*SIN($Q$24+$R$24*($A6515-$A$6463)/$P$24),erreur)</f>
        <v>332.21599614975094</v>
      </c>
      <c r="G6515" s="31">
        <f t="shared" si="242"/>
        <v>327.64995110179598</v>
      </c>
    </row>
    <row r="6516" spans="1:8" x14ac:dyDescent="0.3">
      <c r="A6516" s="20">
        <f t="shared" si="241"/>
        <v>6510</v>
      </c>
      <c r="B6516" s="9">
        <v>332.23175358823482</v>
      </c>
      <c r="C6516" s="9">
        <v>324.17925480995109</v>
      </c>
      <c r="D6516" s="25">
        <v>53</v>
      </c>
      <c r="E6516" s="8">
        <v>248</v>
      </c>
      <c r="F6516" s="31">
        <f>IF($A6516&lt;=$J$24,$O$24+$P$24*SIN($Q$24+$R$24*($A6516-$A$6463)/$P$24),erreur)</f>
        <v>332.23175358823482</v>
      </c>
      <c r="G6516" s="31">
        <f t="shared" si="242"/>
        <v>327.660951101796</v>
      </c>
    </row>
    <row r="6517" spans="1:8" x14ac:dyDescent="0.3">
      <c r="A6517" s="20">
        <f t="shared" si="241"/>
        <v>6511</v>
      </c>
      <c r="B6517" s="9">
        <v>332.24763939550303</v>
      </c>
      <c r="C6517" s="9">
        <v>324.19376116008425</v>
      </c>
      <c r="D6517" s="25">
        <v>54</v>
      </c>
      <c r="E6517" s="8">
        <v>249</v>
      </c>
      <c r="F6517" s="31">
        <f>IF($A6517&lt;=$J$24,$O$24+$P$24*SIN($Q$24+$R$24*($A6517-$A$6463)/$P$24),erreur)</f>
        <v>332.24763939550303</v>
      </c>
      <c r="G6517" s="31">
        <f t="shared" si="242"/>
        <v>327.67195110179603</v>
      </c>
    </row>
    <row r="6518" spans="1:8" x14ac:dyDescent="0.3">
      <c r="A6518" s="20">
        <f t="shared" si="241"/>
        <v>6512</v>
      </c>
      <c r="B6518" s="9">
        <v>332.26365357129271</v>
      </c>
      <c r="C6518" s="9">
        <v>324.20830081390159</v>
      </c>
      <c r="D6518" s="25">
        <v>55</v>
      </c>
      <c r="E6518" s="8">
        <v>250</v>
      </c>
      <c r="F6518" s="31">
        <f>IF($A6518&lt;=$J$24,$O$24+$P$24*SIN($Q$24+$R$24*($A6518-$A$6463)/$P$24),erreur)</f>
        <v>332.26365357129271</v>
      </c>
      <c r="G6518" s="31">
        <f t="shared" si="242"/>
        <v>327.68295110179605</v>
      </c>
    </row>
    <row r="6519" spans="1:8" x14ac:dyDescent="0.3">
      <c r="A6519" s="20">
        <f t="shared" si="241"/>
        <v>6513</v>
      </c>
      <c r="B6519" s="9">
        <v>332.27979611534192</v>
      </c>
      <c r="C6519" s="9">
        <v>324.22287377137764</v>
      </c>
      <c r="D6519" s="25">
        <v>56</v>
      </c>
      <c r="E6519" s="8">
        <v>251</v>
      </c>
      <c r="F6519" s="31">
        <f>IF($A6519&lt;=$J$24,$O$24+$P$24*SIN($Q$24+$R$24*($A6519-$A$6463)/$P$24),erreur)</f>
        <v>332.27979611534192</v>
      </c>
      <c r="G6519" s="31">
        <f t="shared" si="242"/>
        <v>327.69395110179607</v>
      </c>
    </row>
    <row r="6520" spans="1:8" x14ac:dyDescent="0.3">
      <c r="A6520" s="20">
        <f t="shared" si="241"/>
        <v>6514</v>
      </c>
      <c r="B6520" s="9">
        <v>332.29606702738238</v>
      </c>
      <c r="C6520" s="9">
        <v>324.23748003250876</v>
      </c>
      <c r="D6520" s="25">
        <v>57</v>
      </c>
      <c r="E6520" s="8">
        <v>252</v>
      </c>
      <c r="F6520" s="31">
        <f>IF($A6520&lt;=$J$24,$O$24+$P$24*SIN($Q$24+$R$24*($A6520-$A$6463)/$P$24),erreur)</f>
        <v>332.29606702738238</v>
      </c>
      <c r="G6520" s="31">
        <f t="shared" si="242"/>
        <v>327.7049511017961</v>
      </c>
    </row>
    <row r="6521" spans="1:8" x14ac:dyDescent="0.3">
      <c r="A6521" s="20">
        <f t="shared" si="241"/>
        <v>6515</v>
      </c>
      <c r="B6521" s="9">
        <v>332.31246630714668</v>
      </c>
      <c r="C6521" s="9">
        <v>324.25211959727312</v>
      </c>
      <c r="D6521" s="25">
        <v>58</v>
      </c>
      <c r="E6521" s="8">
        <v>253</v>
      </c>
      <c r="F6521" s="31">
        <f>IF($A6521&lt;=$J$24,$O$24+$P$24*SIN($Q$24+$R$24*($A6521-$A$6463)/$P$24),erreur)</f>
        <v>332.31246630714668</v>
      </c>
      <c r="G6521" s="31">
        <f t="shared" si="242"/>
        <v>327.71595110179612</v>
      </c>
    </row>
    <row r="6522" spans="1:8" x14ac:dyDescent="0.3">
      <c r="A6522" s="20">
        <f t="shared" si="241"/>
        <v>6516</v>
      </c>
      <c r="B6522" s="9">
        <v>332.3289939543638</v>
      </c>
      <c r="C6522" s="9">
        <v>324.26679246565618</v>
      </c>
      <c r="D6522" s="25">
        <v>59</v>
      </c>
      <c r="E6522" s="8">
        <v>254</v>
      </c>
      <c r="F6522" s="31">
        <f>IF($A6522&lt;=$J$24,$O$24+$P$24*SIN($Q$24+$R$24*($A6522-$A$6463)/$P$24),erreur)</f>
        <v>332.3289939543638</v>
      </c>
      <c r="G6522" s="31">
        <f t="shared" si="242"/>
        <v>327.72695110179615</v>
      </c>
    </row>
    <row r="6523" spans="1:8" x14ac:dyDescent="0.3">
      <c r="A6523" s="20">
        <f t="shared" si="241"/>
        <v>6517</v>
      </c>
      <c r="B6523" s="9">
        <v>332.34564996876361</v>
      </c>
      <c r="C6523" s="9">
        <v>324.28149863763974</v>
      </c>
      <c r="D6523" s="25">
        <v>60</v>
      </c>
      <c r="E6523" s="8">
        <v>255</v>
      </c>
      <c r="F6523" s="31">
        <f>IF($A6523&lt;=$J$24,$O$24+$P$24*SIN($Q$24+$R$24*($A6523-$A$6463)/$P$24),erreur)</f>
        <v>332.34564996876361</v>
      </c>
      <c r="G6523" s="31">
        <f t="shared" si="242"/>
        <v>327.73795110179617</v>
      </c>
    </row>
    <row r="6524" spans="1:8" x14ac:dyDescent="0.3">
      <c r="A6524" s="20">
        <f t="shared" si="241"/>
        <v>6518</v>
      </c>
      <c r="B6524" s="9">
        <v>332.36243435006872</v>
      </c>
      <c r="C6524" s="9">
        <v>324.29623811320926</v>
      </c>
      <c r="D6524" s="25">
        <v>61</v>
      </c>
      <c r="E6524" s="8">
        <v>256</v>
      </c>
      <c r="F6524" s="31">
        <f>IF($A6524&lt;=$J$24,$O$24+$P$24*SIN($Q$24+$R$24*($A6524-$A$6463)/$P$24),erreur)</f>
        <v>332.36243435006872</v>
      </c>
      <c r="G6524" s="31">
        <f t="shared" si="242"/>
        <v>327.74895110179619</v>
      </c>
    </row>
    <row r="6525" spans="1:8" x14ac:dyDescent="0.3">
      <c r="A6525" s="20">
        <f t="shared" si="241"/>
        <v>6519</v>
      </c>
      <c r="B6525" s="9">
        <v>332.37934709800447</v>
      </c>
      <c r="C6525" s="9">
        <v>324.31101089234289</v>
      </c>
      <c r="D6525" s="25">
        <v>62</v>
      </c>
      <c r="E6525" s="8">
        <v>257</v>
      </c>
      <c r="F6525" s="31">
        <f>IF($A6525&lt;=$J$24,$O$24+$P$24*SIN($Q$24+$R$24*($A6525-$A$6463)/$P$24),erreur)</f>
        <v>332.37934709800447</v>
      </c>
      <c r="G6525" s="31">
        <f t="shared" si="242"/>
        <v>327.75995110179622</v>
      </c>
    </row>
    <row r="6526" spans="1:8" x14ac:dyDescent="0.3">
      <c r="A6526" s="20">
        <f t="shared" si="241"/>
        <v>6520</v>
      </c>
      <c r="B6526" s="9">
        <v>332.39638821229255</v>
      </c>
      <c r="C6526" s="9">
        <v>324.32581697502974</v>
      </c>
      <c r="D6526" s="25">
        <v>63</v>
      </c>
      <c r="E6526" s="8">
        <v>258</v>
      </c>
      <c r="F6526" s="31">
        <f>IF($A6526&lt;=$J$24,$O$24+$P$24*SIN($Q$24+$R$24*($A6526-$A$6463)/$P$24),erreur)</f>
        <v>332.39638821229255</v>
      </c>
      <c r="G6526" s="31">
        <f t="shared" si="242"/>
        <v>327.77095110179624</v>
      </c>
      <c r="H6526">
        <v>334.53</v>
      </c>
    </row>
    <row r="6527" spans="1:8" x14ac:dyDescent="0.3">
      <c r="A6527" s="20">
        <f t="shared" si="241"/>
        <v>6521</v>
      </c>
      <c r="B6527" s="9">
        <v>332.41355769264919</v>
      </c>
      <c r="C6527" s="9">
        <v>324.3406563612516</v>
      </c>
      <c r="D6527" s="25">
        <v>64</v>
      </c>
      <c r="E6527" s="8">
        <v>259</v>
      </c>
      <c r="F6527" s="31">
        <f>IF($A6527&lt;=$J$24,$O$24+$P$24*SIN($Q$24+$R$24*($A6527-$A$6463)/$P$24),erreur)</f>
        <v>332.41355769264919</v>
      </c>
      <c r="G6527" s="31">
        <f t="shared" si="242"/>
        <v>327.78195110179627</v>
      </c>
    </row>
    <row r="6528" spans="1:8" x14ac:dyDescent="0.3">
      <c r="A6528" s="20">
        <f t="shared" si="241"/>
        <v>6522</v>
      </c>
      <c r="B6528" s="9">
        <v>332.43085553879428</v>
      </c>
      <c r="C6528" s="9">
        <v>324.35552905099394</v>
      </c>
      <c r="D6528" s="25">
        <v>65</v>
      </c>
      <c r="E6528" s="8">
        <v>260</v>
      </c>
      <c r="F6528" s="31">
        <f>IF($A6528&lt;=$J$24,$O$24+$P$24*SIN($Q$24+$R$24*($A6528-$A$6463)/$P$24),erreur)</f>
        <v>332.43085553879428</v>
      </c>
      <c r="G6528" s="31">
        <f t="shared" si="242"/>
        <v>327.79295110179629</v>
      </c>
    </row>
    <row r="6529" spans="1:8" x14ac:dyDescent="0.3">
      <c r="A6529" s="20">
        <f t="shared" si="241"/>
        <v>6523</v>
      </c>
      <c r="B6529" s="9">
        <v>332.4482817504404</v>
      </c>
      <c r="C6529" s="9">
        <v>324.37043504424219</v>
      </c>
      <c r="D6529" s="25">
        <v>66</v>
      </c>
      <c r="E6529" s="8">
        <v>261</v>
      </c>
      <c r="F6529" s="31">
        <f>IF($A6529&lt;=$J$24,$O$24+$P$24*SIN($Q$24+$R$24*($A6529-$A$6463)/$P$24),erreur)</f>
        <v>332.4482817504404</v>
      </c>
      <c r="G6529" s="31">
        <f t="shared" si="242"/>
        <v>327.80395110179632</v>
      </c>
    </row>
    <row r="6530" spans="1:8" x14ac:dyDescent="0.3">
      <c r="A6530" s="20">
        <f t="shared" si="241"/>
        <v>6524</v>
      </c>
      <c r="B6530" s="9">
        <v>332.4658363273029</v>
      </c>
      <c r="C6530" s="9">
        <v>324.38537434096725</v>
      </c>
      <c r="D6530" s="25">
        <v>67</v>
      </c>
      <c r="E6530" s="8">
        <v>262</v>
      </c>
      <c r="F6530" s="31">
        <f>IF($A6530&lt;=$J$24,$O$24+$P$24*SIN($Q$24+$R$24*($A6530-$A$6463)/$P$24),erreur)</f>
        <v>332.4658363273029</v>
      </c>
      <c r="G6530" s="31">
        <f t="shared" si="242"/>
        <v>327.81495110179634</v>
      </c>
    </row>
    <row r="6531" spans="1:8" x14ac:dyDescent="0.3">
      <c r="A6531" s="20">
        <f t="shared" si="241"/>
        <v>6525</v>
      </c>
      <c r="B6531" s="9">
        <v>332.48351926909072</v>
      </c>
      <c r="C6531" s="9">
        <v>324.40034694116912</v>
      </c>
      <c r="D6531" s="25">
        <v>68</v>
      </c>
      <c r="E6531" s="8">
        <v>263</v>
      </c>
      <c r="F6531" s="31">
        <f>IF($A6531&lt;=$J$24,$O$24+$P$24*SIN($Q$24+$R$24*($A6531-$A$6463)/$P$24),erreur)</f>
        <v>332.48351926909072</v>
      </c>
      <c r="G6531" s="31">
        <f t="shared" si="242"/>
        <v>327.82595110179636</v>
      </c>
    </row>
    <row r="6532" spans="1:8" x14ac:dyDescent="0.3">
      <c r="A6532" s="20">
        <f t="shared" si="241"/>
        <v>6526</v>
      </c>
      <c r="B6532" s="9">
        <v>332.50133057551284</v>
      </c>
      <c r="C6532" s="9">
        <v>324.41535284482234</v>
      </c>
      <c r="D6532" s="25">
        <v>69</v>
      </c>
      <c r="E6532" s="8">
        <v>264</v>
      </c>
      <c r="F6532" s="31">
        <f>IF($A6532&lt;=$J$24,$O$24+$P$24*SIN($Q$24+$R$24*($A6532-$A$6463)/$P$24),erreur)</f>
        <v>332.50133057551284</v>
      </c>
      <c r="G6532" s="31">
        <f t="shared" si="242"/>
        <v>327.83695110179639</v>
      </c>
    </row>
    <row r="6533" spans="1:8" x14ac:dyDescent="0.3">
      <c r="A6533" s="20">
        <f t="shared" si="241"/>
        <v>6527</v>
      </c>
      <c r="B6533" s="9">
        <v>332.51927024627548</v>
      </c>
      <c r="C6533" s="9">
        <v>324.43039205191235</v>
      </c>
      <c r="D6533" s="25">
        <v>70</v>
      </c>
      <c r="E6533" s="8">
        <v>265</v>
      </c>
      <c r="F6533" s="31">
        <f>IF($A6533&lt;=$J$24,$O$24+$P$24*SIN($Q$24+$R$24*($A6533-$A$6463)/$P$24),erreur)</f>
        <v>332.51927024627548</v>
      </c>
      <c r="G6533" s="31">
        <f t="shared" si="242"/>
        <v>327.84795110179641</v>
      </c>
    </row>
    <row r="6534" spans="1:8" x14ac:dyDescent="0.3">
      <c r="A6534" s="20">
        <f t="shared" si="241"/>
        <v>6528</v>
      </c>
      <c r="B6534" s="9">
        <v>332.53733828108216</v>
      </c>
      <c r="C6534" s="9">
        <v>324.44546456242097</v>
      </c>
      <c r="D6534" s="25">
        <v>71</v>
      </c>
      <c r="E6534" s="8">
        <v>266</v>
      </c>
      <c r="F6534" s="31">
        <f>IF($A6534&lt;=$J$24,$O$24+$P$24*SIN($Q$24+$R$24*($A6534-$A$6463)/$P$24),erreur)</f>
        <v>332.53733828108216</v>
      </c>
      <c r="G6534" s="31">
        <f t="shared" si="242"/>
        <v>327.85895110179644</v>
      </c>
    </row>
    <row r="6535" spans="1:8" x14ac:dyDescent="0.3">
      <c r="A6535" s="20">
        <f t="shared" si="241"/>
        <v>6529</v>
      </c>
      <c r="B6535" s="9">
        <v>332.55553467963728</v>
      </c>
      <c r="C6535" s="9">
        <v>324.46057037633364</v>
      </c>
      <c r="D6535" s="25">
        <v>72</v>
      </c>
      <c r="E6535" s="8">
        <v>267</v>
      </c>
      <c r="F6535" s="31">
        <f>IF($A6535&lt;=$J$24,$O$24+$P$24*SIN($Q$24+$R$24*($A6535-$A$6463)/$P$24),erreur)</f>
        <v>332.55553467963728</v>
      </c>
      <c r="G6535" s="31">
        <f t="shared" si="242"/>
        <v>327.86995110179646</v>
      </c>
    </row>
    <row r="6536" spans="1:8" x14ac:dyDescent="0.3">
      <c r="A6536" s="20">
        <f t="shared" ref="A6536:A6599" si="243">ROW()-6</f>
        <v>6530</v>
      </c>
      <c r="B6536" s="9">
        <v>332.5738594416398</v>
      </c>
      <c r="C6536" s="9">
        <v>324.47570949363217</v>
      </c>
      <c r="D6536" s="25">
        <v>73</v>
      </c>
      <c r="E6536" s="8">
        <v>268</v>
      </c>
      <c r="F6536" s="31">
        <f>IF($A6536&lt;=$J$24,$O$24+$P$24*SIN($Q$24+$R$24*($A6536-$A$6463)/$P$24),erreur)</f>
        <v>332.5738594416398</v>
      </c>
      <c r="G6536" s="31">
        <f t="shared" si="242"/>
        <v>327.88095110179648</v>
      </c>
    </row>
    <row r="6537" spans="1:8" x14ac:dyDescent="0.3">
      <c r="A6537" s="20">
        <f t="shared" si="243"/>
        <v>6531</v>
      </c>
      <c r="B6537" s="9">
        <v>332.59231256678595</v>
      </c>
      <c r="C6537" s="9">
        <v>324.49088191429837</v>
      </c>
      <c r="D6537" s="25">
        <v>74</v>
      </c>
      <c r="E6537" s="8">
        <v>269</v>
      </c>
      <c r="F6537" s="31">
        <f>IF($A6537&lt;=$J$24,$O$24+$P$24*SIN($Q$24+$R$24*($A6537-$A$6463)/$P$24),erreur)</f>
        <v>332.59231256678595</v>
      </c>
      <c r="G6537" s="31">
        <f t="shared" si="242"/>
        <v>327.89195110179651</v>
      </c>
    </row>
    <row r="6538" spans="1:8" x14ac:dyDescent="0.3">
      <c r="A6538" s="20">
        <f t="shared" si="243"/>
        <v>6532</v>
      </c>
      <c r="B6538" s="13">
        <v>332.61089405477378</v>
      </c>
      <c r="C6538" s="9">
        <v>324.50608763831769</v>
      </c>
      <c r="D6538" s="25">
        <v>75</v>
      </c>
      <c r="E6538" s="8">
        <v>270</v>
      </c>
      <c r="F6538" s="31">
        <f>IF($A6538&lt;=$J$24,$O$24+$P$24*SIN($Q$24+$R$24*($A6538-$A$6463)/$P$24),erreur)</f>
        <v>332.61089405477378</v>
      </c>
      <c r="G6538" s="31">
        <f t="shared" si="242"/>
        <v>327.90295110179653</v>
      </c>
      <c r="H6538">
        <v>335.64</v>
      </c>
    </row>
    <row r="6539" spans="1:8" x14ac:dyDescent="0.3">
      <c r="A6539" s="20">
        <f t="shared" si="243"/>
        <v>6533</v>
      </c>
      <c r="B6539" s="9">
        <v>332.62973667742517</v>
      </c>
      <c r="C6539" s="9">
        <v>324.52132666566831</v>
      </c>
      <c r="D6539" s="25">
        <v>1</v>
      </c>
      <c r="E6539" s="8">
        <v>271</v>
      </c>
      <c r="F6539" s="31">
        <f>IF($A6539&lt;=$J$25,$O$25+$P$25*SIN($Q$25+$R$25*($A6539-$A$6538)/$P$25),erreur)</f>
        <v>332.62973667742517</v>
      </c>
      <c r="G6539" s="31">
        <f t="shared" si="242"/>
        <v>327.91395110179656</v>
      </c>
    </row>
    <row r="6540" spans="1:8" x14ac:dyDescent="0.3">
      <c r="A6540" s="20">
        <f t="shared" si="243"/>
        <v>6534</v>
      </c>
      <c r="B6540" s="9">
        <v>332.64839201358154</v>
      </c>
      <c r="C6540" s="9">
        <v>324.53659899634658</v>
      </c>
      <c r="D6540" s="25">
        <v>2</v>
      </c>
      <c r="E6540" s="8">
        <v>272</v>
      </c>
      <c r="F6540" s="31">
        <f>IF($A6540&lt;=$J$25,$O$25+$P$25*SIN($Q$25+$R$25*($A6540-$A$6538)/$P$25),erreur)</f>
        <v>332.64839201358154</v>
      </c>
      <c r="G6540" s="31">
        <f t="shared" si="242"/>
        <v>327.92495110179658</v>
      </c>
    </row>
    <row r="6541" spans="1:8" x14ac:dyDescent="0.3">
      <c r="A6541" s="20">
        <f t="shared" si="243"/>
        <v>6535</v>
      </c>
      <c r="B6541" s="9">
        <v>332.66695248763244</v>
      </c>
      <c r="C6541" s="9">
        <v>324.55190463031977</v>
      </c>
      <c r="D6541" s="25">
        <v>3</v>
      </c>
      <c r="E6541" s="8">
        <v>273</v>
      </c>
      <c r="F6541" s="31">
        <f>IF($A6541&lt;=$J$25,$O$25+$P$25*SIN($Q$25+$R$25*($A6541-$A$6538)/$P$25),erreur)</f>
        <v>332.66695248763244</v>
      </c>
      <c r="G6541" s="31">
        <f t="shared" ref="G6541:G6604" si="244">IF(8811-A6541&gt;$I$13,G6540+(A6541-A6540)*$M$13,"erreur")</f>
        <v>327.9359511017966</v>
      </c>
    </row>
    <row r="6542" spans="1:8" x14ac:dyDescent="0.3">
      <c r="A6542" s="20">
        <f t="shared" si="243"/>
        <v>6536</v>
      </c>
      <c r="B6542" s="9">
        <v>332.68541809941235</v>
      </c>
      <c r="C6542" s="9">
        <v>324.56724356758059</v>
      </c>
      <c r="D6542" s="25">
        <v>4</v>
      </c>
      <c r="E6542" s="8">
        <v>274</v>
      </c>
      <c r="F6542" s="31">
        <f>IF($A6542&lt;=$J$25,$O$25+$P$25*SIN($Q$25+$R$25*($A6542-$A$6538)/$P$25),erreur)</f>
        <v>332.68541809941235</v>
      </c>
      <c r="G6542" s="31">
        <f t="shared" si="244"/>
        <v>327.94695110179663</v>
      </c>
    </row>
    <row r="6543" spans="1:8" x14ac:dyDescent="0.3">
      <c r="A6543" s="20">
        <f t="shared" si="243"/>
        <v>6537</v>
      </c>
      <c r="B6543" s="9">
        <v>332.7037888487539</v>
      </c>
      <c r="C6543" s="9">
        <v>324.58261580810722</v>
      </c>
      <c r="D6543" s="25">
        <v>5</v>
      </c>
      <c r="E6543" s="8">
        <v>275</v>
      </c>
      <c r="F6543" s="31">
        <f>IF($A6543&lt;=$J$25,$O$25+$P$25*SIN($Q$25+$R$25*($A6543-$A$6538)/$P$25),erreur)</f>
        <v>332.7037888487539</v>
      </c>
      <c r="G6543" s="31">
        <f t="shared" si="244"/>
        <v>327.95795110179665</v>
      </c>
    </row>
    <row r="6544" spans="1:8" x14ac:dyDescent="0.3">
      <c r="A6544" s="20">
        <f t="shared" si="243"/>
        <v>6538</v>
      </c>
      <c r="B6544" s="9">
        <v>332.7220647354934</v>
      </c>
      <c r="C6544" s="9">
        <v>324.59802135188511</v>
      </c>
      <c r="D6544" s="25">
        <v>6</v>
      </c>
      <c r="E6544" s="8">
        <v>276</v>
      </c>
      <c r="F6544" s="31">
        <f>IF($A6544&lt;=$J$25,$O$25+$P$25*SIN($Q$25+$R$25*($A6544-$A$6538)/$P$25),erreur)</f>
        <v>332.7220647354934</v>
      </c>
      <c r="G6544" s="31">
        <f t="shared" si="244"/>
        <v>327.96895110179668</v>
      </c>
    </row>
    <row r="6545" spans="1:8" x14ac:dyDescent="0.3">
      <c r="A6545" s="20">
        <f t="shared" si="243"/>
        <v>6539</v>
      </c>
      <c r="B6545" s="9">
        <v>332.74024575946351</v>
      </c>
      <c r="C6545" s="9">
        <v>324.6134601988997</v>
      </c>
      <c r="D6545" s="25">
        <v>7</v>
      </c>
      <c r="E6545" s="8">
        <v>277</v>
      </c>
      <c r="F6545" s="31">
        <f>IF($A6545&lt;=$J$25,$O$25+$P$25*SIN($Q$25+$R$25*($A6545-$A$6538)/$P$25),erreur)</f>
        <v>332.74024575946351</v>
      </c>
      <c r="G6545" s="31">
        <f t="shared" si="244"/>
        <v>327.9799511017967</v>
      </c>
    </row>
    <row r="6546" spans="1:8" x14ac:dyDescent="0.3">
      <c r="A6546" s="20">
        <f t="shared" si="243"/>
        <v>6540</v>
      </c>
      <c r="B6546" s="9">
        <v>332.75833192050413</v>
      </c>
      <c r="C6546" s="9">
        <v>324.62893234912553</v>
      </c>
      <c r="D6546" s="25">
        <v>8</v>
      </c>
      <c r="E6546" s="8">
        <v>278</v>
      </c>
      <c r="F6546" s="31">
        <f>IF($A6546&lt;=$J$25,$O$25+$P$25*SIN($Q$25+$R$25*($A6546-$A$6538)/$P$25),erreur)</f>
        <v>332.75833192050413</v>
      </c>
      <c r="G6546" s="31">
        <f t="shared" si="244"/>
        <v>327.99095110179672</v>
      </c>
      <c r="H6546">
        <v>336.3</v>
      </c>
    </row>
    <row r="6547" spans="1:8" x14ac:dyDescent="0.3">
      <c r="A6547" s="20">
        <f t="shared" si="243"/>
        <v>6541</v>
      </c>
      <c r="B6547" s="9">
        <v>332.77632321844976</v>
      </c>
      <c r="C6547" s="9">
        <v>324.64443780255169</v>
      </c>
      <c r="D6547" s="25">
        <v>9</v>
      </c>
      <c r="E6547" s="8">
        <v>279</v>
      </c>
      <c r="F6547" s="31">
        <f>IF($A6547&lt;=$J$25,$O$25+$P$25*SIN($Q$25+$R$25*($A6547-$A$6538)/$P$25),erreur)</f>
        <v>332.77632321844976</v>
      </c>
      <c r="G6547" s="31">
        <f t="shared" si="244"/>
        <v>328.00195110179675</v>
      </c>
    </row>
    <row r="6548" spans="1:8" x14ac:dyDescent="0.3">
      <c r="A6548" s="20">
        <f t="shared" si="243"/>
        <v>6542</v>
      </c>
      <c r="B6548" s="9">
        <v>332.79421965314032</v>
      </c>
      <c r="C6548" s="9">
        <v>324.65997655916362</v>
      </c>
      <c r="D6548" s="25">
        <v>10</v>
      </c>
      <c r="E6548" s="8">
        <v>280</v>
      </c>
      <c r="F6548" s="31">
        <f>IF($A6548&lt;=$J$25,$O$25+$P$25*SIN($Q$25+$R$25*($A6548-$A$6538)/$P$25),erreur)</f>
        <v>332.79421965314032</v>
      </c>
      <c r="G6548" s="31">
        <f t="shared" si="244"/>
        <v>328.01295110179677</v>
      </c>
    </row>
    <row r="6549" spans="1:8" x14ac:dyDescent="0.3">
      <c r="A6549" s="20">
        <f t="shared" si="243"/>
        <v>6543</v>
      </c>
      <c r="B6549" s="9">
        <v>332.81202122441027</v>
      </c>
      <c r="C6549" s="9">
        <v>324.67554861893586</v>
      </c>
      <c r="D6549" s="25">
        <v>11</v>
      </c>
      <c r="E6549" s="8">
        <v>281</v>
      </c>
      <c r="F6549" s="31">
        <f>IF($A6549&lt;=$J$25,$O$25+$P$25*SIN($Q$25+$R$25*($A6549-$A$6538)/$P$25),erreur)</f>
        <v>332.81202122441027</v>
      </c>
      <c r="G6549" s="31">
        <f t="shared" si="244"/>
        <v>328.0239511017968</v>
      </c>
    </row>
    <row r="6550" spans="1:8" x14ac:dyDescent="0.3">
      <c r="A6550" s="20">
        <f t="shared" si="243"/>
        <v>6544</v>
      </c>
      <c r="B6550" s="9">
        <v>332.82972793210502</v>
      </c>
      <c r="C6550" s="9">
        <v>324.6911539818575</v>
      </c>
      <c r="D6550" s="25">
        <v>12</v>
      </c>
      <c r="E6550" s="8">
        <v>282</v>
      </c>
      <c r="F6550" s="31">
        <f>IF($A6550&lt;=$J$25,$O$25+$P$25*SIN($Q$25+$R$25*($A6550-$A$6538)/$P$25),erreur)</f>
        <v>332.82972793210502</v>
      </c>
      <c r="G6550" s="31">
        <f t="shared" si="244"/>
        <v>328.03495110179682</v>
      </c>
    </row>
    <row r="6551" spans="1:8" x14ac:dyDescent="0.3">
      <c r="A6551" s="20">
        <f t="shared" si="243"/>
        <v>6545</v>
      </c>
      <c r="B6551" s="9">
        <v>332.84733977606265</v>
      </c>
      <c r="C6551" s="9">
        <v>324.70679264791033</v>
      </c>
      <c r="D6551" s="25">
        <v>13</v>
      </c>
      <c r="E6551" s="8">
        <v>283</v>
      </c>
      <c r="F6551" s="31">
        <f>IF($A6551&lt;=$J$25,$O$25+$P$25*SIN($Q$25+$R$25*($A6551-$A$6538)/$P$25),erreur)</f>
        <v>332.84733977606265</v>
      </c>
      <c r="G6551" s="31">
        <f t="shared" si="244"/>
        <v>328.04595110179685</v>
      </c>
    </row>
    <row r="6552" spans="1:8" x14ac:dyDescent="0.3">
      <c r="A6552" s="20">
        <f t="shared" si="243"/>
        <v>6546</v>
      </c>
      <c r="B6552" s="9">
        <v>332.86485675612494</v>
      </c>
      <c r="C6552" s="9">
        <v>324.72246461707618</v>
      </c>
      <c r="D6552" s="25">
        <v>14</v>
      </c>
      <c r="E6552" s="8">
        <v>284</v>
      </c>
      <c r="F6552" s="31">
        <f>IF($A6552&lt;=$J$25,$O$25+$P$25*SIN($Q$25+$R$25*($A6552-$A$6538)/$P$25),erreur)</f>
        <v>332.86485675612494</v>
      </c>
      <c r="G6552" s="31">
        <f t="shared" si="244"/>
        <v>328.05695110179687</v>
      </c>
    </row>
    <row r="6553" spans="1:8" x14ac:dyDescent="0.3">
      <c r="A6553" s="20">
        <f t="shared" si="243"/>
        <v>6547</v>
      </c>
      <c r="B6553" s="9">
        <v>332.88227887213361</v>
      </c>
      <c r="C6553" s="9">
        <v>324.73816988933322</v>
      </c>
      <c r="D6553" s="25">
        <v>15</v>
      </c>
      <c r="E6553" s="8">
        <v>285</v>
      </c>
      <c r="F6553" s="31">
        <f>IF($A6553&lt;=$J$25,$O$25+$P$25*SIN($Q$25+$R$25*($A6553-$A$6538)/$P$25),erreur)</f>
        <v>332.88227887213361</v>
      </c>
      <c r="G6553" s="31">
        <f t="shared" si="244"/>
        <v>328.06795110179689</v>
      </c>
    </row>
    <row r="6554" spans="1:8" x14ac:dyDescent="0.3">
      <c r="A6554" s="20">
        <f t="shared" si="243"/>
        <v>6548</v>
      </c>
      <c r="B6554" s="9">
        <v>332.89960612393043</v>
      </c>
      <c r="C6554" s="9">
        <v>324.75390846467417</v>
      </c>
      <c r="D6554" s="25">
        <v>16</v>
      </c>
      <c r="E6554" s="8">
        <v>286</v>
      </c>
      <c r="F6554" s="31">
        <f>IF($A6554&lt;=$J$25,$O$25+$P$25*SIN($Q$25+$R$25*($A6554-$A$6538)/$P$25),erreur)</f>
        <v>332.89960612393043</v>
      </c>
      <c r="G6554" s="31">
        <f t="shared" si="244"/>
        <v>328.07895110179692</v>
      </c>
    </row>
    <row r="6555" spans="1:8" x14ac:dyDescent="0.3">
      <c r="A6555" s="20">
        <f t="shared" si="243"/>
        <v>6549</v>
      </c>
      <c r="B6555" s="9">
        <v>332.9168385113644</v>
      </c>
      <c r="C6555" s="9">
        <v>324.76968034307356</v>
      </c>
      <c r="D6555" s="25">
        <v>17</v>
      </c>
      <c r="E6555" s="8">
        <v>287</v>
      </c>
      <c r="F6555" s="31">
        <f>IF($A6555&lt;=$J$25,$O$25+$P$25*SIN($Q$25+$R$25*($A6555-$A$6538)/$P$25),erreur)</f>
        <v>332.9168385113644</v>
      </c>
      <c r="G6555" s="31">
        <f t="shared" si="244"/>
        <v>328.08995110179694</v>
      </c>
    </row>
    <row r="6556" spans="1:8" x14ac:dyDescent="0.3">
      <c r="A6556" s="20">
        <f t="shared" si="243"/>
        <v>6550</v>
      </c>
      <c r="B6556" s="9">
        <v>332.93397603427547</v>
      </c>
      <c r="C6556" s="9">
        <v>324.78548552451684</v>
      </c>
      <c r="D6556" s="25">
        <v>18</v>
      </c>
      <c r="E6556" s="8">
        <v>288</v>
      </c>
      <c r="F6556" s="31">
        <f>IF($A6556&lt;=$J$25,$O$25+$P$25*SIN($Q$25+$R$25*($A6556-$A$6538)/$P$25),erreur)</f>
        <v>332.93397603427547</v>
      </c>
      <c r="G6556" s="31">
        <f t="shared" si="244"/>
        <v>328.10095110179697</v>
      </c>
    </row>
    <row r="6557" spans="1:8" x14ac:dyDescent="0.3">
      <c r="A6557" s="20">
        <f t="shared" si="243"/>
        <v>6551</v>
      </c>
      <c r="B6557" s="9">
        <v>332.95101869251084</v>
      </c>
      <c r="C6557" s="9">
        <v>324.80132400898219</v>
      </c>
      <c r="D6557" s="25">
        <v>19</v>
      </c>
      <c r="E6557" s="8">
        <v>289</v>
      </c>
      <c r="F6557" s="31">
        <f>IF($A6557&lt;=$J$25,$O$25+$P$25*SIN($Q$25+$R$25*($A6557-$A$6538)/$P$25),erreur)</f>
        <v>332.95101869251084</v>
      </c>
      <c r="G6557" s="31">
        <f t="shared" si="244"/>
        <v>328.11195110179699</v>
      </c>
    </row>
    <row r="6558" spans="1:8" x14ac:dyDescent="0.3">
      <c r="A6558" s="20">
        <f t="shared" si="243"/>
        <v>6552</v>
      </c>
      <c r="B6558" s="9">
        <v>332.96796648591771</v>
      </c>
      <c r="C6558" s="9">
        <v>324.81719579645869</v>
      </c>
      <c r="D6558" s="25">
        <v>20</v>
      </c>
      <c r="E6558" s="8">
        <v>290</v>
      </c>
      <c r="F6558" s="31">
        <f>IF($A6558&lt;=$J$25,$O$25+$P$25*SIN($Q$25+$R$25*($A6558-$A$6538)/$P$25),erreur)</f>
        <v>332.96796648591771</v>
      </c>
      <c r="G6558" s="31">
        <f t="shared" si="244"/>
        <v>328.12295110179701</v>
      </c>
    </row>
    <row r="6559" spans="1:8" x14ac:dyDescent="0.3">
      <c r="A6559" s="20">
        <f t="shared" si="243"/>
        <v>6553</v>
      </c>
      <c r="B6559" s="9">
        <v>332.98481941434511</v>
      </c>
      <c r="C6559" s="9">
        <v>324.83310088692815</v>
      </c>
      <c r="D6559" s="25">
        <v>21</v>
      </c>
      <c r="E6559" s="8">
        <v>291</v>
      </c>
      <c r="F6559" s="31">
        <f>IF($A6559&lt;=$J$25,$O$25+$P$25*SIN($Q$25+$R$25*($A6559-$A$6538)/$P$25),erreur)</f>
        <v>332.98481941434511</v>
      </c>
      <c r="G6559" s="31">
        <f t="shared" si="244"/>
        <v>328.13395110179704</v>
      </c>
    </row>
    <row r="6560" spans="1:8" x14ac:dyDescent="0.3">
      <c r="A6560" s="20">
        <f t="shared" si="243"/>
        <v>6554</v>
      </c>
      <c r="B6560" s="9">
        <v>333.0015774776366</v>
      </c>
      <c r="C6560" s="9">
        <v>324.8490392803651</v>
      </c>
      <c r="D6560" s="25">
        <v>22</v>
      </c>
      <c r="E6560" s="8">
        <v>292</v>
      </c>
      <c r="F6560" s="31">
        <f>IF($A6560&lt;=$J$25,$O$25+$P$25*SIN($Q$25+$R$25*($A6560-$A$6538)/$P$25),erreur)</f>
        <v>333.0015774776366</v>
      </c>
      <c r="G6560" s="31">
        <f t="shared" si="244"/>
        <v>328.14495110179706</v>
      </c>
    </row>
    <row r="6561" spans="1:8" x14ac:dyDescent="0.3">
      <c r="A6561" s="20">
        <f t="shared" si="243"/>
        <v>6555</v>
      </c>
      <c r="B6561" s="9">
        <v>333.01824067564667</v>
      </c>
      <c r="C6561" s="9">
        <v>324.86501097675864</v>
      </c>
      <c r="D6561" s="25">
        <v>23</v>
      </c>
      <c r="E6561" s="8">
        <v>293</v>
      </c>
      <c r="F6561" s="31">
        <f>IF($A6561&lt;=$J$25,$O$25+$P$25*SIN($Q$25+$R$25*($A6561-$A$6538)/$P$25),erreur)</f>
        <v>333.01824067564667</v>
      </c>
      <c r="G6561" s="31">
        <f t="shared" si="244"/>
        <v>328.15595110179709</v>
      </c>
    </row>
    <row r="6562" spans="1:8" x14ac:dyDescent="0.3">
      <c r="A6562" s="20">
        <f t="shared" si="243"/>
        <v>6556</v>
      </c>
      <c r="B6562" s="9">
        <v>333.03480900822069</v>
      </c>
      <c r="C6562" s="9">
        <v>324.88101597609057</v>
      </c>
      <c r="D6562" s="25">
        <v>24</v>
      </c>
      <c r="E6562" s="8">
        <v>294</v>
      </c>
      <c r="F6562" s="31">
        <f>IF($A6562&lt;=$J$25,$O$25+$P$25*SIN($Q$25+$R$25*($A6562-$A$6538)/$P$25),erreur)</f>
        <v>333.03480900822069</v>
      </c>
      <c r="G6562" s="31">
        <f t="shared" si="244"/>
        <v>328.16695110179711</v>
      </c>
    </row>
    <row r="6563" spans="1:8" x14ac:dyDescent="0.3">
      <c r="A6563" s="20">
        <f t="shared" si="243"/>
        <v>6557</v>
      </c>
      <c r="B6563" s="9">
        <v>333.05128247521134</v>
      </c>
      <c r="C6563" s="9">
        <v>324.89705427833906</v>
      </c>
      <c r="D6563" s="25">
        <v>25</v>
      </c>
      <c r="E6563" s="8">
        <v>295</v>
      </c>
      <c r="F6563" s="31">
        <f>IF($A6563&lt;=$J$25,$O$25+$P$25*SIN($Q$25+$R$25*($A6563-$A$6538)/$P$25),erreur)</f>
        <v>333.05128247521134</v>
      </c>
      <c r="G6563" s="31">
        <f t="shared" si="244"/>
        <v>328.17795110179713</v>
      </c>
    </row>
    <row r="6564" spans="1:8" x14ac:dyDescent="0.3">
      <c r="A6564" s="20">
        <f t="shared" si="243"/>
        <v>6558</v>
      </c>
      <c r="B6564" s="9">
        <v>333.06766107647127</v>
      </c>
      <c r="C6564" s="9">
        <v>324.91312588349319</v>
      </c>
      <c r="D6564" s="25">
        <v>26</v>
      </c>
      <c r="E6564" s="8">
        <v>296</v>
      </c>
      <c r="F6564" s="31">
        <f>IF($A6564&lt;=$J$25,$O$25+$P$25*SIN($Q$25+$R$25*($A6564-$A$6538)/$P$25),erreur)</f>
        <v>333.06766107647127</v>
      </c>
      <c r="G6564" s="31">
        <f t="shared" si="244"/>
        <v>328.18895110179716</v>
      </c>
    </row>
    <row r="6565" spans="1:8" x14ac:dyDescent="0.3">
      <c r="A6565" s="20">
        <f t="shared" si="243"/>
        <v>6559</v>
      </c>
      <c r="B6565" s="9">
        <v>333.08394481185496</v>
      </c>
      <c r="C6565" s="9">
        <v>324.92923079153479</v>
      </c>
      <c r="D6565" s="25">
        <v>27</v>
      </c>
      <c r="E6565" s="8">
        <v>297</v>
      </c>
      <c r="F6565" s="31">
        <f>IF($A6565&lt;=$J$25,$O$25+$P$25*SIN($Q$25+$R$25*($A6565-$A$6538)/$P$25),erreur)</f>
        <v>333.08394481185496</v>
      </c>
      <c r="G6565" s="31">
        <f t="shared" si="244"/>
        <v>328.19995110179718</v>
      </c>
    </row>
    <row r="6566" spans="1:8" x14ac:dyDescent="0.3">
      <c r="A6566" s="20">
        <f t="shared" si="243"/>
        <v>6560</v>
      </c>
      <c r="B6566" s="9">
        <v>333.10013368120963</v>
      </c>
      <c r="C6566" s="9">
        <v>324.94536900243475</v>
      </c>
      <c r="D6566" s="25">
        <v>28</v>
      </c>
      <c r="E6566" s="8">
        <v>298</v>
      </c>
      <c r="F6566" s="31">
        <f>IF($A6566&lt;=$J$25,$O$25+$P$25*SIN($Q$25+$R$25*($A6566-$A$6538)/$P$25),erreur)</f>
        <v>333.10013368120963</v>
      </c>
      <c r="G6566" s="31">
        <f t="shared" si="244"/>
        <v>328.21095110179721</v>
      </c>
      <c r="H6566">
        <v>337.79</v>
      </c>
    </row>
    <row r="6567" spans="1:8" x14ac:dyDescent="0.3">
      <c r="A6567" s="20">
        <f t="shared" si="243"/>
        <v>6561</v>
      </c>
      <c r="B6567" s="9">
        <v>333.1162276843952</v>
      </c>
      <c r="C6567" s="9">
        <v>324.96154051618578</v>
      </c>
      <c r="D6567" s="25">
        <v>29</v>
      </c>
      <c r="E6567" s="8">
        <v>299</v>
      </c>
      <c r="F6567" s="31">
        <f>IF($A6567&lt;=$J$25,$O$25+$P$25*SIN($Q$25+$R$25*($A6567-$A$6538)/$P$25),erreur)</f>
        <v>333.1162276843952</v>
      </c>
      <c r="G6567" s="31">
        <f t="shared" si="244"/>
        <v>328.22195110179723</v>
      </c>
    </row>
    <row r="6568" spans="1:8" x14ac:dyDescent="0.3">
      <c r="A6568" s="20">
        <f t="shared" si="243"/>
        <v>6562</v>
      </c>
      <c r="B6568" s="9">
        <v>333.13222682126434</v>
      </c>
      <c r="C6568" s="9">
        <v>324.9777453327697</v>
      </c>
      <c r="D6568" s="25">
        <v>30</v>
      </c>
      <c r="E6568" s="8">
        <v>300</v>
      </c>
      <c r="F6568" s="31">
        <f>IF($A6568&lt;=$J$25,$O$25+$P$25*SIN($Q$25+$R$25*($A6568-$A$6538)/$P$25),erreur)</f>
        <v>333.13222682126434</v>
      </c>
      <c r="G6568" s="31">
        <f t="shared" si="244"/>
        <v>328.23295110179725</v>
      </c>
    </row>
    <row r="6569" spans="1:8" x14ac:dyDescent="0.3">
      <c r="A6569" s="20">
        <f t="shared" si="243"/>
        <v>6563</v>
      </c>
      <c r="B6569" s="9">
        <v>333.14813109167335</v>
      </c>
      <c r="C6569" s="9">
        <v>324.99398345216105</v>
      </c>
      <c r="D6569" s="25">
        <v>31</v>
      </c>
      <c r="E6569" s="8">
        <v>301</v>
      </c>
      <c r="F6569" s="31">
        <f>IF($A6569&lt;=$J$25,$O$25+$P$25*SIN($Q$25+$R$25*($A6569-$A$6538)/$P$25),erreur)</f>
        <v>333.14813109167335</v>
      </c>
      <c r="G6569" s="31">
        <f t="shared" si="244"/>
        <v>328.24395110179728</v>
      </c>
    </row>
    <row r="6570" spans="1:8" x14ac:dyDescent="0.3">
      <c r="A6570" s="20">
        <f t="shared" si="243"/>
        <v>6564</v>
      </c>
      <c r="B6570" s="9">
        <v>333.16394049547853</v>
      </c>
      <c r="C6570" s="9">
        <v>325.0102548743489</v>
      </c>
      <c r="D6570" s="25">
        <v>32</v>
      </c>
      <c r="E6570" s="8">
        <v>302</v>
      </c>
      <c r="F6570" s="31">
        <f>IF($A6570&lt;=$J$25,$O$25+$P$25*SIN($Q$25+$R$25*($A6570-$A$6538)/$P$25),erreur)</f>
        <v>333.16394049547853</v>
      </c>
      <c r="G6570" s="31">
        <f t="shared" si="244"/>
        <v>328.2549511017973</v>
      </c>
    </row>
    <row r="6571" spans="1:8" x14ac:dyDescent="0.3">
      <c r="A6571" s="20">
        <f t="shared" si="243"/>
        <v>6565</v>
      </c>
      <c r="B6571" s="9">
        <v>333.17965503253981</v>
      </c>
      <c r="C6571" s="9">
        <v>325.02655959931508</v>
      </c>
      <c r="D6571" s="25">
        <v>33</v>
      </c>
      <c r="E6571" s="8">
        <v>303</v>
      </c>
      <c r="F6571" s="31">
        <f>IF($A6571&lt;=$J$25,$O$25+$P$25*SIN($Q$25+$R$25*($A6571-$A$6538)/$P$25),erreur)</f>
        <v>333.17965503253981</v>
      </c>
      <c r="G6571" s="31">
        <f t="shared" si="244"/>
        <v>328.26595110179733</v>
      </c>
    </row>
    <row r="6572" spans="1:8" x14ac:dyDescent="0.3">
      <c r="A6572" s="20">
        <f t="shared" si="243"/>
        <v>6566</v>
      </c>
      <c r="B6572" s="9">
        <v>333.19527470271169</v>
      </c>
      <c r="C6572" s="9">
        <v>325.04289762703411</v>
      </c>
      <c r="D6572" s="25">
        <v>34</v>
      </c>
      <c r="E6572" s="8">
        <v>304</v>
      </c>
      <c r="F6572" s="31">
        <f>IF($A6572&lt;=$J$25,$O$25+$P$25*SIN($Q$25+$R$25*($A6572-$A$6538)/$P$25),erreur)</f>
        <v>333.19527470271169</v>
      </c>
      <c r="G6572" s="31">
        <f t="shared" si="244"/>
        <v>328.27695110179735</v>
      </c>
    </row>
    <row r="6573" spans="1:8" x14ac:dyDescent="0.3">
      <c r="A6573" s="20">
        <f t="shared" si="243"/>
        <v>6567</v>
      </c>
      <c r="B6573" s="9">
        <v>333.21079950585772</v>
      </c>
      <c r="C6573" s="9">
        <v>325.05926895749872</v>
      </c>
      <c r="D6573" s="25">
        <v>35</v>
      </c>
      <c r="E6573" s="8">
        <v>305</v>
      </c>
      <c r="F6573" s="31">
        <f>IF($A6573&lt;=$J$25,$O$25+$P$25*SIN($Q$25+$R$25*($A6573-$A$6538)/$P$25),erreur)</f>
        <v>333.21079950585772</v>
      </c>
      <c r="G6573" s="31">
        <f t="shared" si="244"/>
        <v>328.28795110179738</v>
      </c>
    </row>
    <row r="6574" spans="1:8" x14ac:dyDescent="0.3">
      <c r="A6574" s="20">
        <f t="shared" si="243"/>
        <v>6568</v>
      </c>
      <c r="B6574" s="9">
        <v>333.22622944183604</v>
      </c>
      <c r="C6574" s="9">
        <v>325.07567359068344</v>
      </c>
      <c r="D6574" s="25">
        <v>36</v>
      </c>
      <c r="E6574" s="8">
        <v>306</v>
      </c>
      <c r="F6574" s="31">
        <f>IF($A6574&lt;=$J$25,$O$25+$P$25*SIN($Q$25+$R$25*($A6574-$A$6538)/$P$25),erreur)</f>
        <v>333.22622944183604</v>
      </c>
      <c r="G6574" s="31">
        <f t="shared" si="244"/>
        <v>328.2989511017974</v>
      </c>
    </row>
    <row r="6575" spans="1:8" x14ac:dyDescent="0.3">
      <c r="A6575" s="20">
        <f t="shared" si="243"/>
        <v>6569</v>
      </c>
      <c r="B6575" s="9">
        <v>333.24156451050658</v>
      </c>
      <c r="C6575" s="9">
        <v>325.09211152657008</v>
      </c>
      <c r="D6575" s="25">
        <v>37</v>
      </c>
      <c r="E6575" s="8">
        <v>307</v>
      </c>
      <c r="F6575" s="31">
        <f>IF($A6575&lt;=$J$25,$O$25+$P$25*SIN($Q$25+$R$25*($A6575-$A$6538)/$P$25),erreur)</f>
        <v>333.24156451050658</v>
      </c>
      <c r="G6575" s="31">
        <f t="shared" si="244"/>
        <v>328.30995110179742</v>
      </c>
    </row>
    <row r="6576" spans="1:8" x14ac:dyDescent="0.3">
      <c r="A6576" s="20">
        <f t="shared" si="243"/>
        <v>6570</v>
      </c>
      <c r="B6576" s="9">
        <v>333.25680471173473</v>
      </c>
      <c r="C6576" s="9">
        <v>325.10858276514409</v>
      </c>
      <c r="D6576" s="25">
        <v>38</v>
      </c>
      <c r="E6576" s="8">
        <v>308</v>
      </c>
      <c r="F6576" s="31">
        <f>IF($A6576&lt;=$J$25,$O$25+$P$25*SIN($Q$25+$R$25*($A6576-$A$6538)/$P$25),erreur)</f>
        <v>333.25680471173473</v>
      </c>
      <c r="G6576" s="31">
        <f t="shared" si="244"/>
        <v>328.32095110179745</v>
      </c>
    </row>
    <row r="6577" spans="1:8" x14ac:dyDescent="0.3">
      <c r="A6577" s="20">
        <f t="shared" si="243"/>
        <v>6571</v>
      </c>
      <c r="B6577" s="9">
        <v>333.27195004538225</v>
      </c>
      <c r="C6577" s="9">
        <v>325.12508730638729</v>
      </c>
      <c r="D6577" s="25">
        <v>39</v>
      </c>
      <c r="E6577" s="8">
        <v>309</v>
      </c>
      <c r="F6577" s="31">
        <f>IF($A6577&lt;=$J$25,$O$25+$P$25*SIN($Q$25+$R$25*($A6577-$A$6538)/$P$25),erreur)</f>
        <v>333.27195004538225</v>
      </c>
      <c r="G6577" s="31">
        <f t="shared" si="244"/>
        <v>328.33195110179747</v>
      </c>
    </row>
    <row r="6578" spans="1:8" x14ac:dyDescent="0.3">
      <c r="A6578" s="20">
        <f t="shared" si="243"/>
        <v>6572</v>
      </c>
      <c r="B6578" s="9">
        <v>333.28700051130909</v>
      </c>
      <c r="C6578" s="9">
        <v>325.14162515027419</v>
      </c>
      <c r="D6578" s="25">
        <v>40</v>
      </c>
      <c r="E6578" s="8">
        <v>310</v>
      </c>
      <c r="F6578" s="31">
        <f>IF($A6578&lt;=$J$25,$O$25+$P$25*SIN($Q$25+$R$25*($A6578-$A$6538)/$P$25),erreur)</f>
        <v>333.28700051130909</v>
      </c>
      <c r="G6578" s="31">
        <f t="shared" si="244"/>
        <v>328.3429511017975</v>
      </c>
    </row>
    <row r="6579" spans="1:8" x14ac:dyDescent="0.3">
      <c r="A6579" s="20">
        <f t="shared" si="243"/>
        <v>6573</v>
      </c>
      <c r="B6579" s="9">
        <v>333.30195610938426</v>
      </c>
      <c r="C6579" s="9">
        <v>325.1581962967939</v>
      </c>
      <c r="D6579" s="25">
        <v>41</v>
      </c>
      <c r="E6579" s="8">
        <v>311</v>
      </c>
      <c r="F6579" s="31">
        <f>IF($A6579&lt;=$J$25,$O$25+$P$25*SIN($Q$25+$R$25*($A6579-$A$6538)/$P$25),erreur)</f>
        <v>333.30195610938426</v>
      </c>
      <c r="G6579" s="31">
        <f t="shared" si="244"/>
        <v>328.35395110179752</v>
      </c>
    </row>
    <row r="6580" spans="1:8" x14ac:dyDescent="0.3">
      <c r="A6580" s="20">
        <f t="shared" si="243"/>
        <v>6574</v>
      </c>
      <c r="B6580" s="9">
        <v>333.31681683947318</v>
      </c>
      <c r="C6580" s="9">
        <v>325.17480074592822</v>
      </c>
      <c r="D6580" s="25">
        <v>42</v>
      </c>
      <c r="E6580" s="8">
        <v>312</v>
      </c>
      <c r="F6580" s="31">
        <f>IF($A6580&lt;=$J$25,$O$25+$P$25*SIN($Q$25+$R$25*($A6580-$A$6538)/$P$25),erreur)</f>
        <v>333.31681683947318</v>
      </c>
      <c r="G6580" s="31">
        <f t="shared" si="244"/>
        <v>328.36495110179754</v>
      </c>
    </row>
    <row r="6581" spans="1:8" x14ac:dyDescent="0.3">
      <c r="A6581" s="20">
        <f t="shared" si="243"/>
        <v>6575</v>
      </c>
      <c r="B6581" s="9">
        <v>333.33158270143758</v>
      </c>
      <c r="C6581" s="9">
        <v>325.19143849765169</v>
      </c>
      <c r="D6581" s="25">
        <v>43</v>
      </c>
      <c r="E6581" s="8">
        <v>313</v>
      </c>
      <c r="F6581" s="31">
        <f>IF($A6581&lt;=$J$25,$O$25+$P$25*SIN($Q$25+$R$25*($A6581-$A$6538)/$P$25),erreur)</f>
        <v>333.33158270143758</v>
      </c>
      <c r="G6581" s="31">
        <f t="shared" si="244"/>
        <v>328.37595110179757</v>
      </c>
    </row>
    <row r="6582" spans="1:8" x14ac:dyDescent="0.3">
      <c r="A6582" s="20">
        <f t="shared" si="243"/>
        <v>6576</v>
      </c>
      <c r="B6582" s="9">
        <v>333.34625369514833</v>
      </c>
      <c r="C6582" s="9">
        <v>325.20810955195338</v>
      </c>
      <c r="D6582" s="25">
        <v>44</v>
      </c>
      <c r="E6582" s="8">
        <v>314</v>
      </c>
      <c r="F6582" s="31">
        <f>IF($A6582&lt;=$J$25,$O$25+$P$25*SIN($Q$25+$R$25*($A6582-$A$6538)/$P$25),erreur)</f>
        <v>333.34625369514833</v>
      </c>
      <c r="G6582" s="31">
        <f t="shared" si="244"/>
        <v>328.38695110179759</v>
      </c>
    </row>
    <row r="6583" spans="1:8" x14ac:dyDescent="0.3">
      <c r="A6583" s="20">
        <f t="shared" si="243"/>
        <v>6577</v>
      </c>
      <c r="B6583" s="9">
        <v>333.36082982047265</v>
      </c>
      <c r="C6583" s="9">
        <v>325.22481390881148</v>
      </c>
      <c r="D6583" s="25">
        <v>45</v>
      </c>
      <c r="E6583" s="8">
        <v>315</v>
      </c>
      <c r="F6583" s="31">
        <f>IF($A6583&lt;=$J$25,$O$25+$P$25*SIN($Q$25+$R$25*($A6583-$A$6538)/$P$25),erreur)</f>
        <v>333.36082982047265</v>
      </c>
      <c r="G6583" s="31">
        <f t="shared" si="244"/>
        <v>328.39795110179762</v>
      </c>
    </row>
    <row r="6584" spans="1:8" x14ac:dyDescent="0.3">
      <c r="A6584" s="20">
        <f t="shared" si="243"/>
        <v>6578</v>
      </c>
      <c r="B6584" s="9">
        <v>333.37531107727773</v>
      </c>
      <c r="C6584" s="9">
        <v>325.24155156820416</v>
      </c>
      <c r="D6584" s="25">
        <v>46</v>
      </c>
      <c r="E6584" s="8">
        <v>316</v>
      </c>
      <c r="F6584" s="31">
        <f>IF($A6584&lt;=$J$25,$O$25+$P$25*SIN($Q$25+$R$25*($A6584-$A$6538)/$P$25),erreur)</f>
        <v>333.37531107727773</v>
      </c>
      <c r="G6584" s="31">
        <f t="shared" si="244"/>
        <v>328.40895110179764</v>
      </c>
    </row>
    <row r="6585" spans="1:8" x14ac:dyDescent="0.3">
      <c r="A6585" s="20">
        <f t="shared" si="243"/>
        <v>6579</v>
      </c>
      <c r="B6585" s="9">
        <v>333.38969746543626</v>
      </c>
      <c r="C6585" s="9">
        <v>325.25832253012413</v>
      </c>
      <c r="D6585" s="25">
        <v>47</v>
      </c>
      <c r="E6585" s="8">
        <v>317</v>
      </c>
      <c r="F6585" s="31">
        <f>IF($A6585&lt;=$J$25,$O$25+$P$25*SIN($Q$25+$R$25*($A6585-$A$6538)/$P$25),erreur)</f>
        <v>333.38969746543626</v>
      </c>
      <c r="G6585" s="31">
        <f t="shared" si="244"/>
        <v>328.41995110179766</v>
      </c>
    </row>
    <row r="6586" spans="1:8" x14ac:dyDescent="0.3">
      <c r="A6586" s="20">
        <f t="shared" si="243"/>
        <v>6580</v>
      </c>
      <c r="B6586" s="9">
        <v>333.40398898481726</v>
      </c>
      <c r="C6586" s="9">
        <v>325.27512679453866</v>
      </c>
      <c r="D6586" s="25">
        <v>48</v>
      </c>
      <c r="E6586" s="8">
        <v>318</v>
      </c>
      <c r="F6586" s="31">
        <f>IF($A6586&lt;=$J$25,$O$25+$P$25*SIN($Q$25+$R$25*($A6586-$A$6538)/$P$25),erreur)</f>
        <v>333.40398898481726</v>
      </c>
      <c r="G6586" s="31">
        <f t="shared" si="244"/>
        <v>328.43095110179769</v>
      </c>
      <c r="H6586">
        <v>338.83</v>
      </c>
    </row>
    <row r="6587" spans="1:8" x14ac:dyDescent="0.3">
      <c r="A6587" s="20">
        <f t="shared" si="243"/>
        <v>6581</v>
      </c>
      <c r="B6587" s="9">
        <v>333.41818563528977</v>
      </c>
      <c r="C6587" s="9">
        <v>325.29196436144048</v>
      </c>
      <c r="D6587" s="25">
        <v>49</v>
      </c>
      <c r="E6587" s="8">
        <v>319</v>
      </c>
      <c r="F6587" s="31">
        <f>IF($A6587&lt;=$J$25,$O$25+$P$25*SIN($Q$25+$R$25*($A6587-$A$6538)/$P$25),erreur)</f>
        <v>333.41818563528977</v>
      </c>
      <c r="G6587" s="31">
        <f t="shared" si="244"/>
        <v>328.44195110179771</v>
      </c>
    </row>
    <row r="6588" spans="1:8" x14ac:dyDescent="0.3">
      <c r="A6588" s="20">
        <f t="shared" si="243"/>
        <v>6582</v>
      </c>
      <c r="B6588" s="9">
        <v>333.43228741673011</v>
      </c>
      <c r="C6588" s="9">
        <v>325.30883523080047</v>
      </c>
      <c r="D6588" s="25">
        <v>50</v>
      </c>
      <c r="E6588" s="8">
        <v>320</v>
      </c>
      <c r="F6588" s="31">
        <f>IF($A6588&lt;=$J$25,$O$25+$P$25*SIN($Q$25+$R$25*($A6588-$A$6538)/$P$25),erreur)</f>
        <v>333.43228741673011</v>
      </c>
      <c r="G6588" s="31">
        <f t="shared" si="244"/>
        <v>328.45295110179774</v>
      </c>
    </row>
    <row r="6589" spans="1:8" x14ac:dyDescent="0.3">
      <c r="A6589" s="20">
        <f t="shared" si="243"/>
        <v>6583</v>
      </c>
      <c r="B6589" s="9">
        <v>333.44629432900729</v>
      </c>
      <c r="C6589" s="9">
        <v>325.32573940260772</v>
      </c>
      <c r="D6589" s="25">
        <v>51</v>
      </c>
      <c r="E6589" s="8">
        <v>321</v>
      </c>
      <c r="F6589" s="31">
        <f>IF($A6589&lt;=$J$25,$O$25+$P$25*SIN($Q$25+$R$25*($A6589-$A$6538)/$P$25),erreur)</f>
        <v>333.44629432900729</v>
      </c>
      <c r="G6589" s="31">
        <f t="shared" si="244"/>
        <v>328.46395110179776</v>
      </c>
    </row>
    <row r="6590" spans="1:8" x14ac:dyDescent="0.3">
      <c r="A6590" s="20">
        <f t="shared" si="243"/>
        <v>6584</v>
      </c>
      <c r="B6590" s="9">
        <v>333.46020637199945</v>
      </c>
      <c r="C6590" s="9">
        <v>325.34267687684405</v>
      </c>
      <c r="D6590" s="25">
        <v>52</v>
      </c>
      <c r="E6590" s="8">
        <v>322</v>
      </c>
      <c r="F6590" s="31">
        <f>IF($A6590&lt;=$J$25,$O$25+$P$25*SIN($Q$25+$R$25*($A6590-$A$6538)/$P$25),erreur)</f>
        <v>333.46020637199945</v>
      </c>
      <c r="G6590" s="31">
        <f t="shared" si="244"/>
        <v>328.47495110179779</v>
      </c>
    </row>
    <row r="6591" spans="1:8" x14ac:dyDescent="0.3">
      <c r="A6591" s="20">
        <f t="shared" si="243"/>
        <v>6585</v>
      </c>
      <c r="B6591" s="9">
        <v>333.47402354557744</v>
      </c>
      <c r="C6591" s="9">
        <v>325.35964765348399</v>
      </c>
      <c r="D6591" s="25">
        <v>53</v>
      </c>
      <c r="E6591" s="8">
        <v>323</v>
      </c>
      <c r="F6591" s="31">
        <f>IF($A6591&lt;=$J$25,$O$25+$P$25*SIN($Q$25+$R$25*($A6591-$A$6538)/$P$25),erreur)</f>
        <v>333.47402354557744</v>
      </c>
      <c r="G6591" s="31">
        <f t="shared" si="244"/>
        <v>328.48595110179781</v>
      </c>
    </row>
    <row r="6592" spans="1:8" x14ac:dyDescent="0.3">
      <c r="A6592" s="20">
        <f t="shared" si="243"/>
        <v>6586</v>
      </c>
      <c r="B6592" s="9">
        <v>333.48774584961939</v>
      </c>
      <c r="C6592" s="9">
        <v>325.37665173251298</v>
      </c>
      <c r="D6592" s="25">
        <v>54</v>
      </c>
      <c r="E6592" s="8">
        <v>324</v>
      </c>
      <c r="F6592" s="31">
        <f>IF($A6592&lt;=$J$25,$O$25+$P$25*SIN($Q$25+$R$25*($A6592-$A$6538)/$P$25),erreur)</f>
        <v>333.48774584961939</v>
      </c>
      <c r="G6592" s="31">
        <f t="shared" si="244"/>
        <v>328.49695110179783</v>
      </c>
    </row>
    <row r="6593" spans="1:8" x14ac:dyDescent="0.3">
      <c r="A6593" s="20">
        <f t="shared" si="243"/>
        <v>6587</v>
      </c>
      <c r="B6593" s="9">
        <v>333.50137328399978</v>
      </c>
      <c r="C6593" s="9">
        <v>325.39368911391284</v>
      </c>
      <c r="D6593" s="25">
        <v>55</v>
      </c>
      <c r="E6593" s="8">
        <v>325</v>
      </c>
      <c r="F6593" s="31">
        <f>IF($A6593&lt;=$J$25,$O$25+$P$25*SIN($Q$25+$R$25*($A6593-$A$6538)/$P$25),erreur)</f>
        <v>333.50137328399978</v>
      </c>
      <c r="G6593" s="31">
        <f t="shared" si="244"/>
        <v>328.50795110179786</v>
      </c>
    </row>
    <row r="6594" spans="1:8" x14ac:dyDescent="0.3">
      <c r="A6594" s="20">
        <f t="shared" si="243"/>
        <v>6588</v>
      </c>
      <c r="B6594" s="9">
        <v>333.51490584859857</v>
      </c>
      <c r="C6594" s="9">
        <v>325.41075979766174</v>
      </c>
      <c r="D6594" s="25">
        <v>56</v>
      </c>
      <c r="E6594" s="8">
        <v>326</v>
      </c>
      <c r="F6594" s="31">
        <f>IF($A6594&lt;=$J$25,$O$25+$P$25*SIN($Q$25+$R$25*($A6594-$A$6538)/$P$25),erreur)</f>
        <v>333.51490584859857</v>
      </c>
      <c r="G6594" s="31">
        <f t="shared" si="244"/>
        <v>328.51895110179788</v>
      </c>
    </row>
    <row r="6595" spans="1:8" x14ac:dyDescent="0.3">
      <c r="A6595" s="20">
        <f t="shared" si="243"/>
        <v>6589</v>
      </c>
      <c r="B6595" s="9">
        <v>333.52834354329207</v>
      </c>
      <c r="C6595" s="9">
        <v>325.42786378374876</v>
      </c>
      <c r="D6595" s="25">
        <v>57</v>
      </c>
      <c r="E6595" s="8">
        <v>327</v>
      </c>
      <c r="F6595" s="31">
        <f>IF($A6595&lt;=$J$25,$O$25+$P$25*SIN($Q$25+$R$25*($A6595-$A$6538)/$P$25),erreur)</f>
        <v>333.52834354329207</v>
      </c>
      <c r="G6595" s="31">
        <f t="shared" si="244"/>
        <v>328.52995110179791</v>
      </c>
    </row>
    <row r="6596" spans="1:8" x14ac:dyDescent="0.3">
      <c r="A6596" s="20">
        <f t="shared" si="243"/>
        <v>6590</v>
      </c>
      <c r="B6596" s="9">
        <v>333.54168636795839</v>
      </c>
      <c r="C6596" s="9">
        <v>325.44500107214117</v>
      </c>
      <c r="D6596" s="25">
        <v>58</v>
      </c>
      <c r="E6596" s="8">
        <v>328</v>
      </c>
      <c r="F6596" s="31">
        <f>IF($A6596&lt;=$J$25,$O$25+$P$25*SIN($Q$25+$R$25*($A6596-$A$6538)/$P$25),erreur)</f>
        <v>333.54168636795839</v>
      </c>
      <c r="G6596" s="31">
        <f t="shared" si="244"/>
        <v>328.54095110179793</v>
      </c>
    </row>
    <row r="6597" spans="1:8" x14ac:dyDescent="0.3">
      <c r="A6597" s="20">
        <f t="shared" si="243"/>
        <v>6591</v>
      </c>
      <c r="B6597" s="9">
        <v>333.55493432248113</v>
      </c>
      <c r="C6597" s="9">
        <v>325.46217166283168</v>
      </c>
      <c r="D6597" s="25">
        <v>59</v>
      </c>
      <c r="E6597" s="8">
        <v>329</v>
      </c>
      <c r="F6597" s="31">
        <f>IF($A6597&lt;=$J$25,$O$25+$P$25*SIN($Q$25+$R$25*($A6597-$A$6538)/$P$25),erreur)</f>
        <v>333.55493432248113</v>
      </c>
      <c r="G6597" s="31">
        <f t="shared" si="244"/>
        <v>328.55195110179795</v>
      </c>
    </row>
    <row r="6598" spans="1:8" x14ac:dyDescent="0.3">
      <c r="A6598" s="20">
        <f t="shared" si="243"/>
        <v>6592</v>
      </c>
      <c r="B6598" s="9">
        <v>333.56808740673659</v>
      </c>
      <c r="C6598" s="9">
        <v>325.47937555579483</v>
      </c>
      <c r="D6598" s="25">
        <v>60</v>
      </c>
      <c r="E6598" s="8">
        <v>330</v>
      </c>
      <c r="F6598" s="31">
        <f>IF($A6598&lt;=$J$25,$O$25+$P$25*SIN($Q$25+$R$25*($A6598-$A$6538)/$P$25),erreur)</f>
        <v>333.56808740673659</v>
      </c>
      <c r="G6598" s="31">
        <f t="shared" si="244"/>
        <v>328.56295110179798</v>
      </c>
    </row>
    <row r="6599" spans="1:8" x14ac:dyDescent="0.3">
      <c r="A6599" s="20">
        <f t="shared" si="243"/>
        <v>6593</v>
      </c>
      <c r="B6599" s="9">
        <v>333.58114562060837</v>
      </c>
      <c r="C6599" s="9">
        <v>325.49661275101607</v>
      </c>
      <c r="D6599" s="25">
        <v>61</v>
      </c>
      <c r="E6599" s="8">
        <v>331</v>
      </c>
      <c r="F6599" s="31">
        <f>IF($A6599&lt;=$J$25,$O$25+$P$25*SIN($Q$25+$R$25*($A6599-$A$6538)/$P$25),erreur)</f>
        <v>333.58114562060837</v>
      </c>
      <c r="G6599" s="31">
        <f t="shared" si="244"/>
        <v>328.573951101798</v>
      </c>
    </row>
    <row r="6600" spans="1:8" x14ac:dyDescent="0.3">
      <c r="A6600" s="20">
        <f t="shared" ref="A6600:A6663" si="245">ROW()-6</f>
        <v>6594</v>
      </c>
      <c r="B6600" s="9">
        <v>333.59410896398003</v>
      </c>
      <c r="C6600" s="9">
        <v>325.51388324847358</v>
      </c>
      <c r="D6600" s="25">
        <v>62</v>
      </c>
      <c r="E6600" s="8">
        <v>332</v>
      </c>
      <c r="F6600" s="31">
        <f>IF($A6600&lt;=$J$25,$O$25+$P$25*SIN($Q$25+$R$25*($A6600-$A$6538)/$P$25),erreur)</f>
        <v>333.59410896398003</v>
      </c>
      <c r="G6600" s="31">
        <f t="shared" si="244"/>
        <v>328.58495110179803</v>
      </c>
    </row>
    <row r="6601" spans="1:8" x14ac:dyDescent="0.3">
      <c r="A6601" s="20">
        <f t="shared" si="245"/>
        <v>6595</v>
      </c>
      <c r="B6601" s="9">
        <v>333.60697743673518</v>
      </c>
      <c r="C6601" s="9">
        <v>325.53118704814551</v>
      </c>
      <c r="D6601" s="25">
        <v>63</v>
      </c>
      <c r="E6601" s="8">
        <v>333</v>
      </c>
      <c r="F6601" s="31">
        <f>IF($A6601&lt;=$J$25,$O$25+$P$25*SIN($Q$25+$R$25*($A6601-$A$6538)/$P$25),erreur)</f>
        <v>333.60697743673518</v>
      </c>
      <c r="G6601" s="31">
        <f t="shared" si="244"/>
        <v>328.59595110179805</v>
      </c>
    </row>
    <row r="6602" spans="1:8" x14ac:dyDescent="0.3">
      <c r="A6602" s="20">
        <f t="shared" si="245"/>
        <v>6596</v>
      </c>
      <c r="B6602" s="9">
        <v>333.61975103875375</v>
      </c>
      <c r="C6602" s="9">
        <v>325.54852415002097</v>
      </c>
      <c r="D6602" s="25">
        <v>64</v>
      </c>
      <c r="E6602" s="8">
        <v>334</v>
      </c>
      <c r="F6602" s="31">
        <f>IF($A6602&lt;=$J$25,$O$25+$P$25*SIN($Q$25+$R$25*($A6602-$A$6538)/$P$25),erreur)</f>
        <v>333.61975103875375</v>
      </c>
      <c r="G6602" s="31">
        <f t="shared" si="244"/>
        <v>328.60695110179807</v>
      </c>
    </row>
    <row r="6603" spans="1:8" x14ac:dyDescent="0.3">
      <c r="A6603" s="20">
        <f t="shared" si="245"/>
        <v>6597</v>
      </c>
      <c r="B6603" s="9">
        <v>333.63242976992478</v>
      </c>
      <c r="C6603" s="9">
        <v>325.56589455407448</v>
      </c>
      <c r="D6603" s="25">
        <v>65</v>
      </c>
      <c r="E6603" s="8">
        <v>335</v>
      </c>
      <c r="F6603" s="31">
        <f>IF($A6603&lt;=$J$25,$O$25+$P$25*SIN($Q$25+$R$25*($A6603-$A$6538)/$P$25),erreur)</f>
        <v>333.63242976992478</v>
      </c>
      <c r="G6603" s="31">
        <f t="shared" si="244"/>
        <v>328.6179511017981</v>
      </c>
    </row>
    <row r="6604" spans="1:8" x14ac:dyDescent="0.3">
      <c r="A6604" s="20">
        <f t="shared" si="245"/>
        <v>6598</v>
      </c>
      <c r="B6604" s="9">
        <v>333.64501363013369</v>
      </c>
      <c r="C6604" s="9">
        <v>325.58329826028057</v>
      </c>
      <c r="D6604" s="25">
        <v>66</v>
      </c>
      <c r="E6604" s="8">
        <v>336</v>
      </c>
      <c r="F6604" s="31">
        <f>IF($A6604&lt;=$J$25,$O$25+$P$25*SIN($Q$25+$R$25*($A6604-$A$6538)/$P$25),erreur)</f>
        <v>333.64501363013369</v>
      </c>
      <c r="G6604" s="31">
        <f t="shared" si="244"/>
        <v>328.62895110179812</v>
      </c>
    </row>
    <row r="6605" spans="1:8" x14ac:dyDescent="0.3">
      <c r="A6605" s="20">
        <f t="shared" si="245"/>
        <v>6599</v>
      </c>
      <c r="B6605" s="9">
        <v>333.65750261926587</v>
      </c>
      <c r="C6605" s="9">
        <v>325.60073526863562</v>
      </c>
      <c r="D6605" s="25">
        <v>67</v>
      </c>
      <c r="E6605" s="8">
        <v>337</v>
      </c>
      <c r="F6605" s="31">
        <f>IF($A6605&lt;=$J$25,$O$25+$P$25*SIN($Q$25+$R$25*($A6605-$A$6538)/$P$25),erreur)</f>
        <v>333.65750261926587</v>
      </c>
      <c r="G6605" s="31">
        <f t="shared" ref="G6605:G6668" si="246">IF(8811-A6605&gt;$I$13,G6604+(A6605-A6604)*$M$13,"erreur")</f>
        <v>328.63995110179815</v>
      </c>
    </row>
    <row r="6606" spans="1:8" x14ac:dyDescent="0.3">
      <c r="A6606" s="20">
        <f t="shared" si="245"/>
        <v>6600</v>
      </c>
      <c r="B6606" s="9">
        <v>333.66989673720855</v>
      </c>
      <c r="C6606" s="9">
        <v>325.61820557910687</v>
      </c>
      <c r="D6606" s="25">
        <v>68</v>
      </c>
      <c r="E6606" s="8">
        <v>338</v>
      </c>
      <c r="F6606" s="31">
        <f>IF($A6606&lt;=$J$25,$O$25+$P$25*SIN($Q$25+$R$25*($A6606-$A$6538)/$P$25),erreur)</f>
        <v>333.66989673720855</v>
      </c>
      <c r="G6606" s="31">
        <f t="shared" si="246"/>
        <v>328.65095110179817</v>
      </c>
      <c r="H6606">
        <v>340.1</v>
      </c>
    </row>
    <row r="6607" spans="1:8" x14ac:dyDescent="0.3">
      <c r="A6607" s="20">
        <f t="shared" si="245"/>
        <v>6601</v>
      </c>
      <c r="B6607" s="9">
        <v>333.68219598385258</v>
      </c>
      <c r="C6607" s="9">
        <v>325.63570919168342</v>
      </c>
      <c r="D6607" s="25">
        <v>69</v>
      </c>
      <c r="E6607" s="8">
        <v>339</v>
      </c>
      <c r="F6607" s="31">
        <f>IF($A6607&lt;=$J$25,$O$25+$P$25*SIN($Q$25+$R$25*($A6607-$A$6538)/$P$25),erreur)</f>
        <v>333.68219598385258</v>
      </c>
      <c r="G6607" s="31">
        <f t="shared" si="246"/>
        <v>328.66195110179819</v>
      </c>
    </row>
    <row r="6608" spans="1:8" x14ac:dyDescent="0.3">
      <c r="A6608" s="20">
        <f t="shared" si="245"/>
        <v>6602</v>
      </c>
      <c r="B6608" s="9">
        <v>333.69440035908519</v>
      </c>
      <c r="C6608" s="9">
        <v>325.65324610633979</v>
      </c>
      <c r="D6608" s="25">
        <v>70</v>
      </c>
      <c r="E6608" s="8">
        <v>340</v>
      </c>
      <c r="F6608" s="31">
        <f>IF($A6608&lt;=$J$25,$O$25+$P$25*SIN($Q$25+$R$25*($A6608-$A$6538)/$P$25),erreur)</f>
        <v>333.69440035908519</v>
      </c>
      <c r="G6608" s="31">
        <f t="shared" si="246"/>
        <v>328.67295110179822</v>
      </c>
    </row>
    <row r="6609" spans="1:7" x14ac:dyDescent="0.3">
      <c r="A6609" s="20">
        <f t="shared" si="245"/>
        <v>6603</v>
      </c>
      <c r="B6609" s="9">
        <v>333.70650986279725</v>
      </c>
      <c r="C6609" s="9">
        <v>325.67081632306144</v>
      </c>
      <c r="D6609" s="25">
        <v>71</v>
      </c>
      <c r="E6609" s="8">
        <v>341</v>
      </c>
      <c r="F6609" s="31">
        <f>IF($A6609&lt;=$J$25,$O$25+$P$25*SIN($Q$25+$R$25*($A6609-$A$6538)/$P$25),erreur)</f>
        <v>333.70650986279725</v>
      </c>
      <c r="G6609" s="31">
        <f t="shared" si="246"/>
        <v>328.68395110179824</v>
      </c>
    </row>
    <row r="6610" spans="1:7" x14ac:dyDescent="0.3">
      <c r="A6610" s="20">
        <f t="shared" si="245"/>
        <v>6604</v>
      </c>
      <c r="B6610" s="9">
        <v>333.7185244948796</v>
      </c>
      <c r="C6610" s="9">
        <v>325.68841984182654</v>
      </c>
      <c r="D6610" s="25">
        <v>72</v>
      </c>
      <c r="E6610" s="8">
        <v>342</v>
      </c>
      <c r="F6610" s="31">
        <f>IF($A6610&lt;=$J$25,$O$25+$P$25*SIN($Q$25+$R$25*($A6610-$A$6538)/$P$25),erreur)</f>
        <v>333.7185244948796</v>
      </c>
      <c r="G6610" s="31">
        <f t="shared" si="246"/>
        <v>328.69495110179827</v>
      </c>
    </row>
    <row r="6611" spans="1:7" x14ac:dyDescent="0.3">
      <c r="A6611" s="20">
        <f t="shared" si="245"/>
        <v>6605</v>
      </c>
      <c r="B6611" s="9">
        <v>333.73044425522312</v>
      </c>
      <c r="C6611" s="9">
        <v>325.70605666261326</v>
      </c>
      <c r="D6611" s="25">
        <v>73</v>
      </c>
      <c r="E6611" s="8">
        <v>343</v>
      </c>
      <c r="F6611" s="31">
        <f>IF($A6611&lt;=$J$25,$O$25+$P$25*SIN($Q$25+$R$25*($A6611-$A$6538)/$P$25),erreur)</f>
        <v>333.73044425522312</v>
      </c>
      <c r="G6611" s="31">
        <f t="shared" si="246"/>
        <v>328.70595110179829</v>
      </c>
    </row>
    <row r="6612" spans="1:7" x14ac:dyDescent="0.3">
      <c r="A6612" s="20">
        <f t="shared" si="245"/>
        <v>6606</v>
      </c>
      <c r="B6612" s="9">
        <v>333.7422691437223</v>
      </c>
      <c r="C6612" s="9">
        <v>325.72372678540705</v>
      </c>
      <c r="D6612" s="25">
        <v>74</v>
      </c>
      <c r="E6612" s="8">
        <v>344</v>
      </c>
      <c r="F6612" s="31">
        <f>IF($A6612&lt;=$J$25,$O$25+$P$25*SIN($Q$25+$R$25*($A6612-$A$6538)/$P$25),erreur)</f>
        <v>333.7422691437223</v>
      </c>
      <c r="G6612" s="31">
        <f t="shared" si="246"/>
        <v>328.71695110179832</v>
      </c>
    </row>
    <row r="6613" spans="1:7" x14ac:dyDescent="0.3">
      <c r="A6613" s="20">
        <f t="shared" si="245"/>
        <v>6607</v>
      </c>
      <c r="B6613" s="9">
        <v>333.75399916026981</v>
      </c>
      <c r="C6613" s="9">
        <v>325.74143021018244</v>
      </c>
      <c r="D6613" s="25">
        <v>75</v>
      </c>
      <c r="E6613" s="8">
        <v>345</v>
      </c>
      <c r="F6613" s="31">
        <f>IF($A6613&lt;=$J$25,$O$25+$P$25*SIN($Q$25+$R$25*($A6613-$A$6538)/$P$25),erreur)</f>
        <v>333.75399916026981</v>
      </c>
      <c r="G6613" s="31">
        <f t="shared" si="246"/>
        <v>328.72795110179834</v>
      </c>
    </row>
    <row r="6614" spans="1:7" x14ac:dyDescent="0.3">
      <c r="A6614" s="20">
        <f t="shared" si="245"/>
        <v>6608</v>
      </c>
      <c r="B6614" s="9">
        <v>333.76563430476199</v>
      </c>
      <c r="C6614" s="9">
        <v>325.75916693692125</v>
      </c>
      <c r="D6614" s="25">
        <v>76</v>
      </c>
      <c r="E6614" s="8">
        <v>346</v>
      </c>
      <c r="F6614" s="31">
        <f>IF($A6614&lt;=$J$25,$O$25+$P$25*SIN($Q$25+$R$25*($A6614-$A$6538)/$P$25),erreur)</f>
        <v>333.76563430476199</v>
      </c>
      <c r="G6614" s="31">
        <f t="shared" si="246"/>
        <v>328.73895110179836</v>
      </c>
    </row>
    <row r="6615" spans="1:7" x14ac:dyDescent="0.3">
      <c r="A6615" s="20">
        <f t="shared" si="245"/>
        <v>6609</v>
      </c>
      <c r="B6615" s="9">
        <v>333.77717457708968</v>
      </c>
      <c r="C6615" s="9">
        <v>325.77693696561255</v>
      </c>
      <c r="D6615" s="25">
        <v>77</v>
      </c>
      <c r="E6615" s="8">
        <v>347</v>
      </c>
      <c r="F6615" s="31">
        <f>IF($A6615&lt;=$J$25,$O$25+$P$25*SIN($Q$25+$R$25*($A6615-$A$6538)/$P$25),erreur)</f>
        <v>333.77717457708968</v>
      </c>
      <c r="G6615" s="31">
        <f t="shared" si="246"/>
        <v>328.74995110179839</v>
      </c>
    </row>
    <row r="6616" spans="1:7" x14ac:dyDescent="0.3">
      <c r="A6616" s="20">
        <f t="shared" si="245"/>
        <v>6610</v>
      </c>
      <c r="B6616" s="9">
        <v>333.78861997715103</v>
      </c>
      <c r="C6616" s="9">
        <v>325.79474029622361</v>
      </c>
      <c r="D6616" s="25">
        <v>78</v>
      </c>
      <c r="E6616" s="8">
        <v>348</v>
      </c>
      <c r="F6616" s="31">
        <f>IF($A6616&lt;=$J$25,$O$25+$P$25*SIN($Q$25+$R$25*($A6616-$A$6538)/$P$25),erreur)</f>
        <v>333.78861997715103</v>
      </c>
      <c r="G6616" s="31">
        <f t="shared" si="246"/>
        <v>328.76095110179841</v>
      </c>
    </row>
    <row r="6617" spans="1:7" x14ac:dyDescent="0.3">
      <c r="A6617" s="20">
        <f t="shared" si="245"/>
        <v>6611</v>
      </c>
      <c r="B6617" s="9">
        <v>333.79997050484599</v>
      </c>
      <c r="C6617" s="9">
        <v>325.81257692874351</v>
      </c>
      <c r="D6617" s="25">
        <v>79</v>
      </c>
      <c r="E6617" s="8">
        <v>349</v>
      </c>
      <c r="F6617" s="31">
        <f>IF($A6617&lt;=$J$25,$O$25+$P$25*SIN($Q$25+$R$25*($A6617-$A$6538)/$P$25),erreur)</f>
        <v>333.79997050484599</v>
      </c>
      <c r="G6617" s="31">
        <f t="shared" si="246"/>
        <v>328.77195110179844</v>
      </c>
    </row>
    <row r="6618" spans="1:7" x14ac:dyDescent="0.3">
      <c r="A6618" s="20">
        <f t="shared" si="245"/>
        <v>6612</v>
      </c>
      <c r="B6618" s="9">
        <v>333.81122616006905</v>
      </c>
      <c r="C6618" s="9">
        <v>325.83044686314679</v>
      </c>
      <c r="D6618" s="25">
        <v>80</v>
      </c>
      <c r="E6618" s="8">
        <v>350</v>
      </c>
      <c r="F6618" s="31">
        <f>IF($A6618&lt;=$J$25,$O$25+$P$25*SIN($Q$25+$R$25*($A6618-$A$6538)/$P$25),erreur)</f>
        <v>333.81122616006905</v>
      </c>
      <c r="G6618" s="31">
        <f t="shared" si="246"/>
        <v>328.78295110179846</v>
      </c>
    </row>
    <row r="6619" spans="1:7" x14ac:dyDescent="0.3">
      <c r="A6619" s="20">
        <f t="shared" si="245"/>
        <v>6613</v>
      </c>
      <c r="B6619" s="9">
        <v>333.82238694271837</v>
      </c>
      <c r="C6619" s="9">
        <v>325.84835009941889</v>
      </c>
      <c r="D6619" s="25">
        <v>81</v>
      </c>
      <c r="E6619" s="8">
        <v>351</v>
      </c>
      <c r="F6619" s="31">
        <f>IF($A6619&lt;=$J$25,$O$25+$P$25*SIN($Q$25+$R$25*($A6619-$A$6538)/$P$25),erreur)</f>
        <v>333.82238694271837</v>
      </c>
      <c r="G6619" s="31">
        <f t="shared" si="246"/>
        <v>328.79395110179848</v>
      </c>
    </row>
    <row r="6620" spans="1:7" x14ac:dyDescent="0.3">
      <c r="A6620" s="20">
        <f t="shared" si="245"/>
        <v>6614</v>
      </c>
      <c r="B6620" s="9">
        <v>333.8334528526957</v>
      </c>
      <c r="C6620" s="9">
        <v>325.866286637538</v>
      </c>
      <c r="D6620" s="25">
        <v>82</v>
      </c>
      <c r="E6620" s="8">
        <v>352</v>
      </c>
      <c r="F6620" s="31">
        <f>IF($A6620&lt;=$J$25,$O$25+$P$25*SIN($Q$25+$R$25*($A6620-$A$6538)/$P$25),erreur)</f>
        <v>333.8334528526957</v>
      </c>
      <c r="G6620" s="31">
        <f t="shared" si="246"/>
        <v>328.80495110179851</v>
      </c>
    </row>
    <row r="6621" spans="1:7" x14ac:dyDescent="0.3">
      <c r="A6621" s="20">
        <f t="shared" si="245"/>
        <v>6615</v>
      </c>
      <c r="B6621" s="9">
        <v>333.84442388990101</v>
      </c>
      <c r="C6621" s="9">
        <v>325.88425647748227</v>
      </c>
      <c r="D6621" s="25">
        <v>83</v>
      </c>
      <c r="E6621" s="8">
        <v>353</v>
      </c>
      <c r="F6621" s="31">
        <f>IF($A6621&lt;=$J$25,$O$25+$P$25*SIN($Q$25+$R$25*($A6621-$A$6538)/$P$25),erreur)</f>
        <v>333.84442388990101</v>
      </c>
      <c r="G6621" s="31">
        <f t="shared" si="246"/>
        <v>328.81595110179853</v>
      </c>
    </row>
    <row r="6622" spans="1:7" x14ac:dyDescent="0.3">
      <c r="A6622" s="20">
        <f t="shared" si="245"/>
        <v>6616</v>
      </c>
      <c r="B6622" s="9">
        <v>333.85530005423607</v>
      </c>
      <c r="C6622" s="9">
        <v>325.90225961923352</v>
      </c>
      <c r="D6622" s="25">
        <v>84</v>
      </c>
      <c r="E6622" s="8">
        <v>354</v>
      </c>
      <c r="F6622" s="31">
        <f>IF($A6622&lt;=$J$25,$O$25+$P$25*SIN($Q$25+$R$25*($A6622-$A$6538)/$P$25),erreur)</f>
        <v>333.85530005423607</v>
      </c>
      <c r="G6622" s="31">
        <f t="shared" si="246"/>
        <v>328.82695110179856</v>
      </c>
    </row>
    <row r="6623" spans="1:7" x14ac:dyDescent="0.3">
      <c r="A6623" s="20">
        <f t="shared" si="245"/>
        <v>6617</v>
      </c>
      <c r="B6623" s="9">
        <v>333.86608134560083</v>
      </c>
      <c r="C6623" s="9">
        <v>325.92029606276992</v>
      </c>
      <c r="D6623" s="25">
        <v>85</v>
      </c>
      <c r="E6623" s="8">
        <v>355</v>
      </c>
      <c r="F6623" s="31">
        <f>IF($A6623&lt;=$J$25,$O$25+$P$25*SIN($Q$25+$R$25*($A6623-$A$6538)/$P$25),erreur)</f>
        <v>333.86608134560083</v>
      </c>
      <c r="G6623" s="31">
        <f t="shared" si="246"/>
        <v>328.83795110179858</v>
      </c>
    </row>
    <row r="6624" spans="1:7" x14ac:dyDescent="0.3">
      <c r="A6624" s="20">
        <f t="shared" si="245"/>
        <v>6618</v>
      </c>
      <c r="B6624" s="9">
        <v>333.8767677638989</v>
      </c>
      <c r="C6624" s="9">
        <v>325.93836580807692</v>
      </c>
      <c r="D6624" s="25">
        <v>86</v>
      </c>
      <c r="E6624" s="8">
        <v>356</v>
      </c>
      <c r="F6624" s="31">
        <f>IF($A6624&lt;=$J$25,$O$25+$P$25*SIN($Q$25+$R$25*($A6624-$A$6538)/$P$25),erreur)</f>
        <v>333.8767677638989</v>
      </c>
      <c r="G6624" s="31">
        <f t="shared" si="246"/>
        <v>328.8489511017986</v>
      </c>
    </row>
    <row r="6625" spans="1:8" x14ac:dyDescent="0.3">
      <c r="A6625" s="20">
        <f t="shared" si="245"/>
        <v>6619</v>
      </c>
      <c r="B6625" s="9">
        <v>333.88735930903567</v>
      </c>
      <c r="C6625" s="9">
        <v>325.95646885512542</v>
      </c>
      <c r="D6625" s="25">
        <v>87</v>
      </c>
      <c r="E6625" s="8">
        <v>357</v>
      </c>
      <c r="F6625" s="31">
        <f>IF($A6625&lt;=$J$25,$O$25+$P$25*SIN($Q$25+$R$25*($A6625-$A$6538)/$P$25),erreur)</f>
        <v>333.88735930903567</v>
      </c>
      <c r="G6625" s="31">
        <f t="shared" si="246"/>
        <v>328.85995110179863</v>
      </c>
    </row>
    <row r="6626" spans="1:8" x14ac:dyDescent="0.3">
      <c r="A6626" s="20">
        <f t="shared" si="245"/>
        <v>6620</v>
      </c>
      <c r="B6626" s="9">
        <v>333.89785598091294</v>
      </c>
      <c r="C6626" s="9">
        <v>325.9746052039045</v>
      </c>
      <c r="D6626" s="25">
        <v>88</v>
      </c>
      <c r="E6626" s="8">
        <v>358</v>
      </c>
      <c r="F6626" s="31">
        <f>IF($A6626&lt;=$J$25,$O$25+$P$25*SIN($Q$25+$R$25*($A6626-$A$6538)/$P$25),erreur)</f>
        <v>333.89785598091294</v>
      </c>
      <c r="G6626" s="31">
        <f t="shared" si="246"/>
        <v>328.87095110179865</v>
      </c>
      <c r="H6626">
        <v>341.16</v>
      </c>
    </row>
    <row r="6627" spans="1:8" x14ac:dyDescent="0.3">
      <c r="A6627" s="20">
        <f t="shared" si="245"/>
        <v>6621</v>
      </c>
      <c r="B6627" s="9">
        <v>333.90825777943974</v>
      </c>
      <c r="C6627" s="9">
        <v>325.9927748543887</v>
      </c>
      <c r="D6627" s="25">
        <v>89</v>
      </c>
      <c r="E6627" s="8">
        <v>359</v>
      </c>
      <c r="F6627" s="31">
        <f>IF($A6627&lt;=$J$25,$O$25+$P$25*SIN($Q$25+$R$25*($A6627-$A$6538)/$P$25),erreur)</f>
        <v>333.90825777943974</v>
      </c>
      <c r="G6627" s="31">
        <f t="shared" si="246"/>
        <v>328.88195110179868</v>
      </c>
    </row>
    <row r="6628" spans="1:8" x14ac:dyDescent="0.3">
      <c r="A6628" s="20">
        <f t="shared" si="245"/>
        <v>6622</v>
      </c>
      <c r="B6628" s="9">
        <v>333.91856470452149</v>
      </c>
      <c r="C6628" s="9">
        <v>326.01097780655618</v>
      </c>
      <c r="D6628" s="25">
        <v>90</v>
      </c>
      <c r="E6628" s="8">
        <v>360</v>
      </c>
      <c r="F6628" s="31">
        <f>IF($A6628&lt;=$J$25,$O$25+$P$25*SIN($Q$25+$R$25*($A6628-$A$6538)/$P$25),erreur)</f>
        <v>333.91856470452149</v>
      </c>
      <c r="G6628" s="31">
        <f t="shared" si="246"/>
        <v>328.8929511017987</v>
      </c>
    </row>
    <row r="6629" spans="1:8" x14ac:dyDescent="0.3">
      <c r="A6629" s="20">
        <f t="shared" si="245"/>
        <v>6623</v>
      </c>
      <c r="B6629" s="9">
        <v>333.9287767560636</v>
      </c>
      <c r="C6629" s="9">
        <v>326.02921406039241</v>
      </c>
      <c r="D6629" s="25">
        <v>91</v>
      </c>
      <c r="E6629" s="8">
        <v>361</v>
      </c>
      <c r="F6629" s="31">
        <f>IF($A6629&lt;=$J$25,$O$25+$P$25*SIN($Q$25+$R$25*($A6629-$A$6538)/$P$25),erreur)</f>
        <v>333.9287767560636</v>
      </c>
      <c r="G6629" s="31">
        <f t="shared" si="246"/>
        <v>328.90395110179873</v>
      </c>
    </row>
    <row r="6630" spans="1:8" x14ac:dyDescent="0.3">
      <c r="A6630" s="20">
        <f t="shared" si="245"/>
        <v>6624</v>
      </c>
      <c r="B6630" s="9">
        <v>333.93889393397512</v>
      </c>
      <c r="C6630" s="9">
        <v>326.04748361587554</v>
      </c>
      <c r="D6630" s="25">
        <v>92</v>
      </c>
      <c r="E6630" s="8">
        <v>362</v>
      </c>
      <c r="F6630" s="31">
        <f>IF($A6630&lt;=$J$25,$O$25+$P$25*SIN($Q$25+$R$25*($A6630-$A$6538)/$P$25),erreur)</f>
        <v>333.93889393397512</v>
      </c>
      <c r="G6630" s="31">
        <f t="shared" si="246"/>
        <v>328.91495110179875</v>
      </c>
    </row>
    <row r="6631" spans="1:8" x14ac:dyDescent="0.3">
      <c r="A6631" s="20">
        <f t="shared" si="245"/>
        <v>6625</v>
      </c>
      <c r="B6631" s="9">
        <v>333.94891623816511</v>
      </c>
      <c r="C6631" s="9">
        <v>326.06578647298738</v>
      </c>
      <c r="D6631" s="25">
        <v>93</v>
      </c>
      <c r="E6631" s="8">
        <v>363</v>
      </c>
      <c r="F6631" s="31">
        <f>IF($A6631&lt;=$J$25,$O$25+$P$25*SIN($Q$25+$R$25*($A6631-$A$6538)/$P$25),erreur)</f>
        <v>333.94891623816511</v>
      </c>
      <c r="G6631" s="31">
        <f t="shared" si="246"/>
        <v>328.92595110179877</v>
      </c>
    </row>
    <row r="6632" spans="1:8" x14ac:dyDescent="0.3">
      <c r="A6632" s="20">
        <f t="shared" si="245"/>
        <v>6626</v>
      </c>
      <c r="B6632" s="9">
        <v>333.95884366854261</v>
      </c>
      <c r="C6632" s="9">
        <v>326.08412263169885</v>
      </c>
      <c r="D6632" s="25">
        <v>94</v>
      </c>
      <c r="E6632" s="8">
        <v>364</v>
      </c>
      <c r="F6632" s="31">
        <f>IF($A6632&lt;=$J$25,$O$25+$P$25*SIN($Q$25+$R$25*($A6632-$A$6538)/$P$25),erreur)</f>
        <v>333.95884366854261</v>
      </c>
      <c r="G6632" s="31">
        <f t="shared" si="246"/>
        <v>328.9369511017988</v>
      </c>
    </row>
    <row r="6633" spans="1:8" x14ac:dyDescent="0.3">
      <c r="A6633" s="20">
        <f t="shared" si="245"/>
        <v>6627</v>
      </c>
      <c r="B6633" s="9">
        <v>333.96867622502032</v>
      </c>
      <c r="C6633" s="9">
        <v>326.10249209199537</v>
      </c>
      <c r="D6633" s="25">
        <v>95</v>
      </c>
      <c r="E6633" s="8">
        <v>365</v>
      </c>
      <c r="F6633" s="31">
        <f>IF($A6633&lt;=$J$25,$O$25+$P$25*SIN($Q$25+$R$25*($A6633-$A$6538)/$P$25),erreur)</f>
        <v>333.96867622502032</v>
      </c>
      <c r="G6633" s="31">
        <f t="shared" si="246"/>
        <v>328.94795110179882</v>
      </c>
    </row>
    <row r="6634" spans="1:8" x14ac:dyDescent="0.3">
      <c r="A6634" s="20">
        <f t="shared" si="245"/>
        <v>6628</v>
      </c>
      <c r="B6634" s="9">
        <v>333.97841390750546</v>
      </c>
      <c r="C6634" s="9">
        <v>326.12089485385513</v>
      </c>
      <c r="D6634" s="25">
        <v>96</v>
      </c>
      <c r="E6634" s="8">
        <v>366</v>
      </c>
      <c r="F6634" s="31">
        <f>IF($A6634&lt;=$J$25,$O$25+$P$25*SIN($Q$25+$R$25*($A6634-$A$6538)/$P$25),erreur)</f>
        <v>333.97841390750546</v>
      </c>
      <c r="G6634" s="31">
        <f t="shared" si="246"/>
        <v>328.95895110179885</v>
      </c>
    </row>
    <row r="6635" spans="1:8" x14ac:dyDescent="0.3">
      <c r="A6635" s="20">
        <f t="shared" si="245"/>
        <v>6629</v>
      </c>
      <c r="B6635" s="9">
        <v>333.98805671591617</v>
      </c>
      <c r="C6635" s="9">
        <v>326.13933091726358</v>
      </c>
      <c r="D6635" s="25">
        <v>97</v>
      </c>
      <c r="E6635" s="8">
        <v>367</v>
      </c>
      <c r="F6635" s="31">
        <f>IF($A6635&lt;=$J$25,$O$25+$P$25*SIN($Q$25+$R$25*($A6635-$A$6538)/$P$25),erreur)</f>
        <v>333.98805671591617</v>
      </c>
      <c r="G6635" s="31">
        <f t="shared" si="246"/>
        <v>328.96995110179887</v>
      </c>
    </row>
    <row r="6636" spans="1:8" x14ac:dyDescent="0.3">
      <c r="A6636" s="20">
        <f t="shared" si="245"/>
        <v>6630</v>
      </c>
      <c r="B6636" s="9">
        <v>333.99760465016152</v>
      </c>
      <c r="C6636" s="9">
        <v>326.15780028219524</v>
      </c>
      <c r="D6636" s="25">
        <v>98</v>
      </c>
      <c r="E6636" s="8">
        <v>368</v>
      </c>
      <c r="F6636" s="31">
        <f>IF($A6636&lt;=$J$25,$O$25+$P$25*SIN($Q$25+$R$25*($A6636-$A$6538)/$P$25),erreur)</f>
        <v>333.99760465016152</v>
      </c>
      <c r="G6636" s="31">
        <f t="shared" si="246"/>
        <v>328.98095110179889</v>
      </c>
    </row>
    <row r="6637" spans="1:8" x14ac:dyDescent="0.3">
      <c r="A6637" s="20">
        <f t="shared" si="245"/>
        <v>6631</v>
      </c>
      <c r="B6637" s="9">
        <v>334.00705771015782</v>
      </c>
      <c r="C6637" s="9">
        <v>326.17630294862829</v>
      </c>
      <c r="D6637" s="25">
        <v>99</v>
      </c>
      <c r="E6637" s="8">
        <v>369</v>
      </c>
      <c r="F6637" s="31">
        <f>IF($A6637&lt;=$J$25,$O$25+$P$25*SIN($Q$25+$R$25*($A6637-$A$6538)/$P$25),erreur)</f>
        <v>334.00705771015782</v>
      </c>
      <c r="G6637" s="31">
        <f t="shared" si="246"/>
        <v>328.99195110179892</v>
      </c>
    </row>
    <row r="6638" spans="1:8" x14ac:dyDescent="0.3">
      <c r="A6638" s="20">
        <f t="shared" si="245"/>
        <v>6632</v>
      </c>
      <c r="B6638" s="9">
        <v>334.01641589581777</v>
      </c>
      <c r="C6638" s="9">
        <v>326.19483891654454</v>
      </c>
      <c r="D6638" s="25">
        <v>100</v>
      </c>
      <c r="E6638" s="8">
        <v>370</v>
      </c>
      <c r="F6638" s="31">
        <f>IF($A6638&lt;=$J$25,$O$25+$P$25*SIN($Q$25+$R$25*($A6638-$A$6538)/$P$25),erreur)</f>
        <v>334.01641589581777</v>
      </c>
      <c r="G6638" s="31">
        <f t="shared" si="246"/>
        <v>329.00295110179894</v>
      </c>
    </row>
    <row r="6639" spans="1:8" x14ac:dyDescent="0.3">
      <c r="A6639" s="20">
        <f t="shared" si="245"/>
        <v>6633</v>
      </c>
      <c r="B6639" s="9">
        <v>334.02567920705951</v>
      </c>
      <c r="C6639" s="9">
        <v>326.21340818592216</v>
      </c>
      <c r="D6639" s="25">
        <v>101</v>
      </c>
      <c r="E6639" s="8">
        <v>371</v>
      </c>
      <c r="F6639" s="31">
        <f>IF($A6639&lt;=$J$25,$O$25+$P$25*SIN($Q$25+$R$25*($A6639-$A$6538)/$P$25),erreur)</f>
        <v>334.02567920705951</v>
      </c>
      <c r="G6639" s="31">
        <f t="shared" si="246"/>
        <v>329.01395110179897</v>
      </c>
    </row>
    <row r="6640" spans="1:8" x14ac:dyDescent="0.3">
      <c r="A6640" s="20">
        <f t="shared" si="245"/>
        <v>6634</v>
      </c>
      <c r="B6640" s="9">
        <v>334.03484764379573</v>
      </c>
      <c r="C6640" s="9">
        <v>326.23201075673933</v>
      </c>
      <c r="D6640" s="25">
        <v>102</v>
      </c>
      <c r="E6640" s="8">
        <v>372</v>
      </c>
      <c r="F6640" s="31">
        <f>IF($A6640&lt;=$J$25,$O$25+$P$25*SIN($Q$25+$R$25*($A6640-$A$6538)/$P$25),erreur)</f>
        <v>334.03484764379573</v>
      </c>
      <c r="G6640" s="31">
        <f t="shared" si="246"/>
        <v>329.02495110179899</v>
      </c>
    </row>
    <row r="6641" spans="1:8" x14ac:dyDescent="0.3">
      <c r="A6641" s="20">
        <f t="shared" si="245"/>
        <v>6635</v>
      </c>
      <c r="B6641" s="9">
        <v>334.04392120595003</v>
      </c>
      <c r="C6641" s="9">
        <v>326.25064662898512</v>
      </c>
      <c r="D6641" s="25">
        <v>103</v>
      </c>
      <c r="E6641" s="8">
        <v>373</v>
      </c>
      <c r="F6641" s="31">
        <f>IF($A6641&lt;=$J$25,$O$25+$P$25*SIN($Q$25+$R$25*($A6641-$A$6538)/$P$25),erreur)</f>
        <v>334.04392120595003</v>
      </c>
      <c r="G6641" s="31">
        <f t="shared" si="246"/>
        <v>329.03595110179901</v>
      </c>
    </row>
    <row r="6642" spans="1:8" x14ac:dyDescent="0.3">
      <c r="A6642" s="20">
        <f t="shared" si="245"/>
        <v>6636</v>
      </c>
      <c r="B6642" s="9">
        <v>334.05289989343328</v>
      </c>
      <c r="C6642" s="9">
        <v>326.26931580262317</v>
      </c>
      <c r="D6642" s="25">
        <v>104</v>
      </c>
      <c r="E6642" s="8">
        <v>374</v>
      </c>
      <c r="F6642" s="31">
        <f>IF($A6642&lt;=$J$25,$O$25+$P$25*SIN($Q$25+$R$25*($A6642-$A$6538)/$P$25),erreur)</f>
        <v>334.05289989343328</v>
      </c>
      <c r="G6642" s="31">
        <f t="shared" si="246"/>
        <v>329.04695110179904</v>
      </c>
    </row>
    <row r="6643" spans="1:8" x14ac:dyDescent="0.3">
      <c r="A6643" s="20">
        <f t="shared" si="245"/>
        <v>6637</v>
      </c>
      <c r="B6643" s="9">
        <v>334.06178370617272</v>
      </c>
      <c r="C6643" s="9">
        <v>326.28801827764619</v>
      </c>
      <c r="D6643" s="25">
        <v>105</v>
      </c>
      <c r="E6643" s="8">
        <v>375</v>
      </c>
      <c r="F6643" s="31">
        <f>IF($A6643&lt;=$J$25,$O$25+$P$25*SIN($Q$25+$R$25*($A6643-$A$6538)/$P$25),erreur)</f>
        <v>334.06178370617272</v>
      </c>
      <c r="G6643" s="31">
        <f t="shared" si="246"/>
        <v>329.05795110179906</v>
      </c>
    </row>
    <row r="6644" spans="1:8" x14ac:dyDescent="0.3">
      <c r="A6644" s="20">
        <f t="shared" si="245"/>
        <v>6638</v>
      </c>
      <c r="B6644" s="9">
        <v>334.07057264408104</v>
      </c>
      <c r="C6644" s="9">
        <v>326.30675405402144</v>
      </c>
      <c r="D6644" s="25">
        <v>106</v>
      </c>
      <c r="E6644" s="8">
        <v>376</v>
      </c>
      <c r="F6644" s="31">
        <f>IF($A6644&lt;=$J$25,$O$25+$P$25*SIN($Q$25+$R$25*($A6644-$A$6538)/$P$25),erreur)</f>
        <v>334.07057264408104</v>
      </c>
      <c r="G6644" s="31">
        <f t="shared" si="246"/>
        <v>329.06895110179909</v>
      </c>
    </row>
    <row r="6645" spans="1:8" x14ac:dyDescent="0.3">
      <c r="A6645" s="20">
        <f t="shared" si="245"/>
        <v>6639</v>
      </c>
      <c r="B6645" s="9">
        <v>334.07926670708548</v>
      </c>
      <c r="C6645" s="9">
        <v>326.32552313174165</v>
      </c>
      <c r="D6645" s="25">
        <v>107</v>
      </c>
      <c r="E6645" s="8">
        <v>377</v>
      </c>
      <c r="F6645" s="31">
        <f>IF($A6645&lt;=$J$25,$O$25+$P$25*SIN($Q$25+$R$25*($A6645-$A$6538)/$P$25),erreur)</f>
        <v>334.07926670708548</v>
      </c>
      <c r="G6645" s="31">
        <f t="shared" si="246"/>
        <v>329.07995110179911</v>
      </c>
    </row>
    <row r="6646" spans="1:8" x14ac:dyDescent="0.3">
      <c r="A6646" s="20">
        <f t="shared" si="245"/>
        <v>6640</v>
      </c>
      <c r="B6646" s="9">
        <v>334.08786589510237</v>
      </c>
      <c r="C6646" s="9">
        <v>326.34432551077407</v>
      </c>
      <c r="D6646" s="25">
        <v>108</v>
      </c>
      <c r="E6646" s="8">
        <v>378</v>
      </c>
      <c r="F6646" s="31">
        <f>IF($A6646&lt;=$J$25,$O$25+$P$25*SIN($Q$25+$R$25*($A6646-$A$6538)/$P$25),erreur)</f>
        <v>334.08786589510237</v>
      </c>
      <c r="G6646" s="31">
        <f t="shared" si="246"/>
        <v>329.09095110179913</v>
      </c>
      <c r="H6646">
        <v>341.87</v>
      </c>
    </row>
    <row r="6647" spans="1:8" x14ac:dyDescent="0.3">
      <c r="A6647" s="20">
        <f t="shared" si="245"/>
        <v>6641</v>
      </c>
      <c r="B6647" s="9">
        <v>334.09637020805712</v>
      </c>
      <c r="C6647" s="9">
        <v>326.36315551077405</v>
      </c>
      <c r="D6647" s="25">
        <v>109</v>
      </c>
      <c r="E6647" s="8">
        <v>1</v>
      </c>
      <c r="F6647" s="31">
        <f>IF($A6647&lt;=$J$25,$O$25+$P$25*SIN($Q$25+$R$25*($A6647-$A$6538)/$P$25),erreur)</f>
        <v>334.09637020805712</v>
      </c>
      <c r="G6647" s="31">
        <f t="shared" si="246"/>
        <v>329.10195110179916</v>
      </c>
    </row>
    <row r="6648" spans="1:8" x14ac:dyDescent="0.3">
      <c r="A6648" s="20">
        <f t="shared" si="245"/>
        <v>6642</v>
      </c>
      <c r="B6648" s="9">
        <v>334.10477964587335</v>
      </c>
      <c r="C6648" s="9">
        <v>326.38198551077403</v>
      </c>
      <c r="D6648" s="25">
        <v>110</v>
      </c>
      <c r="E6648" s="8">
        <v>2</v>
      </c>
      <c r="F6648" s="31">
        <f>IF($A6648&lt;=$J$25,$O$25+$P$25*SIN($Q$25+$R$25*($A6648-$A$6538)/$P$25),erreur)</f>
        <v>334.10477964587335</v>
      </c>
      <c r="G6648" s="31">
        <f t="shared" si="246"/>
        <v>329.11295110179918</v>
      </c>
    </row>
    <row r="6649" spans="1:8" x14ac:dyDescent="0.3">
      <c r="A6649" s="20">
        <f t="shared" si="245"/>
        <v>6643</v>
      </c>
      <c r="B6649" s="9">
        <v>334.11309420847465</v>
      </c>
      <c r="C6649" s="9">
        <v>326.40081551077401</v>
      </c>
      <c r="D6649" s="25">
        <v>111</v>
      </c>
      <c r="E6649" s="8">
        <v>3</v>
      </c>
      <c r="F6649" s="31">
        <f>IF($A6649&lt;=$J$25,$O$25+$P$25*SIN($Q$25+$R$25*($A6649-$A$6538)/$P$25),erreur)</f>
        <v>334.11309420847465</v>
      </c>
      <c r="G6649" s="31">
        <f t="shared" si="246"/>
        <v>329.12395110179921</v>
      </c>
    </row>
    <row r="6650" spans="1:8" x14ac:dyDescent="0.3">
      <c r="A6650" s="20">
        <f t="shared" si="245"/>
        <v>6644</v>
      </c>
      <c r="B6650" s="9">
        <v>334.12131389578462</v>
      </c>
      <c r="C6650" s="9">
        <v>326.41964551077399</v>
      </c>
      <c r="D6650" s="25">
        <v>112</v>
      </c>
      <c r="E6650" s="8">
        <v>4</v>
      </c>
      <c r="F6650" s="31">
        <f>IF($A6650&lt;=$J$25,$O$25+$P$25*SIN($Q$25+$R$25*($A6650-$A$6538)/$P$25),erreur)</f>
        <v>334.12131389578462</v>
      </c>
      <c r="G6650" s="31">
        <f t="shared" si="246"/>
        <v>329.13495110179923</v>
      </c>
      <c r="H6650">
        <v>341.92</v>
      </c>
    </row>
    <row r="6651" spans="1:8" x14ac:dyDescent="0.3">
      <c r="A6651" s="20">
        <f t="shared" si="245"/>
        <v>6645</v>
      </c>
      <c r="B6651" s="9">
        <v>334.12943870773233</v>
      </c>
      <c r="C6651" s="9">
        <v>326.43847551077397</v>
      </c>
      <c r="D6651" s="25">
        <v>113</v>
      </c>
      <c r="E6651" s="8">
        <v>5</v>
      </c>
      <c r="F6651" s="31">
        <f>IF($A6651&lt;=$J$25,$O$25+$P$25*SIN($Q$25+$R$25*($A6651-$A$6538)/$P$25),erreur)</f>
        <v>334.12943870773233</v>
      </c>
      <c r="G6651" s="31">
        <f t="shared" si="246"/>
        <v>329.14595110179926</v>
      </c>
    </row>
    <row r="6652" spans="1:8" x14ac:dyDescent="0.3">
      <c r="A6652" s="20">
        <f t="shared" si="245"/>
        <v>6646</v>
      </c>
      <c r="B6652" s="9">
        <v>334.1374686442432</v>
      </c>
      <c r="C6652" s="9">
        <v>326.45730551077395</v>
      </c>
      <c r="D6652" s="25">
        <v>114</v>
      </c>
      <c r="E6652" s="8">
        <v>6</v>
      </c>
      <c r="F6652" s="31">
        <f>IF($A6652&lt;=$J$25,$O$25+$P$25*SIN($Q$25+$R$25*($A6652-$A$6538)/$P$25),erreur)</f>
        <v>334.1374686442432</v>
      </c>
      <c r="G6652" s="31">
        <f t="shared" si="246"/>
        <v>329.15695110179928</v>
      </c>
    </row>
    <row r="6653" spans="1:8" x14ac:dyDescent="0.3">
      <c r="A6653" s="20">
        <f t="shared" si="245"/>
        <v>6647</v>
      </c>
      <c r="B6653" s="9">
        <v>334.14540370524446</v>
      </c>
      <c r="C6653" s="9">
        <v>326.47613551077393</v>
      </c>
      <c r="D6653" s="25">
        <v>115</v>
      </c>
      <c r="E6653" s="8">
        <v>7</v>
      </c>
      <c r="F6653" s="31">
        <f>IF($A6653&lt;=$J$25,$O$25+$P$25*SIN($Q$25+$R$25*($A6653-$A$6538)/$P$25),erreur)</f>
        <v>334.14540370524446</v>
      </c>
      <c r="G6653" s="31">
        <f t="shared" si="246"/>
        <v>329.1679511017993</v>
      </c>
    </row>
    <row r="6654" spans="1:8" x14ac:dyDescent="0.3">
      <c r="A6654" s="20">
        <f t="shared" si="245"/>
        <v>6648</v>
      </c>
      <c r="B6654" s="9">
        <v>334.15324389066518</v>
      </c>
      <c r="C6654" s="9">
        <v>326.49496551077391</v>
      </c>
      <c r="D6654" s="25">
        <v>116</v>
      </c>
      <c r="E6654" s="8">
        <v>8</v>
      </c>
      <c r="F6654" s="31">
        <f>IF($A6654&lt;=$J$25,$O$25+$P$25*SIN($Q$25+$R$25*($A6654-$A$6538)/$P$25),erreur)</f>
        <v>334.15324389066518</v>
      </c>
      <c r="G6654" s="31">
        <f t="shared" si="246"/>
        <v>329.17895110179933</v>
      </c>
    </row>
    <row r="6655" spans="1:8" x14ac:dyDescent="0.3">
      <c r="A6655" s="20">
        <f t="shared" si="245"/>
        <v>6649</v>
      </c>
      <c r="B6655" s="9">
        <v>334.16098920043441</v>
      </c>
      <c r="C6655" s="9">
        <v>326.51379551077389</v>
      </c>
      <c r="D6655" s="25">
        <v>117</v>
      </c>
      <c r="E6655" s="8">
        <v>9</v>
      </c>
      <c r="F6655" s="31">
        <f>IF($A6655&lt;=$J$25,$O$25+$P$25*SIN($Q$25+$R$25*($A6655-$A$6538)/$P$25),erreur)</f>
        <v>334.16098920043441</v>
      </c>
      <c r="G6655" s="31">
        <f t="shared" si="246"/>
        <v>329.18995110179935</v>
      </c>
    </row>
    <row r="6656" spans="1:8" x14ac:dyDescent="0.3">
      <c r="A6656" s="20">
        <f t="shared" si="245"/>
        <v>6650</v>
      </c>
      <c r="B6656" s="9">
        <v>334.16863963448304</v>
      </c>
      <c r="C6656" s="9">
        <v>326.53262551077387</v>
      </c>
      <c r="D6656" s="25">
        <v>118</v>
      </c>
      <c r="E6656" s="8">
        <v>10</v>
      </c>
      <c r="F6656" s="31">
        <f>IF($A6656&lt;=$J$25,$O$25+$P$25*SIN($Q$25+$R$25*($A6656-$A$6538)/$P$25),erreur)</f>
        <v>334.16863963448304</v>
      </c>
      <c r="G6656" s="31">
        <f t="shared" si="246"/>
        <v>329.20095110179938</v>
      </c>
    </row>
    <row r="6657" spans="1:8" x14ac:dyDescent="0.3">
      <c r="A6657" s="20">
        <f t="shared" si="245"/>
        <v>6651</v>
      </c>
      <c r="B6657" s="9">
        <v>334.17619519274194</v>
      </c>
      <c r="C6657" s="9">
        <v>326.55145551077385</v>
      </c>
      <c r="D6657" s="25">
        <v>119</v>
      </c>
      <c r="E6657" s="8">
        <v>11</v>
      </c>
      <c r="F6657" s="31">
        <f>IF($A6657&lt;=$J$25,$O$25+$P$25*SIN($Q$25+$R$25*($A6657-$A$6538)/$P$25),erreur)</f>
        <v>334.17619519274194</v>
      </c>
      <c r="G6657" s="31">
        <f t="shared" si="246"/>
        <v>329.2119511017994</v>
      </c>
    </row>
    <row r="6658" spans="1:8" x14ac:dyDescent="0.3">
      <c r="A6658" s="20">
        <f t="shared" si="245"/>
        <v>6652</v>
      </c>
      <c r="B6658" s="9">
        <v>334.18365587514199</v>
      </c>
      <c r="C6658" s="9">
        <v>326.57028551077383</v>
      </c>
      <c r="D6658" s="25">
        <v>120</v>
      </c>
      <c r="E6658" s="8">
        <v>12</v>
      </c>
      <c r="F6658" s="31">
        <f>IF($A6658&lt;=$J$25,$O$25+$P$25*SIN($Q$25+$R$25*($A6658-$A$6538)/$P$25),erreur)</f>
        <v>334.18365587514199</v>
      </c>
      <c r="G6658" s="31">
        <f t="shared" si="246"/>
        <v>329.22295110179942</v>
      </c>
    </row>
    <row r="6659" spans="1:8" x14ac:dyDescent="0.3">
      <c r="A6659" s="20">
        <f t="shared" si="245"/>
        <v>6653</v>
      </c>
      <c r="B6659" s="9">
        <v>334.19102168161953</v>
      </c>
      <c r="C6659" s="9">
        <v>326.58911551077381</v>
      </c>
      <c r="D6659" s="25">
        <v>121</v>
      </c>
      <c r="E6659" s="8">
        <v>13</v>
      </c>
      <c r="F6659" s="31">
        <f>IF($A6659&lt;=$J$25,$O$25+$P$25*SIN($Q$25+$R$25*($A6659-$A$6538)/$P$25),erreur)</f>
        <v>334.19102168161953</v>
      </c>
      <c r="G6659" s="31">
        <f t="shared" si="246"/>
        <v>329.23395110179945</v>
      </c>
    </row>
    <row r="6660" spans="1:8" x14ac:dyDescent="0.3">
      <c r="A6660" s="20">
        <f t="shared" si="245"/>
        <v>6654</v>
      </c>
      <c r="B6660" s="9">
        <v>334.19829261210361</v>
      </c>
      <c r="C6660" s="9">
        <v>326.60794551077379</v>
      </c>
      <c r="D6660" s="25">
        <v>122</v>
      </c>
      <c r="E6660" s="8">
        <v>14</v>
      </c>
      <c r="F6660" s="31">
        <f>IF($A6660&lt;=$J$25,$O$25+$P$25*SIN($Q$25+$R$25*($A6660-$A$6538)/$P$25),erreur)</f>
        <v>334.19829261210361</v>
      </c>
      <c r="G6660" s="31">
        <f t="shared" si="246"/>
        <v>329.24495110179947</v>
      </c>
    </row>
    <row r="6661" spans="1:8" x14ac:dyDescent="0.3">
      <c r="A6661" s="20">
        <f t="shared" si="245"/>
        <v>6655</v>
      </c>
      <c r="B6661" s="9">
        <v>334.2054686665324</v>
      </c>
      <c r="C6661" s="9">
        <v>326.62677551077377</v>
      </c>
      <c r="D6661" s="25">
        <v>123</v>
      </c>
      <c r="E6661" s="8">
        <v>15</v>
      </c>
      <c r="F6661" s="31">
        <f>IF($A6661&lt;=$J$25,$O$25+$P$25*SIN($Q$25+$R$25*($A6661-$A$6538)/$P$25),erreur)</f>
        <v>334.2054686665324</v>
      </c>
      <c r="G6661" s="31">
        <f t="shared" si="246"/>
        <v>329.2559511017995</v>
      </c>
    </row>
    <row r="6662" spans="1:8" x14ac:dyDescent="0.3">
      <c r="A6662" s="20">
        <f t="shared" si="245"/>
        <v>6656</v>
      </c>
      <c r="B6662" s="9">
        <v>334.21254984483858</v>
      </c>
      <c r="C6662" s="9">
        <v>326.64560551077375</v>
      </c>
      <c r="D6662" s="25">
        <v>124</v>
      </c>
      <c r="E6662" s="8">
        <v>16</v>
      </c>
      <c r="F6662" s="31">
        <f>IF($A6662&lt;=$J$25,$O$25+$P$25*SIN($Q$25+$R$25*($A6662-$A$6538)/$P$25),erreur)</f>
        <v>334.21254984483858</v>
      </c>
      <c r="G6662" s="31">
        <f t="shared" si="246"/>
        <v>329.26695110179952</v>
      </c>
    </row>
    <row r="6663" spans="1:8" x14ac:dyDescent="0.3">
      <c r="A6663" s="20">
        <f t="shared" si="245"/>
        <v>6657</v>
      </c>
      <c r="B6663" s="9">
        <v>334.21953614696031</v>
      </c>
      <c r="C6663" s="9">
        <v>326.66443551077373</v>
      </c>
      <c r="D6663" s="25">
        <v>125</v>
      </c>
      <c r="E6663" s="8">
        <v>17</v>
      </c>
      <c r="F6663" s="31">
        <f>IF($A6663&lt;=$J$25,$O$25+$P$25*SIN($Q$25+$R$25*($A6663-$A$6538)/$P$25),erreur)</f>
        <v>334.21953614696031</v>
      </c>
      <c r="G6663" s="31">
        <f t="shared" si="246"/>
        <v>329.27795110179954</v>
      </c>
    </row>
    <row r="6664" spans="1:8" x14ac:dyDescent="0.3">
      <c r="A6664" s="20">
        <f t="shared" ref="A6664:A6727" si="247">ROW()-6</f>
        <v>6658</v>
      </c>
      <c r="B6664" s="9">
        <v>334.22642757283575</v>
      </c>
      <c r="C6664" s="9">
        <v>326.68326551077371</v>
      </c>
      <c r="D6664" s="25">
        <v>126</v>
      </c>
      <c r="E6664" s="8">
        <v>18</v>
      </c>
      <c r="F6664" s="31">
        <f>IF($A6664&lt;=$J$25,$O$25+$P$25*SIN($Q$25+$R$25*($A6664-$A$6538)/$P$25),erreur)</f>
        <v>334.22642757283575</v>
      </c>
      <c r="G6664" s="31">
        <f t="shared" si="246"/>
        <v>329.28895110179957</v>
      </c>
    </row>
    <row r="6665" spans="1:8" x14ac:dyDescent="0.3">
      <c r="A6665" s="20">
        <f t="shared" si="247"/>
        <v>6659</v>
      </c>
      <c r="B6665" s="9">
        <v>334.23322412239759</v>
      </c>
      <c r="C6665" s="9">
        <v>326.70209551077369</v>
      </c>
      <c r="D6665" s="25">
        <v>127</v>
      </c>
      <c r="E6665" s="8">
        <v>19</v>
      </c>
      <c r="F6665" s="31">
        <f>IF($A6665&lt;=$J$25,$O$25+$P$25*SIN($Q$25+$R$25*($A6665-$A$6538)/$P$25),erreur)</f>
        <v>334.23322412239759</v>
      </c>
      <c r="G6665" s="31">
        <f t="shared" si="246"/>
        <v>329.29995110179959</v>
      </c>
    </row>
    <row r="6666" spans="1:8" x14ac:dyDescent="0.3">
      <c r="A6666" s="20">
        <f t="shared" si="247"/>
        <v>6660</v>
      </c>
      <c r="B6666" s="13">
        <v>334.23992579559126</v>
      </c>
      <c r="C6666" s="9">
        <v>326.72092551077367</v>
      </c>
      <c r="D6666" s="25">
        <v>128</v>
      </c>
      <c r="E6666" s="8">
        <v>20</v>
      </c>
      <c r="F6666" s="31">
        <f>IF($A6666&lt;=$J$25,$O$25+$P$25*SIN($Q$25+$R$25*($A6666-$A$6538)/$P$25),erreur)</f>
        <v>334.23992579559126</v>
      </c>
      <c r="G6666" s="31">
        <f t="shared" si="246"/>
        <v>329.31095110179962</v>
      </c>
      <c r="H6666">
        <v>341.75</v>
      </c>
    </row>
    <row r="6667" spans="1:8" x14ac:dyDescent="0.3">
      <c r="A6667" s="20">
        <f t="shared" si="247"/>
        <v>6661</v>
      </c>
      <c r="B6667" s="9">
        <v>334.24648579559124</v>
      </c>
      <c r="C6667" s="9">
        <v>326.73975551077365</v>
      </c>
      <c r="D6667" s="25">
        <v>1</v>
      </c>
      <c r="E6667" s="8">
        <v>21</v>
      </c>
      <c r="F6667" s="31">
        <f>IF($A6667&lt;=$J$26,F6666+($A6667-$A6666)*$L$26,"erreur")</f>
        <v>334.24648579559124</v>
      </c>
      <c r="G6667" s="31">
        <f t="shared" si="246"/>
        <v>329.32195110179964</v>
      </c>
    </row>
    <row r="6668" spans="1:8" x14ac:dyDescent="0.3">
      <c r="A6668" s="20">
        <f t="shared" si="247"/>
        <v>6662</v>
      </c>
      <c r="B6668" s="9">
        <v>334.25304579559122</v>
      </c>
      <c r="C6668" s="9">
        <v>326.75858551077363</v>
      </c>
      <c r="D6668" s="25">
        <v>2</v>
      </c>
      <c r="E6668" s="8">
        <v>22</v>
      </c>
      <c r="F6668" s="31">
        <f t="shared" ref="F6668:F6731" si="248">IF($A6668&lt;=$J$26,F6667+($A6668-$A6667)*$L$26,"erreur")</f>
        <v>334.25304579559122</v>
      </c>
      <c r="G6668" s="31">
        <f t="shared" si="246"/>
        <v>329.33295110179967</v>
      </c>
    </row>
    <row r="6669" spans="1:8" x14ac:dyDescent="0.3">
      <c r="A6669" s="20">
        <f t="shared" si="247"/>
        <v>6663</v>
      </c>
      <c r="B6669" s="9">
        <v>334.2596057955912</v>
      </c>
      <c r="C6669" s="9">
        <v>326.77741551077361</v>
      </c>
      <c r="D6669" s="25">
        <v>3</v>
      </c>
      <c r="E6669" s="8">
        <v>23</v>
      </c>
      <c r="F6669" s="31">
        <f t="shared" si="248"/>
        <v>334.2596057955912</v>
      </c>
      <c r="G6669" s="31">
        <f t="shared" ref="G6669:G6732" si="249">IF(8811-A6669&gt;$I$13,G6668+(A6669-A6668)*$M$13,"erreur")</f>
        <v>329.34395110179969</v>
      </c>
    </row>
    <row r="6670" spans="1:8" x14ac:dyDescent="0.3">
      <c r="A6670" s="20">
        <f t="shared" si="247"/>
        <v>6664</v>
      </c>
      <c r="B6670" s="9">
        <v>334.26616579559118</v>
      </c>
      <c r="C6670" s="9">
        <v>326.79624551077359</v>
      </c>
      <c r="D6670" s="25">
        <v>4</v>
      </c>
      <c r="E6670" s="8">
        <v>24</v>
      </c>
      <c r="F6670" s="31">
        <f t="shared" si="248"/>
        <v>334.26616579559118</v>
      </c>
      <c r="G6670" s="31">
        <f t="shared" si="249"/>
        <v>329.35495110179971</v>
      </c>
    </row>
    <row r="6671" spans="1:8" x14ac:dyDescent="0.3">
      <c r="A6671" s="20">
        <f t="shared" si="247"/>
        <v>6665</v>
      </c>
      <c r="B6671" s="9">
        <v>334.27272579559116</v>
      </c>
      <c r="C6671" s="9">
        <v>326.81507551077357</v>
      </c>
      <c r="D6671" s="25">
        <v>5</v>
      </c>
      <c r="E6671" s="8">
        <v>25</v>
      </c>
      <c r="F6671" s="31">
        <f t="shared" si="248"/>
        <v>334.27272579559116</v>
      </c>
      <c r="G6671" s="31">
        <f t="shared" si="249"/>
        <v>329.36595110179974</v>
      </c>
    </row>
    <row r="6672" spans="1:8" x14ac:dyDescent="0.3">
      <c r="A6672" s="20">
        <f t="shared" si="247"/>
        <v>6666</v>
      </c>
      <c r="B6672" s="9">
        <v>334.27928579559114</v>
      </c>
      <c r="C6672" s="9">
        <v>326.83390551077355</v>
      </c>
      <c r="D6672" s="25">
        <v>6</v>
      </c>
      <c r="E6672" s="8">
        <v>26</v>
      </c>
      <c r="F6672" s="31">
        <f t="shared" si="248"/>
        <v>334.27928579559114</v>
      </c>
      <c r="G6672" s="31">
        <f t="shared" si="249"/>
        <v>329.37695110179976</v>
      </c>
    </row>
    <row r="6673" spans="1:8" x14ac:dyDescent="0.3">
      <c r="A6673" s="20">
        <f t="shared" si="247"/>
        <v>6667</v>
      </c>
      <c r="B6673" s="9">
        <v>334.28584579559111</v>
      </c>
      <c r="C6673" s="9">
        <v>326.85273551077353</v>
      </c>
      <c r="D6673" s="25">
        <v>7</v>
      </c>
      <c r="E6673" s="8">
        <v>27</v>
      </c>
      <c r="F6673" s="31">
        <f t="shared" si="248"/>
        <v>334.28584579559111</v>
      </c>
      <c r="G6673" s="31">
        <f t="shared" si="249"/>
        <v>329.38795110179979</v>
      </c>
    </row>
    <row r="6674" spans="1:8" x14ac:dyDescent="0.3">
      <c r="A6674" s="20">
        <f t="shared" si="247"/>
        <v>6668</v>
      </c>
      <c r="B6674" s="9">
        <v>334.29240579559109</v>
      </c>
      <c r="C6674" s="9">
        <v>326.87156551077351</v>
      </c>
      <c r="D6674" s="25">
        <v>8</v>
      </c>
      <c r="E6674" s="8">
        <v>28</v>
      </c>
      <c r="F6674" s="31">
        <f t="shared" si="248"/>
        <v>334.29240579559109</v>
      </c>
      <c r="G6674" s="31">
        <f t="shared" si="249"/>
        <v>329.39895110179981</v>
      </c>
    </row>
    <row r="6675" spans="1:8" x14ac:dyDescent="0.3">
      <c r="A6675" s="20">
        <f t="shared" si="247"/>
        <v>6669</v>
      </c>
      <c r="B6675" s="9">
        <v>334.29896579559107</v>
      </c>
      <c r="C6675" s="9">
        <v>326.89039551077349</v>
      </c>
      <c r="D6675" s="25">
        <v>9</v>
      </c>
      <c r="E6675" s="8">
        <v>29</v>
      </c>
      <c r="F6675" s="31">
        <f t="shared" si="248"/>
        <v>334.29896579559107</v>
      </c>
      <c r="G6675" s="31">
        <f t="shared" si="249"/>
        <v>329.40995110179983</v>
      </c>
    </row>
    <row r="6676" spans="1:8" x14ac:dyDescent="0.3">
      <c r="A6676" s="20">
        <f t="shared" si="247"/>
        <v>6670</v>
      </c>
      <c r="B6676" s="9">
        <v>334.30552579559105</v>
      </c>
      <c r="C6676" s="9">
        <v>326.90922551077347</v>
      </c>
      <c r="D6676" s="25">
        <v>10</v>
      </c>
      <c r="E6676" s="8">
        <v>30</v>
      </c>
      <c r="F6676" s="31">
        <f t="shared" si="248"/>
        <v>334.30552579559105</v>
      </c>
      <c r="G6676" s="31">
        <f t="shared" si="249"/>
        <v>329.42095110179986</v>
      </c>
    </row>
    <row r="6677" spans="1:8" x14ac:dyDescent="0.3">
      <c r="A6677" s="20">
        <f t="shared" si="247"/>
        <v>6671</v>
      </c>
      <c r="B6677" s="9">
        <v>334.31208579559103</v>
      </c>
      <c r="C6677" s="9">
        <v>326.92805551077345</v>
      </c>
      <c r="D6677" s="25">
        <v>11</v>
      </c>
      <c r="E6677" s="8">
        <v>31</v>
      </c>
      <c r="F6677" s="31">
        <f t="shared" si="248"/>
        <v>334.31208579559103</v>
      </c>
      <c r="G6677" s="31">
        <f t="shared" si="249"/>
        <v>329.43195110179988</v>
      </c>
    </row>
    <row r="6678" spans="1:8" x14ac:dyDescent="0.3">
      <c r="A6678" s="20">
        <f t="shared" si="247"/>
        <v>6672</v>
      </c>
      <c r="B6678" s="9">
        <v>334.31864579559101</v>
      </c>
      <c r="C6678" s="9">
        <v>326.94688551077343</v>
      </c>
      <c r="D6678" s="25">
        <v>12</v>
      </c>
      <c r="E6678" s="8">
        <v>32</v>
      </c>
      <c r="F6678" s="31">
        <f t="shared" si="248"/>
        <v>334.31864579559101</v>
      </c>
      <c r="G6678" s="31">
        <f t="shared" si="249"/>
        <v>329.44295110179991</v>
      </c>
    </row>
    <row r="6679" spans="1:8" x14ac:dyDescent="0.3">
      <c r="A6679" s="20">
        <f t="shared" si="247"/>
        <v>6673</v>
      </c>
      <c r="B6679" s="9">
        <v>334.32520579559099</v>
      </c>
      <c r="C6679" s="9">
        <v>326.96571551077341</v>
      </c>
      <c r="D6679" s="25">
        <v>13</v>
      </c>
      <c r="E6679" s="8">
        <v>33</v>
      </c>
      <c r="F6679" s="31">
        <f t="shared" si="248"/>
        <v>334.32520579559099</v>
      </c>
      <c r="G6679" s="31">
        <f t="shared" si="249"/>
        <v>329.45395110179993</v>
      </c>
    </row>
    <row r="6680" spans="1:8" x14ac:dyDescent="0.3">
      <c r="A6680" s="20">
        <f t="shared" si="247"/>
        <v>6674</v>
      </c>
      <c r="B6680" s="9">
        <v>334.33176579559097</v>
      </c>
      <c r="C6680" s="9">
        <v>326.98454551077339</v>
      </c>
      <c r="D6680" s="25">
        <v>14</v>
      </c>
      <c r="E6680" s="8">
        <v>34</v>
      </c>
      <c r="F6680" s="31">
        <f t="shared" si="248"/>
        <v>334.33176579559097</v>
      </c>
      <c r="G6680" s="31">
        <f t="shared" si="249"/>
        <v>329.46495110179995</v>
      </c>
    </row>
    <row r="6681" spans="1:8" x14ac:dyDescent="0.3">
      <c r="A6681" s="20">
        <f t="shared" si="247"/>
        <v>6675</v>
      </c>
      <c r="B6681" s="9">
        <v>334.33832579559095</v>
      </c>
      <c r="C6681" s="9">
        <v>327.00337551077337</v>
      </c>
      <c r="D6681" s="25">
        <v>15</v>
      </c>
      <c r="E6681" s="8">
        <v>35</v>
      </c>
      <c r="F6681" s="31">
        <f t="shared" si="248"/>
        <v>334.33832579559095</v>
      </c>
      <c r="G6681" s="31">
        <f t="shared" si="249"/>
        <v>329.47595110179998</v>
      </c>
    </row>
    <row r="6682" spans="1:8" x14ac:dyDescent="0.3">
      <c r="A6682" s="20">
        <f t="shared" si="247"/>
        <v>6676</v>
      </c>
      <c r="B6682" s="9">
        <v>334.34488579559093</v>
      </c>
      <c r="C6682" s="9">
        <v>327.02220551077335</v>
      </c>
      <c r="D6682" s="25">
        <v>16</v>
      </c>
      <c r="E6682" s="8">
        <v>36</v>
      </c>
      <c r="F6682" s="31">
        <f t="shared" si="248"/>
        <v>334.34488579559093</v>
      </c>
      <c r="G6682" s="31">
        <f t="shared" si="249"/>
        <v>329.4869511018</v>
      </c>
    </row>
    <row r="6683" spans="1:8" x14ac:dyDescent="0.3">
      <c r="A6683" s="20">
        <f t="shared" si="247"/>
        <v>6677</v>
      </c>
      <c r="B6683" s="9">
        <v>334.35144579559091</v>
      </c>
      <c r="C6683" s="9">
        <v>327.04103551077333</v>
      </c>
      <c r="D6683" s="25">
        <v>17</v>
      </c>
      <c r="E6683" s="8">
        <v>37</v>
      </c>
      <c r="F6683" s="31">
        <f t="shared" si="248"/>
        <v>334.35144579559091</v>
      </c>
      <c r="G6683" s="31">
        <f t="shared" si="249"/>
        <v>329.49795110180003</v>
      </c>
    </row>
    <row r="6684" spans="1:8" x14ac:dyDescent="0.3">
      <c r="A6684" s="20">
        <f t="shared" si="247"/>
        <v>6678</v>
      </c>
      <c r="B6684" s="9">
        <v>334.35800579559088</v>
      </c>
      <c r="C6684" s="9">
        <v>327.05986551077331</v>
      </c>
      <c r="D6684" s="25">
        <v>18</v>
      </c>
      <c r="E6684" s="8">
        <v>38</v>
      </c>
      <c r="F6684" s="31">
        <f t="shared" si="248"/>
        <v>334.35800579559088</v>
      </c>
      <c r="G6684" s="31">
        <f t="shared" si="249"/>
        <v>329.50895110180005</v>
      </c>
    </row>
    <row r="6685" spans="1:8" x14ac:dyDescent="0.3">
      <c r="A6685" s="20">
        <f t="shared" si="247"/>
        <v>6679</v>
      </c>
      <c r="B6685" s="9">
        <v>334.36456579559086</v>
      </c>
      <c r="C6685" s="9">
        <v>327.07869551077329</v>
      </c>
      <c r="D6685" s="25">
        <v>19</v>
      </c>
      <c r="E6685" s="8">
        <v>39</v>
      </c>
      <c r="F6685" s="31">
        <f t="shared" si="248"/>
        <v>334.36456579559086</v>
      </c>
      <c r="G6685" s="31">
        <f t="shared" si="249"/>
        <v>329.51995110180007</v>
      </c>
    </row>
    <row r="6686" spans="1:8" x14ac:dyDescent="0.3">
      <c r="A6686" s="20">
        <f t="shared" si="247"/>
        <v>6680</v>
      </c>
      <c r="B6686" s="9">
        <v>334.37112579559084</v>
      </c>
      <c r="C6686" s="9">
        <v>327.09752551077327</v>
      </c>
      <c r="D6686" s="25">
        <v>20</v>
      </c>
      <c r="E6686" s="8">
        <v>40</v>
      </c>
      <c r="F6686" s="31">
        <f t="shared" si="248"/>
        <v>334.37112579559084</v>
      </c>
      <c r="G6686" s="31">
        <f t="shared" si="249"/>
        <v>329.5309511018001</v>
      </c>
      <c r="H6686">
        <v>341.6</v>
      </c>
    </row>
    <row r="6687" spans="1:8" x14ac:dyDescent="0.3">
      <c r="A6687" s="20">
        <f t="shared" si="247"/>
        <v>6681</v>
      </c>
      <c r="B6687" s="9">
        <v>334.37768579559082</v>
      </c>
      <c r="C6687" s="9">
        <v>327.11635551077325</v>
      </c>
      <c r="D6687" s="25">
        <v>21</v>
      </c>
      <c r="E6687" s="8">
        <v>41</v>
      </c>
      <c r="F6687" s="31">
        <f t="shared" si="248"/>
        <v>334.37768579559082</v>
      </c>
      <c r="G6687" s="31">
        <f t="shared" si="249"/>
        <v>329.54195110180012</v>
      </c>
    </row>
    <row r="6688" spans="1:8" x14ac:dyDescent="0.3">
      <c r="A6688" s="20">
        <f t="shared" si="247"/>
        <v>6682</v>
      </c>
      <c r="B6688" s="9">
        <v>334.3842457955908</v>
      </c>
      <c r="C6688" s="9">
        <v>327.13518551077323</v>
      </c>
      <c r="D6688" s="25">
        <v>22</v>
      </c>
      <c r="E6688" s="8">
        <v>42</v>
      </c>
      <c r="F6688" s="31">
        <f t="shared" si="248"/>
        <v>334.3842457955908</v>
      </c>
      <c r="G6688" s="31">
        <f t="shared" si="249"/>
        <v>329.55295110180015</v>
      </c>
    </row>
    <row r="6689" spans="1:7" x14ac:dyDescent="0.3">
      <c r="A6689" s="20">
        <f t="shared" si="247"/>
        <v>6683</v>
      </c>
      <c r="B6689" s="9">
        <v>334.39080579559078</v>
      </c>
      <c r="C6689" s="9">
        <v>327.15401551077321</v>
      </c>
      <c r="D6689" s="25">
        <v>23</v>
      </c>
      <c r="E6689" s="8">
        <v>43</v>
      </c>
      <c r="F6689" s="31">
        <f t="shared" si="248"/>
        <v>334.39080579559078</v>
      </c>
      <c r="G6689" s="31">
        <f t="shared" si="249"/>
        <v>329.56395110180017</v>
      </c>
    </row>
    <row r="6690" spans="1:7" x14ac:dyDescent="0.3">
      <c r="A6690" s="20">
        <f t="shared" si="247"/>
        <v>6684</v>
      </c>
      <c r="B6690" s="9">
        <v>334.39736579559076</v>
      </c>
      <c r="C6690" s="9">
        <v>327.17284551077319</v>
      </c>
      <c r="D6690" s="25">
        <v>24</v>
      </c>
      <c r="E6690" s="8">
        <v>44</v>
      </c>
      <c r="F6690" s="31">
        <f t="shared" si="248"/>
        <v>334.39736579559076</v>
      </c>
      <c r="G6690" s="31">
        <f t="shared" si="249"/>
        <v>329.5749511018002</v>
      </c>
    </row>
    <row r="6691" spans="1:7" x14ac:dyDescent="0.3">
      <c r="A6691" s="20">
        <f t="shared" si="247"/>
        <v>6685</v>
      </c>
      <c r="B6691" s="9">
        <v>334.40392579559074</v>
      </c>
      <c r="C6691" s="9">
        <v>327.19167551077317</v>
      </c>
      <c r="D6691" s="25">
        <v>25</v>
      </c>
      <c r="E6691" s="8">
        <v>45</v>
      </c>
      <c r="F6691" s="31">
        <f t="shared" si="248"/>
        <v>334.40392579559074</v>
      </c>
      <c r="G6691" s="31">
        <f t="shared" si="249"/>
        <v>329.58595110180022</v>
      </c>
    </row>
    <row r="6692" spans="1:7" x14ac:dyDescent="0.3">
      <c r="A6692" s="20">
        <f t="shared" si="247"/>
        <v>6686</v>
      </c>
      <c r="B6692" s="9">
        <v>334.41048579559072</v>
      </c>
      <c r="C6692" s="9">
        <v>327.21050551077315</v>
      </c>
      <c r="D6692" s="25">
        <v>26</v>
      </c>
      <c r="E6692" s="8">
        <v>46</v>
      </c>
      <c r="F6692" s="31">
        <f t="shared" si="248"/>
        <v>334.41048579559072</v>
      </c>
      <c r="G6692" s="31">
        <f t="shared" si="249"/>
        <v>329.59695110180024</v>
      </c>
    </row>
    <row r="6693" spans="1:7" x14ac:dyDescent="0.3">
      <c r="A6693" s="20">
        <f t="shared" si="247"/>
        <v>6687</v>
      </c>
      <c r="B6693" s="9">
        <v>334.4170457955907</v>
      </c>
      <c r="C6693" s="9">
        <v>327.22933551077313</v>
      </c>
      <c r="D6693" s="25">
        <v>27</v>
      </c>
      <c r="E6693" s="8">
        <v>47</v>
      </c>
      <c r="F6693" s="31">
        <f t="shared" si="248"/>
        <v>334.4170457955907</v>
      </c>
      <c r="G6693" s="31">
        <f t="shared" si="249"/>
        <v>329.60795110180027</v>
      </c>
    </row>
    <row r="6694" spans="1:7" x14ac:dyDescent="0.3">
      <c r="A6694" s="20">
        <f t="shared" si="247"/>
        <v>6688</v>
      </c>
      <c r="B6694" s="9">
        <v>334.42360579559067</v>
      </c>
      <c r="C6694" s="9">
        <v>327.24816551077311</v>
      </c>
      <c r="D6694" s="25">
        <v>28</v>
      </c>
      <c r="E6694" s="8">
        <v>48</v>
      </c>
      <c r="F6694" s="31">
        <f t="shared" si="248"/>
        <v>334.42360579559067</v>
      </c>
      <c r="G6694" s="31">
        <f t="shared" si="249"/>
        <v>329.61895110180029</v>
      </c>
    </row>
    <row r="6695" spans="1:7" x14ac:dyDescent="0.3">
      <c r="A6695" s="20">
        <f t="shared" si="247"/>
        <v>6689</v>
      </c>
      <c r="B6695" s="9">
        <v>334.43016579559065</v>
      </c>
      <c r="C6695" s="9">
        <v>327.26699551077309</v>
      </c>
      <c r="D6695" s="25">
        <v>29</v>
      </c>
      <c r="E6695" s="8">
        <v>49</v>
      </c>
      <c r="F6695" s="31">
        <f t="shared" si="248"/>
        <v>334.43016579559065</v>
      </c>
      <c r="G6695" s="31">
        <f t="shared" si="249"/>
        <v>329.62995110180032</v>
      </c>
    </row>
    <row r="6696" spans="1:7" x14ac:dyDescent="0.3">
      <c r="A6696" s="20">
        <f t="shared" si="247"/>
        <v>6690</v>
      </c>
      <c r="B6696" s="9">
        <v>334.43672579559063</v>
      </c>
      <c r="C6696" s="9">
        <v>327.28582551077307</v>
      </c>
      <c r="D6696" s="25">
        <v>30</v>
      </c>
      <c r="E6696" s="8">
        <v>50</v>
      </c>
      <c r="F6696" s="31">
        <f t="shared" si="248"/>
        <v>334.43672579559063</v>
      </c>
      <c r="G6696" s="31">
        <f t="shared" si="249"/>
        <v>329.64095110180034</v>
      </c>
    </row>
    <row r="6697" spans="1:7" x14ac:dyDescent="0.3">
      <c r="A6697" s="20">
        <f t="shared" si="247"/>
        <v>6691</v>
      </c>
      <c r="B6697" s="9">
        <v>334.44328579559061</v>
      </c>
      <c r="C6697" s="9">
        <v>327.30465551077305</v>
      </c>
      <c r="D6697" s="25">
        <v>31</v>
      </c>
      <c r="E6697" s="8">
        <v>51</v>
      </c>
      <c r="F6697" s="31">
        <f t="shared" si="248"/>
        <v>334.44328579559061</v>
      </c>
      <c r="G6697" s="31">
        <f t="shared" si="249"/>
        <v>329.65195110180036</v>
      </c>
    </row>
    <row r="6698" spans="1:7" x14ac:dyDescent="0.3">
      <c r="A6698" s="20">
        <f t="shared" si="247"/>
        <v>6692</v>
      </c>
      <c r="B6698" s="9">
        <v>334.44984579559059</v>
      </c>
      <c r="C6698" s="9">
        <v>327.32348551077303</v>
      </c>
      <c r="D6698" s="25">
        <v>32</v>
      </c>
      <c r="E6698" s="8">
        <v>52</v>
      </c>
      <c r="F6698" s="31">
        <f t="shared" si="248"/>
        <v>334.44984579559059</v>
      </c>
      <c r="G6698" s="31">
        <f t="shared" si="249"/>
        <v>329.66295110180039</v>
      </c>
    </row>
    <row r="6699" spans="1:7" x14ac:dyDescent="0.3">
      <c r="A6699" s="20">
        <f t="shared" si="247"/>
        <v>6693</v>
      </c>
      <c r="B6699" s="9">
        <v>334.45640579559057</v>
      </c>
      <c r="C6699" s="9">
        <v>327.34231551077301</v>
      </c>
      <c r="D6699" s="25">
        <v>33</v>
      </c>
      <c r="E6699" s="8">
        <v>53</v>
      </c>
      <c r="F6699" s="31">
        <f t="shared" si="248"/>
        <v>334.45640579559057</v>
      </c>
      <c r="G6699" s="31">
        <f t="shared" si="249"/>
        <v>329.67395110180041</v>
      </c>
    </row>
    <row r="6700" spans="1:7" x14ac:dyDescent="0.3">
      <c r="A6700" s="20">
        <f t="shared" si="247"/>
        <v>6694</v>
      </c>
      <c r="B6700" s="9">
        <v>334.46296579559055</v>
      </c>
      <c r="C6700" s="9">
        <v>327.36114551077299</v>
      </c>
      <c r="D6700" s="25">
        <v>34</v>
      </c>
      <c r="E6700" s="8">
        <v>54</v>
      </c>
      <c r="F6700" s="31">
        <f t="shared" si="248"/>
        <v>334.46296579559055</v>
      </c>
      <c r="G6700" s="31">
        <f t="shared" si="249"/>
        <v>329.68495110180044</v>
      </c>
    </row>
    <row r="6701" spans="1:7" x14ac:dyDescent="0.3">
      <c r="A6701" s="20">
        <f t="shared" si="247"/>
        <v>6695</v>
      </c>
      <c r="B6701" s="9">
        <v>334.46952579559053</v>
      </c>
      <c r="C6701" s="9">
        <v>327.37997551077297</v>
      </c>
      <c r="D6701" s="25">
        <v>35</v>
      </c>
      <c r="E6701" s="8">
        <v>55</v>
      </c>
      <c r="F6701" s="31">
        <f t="shared" si="248"/>
        <v>334.46952579559053</v>
      </c>
      <c r="G6701" s="31">
        <f t="shared" si="249"/>
        <v>329.69595110180046</v>
      </c>
    </row>
    <row r="6702" spans="1:7" x14ac:dyDescent="0.3">
      <c r="A6702" s="20">
        <f t="shared" si="247"/>
        <v>6696</v>
      </c>
      <c r="B6702" s="9">
        <v>334.47608579559051</v>
      </c>
      <c r="C6702" s="9">
        <v>327.39880551077295</v>
      </c>
      <c r="D6702" s="25">
        <v>36</v>
      </c>
      <c r="E6702" s="8">
        <v>56</v>
      </c>
      <c r="F6702" s="31">
        <f t="shared" si="248"/>
        <v>334.47608579559051</v>
      </c>
      <c r="G6702" s="31">
        <f t="shared" si="249"/>
        <v>329.70695110180048</v>
      </c>
    </row>
    <row r="6703" spans="1:7" x14ac:dyDescent="0.3">
      <c r="A6703" s="20">
        <f t="shared" si="247"/>
        <v>6697</v>
      </c>
      <c r="B6703" s="9">
        <v>334.48264579559049</v>
      </c>
      <c r="C6703" s="9">
        <v>327.41763551077293</v>
      </c>
      <c r="D6703" s="25">
        <v>37</v>
      </c>
      <c r="E6703" s="8">
        <v>57</v>
      </c>
      <c r="F6703" s="31">
        <f t="shared" si="248"/>
        <v>334.48264579559049</v>
      </c>
      <c r="G6703" s="31">
        <f t="shared" si="249"/>
        <v>329.71795110180051</v>
      </c>
    </row>
    <row r="6704" spans="1:7" x14ac:dyDescent="0.3">
      <c r="A6704" s="20">
        <f t="shared" si="247"/>
        <v>6698</v>
      </c>
      <c r="B6704" s="9">
        <v>334.48920579559046</v>
      </c>
      <c r="C6704" s="9">
        <v>327.4364655107729</v>
      </c>
      <c r="D6704" s="25">
        <v>38</v>
      </c>
      <c r="E6704" s="8">
        <v>58</v>
      </c>
      <c r="F6704" s="31">
        <f t="shared" si="248"/>
        <v>334.48920579559046</v>
      </c>
      <c r="G6704" s="31">
        <f t="shared" si="249"/>
        <v>329.72895110180053</v>
      </c>
    </row>
    <row r="6705" spans="1:8" x14ac:dyDescent="0.3">
      <c r="A6705" s="20">
        <f t="shared" si="247"/>
        <v>6699</v>
      </c>
      <c r="B6705" s="9">
        <v>334.49576579559044</v>
      </c>
      <c r="C6705" s="9">
        <v>327.45529551077288</v>
      </c>
      <c r="D6705" s="25">
        <v>39</v>
      </c>
      <c r="E6705" s="8">
        <v>59</v>
      </c>
      <c r="F6705" s="31">
        <f t="shared" si="248"/>
        <v>334.49576579559044</v>
      </c>
      <c r="G6705" s="31">
        <f t="shared" si="249"/>
        <v>329.73995110180056</v>
      </c>
    </row>
    <row r="6706" spans="1:8" x14ac:dyDescent="0.3">
      <c r="A6706" s="20">
        <f t="shared" si="247"/>
        <v>6700</v>
      </c>
      <c r="B6706" s="9">
        <v>334.50232579559042</v>
      </c>
      <c r="C6706" s="9">
        <v>327.47412551077286</v>
      </c>
      <c r="D6706" s="25">
        <v>40</v>
      </c>
      <c r="E6706" s="8">
        <v>60</v>
      </c>
      <c r="F6706" s="31">
        <f t="shared" si="248"/>
        <v>334.50232579559042</v>
      </c>
      <c r="G6706" s="31">
        <f t="shared" si="249"/>
        <v>329.75095110180058</v>
      </c>
      <c r="H6706">
        <v>341.55</v>
      </c>
    </row>
    <row r="6707" spans="1:8" x14ac:dyDescent="0.3">
      <c r="A6707" s="20">
        <f t="shared" si="247"/>
        <v>6701</v>
      </c>
      <c r="B6707" s="9">
        <v>334.5088857955904</v>
      </c>
      <c r="C6707" s="9">
        <v>327.49295551077284</v>
      </c>
      <c r="D6707" s="25">
        <v>41</v>
      </c>
      <c r="E6707" s="8">
        <v>61</v>
      </c>
      <c r="F6707" s="31">
        <f t="shared" si="248"/>
        <v>334.5088857955904</v>
      </c>
      <c r="G6707" s="31">
        <f t="shared" si="249"/>
        <v>329.76195110180061</v>
      </c>
    </row>
    <row r="6708" spans="1:8" x14ac:dyDescent="0.3">
      <c r="A6708" s="20">
        <f t="shared" si="247"/>
        <v>6702</v>
      </c>
      <c r="B6708" s="9">
        <v>334.51544579559038</v>
      </c>
      <c r="C6708" s="9">
        <v>327.51178551077282</v>
      </c>
      <c r="D6708" s="25">
        <v>42</v>
      </c>
      <c r="E6708" s="8">
        <v>62</v>
      </c>
      <c r="F6708" s="31">
        <f t="shared" si="248"/>
        <v>334.51544579559038</v>
      </c>
      <c r="G6708" s="31">
        <f t="shared" si="249"/>
        <v>329.77295110180063</v>
      </c>
    </row>
    <row r="6709" spans="1:8" x14ac:dyDescent="0.3">
      <c r="A6709" s="20">
        <f t="shared" si="247"/>
        <v>6703</v>
      </c>
      <c r="B6709" s="9">
        <v>334.52200579559036</v>
      </c>
      <c r="C6709" s="9">
        <v>327.5306155107728</v>
      </c>
      <c r="D6709" s="25">
        <v>43</v>
      </c>
      <c r="E6709" s="8">
        <v>63</v>
      </c>
      <c r="F6709" s="31">
        <f t="shared" si="248"/>
        <v>334.52200579559036</v>
      </c>
      <c r="G6709" s="31">
        <f t="shared" si="249"/>
        <v>329.78395110180065</v>
      </c>
    </row>
    <row r="6710" spans="1:8" x14ac:dyDescent="0.3">
      <c r="A6710" s="20">
        <f t="shared" si="247"/>
        <v>6704</v>
      </c>
      <c r="B6710" s="9">
        <v>334.52856579559034</v>
      </c>
      <c r="C6710" s="9">
        <v>327.54944551077278</v>
      </c>
      <c r="D6710" s="25">
        <v>44</v>
      </c>
      <c r="E6710" s="8">
        <v>64</v>
      </c>
      <c r="F6710" s="31">
        <f t="shared" si="248"/>
        <v>334.52856579559034</v>
      </c>
      <c r="G6710" s="31">
        <f t="shared" si="249"/>
        <v>329.79495110180068</v>
      </c>
    </row>
    <row r="6711" spans="1:8" x14ac:dyDescent="0.3">
      <c r="A6711" s="20">
        <f t="shared" si="247"/>
        <v>6705</v>
      </c>
      <c r="B6711" s="9">
        <v>334.53512579559032</v>
      </c>
      <c r="C6711" s="9">
        <v>327.56827551077276</v>
      </c>
      <c r="D6711" s="25">
        <v>45</v>
      </c>
      <c r="E6711" s="8">
        <v>65</v>
      </c>
      <c r="F6711" s="31">
        <f t="shared" si="248"/>
        <v>334.53512579559032</v>
      </c>
      <c r="G6711" s="31">
        <f t="shared" si="249"/>
        <v>329.8059511018007</v>
      </c>
    </row>
    <row r="6712" spans="1:8" x14ac:dyDescent="0.3">
      <c r="A6712" s="20">
        <f t="shared" si="247"/>
        <v>6706</v>
      </c>
      <c r="B6712" s="9">
        <v>334.5416857955903</v>
      </c>
      <c r="C6712" s="9">
        <v>327.58710551077274</v>
      </c>
      <c r="D6712" s="25">
        <v>46</v>
      </c>
      <c r="E6712" s="8">
        <v>66</v>
      </c>
      <c r="F6712" s="31">
        <f t="shared" si="248"/>
        <v>334.5416857955903</v>
      </c>
      <c r="G6712" s="31">
        <f t="shared" si="249"/>
        <v>329.81695110180073</v>
      </c>
    </row>
    <row r="6713" spans="1:8" x14ac:dyDescent="0.3">
      <c r="A6713" s="20">
        <f t="shared" si="247"/>
        <v>6707</v>
      </c>
      <c r="B6713" s="9">
        <v>334.54824579559028</v>
      </c>
      <c r="C6713" s="9">
        <v>327.60593551077272</v>
      </c>
      <c r="D6713" s="25">
        <v>47</v>
      </c>
      <c r="E6713" s="8">
        <v>67</v>
      </c>
      <c r="F6713" s="31">
        <f t="shared" si="248"/>
        <v>334.54824579559028</v>
      </c>
      <c r="G6713" s="31">
        <f t="shared" si="249"/>
        <v>329.82795110180075</v>
      </c>
    </row>
    <row r="6714" spans="1:8" x14ac:dyDescent="0.3">
      <c r="A6714" s="20">
        <f t="shared" si="247"/>
        <v>6708</v>
      </c>
      <c r="B6714" s="9">
        <v>334.55480579559026</v>
      </c>
      <c r="C6714" s="9">
        <v>327.6247655107727</v>
      </c>
      <c r="D6714" s="25">
        <v>48</v>
      </c>
      <c r="E6714" s="8">
        <v>68</v>
      </c>
      <c r="F6714" s="31">
        <f t="shared" si="248"/>
        <v>334.55480579559026</v>
      </c>
      <c r="G6714" s="31">
        <f t="shared" si="249"/>
        <v>329.83895110180077</v>
      </c>
    </row>
    <row r="6715" spans="1:8" x14ac:dyDescent="0.3">
      <c r="A6715" s="20">
        <f t="shared" si="247"/>
        <v>6709</v>
      </c>
      <c r="B6715" s="9">
        <v>334.56136579559023</v>
      </c>
      <c r="C6715" s="9">
        <v>327.64359551077268</v>
      </c>
      <c r="D6715" s="25">
        <v>49</v>
      </c>
      <c r="E6715" s="8">
        <v>69</v>
      </c>
      <c r="F6715" s="31">
        <f t="shared" si="248"/>
        <v>334.56136579559023</v>
      </c>
      <c r="G6715" s="31">
        <f t="shared" si="249"/>
        <v>329.8499511018008</v>
      </c>
    </row>
    <row r="6716" spans="1:8" x14ac:dyDescent="0.3">
      <c r="A6716" s="20">
        <f t="shared" si="247"/>
        <v>6710</v>
      </c>
      <c r="B6716" s="9">
        <v>334.56792579559021</v>
      </c>
      <c r="C6716" s="9">
        <v>327.66242551077266</v>
      </c>
      <c r="D6716" s="25">
        <v>50</v>
      </c>
      <c r="E6716" s="8">
        <v>70</v>
      </c>
      <c r="F6716" s="31">
        <f t="shared" si="248"/>
        <v>334.56792579559021</v>
      </c>
      <c r="G6716" s="31">
        <f t="shared" si="249"/>
        <v>329.86095110180082</v>
      </c>
    </row>
    <row r="6717" spans="1:8" x14ac:dyDescent="0.3">
      <c r="A6717" s="20">
        <f t="shared" si="247"/>
        <v>6711</v>
      </c>
      <c r="B6717" s="9">
        <v>334.57448579559019</v>
      </c>
      <c r="C6717" s="9">
        <v>327.68125551077264</v>
      </c>
      <c r="D6717" s="25">
        <v>51</v>
      </c>
      <c r="E6717" s="8">
        <v>71</v>
      </c>
      <c r="F6717" s="31">
        <f t="shared" si="248"/>
        <v>334.57448579559019</v>
      </c>
      <c r="G6717" s="31">
        <f t="shared" si="249"/>
        <v>329.87195110180085</v>
      </c>
    </row>
    <row r="6718" spans="1:8" x14ac:dyDescent="0.3">
      <c r="A6718" s="20">
        <f t="shared" si="247"/>
        <v>6712</v>
      </c>
      <c r="B6718" s="9">
        <v>334.58104579559017</v>
      </c>
      <c r="C6718" s="9">
        <v>327.70008551077262</v>
      </c>
      <c r="D6718" s="25">
        <v>52</v>
      </c>
      <c r="E6718" s="8">
        <v>72</v>
      </c>
      <c r="F6718" s="31">
        <f t="shared" si="248"/>
        <v>334.58104579559017</v>
      </c>
      <c r="G6718" s="31">
        <f t="shared" si="249"/>
        <v>329.88295110180087</v>
      </c>
    </row>
    <row r="6719" spans="1:8" x14ac:dyDescent="0.3">
      <c r="A6719" s="20">
        <f t="shared" si="247"/>
        <v>6713</v>
      </c>
      <c r="B6719" s="9">
        <v>334.58760579559015</v>
      </c>
      <c r="C6719" s="9">
        <v>327.7189155107726</v>
      </c>
      <c r="D6719" s="25">
        <v>53</v>
      </c>
      <c r="E6719" s="8">
        <v>73</v>
      </c>
      <c r="F6719" s="31">
        <f t="shared" si="248"/>
        <v>334.58760579559015</v>
      </c>
      <c r="G6719" s="31">
        <f t="shared" si="249"/>
        <v>329.89395110180089</v>
      </c>
    </row>
    <row r="6720" spans="1:8" x14ac:dyDescent="0.3">
      <c r="A6720" s="20">
        <f t="shared" si="247"/>
        <v>6714</v>
      </c>
      <c r="B6720" s="9">
        <v>334.59416579559013</v>
      </c>
      <c r="C6720" s="9">
        <v>327.73774551077258</v>
      </c>
      <c r="D6720" s="25">
        <v>54</v>
      </c>
      <c r="E6720" s="8">
        <v>74</v>
      </c>
      <c r="F6720" s="31">
        <f t="shared" si="248"/>
        <v>334.59416579559013</v>
      </c>
      <c r="G6720" s="31">
        <f t="shared" si="249"/>
        <v>329.90495110180092</v>
      </c>
    </row>
    <row r="6721" spans="1:8" x14ac:dyDescent="0.3">
      <c r="A6721" s="20">
        <f t="shared" si="247"/>
        <v>6715</v>
      </c>
      <c r="B6721" s="9">
        <v>334.60072579559011</v>
      </c>
      <c r="C6721" s="9">
        <v>327.75657551077256</v>
      </c>
      <c r="D6721" s="25">
        <v>55</v>
      </c>
      <c r="E6721" s="8">
        <v>75</v>
      </c>
      <c r="F6721" s="31">
        <f t="shared" si="248"/>
        <v>334.60072579559011</v>
      </c>
      <c r="G6721" s="31">
        <f t="shared" si="249"/>
        <v>329.91595110180094</v>
      </c>
    </row>
    <row r="6722" spans="1:8" x14ac:dyDescent="0.3">
      <c r="A6722" s="20">
        <f t="shared" si="247"/>
        <v>6716</v>
      </c>
      <c r="B6722" s="9">
        <v>334.60728579559009</v>
      </c>
      <c r="C6722" s="9">
        <v>327.77540551077254</v>
      </c>
      <c r="D6722" s="25">
        <v>56</v>
      </c>
      <c r="E6722" s="8">
        <v>76</v>
      </c>
      <c r="F6722" s="31">
        <f t="shared" si="248"/>
        <v>334.60728579559009</v>
      </c>
      <c r="G6722" s="31">
        <f t="shared" si="249"/>
        <v>329.92695110180097</v>
      </c>
    </row>
    <row r="6723" spans="1:8" x14ac:dyDescent="0.3">
      <c r="A6723" s="20">
        <f t="shared" si="247"/>
        <v>6717</v>
      </c>
      <c r="B6723" s="9">
        <v>334.61384579559007</v>
      </c>
      <c r="C6723" s="9">
        <v>327.79423551077252</v>
      </c>
      <c r="D6723" s="25">
        <v>57</v>
      </c>
      <c r="E6723" s="8">
        <v>77</v>
      </c>
      <c r="F6723" s="31">
        <f t="shared" si="248"/>
        <v>334.61384579559007</v>
      </c>
      <c r="G6723" s="31">
        <f t="shared" si="249"/>
        <v>329.93795110180099</v>
      </c>
    </row>
    <row r="6724" spans="1:8" x14ac:dyDescent="0.3">
      <c r="A6724" s="20">
        <f t="shared" si="247"/>
        <v>6718</v>
      </c>
      <c r="B6724" s="9">
        <v>334.62040579559005</v>
      </c>
      <c r="C6724" s="9">
        <v>327.8130655107725</v>
      </c>
      <c r="D6724" s="25">
        <v>58</v>
      </c>
      <c r="E6724" s="8">
        <v>78</v>
      </c>
      <c r="F6724" s="31">
        <f t="shared" si="248"/>
        <v>334.62040579559005</v>
      </c>
      <c r="G6724" s="31">
        <f t="shared" si="249"/>
        <v>329.94895110180101</v>
      </c>
    </row>
    <row r="6725" spans="1:8" x14ac:dyDescent="0.3">
      <c r="A6725" s="20">
        <f t="shared" si="247"/>
        <v>6719</v>
      </c>
      <c r="B6725" s="9">
        <v>334.62696579559002</v>
      </c>
      <c r="C6725" s="9">
        <v>327.83189551077248</v>
      </c>
      <c r="D6725" s="25">
        <v>59</v>
      </c>
      <c r="E6725" s="8">
        <v>79</v>
      </c>
      <c r="F6725" s="31">
        <f t="shared" si="248"/>
        <v>334.62696579559002</v>
      </c>
      <c r="G6725" s="31">
        <f t="shared" si="249"/>
        <v>329.95995110180104</v>
      </c>
    </row>
    <row r="6726" spans="1:8" x14ac:dyDescent="0.3">
      <c r="A6726" s="20">
        <f t="shared" si="247"/>
        <v>6720</v>
      </c>
      <c r="B6726" s="9">
        <v>334.63352579559</v>
      </c>
      <c r="C6726" s="9">
        <v>327.85072551077246</v>
      </c>
      <c r="D6726" s="25">
        <v>60</v>
      </c>
      <c r="E6726" s="8">
        <v>80</v>
      </c>
      <c r="F6726" s="31">
        <f t="shared" si="248"/>
        <v>334.63352579559</v>
      </c>
      <c r="G6726" s="31">
        <f t="shared" si="249"/>
        <v>329.97095110180106</v>
      </c>
      <c r="H6726">
        <v>341.44</v>
      </c>
    </row>
    <row r="6727" spans="1:8" x14ac:dyDescent="0.3">
      <c r="A6727" s="20">
        <f t="shared" si="247"/>
        <v>6721</v>
      </c>
      <c r="B6727" s="9">
        <v>334.64008579558998</v>
      </c>
      <c r="C6727" s="9">
        <v>327.86955551077244</v>
      </c>
      <c r="D6727" s="25">
        <v>61</v>
      </c>
      <c r="E6727" s="8">
        <v>81</v>
      </c>
      <c r="F6727" s="31">
        <f t="shared" si="248"/>
        <v>334.64008579558998</v>
      </c>
      <c r="G6727" s="31">
        <f t="shared" si="249"/>
        <v>329.98195110180109</v>
      </c>
    </row>
    <row r="6728" spans="1:8" x14ac:dyDescent="0.3">
      <c r="A6728" s="20">
        <f t="shared" ref="A6728:A6791" si="250">ROW()-6</f>
        <v>6722</v>
      </c>
      <c r="B6728" s="9">
        <v>334.64664579558996</v>
      </c>
      <c r="C6728" s="9">
        <v>327.88838551077242</v>
      </c>
      <c r="D6728" s="25">
        <v>62</v>
      </c>
      <c r="E6728" s="8">
        <v>82</v>
      </c>
      <c r="F6728" s="31">
        <f t="shared" si="248"/>
        <v>334.64664579558996</v>
      </c>
      <c r="G6728" s="31">
        <f t="shared" si="249"/>
        <v>329.99295110180111</v>
      </c>
    </row>
    <row r="6729" spans="1:8" x14ac:dyDescent="0.3">
      <c r="A6729" s="20">
        <f t="shared" si="250"/>
        <v>6723</v>
      </c>
      <c r="B6729" s="9">
        <v>334.65320579558994</v>
      </c>
      <c r="C6729" s="9">
        <v>327.9072155107724</v>
      </c>
      <c r="D6729" s="25">
        <v>63</v>
      </c>
      <c r="E6729" s="8">
        <v>83</v>
      </c>
      <c r="F6729" s="31">
        <f t="shared" si="248"/>
        <v>334.65320579558994</v>
      </c>
      <c r="G6729" s="31">
        <f t="shared" si="249"/>
        <v>330.00395110180114</v>
      </c>
    </row>
    <row r="6730" spans="1:8" x14ac:dyDescent="0.3">
      <c r="A6730" s="20">
        <f t="shared" si="250"/>
        <v>6724</v>
      </c>
      <c r="B6730" s="9">
        <v>334.65976579558992</v>
      </c>
      <c r="C6730" s="9">
        <v>327.92604551077238</v>
      </c>
      <c r="D6730" s="25">
        <v>64</v>
      </c>
      <c r="E6730" s="8">
        <v>84</v>
      </c>
      <c r="F6730" s="31">
        <f t="shared" si="248"/>
        <v>334.65976579558992</v>
      </c>
      <c r="G6730" s="31">
        <f t="shared" si="249"/>
        <v>330.01495110180116</v>
      </c>
    </row>
    <row r="6731" spans="1:8" x14ac:dyDescent="0.3">
      <c r="A6731" s="20">
        <f t="shared" si="250"/>
        <v>6725</v>
      </c>
      <c r="B6731" s="9">
        <v>334.6663257955899</v>
      </c>
      <c r="C6731" s="9">
        <v>327.94487551077236</v>
      </c>
      <c r="D6731" s="25">
        <v>65</v>
      </c>
      <c r="E6731" s="8">
        <v>85</v>
      </c>
      <c r="F6731" s="31">
        <f t="shared" si="248"/>
        <v>334.6663257955899</v>
      </c>
      <c r="G6731" s="31">
        <f t="shared" si="249"/>
        <v>330.02595110180118</v>
      </c>
    </row>
    <row r="6732" spans="1:8" x14ac:dyDescent="0.3">
      <c r="A6732" s="20">
        <f t="shared" si="250"/>
        <v>6726</v>
      </c>
      <c r="B6732" s="9">
        <v>334.67288579558988</v>
      </c>
      <c r="C6732" s="9">
        <v>327.96370551077234</v>
      </c>
      <c r="D6732" s="25">
        <v>66</v>
      </c>
      <c r="E6732" s="8">
        <v>86</v>
      </c>
      <c r="F6732" s="31">
        <f t="shared" ref="F6732:F6795" si="251">IF($A6732&lt;=$J$26,F6731+($A6732-$A6731)*$L$26,"erreur")</f>
        <v>334.67288579558988</v>
      </c>
      <c r="G6732" s="31">
        <f t="shared" si="249"/>
        <v>330.03695110180121</v>
      </c>
    </row>
    <row r="6733" spans="1:8" x14ac:dyDescent="0.3">
      <c r="A6733" s="20">
        <f t="shared" si="250"/>
        <v>6727</v>
      </c>
      <c r="B6733" s="9">
        <v>334.67944579558986</v>
      </c>
      <c r="C6733" s="9">
        <v>327.98253551077232</v>
      </c>
      <c r="D6733" s="25">
        <v>67</v>
      </c>
      <c r="E6733" s="8">
        <v>87</v>
      </c>
      <c r="F6733" s="31">
        <f t="shared" si="251"/>
        <v>334.67944579558986</v>
      </c>
      <c r="G6733" s="31">
        <f t="shared" ref="G6733:G6796" si="252">IF(8811-A6733&gt;$I$13,G6732+(A6733-A6732)*$M$13,"erreur")</f>
        <v>330.04795110180123</v>
      </c>
    </row>
    <row r="6734" spans="1:8" x14ac:dyDescent="0.3">
      <c r="A6734" s="20">
        <f t="shared" si="250"/>
        <v>6728</v>
      </c>
      <c r="B6734" s="9">
        <v>334.68600579558984</v>
      </c>
      <c r="C6734" s="9">
        <v>328.0013655107723</v>
      </c>
      <c r="D6734" s="25">
        <v>68</v>
      </c>
      <c r="E6734" s="8">
        <v>88</v>
      </c>
      <c r="F6734" s="31">
        <f t="shared" si="251"/>
        <v>334.68600579558984</v>
      </c>
      <c r="G6734" s="31">
        <f t="shared" si="252"/>
        <v>330.05895110180126</v>
      </c>
    </row>
    <row r="6735" spans="1:8" x14ac:dyDescent="0.3">
      <c r="A6735" s="20">
        <f t="shared" si="250"/>
        <v>6729</v>
      </c>
      <c r="B6735" s="9">
        <v>334.69256579558981</v>
      </c>
      <c r="C6735" s="9">
        <v>328.02019551077228</v>
      </c>
      <c r="D6735" s="25">
        <v>69</v>
      </c>
      <c r="E6735" s="8">
        <v>89</v>
      </c>
      <c r="F6735" s="31">
        <f t="shared" si="251"/>
        <v>334.69256579558981</v>
      </c>
      <c r="G6735" s="31">
        <f t="shared" si="252"/>
        <v>330.06995110180128</v>
      </c>
    </row>
    <row r="6736" spans="1:8" x14ac:dyDescent="0.3">
      <c r="A6736" s="20">
        <f t="shared" si="250"/>
        <v>6730</v>
      </c>
      <c r="B6736" s="9">
        <v>334.69912579558979</v>
      </c>
      <c r="C6736" s="9">
        <v>328.03902551077226</v>
      </c>
      <c r="D6736" s="25">
        <v>70</v>
      </c>
      <c r="E6736" s="8">
        <v>90</v>
      </c>
      <c r="F6736" s="31">
        <f t="shared" si="251"/>
        <v>334.69912579558979</v>
      </c>
      <c r="G6736" s="31">
        <f t="shared" si="252"/>
        <v>330.0809511018013</v>
      </c>
    </row>
    <row r="6737" spans="1:8" x14ac:dyDescent="0.3">
      <c r="A6737" s="20">
        <f t="shared" si="250"/>
        <v>6731</v>
      </c>
      <c r="B6737" s="9">
        <v>334.70568579558977</v>
      </c>
      <c r="C6737" s="9">
        <v>328.05785551077224</v>
      </c>
      <c r="D6737" s="25">
        <v>71</v>
      </c>
      <c r="E6737" s="8">
        <v>91</v>
      </c>
      <c r="F6737" s="31">
        <f t="shared" si="251"/>
        <v>334.70568579558977</v>
      </c>
      <c r="G6737" s="31">
        <f t="shared" si="252"/>
        <v>330.09195110180133</v>
      </c>
    </row>
    <row r="6738" spans="1:8" x14ac:dyDescent="0.3">
      <c r="A6738" s="20">
        <f t="shared" si="250"/>
        <v>6732</v>
      </c>
      <c r="B6738" s="9">
        <v>334.71224579558975</v>
      </c>
      <c r="C6738" s="9">
        <v>328.07668551077222</v>
      </c>
      <c r="D6738" s="25">
        <v>72</v>
      </c>
      <c r="E6738" s="8">
        <v>92</v>
      </c>
      <c r="F6738" s="31">
        <f t="shared" si="251"/>
        <v>334.71224579558975</v>
      </c>
      <c r="G6738" s="31">
        <f t="shared" si="252"/>
        <v>330.10295110180135</v>
      </c>
    </row>
    <row r="6739" spans="1:8" x14ac:dyDescent="0.3">
      <c r="A6739" s="20">
        <f t="shared" si="250"/>
        <v>6733</v>
      </c>
      <c r="B6739" s="9">
        <v>334.71880579558973</v>
      </c>
      <c r="C6739" s="9">
        <v>328.0955155107722</v>
      </c>
      <c r="D6739" s="25">
        <v>73</v>
      </c>
      <c r="E6739" s="8">
        <v>93</v>
      </c>
      <c r="F6739" s="31">
        <f t="shared" si="251"/>
        <v>334.71880579558973</v>
      </c>
      <c r="G6739" s="31">
        <f t="shared" si="252"/>
        <v>330.11395110180138</v>
      </c>
    </row>
    <row r="6740" spans="1:8" x14ac:dyDescent="0.3">
      <c r="A6740" s="20">
        <f t="shared" si="250"/>
        <v>6734</v>
      </c>
      <c r="B6740" s="9">
        <v>334.72536579558971</v>
      </c>
      <c r="C6740" s="9">
        <v>328.11434551077218</v>
      </c>
      <c r="D6740" s="25">
        <v>74</v>
      </c>
      <c r="E6740" s="8">
        <v>94</v>
      </c>
      <c r="F6740" s="31">
        <f t="shared" si="251"/>
        <v>334.72536579558971</v>
      </c>
      <c r="G6740" s="31">
        <f t="shared" si="252"/>
        <v>330.1249511018014</v>
      </c>
    </row>
    <row r="6741" spans="1:8" x14ac:dyDescent="0.3">
      <c r="A6741" s="20">
        <f t="shared" si="250"/>
        <v>6735</v>
      </c>
      <c r="B6741" s="9">
        <v>334.73192579558969</v>
      </c>
      <c r="C6741" s="9">
        <v>328.13317551077216</v>
      </c>
      <c r="D6741" s="25">
        <v>75</v>
      </c>
      <c r="E6741" s="8">
        <v>95</v>
      </c>
      <c r="F6741" s="31">
        <f t="shared" si="251"/>
        <v>334.73192579558969</v>
      </c>
      <c r="G6741" s="31">
        <f t="shared" si="252"/>
        <v>330.13595110180142</v>
      </c>
    </row>
    <row r="6742" spans="1:8" x14ac:dyDescent="0.3">
      <c r="A6742" s="20">
        <f t="shared" si="250"/>
        <v>6736</v>
      </c>
      <c r="B6742" s="9">
        <v>334.73848579558967</v>
      </c>
      <c r="C6742" s="9">
        <v>328.15200551077214</v>
      </c>
      <c r="D6742" s="25">
        <v>76</v>
      </c>
      <c r="E6742" s="8">
        <v>96</v>
      </c>
      <c r="F6742" s="31">
        <f t="shared" si="251"/>
        <v>334.73848579558967</v>
      </c>
      <c r="G6742" s="31">
        <f t="shared" si="252"/>
        <v>330.14695110180145</v>
      </c>
    </row>
    <row r="6743" spans="1:8" x14ac:dyDescent="0.3">
      <c r="A6743" s="20">
        <f t="shared" si="250"/>
        <v>6737</v>
      </c>
      <c r="B6743" s="9">
        <v>334.74504579558965</v>
      </c>
      <c r="C6743" s="9">
        <v>328.17083551077212</v>
      </c>
      <c r="D6743" s="25">
        <v>77</v>
      </c>
      <c r="E6743" s="8">
        <v>97</v>
      </c>
      <c r="F6743" s="31">
        <f t="shared" si="251"/>
        <v>334.74504579558965</v>
      </c>
      <c r="G6743" s="31">
        <f t="shared" si="252"/>
        <v>330.15795110180147</v>
      </c>
    </row>
    <row r="6744" spans="1:8" x14ac:dyDescent="0.3">
      <c r="A6744" s="20">
        <f t="shared" si="250"/>
        <v>6738</v>
      </c>
      <c r="B6744" s="9">
        <v>334.75160579558963</v>
      </c>
      <c r="C6744" s="9">
        <v>328.1896655107721</v>
      </c>
      <c r="D6744" s="25">
        <v>78</v>
      </c>
      <c r="E6744" s="8">
        <v>98</v>
      </c>
      <c r="F6744" s="31">
        <f t="shared" si="251"/>
        <v>334.75160579558963</v>
      </c>
      <c r="G6744" s="31">
        <f t="shared" si="252"/>
        <v>330.1689511018015</v>
      </c>
    </row>
    <row r="6745" spans="1:8" x14ac:dyDescent="0.3">
      <c r="A6745" s="20">
        <f t="shared" si="250"/>
        <v>6739</v>
      </c>
      <c r="B6745" s="9">
        <v>334.7581657955896</v>
      </c>
      <c r="C6745" s="9">
        <v>328.20849551077208</v>
      </c>
      <c r="D6745" s="25">
        <v>79</v>
      </c>
      <c r="E6745" s="8">
        <v>99</v>
      </c>
      <c r="F6745" s="31">
        <f t="shared" si="251"/>
        <v>334.7581657955896</v>
      </c>
      <c r="G6745" s="31">
        <f t="shared" si="252"/>
        <v>330.17995110180152</v>
      </c>
    </row>
    <row r="6746" spans="1:8" x14ac:dyDescent="0.3">
      <c r="A6746" s="20">
        <f t="shared" si="250"/>
        <v>6740</v>
      </c>
      <c r="B6746" s="9">
        <v>334.76472579558958</v>
      </c>
      <c r="C6746" s="9">
        <v>328.22732551077206</v>
      </c>
      <c r="D6746" s="25">
        <v>80</v>
      </c>
      <c r="E6746" s="8">
        <v>100</v>
      </c>
      <c r="F6746" s="31">
        <f t="shared" si="251"/>
        <v>334.76472579558958</v>
      </c>
      <c r="G6746" s="31">
        <f t="shared" si="252"/>
        <v>330.19095110180155</v>
      </c>
      <c r="H6746">
        <v>341.39</v>
      </c>
    </row>
    <row r="6747" spans="1:8" x14ac:dyDescent="0.3">
      <c r="A6747" s="20">
        <f t="shared" si="250"/>
        <v>6741</v>
      </c>
      <c r="B6747" s="9">
        <v>334.77128579558956</v>
      </c>
      <c r="C6747" s="9">
        <v>328.24615551077204</v>
      </c>
      <c r="D6747" s="25">
        <v>81</v>
      </c>
      <c r="E6747" s="8">
        <v>101</v>
      </c>
      <c r="F6747" s="31">
        <f t="shared" si="251"/>
        <v>334.77128579558956</v>
      </c>
      <c r="G6747" s="31">
        <f t="shared" si="252"/>
        <v>330.20195110180157</v>
      </c>
    </row>
    <row r="6748" spans="1:8" x14ac:dyDescent="0.3">
      <c r="A6748" s="20">
        <f t="shared" si="250"/>
        <v>6742</v>
      </c>
      <c r="B6748" s="9">
        <v>334.77784579558954</v>
      </c>
      <c r="C6748" s="9">
        <v>328.26498551077202</v>
      </c>
      <c r="D6748" s="25">
        <v>82</v>
      </c>
      <c r="E6748" s="8">
        <v>102</v>
      </c>
      <c r="F6748" s="31">
        <f t="shared" si="251"/>
        <v>334.77784579558954</v>
      </c>
      <c r="G6748" s="31">
        <f t="shared" si="252"/>
        <v>330.21295110180159</v>
      </c>
    </row>
    <row r="6749" spans="1:8" x14ac:dyDescent="0.3">
      <c r="A6749" s="20">
        <f t="shared" si="250"/>
        <v>6743</v>
      </c>
      <c r="B6749" s="9">
        <v>334.78440579558952</v>
      </c>
      <c r="C6749" s="9">
        <v>328.283815510772</v>
      </c>
      <c r="D6749" s="25">
        <v>83</v>
      </c>
      <c r="E6749" s="8">
        <v>103</v>
      </c>
      <c r="F6749" s="31">
        <f t="shared" si="251"/>
        <v>334.78440579558952</v>
      </c>
      <c r="G6749" s="31">
        <f t="shared" si="252"/>
        <v>330.22395110180162</v>
      </c>
    </row>
    <row r="6750" spans="1:8" x14ac:dyDescent="0.3">
      <c r="A6750" s="20">
        <f t="shared" si="250"/>
        <v>6744</v>
      </c>
      <c r="B6750" s="9">
        <v>334.7909657955895</v>
      </c>
      <c r="C6750" s="9">
        <v>328.30264551077198</v>
      </c>
      <c r="D6750" s="25">
        <v>84</v>
      </c>
      <c r="E6750" s="8">
        <v>104</v>
      </c>
      <c r="F6750" s="31">
        <f t="shared" si="251"/>
        <v>334.7909657955895</v>
      </c>
      <c r="G6750" s="31">
        <f t="shared" si="252"/>
        <v>330.23495110180164</v>
      </c>
    </row>
    <row r="6751" spans="1:8" x14ac:dyDescent="0.3">
      <c r="A6751" s="20">
        <f t="shared" si="250"/>
        <v>6745</v>
      </c>
      <c r="B6751" s="9">
        <v>334.79752579558948</v>
      </c>
      <c r="C6751" s="9">
        <v>328.32147551077196</v>
      </c>
      <c r="D6751" s="25">
        <v>85</v>
      </c>
      <c r="E6751" s="8">
        <v>105</v>
      </c>
      <c r="F6751" s="31">
        <f t="shared" si="251"/>
        <v>334.79752579558948</v>
      </c>
      <c r="G6751" s="31">
        <f t="shared" si="252"/>
        <v>330.24595110180167</v>
      </c>
    </row>
    <row r="6752" spans="1:8" x14ac:dyDescent="0.3">
      <c r="A6752" s="20">
        <f t="shared" si="250"/>
        <v>6746</v>
      </c>
      <c r="B6752" s="9">
        <v>334.80408579558946</v>
      </c>
      <c r="C6752" s="9">
        <v>328.34030551077194</v>
      </c>
      <c r="D6752" s="25">
        <v>86</v>
      </c>
      <c r="E6752" s="8">
        <v>106</v>
      </c>
      <c r="F6752" s="31">
        <f t="shared" si="251"/>
        <v>334.80408579558946</v>
      </c>
      <c r="G6752" s="31">
        <f t="shared" si="252"/>
        <v>330.25695110180169</v>
      </c>
    </row>
    <row r="6753" spans="1:8" x14ac:dyDescent="0.3">
      <c r="A6753" s="20">
        <f t="shared" si="250"/>
        <v>6747</v>
      </c>
      <c r="B6753" s="9">
        <v>334.81064579558944</v>
      </c>
      <c r="C6753" s="9">
        <v>328.35913551077192</v>
      </c>
      <c r="D6753" s="25">
        <v>87</v>
      </c>
      <c r="E6753" s="8">
        <v>107</v>
      </c>
      <c r="F6753" s="31">
        <f t="shared" si="251"/>
        <v>334.81064579558944</v>
      </c>
      <c r="G6753" s="31">
        <f t="shared" si="252"/>
        <v>330.26795110180171</v>
      </c>
    </row>
    <row r="6754" spans="1:8" x14ac:dyDescent="0.3">
      <c r="A6754" s="20">
        <f t="shared" si="250"/>
        <v>6748</v>
      </c>
      <c r="B6754" s="9">
        <v>334.81720579558942</v>
      </c>
      <c r="C6754" s="9">
        <v>328.3779655107719</v>
      </c>
      <c r="D6754" s="25">
        <v>88</v>
      </c>
      <c r="E6754" s="8">
        <v>108</v>
      </c>
      <c r="F6754" s="31">
        <f t="shared" si="251"/>
        <v>334.81720579558942</v>
      </c>
      <c r="G6754" s="31">
        <f t="shared" si="252"/>
        <v>330.27895110180174</v>
      </c>
    </row>
    <row r="6755" spans="1:8" x14ac:dyDescent="0.3">
      <c r="A6755" s="20">
        <f t="shared" si="250"/>
        <v>6749</v>
      </c>
      <c r="B6755" s="9">
        <v>334.8237657955894</v>
      </c>
      <c r="C6755" s="9">
        <v>328.39679551077188</v>
      </c>
      <c r="D6755" s="25">
        <v>89</v>
      </c>
      <c r="E6755" s="8">
        <v>109</v>
      </c>
      <c r="F6755" s="31">
        <f t="shared" si="251"/>
        <v>334.8237657955894</v>
      </c>
      <c r="G6755" s="31">
        <f t="shared" si="252"/>
        <v>330.28995110180176</v>
      </c>
    </row>
    <row r="6756" spans="1:8" x14ac:dyDescent="0.3">
      <c r="A6756" s="20">
        <f t="shared" si="250"/>
        <v>6750</v>
      </c>
      <c r="B6756" s="9">
        <v>334.83032579558937</v>
      </c>
      <c r="C6756" s="9">
        <v>328.41562551077186</v>
      </c>
      <c r="D6756" s="25">
        <v>90</v>
      </c>
      <c r="E6756" s="8">
        <v>110</v>
      </c>
      <c r="F6756" s="31">
        <f t="shared" si="251"/>
        <v>334.83032579558937</v>
      </c>
      <c r="G6756" s="31">
        <f t="shared" si="252"/>
        <v>330.30095110180179</v>
      </c>
    </row>
    <row r="6757" spans="1:8" x14ac:dyDescent="0.3">
      <c r="A6757" s="20">
        <f t="shared" si="250"/>
        <v>6751</v>
      </c>
      <c r="B6757" s="9">
        <v>334.83688579558935</v>
      </c>
      <c r="C6757" s="9">
        <v>328.43445551077184</v>
      </c>
      <c r="D6757" s="25">
        <v>91</v>
      </c>
      <c r="E6757" s="8">
        <v>111</v>
      </c>
      <c r="F6757" s="31">
        <f t="shared" si="251"/>
        <v>334.83688579558935</v>
      </c>
      <c r="G6757" s="31">
        <f t="shared" si="252"/>
        <v>330.31195110180181</v>
      </c>
    </row>
    <row r="6758" spans="1:8" x14ac:dyDescent="0.3">
      <c r="A6758" s="20">
        <f t="shared" si="250"/>
        <v>6752</v>
      </c>
      <c r="B6758" s="9">
        <v>334.84344579558933</v>
      </c>
      <c r="C6758" s="9">
        <v>328.45328551077182</v>
      </c>
      <c r="D6758" s="25">
        <v>92</v>
      </c>
      <c r="E6758" s="8">
        <v>112</v>
      </c>
      <c r="F6758" s="31">
        <f t="shared" si="251"/>
        <v>334.84344579558933</v>
      </c>
      <c r="G6758" s="31">
        <f t="shared" si="252"/>
        <v>330.32295110180183</v>
      </c>
    </row>
    <row r="6759" spans="1:8" x14ac:dyDescent="0.3">
      <c r="A6759" s="20">
        <f t="shared" si="250"/>
        <v>6753</v>
      </c>
      <c r="B6759" s="9">
        <v>334.85000579558931</v>
      </c>
      <c r="C6759" s="9">
        <v>328.4721155107718</v>
      </c>
      <c r="D6759" s="25">
        <v>93</v>
      </c>
      <c r="E6759" s="8">
        <v>113</v>
      </c>
      <c r="F6759" s="31">
        <f t="shared" si="251"/>
        <v>334.85000579558931</v>
      </c>
      <c r="G6759" s="31">
        <f t="shared" si="252"/>
        <v>330.33395110180186</v>
      </c>
    </row>
    <row r="6760" spans="1:8" x14ac:dyDescent="0.3">
      <c r="A6760" s="20">
        <f t="shared" si="250"/>
        <v>6754</v>
      </c>
      <c r="B6760" s="9">
        <v>334.85656579558929</v>
      </c>
      <c r="C6760" s="9">
        <v>328.49094551077178</v>
      </c>
      <c r="D6760" s="25">
        <v>94</v>
      </c>
      <c r="E6760" s="8">
        <v>114</v>
      </c>
      <c r="F6760" s="31">
        <f t="shared" si="251"/>
        <v>334.85656579558929</v>
      </c>
      <c r="G6760" s="31">
        <f t="shared" si="252"/>
        <v>330.34495110180188</v>
      </c>
    </row>
    <row r="6761" spans="1:8" x14ac:dyDescent="0.3">
      <c r="A6761" s="20">
        <f t="shared" si="250"/>
        <v>6755</v>
      </c>
      <c r="B6761" s="9">
        <v>334.86312579558927</v>
      </c>
      <c r="C6761" s="9">
        <v>328.50977551077176</v>
      </c>
      <c r="D6761" s="25">
        <v>95</v>
      </c>
      <c r="E6761" s="8">
        <v>115</v>
      </c>
      <c r="F6761" s="31">
        <f t="shared" si="251"/>
        <v>334.86312579558927</v>
      </c>
      <c r="G6761" s="31">
        <f t="shared" si="252"/>
        <v>330.35595110180191</v>
      </c>
    </row>
    <row r="6762" spans="1:8" x14ac:dyDescent="0.3">
      <c r="A6762" s="20">
        <f t="shared" si="250"/>
        <v>6756</v>
      </c>
      <c r="B6762" s="9">
        <v>334.86968579558925</v>
      </c>
      <c r="C6762" s="9">
        <v>328.52860551077174</v>
      </c>
      <c r="D6762" s="25">
        <v>96</v>
      </c>
      <c r="E6762" s="8">
        <v>116</v>
      </c>
      <c r="F6762" s="31">
        <f t="shared" si="251"/>
        <v>334.86968579558925</v>
      </c>
      <c r="G6762" s="31">
        <f t="shared" si="252"/>
        <v>330.36695110180193</v>
      </c>
    </row>
    <row r="6763" spans="1:8" x14ac:dyDescent="0.3">
      <c r="A6763" s="20">
        <f t="shared" si="250"/>
        <v>6757</v>
      </c>
      <c r="B6763" s="9">
        <v>334.87624579558923</v>
      </c>
      <c r="C6763" s="9">
        <v>328.54743551077172</v>
      </c>
      <c r="D6763" s="25">
        <v>97</v>
      </c>
      <c r="E6763" s="8">
        <v>117</v>
      </c>
      <c r="F6763" s="31">
        <f t="shared" si="251"/>
        <v>334.87624579558923</v>
      </c>
      <c r="G6763" s="31">
        <f t="shared" si="252"/>
        <v>330.37795110180195</v>
      </c>
    </row>
    <row r="6764" spans="1:8" x14ac:dyDescent="0.3">
      <c r="A6764" s="20">
        <f t="shared" si="250"/>
        <v>6758</v>
      </c>
      <c r="B6764" s="9">
        <v>334.88280579558921</v>
      </c>
      <c r="C6764" s="9">
        <v>328.5662655107717</v>
      </c>
      <c r="D6764" s="25">
        <v>98</v>
      </c>
      <c r="E6764" s="8">
        <v>118</v>
      </c>
      <c r="F6764" s="31">
        <f t="shared" si="251"/>
        <v>334.88280579558921</v>
      </c>
      <c r="G6764" s="31">
        <f t="shared" si="252"/>
        <v>330.38895110180198</v>
      </c>
    </row>
    <row r="6765" spans="1:8" x14ac:dyDescent="0.3">
      <c r="A6765" s="20">
        <f t="shared" si="250"/>
        <v>6759</v>
      </c>
      <c r="B6765" s="9">
        <v>334.88936579558919</v>
      </c>
      <c r="C6765" s="9">
        <v>328.58509551077168</v>
      </c>
      <c r="D6765" s="25">
        <v>99</v>
      </c>
      <c r="E6765" s="8">
        <v>119</v>
      </c>
      <c r="F6765" s="31">
        <f t="shared" si="251"/>
        <v>334.88936579558919</v>
      </c>
      <c r="G6765" s="31">
        <f t="shared" si="252"/>
        <v>330.399951101802</v>
      </c>
    </row>
    <row r="6766" spans="1:8" x14ac:dyDescent="0.3">
      <c r="A6766" s="20">
        <f t="shared" si="250"/>
        <v>6760</v>
      </c>
      <c r="B6766" s="9">
        <v>334.89592579558916</v>
      </c>
      <c r="C6766" s="9">
        <v>328.60392551077166</v>
      </c>
      <c r="D6766" s="25">
        <v>100</v>
      </c>
      <c r="E6766" s="8">
        <v>120</v>
      </c>
      <c r="F6766" s="31">
        <f t="shared" si="251"/>
        <v>334.89592579558916</v>
      </c>
      <c r="G6766" s="31">
        <f t="shared" si="252"/>
        <v>330.41095110180203</v>
      </c>
      <c r="H6766">
        <v>341.47</v>
      </c>
    </row>
    <row r="6767" spans="1:8" x14ac:dyDescent="0.3">
      <c r="A6767" s="20">
        <f t="shared" si="250"/>
        <v>6761</v>
      </c>
      <c r="B6767" s="9">
        <v>334.90248579558914</v>
      </c>
      <c r="C6767" s="9">
        <v>328.62275551077164</v>
      </c>
      <c r="D6767" s="25">
        <v>101</v>
      </c>
      <c r="E6767" s="8">
        <v>121</v>
      </c>
      <c r="F6767" s="31">
        <f t="shared" si="251"/>
        <v>334.90248579558914</v>
      </c>
      <c r="G6767" s="31">
        <f t="shared" si="252"/>
        <v>330.42195110180205</v>
      </c>
    </row>
    <row r="6768" spans="1:8" x14ac:dyDescent="0.3">
      <c r="A6768" s="20">
        <f t="shared" si="250"/>
        <v>6762</v>
      </c>
      <c r="B6768" s="9">
        <v>334.90904579558912</v>
      </c>
      <c r="C6768" s="9">
        <v>328.64158551077162</v>
      </c>
      <c r="D6768" s="25">
        <v>102</v>
      </c>
      <c r="E6768" s="8">
        <v>122</v>
      </c>
      <c r="F6768" s="31">
        <f t="shared" si="251"/>
        <v>334.90904579558912</v>
      </c>
      <c r="G6768" s="31">
        <f t="shared" si="252"/>
        <v>330.43295110180208</v>
      </c>
    </row>
    <row r="6769" spans="1:8" x14ac:dyDescent="0.3">
      <c r="A6769" s="20">
        <f t="shared" si="250"/>
        <v>6763</v>
      </c>
      <c r="B6769" s="9">
        <v>334.9156057955891</v>
      </c>
      <c r="C6769" s="9">
        <v>328.6604155107716</v>
      </c>
      <c r="D6769" s="25">
        <v>103</v>
      </c>
      <c r="E6769" s="8">
        <v>123</v>
      </c>
      <c r="F6769" s="31">
        <f t="shared" si="251"/>
        <v>334.9156057955891</v>
      </c>
      <c r="G6769" s="31">
        <f t="shared" si="252"/>
        <v>330.4439511018021</v>
      </c>
    </row>
    <row r="6770" spans="1:8" x14ac:dyDescent="0.3">
      <c r="A6770" s="20">
        <f t="shared" si="250"/>
        <v>6764</v>
      </c>
      <c r="B6770" s="9">
        <v>334.92216579558908</v>
      </c>
      <c r="C6770" s="9">
        <v>328.67924551077158</v>
      </c>
      <c r="D6770" s="25">
        <v>104</v>
      </c>
      <c r="E6770" s="8">
        <v>124</v>
      </c>
      <c r="F6770" s="31">
        <f t="shared" si="251"/>
        <v>334.92216579558908</v>
      </c>
      <c r="G6770" s="31">
        <f t="shared" si="252"/>
        <v>330.45495110180212</v>
      </c>
    </row>
    <row r="6771" spans="1:8" x14ac:dyDescent="0.3">
      <c r="A6771" s="20">
        <f t="shared" si="250"/>
        <v>6765</v>
      </c>
      <c r="B6771" s="9">
        <v>334.92872579558906</v>
      </c>
      <c r="C6771" s="9">
        <v>328.69807551077156</v>
      </c>
      <c r="D6771" s="25">
        <v>105</v>
      </c>
      <c r="E6771" s="8">
        <v>125</v>
      </c>
      <c r="F6771" s="31">
        <f t="shared" si="251"/>
        <v>334.92872579558906</v>
      </c>
      <c r="G6771" s="31">
        <f t="shared" si="252"/>
        <v>330.46595110180215</v>
      </c>
    </row>
    <row r="6772" spans="1:8" x14ac:dyDescent="0.3">
      <c r="A6772" s="20">
        <f t="shared" si="250"/>
        <v>6766</v>
      </c>
      <c r="B6772" s="9">
        <v>334.93528579558904</v>
      </c>
      <c r="C6772" s="9">
        <v>328.71690551077154</v>
      </c>
      <c r="D6772" s="25">
        <v>106</v>
      </c>
      <c r="E6772" s="8">
        <v>126</v>
      </c>
      <c r="F6772" s="31">
        <f t="shared" si="251"/>
        <v>334.93528579558904</v>
      </c>
      <c r="G6772" s="31">
        <f t="shared" si="252"/>
        <v>330.47695110180217</v>
      </c>
    </row>
    <row r="6773" spans="1:8" x14ac:dyDescent="0.3">
      <c r="A6773" s="20">
        <f t="shared" si="250"/>
        <v>6767</v>
      </c>
      <c r="B6773" s="9">
        <v>334.94184579558902</v>
      </c>
      <c r="C6773" s="9">
        <v>328.73573551077152</v>
      </c>
      <c r="D6773" s="25">
        <v>107</v>
      </c>
      <c r="E6773" s="8">
        <v>127</v>
      </c>
      <c r="F6773" s="31">
        <f t="shared" si="251"/>
        <v>334.94184579558902</v>
      </c>
      <c r="G6773" s="31">
        <f t="shared" si="252"/>
        <v>330.4879511018022</v>
      </c>
    </row>
    <row r="6774" spans="1:8" x14ac:dyDescent="0.3">
      <c r="A6774" s="20">
        <f t="shared" si="250"/>
        <v>6768</v>
      </c>
      <c r="B6774" s="9">
        <v>334.948405795589</v>
      </c>
      <c r="C6774" s="9">
        <v>328.7545655107715</v>
      </c>
      <c r="D6774" s="25">
        <v>108</v>
      </c>
      <c r="E6774" s="8">
        <v>128</v>
      </c>
      <c r="F6774" s="31">
        <f t="shared" si="251"/>
        <v>334.948405795589</v>
      </c>
      <c r="G6774" s="31">
        <f t="shared" si="252"/>
        <v>330.49895110180222</v>
      </c>
    </row>
    <row r="6775" spans="1:8" x14ac:dyDescent="0.3">
      <c r="A6775" s="20">
        <f t="shared" si="250"/>
        <v>6769</v>
      </c>
      <c r="B6775" s="9">
        <v>334.95496579558898</v>
      </c>
      <c r="C6775" s="9">
        <v>328.77339551077148</v>
      </c>
      <c r="D6775" s="25">
        <v>109</v>
      </c>
      <c r="E6775" s="8">
        <v>129</v>
      </c>
      <c r="F6775" s="31">
        <f t="shared" si="251"/>
        <v>334.95496579558898</v>
      </c>
      <c r="G6775" s="31">
        <f t="shared" si="252"/>
        <v>330.50995110180224</v>
      </c>
    </row>
    <row r="6776" spans="1:8" x14ac:dyDescent="0.3">
      <c r="A6776" s="20">
        <f t="shared" si="250"/>
        <v>6770</v>
      </c>
      <c r="B6776" s="9">
        <v>334.96152579558895</v>
      </c>
      <c r="C6776" s="9">
        <v>328.79222551077146</v>
      </c>
      <c r="D6776" s="25">
        <v>110</v>
      </c>
      <c r="E6776" s="8">
        <v>130</v>
      </c>
      <c r="F6776" s="31">
        <f t="shared" si="251"/>
        <v>334.96152579558895</v>
      </c>
      <c r="G6776" s="31">
        <f t="shared" si="252"/>
        <v>330.52095110180227</v>
      </c>
    </row>
    <row r="6777" spans="1:8" x14ac:dyDescent="0.3">
      <c r="A6777" s="20">
        <f t="shared" si="250"/>
        <v>6771</v>
      </c>
      <c r="B6777" s="9">
        <v>334.96808579558893</v>
      </c>
      <c r="C6777" s="9">
        <v>328.81105551077144</v>
      </c>
      <c r="D6777" s="25">
        <v>111</v>
      </c>
      <c r="E6777" s="8">
        <v>131</v>
      </c>
      <c r="F6777" s="31">
        <f t="shared" si="251"/>
        <v>334.96808579558893</v>
      </c>
      <c r="G6777" s="31">
        <f t="shared" si="252"/>
        <v>330.53195110180229</v>
      </c>
    </row>
    <row r="6778" spans="1:8" x14ac:dyDescent="0.3">
      <c r="A6778" s="20">
        <f t="shared" si="250"/>
        <v>6772</v>
      </c>
      <c r="B6778" s="9">
        <v>334.97464579558891</v>
      </c>
      <c r="C6778" s="9">
        <v>328.82988551077142</v>
      </c>
      <c r="D6778" s="25">
        <v>112</v>
      </c>
      <c r="E6778" s="8">
        <v>132</v>
      </c>
      <c r="F6778" s="31">
        <f t="shared" si="251"/>
        <v>334.97464579558891</v>
      </c>
      <c r="G6778" s="31">
        <f t="shared" si="252"/>
        <v>330.54295110180232</v>
      </c>
    </row>
    <row r="6779" spans="1:8" x14ac:dyDescent="0.3">
      <c r="A6779" s="20">
        <f t="shared" si="250"/>
        <v>6773</v>
      </c>
      <c r="B6779" s="9">
        <v>334.98120579558889</v>
      </c>
      <c r="C6779" s="9">
        <v>328.8487155107714</v>
      </c>
      <c r="D6779" s="25">
        <v>113</v>
      </c>
      <c r="E6779" s="8">
        <v>133</v>
      </c>
      <c r="F6779" s="31">
        <f t="shared" si="251"/>
        <v>334.98120579558889</v>
      </c>
      <c r="G6779" s="31">
        <f t="shared" si="252"/>
        <v>330.55395110180234</v>
      </c>
    </row>
    <row r="6780" spans="1:8" x14ac:dyDescent="0.3">
      <c r="A6780" s="20">
        <f t="shared" si="250"/>
        <v>6774</v>
      </c>
      <c r="B6780" s="9">
        <v>334.98776579558887</v>
      </c>
      <c r="C6780" s="9">
        <v>328.86754551077138</v>
      </c>
      <c r="D6780" s="25">
        <v>114</v>
      </c>
      <c r="E6780" s="8">
        <v>134</v>
      </c>
      <c r="F6780" s="31">
        <f t="shared" si="251"/>
        <v>334.98776579558887</v>
      </c>
      <c r="G6780" s="31">
        <f t="shared" si="252"/>
        <v>330.56495110180236</v>
      </c>
    </row>
    <row r="6781" spans="1:8" x14ac:dyDescent="0.3">
      <c r="A6781" s="20">
        <f t="shared" si="250"/>
        <v>6775</v>
      </c>
      <c r="B6781" s="9">
        <v>334.99432579558885</v>
      </c>
      <c r="C6781" s="9">
        <v>328.88637551077136</v>
      </c>
      <c r="D6781" s="25">
        <v>115</v>
      </c>
      <c r="E6781" s="8">
        <v>135</v>
      </c>
      <c r="F6781" s="31">
        <f t="shared" si="251"/>
        <v>334.99432579558885</v>
      </c>
      <c r="G6781" s="31">
        <f t="shared" si="252"/>
        <v>330.57595110180239</v>
      </c>
    </row>
    <row r="6782" spans="1:8" x14ac:dyDescent="0.3">
      <c r="A6782" s="20">
        <f t="shared" si="250"/>
        <v>6776</v>
      </c>
      <c r="B6782" s="9">
        <v>335.00088579558883</v>
      </c>
      <c r="C6782" s="9">
        <v>328.90520551077134</v>
      </c>
      <c r="D6782" s="25">
        <v>116</v>
      </c>
      <c r="E6782" s="8">
        <v>136</v>
      </c>
      <c r="F6782" s="31">
        <f t="shared" si="251"/>
        <v>335.00088579558883</v>
      </c>
      <c r="G6782" s="31">
        <f t="shared" si="252"/>
        <v>330.58695110180241</v>
      </c>
    </row>
    <row r="6783" spans="1:8" x14ac:dyDescent="0.3">
      <c r="A6783" s="20">
        <f t="shared" si="250"/>
        <v>6777</v>
      </c>
      <c r="B6783" s="9">
        <v>335.00744579558881</v>
      </c>
      <c r="C6783" s="9">
        <v>328.92403551077132</v>
      </c>
      <c r="D6783" s="25">
        <v>117</v>
      </c>
      <c r="E6783" s="8">
        <v>137</v>
      </c>
      <c r="F6783" s="31">
        <f t="shared" si="251"/>
        <v>335.00744579558881</v>
      </c>
      <c r="G6783" s="31">
        <f t="shared" si="252"/>
        <v>330.59795110180244</v>
      </c>
      <c r="H6783">
        <v>341.66</v>
      </c>
    </row>
    <row r="6784" spans="1:8" x14ac:dyDescent="0.3">
      <c r="A6784" s="20">
        <f t="shared" si="250"/>
        <v>6778</v>
      </c>
      <c r="B6784" s="9">
        <v>335.01400579558879</v>
      </c>
      <c r="C6784" s="9">
        <v>328.9428655107713</v>
      </c>
      <c r="D6784" s="25">
        <v>118</v>
      </c>
      <c r="E6784" s="8">
        <v>138</v>
      </c>
      <c r="F6784" s="31">
        <f t="shared" si="251"/>
        <v>335.01400579558879</v>
      </c>
      <c r="G6784" s="31">
        <f t="shared" si="252"/>
        <v>330.60895110180246</v>
      </c>
    </row>
    <row r="6785" spans="1:8" x14ac:dyDescent="0.3">
      <c r="A6785" s="20">
        <f t="shared" si="250"/>
        <v>6779</v>
      </c>
      <c r="B6785" s="9">
        <v>335.02056579558877</v>
      </c>
      <c r="C6785" s="9">
        <v>328.96169551077128</v>
      </c>
      <c r="D6785" s="25">
        <v>119</v>
      </c>
      <c r="E6785" s="8">
        <v>139</v>
      </c>
      <c r="F6785" s="31">
        <f t="shared" si="251"/>
        <v>335.02056579558877</v>
      </c>
      <c r="G6785" s="31">
        <f t="shared" si="252"/>
        <v>330.61995110180249</v>
      </c>
    </row>
    <row r="6786" spans="1:8" x14ac:dyDescent="0.3">
      <c r="A6786" s="20">
        <f t="shared" si="250"/>
        <v>6780</v>
      </c>
      <c r="B6786" s="9">
        <v>335.02712579558874</v>
      </c>
      <c r="C6786" s="9">
        <v>328.98052551077126</v>
      </c>
      <c r="D6786" s="25">
        <v>120</v>
      </c>
      <c r="E6786" s="8">
        <v>140</v>
      </c>
      <c r="F6786" s="31">
        <f t="shared" si="251"/>
        <v>335.02712579558874</v>
      </c>
      <c r="G6786" s="31">
        <f t="shared" si="252"/>
        <v>330.63095110180251</v>
      </c>
      <c r="H6786">
        <v>341.73</v>
      </c>
    </row>
    <row r="6787" spans="1:8" x14ac:dyDescent="0.3">
      <c r="A6787" s="20">
        <f t="shared" si="250"/>
        <v>6781</v>
      </c>
      <c r="B6787" s="9">
        <v>335.03368579558872</v>
      </c>
      <c r="C6787" s="9">
        <v>328.99935551077124</v>
      </c>
      <c r="D6787" s="25">
        <v>121</v>
      </c>
      <c r="E6787" s="8">
        <v>141</v>
      </c>
      <c r="F6787" s="31">
        <f t="shared" si="251"/>
        <v>335.03368579558872</v>
      </c>
      <c r="G6787" s="31">
        <f t="shared" si="252"/>
        <v>330.64195110180253</v>
      </c>
    </row>
    <row r="6788" spans="1:8" x14ac:dyDescent="0.3">
      <c r="A6788" s="20">
        <f t="shared" si="250"/>
        <v>6782</v>
      </c>
      <c r="B6788" s="9">
        <v>335.0402457955887</v>
      </c>
      <c r="C6788" s="9">
        <v>329.01818551077122</v>
      </c>
      <c r="D6788" s="25">
        <v>122</v>
      </c>
      <c r="E6788" s="8">
        <v>142</v>
      </c>
      <c r="F6788" s="31">
        <f t="shared" si="251"/>
        <v>335.0402457955887</v>
      </c>
      <c r="G6788" s="31">
        <f t="shared" si="252"/>
        <v>330.65295110180256</v>
      </c>
    </row>
    <row r="6789" spans="1:8" x14ac:dyDescent="0.3">
      <c r="A6789" s="20">
        <f t="shared" si="250"/>
        <v>6783</v>
      </c>
      <c r="B6789" s="9">
        <v>335.04680579558868</v>
      </c>
      <c r="C6789" s="9">
        <v>329.0370155107712</v>
      </c>
      <c r="D6789" s="25">
        <v>123</v>
      </c>
      <c r="E6789" s="8">
        <v>143</v>
      </c>
      <c r="F6789" s="31">
        <f t="shared" si="251"/>
        <v>335.04680579558868</v>
      </c>
      <c r="G6789" s="31">
        <f t="shared" si="252"/>
        <v>330.66395110180258</v>
      </c>
    </row>
    <row r="6790" spans="1:8" x14ac:dyDescent="0.3">
      <c r="A6790" s="20">
        <f t="shared" si="250"/>
        <v>6784</v>
      </c>
      <c r="B6790" s="9">
        <v>335.05336579558866</v>
      </c>
      <c r="C6790" s="9">
        <v>329.05584551077118</v>
      </c>
      <c r="D6790" s="25">
        <v>124</v>
      </c>
      <c r="E6790" s="8">
        <v>144</v>
      </c>
      <c r="F6790" s="31">
        <f t="shared" si="251"/>
        <v>335.05336579558866</v>
      </c>
      <c r="G6790" s="31">
        <f t="shared" si="252"/>
        <v>330.67495110180261</v>
      </c>
    </row>
    <row r="6791" spans="1:8" x14ac:dyDescent="0.3">
      <c r="A6791" s="20">
        <f t="shared" si="250"/>
        <v>6785</v>
      </c>
      <c r="B6791" s="9">
        <v>335.05992579558864</v>
      </c>
      <c r="C6791" s="9">
        <v>329.07467551077116</v>
      </c>
      <c r="D6791" s="25">
        <v>125</v>
      </c>
      <c r="E6791" s="8">
        <v>145</v>
      </c>
      <c r="F6791" s="31">
        <f t="shared" si="251"/>
        <v>335.05992579558864</v>
      </c>
      <c r="G6791" s="31">
        <f t="shared" si="252"/>
        <v>330.68595110180263</v>
      </c>
    </row>
    <row r="6792" spans="1:8" x14ac:dyDescent="0.3">
      <c r="A6792" s="20">
        <f t="shared" ref="A6792:A6855" si="253">ROW()-6</f>
        <v>6786</v>
      </c>
      <c r="B6792" s="9">
        <v>335.06648579558862</v>
      </c>
      <c r="C6792" s="9">
        <v>329.09350551077114</v>
      </c>
      <c r="D6792" s="25">
        <v>126</v>
      </c>
      <c r="E6792" s="8">
        <v>146</v>
      </c>
      <c r="F6792" s="31">
        <f t="shared" si="251"/>
        <v>335.06648579558862</v>
      </c>
      <c r="G6792" s="31">
        <f t="shared" si="252"/>
        <v>330.69695110180265</v>
      </c>
    </row>
    <row r="6793" spans="1:8" x14ac:dyDescent="0.3">
      <c r="A6793" s="20">
        <f t="shared" si="253"/>
        <v>6787</v>
      </c>
      <c r="B6793" s="9">
        <v>335.0730457955886</v>
      </c>
      <c r="C6793" s="9">
        <v>329.11233551077112</v>
      </c>
      <c r="D6793" s="25">
        <v>127</v>
      </c>
      <c r="E6793" s="8">
        <v>147</v>
      </c>
      <c r="F6793" s="31">
        <f t="shared" si="251"/>
        <v>335.0730457955886</v>
      </c>
      <c r="G6793" s="31">
        <f t="shared" si="252"/>
        <v>330.70795110180268</v>
      </c>
    </row>
    <row r="6794" spans="1:8" x14ac:dyDescent="0.3">
      <c r="A6794" s="20">
        <f t="shared" si="253"/>
        <v>6788</v>
      </c>
      <c r="B6794" s="9">
        <v>335.07960579558858</v>
      </c>
      <c r="C6794" s="9">
        <v>329.1311655107711</v>
      </c>
      <c r="D6794" s="25">
        <v>128</v>
      </c>
      <c r="E6794" s="8">
        <v>148</v>
      </c>
      <c r="F6794" s="31">
        <f t="shared" si="251"/>
        <v>335.07960579558858</v>
      </c>
      <c r="G6794" s="31">
        <f t="shared" si="252"/>
        <v>330.7189511018027</v>
      </c>
    </row>
    <row r="6795" spans="1:8" x14ac:dyDescent="0.3">
      <c r="A6795" s="20">
        <f t="shared" si="253"/>
        <v>6789</v>
      </c>
      <c r="B6795" s="9">
        <v>335.08616579558856</v>
      </c>
      <c r="C6795" s="9">
        <v>329.14999551077108</v>
      </c>
      <c r="D6795" s="25">
        <v>129</v>
      </c>
      <c r="E6795" s="8">
        <v>149</v>
      </c>
      <c r="F6795" s="31">
        <f t="shared" si="251"/>
        <v>335.08616579558856</v>
      </c>
      <c r="G6795" s="31">
        <f t="shared" si="252"/>
        <v>330.72995110180273</v>
      </c>
    </row>
    <row r="6796" spans="1:8" x14ac:dyDescent="0.3">
      <c r="A6796" s="20">
        <f t="shared" si="253"/>
        <v>6790</v>
      </c>
      <c r="B6796" s="9">
        <v>335.09272579558854</v>
      </c>
      <c r="C6796" s="9">
        <v>329.16882551077106</v>
      </c>
      <c r="D6796" s="25">
        <v>130</v>
      </c>
      <c r="E6796" s="8">
        <v>150</v>
      </c>
      <c r="F6796" s="31">
        <f t="shared" ref="F6796:F6859" si="254">IF($A6796&lt;=$J$26,F6795+($A6796-$A6795)*$L$26,"erreur")</f>
        <v>335.09272579558854</v>
      </c>
      <c r="G6796" s="31">
        <f t="shared" si="252"/>
        <v>330.74095110180275</v>
      </c>
    </row>
    <row r="6797" spans="1:8" x14ac:dyDescent="0.3">
      <c r="A6797" s="20">
        <f t="shared" si="253"/>
        <v>6791</v>
      </c>
      <c r="B6797" s="9">
        <v>335.09928579558851</v>
      </c>
      <c r="C6797" s="9">
        <v>329.18765551077104</v>
      </c>
      <c r="D6797" s="25">
        <v>131</v>
      </c>
      <c r="E6797" s="8">
        <v>151</v>
      </c>
      <c r="F6797" s="31">
        <f t="shared" si="254"/>
        <v>335.09928579558851</v>
      </c>
      <c r="G6797" s="31">
        <f t="shared" ref="G6797:G6860" si="255">IF(8811-A6797&gt;$I$13,G6796+(A6797-A6796)*$M$13,"erreur")</f>
        <v>330.75195110180277</v>
      </c>
    </row>
    <row r="6798" spans="1:8" x14ac:dyDescent="0.3">
      <c r="A6798" s="20">
        <f t="shared" si="253"/>
        <v>6792</v>
      </c>
      <c r="B6798" s="9">
        <v>335.10584579558849</v>
      </c>
      <c r="C6798" s="9">
        <v>329.20648551077102</v>
      </c>
      <c r="D6798" s="25">
        <v>132</v>
      </c>
      <c r="E6798" s="8">
        <v>152</v>
      </c>
      <c r="F6798" s="31">
        <f t="shared" si="254"/>
        <v>335.10584579558849</v>
      </c>
      <c r="G6798" s="31">
        <f t="shared" si="255"/>
        <v>330.7629511018028</v>
      </c>
    </row>
    <row r="6799" spans="1:8" x14ac:dyDescent="0.3">
      <c r="A6799" s="20">
        <f t="shared" si="253"/>
        <v>6793</v>
      </c>
      <c r="B6799" s="9">
        <v>335.11240579558847</v>
      </c>
      <c r="C6799" s="9">
        <v>329.225315510771</v>
      </c>
      <c r="D6799" s="25">
        <v>133</v>
      </c>
      <c r="E6799" s="8">
        <v>153</v>
      </c>
      <c r="F6799" s="31">
        <f t="shared" si="254"/>
        <v>335.11240579558847</v>
      </c>
      <c r="G6799" s="31">
        <f t="shared" si="255"/>
        <v>330.77395110180282</v>
      </c>
    </row>
    <row r="6800" spans="1:8" x14ac:dyDescent="0.3">
      <c r="A6800" s="20">
        <f t="shared" si="253"/>
        <v>6794</v>
      </c>
      <c r="B6800" s="9">
        <v>335.11896579558845</v>
      </c>
      <c r="C6800" s="9">
        <v>329.24414551077098</v>
      </c>
      <c r="D6800" s="25">
        <v>134</v>
      </c>
      <c r="E6800" s="8">
        <v>154</v>
      </c>
      <c r="F6800" s="31">
        <f t="shared" si="254"/>
        <v>335.11896579558845</v>
      </c>
      <c r="G6800" s="31">
        <f t="shared" si="255"/>
        <v>330.78495110180285</v>
      </c>
    </row>
    <row r="6801" spans="1:8" x14ac:dyDescent="0.3">
      <c r="A6801" s="20">
        <f t="shared" si="253"/>
        <v>6795</v>
      </c>
      <c r="B6801" s="9">
        <v>335.12552579558843</v>
      </c>
      <c r="C6801" s="9">
        <v>329.26297551077096</v>
      </c>
      <c r="D6801" s="25">
        <v>135</v>
      </c>
      <c r="E6801" s="8">
        <v>155</v>
      </c>
      <c r="F6801" s="31">
        <f t="shared" si="254"/>
        <v>335.12552579558843</v>
      </c>
      <c r="G6801" s="31">
        <f t="shared" si="255"/>
        <v>330.79595110180287</v>
      </c>
    </row>
    <row r="6802" spans="1:8" x14ac:dyDescent="0.3">
      <c r="A6802" s="20">
        <f t="shared" si="253"/>
        <v>6796</v>
      </c>
      <c r="B6802" s="9">
        <v>335.13208579558841</v>
      </c>
      <c r="C6802" s="9">
        <v>329.28180551077094</v>
      </c>
      <c r="D6802" s="25">
        <v>136</v>
      </c>
      <c r="E6802" s="8">
        <v>156</v>
      </c>
      <c r="F6802" s="31">
        <f t="shared" si="254"/>
        <v>335.13208579558841</v>
      </c>
      <c r="G6802" s="31">
        <f t="shared" si="255"/>
        <v>330.80695110180289</v>
      </c>
    </row>
    <row r="6803" spans="1:8" x14ac:dyDescent="0.3">
      <c r="A6803" s="20">
        <f t="shared" si="253"/>
        <v>6797</v>
      </c>
      <c r="B6803" s="9">
        <v>335.13864579558839</v>
      </c>
      <c r="C6803" s="9">
        <v>329.30063551077092</v>
      </c>
      <c r="D6803" s="25">
        <v>137</v>
      </c>
      <c r="E6803" s="8">
        <v>157</v>
      </c>
      <c r="F6803" s="31">
        <f t="shared" si="254"/>
        <v>335.13864579558839</v>
      </c>
      <c r="G6803" s="31">
        <f t="shared" si="255"/>
        <v>330.81795110180292</v>
      </c>
    </row>
    <row r="6804" spans="1:8" x14ac:dyDescent="0.3">
      <c r="A6804" s="20">
        <f t="shared" si="253"/>
        <v>6798</v>
      </c>
      <c r="B6804" s="9">
        <v>335.14520579558837</v>
      </c>
      <c r="C6804" s="9">
        <v>329.3194655107709</v>
      </c>
      <c r="D6804" s="25">
        <v>138</v>
      </c>
      <c r="E6804" s="8">
        <v>158</v>
      </c>
      <c r="F6804" s="31">
        <f t="shared" si="254"/>
        <v>335.14520579558837</v>
      </c>
      <c r="G6804" s="31">
        <f t="shared" si="255"/>
        <v>330.82895110180294</v>
      </c>
    </row>
    <row r="6805" spans="1:8" x14ac:dyDescent="0.3">
      <c r="A6805" s="20">
        <f t="shared" si="253"/>
        <v>6799</v>
      </c>
      <c r="B6805" s="9">
        <v>335.15176579558835</v>
      </c>
      <c r="C6805" s="9">
        <v>329.33829551077088</v>
      </c>
      <c r="D6805" s="25">
        <v>139</v>
      </c>
      <c r="E6805" s="8">
        <v>159</v>
      </c>
      <c r="F6805" s="31">
        <f t="shared" si="254"/>
        <v>335.15176579558835</v>
      </c>
      <c r="G6805" s="31">
        <f t="shared" si="255"/>
        <v>330.83995110180297</v>
      </c>
    </row>
    <row r="6806" spans="1:8" x14ac:dyDescent="0.3">
      <c r="A6806" s="20">
        <f t="shared" si="253"/>
        <v>6800</v>
      </c>
      <c r="B6806" s="9">
        <v>335.15832579558833</v>
      </c>
      <c r="C6806" s="9">
        <v>329.35712551077086</v>
      </c>
      <c r="D6806" s="25">
        <v>140</v>
      </c>
      <c r="E6806" s="8">
        <v>160</v>
      </c>
      <c r="F6806" s="31">
        <f t="shared" si="254"/>
        <v>335.15832579558833</v>
      </c>
      <c r="G6806" s="31">
        <f t="shared" si="255"/>
        <v>330.85095110180299</v>
      </c>
      <c r="H6806">
        <v>341.44</v>
      </c>
    </row>
    <row r="6807" spans="1:8" x14ac:dyDescent="0.3">
      <c r="A6807" s="20">
        <f t="shared" si="253"/>
        <v>6801</v>
      </c>
      <c r="B6807" s="9">
        <v>335.1648857955883</v>
      </c>
      <c r="C6807" s="9">
        <v>329.37595551077084</v>
      </c>
      <c r="D6807" s="25">
        <v>141</v>
      </c>
      <c r="E6807" s="8">
        <v>161</v>
      </c>
      <c r="F6807" s="31">
        <f t="shared" si="254"/>
        <v>335.1648857955883</v>
      </c>
      <c r="G6807" s="31">
        <f t="shared" si="255"/>
        <v>330.86195110180302</v>
      </c>
    </row>
    <row r="6808" spans="1:8" x14ac:dyDescent="0.3">
      <c r="A6808" s="20">
        <f t="shared" si="253"/>
        <v>6802</v>
      </c>
      <c r="B6808" s="9">
        <v>335.17144579558828</v>
      </c>
      <c r="C6808" s="9">
        <v>329.39478551077082</v>
      </c>
      <c r="D6808" s="25">
        <v>142</v>
      </c>
      <c r="E6808" s="8">
        <v>162</v>
      </c>
      <c r="F6808" s="31">
        <f t="shared" si="254"/>
        <v>335.17144579558828</v>
      </c>
      <c r="G6808" s="31">
        <f t="shared" si="255"/>
        <v>330.87295110180304</v>
      </c>
    </row>
    <row r="6809" spans="1:8" x14ac:dyDescent="0.3">
      <c r="A6809" s="20">
        <f t="shared" si="253"/>
        <v>6803</v>
      </c>
      <c r="B6809" s="9">
        <v>335.17800579558826</v>
      </c>
      <c r="C6809" s="9">
        <v>329.4136155107708</v>
      </c>
      <c r="D6809" s="25">
        <v>143</v>
      </c>
      <c r="E6809" s="8">
        <v>163</v>
      </c>
      <c r="F6809" s="31">
        <f t="shared" si="254"/>
        <v>335.17800579558826</v>
      </c>
      <c r="G6809" s="31">
        <f t="shared" si="255"/>
        <v>330.88395110180306</v>
      </c>
    </row>
    <row r="6810" spans="1:8" x14ac:dyDescent="0.3">
      <c r="A6810" s="20">
        <f t="shared" si="253"/>
        <v>6804</v>
      </c>
      <c r="B6810" s="9">
        <v>335.18456579558824</v>
      </c>
      <c r="C6810" s="9">
        <v>329.43244551077078</v>
      </c>
      <c r="D6810" s="25">
        <v>144</v>
      </c>
      <c r="E6810" s="8">
        <v>164</v>
      </c>
      <c r="F6810" s="31">
        <f t="shared" si="254"/>
        <v>335.18456579558824</v>
      </c>
      <c r="G6810" s="31">
        <f t="shared" si="255"/>
        <v>330.89495110180309</v>
      </c>
    </row>
    <row r="6811" spans="1:8" x14ac:dyDescent="0.3">
      <c r="A6811" s="20">
        <f t="shared" si="253"/>
        <v>6805</v>
      </c>
      <c r="B6811" s="9">
        <v>335.19112579558822</v>
      </c>
      <c r="C6811" s="9">
        <v>329.45127551077076</v>
      </c>
      <c r="D6811" s="25">
        <v>145</v>
      </c>
      <c r="E6811" s="8">
        <v>165</v>
      </c>
      <c r="F6811" s="31">
        <f t="shared" si="254"/>
        <v>335.19112579558822</v>
      </c>
      <c r="G6811" s="31">
        <f t="shared" si="255"/>
        <v>330.90595110180311</v>
      </c>
    </row>
    <row r="6812" spans="1:8" x14ac:dyDescent="0.3">
      <c r="A6812" s="20">
        <f t="shared" si="253"/>
        <v>6806</v>
      </c>
      <c r="B6812" s="9">
        <v>335.1976857955882</v>
      </c>
      <c r="C6812" s="9">
        <v>329.47010551077074</v>
      </c>
      <c r="D6812" s="25">
        <v>146</v>
      </c>
      <c r="E6812" s="8">
        <v>166</v>
      </c>
      <c r="F6812" s="31">
        <f t="shared" si="254"/>
        <v>335.1976857955882</v>
      </c>
      <c r="G6812" s="31">
        <f t="shared" si="255"/>
        <v>330.91695110180314</v>
      </c>
    </row>
    <row r="6813" spans="1:8" x14ac:dyDescent="0.3">
      <c r="A6813" s="20">
        <f t="shared" si="253"/>
        <v>6807</v>
      </c>
      <c r="B6813" s="9">
        <v>335.20424579558818</v>
      </c>
      <c r="C6813" s="9">
        <v>329.48893551077072</v>
      </c>
      <c r="D6813" s="25">
        <v>147</v>
      </c>
      <c r="E6813" s="8">
        <v>167</v>
      </c>
      <c r="F6813" s="31">
        <f t="shared" si="254"/>
        <v>335.20424579558818</v>
      </c>
      <c r="G6813" s="31">
        <f t="shared" si="255"/>
        <v>330.92795110180316</v>
      </c>
    </row>
    <row r="6814" spans="1:8" x14ac:dyDescent="0.3">
      <c r="A6814" s="20">
        <f t="shared" si="253"/>
        <v>6808</v>
      </c>
      <c r="B6814" s="9">
        <v>335.21080579558816</v>
      </c>
      <c r="C6814" s="9">
        <v>329.5077655107707</v>
      </c>
      <c r="D6814" s="25">
        <v>148</v>
      </c>
      <c r="E6814" s="8">
        <v>168</v>
      </c>
      <c r="F6814" s="31">
        <f t="shared" si="254"/>
        <v>335.21080579558816</v>
      </c>
      <c r="G6814" s="31">
        <f t="shared" si="255"/>
        <v>330.93895110180318</v>
      </c>
    </row>
    <row r="6815" spans="1:8" x14ac:dyDescent="0.3">
      <c r="A6815" s="20">
        <f t="shared" si="253"/>
        <v>6809</v>
      </c>
      <c r="B6815" s="9">
        <v>335.21736579558814</v>
      </c>
      <c r="C6815" s="9">
        <v>329.52659551077068</v>
      </c>
      <c r="D6815" s="25">
        <v>149</v>
      </c>
      <c r="E6815" s="8">
        <v>169</v>
      </c>
      <c r="F6815" s="31">
        <f t="shared" si="254"/>
        <v>335.21736579558814</v>
      </c>
      <c r="G6815" s="31">
        <f t="shared" si="255"/>
        <v>330.94995110180321</v>
      </c>
    </row>
    <row r="6816" spans="1:8" x14ac:dyDescent="0.3">
      <c r="A6816" s="20">
        <f t="shared" si="253"/>
        <v>6810</v>
      </c>
      <c r="B6816" s="9">
        <v>335.22392579558812</v>
      </c>
      <c r="C6816" s="9">
        <v>329.54542551077066</v>
      </c>
      <c r="D6816" s="25">
        <v>150</v>
      </c>
      <c r="E6816" s="8">
        <v>170</v>
      </c>
      <c r="F6816" s="31">
        <f t="shared" si="254"/>
        <v>335.22392579558812</v>
      </c>
      <c r="G6816" s="31">
        <f t="shared" si="255"/>
        <v>330.96095110180323</v>
      </c>
    </row>
    <row r="6817" spans="1:8" x14ac:dyDescent="0.3">
      <c r="A6817" s="20">
        <f t="shared" si="253"/>
        <v>6811</v>
      </c>
      <c r="B6817" s="9">
        <v>335.23048579558809</v>
      </c>
      <c r="C6817" s="9">
        <v>329.56425551077064</v>
      </c>
      <c r="D6817" s="25">
        <v>151</v>
      </c>
      <c r="E6817" s="8">
        <v>171</v>
      </c>
      <c r="F6817" s="31">
        <f t="shared" si="254"/>
        <v>335.23048579558809</v>
      </c>
      <c r="G6817" s="31">
        <f t="shared" si="255"/>
        <v>330.97195110180326</v>
      </c>
    </row>
    <row r="6818" spans="1:8" x14ac:dyDescent="0.3">
      <c r="A6818" s="20">
        <f t="shared" si="253"/>
        <v>6812</v>
      </c>
      <c r="B6818" s="9">
        <v>335.23704579558807</v>
      </c>
      <c r="C6818" s="9">
        <v>329.58308551077062</v>
      </c>
      <c r="D6818" s="25">
        <v>152</v>
      </c>
      <c r="E6818" s="8">
        <v>172</v>
      </c>
      <c r="F6818" s="31">
        <f t="shared" si="254"/>
        <v>335.23704579558807</v>
      </c>
      <c r="G6818" s="31">
        <f t="shared" si="255"/>
        <v>330.98295110180328</v>
      </c>
    </row>
    <row r="6819" spans="1:8" x14ac:dyDescent="0.3">
      <c r="A6819" s="20">
        <f t="shared" si="253"/>
        <v>6813</v>
      </c>
      <c r="B6819" s="9">
        <v>335.24360579558805</v>
      </c>
      <c r="C6819" s="9">
        <v>329.6019155107706</v>
      </c>
      <c r="D6819" s="25">
        <v>153</v>
      </c>
      <c r="E6819" s="8">
        <v>173</v>
      </c>
      <c r="F6819" s="31">
        <f t="shared" si="254"/>
        <v>335.24360579558805</v>
      </c>
      <c r="G6819" s="31">
        <f t="shared" si="255"/>
        <v>330.9939511018033</v>
      </c>
    </row>
    <row r="6820" spans="1:8" x14ac:dyDescent="0.3">
      <c r="A6820" s="20">
        <f t="shared" si="253"/>
        <v>6814</v>
      </c>
      <c r="B6820" s="9">
        <v>335.25016579558803</v>
      </c>
      <c r="C6820" s="9">
        <v>329.62074551077058</v>
      </c>
      <c r="D6820" s="25">
        <v>154</v>
      </c>
      <c r="E6820" s="8">
        <v>174</v>
      </c>
      <c r="F6820" s="31">
        <f t="shared" si="254"/>
        <v>335.25016579558803</v>
      </c>
      <c r="G6820" s="31">
        <f t="shared" si="255"/>
        <v>331.00495110180333</v>
      </c>
    </row>
    <row r="6821" spans="1:8" x14ac:dyDescent="0.3">
      <c r="A6821" s="20">
        <f t="shared" si="253"/>
        <v>6815</v>
      </c>
      <c r="B6821" s="9">
        <v>335.25672579558801</v>
      </c>
      <c r="C6821" s="9">
        <v>329.63957551077056</v>
      </c>
      <c r="D6821" s="25">
        <v>155</v>
      </c>
      <c r="E6821" s="8">
        <v>175</v>
      </c>
      <c r="F6821" s="31">
        <f t="shared" si="254"/>
        <v>335.25672579558801</v>
      </c>
      <c r="G6821" s="31">
        <f t="shared" si="255"/>
        <v>331.01595110180335</v>
      </c>
    </row>
    <row r="6822" spans="1:8" x14ac:dyDescent="0.3">
      <c r="A6822" s="20">
        <f t="shared" si="253"/>
        <v>6816</v>
      </c>
      <c r="B6822" s="9">
        <v>335.26328579558799</v>
      </c>
      <c r="C6822" s="9">
        <v>329.65840551077054</v>
      </c>
      <c r="D6822" s="25">
        <v>156</v>
      </c>
      <c r="E6822" s="8">
        <v>176</v>
      </c>
      <c r="F6822" s="31">
        <f t="shared" si="254"/>
        <v>335.26328579558799</v>
      </c>
      <c r="G6822" s="31">
        <f t="shared" si="255"/>
        <v>331.02695110180338</v>
      </c>
    </row>
    <row r="6823" spans="1:8" x14ac:dyDescent="0.3">
      <c r="A6823" s="20">
        <f t="shared" si="253"/>
        <v>6817</v>
      </c>
      <c r="B6823" s="9">
        <v>335.26984579558797</v>
      </c>
      <c r="C6823" s="9">
        <v>329.67723551077052</v>
      </c>
      <c r="D6823" s="25">
        <v>157</v>
      </c>
      <c r="E6823" s="8">
        <v>177</v>
      </c>
      <c r="F6823" s="31">
        <f t="shared" si="254"/>
        <v>335.26984579558797</v>
      </c>
      <c r="G6823" s="31">
        <f t="shared" si="255"/>
        <v>331.0379511018034</v>
      </c>
    </row>
    <row r="6824" spans="1:8" x14ac:dyDescent="0.3">
      <c r="A6824" s="20">
        <f t="shared" si="253"/>
        <v>6818</v>
      </c>
      <c r="B6824" s="9">
        <v>335.27640579558795</v>
      </c>
      <c r="C6824" s="9">
        <v>329.6960655107705</v>
      </c>
      <c r="D6824" s="25">
        <v>158</v>
      </c>
      <c r="E6824" s="8">
        <v>178</v>
      </c>
      <c r="F6824" s="31">
        <f t="shared" si="254"/>
        <v>335.27640579558795</v>
      </c>
      <c r="G6824" s="31">
        <f t="shared" si="255"/>
        <v>331.04895110180342</v>
      </c>
    </row>
    <row r="6825" spans="1:8" x14ac:dyDescent="0.3">
      <c r="A6825" s="20">
        <f t="shared" si="253"/>
        <v>6819</v>
      </c>
      <c r="B6825" s="9">
        <v>335.28296579558793</v>
      </c>
      <c r="C6825" s="9">
        <v>329.71489551077048</v>
      </c>
      <c r="D6825" s="25">
        <v>159</v>
      </c>
      <c r="E6825" s="8">
        <v>179</v>
      </c>
      <c r="F6825" s="31">
        <f t="shared" si="254"/>
        <v>335.28296579558793</v>
      </c>
      <c r="G6825" s="31">
        <f t="shared" si="255"/>
        <v>331.05995110180345</v>
      </c>
    </row>
    <row r="6826" spans="1:8" x14ac:dyDescent="0.3">
      <c r="A6826" s="20">
        <f t="shared" si="253"/>
        <v>6820</v>
      </c>
      <c r="B6826" s="9">
        <v>335.28952579558791</v>
      </c>
      <c r="C6826" s="9">
        <v>329.73372551077046</v>
      </c>
      <c r="D6826" s="25">
        <v>160</v>
      </c>
      <c r="E6826" s="8">
        <v>180</v>
      </c>
      <c r="F6826" s="31">
        <f t="shared" si="254"/>
        <v>335.28952579558791</v>
      </c>
      <c r="G6826" s="31">
        <f t="shared" si="255"/>
        <v>331.07095110180347</v>
      </c>
      <c r="H6826">
        <v>341.45</v>
      </c>
    </row>
    <row r="6827" spans="1:8" x14ac:dyDescent="0.3">
      <c r="A6827" s="20">
        <f t="shared" si="253"/>
        <v>6821</v>
      </c>
      <c r="B6827" s="9">
        <v>335.29608579558789</v>
      </c>
      <c r="C6827" s="9">
        <v>329.75255551077043</v>
      </c>
      <c r="D6827" s="25">
        <v>161</v>
      </c>
      <c r="E6827" s="8">
        <v>181</v>
      </c>
      <c r="F6827" s="31">
        <f t="shared" si="254"/>
        <v>335.29608579558789</v>
      </c>
      <c r="G6827" s="31">
        <f t="shared" si="255"/>
        <v>331.0819511018035</v>
      </c>
    </row>
    <row r="6828" spans="1:8" x14ac:dyDescent="0.3">
      <c r="A6828" s="20">
        <f t="shared" si="253"/>
        <v>6822</v>
      </c>
      <c r="B6828" s="9">
        <v>335.30264579558786</v>
      </c>
      <c r="C6828" s="9">
        <v>329.77138551077041</v>
      </c>
      <c r="D6828" s="25">
        <v>162</v>
      </c>
      <c r="E6828" s="8">
        <v>182</v>
      </c>
      <c r="F6828" s="31">
        <f t="shared" si="254"/>
        <v>335.30264579558786</v>
      </c>
      <c r="G6828" s="31">
        <f t="shared" si="255"/>
        <v>331.09295110180352</v>
      </c>
    </row>
    <row r="6829" spans="1:8" x14ac:dyDescent="0.3">
      <c r="A6829" s="20">
        <f t="shared" si="253"/>
        <v>6823</v>
      </c>
      <c r="B6829" s="9">
        <v>335.30920579558784</v>
      </c>
      <c r="C6829" s="9">
        <v>329.79021551077039</v>
      </c>
      <c r="D6829" s="25">
        <v>163</v>
      </c>
      <c r="E6829" s="8">
        <v>183</v>
      </c>
      <c r="F6829" s="31">
        <f t="shared" si="254"/>
        <v>335.30920579558784</v>
      </c>
      <c r="G6829" s="31">
        <f t="shared" si="255"/>
        <v>331.10395110180355</v>
      </c>
    </row>
    <row r="6830" spans="1:8" x14ac:dyDescent="0.3">
      <c r="A6830" s="20">
        <f t="shared" si="253"/>
        <v>6824</v>
      </c>
      <c r="B6830" s="9">
        <v>335.31576579558782</v>
      </c>
      <c r="C6830" s="9">
        <v>329.80904551077037</v>
      </c>
      <c r="D6830" s="25">
        <v>164</v>
      </c>
      <c r="E6830" s="8">
        <v>184</v>
      </c>
      <c r="F6830" s="31">
        <f t="shared" si="254"/>
        <v>335.31576579558782</v>
      </c>
      <c r="G6830" s="31">
        <f t="shared" si="255"/>
        <v>331.11495110180357</v>
      </c>
    </row>
    <row r="6831" spans="1:8" x14ac:dyDescent="0.3">
      <c r="A6831" s="20">
        <f t="shared" si="253"/>
        <v>6825</v>
      </c>
      <c r="B6831" s="9">
        <v>335.3223257955878</v>
      </c>
      <c r="C6831" s="9">
        <v>329.82787551077035</v>
      </c>
      <c r="D6831" s="25">
        <v>165</v>
      </c>
      <c r="E6831" s="8">
        <v>185</v>
      </c>
      <c r="F6831" s="31">
        <f t="shared" si="254"/>
        <v>335.3223257955878</v>
      </c>
      <c r="G6831" s="31">
        <f t="shared" si="255"/>
        <v>331.12595110180359</v>
      </c>
    </row>
    <row r="6832" spans="1:8" x14ac:dyDescent="0.3">
      <c r="A6832" s="20">
        <f t="shared" si="253"/>
        <v>6826</v>
      </c>
      <c r="B6832" s="9">
        <v>335.32888579558778</v>
      </c>
      <c r="C6832" s="9">
        <v>329.84670551077033</v>
      </c>
      <c r="D6832" s="25">
        <v>166</v>
      </c>
      <c r="E6832" s="8">
        <v>186</v>
      </c>
      <c r="F6832" s="31">
        <f t="shared" si="254"/>
        <v>335.32888579558778</v>
      </c>
      <c r="G6832" s="31">
        <f t="shared" si="255"/>
        <v>331.13695110180362</v>
      </c>
    </row>
    <row r="6833" spans="1:8" x14ac:dyDescent="0.3">
      <c r="A6833" s="20">
        <f t="shared" si="253"/>
        <v>6827</v>
      </c>
      <c r="B6833" s="9">
        <v>335.33544579558776</v>
      </c>
      <c r="C6833" s="9">
        <v>329.86553551077031</v>
      </c>
      <c r="D6833" s="25">
        <v>167</v>
      </c>
      <c r="E6833" s="8">
        <v>187</v>
      </c>
      <c r="F6833" s="31">
        <f t="shared" si="254"/>
        <v>335.33544579558776</v>
      </c>
      <c r="G6833" s="31">
        <f t="shared" si="255"/>
        <v>331.14795110180364</v>
      </c>
    </row>
    <row r="6834" spans="1:8" x14ac:dyDescent="0.3">
      <c r="A6834" s="20">
        <f t="shared" si="253"/>
        <v>6828</v>
      </c>
      <c r="B6834" s="9">
        <v>335.34200579558774</v>
      </c>
      <c r="C6834" s="9">
        <v>329.88436551077029</v>
      </c>
      <c r="D6834" s="25">
        <v>168</v>
      </c>
      <c r="E6834" s="8">
        <v>188</v>
      </c>
      <c r="F6834" s="31">
        <f t="shared" si="254"/>
        <v>335.34200579558774</v>
      </c>
      <c r="G6834" s="31">
        <f t="shared" si="255"/>
        <v>331.15895110180367</v>
      </c>
    </row>
    <row r="6835" spans="1:8" x14ac:dyDescent="0.3">
      <c r="A6835" s="20">
        <f t="shared" si="253"/>
        <v>6829</v>
      </c>
      <c r="B6835" s="9">
        <v>335.34856579558772</v>
      </c>
      <c r="C6835" s="9">
        <v>329.90319551077027</v>
      </c>
      <c r="D6835" s="25">
        <v>169</v>
      </c>
      <c r="E6835" s="8">
        <v>189</v>
      </c>
      <c r="F6835" s="31">
        <f t="shared" si="254"/>
        <v>335.34856579558772</v>
      </c>
      <c r="G6835" s="31">
        <f t="shared" si="255"/>
        <v>331.16995110180369</v>
      </c>
    </row>
    <row r="6836" spans="1:8" x14ac:dyDescent="0.3">
      <c r="A6836" s="20">
        <f t="shared" si="253"/>
        <v>6830</v>
      </c>
      <c r="B6836" s="9">
        <v>335.3551257955877</v>
      </c>
      <c r="C6836" s="9">
        <v>329.92202551077025</v>
      </c>
      <c r="D6836" s="25">
        <v>170</v>
      </c>
      <c r="E6836" s="8">
        <v>190</v>
      </c>
      <c r="F6836" s="31">
        <f t="shared" si="254"/>
        <v>335.3551257955877</v>
      </c>
      <c r="G6836" s="31">
        <f t="shared" si="255"/>
        <v>331.18095110180371</v>
      </c>
    </row>
    <row r="6837" spans="1:8" x14ac:dyDescent="0.3">
      <c r="A6837" s="20">
        <f t="shared" si="253"/>
        <v>6831</v>
      </c>
      <c r="B6837" s="9">
        <v>335.36168579558768</v>
      </c>
      <c r="C6837" s="9">
        <v>329.94085551077023</v>
      </c>
      <c r="D6837" s="25">
        <v>171</v>
      </c>
      <c r="E6837" s="8">
        <v>191</v>
      </c>
      <c r="F6837" s="31">
        <f t="shared" si="254"/>
        <v>335.36168579558768</v>
      </c>
      <c r="G6837" s="31">
        <f t="shared" si="255"/>
        <v>331.19195110180374</v>
      </c>
    </row>
    <row r="6838" spans="1:8" x14ac:dyDescent="0.3">
      <c r="A6838" s="20">
        <f t="shared" si="253"/>
        <v>6832</v>
      </c>
      <c r="B6838" s="9">
        <v>335.36824579558765</v>
      </c>
      <c r="C6838" s="9">
        <v>329.95968551077021</v>
      </c>
      <c r="D6838" s="25">
        <v>172</v>
      </c>
      <c r="E6838" s="8">
        <v>192</v>
      </c>
      <c r="F6838" s="31">
        <f t="shared" si="254"/>
        <v>335.36824579558765</v>
      </c>
      <c r="G6838" s="31">
        <f t="shared" si="255"/>
        <v>331.20295110180376</v>
      </c>
    </row>
    <row r="6839" spans="1:8" x14ac:dyDescent="0.3">
      <c r="A6839" s="20">
        <f t="shared" si="253"/>
        <v>6833</v>
      </c>
      <c r="B6839" s="9">
        <v>335.37480579558763</v>
      </c>
      <c r="C6839" s="9">
        <v>329.97851551077019</v>
      </c>
      <c r="D6839" s="25">
        <v>173</v>
      </c>
      <c r="E6839" s="8">
        <v>193</v>
      </c>
      <c r="F6839" s="31">
        <f t="shared" si="254"/>
        <v>335.37480579558763</v>
      </c>
      <c r="G6839" s="31">
        <f t="shared" si="255"/>
        <v>331.21395110180379</v>
      </c>
    </row>
    <row r="6840" spans="1:8" x14ac:dyDescent="0.3">
      <c r="A6840" s="20">
        <f t="shared" si="253"/>
        <v>6834</v>
      </c>
      <c r="B6840" s="9">
        <v>335.38136579558761</v>
      </c>
      <c r="C6840" s="9">
        <v>329.99734551077017</v>
      </c>
      <c r="D6840" s="25">
        <v>174</v>
      </c>
      <c r="E6840" s="8">
        <v>194</v>
      </c>
      <c r="F6840" s="31">
        <f t="shared" si="254"/>
        <v>335.38136579558761</v>
      </c>
      <c r="G6840" s="31">
        <f t="shared" si="255"/>
        <v>331.22495110180381</v>
      </c>
    </row>
    <row r="6841" spans="1:8" x14ac:dyDescent="0.3">
      <c r="A6841" s="20">
        <f t="shared" si="253"/>
        <v>6835</v>
      </c>
      <c r="B6841" s="9">
        <v>335.38792579558759</v>
      </c>
      <c r="C6841" s="9">
        <v>330.01617551077015</v>
      </c>
      <c r="D6841" s="25">
        <v>175</v>
      </c>
      <c r="E6841" s="8">
        <v>195</v>
      </c>
      <c r="F6841" s="31">
        <f t="shared" si="254"/>
        <v>335.38792579558759</v>
      </c>
      <c r="G6841" s="31">
        <f t="shared" si="255"/>
        <v>331.23595110180383</v>
      </c>
    </row>
    <row r="6842" spans="1:8" x14ac:dyDescent="0.3">
      <c r="A6842" s="20">
        <f t="shared" si="253"/>
        <v>6836</v>
      </c>
      <c r="B6842" s="9">
        <v>335.39448579558757</v>
      </c>
      <c r="C6842" s="9">
        <v>330.03500551077013</v>
      </c>
      <c r="D6842" s="25">
        <v>176</v>
      </c>
      <c r="E6842" s="8">
        <v>196</v>
      </c>
      <c r="F6842" s="31">
        <f t="shared" si="254"/>
        <v>335.39448579558757</v>
      </c>
      <c r="G6842" s="31">
        <f t="shared" si="255"/>
        <v>331.24695110180386</v>
      </c>
    </row>
    <row r="6843" spans="1:8" x14ac:dyDescent="0.3">
      <c r="A6843" s="20">
        <f t="shared" si="253"/>
        <v>6837</v>
      </c>
      <c r="B6843" s="9">
        <v>335.40104579558755</v>
      </c>
      <c r="C6843" s="9">
        <v>330.05383551077011</v>
      </c>
      <c r="D6843" s="25">
        <v>177</v>
      </c>
      <c r="E6843" s="8">
        <v>197</v>
      </c>
      <c r="F6843" s="31">
        <f t="shared" si="254"/>
        <v>335.40104579558755</v>
      </c>
      <c r="G6843" s="31">
        <f t="shared" si="255"/>
        <v>331.25795110180388</v>
      </c>
    </row>
    <row r="6844" spans="1:8" x14ac:dyDescent="0.3">
      <c r="A6844" s="20">
        <f t="shared" si="253"/>
        <v>6838</v>
      </c>
      <c r="B6844" s="9">
        <v>335.40760579558753</v>
      </c>
      <c r="C6844" s="9">
        <v>330.07266551077009</v>
      </c>
      <c r="D6844" s="25">
        <v>178</v>
      </c>
      <c r="E6844" s="8">
        <v>198</v>
      </c>
      <c r="F6844" s="31">
        <f t="shared" si="254"/>
        <v>335.40760579558753</v>
      </c>
      <c r="G6844" s="31">
        <f t="shared" si="255"/>
        <v>331.26895110180391</v>
      </c>
    </row>
    <row r="6845" spans="1:8" x14ac:dyDescent="0.3">
      <c r="A6845" s="20">
        <f t="shared" si="253"/>
        <v>6839</v>
      </c>
      <c r="B6845" s="9">
        <v>335.41416579558751</v>
      </c>
      <c r="C6845" s="9">
        <v>330.09149551077007</v>
      </c>
      <c r="D6845" s="25">
        <v>179</v>
      </c>
      <c r="E6845" s="8">
        <v>199</v>
      </c>
      <c r="F6845" s="31">
        <f t="shared" si="254"/>
        <v>335.41416579558751</v>
      </c>
      <c r="G6845" s="31">
        <f t="shared" si="255"/>
        <v>331.27995110180393</v>
      </c>
    </row>
    <row r="6846" spans="1:8" x14ac:dyDescent="0.3">
      <c r="A6846" s="20">
        <f t="shared" si="253"/>
        <v>6840</v>
      </c>
      <c r="B6846" s="9">
        <v>335.42072579558749</v>
      </c>
      <c r="C6846" s="9">
        <v>330.11032551077005</v>
      </c>
      <c r="D6846" s="25">
        <v>180</v>
      </c>
      <c r="E6846" s="8">
        <v>200</v>
      </c>
      <c r="F6846" s="31">
        <f t="shared" si="254"/>
        <v>335.42072579558749</v>
      </c>
      <c r="G6846" s="31">
        <f t="shared" si="255"/>
        <v>331.29095110180396</v>
      </c>
      <c r="H6846">
        <v>341.08</v>
      </c>
    </row>
    <row r="6847" spans="1:8" x14ac:dyDescent="0.3">
      <c r="A6847" s="20">
        <f t="shared" si="253"/>
        <v>6841</v>
      </c>
      <c r="B6847" s="9">
        <v>335.42728579558747</v>
      </c>
      <c r="C6847" s="9">
        <v>330.12915551077003</v>
      </c>
      <c r="D6847" s="25">
        <v>181</v>
      </c>
      <c r="E6847" s="8">
        <v>201</v>
      </c>
      <c r="F6847" s="31">
        <f t="shared" si="254"/>
        <v>335.42728579558747</v>
      </c>
      <c r="G6847" s="31">
        <f t="shared" si="255"/>
        <v>331.30195110180398</v>
      </c>
    </row>
    <row r="6848" spans="1:8" x14ac:dyDescent="0.3">
      <c r="A6848" s="20">
        <f t="shared" si="253"/>
        <v>6842</v>
      </c>
      <c r="B6848" s="9">
        <v>335.43384579558744</v>
      </c>
      <c r="C6848" s="9">
        <v>330.14798551077001</v>
      </c>
      <c r="D6848" s="25">
        <v>182</v>
      </c>
      <c r="E6848" s="8">
        <v>202</v>
      </c>
      <c r="F6848" s="31">
        <f t="shared" si="254"/>
        <v>335.43384579558744</v>
      </c>
      <c r="G6848" s="31">
        <f t="shared" si="255"/>
        <v>331.312951101804</v>
      </c>
    </row>
    <row r="6849" spans="1:7" x14ac:dyDescent="0.3">
      <c r="A6849" s="20">
        <f t="shared" si="253"/>
        <v>6843</v>
      </c>
      <c r="B6849" s="9">
        <v>335.44040579558742</v>
      </c>
      <c r="C6849" s="9">
        <v>330.16681551076999</v>
      </c>
      <c r="D6849" s="25">
        <v>183</v>
      </c>
      <c r="E6849" s="8">
        <v>203</v>
      </c>
      <c r="F6849" s="31">
        <f t="shared" si="254"/>
        <v>335.44040579558742</v>
      </c>
      <c r="G6849" s="31">
        <f t="shared" si="255"/>
        <v>331.32395110180403</v>
      </c>
    </row>
    <row r="6850" spans="1:7" x14ac:dyDescent="0.3">
      <c r="A6850" s="20">
        <f t="shared" si="253"/>
        <v>6844</v>
      </c>
      <c r="B6850" s="9">
        <v>335.4469657955874</v>
      </c>
      <c r="C6850" s="9">
        <v>330.18564551076997</v>
      </c>
      <c r="D6850" s="25">
        <v>184</v>
      </c>
      <c r="E6850" s="8">
        <v>204</v>
      </c>
      <c r="F6850" s="31">
        <f t="shared" si="254"/>
        <v>335.4469657955874</v>
      </c>
      <c r="G6850" s="31">
        <f t="shared" si="255"/>
        <v>331.33495110180405</v>
      </c>
    </row>
    <row r="6851" spans="1:7" x14ac:dyDescent="0.3">
      <c r="A6851" s="20">
        <f t="shared" si="253"/>
        <v>6845</v>
      </c>
      <c r="B6851" s="9">
        <v>335.45352579558738</v>
      </c>
      <c r="C6851" s="9">
        <v>330.20447551076995</v>
      </c>
      <c r="D6851" s="25">
        <v>185</v>
      </c>
      <c r="E6851" s="8">
        <v>205</v>
      </c>
      <c r="F6851" s="31">
        <f t="shared" si="254"/>
        <v>335.45352579558738</v>
      </c>
      <c r="G6851" s="31">
        <f t="shared" si="255"/>
        <v>331.34595110180408</v>
      </c>
    </row>
    <row r="6852" spans="1:7" x14ac:dyDescent="0.3">
      <c r="A6852" s="20">
        <f t="shared" si="253"/>
        <v>6846</v>
      </c>
      <c r="B6852" s="9">
        <v>335.46008579558736</v>
      </c>
      <c r="C6852" s="9">
        <v>330.22330551076993</v>
      </c>
      <c r="D6852" s="25">
        <v>186</v>
      </c>
      <c r="E6852" s="8">
        <v>206</v>
      </c>
      <c r="F6852" s="31">
        <f t="shared" si="254"/>
        <v>335.46008579558736</v>
      </c>
      <c r="G6852" s="31">
        <f t="shared" si="255"/>
        <v>331.3569511018041</v>
      </c>
    </row>
    <row r="6853" spans="1:7" x14ac:dyDescent="0.3">
      <c r="A6853" s="20">
        <f t="shared" si="253"/>
        <v>6847</v>
      </c>
      <c r="B6853" s="9">
        <v>335.46664579558734</v>
      </c>
      <c r="C6853" s="9">
        <v>330.24213551076991</v>
      </c>
      <c r="D6853" s="25">
        <v>187</v>
      </c>
      <c r="E6853" s="8">
        <v>207</v>
      </c>
      <c r="F6853" s="31">
        <f t="shared" si="254"/>
        <v>335.46664579558734</v>
      </c>
      <c r="G6853" s="31">
        <f t="shared" si="255"/>
        <v>331.36795110180412</v>
      </c>
    </row>
    <row r="6854" spans="1:7" x14ac:dyDescent="0.3">
      <c r="A6854" s="20">
        <f t="shared" si="253"/>
        <v>6848</v>
      </c>
      <c r="B6854" s="9">
        <v>335.47320579558732</v>
      </c>
      <c r="C6854" s="9">
        <v>330.26096551076989</v>
      </c>
      <c r="D6854" s="25">
        <v>188</v>
      </c>
      <c r="E6854" s="8">
        <v>208</v>
      </c>
      <c r="F6854" s="31">
        <f t="shared" si="254"/>
        <v>335.47320579558732</v>
      </c>
      <c r="G6854" s="31">
        <f t="shared" si="255"/>
        <v>331.37895110180415</v>
      </c>
    </row>
    <row r="6855" spans="1:7" x14ac:dyDescent="0.3">
      <c r="A6855" s="20">
        <f t="shared" si="253"/>
        <v>6849</v>
      </c>
      <c r="B6855" s="9">
        <v>335.4797657955873</v>
      </c>
      <c r="C6855" s="9">
        <v>330.27979551076987</v>
      </c>
      <c r="D6855" s="25">
        <v>189</v>
      </c>
      <c r="E6855" s="8">
        <v>209</v>
      </c>
      <c r="F6855" s="31">
        <f t="shared" si="254"/>
        <v>335.4797657955873</v>
      </c>
      <c r="G6855" s="31">
        <f t="shared" si="255"/>
        <v>331.38995110180417</v>
      </c>
    </row>
    <row r="6856" spans="1:7" x14ac:dyDescent="0.3">
      <c r="A6856" s="20">
        <f t="shared" ref="A6856:A6919" si="256">ROW()-6</f>
        <v>6850</v>
      </c>
      <c r="B6856" s="9">
        <v>335.48632579558728</v>
      </c>
      <c r="C6856" s="9">
        <v>330.29862551076985</v>
      </c>
      <c r="D6856" s="25">
        <v>190</v>
      </c>
      <c r="E6856" s="8">
        <v>210</v>
      </c>
      <c r="F6856" s="31">
        <f t="shared" si="254"/>
        <v>335.48632579558728</v>
      </c>
      <c r="G6856" s="31">
        <f t="shared" si="255"/>
        <v>331.4009511018042</v>
      </c>
    </row>
    <row r="6857" spans="1:7" x14ac:dyDescent="0.3">
      <c r="A6857" s="20">
        <f t="shared" si="256"/>
        <v>6851</v>
      </c>
      <c r="B6857" s="9">
        <v>335.49288579558726</v>
      </c>
      <c r="C6857" s="9">
        <v>330.31745551076983</v>
      </c>
      <c r="D6857" s="25">
        <v>191</v>
      </c>
      <c r="E6857" s="8">
        <v>211</v>
      </c>
      <c r="F6857" s="31">
        <f t="shared" si="254"/>
        <v>335.49288579558726</v>
      </c>
      <c r="G6857" s="31">
        <f t="shared" si="255"/>
        <v>331.41195110180422</v>
      </c>
    </row>
    <row r="6858" spans="1:7" x14ac:dyDescent="0.3">
      <c r="A6858" s="20">
        <f t="shared" si="256"/>
        <v>6852</v>
      </c>
      <c r="B6858" s="9">
        <v>335.49944579558723</v>
      </c>
      <c r="C6858" s="9">
        <v>330.33628551076981</v>
      </c>
      <c r="D6858" s="25">
        <v>192</v>
      </c>
      <c r="E6858" s="8">
        <v>212</v>
      </c>
      <c r="F6858" s="31">
        <f t="shared" si="254"/>
        <v>335.49944579558723</v>
      </c>
      <c r="G6858" s="31">
        <f t="shared" si="255"/>
        <v>331.42295110180424</v>
      </c>
    </row>
    <row r="6859" spans="1:7" x14ac:dyDescent="0.3">
      <c r="A6859" s="20">
        <f t="shared" si="256"/>
        <v>6853</v>
      </c>
      <c r="B6859" s="9">
        <v>335.50600579558721</v>
      </c>
      <c r="C6859" s="9">
        <v>330.35511551076979</v>
      </c>
      <c r="D6859" s="25">
        <v>193</v>
      </c>
      <c r="E6859" s="8">
        <v>213</v>
      </c>
      <c r="F6859" s="31">
        <f t="shared" si="254"/>
        <v>335.50600579558721</v>
      </c>
      <c r="G6859" s="31">
        <f t="shared" si="255"/>
        <v>331.43395110180427</v>
      </c>
    </row>
    <row r="6860" spans="1:7" x14ac:dyDescent="0.3">
      <c r="A6860" s="20">
        <f t="shared" si="256"/>
        <v>6854</v>
      </c>
      <c r="B6860" s="9">
        <v>335.51256579558719</v>
      </c>
      <c r="C6860" s="9">
        <v>330.37394551076977</v>
      </c>
      <c r="D6860" s="25">
        <v>194</v>
      </c>
      <c r="E6860" s="8">
        <v>214</v>
      </c>
      <c r="F6860" s="31">
        <f t="shared" ref="F6860:F6923" si="257">IF($A6860&lt;=$J$26,F6859+($A6860-$A6859)*$L$26,"erreur")</f>
        <v>335.51256579558719</v>
      </c>
      <c r="G6860" s="31">
        <f t="shared" si="255"/>
        <v>331.44495110180429</v>
      </c>
    </row>
    <row r="6861" spans="1:7" x14ac:dyDescent="0.3">
      <c r="A6861" s="20">
        <f t="shared" si="256"/>
        <v>6855</v>
      </c>
      <c r="B6861" s="9">
        <v>335.51912579558717</v>
      </c>
      <c r="C6861" s="9">
        <v>330.39277551076975</v>
      </c>
      <c r="D6861" s="25">
        <v>195</v>
      </c>
      <c r="E6861" s="8">
        <v>215</v>
      </c>
      <c r="F6861" s="31">
        <f t="shared" si="257"/>
        <v>335.51912579558717</v>
      </c>
      <c r="G6861" s="31">
        <f t="shared" ref="G6861:G6924" si="258">IF(8811-A6861&gt;$I$13,G6860+(A6861-A6860)*$M$13,"erreur")</f>
        <v>331.45595110180432</v>
      </c>
    </row>
    <row r="6862" spans="1:7" x14ac:dyDescent="0.3">
      <c r="A6862" s="20">
        <f t="shared" si="256"/>
        <v>6856</v>
      </c>
      <c r="B6862" s="9">
        <v>335.52568579558715</v>
      </c>
      <c r="C6862" s="9">
        <v>330.41160551076973</v>
      </c>
      <c r="D6862" s="25">
        <v>196</v>
      </c>
      <c r="E6862" s="8">
        <v>216</v>
      </c>
      <c r="F6862" s="31">
        <f t="shared" si="257"/>
        <v>335.52568579558715</v>
      </c>
      <c r="G6862" s="31">
        <f t="shared" si="258"/>
        <v>331.46695110180434</v>
      </c>
    </row>
    <row r="6863" spans="1:7" x14ac:dyDescent="0.3">
      <c r="A6863" s="20">
        <f t="shared" si="256"/>
        <v>6857</v>
      </c>
      <c r="B6863" s="9">
        <v>335.53224579558713</v>
      </c>
      <c r="C6863" s="9">
        <v>330.43043551076971</v>
      </c>
      <c r="D6863" s="25">
        <v>197</v>
      </c>
      <c r="E6863" s="8">
        <v>217</v>
      </c>
      <c r="F6863" s="31">
        <f t="shared" si="257"/>
        <v>335.53224579558713</v>
      </c>
      <c r="G6863" s="31">
        <f t="shared" si="258"/>
        <v>331.47795110180436</v>
      </c>
    </row>
    <row r="6864" spans="1:7" x14ac:dyDescent="0.3">
      <c r="A6864" s="20">
        <f t="shared" si="256"/>
        <v>6858</v>
      </c>
      <c r="B6864" s="9">
        <v>335.53880579558711</v>
      </c>
      <c r="C6864" s="9">
        <v>330.44926551076969</v>
      </c>
      <c r="D6864" s="25">
        <v>198</v>
      </c>
      <c r="E6864" s="8">
        <v>218</v>
      </c>
      <c r="F6864" s="31">
        <f t="shared" si="257"/>
        <v>335.53880579558711</v>
      </c>
      <c r="G6864" s="31">
        <f t="shared" si="258"/>
        <v>331.48895110180439</v>
      </c>
    </row>
    <row r="6865" spans="1:8" x14ac:dyDescent="0.3">
      <c r="A6865" s="20">
        <f t="shared" si="256"/>
        <v>6859</v>
      </c>
      <c r="B6865" s="9">
        <v>335.54536579558709</v>
      </c>
      <c r="C6865" s="9">
        <v>330.46809551076967</v>
      </c>
      <c r="D6865" s="25">
        <v>199</v>
      </c>
      <c r="E6865" s="8">
        <v>219</v>
      </c>
      <c r="F6865" s="31">
        <f t="shared" si="257"/>
        <v>335.54536579558709</v>
      </c>
      <c r="G6865" s="31">
        <f t="shared" si="258"/>
        <v>331.49995110180441</v>
      </c>
    </row>
    <row r="6866" spans="1:8" x14ac:dyDescent="0.3">
      <c r="A6866" s="20">
        <f t="shared" si="256"/>
        <v>6860</v>
      </c>
      <c r="B6866" s="9">
        <v>335.55192579558707</v>
      </c>
      <c r="C6866" s="9">
        <v>330.48692551076965</v>
      </c>
      <c r="D6866" s="25">
        <v>200</v>
      </c>
      <c r="E6866" s="8">
        <v>220</v>
      </c>
      <c r="F6866" s="31">
        <f t="shared" si="257"/>
        <v>335.55192579558707</v>
      </c>
      <c r="G6866" s="31">
        <f t="shared" si="258"/>
        <v>331.51095110180444</v>
      </c>
      <c r="H6866">
        <v>341.11</v>
      </c>
    </row>
    <row r="6867" spans="1:8" x14ac:dyDescent="0.3">
      <c r="A6867" s="20">
        <f t="shared" si="256"/>
        <v>6861</v>
      </c>
      <c r="B6867" s="9">
        <v>335.55848579558705</v>
      </c>
      <c r="C6867" s="9">
        <v>330.50575551076963</v>
      </c>
      <c r="D6867" s="25">
        <v>201</v>
      </c>
      <c r="E6867" s="8">
        <v>221</v>
      </c>
      <c r="F6867" s="31">
        <f t="shared" si="257"/>
        <v>335.55848579558705</v>
      </c>
      <c r="G6867" s="31">
        <f t="shared" si="258"/>
        <v>331.52195110180446</v>
      </c>
    </row>
    <row r="6868" spans="1:8" x14ac:dyDescent="0.3">
      <c r="A6868" s="20">
        <f t="shared" si="256"/>
        <v>6862</v>
      </c>
      <c r="B6868" s="9">
        <v>335.56504579558703</v>
      </c>
      <c r="C6868" s="9">
        <v>330.52458551076961</v>
      </c>
      <c r="D6868" s="25">
        <v>202</v>
      </c>
      <c r="E6868" s="8">
        <v>222</v>
      </c>
      <c r="F6868" s="31">
        <f t="shared" si="257"/>
        <v>335.56504579558703</v>
      </c>
      <c r="G6868" s="31">
        <f t="shared" si="258"/>
        <v>331.53295110180449</v>
      </c>
    </row>
    <row r="6869" spans="1:8" x14ac:dyDescent="0.3">
      <c r="A6869" s="20">
        <f t="shared" si="256"/>
        <v>6863</v>
      </c>
      <c r="B6869" s="9">
        <v>335.571605795587</v>
      </c>
      <c r="C6869" s="9">
        <v>330.54341551076959</v>
      </c>
      <c r="D6869" s="25">
        <v>203</v>
      </c>
      <c r="E6869" s="8">
        <v>223</v>
      </c>
      <c r="F6869" s="31">
        <f t="shared" si="257"/>
        <v>335.571605795587</v>
      </c>
      <c r="G6869" s="31">
        <f t="shared" si="258"/>
        <v>331.54395110180451</v>
      </c>
    </row>
    <row r="6870" spans="1:8" x14ac:dyDescent="0.3">
      <c r="A6870" s="20">
        <f t="shared" si="256"/>
        <v>6864</v>
      </c>
      <c r="B6870" s="9">
        <v>335.57816579558698</v>
      </c>
      <c r="C6870" s="9">
        <v>330.56224551076957</v>
      </c>
      <c r="D6870" s="25">
        <v>204</v>
      </c>
      <c r="E6870" s="8">
        <v>224</v>
      </c>
      <c r="F6870" s="31">
        <f t="shared" si="257"/>
        <v>335.57816579558698</v>
      </c>
      <c r="G6870" s="31">
        <f t="shared" si="258"/>
        <v>331.55495110180453</v>
      </c>
    </row>
    <row r="6871" spans="1:8" x14ac:dyDescent="0.3">
      <c r="A6871" s="20">
        <f t="shared" si="256"/>
        <v>6865</v>
      </c>
      <c r="B6871" s="9">
        <v>335.58472579558696</v>
      </c>
      <c r="C6871" s="9">
        <v>330.58107551076955</v>
      </c>
      <c r="D6871" s="25">
        <v>205</v>
      </c>
      <c r="E6871" s="8">
        <v>225</v>
      </c>
      <c r="F6871" s="31">
        <f t="shared" si="257"/>
        <v>335.58472579558696</v>
      </c>
      <c r="G6871" s="31">
        <f t="shared" si="258"/>
        <v>331.56595110180456</v>
      </c>
    </row>
    <row r="6872" spans="1:8" x14ac:dyDescent="0.3">
      <c r="A6872" s="20">
        <f t="shared" si="256"/>
        <v>6866</v>
      </c>
      <c r="B6872" s="9">
        <v>335.59128579558694</v>
      </c>
      <c r="C6872" s="9">
        <v>330.59990551076953</v>
      </c>
      <c r="D6872" s="25">
        <v>206</v>
      </c>
      <c r="E6872" s="8">
        <v>226</v>
      </c>
      <c r="F6872" s="31">
        <f t="shared" si="257"/>
        <v>335.59128579558694</v>
      </c>
      <c r="G6872" s="31">
        <f t="shared" si="258"/>
        <v>331.57695110180458</v>
      </c>
    </row>
    <row r="6873" spans="1:8" x14ac:dyDescent="0.3">
      <c r="A6873" s="20">
        <f t="shared" si="256"/>
        <v>6867</v>
      </c>
      <c r="B6873" s="9">
        <v>335.59784579558692</v>
      </c>
      <c r="C6873" s="9">
        <v>330.61873551076951</v>
      </c>
      <c r="D6873" s="25">
        <v>207</v>
      </c>
      <c r="E6873" s="8">
        <v>227</v>
      </c>
      <c r="F6873" s="31">
        <f t="shared" si="257"/>
        <v>335.59784579558692</v>
      </c>
      <c r="G6873" s="31">
        <f t="shared" si="258"/>
        <v>331.58795110180461</v>
      </c>
    </row>
    <row r="6874" spans="1:8" x14ac:dyDescent="0.3">
      <c r="A6874" s="20">
        <f t="shared" si="256"/>
        <v>6868</v>
      </c>
      <c r="B6874" s="9">
        <v>335.6044057955869</v>
      </c>
      <c r="C6874" s="9">
        <v>330.63756551076949</v>
      </c>
      <c r="D6874" s="25">
        <v>208</v>
      </c>
      <c r="E6874" s="8">
        <v>228</v>
      </c>
      <c r="F6874" s="31">
        <f t="shared" si="257"/>
        <v>335.6044057955869</v>
      </c>
      <c r="G6874" s="31">
        <f t="shared" si="258"/>
        <v>331.59895110180463</v>
      </c>
    </row>
    <row r="6875" spans="1:8" x14ac:dyDescent="0.3">
      <c r="A6875" s="20">
        <f t="shared" si="256"/>
        <v>6869</v>
      </c>
      <c r="B6875" s="9">
        <v>335.61096579558688</v>
      </c>
      <c r="C6875" s="9">
        <v>330.65639551076947</v>
      </c>
      <c r="D6875" s="25">
        <v>209</v>
      </c>
      <c r="E6875" s="8">
        <v>229</v>
      </c>
      <c r="F6875" s="31">
        <f t="shared" si="257"/>
        <v>335.61096579558688</v>
      </c>
      <c r="G6875" s="31">
        <f t="shared" si="258"/>
        <v>331.60995110180465</v>
      </c>
    </row>
    <row r="6876" spans="1:8" x14ac:dyDescent="0.3">
      <c r="A6876" s="20">
        <f t="shared" si="256"/>
        <v>6870</v>
      </c>
      <c r="B6876" s="9">
        <v>335.61752579558686</v>
      </c>
      <c r="C6876" s="9">
        <v>330.67522551076945</v>
      </c>
      <c r="D6876" s="25">
        <v>210</v>
      </c>
      <c r="E6876" s="8">
        <v>230</v>
      </c>
      <c r="F6876" s="31">
        <f t="shared" si="257"/>
        <v>335.61752579558686</v>
      </c>
      <c r="G6876" s="31">
        <f t="shared" si="258"/>
        <v>331.62095110180468</v>
      </c>
    </row>
    <row r="6877" spans="1:8" x14ac:dyDescent="0.3">
      <c r="A6877" s="20">
        <f t="shared" si="256"/>
        <v>6871</v>
      </c>
      <c r="B6877" s="9">
        <v>335.62408579558684</v>
      </c>
      <c r="C6877" s="9">
        <v>330.69405551076943</v>
      </c>
      <c r="D6877" s="25">
        <v>211</v>
      </c>
      <c r="E6877" s="8">
        <v>231</v>
      </c>
      <c r="F6877" s="31">
        <f t="shared" si="257"/>
        <v>335.62408579558684</v>
      </c>
      <c r="G6877" s="31">
        <f t="shared" si="258"/>
        <v>331.6319511018047</v>
      </c>
    </row>
    <row r="6878" spans="1:8" x14ac:dyDescent="0.3">
      <c r="A6878" s="20">
        <f t="shared" si="256"/>
        <v>6872</v>
      </c>
      <c r="B6878" s="9">
        <v>335.63064579558682</v>
      </c>
      <c r="C6878" s="9">
        <v>330.71288551076941</v>
      </c>
      <c r="D6878" s="25">
        <v>212</v>
      </c>
      <c r="E6878" s="8">
        <v>232</v>
      </c>
      <c r="F6878" s="31">
        <f t="shared" si="257"/>
        <v>335.63064579558682</v>
      </c>
      <c r="G6878" s="31">
        <f t="shared" si="258"/>
        <v>331.64295110180473</v>
      </c>
    </row>
    <row r="6879" spans="1:8" x14ac:dyDescent="0.3">
      <c r="A6879" s="20">
        <f t="shared" si="256"/>
        <v>6873</v>
      </c>
      <c r="B6879" s="9">
        <v>335.63720579558679</v>
      </c>
      <c r="C6879" s="9">
        <v>330.73171551076939</v>
      </c>
      <c r="D6879" s="25">
        <v>213</v>
      </c>
      <c r="E6879" s="8">
        <v>233</v>
      </c>
      <c r="F6879" s="31">
        <f t="shared" si="257"/>
        <v>335.63720579558679</v>
      </c>
      <c r="G6879" s="31">
        <f t="shared" si="258"/>
        <v>331.65395110180475</v>
      </c>
    </row>
    <row r="6880" spans="1:8" x14ac:dyDescent="0.3">
      <c r="A6880" s="20">
        <f t="shared" si="256"/>
        <v>6874</v>
      </c>
      <c r="B6880" s="9">
        <v>335.64376579558677</v>
      </c>
      <c r="C6880" s="9">
        <v>330.75054551076937</v>
      </c>
      <c r="D6880" s="25">
        <v>214</v>
      </c>
      <c r="E6880" s="8">
        <v>234</v>
      </c>
      <c r="F6880" s="31">
        <f t="shared" si="257"/>
        <v>335.64376579558677</v>
      </c>
      <c r="G6880" s="31">
        <f t="shared" si="258"/>
        <v>331.66495110180477</v>
      </c>
    </row>
    <row r="6881" spans="1:8" x14ac:dyDescent="0.3">
      <c r="A6881" s="20">
        <f t="shared" si="256"/>
        <v>6875</v>
      </c>
      <c r="B6881" s="9">
        <v>335.65032579558675</v>
      </c>
      <c r="C6881" s="9">
        <v>330.76937551076935</v>
      </c>
      <c r="D6881" s="25">
        <v>215</v>
      </c>
      <c r="E6881" s="8">
        <v>235</v>
      </c>
      <c r="F6881" s="31">
        <f t="shared" si="257"/>
        <v>335.65032579558675</v>
      </c>
      <c r="G6881" s="31">
        <f t="shared" si="258"/>
        <v>331.6759511018048</v>
      </c>
    </row>
    <row r="6882" spans="1:8" x14ac:dyDescent="0.3">
      <c r="A6882" s="20">
        <f t="shared" si="256"/>
        <v>6876</v>
      </c>
      <c r="B6882" s="9">
        <v>335.65688579558673</v>
      </c>
      <c r="C6882" s="9">
        <v>330.78820551076933</v>
      </c>
      <c r="D6882" s="25">
        <v>216</v>
      </c>
      <c r="E6882" s="8">
        <v>236</v>
      </c>
      <c r="F6882" s="31">
        <f t="shared" si="257"/>
        <v>335.65688579558673</v>
      </c>
      <c r="G6882" s="31">
        <f t="shared" si="258"/>
        <v>331.68695110180482</v>
      </c>
    </row>
    <row r="6883" spans="1:8" x14ac:dyDescent="0.3">
      <c r="A6883" s="20">
        <f t="shared" si="256"/>
        <v>6877</v>
      </c>
      <c r="B6883" s="9">
        <v>335.66344579558671</v>
      </c>
      <c r="C6883" s="9">
        <v>330.80703551076931</v>
      </c>
      <c r="D6883" s="25">
        <v>217</v>
      </c>
      <c r="E6883" s="8">
        <v>237</v>
      </c>
      <c r="F6883" s="31">
        <f t="shared" si="257"/>
        <v>335.66344579558671</v>
      </c>
      <c r="G6883" s="31">
        <f t="shared" si="258"/>
        <v>331.69795110180485</v>
      </c>
    </row>
    <row r="6884" spans="1:8" x14ac:dyDescent="0.3">
      <c r="A6884" s="20">
        <f t="shared" si="256"/>
        <v>6878</v>
      </c>
      <c r="B6884" s="9">
        <v>335.67000579558669</v>
      </c>
      <c r="C6884" s="9">
        <v>330.82586551076929</v>
      </c>
      <c r="D6884" s="25">
        <v>218</v>
      </c>
      <c r="E6884" s="8">
        <v>238</v>
      </c>
      <c r="F6884" s="31">
        <f t="shared" si="257"/>
        <v>335.67000579558669</v>
      </c>
      <c r="G6884" s="31">
        <f t="shared" si="258"/>
        <v>331.70895110180487</v>
      </c>
    </row>
    <row r="6885" spans="1:8" x14ac:dyDescent="0.3">
      <c r="A6885" s="20">
        <f t="shared" si="256"/>
        <v>6879</v>
      </c>
      <c r="B6885" s="9">
        <v>335.67656579558667</v>
      </c>
      <c r="C6885" s="9">
        <v>330.84469551076927</v>
      </c>
      <c r="D6885" s="25">
        <v>219</v>
      </c>
      <c r="E6885" s="8">
        <v>239</v>
      </c>
      <c r="F6885" s="31">
        <f t="shared" si="257"/>
        <v>335.67656579558667</v>
      </c>
      <c r="G6885" s="31">
        <f t="shared" si="258"/>
        <v>331.7199511018049</v>
      </c>
    </row>
    <row r="6886" spans="1:8" x14ac:dyDescent="0.3">
      <c r="A6886" s="20">
        <f t="shared" si="256"/>
        <v>6880</v>
      </c>
      <c r="B6886" s="9">
        <v>335.68312579558665</v>
      </c>
      <c r="C6886" s="9">
        <v>330.86352551076925</v>
      </c>
      <c r="D6886" s="25">
        <v>220</v>
      </c>
      <c r="E6886" s="8">
        <v>240</v>
      </c>
      <c r="F6886" s="31">
        <f t="shared" si="257"/>
        <v>335.68312579558665</v>
      </c>
      <c r="G6886" s="31">
        <f t="shared" si="258"/>
        <v>331.73095110180492</v>
      </c>
      <c r="H6886">
        <v>341.27</v>
      </c>
    </row>
    <row r="6887" spans="1:8" x14ac:dyDescent="0.3">
      <c r="A6887" s="20">
        <f t="shared" si="256"/>
        <v>6881</v>
      </c>
      <c r="B6887" s="9">
        <v>335.68968579558663</v>
      </c>
      <c r="C6887" s="9">
        <v>330.88235551076923</v>
      </c>
      <c r="D6887" s="25">
        <v>221</v>
      </c>
      <c r="E6887" s="8">
        <v>241</v>
      </c>
      <c r="F6887" s="31">
        <f t="shared" si="257"/>
        <v>335.68968579558663</v>
      </c>
      <c r="G6887" s="31">
        <f t="shared" si="258"/>
        <v>331.74195110180494</v>
      </c>
    </row>
    <row r="6888" spans="1:8" x14ac:dyDescent="0.3">
      <c r="A6888" s="20">
        <f t="shared" si="256"/>
        <v>6882</v>
      </c>
      <c r="B6888" s="9">
        <v>335.69624579558661</v>
      </c>
      <c r="C6888" s="9">
        <v>330.90118551076921</v>
      </c>
      <c r="D6888" s="25">
        <v>222</v>
      </c>
      <c r="E6888" s="8">
        <v>242</v>
      </c>
      <c r="F6888" s="31">
        <f t="shared" si="257"/>
        <v>335.69624579558661</v>
      </c>
      <c r="G6888" s="31">
        <f t="shared" si="258"/>
        <v>331.75295110180497</v>
      </c>
    </row>
    <row r="6889" spans="1:8" x14ac:dyDescent="0.3">
      <c r="A6889" s="20">
        <f t="shared" si="256"/>
        <v>6883</v>
      </c>
      <c r="B6889" s="9">
        <v>335.70280579558658</v>
      </c>
      <c r="C6889" s="9">
        <v>330.92001551076919</v>
      </c>
      <c r="D6889" s="25">
        <v>223</v>
      </c>
      <c r="E6889" s="8">
        <v>243</v>
      </c>
      <c r="F6889" s="31">
        <f t="shared" si="257"/>
        <v>335.70280579558658</v>
      </c>
      <c r="G6889" s="31">
        <f t="shared" si="258"/>
        <v>331.76395110180499</v>
      </c>
    </row>
    <row r="6890" spans="1:8" x14ac:dyDescent="0.3">
      <c r="A6890" s="20">
        <f t="shared" si="256"/>
        <v>6884</v>
      </c>
      <c r="B6890" s="9">
        <v>335.70936579558656</v>
      </c>
      <c r="C6890" s="9">
        <v>330.93884551076917</v>
      </c>
      <c r="D6890" s="25">
        <v>224</v>
      </c>
      <c r="E6890" s="8">
        <v>244</v>
      </c>
      <c r="F6890" s="31">
        <f t="shared" si="257"/>
        <v>335.70936579558656</v>
      </c>
      <c r="G6890" s="31">
        <f t="shared" si="258"/>
        <v>331.77495110180502</v>
      </c>
    </row>
    <row r="6891" spans="1:8" x14ac:dyDescent="0.3">
      <c r="A6891" s="20">
        <f t="shared" si="256"/>
        <v>6885</v>
      </c>
      <c r="B6891" s="9">
        <v>335.71592579558654</v>
      </c>
      <c r="C6891" s="9">
        <v>330.95767551076915</v>
      </c>
      <c r="D6891" s="25">
        <v>225</v>
      </c>
      <c r="E6891" s="8">
        <v>245</v>
      </c>
      <c r="F6891" s="31">
        <f t="shared" si="257"/>
        <v>335.71592579558654</v>
      </c>
      <c r="G6891" s="31">
        <f t="shared" si="258"/>
        <v>331.78595110180504</v>
      </c>
    </row>
    <row r="6892" spans="1:8" x14ac:dyDescent="0.3">
      <c r="A6892" s="20">
        <f t="shared" si="256"/>
        <v>6886</v>
      </c>
      <c r="B6892" s="9">
        <v>335.72248579558652</v>
      </c>
      <c r="C6892" s="9">
        <v>330.97650551076913</v>
      </c>
      <c r="D6892" s="25">
        <v>226</v>
      </c>
      <c r="E6892" s="8">
        <v>246</v>
      </c>
      <c r="F6892" s="31">
        <f t="shared" si="257"/>
        <v>335.72248579558652</v>
      </c>
      <c r="G6892" s="31">
        <f t="shared" si="258"/>
        <v>331.79695110180506</v>
      </c>
    </row>
    <row r="6893" spans="1:8" x14ac:dyDescent="0.3">
      <c r="A6893" s="20">
        <f t="shared" si="256"/>
        <v>6887</v>
      </c>
      <c r="B6893" s="9">
        <v>335.7290457955865</v>
      </c>
      <c r="C6893" s="9">
        <v>330.99533551076911</v>
      </c>
      <c r="D6893" s="25">
        <v>227</v>
      </c>
      <c r="E6893" s="8">
        <v>247</v>
      </c>
      <c r="F6893" s="31">
        <f t="shared" si="257"/>
        <v>335.7290457955865</v>
      </c>
      <c r="G6893" s="31">
        <f t="shared" si="258"/>
        <v>331.80795110180509</v>
      </c>
    </row>
    <row r="6894" spans="1:8" x14ac:dyDescent="0.3">
      <c r="A6894" s="20">
        <f t="shared" si="256"/>
        <v>6888</v>
      </c>
      <c r="B6894" s="9">
        <v>335.73560579558648</v>
      </c>
      <c r="C6894" s="9">
        <v>331.01416551076909</v>
      </c>
      <c r="D6894" s="25">
        <v>228</v>
      </c>
      <c r="E6894" s="8">
        <v>248</v>
      </c>
      <c r="F6894" s="31">
        <f t="shared" si="257"/>
        <v>335.73560579558648</v>
      </c>
      <c r="G6894" s="31">
        <f t="shared" si="258"/>
        <v>331.81895110180511</v>
      </c>
    </row>
    <row r="6895" spans="1:8" x14ac:dyDescent="0.3">
      <c r="A6895" s="20">
        <f t="shared" si="256"/>
        <v>6889</v>
      </c>
      <c r="B6895" s="9">
        <v>335.74216579558646</v>
      </c>
      <c r="C6895" s="9">
        <v>331.03299551076907</v>
      </c>
      <c r="D6895" s="25">
        <v>229</v>
      </c>
      <c r="E6895" s="8">
        <v>249</v>
      </c>
      <c r="F6895" s="31">
        <f t="shared" si="257"/>
        <v>335.74216579558646</v>
      </c>
      <c r="G6895" s="31">
        <f t="shared" si="258"/>
        <v>331.82995110180514</v>
      </c>
    </row>
    <row r="6896" spans="1:8" x14ac:dyDescent="0.3">
      <c r="A6896" s="20">
        <f t="shared" si="256"/>
        <v>6890</v>
      </c>
      <c r="B6896" s="9">
        <v>335.74872579558644</v>
      </c>
      <c r="C6896" s="9">
        <v>331.05182551076905</v>
      </c>
      <c r="D6896" s="25">
        <v>230</v>
      </c>
      <c r="E6896" s="8">
        <v>250</v>
      </c>
      <c r="F6896" s="31">
        <f t="shared" si="257"/>
        <v>335.74872579558644</v>
      </c>
      <c r="G6896" s="31">
        <f t="shared" si="258"/>
        <v>331.84095110180516</v>
      </c>
    </row>
    <row r="6897" spans="1:8" x14ac:dyDescent="0.3">
      <c r="A6897" s="20">
        <f t="shared" si="256"/>
        <v>6891</v>
      </c>
      <c r="B6897" s="9">
        <v>335.75528579558642</v>
      </c>
      <c r="C6897" s="9">
        <v>331.07065551076903</v>
      </c>
      <c r="D6897" s="25">
        <v>231</v>
      </c>
      <c r="E6897" s="8">
        <v>251</v>
      </c>
      <c r="F6897" s="31">
        <f t="shared" si="257"/>
        <v>335.75528579558642</v>
      </c>
      <c r="G6897" s="31">
        <f t="shared" si="258"/>
        <v>331.85195110180518</v>
      </c>
    </row>
    <row r="6898" spans="1:8" x14ac:dyDescent="0.3">
      <c r="A6898" s="20">
        <f t="shared" si="256"/>
        <v>6892</v>
      </c>
      <c r="B6898" s="9">
        <v>335.7618457955864</v>
      </c>
      <c r="C6898" s="9">
        <v>331.08948551076901</v>
      </c>
      <c r="D6898" s="25">
        <v>232</v>
      </c>
      <c r="E6898" s="8">
        <v>252</v>
      </c>
      <c r="F6898" s="31">
        <f t="shared" si="257"/>
        <v>335.7618457955864</v>
      </c>
      <c r="G6898" s="31">
        <f t="shared" si="258"/>
        <v>331.86295110180521</v>
      </c>
    </row>
    <row r="6899" spans="1:8" x14ac:dyDescent="0.3">
      <c r="A6899" s="20">
        <f t="shared" si="256"/>
        <v>6893</v>
      </c>
      <c r="B6899" s="9">
        <v>335.76840579558638</v>
      </c>
      <c r="C6899" s="9">
        <v>331.10831551076899</v>
      </c>
      <c r="D6899" s="25">
        <v>233</v>
      </c>
      <c r="E6899" s="8">
        <v>253</v>
      </c>
      <c r="F6899" s="31">
        <f t="shared" si="257"/>
        <v>335.76840579558638</v>
      </c>
      <c r="G6899" s="31">
        <f t="shared" si="258"/>
        <v>331.87395110180523</v>
      </c>
    </row>
    <row r="6900" spans="1:8" x14ac:dyDescent="0.3">
      <c r="A6900" s="20">
        <f t="shared" si="256"/>
        <v>6894</v>
      </c>
      <c r="B6900" s="9">
        <v>335.77496579558635</v>
      </c>
      <c r="C6900" s="9">
        <v>331.12714551076897</v>
      </c>
      <c r="D6900" s="25">
        <v>234</v>
      </c>
      <c r="E6900" s="8">
        <v>254</v>
      </c>
      <c r="F6900" s="31">
        <f t="shared" si="257"/>
        <v>335.77496579558635</v>
      </c>
      <c r="G6900" s="31">
        <f t="shared" si="258"/>
        <v>331.88495110180526</v>
      </c>
    </row>
    <row r="6901" spans="1:8" x14ac:dyDescent="0.3">
      <c r="A6901" s="20">
        <f t="shared" si="256"/>
        <v>6895</v>
      </c>
      <c r="B6901" s="9">
        <v>335.78152579558633</v>
      </c>
      <c r="C6901" s="9">
        <v>331.14597551076895</v>
      </c>
      <c r="D6901" s="25">
        <v>235</v>
      </c>
      <c r="E6901" s="8">
        <v>255</v>
      </c>
      <c r="F6901" s="31">
        <f t="shared" si="257"/>
        <v>335.78152579558633</v>
      </c>
      <c r="G6901" s="31">
        <f t="shared" si="258"/>
        <v>331.89595110180528</v>
      </c>
    </row>
    <row r="6902" spans="1:8" x14ac:dyDescent="0.3">
      <c r="A6902" s="20">
        <f t="shared" si="256"/>
        <v>6896</v>
      </c>
      <c r="B6902" s="9">
        <v>335.78808579558631</v>
      </c>
      <c r="C6902" s="9">
        <v>331.16480551076893</v>
      </c>
      <c r="D6902" s="25">
        <v>236</v>
      </c>
      <c r="E6902" s="8">
        <v>256</v>
      </c>
      <c r="F6902" s="31">
        <f t="shared" si="257"/>
        <v>335.78808579558631</v>
      </c>
      <c r="G6902" s="31">
        <f t="shared" si="258"/>
        <v>331.9069511018053</v>
      </c>
    </row>
    <row r="6903" spans="1:8" x14ac:dyDescent="0.3">
      <c r="A6903" s="20">
        <f t="shared" si="256"/>
        <v>6897</v>
      </c>
      <c r="B6903" s="9">
        <v>335.79464579558629</v>
      </c>
      <c r="C6903" s="9">
        <v>331.18363551076891</v>
      </c>
      <c r="D6903" s="25">
        <v>237</v>
      </c>
      <c r="E6903" s="8">
        <v>257</v>
      </c>
      <c r="F6903" s="31">
        <f t="shared" si="257"/>
        <v>335.79464579558629</v>
      </c>
      <c r="G6903" s="31">
        <f t="shared" si="258"/>
        <v>331.91795110180533</v>
      </c>
    </row>
    <row r="6904" spans="1:8" x14ac:dyDescent="0.3">
      <c r="A6904" s="20">
        <f t="shared" si="256"/>
        <v>6898</v>
      </c>
      <c r="B6904" s="9">
        <v>335.80120579558627</v>
      </c>
      <c r="C6904" s="9">
        <v>331.20246551076889</v>
      </c>
      <c r="D6904" s="25">
        <v>238</v>
      </c>
      <c r="E6904" s="8">
        <v>258</v>
      </c>
      <c r="F6904" s="31">
        <f t="shared" si="257"/>
        <v>335.80120579558627</v>
      </c>
      <c r="G6904" s="31">
        <f t="shared" si="258"/>
        <v>331.92895110180535</v>
      </c>
    </row>
    <row r="6905" spans="1:8" x14ac:dyDescent="0.3">
      <c r="A6905" s="20">
        <f t="shared" si="256"/>
        <v>6899</v>
      </c>
      <c r="B6905" s="9">
        <v>335.80776579558625</v>
      </c>
      <c r="C6905" s="9">
        <v>331.22129551076887</v>
      </c>
      <c r="D6905" s="25">
        <v>239</v>
      </c>
      <c r="E6905" s="8">
        <v>259</v>
      </c>
      <c r="F6905" s="31">
        <f t="shared" si="257"/>
        <v>335.80776579558625</v>
      </c>
      <c r="G6905" s="31">
        <f t="shared" si="258"/>
        <v>331.93995110180538</v>
      </c>
    </row>
    <row r="6906" spans="1:8" x14ac:dyDescent="0.3">
      <c r="A6906" s="20">
        <f t="shared" si="256"/>
        <v>6900</v>
      </c>
      <c r="B6906" s="9">
        <v>335.81432579558623</v>
      </c>
      <c r="C6906" s="9">
        <v>331.24012551076885</v>
      </c>
      <c r="D6906" s="25">
        <v>240</v>
      </c>
      <c r="E6906" s="8">
        <v>260</v>
      </c>
      <c r="F6906" s="31">
        <f t="shared" si="257"/>
        <v>335.81432579558623</v>
      </c>
      <c r="G6906" s="31">
        <f t="shared" si="258"/>
        <v>331.9509511018054</v>
      </c>
      <c r="H6906">
        <v>341.31</v>
      </c>
    </row>
    <row r="6907" spans="1:8" x14ac:dyDescent="0.3">
      <c r="A6907" s="20">
        <f t="shared" si="256"/>
        <v>6901</v>
      </c>
      <c r="B6907" s="9">
        <v>335.82088579558621</v>
      </c>
      <c r="C6907" s="9">
        <v>331.25895551076883</v>
      </c>
      <c r="D6907" s="25">
        <v>241</v>
      </c>
      <c r="E6907" s="8">
        <v>261</v>
      </c>
      <c r="F6907" s="31">
        <f t="shared" si="257"/>
        <v>335.82088579558621</v>
      </c>
      <c r="G6907" s="31">
        <f t="shared" si="258"/>
        <v>331.96195110180543</v>
      </c>
    </row>
    <row r="6908" spans="1:8" x14ac:dyDescent="0.3">
      <c r="A6908" s="20">
        <f t="shared" si="256"/>
        <v>6902</v>
      </c>
      <c r="B6908" s="9">
        <v>335.82744579558619</v>
      </c>
      <c r="C6908" s="9">
        <v>331.27778551076881</v>
      </c>
      <c r="D6908" s="25">
        <v>242</v>
      </c>
      <c r="E6908" s="8">
        <v>262</v>
      </c>
      <c r="F6908" s="31">
        <f t="shared" si="257"/>
        <v>335.82744579558619</v>
      </c>
      <c r="G6908" s="31">
        <f t="shared" si="258"/>
        <v>331.97295110180545</v>
      </c>
    </row>
    <row r="6909" spans="1:8" x14ac:dyDescent="0.3">
      <c r="A6909" s="20">
        <f t="shared" si="256"/>
        <v>6903</v>
      </c>
      <c r="B6909" s="9">
        <v>335.83400579558617</v>
      </c>
      <c r="C6909" s="9">
        <v>331.29661551076879</v>
      </c>
      <c r="D6909" s="25">
        <v>243</v>
      </c>
      <c r="E6909" s="8">
        <v>263</v>
      </c>
      <c r="F6909" s="31">
        <f t="shared" si="257"/>
        <v>335.83400579558617</v>
      </c>
      <c r="G6909" s="31">
        <f t="shared" si="258"/>
        <v>331.98395110180547</v>
      </c>
    </row>
    <row r="6910" spans="1:8" x14ac:dyDescent="0.3">
      <c r="A6910" s="20">
        <f t="shared" si="256"/>
        <v>6904</v>
      </c>
      <c r="B6910" s="9">
        <v>335.84056579558614</v>
      </c>
      <c r="C6910" s="9">
        <v>331.31544551076877</v>
      </c>
      <c r="D6910" s="25">
        <v>244</v>
      </c>
      <c r="E6910" s="8">
        <v>264</v>
      </c>
      <c r="F6910" s="31">
        <f t="shared" si="257"/>
        <v>335.84056579558614</v>
      </c>
      <c r="G6910" s="31">
        <f t="shared" si="258"/>
        <v>331.9949511018055</v>
      </c>
    </row>
    <row r="6911" spans="1:8" x14ac:dyDescent="0.3">
      <c r="A6911" s="20">
        <f t="shared" si="256"/>
        <v>6905</v>
      </c>
      <c r="B6911" s="9">
        <v>335.84712579558612</v>
      </c>
      <c r="C6911" s="9">
        <v>331.33427551076875</v>
      </c>
      <c r="D6911" s="25">
        <v>245</v>
      </c>
      <c r="E6911" s="8">
        <v>265</v>
      </c>
      <c r="F6911" s="31">
        <f t="shared" si="257"/>
        <v>335.84712579558612</v>
      </c>
      <c r="G6911" s="31">
        <f t="shared" si="258"/>
        <v>332.00595110180552</v>
      </c>
    </row>
    <row r="6912" spans="1:8" x14ac:dyDescent="0.3">
      <c r="A6912" s="20">
        <f t="shared" si="256"/>
        <v>6906</v>
      </c>
      <c r="B6912" s="9">
        <v>335.8536857955861</v>
      </c>
      <c r="C6912" s="9">
        <v>331.35310551076873</v>
      </c>
      <c r="D6912" s="25">
        <v>246</v>
      </c>
      <c r="E6912" s="8">
        <v>266</v>
      </c>
      <c r="F6912" s="31">
        <f t="shared" si="257"/>
        <v>335.8536857955861</v>
      </c>
      <c r="G6912" s="31">
        <f t="shared" si="258"/>
        <v>332.01695110180555</v>
      </c>
    </row>
    <row r="6913" spans="1:8" x14ac:dyDescent="0.3">
      <c r="A6913" s="20">
        <f t="shared" si="256"/>
        <v>6907</v>
      </c>
      <c r="B6913" s="9">
        <v>335.86024579558608</v>
      </c>
      <c r="C6913" s="9">
        <v>331.37193551076871</v>
      </c>
      <c r="D6913" s="25">
        <v>247</v>
      </c>
      <c r="E6913" s="8">
        <v>267</v>
      </c>
      <c r="F6913" s="31">
        <f t="shared" si="257"/>
        <v>335.86024579558608</v>
      </c>
      <c r="G6913" s="31">
        <f t="shared" si="258"/>
        <v>332.02795110180557</v>
      </c>
    </row>
    <row r="6914" spans="1:8" x14ac:dyDescent="0.3">
      <c r="A6914" s="20">
        <f t="shared" si="256"/>
        <v>6908</v>
      </c>
      <c r="B6914" s="9">
        <v>335.86680579558606</v>
      </c>
      <c r="C6914" s="9">
        <v>331.39076551076869</v>
      </c>
      <c r="D6914" s="25">
        <v>248</v>
      </c>
      <c r="E6914" s="8">
        <v>268</v>
      </c>
      <c r="F6914" s="31">
        <f t="shared" si="257"/>
        <v>335.86680579558606</v>
      </c>
      <c r="G6914" s="31">
        <f t="shared" si="258"/>
        <v>332.03895110180559</v>
      </c>
    </row>
    <row r="6915" spans="1:8" x14ac:dyDescent="0.3">
      <c r="A6915" s="20">
        <f t="shared" si="256"/>
        <v>6909</v>
      </c>
      <c r="B6915" s="9">
        <v>335.87336579558604</v>
      </c>
      <c r="C6915" s="9">
        <v>331.40959551076867</v>
      </c>
      <c r="D6915" s="25">
        <v>249</v>
      </c>
      <c r="E6915" s="8">
        <v>269</v>
      </c>
      <c r="F6915" s="31">
        <f t="shared" si="257"/>
        <v>335.87336579558604</v>
      </c>
      <c r="G6915" s="31">
        <f t="shared" si="258"/>
        <v>332.04995110180562</v>
      </c>
    </row>
    <row r="6916" spans="1:8" x14ac:dyDescent="0.3">
      <c r="A6916" s="20">
        <f t="shared" si="256"/>
        <v>6910</v>
      </c>
      <c r="B6916" s="9">
        <v>335.87992579558602</v>
      </c>
      <c r="C6916" s="9">
        <v>331.42842551076865</v>
      </c>
      <c r="D6916" s="25">
        <v>250</v>
      </c>
      <c r="E6916" s="8">
        <v>270</v>
      </c>
      <c r="F6916" s="31">
        <f t="shared" si="257"/>
        <v>335.87992579558602</v>
      </c>
      <c r="G6916" s="31">
        <f t="shared" si="258"/>
        <v>332.06095110180564</v>
      </c>
    </row>
    <row r="6917" spans="1:8" x14ac:dyDescent="0.3">
      <c r="A6917" s="20">
        <f t="shared" si="256"/>
        <v>6911</v>
      </c>
      <c r="B6917" s="9">
        <v>335.886485795586</v>
      </c>
      <c r="C6917" s="9">
        <v>331.44725551076863</v>
      </c>
      <c r="D6917" s="25">
        <v>251</v>
      </c>
      <c r="E6917" s="8">
        <v>271</v>
      </c>
      <c r="F6917" s="31">
        <f t="shared" si="257"/>
        <v>335.886485795586</v>
      </c>
      <c r="G6917" s="31">
        <f t="shared" si="258"/>
        <v>332.07195110180567</v>
      </c>
    </row>
    <row r="6918" spans="1:8" x14ac:dyDescent="0.3">
      <c r="A6918" s="20">
        <f t="shared" si="256"/>
        <v>6912</v>
      </c>
      <c r="B6918" s="9">
        <v>335.89304579558598</v>
      </c>
      <c r="C6918" s="9">
        <v>331.46608551076861</v>
      </c>
      <c r="D6918" s="25">
        <v>252</v>
      </c>
      <c r="E6918" s="8">
        <v>272</v>
      </c>
      <c r="F6918" s="31">
        <f t="shared" si="257"/>
        <v>335.89304579558598</v>
      </c>
      <c r="G6918" s="31">
        <f t="shared" si="258"/>
        <v>332.08295110180569</v>
      </c>
    </row>
    <row r="6919" spans="1:8" x14ac:dyDescent="0.3">
      <c r="A6919" s="20">
        <f t="shared" si="256"/>
        <v>6913</v>
      </c>
      <c r="B6919" s="9">
        <v>335.89960579558596</v>
      </c>
      <c r="C6919" s="9">
        <v>331.48491551076859</v>
      </c>
      <c r="D6919" s="25">
        <v>253</v>
      </c>
      <c r="E6919" s="8">
        <v>273</v>
      </c>
      <c r="F6919" s="31">
        <f t="shared" si="257"/>
        <v>335.89960579558596</v>
      </c>
      <c r="G6919" s="31">
        <f t="shared" si="258"/>
        <v>332.09395110180571</v>
      </c>
    </row>
    <row r="6920" spans="1:8" x14ac:dyDescent="0.3">
      <c r="A6920" s="20">
        <f t="shared" ref="A6920:A6983" si="259">ROW()-6</f>
        <v>6914</v>
      </c>
      <c r="B6920" s="9">
        <v>335.90616579558593</v>
      </c>
      <c r="C6920" s="9">
        <v>331.50374551076857</v>
      </c>
      <c r="D6920" s="25">
        <v>254</v>
      </c>
      <c r="E6920" s="8">
        <v>274</v>
      </c>
      <c r="F6920" s="31">
        <f t="shared" si="257"/>
        <v>335.90616579558593</v>
      </c>
      <c r="G6920" s="31">
        <f t="shared" si="258"/>
        <v>332.10495110180574</v>
      </c>
    </row>
    <row r="6921" spans="1:8" x14ac:dyDescent="0.3">
      <c r="A6921" s="20">
        <f t="shared" si="259"/>
        <v>6915</v>
      </c>
      <c r="B6921" s="9">
        <v>335.91272579558591</v>
      </c>
      <c r="C6921" s="9">
        <v>331.52257551076855</v>
      </c>
      <c r="D6921" s="25">
        <v>255</v>
      </c>
      <c r="E6921" s="8">
        <v>275</v>
      </c>
      <c r="F6921" s="31">
        <f t="shared" si="257"/>
        <v>335.91272579558591</v>
      </c>
      <c r="G6921" s="31">
        <f t="shared" si="258"/>
        <v>332.11595110180576</v>
      </c>
    </row>
    <row r="6922" spans="1:8" x14ac:dyDescent="0.3">
      <c r="A6922" s="20">
        <f t="shared" si="259"/>
        <v>6916</v>
      </c>
      <c r="B6922" s="9">
        <v>335.91928579558589</v>
      </c>
      <c r="C6922" s="9">
        <v>331.54140551076853</v>
      </c>
      <c r="D6922" s="25">
        <v>256</v>
      </c>
      <c r="E6922" s="8">
        <v>276</v>
      </c>
      <c r="F6922" s="31">
        <f t="shared" si="257"/>
        <v>335.91928579558589</v>
      </c>
      <c r="G6922" s="31">
        <f t="shared" si="258"/>
        <v>332.12695110180579</v>
      </c>
    </row>
    <row r="6923" spans="1:8" x14ac:dyDescent="0.3">
      <c r="A6923" s="20">
        <f t="shared" si="259"/>
        <v>6917</v>
      </c>
      <c r="B6923" s="9">
        <v>335.92584579558587</v>
      </c>
      <c r="C6923" s="9">
        <v>331.56023551076851</v>
      </c>
      <c r="D6923" s="25">
        <v>257</v>
      </c>
      <c r="E6923" s="8">
        <v>277</v>
      </c>
      <c r="F6923" s="31">
        <f t="shared" si="257"/>
        <v>335.92584579558587</v>
      </c>
      <c r="G6923" s="31">
        <f t="shared" si="258"/>
        <v>332.13795110180581</v>
      </c>
    </row>
    <row r="6924" spans="1:8" x14ac:dyDescent="0.3">
      <c r="A6924" s="20">
        <f t="shared" si="259"/>
        <v>6918</v>
      </c>
      <c r="B6924" s="9">
        <v>335.93240579558585</v>
      </c>
      <c r="C6924" s="9">
        <v>331.57906551076849</v>
      </c>
      <c r="D6924" s="25">
        <v>258</v>
      </c>
      <c r="E6924" s="8">
        <v>278</v>
      </c>
      <c r="F6924" s="31">
        <f t="shared" ref="F6924:F6987" si="260">IF($A6924&lt;=$J$26,F6923+($A6924-$A6923)*$L$26,"erreur")</f>
        <v>335.93240579558585</v>
      </c>
      <c r="G6924" s="31">
        <f t="shared" si="258"/>
        <v>332.14895110180584</v>
      </c>
    </row>
    <row r="6925" spans="1:8" x14ac:dyDescent="0.3">
      <c r="A6925" s="20">
        <f t="shared" si="259"/>
        <v>6919</v>
      </c>
      <c r="B6925" s="9">
        <v>335.93896579558583</v>
      </c>
      <c r="C6925" s="9">
        <v>331.59789551076847</v>
      </c>
      <c r="D6925" s="25">
        <v>259</v>
      </c>
      <c r="E6925" s="8">
        <v>279</v>
      </c>
      <c r="F6925" s="31">
        <f t="shared" si="260"/>
        <v>335.93896579558583</v>
      </c>
      <c r="G6925" s="31">
        <f t="shared" ref="G6925:G6935" si="261">IF(8811-A6925&gt;$I$13,G6924+(A6925-A6924)*$M$13,"erreur")</f>
        <v>332.15995110180586</v>
      </c>
    </row>
    <row r="6926" spans="1:8" x14ac:dyDescent="0.3">
      <c r="A6926" s="20">
        <f t="shared" si="259"/>
        <v>6920</v>
      </c>
      <c r="B6926" s="9">
        <v>335.94552579558581</v>
      </c>
      <c r="C6926" s="9">
        <v>331.61672551076845</v>
      </c>
      <c r="D6926" s="25">
        <v>260</v>
      </c>
      <c r="E6926" s="8">
        <v>280</v>
      </c>
      <c r="F6926" s="31">
        <f t="shared" si="260"/>
        <v>335.94552579558581</v>
      </c>
      <c r="G6926" s="31">
        <f t="shared" si="261"/>
        <v>332.17095110180588</v>
      </c>
      <c r="H6926">
        <v>341.62</v>
      </c>
    </row>
    <row r="6927" spans="1:8" x14ac:dyDescent="0.3">
      <c r="A6927" s="20">
        <f t="shared" si="259"/>
        <v>6921</v>
      </c>
      <c r="B6927" s="9">
        <v>335.95208579558579</v>
      </c>
      <c r="C6927" s="9">
        <v>331.63555551076843</v>
      </c>
      <c r="D6927" s="25">
        <v>261</v>
      </c>
      <c r="E6927" s="8">
        <v>281</v>
      </c>
      <c r="F6927" s="31">
        <f t="shared" si="260"/>
        <v>335.95208579558579</v>
      </c>
      <c r="G6927" s="31">
        <f t="shared" si="261"/>
        <v>332.18195110180591</v>
      </c>
    </row>
    <row r="6928" spans="1:8" x14ac:dyDescent="0.3">
      <c r="A6928" s="20">
        <f t="shared" si="259"/>
        <v>6922</v>
      </c>
      <c r="B6928" s="9">
        <v>335.95864579558577</v>
      </c>
      <c r="C6928" s="9">
        <v>331.65438551076841</v>
      </c>
      <c r="D6928" s="25">
        <v>262</v>
      </c>
      <c r="E6928" s="8">
        <v>282</v>
      </c>
      <c r="F6928" s="31">
        <f t="shared" si="260"/>
        <v>335.95864579558577</v>
      </c>
      <c r="G6928" s="31">
        <f t="shared" si="261"/>
        <v>332.19295110180593</v>
      </c>
    </row>
    <row r="6929" spans="1:7" x14ac:dyDescent="0.3">
      <c r="A6929" s="20">
        <f t="shared" si="259"/>
        <v>6923</v>
      </c>
      <c r="B6929" s="9">
        <v>335.96520579558575</v>
      </c>
      <c r="C6929" s="9">
        <v>331.67321551076839</v>
      </c>
      <c r="D6929" s="25">
        <v>263</v>
      </c>
      <c r="E6929" s="8">
        <v>283</v>
      </c>
      <c r="F6929" s="31">
        <f t="shared" si="260"/>
        <v>335.96520579558575</v>
      </c>
      <c r="G6929" s="31">
        <f t="shared" si="261"/>
        <v>332.20395110180596</v>
      </c>
    </row>
    <row r="6930" spans="1:7" x14ac:dyDescent="0.3">
      <c r="A6930" s="20">
        <f t="shared" si="259"/>
        <v>6924</v>
      </c>
      <c r="B6930" s="9">
        <v>335.97176579558572</v>
      </c>
      <c r="C6930" s="9">
        <v>331.69204551076837</v>
      </c>
      <c r="D6930" s="25">
        <v>264</v>
      </c>
      <c r="E6930" s="8">
        <v>284</v>
      </c>
      <c r="F6930" s="31">
        <f t="shared" si="260"/>
        <v>335.97176579558572</v>
      </c>
      <c r="G6930" s="31">
        <f t="shared" si="261"/>
        <v>332.21495110180598</v>
      </c>
    </row>
    <row r="6931" spans="1:7" x14ac:dyDescent="0.3">
      <c r="A6931" s="20">
        <f t="shared" si="259"/>
        <v>6925</v>
      </c>
      <c r="B6931" s="9">
        <v>335.9783257955857</v>
      </c>
      <c r="C6931" s="9">
        <v>331.71087551076835</v>
      </c>
      <c r="D6931" s="25">
        <v>265</v>
      </c>
      <c r="E6931" s="8">
        <v>285</v>
      </c>
      <c r="F6931" s="31">
        <f t="shared" si="260"/>
        <v>335.9783257955857</v>
      </c>
      <c r="G6931" s="31">
        <f t="shared" si="261"/>
        <v>332.225951101806</v>
      </c>
    </row>
    <row r="6932" spans="1:7" x14ac:dyDescent="0.3">
      <c r="A6932" s="20">
        <f t="shared" si="259"/>
        <v>6926</v>
      </c>
      <c r="B6932" s="9">
        <v>335.98488579558568</v>
      </c>
      <c r="C6932" s="9">
        <v>331.72970551076833</v>
      </c>
      <c r="D6932" s="25">
        <v>266</v>
      </c>
      <c r="E6932" s="8">
        <v>286</v>
      </c>
      <c r="F6932" s="31">
        <f t="shared" si="260"/>
        <v>335.98488579558568</v>
      </c>
      <c r="G6932" s="31">
        <f t="shared" si="261"/>
        <v>332.23695110180603</v>
      </c>
    </row>
    <row r="6933" spans="1:7" x14ac:dyDescent="0.3">
      <c r="A6933" s="20">
        <f t="shared" si="259"/>
        <v>6927</v>
      </c>
      <c r="B6933" s="9">
        <v>335.99144579558566</v>
      </c>
      <c r="C6933" s="9">
        <v>331.74853551076831</v>
      </c>
      <c r="D6933" s="25">
        <v>267</v>
      </c>
      <c r="E6933" s="8">
        <v>287</v>
      </c>
      <c r="F6933" s="31">
        <f t="shared" si="260"/>
        <v>335.99144579558566</v>
      </c>
      <c r="G6933" s="31">
        <f t="shared" si="261"/>
        <v>332.24795110180605</v>
      </c>
    </row>
    <row r="6934" spans="1:7" x14ac:dyDescent="0.3">
      <c r="A6934" s="20">
        <f t="shared" si="259"/>
        <v>6928</v>
      </c>
      <c r="B6934" s="9">
        <v>335.99800579558564</v>
      </c>
      <c r="C6934" s="9">
        <v>331.76736551076829</v>
      </c>
      <c r="D6934" s="25">
        <v>268</v>
      </c>
      <c r="E6934" s="8">
        <v>288</v>
      </c>
      <c r="F6934" s="31">
        <f t="shared" si="260"/>
        <v>335.99800579558564</v>
      </c>
      <c r="G6934" s="31">
        <f t="shared" si="261"/>
        <v>332.25895110180608</v>
      </c>
    </row>
    <row r="6935" spans="1:7" x14ac:dyDescent="0.3">
      <c r="A6935" s="20">
        <f t="shared" si="259"/>
        <v>6929</v>
      </c>
      <c r="B6935" s="9">
        <v>336.00456579558562</v>
      </c>
      <c r="C6935" s="9">
        <v>331.78619551076827</v>
      </c>
      <c r="D6935" s="25">
        <v>269</v>
      </c>
      <c r="E6935" s="8">
        <v>289</v>
      </c>
      <c r="F6935" s="31">
        <f t="shared" si="260"/>
        <v>336.00456579558562</v>
      </c>
      <c r="G6935" s="31">
        <f t="shared" si="261"/>
        <v>332.2699511018061</v>
      </c>
    </row>
    <row r="6936" spans="1:7" x14ac:dyDescent="0.3">
      <c r="A6936" s="20">
        <f t="shared" si="259"/>
        <v>6930</v>
      </c>
      <c r="B6936" s="9">
        <v>336.0111257955856</v>
      </c>
      <c r="C6936" s="9">
        <v>331.80502551076825</v>
      </c>
      <c r="D6936" s="25">
        <v>270</v>
      </c>
      <c r="E6936" s="8">
        <v>290</v>
      </c>
      <c r="F6936" s="31">
        <f t="shared" si="260"/>
        <v>336.0111257955856</v>
      </c>
      <c r="G6936" s="31">
        <f>IF(8811-A6936&gt;$I$12,$O$12+$P$12*SIN($S$12-$T$12*(A6936-$A$6935)/$P$12),erreur)</f>
        <v>332.28106485256831</v>
      </c>
    </row>
    <row r="6937" spans="1:7" x14ac:dyDescent="0.3">
      <c r="A6937" s="20">
        <f t="shared" si="259"/>
        <v>6931</v>
      </c>
      <c r="B6937" s="9">
        <v>336.01768579558558</v>
      </c>
      <c r="C6937" s="9">
        <v>331.82385551076823</v>
      </c>
      <c r="D6937" s="25">
        <v>271</v>
      </c>
      <c r="E6937" s="8">
        <v>291</v>
      </c>
      <c r="F6937" s="31">
        <f t="shared" si="260"/>
        <v>336.01768579558558</v>
      </c>
      <c r="G6937" s="31">
        <f>IF(8811-A6937&gt;$I$12,$O$12+$P$12*SIN($S$12-$T$12*(A6937-$A$6935)/$P$12),erreur)</f>
        <v>332.29219030457534</v>
      </c>
    </row>
    <row r="6938" spans="1:7" x14ac:dyDescent="0.3">
      <c r="A6938" s="20">
        <f t="shared" si="259"/>
        <v>6932</v>
      </c>
      <c r="B6938" s="9">
        <v>336.02424579558556</v>
      </c>
      <c r="C6938" s="9">
        <v>331.84268551076821</v>
      </c>
      <c r="D6938" s="25">
        <v>272</v>
      </c>
      <c r="E6938" s="8">
        <v>292</v>
      </c>
      <c r="F6938" s="31">
        <f t="shared" si="260"/>
        <v>336.02424579558556</v>
      </c>
      <c r="G6938" s="31">
        <f>IF(8811-A6938&gt;$I$12,$O$12+$P$12*SIN($S$12-$T$12*(A6938-$A$6935)/$P$12),erreur)</f>
        <v>332.30338185722576</v>
      </c>
    </row>
    <row r="6939" spans="1:7" x14ac:dyDescent="0.3">
      <c r="A6939" s="20">
        <f t="shared" si="259"/>
        <v>6933</v>
      </c>
      <c r="B6939" s="9">
        <v>336.03080579558554</v>
      </c>
      <c r="C6939" s="9">
        <v>331.86151551076819</v>
      </c>
      <c r="D6939" s="25">
        <v>273</v>
      </c>
      <c r="E6939" s="8">
        <v>293</v>
      </c>
      <c r="F6939" s="31">
        <f t="shared" si="260"/>
        <v>336.03080579558554</v>
      </c>
      <c r="G6939" s="31">
        <f>IF(8811-A6939&gt;$I$12,$O$12+$P$12*SIN($S$12-$T$12*(A6939-$A$6935)/$P$12),erreur)</f>
        <v>332.31463951047226</v>
      </c>
    </row>
    <row r="6940" spans="1:7" x14ac:dyDescent="0.3">
      <c r="A6940" s="20">
        <f t="shared" si="259"/>
        <v>6934</v>
      </c>
      <c r="B6940" s="9">
        <v>336.03736579558552</v>
      </c>
      <c r="C6940" s="9">
        <v>331.88034551076817</v>
      </c>
      <c r="D6940" s="25">
        <v>274</v>
      </c>
      <c r="E6940" s="8">
        <v>294</v>
      </c>
      <c r="F6940" s="31">
        <f t="shared" si="260"/>
        <v>336.03736579558552</v>
      </c>
      <c r="G6940" s="31">
        <f>IF(8811-A6940&gt;$I$12,$O$12+$P$12*SIN($S$12-$T$12*(A6940-$A$6935)/$P$12),erreur)</f>
        <v>332.32596326426392</v>
      </c>
    </row>
    <row r="6941" spans="1:7" x14ac:dyDescent="0.3">
      <c r="A6941" s="20">
        <f t="shared" si="259"/>
        <v>6935</v>
      </c>
      <c r="B6941" s="9">
        <v>336.04392579558549</v>
      </c>
      <c r="C6941" s="9">
        <v>331.89917551076815</v>
      </c>
      <c r="D6941" s="25">
        <v>275</v>
      </c>
      <c r="E6941" s="8">
        <v>295</v>
      </c>
      <c r="F6941" s="31">
        <f t="shared" si="260"/>
        <v>336.04392579558549</v>
      </c>
      <c r="G6941" s="31">
        <f>IF(8811-A6941&gt;$I$12,$O$12+$P$12*SIN($S$12-$T$12*(A6941-$A$6935)/$P$12),erreur)</f>
        <v>332.33735311855344</v>
      </c>
    </row>
    <row r="6942" spans="1:7" x14ac:dyDescent="0.3">
      <c r="A6942" s="20">
        <f t="shared" si="259"/>
        <v>6936</v>
      </c>
      <c r="B6942" s="9">
        <v>336.05048579558547</v>
      </c>
      <c r="C6942" s="9">
        <v>331.91800551076813</v>
      </c>
      <c r="D6942" s="25">
        <v>276</v>
      </c>
      <c r="E6942" s="8">
        <v>296</v>
      </c>
      <c r="F6942" s="31">
        <f t="shared" si="260"/>
        <v>336.05048579558547</v>
      </c>
      <c r="G6942" s="31">
        <f>IF(8811-A6942&gt;$I$12,$O$12+$P$12*SIN($S$12-$T$12*(A6942-$A$6935)/$P$12),erreur)</f>
        <v>332.34880907328989</v>
      </c>
    </row>
    <row r="6943" spans="1:7" x14ac:dyDescent="0.3">
      <c r="A6943" s="20">
        <f t="shared" si="259"/>
        <v>6937</v>
      </c>
      <c r="B6943" s="9">
        <v>336.05704579558545</v>
      </c>
      <c r="C6943" s="9">
        <v>331.93683551076811</v>
      </c>
      <c r="D6943" s="25">
        <v>277</v>
      </c>
      <c r="E6943" s="8">
        <v>297</v>
      </c>
      <c r="F6943" s="31">
        <f t="shared" si="260"/>
        <v>336.05704579558545</v>
      </c>
      <c r="G6943" s="31">
        <f>IF(8811-A6943&gt;$I$12,$O$12+$P$12*SIN($S$12-$T$12*(A6943-$A$6935)/$P$12),erreur)</f>
        <v>332.36033112842233</v>
      </c>
    </row>
    <row r="6944" spans="1:7" x14ac:dyDescent="0.3">
      <c r="A6944" s="20">
        <f t="shared" si="259"/>
        <v>6938</v>
      </c>
      <c r="B6944" s="9">
        <v>336.06360579558543</v>
      </c>
      <c r="C6944" s="9">
        <v>331.95566551076809</v>
      </c>
      <c r="D6944" s="25">
        <v>278</v>
      </c>
      <c r="E6944" s="8">
        <v>298</v>
      </c>
      <c r="F6944" s="31">
        <f t="shared" si="260"/>
        <v>336.06360579558543</v>
      </c>
      <c r="G6944" s="31">
        <f>IF(8811-A6944&gt;$I$12,$O$12+$P$12*SIN($S$12-$T$12*(A6944-$A$6935)/$P$12),erreur)</f>
        <v>332.37191928390166</v>
      </c>
    </row>
    <row r="6945" spans="1:8" x14ac:dyDescent="0.3">
      <c r="A6945" s="20">
        <f t="shared" si="259"/>
        <v>6939</v>
      </c>
      <c r="B6945" s="9">
        <v>336.07016579558541</v>
      </c>
      <c r="C6945" s="9">
        <v>331.97449551076807</v>
      </c>
      <c r="D6945" s="25">
        <v>279</v>
      </c>
      <c r="E6945" s="8">
        <v>299</v>
      </c>
      <c r="F6945" s="31">
        <f t="shared" si="260"/>
        <v>336.07016579558541</v>
      </c>
      <c r="G6945" s="31">
        <f>IF(8811-A6945&gt;$I$12,$O$12+$P$12*SIN($S$12-$T$12*(A6945-$A$6935)/$P$12),erreur)</f>
        <v>332.38357353967876</v>
      </c>
    </row>
    <row r="6946" spans="1:8" x14ac:dyDescent="0.3">
      <c r="A6946" s="20">
        <f t="shared" si="259"/>
        <v>6940</v>
      </c>
      <c r="B6946" s="9">
        <v>336.07672579558539</v>
      </c>
      <c r="C6946" s="9">
        <v>331.99332551076805</v>
      </c>
      <c r="D6946" s="25">
        <v>280</v>
      </c>
      <c r="E6946" s="8">
        <v>300</v>
      </c>
      <c r="F6946" s="31">
        <f t="shared" si="260"/>
        <v>336.07672579558539</v>
      </c>
      <c r="G6946" s="31">
        <f>IF(8811-A6946&gt;$I$12,$O$12+$P$12*SIN($S$12-$T$12*(A6946-$A$6935)/$P$12),erreur)</f>
        <v>332.39529389569907</v>
      </c>
      <c r="H6946">
        <v>341.83</v>
      </c>
    </row>
    <row r="6947" spans="1:8" x14ac:dyDescent="0.3">
      <c r="A6947" s="20">
        <f t="shared" si="259"/>
        <v>6941</v>
      </c>
      <c r="B6947" s="9">
        <v>336.08328579558537</v>
      </c>
      <c r="C6947" s="9">
        <v>332.01215551076803</v>
      </c>
      <c r="D6947" s="25">
        <v>281</v>
      </c>
      <c r="E6947" s="8">
        <v>301</v>
      </c>
      <c r="F6947" s="31">
        <f t="shared" si="260"/>
        <v>336.08328579558537</v>
      </c>
      <c r="G6947" s="31">
        <f>IF(8811-A6947&gt;$I$12,$O$12+$P$12*SIN($S$12-$T$12*(A6947-$A$6935)/$P$12),erreur)</f>
        <v>332.40708035191346</v>
      </c>
    </row>
    <row r="6948" spans="1:8" x14ac:dyDescent="0.3">
      <c r="A6948" s="20">
        <f t="shared" si="259"/>
        <v>6942</v>
      </c>
      <c r="B6948" s="9">
        <v>336.08984579558535</v>
      </c>
      <c r="C6948" s="9">
        <v>332.03098551076801</v>
      </c>
      <c r="D6948" s="25">
        <v>282</v>
      </c>
      <c r="E6948" s="8">
        <v>302</v>
      </c>
      <c r="F6948" s="31">
        <f t="shared" si="260"/>
        <v>336.08984579558535</v>
      </c>
      <c r="G6948" s="31">
        <f>IF(8811-A6948&gt;$I$12,$O$12+$P$12*SIN($S$12-$T$12*(A6948-$A$6935)/$P$12),erreur)</f>
        <v>332.4189329082692</v>
      </c>
    </row>
    <row r="6949" spans="1:8" x14ac:dyDescent="0.3">
      <c r="A6949" s="20">
        <f t="shared" si="259"/>
        <v>6943</v>
      </c>
      <c r="B6949" s="9">
        <v>336.09640579558533</v>
      </c>
      <c r="C6949" s="9">
        <v>332.04981551076798</v>
      </c>
      <c r="D6949" s="25">
        <v>283</v>
      </c>
      <c r="E6949" s="8">
        <v>303</v>
      </c>
      <c r="F6949" s="31">
        <f t="shared" si="260"/>
        <v>336.09640579558533</v>
      </c>
      <c r="G6949" s="31">
        <f>IF(8811-A6949&gt;$I$12,$O$12+$P$12*SIN($S$12-$T$12*(A6949-$A$6935)/$P$12),erreur)</f>
        <v>332.43085156471716</v>
      </c>
    </row>
    <row r="6950" spans="1:8" x14ac:dyDescent="0.3">
      <c r="A6950" s="20">
        <f t="shared" si="259"/>
        <v>6944</v>
      </c>
      <c r="B6950" s="9">
        <v>336.10296579558531</v>
      </c>
      <c r="C6950" s="9">
        <v>332.06864551076796</v>
      </c>
      <c r="D6950" s="25">
        <v>284</v>
      </c>
      <c r="E6950" s="8">
        <v>304</v>
      </c>
      <c r="F6950" s="31">
        <f t="shared" si="260"/>
        <v>336.10296579558531</v>
      </c>
      <c r="G6950" s="31">
        <f>IF(8811-A6950&gt;$I$12,$O$12+$P$12*SIN($S$12-$T$12*(A6950-$A$6935)/$P$12),erreur)</f>
        <v>332.44283632120278</v>
      </c>
    </row>
    <row r="6951" spans="1:8" x14ac:dyDescent="0.3">
      <c r="A6951" s="20">
        <f t="shared" si="259"/>
        <v>6945</v>
      </c>
      <c r="B6951" s="9">
        <v>336.10952579558528</v>
      </c>
      <c r="C6951" s="9">
        <v>332.08747551076794</v>
      </c>
      <c r="D6951" s="25">
        <v>285</v>
      </c>
      <c r="E6951" s="8">
        <v>305</v>
      </c>
      <c r="F6951" s="31">
        <f t="shared" si="260"/>
        <v>336.10952579558528</v>
      </c>
      <c r="G6951" s="31">
        <f>IF(8811-A6951&gt;$I$12,$O$12+$P$12*SIN($S$12-$T$12*(A6951-$A$6935)/$P$12),erreur)</f>
        <v>332.45488717767512</v>
      </c>
    </row>
    <row r="6952" spans="1:8" x14ac:dyDescent="0.3">
      <c r="A6952" s="20">
        <f t="shared" si="259"/>
        <v>6946</v>
      </c>
      <c r="B6952" s="9">
        <v>336.11608579558526</v>
      </c>
      <c r="C6952" s="9">
        <v>332.10630551076792</v>
      </c>
      <c r="D6952" s="25">
        <v>286</v>
      </c>
      <c r="E6952" s="8">
        <v>306</v>
      </c>
      <c r="F6952" s="31">
        <f t="shared" si="260"/>
        <v>336.11608579558526</v>
      </c>
      <c r="G6952" s="31">
        <f>IF(8811-A6952&gt;$I$12,$O$12+$P$12*SIN($S$12-$T$12*(A6952-$A$6935)/$P$12),erreur)</f>
        <v>332.46700413407962</v>
      </c>
    </row>
    <row r="6953" spans="1:8" x14ac:dyDescent="0.3">
      <c r="A6953" s="20">
        <f t="shared" si="259"/>
        <v>6947</v>
      </c>
      <c r="B6953" s="9">
        <v>336.12264579558524</v>
      </c>
      <c r="C6953" s="9">
        <v>332.1251355107679</v>
      </c>
      <c r="D6953" s="25">
        <v>287</v>
      </c>
      <c r="E6953" s="8">
        <v>307</v>
      </c>
      <c r="F6953" s="31">
        <f t="shared" si="260"/>
        <v>336.12264579558524</v>
      </c>
      <c r="G6953" s="31">
        <f>IF(8811-A6953&gt;$I$12,$O$12+$P$12*SIN($S$12-$T$12*(A6953-$A$6935)/$P$12),erreur)</f>
        <v>332.47918719036534</v>
      </c>
    </row>
    <row r="6954" spans="1:8" x14ac:dyDescent="0.3">
      <c r="A6954" s="20">
        <f t="shared" si="259"/>
        <v>6948</v>
      </c>
      <c r="B6954" s="9">
        <v>336.12920579558522</v>
      </c>
      <c r="C6954" s="9">
        <v>332.14396551076788</v>
      </c>
      <c r="D6954" s="25">
        <v>288</v>
      </c>
      <c r="E6954" s="8">
        <v>308</v>
      </c>
      <c r="F6954" s="31">
        <f t="shared" si="260"/>
        <v>336.12920579558522</v>
      </c>
      <c r="G6954" s="31">
        <f>IF(8811-A6954&gt;$I$12,$O$12+$P$12*SIN($S$12-$T$12*(A6954-$A$6935)/$P$12),erreur)</f>
        <v>332.49143634647771</v>
      </c>
    </row>
    <row r="6955" spans="1:8" x14ac:dyDescent="0.3">
      <c r="A6955" s="20">
        <f t="shared" si="259"/>
        <v>6949</v>
      </c>
      <c r="B6955" s="9">
        <v>336.1357657955852</v>
      </c>
      <c r="C6955" s="9">
        <v>332.16279551076786</v>
      </c>
      <c r="D6955" s="25">
        <v>289</v>
      </c>
      <c r="E6955" s="8">
        <v>309</v>
      </c>
      <c r="F6955" s="31">
        <f t="shared" si="260"/>
        <v>336.1357657955852</v>
      </c>
      <c r="G6955" s="31">
        <f>IF(8811-A6955&gt;$I$12,$O$12+$P$12*SIN($S$12-$T$12*(A6955-$A$6935)/$P$12),erreur)</f>
        <v>332.50375160236399</v>
      </c>
    </row>
    <row r="6956" spans="1:8" x14ac:dyDescent="0.3">
      <c r="A6956" s="20">
        <f t="shared" si="259"/>
        <v>6950</v>
      </c>
      <c r="B6956" s="9">
        <v>336.14232579558518</v>
      </c>
      <c r="C6956" s="9">
        <v>332.18162551076784</v>
      </c>
      <c r="D6956" s="25">
        <v>290</v>
      </c>
      <c r="E6956" s="8">
        <v>310</v>
      </c>
      <c r="F6956" s="31">
        <f t="shared" si="260"/>
        <v>336.14232579558518</v>
      </c>
      <c r="G6956" s="31">
        <f>IF(8811-A6956&gt;$I$12,$O$12+$P$12*SIN($S$12-$T$12*(A6956-$A$6935)/$P$12),erreur)</f>
        <v>332.5161329579696</v>
      </c>
    </row>
    <row r="6957" spans="1:8" x14ac:dyDescent="0.3">
      <c r="A6957" s="20">
        <f t="shared" si="259"/>
        <v>6951</v>
      </c>
      <c r="B6957" s="9">
        <v>336.14888579558516</v>
      </c>
      <c r="C6957" s="9">
        <v>332.20045551076782</v>
      </c>
      <c r="D6957" s="25">
        <v>291</v>
      </c>
      <c r="E6957" s="8">
        <v>311</v>
      </c>
      <c r="F6957" s="31">
        <f t="shared" si="260"/>
        <v>336.14888579558516</v>
      </c>
      <c r="G6957" s="31">
        <f>IF(8811-A6957&gt;$I$12,$O$12+$P$12*SIN($S$12-$T$12*(A6957-$A$6935)/$P$12),erreur)</f>
        <v>332.5285804132418</v>
      </c>
    </row>
    <row r="6958" spans="1:8" x14ac:dyDescent="0.3">
      <c r="A6958" s="20">
        <f t="shared" si="259"/>
        <v>6952</v>
      </c>
      <c r="B6958" s="9">
        <v>336.15544579558514</v>
      </c>
      <c r="C6958" s="9">
        <v>332.2192855107678</v>
      </c>
      <c r="D6958" s="25">
        <v>292</v>
      </c>
      <c r="E6958" s="8">
        <v>312</v>
      </c>
      <c r="F6958" s="31">
        <f t="shared" si="260"/>
        <v>336.15544579558514</v>
      </c>
      <c r="G6958" s="31">
        <f>IF(8811-A6958&gt;$I$12,$O$12+$P$12*SIN($S$12-$T$12*(A6958-$A$6935)/$P$12),erreur)</f>
        <v>332.54109396812419</v>
      </c>
    </row>
    <row r="6959" spans="1:8" x14ac:dyDescent="0.3">
      <c r="A6959" s="20">
        <f t="shared" si="259"/>
        <v>6953</v>
      </c>
      <c r="B6959" s="9">
        <v>336.16200579558512</v>
      </c>
      <c r="C6959" s="9">
        <v>332.23811551076778</v>
      </c>
      <c r="D6959" s="25">
        <v>293</v>
      </c>
      <c r="E6959" s="8">
        <v>313</v>
      </c>
      <c r="F6959" s="31">
        <f t="shared" si="260"/>
        <v>336.16200579558512</v>
      </c>
      <c r="G6959" s="31">
        <f>IF(8811-A6959&gt;$I$12,$O$12+$P$12*SIN($S$12-$T$12*(A6959-$A$6935)/$P$12),erreur)</f>
        <v>332.55367362256584</v>
      </c>
    </row>
    <row r="6960" spans="1:8" x14ac:dyDescent="0.3">
      <c r="A6960" s="20">
        <f t="shared" si="259"/>
        <v>6954</v>
      </c>
      <c r="B6960" s="9">
        <v>336.1685657955851</v>
      </c>
      <c r="C6960" s="9">
        <v>332.25694551076776</v>
      </c>
      <c r="D6960" s="25">
        <v>294</v>
      </c>
      <c r="E6960" s="8">
        <v>314</v>
      </c>
      <c r="F6960" s="31">
        <f t="shared" si="260"/>
        <v>336.1685657955851</v>
      </c>
      <c r="G6960" s="31">
        <f>IF(8811-A6960&gt;$I$12,$O$12+$P$12*SIN($S$12-$T$12*(A6960-$A$6935)/$P$12),erreur)</f>
        <v>332.56631937650673</v>
      </c>
    </row>
    <row r="6961" spans="1:8" x14ac:dyDescent="0.3">
      <c r="A6961" s="20">
        <f t="shared" si="259"/>
        <v>6955</v>
      </c>
      <c r="B6961" s="9">
        <v>336.17512579558507</v>
      </c>
      <c r="C6961" s="9">
        <v>332.27577551076774</v>
      </c>
      <c r="D6961" s="25">
        <v>295</v>
      </c>
      <c r="E6961" s="8">
        <v>315</v>
      </c>
      <c r="F6961" s="31">
        <f t="shared" si="260"/>
        <v>336.17512579558507</v>
      </c>
      <c r="G6961" s="31">
        <f>IF(8811-A6961&gt;$I$12,$O$12+$P$12*SIN($S$12-$T$12*(A6961-$A$6935)/$P$12),erreur)</f>
        <v>332.57903122989592</v>
      </c>
    </row>
    <row r="6962" spans="1:8" x14ac:dyDescent="0.3">
      <c r="A6962" s="20">
        <f t="shared" si="259"/>
        <v>6956</v>
      </c>
      <c r="B6962" s="9">
        <v>336.18168579558505</v>
      </c>
      <c r="C6962" s="9">
        <v>332.29460551076772</v>
      </c>
      <c r="D6962" s="25">
        <v>296</v>
      </c>
      <c r="E6962" s="8">
        <v>316</v>
      </c>
      <c r="F6962" s="31">
        <f t="shared" si="260"/>
        <v>336.18168579558505</v>
      </c>
      <c r="G6962" s="31">
        <f>IF(8811-A6962&gt;$I$12,$O$12+$P$12*SIN($S$12-$T$12*(A6962-$A$6935)/$P$12),erreur)</f>
        <v>332.59180918267339</v>
      </c>
    </row>
    <row r="6963" spans="1:8" x14ac:dyDescent="0.3">
      <c r="A6963" s="20">
        <f t="shared" si="259"/>
        <v>6957</v>
      </c>
      <c r="B6963" s="9">
        <v>336.18824579558503</v>
      </c>
      <c r="C6963" s="9">
        <v>332.3134355107677</v>
      </c>
      <c r="D6963" s="25">
        <v>297</v>
      </c>
      <c r="E6963" s="8">
        <v>317</v>
      </c>
      <c r="F6963" s="31">
        <f t="shared" si="260"/>
        <v>336.18824579558503</v>
      </c>
      <c r="G6963" s="31">
        <f>IF(8811-A6963&gt;$I$12,$O$12+$P$12*SIN($S$12-$T$12*(A6963-$A$6935)/$P$12),erreur)</f>
        <v>332.6046532347882</v>
      </c>
    </row>
    <row r="6964" spans="1:8" x14ac:dyDescent="0.3">
      <c r="A6964" s="20">
        <f t="shared" si="259"/>
        <v>6958</v>
      </c>
      <c r="B6964" s="9">
        <v>336.19480579558501</v>
      </c>
      <c r="C6964" s="9">
        <v>332.33226551076768</v>
      </c>
      <c r="D6964" s="25">
        <v>298</v>
      </c>
      <c r="E6964" s="8">
        <v>318</v>
      </c>
      <c r="F6964" s="31">
        <f t="shared" si="260"/>
        <v>336.19480579558501</v>
      </c>
      <c r="G6964" s="31">
        <f>IF(8811-A6964&gt;$I$12,$O$12+$P$12*SIN($S$12-$T$12*(A6964-$A$6935)/$P$12),erreur)</f>
        <v>332.61756338618034</v>
      </c>
    </row>
    <row r="6965" spans="1:8" x14ac:dyDescent="0.3">
      <c r="A6965" s="20">
        <f t="shared" si="259"/>
        <v>6959</v>
      </c>
      <c r="B6965" s="9">
        <v>336.20136579558499</v>
      </c>
      <c r="C6965" s="9">
        <v>332.35109551076766</v>
      </c>
      <c r="D6965" s="25">
        <v>299</v>
      </c>
      <c r="E6965" s="8">
        <v>319</v>
      </c>
      <c r="F6965" s="31">
        <f t="shared" si="260"/>
        <v>336.20136579558499</v>
      </c>
      <c r="G6965" s="31">
        <f>IF(8811-A6965&gt;$I$12,$O$12+$P$12*SIN($S$12-$T$12*(A6965-$A$6935)/$P$12),erreur)</f>
        <v>332.63053963679704</v>
      </c>
    </row>
    <row r="6966" spans="1:8" x14ac:dyDescent="0.3">
      <c r="A6966" s="20">
        <f t="shared" si="259"/>
        <v>6960</v>
      </c>
      <c r="B6966" s="9">
        <v>336.20792579558497</v>
      </c>
      <c r="C6966" s="9">
        <v>332.36992551076764</v>
      </c>
      <c r="D6966" s="25">
        <v>300</v>
      </c>
      <c r="E6966" s="8">
        <v>320</v>
      </c>
      <c r="F6966" s="31">
        <f t="shared" si="260"/>
        <v>336.20792579558497</v>
      </c>
      <c r="G6966" s="31">
        <f>IF(8811-A6966&gt;$I$12,$O$12+$P$12*SIN($S$12-$T$12*(A6966-$A$6935)/$P$12),erreur)</f>
        <v>332.64358198657646</v>
      </c>
      <c r="H6966">
        <v>341.96</v>
      </c>
    </row>
    <row r="6967" spans="1:8" x14ac:dyDescent="0.3">
      <c r="A6967" s="20">
        <f t="shared" si="259"/>
        <v>6961</v>
      </c>
      <c r="B6967" s="9">
        <v>336.21448579558495</v>
      </c>
      <c r="C6967" s="9">
        <v>332.38875551076762</v>
      </c>
      <c r="D6967" s="25">
        <v>301</v>
      </c>
      <c r="E6967" s="8">
        <v>321</v>
      </c>
      <c r="F6967" s="31">
        <f t="shared" si="260"/>
        <v>336.21448579558495</v>
      </c>
      <c r="G6967" s="31">
        <f>IF(8811-A6967&gt;$I$12,$O$12+$P$12*SIN($S$12-$T$12*(A6967-$A$6935)/$P$12),erreur)</f>
        <v>332.65669043546768</v>
      </c>
    </row>
    <row r="6968" spans="1:8" x14ac:dyDescent="0.3">
      <c r="A6968" s="20">
        <f t="shared" si="259"/>
        <v>6962</v>
      </c>
      <c r="B6968" s="9">
        <v>336.22104579558493</v>
      </c>
      <c r="C6968" s="9">
        <v>332.4075855107676</v>
      </c>
      <c r="D6968" s="25">
        <v>302</v>
      </c>
      <c r="E6968" s="8">
        <v>322</v>
      </c>
      <c r="F6968" s="31">
        <f t="shared" si="260"/>
        <v>336.22104579558493</v>
      </c>
      <c r="G6968" s="31">
        <f>IF(8811-A6968&gt;$I$12,$O$12+$P$12*SIN($S$12-$T$12*(A6968-$A$6935)/$P$12),erreur)</f>
        <v>332.66986498341066</v>
      </c>
    </row>
    <row r="6969" spans="1:8" x14ac:dyDescent="0.3">
      <c r="A6969" s="20">
        <f t="shared" si="259"/>
        <v>6963</v>
      </c>
      <c r="B6969" s="9">
        <v>336.22760579558491</v>
      </c>
      <c r="C6969" s="9">
        <v>332.42641551076758</v>
      </c>
      <c r="D6969" s="25">
        <v>303</v>
      </c>
      <c r="E6969" s="8">
        <v>323</v>
      </c>
      <c r="F6969" s="31">
        <f t="shared" si="260"/>
        <v>336.22760579558491</v>
      </c>
      <c r="G6969" s="31">
        <f>IF(8811-A6969&gt;$I$12,$O$12+$P$12*SIN($S$12-$T$12*(A6969-$A$6935)/$P$12),erreur)</f>
        <v>332.68310563034538</v>
      </c>
    </row>
    <row r="6970" spans="1:8" x14ac:dyDescent="0.3">
      <c r="A6970" s="20">
        <f t="shared" si="259"/>
        <v>6964</v>
      </c>
      <c r="B6970" s="9">
        <v>336.23416579558489</v>
      </c>
      <c r="C6970" s="9">
        <v>332.44524551076756</v>
      </c>
      <c r="D6970" s="25">
        <v>304</v>
      </c>
      <c r="E6970" s="8">
        <v>324</v>
      </c>
      <c r="F6970" s="31">
        <f t="shared" si="260"/>
        <v>336.23416579558489</v>
      </c>
      <c r="G6970" s="31">
        <f>IF(8811-A6970&gt;$I$12,$O$12+$P$12*SIN($S$12-$T$12*(A6970-$A$6935)/$P$12),erreur)</f>
        <v>332.69641237621727</v>
      </c>
    </row>
    <row r="6971" spans="1:8" x14ac:dyDescent="0.3">
      <c r="A6971" s="20">
        <f t="shared" si="259"/>
        <v>6965</v>
      </c>
      <c r="B6971" s="9">
        <v>336.24072579558486</v>
      </c>
      <c r="C6971" s="9">
        <v>332.46407551076754</v>
      </c>
      <c r="D6971" s="25">
        <v>305</v>
      </c>
      <c r="E6971" s="8">
        <v>325</v>
      </c>
      <c r="F6971" s="31">
        <f t="shared" si="260"/>
        <v>336.24072579558486</v>
      </c>
      <c r="G6971" s="31">
        <f>IF(8811-A6971&gt;$I$12,$O$12+$P$12*SIN($S$12-$T$12*(A6971-$A$6935)/$P$12),erreur)</f>
        <v>332.70978522096812</v>
      </c>
    </row>
    <row r="6972" spans="1:8" x14ac:dyDescent="0.3">
      <c r="A6972" s="20">
        <f t="shared" si="259"/>
        <v>6966</v>
      </c>
      <c r="B6972" s="9">
        <v>336.24728579558484</v>
      </c>
      <c r="C6972" s="9">
        <v>332.48290551076752</v>
      </c>
      <c r="D6972" s="25">
        <v>306</v>
      </c>
      <c r="E6972" s="8">
        <v>326</v>
      </c>
      <c r="F6972" s="31">
        <f t="shared" si="260"/>
        <v>336.24728579558484</v>
      </c>
      <c r="G6972" s="31">
        <f>IF(8811-A6972&gt;$I$12,$O$12+$P$12*SIN($S$12-$T$12*(A6972-$A$6935)/$P$12),erreur)</f>
        <v>332.72322416453608</v>
      </c>
    </row>
    <row r="6973" spans="1:8" x14ac:dyDescent="0.3">
      <c r="A6973" s="20">
        <f t="shared" si="259"/>
        <v>6967</v>
      </c>
      <c r="B6973" s="9">
        <v>336.25384579558482</v>
      </c>
      <c r="C6973" s="9">
        <v>332.5017355107675</v>
      </c>
      <c r="D6973" s="25">
        <v>307</v>
      </c>
      <c r="E6973" s="8">
        <v>327</v>
      </c>
      <c r="F6973" s="31">
        <f t="shared" si="260"/>
        <v>336.25384579558482</v>
      </c>
      <c r="G6973" s="31">
        <f>IF(8811-A6973&gt;$I$12,$O$12+$P$12*SIN($S$12-$T$12*(A6973-$A$6935)/$P$12),erreur)</f>
        <v>332.73672920686658</v>
      </c>
    </row>
    <row r="6974" spans="1:8" x14ac:dyDescent="0.3">
      <c r="A6974" s="20">
        <f t="shared" si="259"/>
        <v>6968</v>
      </c>
      <c r="B6974" s="9">
        <v>336.2604057955848</v>
      </c>
      <c r="C6974" s="9">
        <v>332.52056551076748</v>
      </c>
      <c r="D6974" s="25">
        <v>308</v>
      </c>
      <c r="E6974" s="8">
        <v>328</v>
      </c>
      <c r="F6974" s="31">
        <f t="shared" si="260"/>
        <v>336.2604057955848</v>
      </c>
      <c r="G6974" s="31">
        <f>IF(8811-A6974&gt;$I$12,$O$12+$P$12*SIN($S$12-$T$12*(A6974-$A$6935)/$P$12),erreur)</f>
        <v>332.75030034789779</v>
      </c>
    </row>
    <row r="6975" spans="1:8" x14ac:dyDescent="0.3">
      <c r="A6975" s="20">
        <f t="shared" si="259"/>
        <v>6969</v>
      </c>
      <c r="B6975" s="9">
        <v>336.26696579558478</v>
      </c>
      <c r="C6975" s="9">
        <v>332.53939551076746</v>
      </c>
      <c r="D6975" s="25">
        <v>309</v>
      </c>
      <c r="E6975" s="8">
        <v>329</v>
      </c>
      <c r="F6975" s="31">
        <f t="shared" si="260"/>
        <v>336.26696579558478</v>
      </c>
      <c r="G6975" s="31">
        <f>IF(8811-A6975&gt;$I$12,$O$12+$P$12*SIN($S$12-$T$12*(A6975-$A$6935)/$P$12),erreur)</f>
        <v>332.76393758757331</v>
      </c>
    </row>
    <row r="6976" spans="1:8" x14ac:dyDescent="0.3">
      <c r="A6976" s="20">
        <f t="shared" si="259"/>
        <v>6970</v>
      </c>
      <c r="B6976" s="9">
        <v>336.27352579558476</v>
      </c>
      <c r="C6976" s="9">
        <v>332.55822551076744</v>
      </c>
      <c r="D6976" s="25">
        <v>310</v>
      </c>
      <c r="E6976" s="8">
        <v>330</v>
      </c>
      <c r="F6976" s="31">
        <f t="shared" si="260"/>
        <v>336.27352579558476</v>
      </c>
      <c r="G6976" s="31">
        <f>IF(8811-A6976&gt;$I$12,$O$12+$P$12*SIN($S$12-$T$12*(A6976-$A$6935)/$P$12),erreur)</f>
        <v>332.77764092582947</v>
      </c>
    </row>
    <row r="6977" spans="1:8" x14ac:dyDescent="0.3">
      <c r="A6977" s="20">
        <f t="shared" si="259"/>
        <v>6971</v>
      </c>
      <c r="B6977" s="9">
        <v>336.28008579558474</v>
      </c>
      <c r="C6977" s="9">
        <v>332.57705551076742</v>
      </c>
      <c r="D6977" s="25">
        <v>311</v>
      </c>
      <c r="E6977" s="8">
        <v>331</v>
      </c>
      <c r="F6977" s="31">
        <f t="shared" si="260"/>
        <v>336.28008579558474</v>
      </c>
      <c r="G6977" s="31">
        <f>IF(8811-A6977&gt;$I$12,$O$12+$P$12*SIN($S$12-$T$12*(A6977-$A$6935)/$P$12),erreur)</f>
        <v>332.79141036260989</v>
      </c>
    </row>
    <row r="6978" spans="1:8" x14ac:dyDescent="0.3">
      <c r="A6978" s="20">
        <f t="shared" si="259"/>
        <v>6972</v>
      </c>
      <c r="B6978" s="9">
        <v>336.28664579558472</v>
      </c>
      <c r="C6978" s="9">
        <v>332.5958855107674</v>
      </c>
      <c r="D6978" s="25">
        <v>312</v>
      </c>
      <c r="E6978" s="8">
        <v>332</v>
      </c>
      <c r="F6978" s="31">
        <f t="shared" si="260"/>
        <v>336.28664579558472</v>
      </c>
      <c r="G6978" s="31">
        <f>IF(8811-A6978&gt;$I$12,$O$12+$P$12*SIN($S$12-$T$12*(A6978-$A$6935)/$P$12),erreur)</f>
        <v>332.80524589785273</v>
      </c>
    </row>
    <row r="6979" spans="1:8" x14ac:dyDescent="0.3">
      <c r="A6979" s="20">
        <f t="shared" si="259"/>
        <v>6973</v>
      </c>
      <c r="B6979" s="9">
        <v>336.2932057955847</v>
      </c>
      <c r="C6979" s="9">
        <v>332.61471551076738</v>
      </c>
      <c r="D6979" s="25">
        <v>313</v>
      </c>
      <c r="E6979" s="8">
        <v>333</v>
      </c>
      <c r="F6979" s="31">
        <f t="shared" si="260"/>
        <v>336.2932057955847</v>
      </c>
      <c r="G6979" s="31">
        <f>IF(8811-A6979&gt;$I$12,$O$12+$P$12*SIN($S$12-$T$12*(A6979-$A$6935)/$P$12),erreur)</f>
        <v>332.81914753149795</v>
      </c>
    </row>
    <row r="6980" spans="1:8" x14ac:dyDescent="0.3">
      <c r="A6980" s="20">
        <f t="shared" si="259"/>
        <v>6974</v>
      </c>
      <c r="B6980" s="9">
        <v>336.29976579558468</v>
      </c>
      <c r="C6980" s="9">
        <v>332.63354551076736</v>
      </c>
      <c r="D6980" s="25">
        <v>314</v>
      </c>
      <c r="E6980" s="8">
        <v>334</v>
      </c>
      <c r="F6980" s="31">
        <f t="shared" si="260"/>
        <v>336.29976579558468</v>
      </c>
      <c r="G6980" s="31">
        <f>IF(8811-A6980&gt;$I$12,$O$12+$P$12*SIN($S$12-$T$12*(A6980-$A$6935)/$P$12),erreur)</f>
        <v>332.83311526348552</v>
      </c>
    </row>
    <row r="6981" spans="1:8" x14ac:dyDescent="0.3">
      <c r="A6981" s="20">
        <f t="shared" si="259"/>
        <v>6975</v>
      </c>
      <c r="B6981" s="9">
        <v>336.30632579558466</v>
      </c>
      <c r="C6981" s="9">
        <v>332.65237551076734</v>
      </c>
      <c r="D6981" s="25">
        <v>315</v>
      </c>
      <c r="E6981" s="8">
        <v>335</v>
      </c>
      <c r="F6981" s="31">
        <f t="shared" si="260"/>
        <v>336.30632579558466</v>
      </c>
      <c r="G6981" s="31">
        <f>IF(8811-A6981&gt;$I$12,$O$12+$P$12*SIN($S$12-$T$12*(A6981-$A$6935)/$P$12),erreur)</f>
        <v>332.8471490937518</v>
      </c>
    </row>
    <row r="6982" spans="1:8" x14ac:dyDescent="0.3">
      <c r="A6982" s="20">
        <f t="shared" si="259"/>
        <v>6976</v>
      </c>
      <c r="B6982" s="9">
        <v>336.31288579558463</v>
      </c>
      <c r="C6982" s="9">
        <v>332.67120551076732</v>
      </c>
      <c r="D6982" s="25">
        <v>316</v>
      </c>
      <c r="E6982" s="8">
        <v>336</v>
      </c>
      <c r="F6982" s="31">
        <f t="shared" si="260"/>
        <v>336.31288579558463</v>
      </c>
      <c r="G6982" s="31">
        <f>IF(8811-A6982&gt;$I$12,$O$12+$P$12*SIN($S$12-$T$12*(A6982-$A$6935)/$P$12),erreur)</f>
        <v>332.86124902223855</v>
      </c>
    </row>
    <row r="6983" spans="1:8" x14ac:dyDescent="0.3">
      <c r="A6983" s="20">
        <f t="shared" si="259"/>
        <v>6977</v>
      </c>
      <c r="B6983" s="9">
        <v>336.31944579558461</v>
      </c>
      <c r="C6983" s="9">
        <v>332.6900355107673</v>
      </c>
      <c r="D6983" s="25">
        <v>317</v>
      </c>
      <c r="E6983" s="8">
        <v>337</v>
      </c>
      <c r="F6983" s="31">
        <f t="shared" si="260"/>
        <v>336.31944579558461</v>
      </c>
      <c r="G6983" s="31">
        <f>IF(8811-A6983&gt;$I$12,$O$12+$P$12*SIN($S$12-$T$12*(A6983-$A$6935)/$P$12),erreur)</f>
        <v>332.87541504888395</v>
      </c>
    </row>
    <row r="6984" spans="1:8" x14ac:dyDescent="0.3">
      <c r="A6984" s="20">
        <f t="shared" ref="A6984:A7047" si="262">ROW()-6</f>
        <v>6978</v>
      </c>
      <c r="B6984" s="9">
        <v>336.32600579558459</v>
      </c>
      <c r="C6984" s="9">
        <v>332.70886551076728</v>
      </c>
      <c r="D6984" s="25">
        <v>318</v>
      </c>
      <c r="E6984" s="8">
        <v>338</v>
      </c>
      <c r="F6984" s="31">
        <f t="shared" si="260"/>
        <v>336.32600579558459</v>
      </c>
      <c r="G6984" s="31">
        <f>IF(8811-A6984&gt;$I$12,$O$12+$P$12*SIN($S$12-$T$12*(A6984-$A$6935)/$P$12),erreur)</f>
        <v>332.88964717362433</v>
      </c>
    </row>
    <row r="6985" spans="1:8" x14ac:dyDescent="0.3">
      <c r="A6985" s="20">
        <f t="shared" si="262"/>
        <v>6979</v>
      </c>
      <c r="B6985" s="9">
        <v>336.33256579558457</v>
      </c>
      <c r="C6985" s="9">
        <v>332.72769551076726</v>
      </c>
      <c r="D6985" s="25">
        <v>319</v>
      </c>
      <c r="E6985" s="8">
        <v>339</v>
      </c>
      <c r="F6985" s="31">
        <f t="shared" si="260"/>
        <v>336.33256579558457</v>
      </c>
      <c r="G6985" s="31">
        <f>IF(8811-A6985&gt;$I$12,$O$12+$P$12*SIN($S$12-$T$12*(A6985-$A$6935)/$P$12),erreur)</f>
        <v>332.90394539639783</v>
      </c>
    </row>
    <row r="6986" spans="1:8" x14ac:dyDescent="0.3">
      <c r="A6986" s="20">
        <f t="shared" si="262"/>
        <v>6980</v>
      </c>
      <c r="B6986" s="9">
        <v>336.33912579558455</v>
      </c>
      <c r="C6986" s="9">
        <v>332.74652551076724</v>
      </c>
      <c r="D6986" s="25">
        <v>320</v>
      </c>
      <c r="E6986" s="8">
        <v>340</v>
      </c>
      <c r="F6986" s="31">
        <f t="shared" si="260"/>
        <v>336.33912579558455</v>
      </c>
      <c r="G6986" s="31">
        <f>IF(8811-A6986&gt;$I$12,$O$12+$P$12*SIN($S$12-$T$12*(A6986-$A$6935)/$P$12),erreur)</f>
        <v>332.91830971714262</v>
      </c>
      <c r="H6986">
        <v>342.03</v>
      </c>
    </row>
    <row r="6987" spans="1:8" x14ac:dyDescent="0.3">
      <c r="A6987" s="20">
        <f t="shared" si="262"/>
        <v>6981</v>
      </c>
      <c r="B6987" s="9">
        <v>336.34568579558453</v>
      </c>
      <c r="C6987" s="9">
        <v>332.76535551076722</v>
      </c>
      <c r="D6987" s="25">
        <v>321</v>
      </c>
      <c r="E6987" s="8">
        <v>341</v>
      </c>
      <c r="F6987" s="31">
        <f t="shared" si="260"/>
        <v>336.34568579558453</v>
      </c>
      <c r="G6987" s="31">
        <f>IF(8811-A6987&gt;$I$12,$O$12+$P$12*SIN($S$12-$T$12*(A6987-$A$6935)/$P$12),erreur)</f>
        <v>332.93274013579503</v>
      </c>
    </row>
    <row r="6988" spans="1:8" x14ac:dyDescent="0.3">
      <c r="A6988" s="20">
        <f t="shared" si="262"/>
        <v>6982</v>
      </c>
      <c r="B6988" s="9">
        <v>336.35224579558451</v>
      </c>
      <c r="C6988" s="9">
        <v>332.7841855107672</v>
      </c>
      <c r="D6988" s="25">
        <v>322</v>
      </c>
      <c r="E6988" s="8">
        <v>342</v>
      </c>
      <c r="F6988" s="31">
        <f t="shared" ref="F6988:F7051" si="263">IF($A6988&lt;=$J$26,F6987+($A6988-$A6987)*$L$26,"erreur")</f>
        <v>336.35224579558451</v>
      </c>
      <c r="G6988" s="31">
        <f>IF(8811-A6988&gt;$I$12,$O$12+$P$12*SIN($S$12-$T$12*(A6988-$A$6935)/$P$12),erreur)</f>
        <v>332.94723665229321</v>
      </c>
    </row>
    <row r="6989" spans="1:8" x14ac:dyDescent="0.3">
      <c r="A6989" s="20">
        <f t="shared" si="262"/>
        <v>6983</v>
      </c>
      <c r="B6989" s="9">
        <v>336.35880579558449</v>
      </c>
      <c r="C6989" s="9">
        <v>332.80301551076718</v>
      </c>
      <c r="D6989" s="25">
        <v>323</v>
      </c>
      <c r="E6989" s="8">
        <v>343</v>
      </c>
      <c r="F6989" s="31">
        <f t="shared" si="263"/>
        <v>336.35880579558449</v>
      </c>
      <c r="G6989" s="31">
        <f>IF(8811-A6989&gt;$I$12,$O$12+$P$12*SIN($S$12-$T$12*(A6989-$A$6935)/$P$12),erreur)</f>
        <v>332.96179926657533</v>
      </c>
    </row>
    <row r="6990" spans="1:8" x14ac:dyDescent="0.3">
      <c r="A6990" s="20">
        <f t="shared" si="262"/>
        <v>6984</v>
      </c>
      <c r="B6990" s="9">
        <v>336.36536579558447</v>
      </c>
      <c r="C6990" s="9">
        <v>332.82184551076716</v>
      </c>
      <c r="D6990" s="25">
        <v>324</v>
      </c>
      <c r="E6990" s="8">
        <v>344</v>
      </c>
      <c r="F6990" s="31">
        <f t="shared" si="263"/>
        <v>336.36536579558447</v>
      </c>
      <c r="G6990" s="31">
        <f>IF(8811-A6990&gt;$I$12,$O$12+$P$12*SIN($S$12-$T$12*(A6990-$A$6935)/$P$12),erreur)</f>
        <v>332.97642797857225</v>
      </c>
    </row>
    <row r="6991" spans="1:8" x14ac:dyDescent="0.3">
      <c r="A6991" s="20">
        <f t="shared" si="262"/>
        <v>6985</v>
      </c>
      <c r="B6991" s="9">
        <v>336.37192579558445</v>
      </c>
      <c r="C6991" s="9">
        <v>332.84067551076714</v>
      </c>
      <c r="D6991" s="25">
        <v>325</v>
      </c>
      <c r="E6991" s="8">
        <v>345</v>
      </c>
      <c r="F6991" s="31">
        <f t="shared" si="263"/>
        <v>336.37192579558445</v>
      </c>
      <c r="G6991" s="31">
        <f>IF(8811-A6991&gt;$I$12,$O$12+$P$12*SIN($S$12-$T$12*(A6991-$A$6935)/$P$12),erreur)</f>
        <v>332.99112278822577</v>
      </c>
    </row>
    <row r="6992" spans="1:8" x14ac:dyDescent="0.3">
      <c r="A6992" s="20">
        <f t="shared" si="262"/>
        <v>6986</v>
      </c>
      <c r="B6992" s="9">
        <v>336.37848579558442</v>
      </c>
      <c r="C6992" s="9">
        <v>332.85950551076712</v>
      </c>
      <c r="D6992" s="25">
        <v>326</v>
      </c>
      <c r="E6992" s="8">
        <v>346</v>
      </c>
      <c r="F6992" s="31">
        <f t="shared" si="263"/>
        <v>336.37848579558442</v>
      </c>
      <c r="G6992" s="31">
        <f>IF(8811-A6992&gt;$I$12,$O$12+$P$12*SIN($S$12-$T$12*(A6992-$A$6935)/$P$12),erreur)</f>
        <v>333.00588369546858</v>
      </c>
    </row>
    <row r="6993" spans="1:8" x14ac:dyDescent="0.3">
      <c r="A6993" s="20">
        <f t="shared" si="262"/>
        <v>6987</v>
      </c>
      <c r="B6993" s="9">
        <v>336.3850457955844</v>
      </c>
      <c r="C6993" s="9">
        <v>332.8783355107671</v>
      </c>
      <c r="D6993" s="25">
        <v>327</v>
      </c>
      <c r="E6993" s="8">
        <v>347</v>
      </c>
      <c r="F6993" s="31">
        <f t="shared" si="263"/>
        <v>336.3850457955844</v>
      </c>
      <c r="G6993" s="31">
        <f>IF(8811-A6993&gt;$I$12,$O$12+$P$12*SIN($S$12-$T$12*(A6993-$A$6935)/$P$12),erreur)</f>
        <v>333.02071070023703</v>
      </c>
    </row>
    <row r="6994" spans="1:8" x14ac:dyDescent="0.3">
      <c r="A6994" s="20">
        <f t="shared" si="262"/>
        <v>6988</v>
      </c>
      <c r="B6994" s="9">
        <v>336.39160579558438</v>
      </c>
      <c r="C6994" s="9">
        <v>332.89716551076708</v>
      </c>
      <c r="D6994" s="25">
        <v>328</v>
      </c>
      <c r="E6994" s="8">
        <v>348</v>
      </c>
      <c r="F6994" s="31">
        <f t="shared" si="263"/>
        <v>336.39160579558438</v>
      </c>
      <c r="G6994" s="31">
        <f>IF(8811-A6994&gt;$I$12,$O$12+$P$12*SIN($S$12-$T$12*(A6994-$A$6935)/$P$12),erreur)</f>
        <v>333.03560380246745</v>
      </c>
    </row>
    <row r="6995" spans="1:8" x14ac:dyDescent="0.3">
      <c r="A6995" s="20">
        <f t="shared" si="262"/>
        <v>6989</v>
      </c>
      <c r="B6995" s="9">
        <v>336.39816579558436</v>
      </c>
      <c r="C6995" s="9">
        <v>332.91599551076706</v>
      </c>
      <c r="D6995" s="25">
        <v>329</v>
      </c>
      <c r="E6995" s="8">
        <v>349</v>
      </c>
      <c r="F6995" s="31">
        <f t="shared" si="263"/>
        <v>336.39816579558436</v>
      </c>
      <c r="G6995" s="31">
        <f>IF(8811-A6995&gt;$I$12,$O$12+$P$12*SIN($S$12-$T$12*(A6995-$A$6935)/$P$12),erreur)</f>
        <v>333.05056300209253</v>
      </c>
    </row>
    <row r="6996" spans="1:8" x14ac:dyDescent="0.3">
      <c r="A6996" s="20">
        <f t="shared" si="262"/>
        <v>6990</v>
      </c>
      <c r="B6996" s="9">
        <v>336.40472579558434</v>
      </c>
      <c r="C6996" s="9">
        <v>332.93482551076704</v>
      </c>
      <c r="D6996" s="25">
        <v>330</v>
      </c>
      <c r="E6996" s="8">
        <v>350</v>
      </c>
      <c r="F6996" s="31">
        <f t="shared" si="263"/>
        <v>336.40472579558434</v>
      </c>
      <c r="G6996" s="31">
        <f>IF(8811-A6996&gt;$I$12,$O$12+$P$12*SIN($S$12-$T$12*(A6996-$A$6935)/$P$12),erreur)</f>
        <v>333.06558829904861</v>
      </c>
    </row>
    <row r="6997" spans="1:8" x14ac:dyDescent="0.3">
      <c r="A6997" s="20">
        <f t="shared" si="262"/>
        <v>6991</v>
      </c>
      <c r="B6997" s="9">
        <v>336.41128579558432</v>
      </c>
      <c r="C6997" s="9">
        <v>332.95365551076702</v>
      </c>
      <c r="D6997" s="25">
        <v>331</v>
      </c>
      <c r="E6997" s="8">
        <v>351</v>
      </c>
      <c r="F6997" s="31">
        <f t="shared" si="263"/>
        <v>336.41128579558432</v>
      </c>
      <c r="G6997" s="31">
        <f>IF(8811-A6997&gt;$I$12,$O$12+$P$12*SIN($S$12-$T$12*(A6997-$A$6935)/$P$12),erreur)</f>
        <v>333.08067969326839</v>
      </c>
    </row>
    <row r="6998" spans="1:8" x14ac:dyDescent="0.3">
      <c r="A6998" s="20">
        <f t="shared" si="262"/>
        <v>6992</v>
      </c>
      <c r="B6998" s="9">
        <v>336.4178457955843</v>
      </c>
      <c r="C6998" s="9">
        <v>332.972485510767</v>
      </c>
      <c r="D6998" s="25">
        <v>332</v>
      </c>
      <c r="E6998" s="8">
        <v>352</v>
      </c>
      <c r="F6998" s="31">
        <f t="shared" si="263"/>
        <v>336.4178457955843</v>
      </c>
      <c r="G6998" s="31">
        <f>IF(8811-A6998&gt;$I$12,$O$12+$P$12*SIN($S$12-$T$12*(A6998-$A$6935)/$P$12),erreur)</f>
        <v>333.09583718468639</v>
      </c>
    </row>
    <row r="6999" spans="1:8" x14ac:dyDescent="0.3">
      <c r="A6999" s="20">
        <f t="shared" si="262"/>
        <v>6993</v>
      </c>
      <c r="B6999" s="9">
        <v>336.42440579558428</v>
      </c>
      <c r="C6999" s="9">
        <v>332.99131551076698</v>
      </c>
      <c r="D6999" s="25">
        <v>333</v>
      </c>
      <c r="E6999" s="8">
        <v>353</v>
      </c>
      <c r="F6999" s="31">
        <f t="shared" si="263"/>
        <v>336.42440579558428</v>
      </c>
      <c r="G6999" s="31">
        <f>IF(8811-A6999&gt;$I$12,$O$12+$P$12*SIN($S$12-$T$12*(A6999-$A$6935)/$P$12),erreur)</f>
        <v>333.11106077323893</v>
      </c>
    </row>
    <row r="7000" spans="1:8" x14ac:dyDescent="0.3">
      <c r="A7000" s="20">
        <f t="shared" si="262"/>
        <v>6994</v>
      </c>
      <c r="B7000" s="9">
        <v>336.43096579558426</v>
      </c>
      <c r="C7000" s="9">
        <v>333.01014551076696</v>
      </c>
      <c r="D7000" s="25">
        <v>334</v>
      </c>
      <c r="E7000" s="8">
        <v>354</v>
      </c>
      <c r="F7000" s="31">
        <f t="shared" si="263"/>
        <v>336.43096579558426</v>
      </c>
      <c r="G7000" s="31">
        <f>IF(8811-A7000&gt;$I$12,$O$12+$P$12*SIN($S$12-$T$12*(A7000-$A$6935)/$P$12),erreur)</f>
        <v>333.1263504588569</v>
      </c>
    </row>
    <row r="7001" spans="1:8" x14ac:dyDescent="0.3">
      <c r="A7001" s="20">
        <f t="shared" si="262"/>
        <v>6995</v>
      </c>
      <c r="B7001" s="9">
        <v>336.43752579558424</v>
      </c>
      <c r="C7001" s="9">
        <v>333.02897551076694</v>
      </c>
      <c r="D7001" s="25">
        <v>335</v>
      </c>
      <c r="E7001" s="8">
        <v>355</v>
      </c>
      <c r="F7001" s="31">
        <f t="shared" si="263"/>
        <v>336.43752579558424</v>
      </c>
      <c r="G7001" s="31">
        <f>IF(8811-A7001&gt;$I$12,$O$12+$P$12*SIN($S$12-$T$12*(A7001-$A$6935)/$P$12),erreur)</f>
        <v>333.141706241473</v>
      </c>
    </row>
    <row r="7002" spans="1:8" x14ac:dyDescent="0.3">
      <c r="A7002" s="20">
        <f t="shared" si="262"/>
        <v>6996</v>
      </c>
      <c r="B7002" s="9">
        <v>336.44408579558421</v>
      </c>
      <c r="C7002" s="9">
        <v>333.04780551076692</v>
      </c>
      <c r="D7002" s="25">
        <v>336</v>
      </c>
      <c r="E7002" s="8">
        <v>356</v>
      </c>
      <c r="F7002" s="31">
        <f t="shared" si="263"/>
        <v>336.44408579558421</v>
      </c>
      <c r="G7002" s="31">
        <f>IF(8811-A7002&gt;$I$12,$O$12+$P$12*SIN($S$12-$T$12*(A7002-$A$6935)/$P$12),erreur)</f>
        <v>333.15712812102356</v>
      </c>
    </row>
    <row r="7003" spans="1:8" x14ac:dyDescent="0.3">
      <c r="A7003" s="20">
        <f t="shared" si="262"/>
        <v>6997</v>
      </c>
      <c r="B7003" s="9">
        <v>336.45064579558419</v>
      </c>
      <c r="C7003" s="9">
        <v>333.0666355107669</v>
      </c>
      <c r="D7003" s="25">
        <v>337</v>
      </c>
      <c r="E7003" s="8">
        <v>357</v>
      </c>
      <c r="F7003" s="31">
        <f t="shared" si="263"/>
        <v>336.45064579558419</v>
      </c>
      <c r="G7003" s="31">
        <f>IF(8811-A7003&gt;$I$12,$O$12+$P$12*SIN($S$12-$T$12*(A7003-$A$6935)/$P$12),erreur)</f>
        <v>333.17261609743582</v>
      </c>
    </row>
    <row r="7004" spans="1:8" x14ac:dyDescent="0.3">
      <c r="A7004" s="20">
        <f t="shared" si="262"/>
        <v>6998</v>
      </c>
      <c r="B7004" s="9">
        <v>336.45720579558417</v>
      </c>
      <c r="C7004" s="9">
        <v>333.08546551076688</v>
      </c>
      <c r="D7004" s="25">
        <v>338</v>
      </c>
      <c r="E7004" s="8">
        <v>358</v>
      </c>
      <c r="F7004" s="31">
        <f t="shared" si="263"/>
        <v>336.45720579558417</v>
      </c>
      <c r="G7004" s="31">
        <f>IF(8811-A7004&gt;$I$12,$O$12+$P$12*SIN($S$12-$T$12*(A7004-$A$6935)/$P$12),erreur)</f>
        <v>333.18817017064612</v>
      </c>
    </row>
    <row r="7005" spans="1:8" x14ac:dyDescent="0.3">
      <c r="A7005" s="20">
        <f t="shared" si="262"/>
        <v>6999</v>
      </c>
      <c r="B7005" s="9">
        <v>336.46376579558415</v>
      </c>
      <c r="C7005" s="9">
        <v>333.10429551076686</v>
      </c>
      <c r="D7005" s="25">
        <v>339</v>
      </c>
      <c r="E7005" s="8">
        <v>359</v>
      </c>
      <c r="F7005" s="31">
        <f t="shared" si="263"/>
        <v>336.46376579558415</v>
      </c>
      <c r="G7005" s="31">
        <f>IF(8811-A7005&gt;$I$12,$O$12+$P$12*SIN($S$12-$T$12*(A7005-$A$6935)/$P$12),erreur)</f>
        <v>333.20379034058715</v>
      </c>
    </row>
    <row r="7006" spans="1:8" x14ac:dyDescent="0.3">
      <c r="A7006" s="20">
        <f t="shared" si="262"/>
        <v>7000</v>
      </c>
      <c r="B7006" s="9">
        <v>336.47032579558413</v>
      </c>
      <c r="C7006" s="9">
        <v>333.12312551076684</v>
      </c>
      <c r="D7006" s="25">
        <v>340</v>
      </c>
      <c r="E7006" s="8">
        <v>360</v>
      </c>
      <c r="F7006" s="31">
        <f t="shared" si="263"/>
        <v>336.47032579558413</v>
      </c>
      <c r="G7006" s="31">
        <f>IF(8811-A7006&gt;$I$12,$O$12+$P$12*SIN($S$12-$T$12*(A7006-$A$6935)/$P$12),erreur)</f>
        <v>333.21947660718797</v>
      </c>
      <c r="H7006">
        <v>342.14</v>
      </c>
    </row>
    <row r="7007" spans="1:8" x14ac:dyDescent="0.3">
      <c r="A7007" s="20">
        <f t="shared" si="262"/>
        <v>7001</v>
      </c>
      <c r="B7007" s="9">
        <v>336.47688579558411</v>
      </c>
      <c r="C7007" s="9">
        <v>333.14195551076682</v>
      </c>
      <c r="D7007" s="25">
        <v>341</v>
      </c>
      <c r="E7007" s="8">
        <v>361</v>
      </c>
      <c r="F7007" s="31">
        <f t="shared" si="263"/>
        <v>336.47688579558411</v>
      </c>
      <c r="G7007" s="31">
        <f>IF(8811-A7007&gt;$I$12,$O$12+$P$12*SIN($S$12-$T$12*(A7007-$A$6935)/$P$12),erreur)</f>
        <v>333.23522897037947</v>
      </c>
    </row>
    <row r="7008" spans="1:8" x14ac:dyDescent="0.3">
      <c r="A7008" s="20">
        <f t="shared" si="262"/>
        <v>7002</v>
      </c>
      <c r="B7008" s="9">
        <v>336.48344579558409</v>
      </c>
      <c r="C7008" s="9">
        <v>333.1607855107668</v>
      </c>
      <c r="D7008" s="25">
        <v>342</v>
      </c>
      <c r="E7008" s="8">
        <v>362</v>
      </c>
      <c r="F7008" s="31">
        <f t="shared" si="263"/>
        <v>336.48344579558409</v>
      </c>
      <c r="G7008" s="31">
        <f>IF(8811-A7008&gt;$I$12,$O$12+$P$12*SIN($S$12-$T$12*(A7008-$A$6935)/$P$12),erreur)</f>
        <v>333.25104743009615</v>
      </c>
    </row>
    <row r="7009" spans="1:7" x14ac:dyDescent="0.3">
      <c r="A7009" s="20">
        <f t="shared" si="262"/>
        <v>7003</v>
      </c>
      <c r="B7009" s="9">
        <v>336.49000579558407</v>
      </c>
      <c r="C7009" s="9">
        <v>333.17961551076678</v>
      </c>
      <c r="D7009" s="25">
        <v>343</v>
      </c>
      <c r="E7009" s="8">
        <v>363</v>
      </c>
      <c r="F7009" s="31">
        <f t="shared" si="263"/>
        <v>336.49000579558407</v>
      </c>
      <c r="G7009" s="31">
        <f>IF(8811-A7009&gt;$I$12,$O$12+$P$12*SIN($S$12-$T$12*(A7009-$A$6935)/$P$12),erreur)</f>
        <v>333.26693198626526</v>
      </c>
    </row>
    <row r="7010" spans="1:7" x14ac:dyDescent="0.3">
      <c r="A7010" s="20">
        <f t="shared" si="262"/>
        <v>7004</v>
      </c>
      <c r="B7010" s="9">
        <v>336.49656579558405</v>
      </c>
      <c r="C7010" s="9">
        <v>333.19844551076676</v>
      </c>
      <c r="D7010" s="25">
        <v>344</v>
      </c>
      <c r="E7010" s="8">
        <v>364</v>
      </c>
      <c r="F7010" s="31">
        <f t="shared" si="263"/>
        <v>336.49656579558405</v>
      </c>
      <c r="G7010" s="31">
        <f>IF(8811-A7010&gt;$I$12,$O$12+$P$12*SIN($S$12-$T$12*(A7010-$A$6935)/$P$12),erreur)</f>
        <v>333.28288263882132</v>
      </c>
    </row>
    <row r="7011" spans="1:7" x14ac:dyDescent="0.3">
      <c r="A7011" s="20">
        <f t="shared" si="262"/>
        <v>7005</v>
      </c>
      <c r="B7011" s="9">
        <v>336.50312579558403</v>
      </c>
      <c r="C7011" s="9">
        <v>333.21727551076674</v>
      </c>
      <c r="D7011" s="25">
        <v>345</v>
      </c>
      <c r="E7011" s="8">
        <v>365</v>
      </c>
      <c r="F7011" s="31">
        <f t="shared" si="263"/>
        <v>336.50312579558403</v>
      </c>
      <c r="G7011" s="31">
        <f>IF(8811-A7011&gt;$I$12,$O$12+$P$12*SIN($S$12-$T$12*(A7011-$A$6935)/$P$12),erreur)</f>
        <v>333.29889938769156</v>
      </c>
    </row>
    <row r="7012" spans="1:7" x14ac:dyDescent="0.3">
      <c r="A7012" s="20">
        <f t="shared" si="262"/>
        <v>7006</v>
      </c>
      <c r="B7012" s="9">
        <v>336.50968579558401</v>
      </c>
      <c r="C7012" s="9">
        <v>333.23610551076672</v>
      </c>
      <c r="D7012" s="25">
        <v>346</v>
      </c>
      <c r="E7012" s="8">
        <v>366</v>
      </c>
      <c r="F7012" s="31">
        <f t="shared" si="263"/>
        <v>336.50968579558401</v>
      </c>
      <c r="G7012" s="31">
        <f>IF(8811-A7012&gt;$I$12,$O$12+$P$12*SIN($S$12-$T$12*(A7012-$A$6935)/$P$12),erreur)</f>
        <v>333.31498223280869</v>
      </c>
    </row>
    <row r="7013" spans="1:7" x14ac:dyDescent="0.3">
      <c r="A7013" s="20">
        <f t="shared" si="262"/>
        <v>7007</v>
      </c>
      <c r="B7013" s="9">
        <v>336.51624579558398</v>
      </c>
      <c r="C7013" s="9">
        <v>333.2549355107667</v>
      </c>
      <c r="D7013" s="25">
        <v>347</v>
      </c>
      <c r="E7013" s="8">
        <v>367</v>
      </c>
      <c r="F7013" s="31">
        <f t="shared" si="263"/>
        <v>336.51624579558398</v>
      </c>
      <c r="G7013" s="31">
        <f>IF(8811-A7013&gt;$I$12,$O$12+$P$12*SIN($S$12-$T$12*(A7013-$A$6935)/$P$12),erreur)</f>
        <v>333.33113117409812</v>
      </c>
    </row>
    <row r="7014" spans="1:7" x14ac:dyDescent="0.3">
      <c r="A7014" s="20">
        <f t="shared" si="262"/>
        <v>7008</v>
      </c>
      <c r="B7014" s="9">
        <v>336.52280579558396</v>
      </c>
      <c r="C7014" s="9">
        <v>333.27376551076668</v>
      </c>
      <c r="D7014" s="25">
        <v>348</v>
      </c>
      <c r="E7014" s="8">
        <v>368</v>
      </c>
      <c r="F7014" s="31">
        <f t="shared" si="263"/>
        <v>336.52280579558396</v>
      </c>
      <c r="G7014" s="31">
        <f>IF(8811-A7014&gt;$I$12,$O$12+$P$12*SIN($S$12-$T$12*(A7014-$A$6935)/$P$12),erreur)</f>
        <v>333.34734621149255</v>
      </c>
    </row>
    <row r="7015" spans="1:7" x14ac:dyDescent="0.3">
      <c r="A7015" s="20">
        <f t="shared" si="262"/>
        <v>7009</v>
      </c>
      <c r="B7015" s="9">
        <v>336.52936579558394</v>
      </c>
      <c r="C7015" s="9">
        <v>333.29259551076666</v>
      </c>
      <c r="D7015" s="25">
        <v>349</v>
      </c>
      <c r="E7015" s="8">
        <v>369</v>
      </c>
      <c r="F7015" s="31">
        <f t="shared" si="263"/>
        <v>336.52936579558394</v>
      </c>
      <c r="G7015" s="31">
        <f>IF(8811-A7015&gt;$I$12,$O$12+$P$12*SIN($S$12-$T$12*(A7015-$A$6935)/$P$12),erreur)</f>
        <v>333.36362734492286</v>
      </c>
    </row>
    <row r="7016" spans="1:7" x14ac:dyDescent="0.3">
      <c r="A7016" s="20">
        <f t="shared" si="262"/>
        <v>7010</v>
      </c>
      <c r="B7016" s="9">
        <v>336.53592579558392</v>
      </c>
      <c r="C7016" s="9">
        <v>333.31142551076664</v>
      </c>
      <c r="D7016" s="25">
        <v>350</v>
      </c>
      <c r="E7016" s="8">
        <v>370</v>
      </c>
      <c r="F7016" s="31">
        <f t="shared" si="263"/>
        <v>336.53592579558392</v>
      </c>
      <c r="G7016" s="31">
        <f>IF(8811-A7016&gt;$I$12,$O$12+$P$12*SIN($S$12-$T$12*(A7016-$A$6935)/$P$12),erreur)</f>
        <v>333.37997457431266</v>
      </c>
    </row>
    <row r="7017" spans="1:7" x14ac:dyDescent="0.3">
      <c r="A7017" s="20">
        <f t="shared" si="262"/>
        <v>7011</v>
      </c>
      <c r="B7017" s="9">
        <v>336.5424857955839</v>
      </c>
      <c r="C7017" s="9">
        <v>333.33025551076662</v>
      </c>
      <c r="D7017" s="25">
        <v>351</v>
      </c>
      <c r="E7017" s="8">
        <v>371</v>
      </c>
      <c r="F7017" s="31">
        <f t="shared" si="263"/>
        <v>336.5424857955839</v>
      </c>
      <c r="G7017" s="31">
        <f>IF(8811-A7017&gt;$I$12,$O$12+$P$12*SIN($S$12-$T$12*(A7017-$A$6935)/$P$12),erreur)</f>
        <v>333.39638789959463</v>
      </c>
    </row>
    <row r="7018" spans="1:7" x14ac:dyDescent="0.3">
      <c r="A7018" s="20">
        <f t="shared" si="262"/>
        <v>7012</v>
      </c>
      <c r="B7018" s="9">
        <v>336.54904579558388</v>
      </c>
      <c r="C7018" s="9">
        <v>333.3490855107666</v>
      </c>
      <c r="D7018" s="25">
        <v>352</v>
      </c>
      <c r="E7018" s="8">
        <v>372</v>
      </c>
      <c r="F7018" s="31">
        <f t="shared" si="263"/>
        <v>336.54904579558388</v>
      </c>
      <c r="G7018" s="31">
        <f>IF(8811-A7018&gt;$I$12,$O$12+$P$12*SIN($S$12-$T$12*(A7018-$A$6935)/$P$12),erreur)</f>
        <v>333.4128673206942</v>
      </c>
    </row>
    <row r="7019" spans="1:7" x14ac:dyDescent="0.3">
      <c r="A7019" s="20">
        <f t="shared" si="262"/>
        <v>7013</v>
      </c>
      <c r="B7019" s="9">
        <v>336.55560579558386</v>
      </c>
      <c r="C7019" s="9">
        <v>333.36791551076658</v>
      </c>
      <c r="D7019" s="25">
        <v>353</v>
      </c>
      <c r="E7019" s="8">
        <v>373</v>
      </c>
      <c r="F7019" s="31">
        <f t="shared" si="263"/>
        <v>336.55560579558386</v>
      </c>
      <c r="G7019" s="31">
        <f>IF(8811-A7019&gt;$I$12,$O$12+$P$12*SIN($S$12-$T$12*(A7019-$A$6935)/$P$12),erreur)</f>
        <v>333.42941283754226</v>
      </c>
    </row>
    <row r="7020" spans="1:7" x14ac:dyDescent="0.3">
      <c r="A7020" s="20">
        <f t="shared" si="262"/>
        <v>7014</v>
      </c>
      <c r="B7020" s="9">
        <v>336.56216579558384</v>
      </c>
      <c r="C7020" s="9">
        <v>333.38674551076656</v>
      </c>
      <c r="D7020" s="25">
        <v>354</v>
      </c>
      <c r="E7020" s="8">
        <v>374</v>
      </c>
      <c r="F7020" s="31">
        <f t="shared" si="263"/>
        <v>336.56216579558384</v>
      </c>
      <c r="G7020" s="31">
        <f>IF(8811-A7020&gt;$I$12,$O$12+$P$12*SIN($S$12-$T$12*(A7020-$A$6935)/$P$12),erreur)</f>
        <v>333.44602445006603</v>
      </c>
    </row>
    <row r="7021" spans="1:7" x14ac:dyDescent="0.3">
      <c r="A7021" s="20">
        <f t="shared" si="262"/>
        <v>7015</v>
      </c>
      <c r="B7021" s="9">
        <v>336.56872579558382</v>
      </c>
      <c r="C7021" s="9">
        <v>333.40557551076654</v>
      </c>
      <c r="D7021" s="25">
        <v>355</v>
      </c>
      <c r="E7021" s="8">
        <v>375</v>
      </c>
      <c r="F7021" s="31">
        <f t="shared" si="263"/>
        <v>336.56872579558382</v>
      </c>
      <c r="G7021" s="31">
        <f>IF(8811-A7021&gt;$I$12,$O$12+$P$12*SIN($S$12-$T$12*(A7021-$A$6935)/$P$12),erreur)</f>
        <v>333.46270215819277</v>
      </c>
    </row>
    <row r="7022" spans="1:7" x14ac:dyDescent="0.3">
      <c r="A7022" s="20">
        <f t="shared" si="262"/>
        <v>7016</v>
      </c>
      <c r="B7022" s="9">
        <v>336.5752857955838</v>
      </c>
      <c r="C7022" s="9">
        <v>333.42440551076652</v>
      </c>
      <c r="D7022" s="25">
        <v>356</v>
      </c>
      <c r="E7022" s="8">
        <v>376</v>
      </c>
      <c r="F7022" s="31">
        <f t="shared" si="263"/>
        <v>336.5752857955838</v>
      </c>
      <c r="G7022" s="31">
        <f>IF(8811-A7022&gt;$I$12,$O$12+$P$12*SIN($S$12-$T$12*(A7022-$A$6935)/$P$12),erreur)</f>
        <v>333.47944596184607</v>
      </c>
    </row>
    <row r="7023" spans="1:7" x14ac:dyDescent="0.3">
      <c r="A7023" s="20">
        <f t="shared" si="262"/>
        <v>7017</v>
      </c>
      <c r="B7023" s="9">
        <v>336.58184579558377</v>
      </c>
      <c r="C7023" s="9">
        <v>333.4432355107665</v>
      </c>
      <c r="D7023" s="25">
        <v>357</v>
      </c>
      <c r="E7023" s="8">
        <v>377</v>
      </c>
      <c r="F7023" s="31">
        <f t="shared" si="263"/>
        <v>336.58184579558377</v>
      </c>
      <c r="G7023" s="31">
        <f>IF(8811-A7023&gt;$I$12,$O$12+$P$12*SIN($S$12-$T$12*(A7023-$A$6935)/$P$12),erreur)</f>
        <v>333.49625586095681</v>
      </c>
    </row>
    <row r="7024" spans="1:7" x14ac:dyDescent="0.3">
      <c r="A7024" s="20">
        <f t="shared" si="262"/>
        <v>7018</v>
      </c>
      <c r="B7024" s="9">
        <v>336.58840579558375</v>
      </c>
      <c r="C7024" s="9">
        <v>333.46206551076648</v>
      </c>
      <c r="D7024" s="25">
        <v>358</v>
      </c>
      <c r="E7024" s="8">
        <v>378</v>
      </c>
      <c r="F7024" s="31">
        <f t="shared" si="263"/>
        <v>336.58840579558375</v>
      </c>
      <c r="G7024" s="31">
        <f>IF(8811-A7024&gt;$I$12,$O$12+$P$12*SIN($S$12-$T$12*(A7024-$A$6935)/$P$12),erreur)</f>
        <v>333.51313185545041</v>
      </c>
    </row>
    <row r="7025" spans="1:8" x14ac:dyDescent="0.3">
      <c r="A7025" s="20">
        <f t="shared" si="262"/>
        <v>7019</v>
      </c>
      <c r="B7025" s="9">
        <v>336.59496579558373</v>
      </c>
      <c r="C7025" s="9">
        <v>333.48089551076646</v>
      </c>
      <c r="D7025" s="25">
        <v>359</v>
      </c>
      <c r="E7025" s="8">
        <v>379</v>
      </c>
      <c r="F7025" s="31">
        <f t="shared" si="263"/>
        <v>336.59496579558373</v>
      </c>
      <c r="G7025" s="31">
        <f>IF(8811-A7025&gt;$I$12,$O$12+$P$12*SIN($S$12-$T$12*(A7025-$A$6935)/$P$12),erreur)</f>
        <v>333.53007394525412</v>
      </c>
    </row>
    <row r="7026" spans="1:8" x14ac:dyDescent="0.3">
      <c r="A7026" s="20">
        <f t="shared" si="262"/>
        <v>7020</v>
      </c>
      <c r="B7026" s="9">
        <v>336.60152579558371</v>
      </c>
      <c r="C7026" s="9">
        <v>333.49972551076644</v>
      </c>
      <c r="D7026" s="25">
        <v>360</v>
      </c>
      <c r="E7026" s="8">
        <v>380</v>
      </c>
      <c r="F7026" s="31">
        <f t="shared" si="263"/>
        <v>336.60152579558371</v>
      </c>
      <c r="G7026" s="31">
        <f>IF(8811-A7026&gt;$I$12,$O$12+$P$12*SIN($S$12-$T$12*(A7026-$A$6935)/$P$12),erreur)</f>
        <v>333.54708213028971</v>
      </c>
      <c r="H7026">
        <v>342.4</v>
      </c>
    </row>
    <row r="7027" spans="1:8" x14ac:dyDescent="0.3">
      <c r="A7027" s="20">
        <f t="shared" si="262"/>
        <v>7021</v>
      </c>
      <c r="B7027" s="9">
        <v>336.60808579558369</v>
      </c>
      <c r="C7027" s="9">
        <v>333.51855551076642</v>
      </c>
      <c r="D7027" s="25">
        <v>361</v>
      </c>
      <c r="E7027" s="8">
        <v>381</v>
      </c>
      <c r="F7027" s="31">
        <f t="shared" si="263"/>
        <v>336.60808579558369</v>
      </c>
      <c r="G7027" s="31">
        <f>IF(8811-A7027&gt;$I$12,$O$12+$P$12*SIN($S$12-$T$12*(A7027-$A$6935)/$P$12),erreur)</f>
        <v>333.56415641048807</v>
      </c>
    </row>
    <row r="7028" spans="1:8" x14ac:dyDescent="0.3">
      <c r="A7028" s="20">
        <f t="shared" si="262"/>
        <v>7022</v>
      </c>
      <c r="B7028" s="9">
        <v>336.61464579558367</v>
      </c>
      <c r="C7028" s="9">
        <v>333.5373855107664</v>
      </c>
      <c r="D7028" s="25">
        <v>362</v>
      </c>
      <c r="E7028" s="8">
        <v>382</v>
      </c>
      <c r="F7028" s="31">
        <f t="shared" si="263"/>
        <v>336.61464579558367</v>
      </c>
      <c r="G7028" s="31">
        <f>IF(8811-A7028&gt;$I$12,$O$12+$P$12*SIN($S$12-$T$12*(A7028-$A$6935)/$P$12),erreur)</f>
        <v>333.58129678577279</v>
      </c>
    </row>
    <row r="7029" spans="1:8" x14ac:dyDescent="0.3">
      <c r="A7029" s="20">
        <f t="shared" si="262"/>
        <v>7023</v>
      </c>
      <c r="B7029" s="9">
        <v>336.62120579558365</v>
      </c>
      <c r="C7029" s="9">
        <v>333.55621551076638</v>
      </c>
      <c r="D7029" s="25">
        <v>363</v>
      </c>
      <c r="E7029" s="8">
        <v>383</v>
      </c>
      <c r="F7029" s="31">
        <f t="shared" si="263"/>
        <v>336.62120579558365</v>
      </c>
      <c r="G7029" s="31">
        <f>IF(8811-A7029&gt;$I$12,$O$12+$P$12*SIN($S$12-$T$12*(A7029-$A$6935)/$P$12),erreur)</f>
        <v>333.59850325606931</v>
      </c>
    </row>
    <row r="7030" spans="1:8" x14ac:dyDescent="0.3">
      <c r="A7030" s="20">
        <f t="shared" si="262"/>
        <v>7024</v>
      </c>
      <c r="B7030" s="9">
        <v>336.62776579558363</v>
      </c>
      <c r="C7030" s="9">
        <v>333.57504551076636</v>
      </c>
      <c r="D7030" s="25">
        <v>364</v>
      </c>
      <c r="E7030" s="8">
        <v>384</v>
      </c>
      <c r="F7030" s="31">
        <f t="shared" si="263"/>
        <v>336.62776579558363</v>
      </c>
      <c r="G7030" s="31">
        <f>IF(8811-A7030&gt;$I$12,$O$12+$P$12*SIN($S$12-$T$12*(A7030-$A$6935)/$P$12),erreur)</f>
        <v>333.61577582129939</v>
      </c>
    </row>
    <row r="7031" spans="1:8" x14ac:dyDescent="0.3">
      <c r="A7031" s="20">
        <f t="shared" si="262"/>
        <v>7025</v>
      </c>
      <c r="B7031" s="9">
        <v>336.63432579558361</v>
      </c>
      <c r="C7031" s="9">
        <v>333.59387551076634</v>
      </c>
      <c r="D7031" s="25">
        <v>365</v>
      </c>
      <c r="E7031" s="8">
        <v>385</v>
      </c>
      <c r="F7031" s="31">
        <f t="shared" si="263"/>
        <v>336.63432579558361</v>
      </c>
      <c r="G7031" s="31">
        <f>IF(8811-A7031&gt;$I$12,$O$12+$P$12*SIN($S$12-$T$12*(A7031-$A$6935)/$P$12),erreur)</f>
        <v>333.63311448139211</v>
      </c>
    </row>
    <row r="7032" spans="1:8" x14ac:dyDescent="0.3">
      <c r="A7032" s="20">
        <f t="shared" si="262"/>
        <v>7026</v>
      </c>
      <c r="B7032" s="9">
        <v>336.64088579558359</v>
      </c>
      <c r="C7032" s="9">
        <v>333.61270551076632</v>
      </c>
      <c r="D7032" s="25">
        <v>366</v>
      </c>
      <c r="E7032" s="8">
        <v>386</v>
      </c>
      <c r="F7032" s="31">
        <f t="shared" si="263"/>
        <v>336.64088579558359</v>
      </c>
      <c r="G7032" s="31">
        <f>IF(8811-A7032&gt;$I$12,$O$12+$P$12*SIN($S$12-$T$12*(A7032-$A$6935)/$P$12),erreur)</f>
        <v>333.65051923626925</v>
      </c>
    </row>
    <row r="7033" spans="1:8" x14ac:dyDescent="0.3">
      <c r="A7033" s="20">
        <f t="shared" si="262"/>
        <v>7027</v>
      </c>
      <c r="B7033" s="9">
        <v>336.64744579558356</v>
      </c>
      <c r="C7033" s="9">
        <v>333.6315355107663</v>
      </c>
      <c r="D7033" s="25">
        <v>367</v>
      </c>
      <c r="E7033" s="8">
        <v>387</v>
      </c>
      <c r="F7033" s="31">
        <f t="shared" si="263"/>
        <v>336.64744579558356</v>
      </c>
      <c r="G7033" s="31">
        <f>IF(8811-A7033&gt;$I$12,$O$12+$P$12*SIN($S$12-$T$12*(A7033-$A$6935)/$P$12),erreur)</f>
        <v>333.66799008585258</v>
      </c>
    </row>
    <row r="7034" spans="1:8" x14ac:dyDescent="0.3">
      <c r="A7034" s="20">
        <f t="shared" si="262"/>
        <v>7028</v>
      </c>
      <c r="B7034" s="9">
        <v>336.65400579558354</v>
      </c>
      <c r="C7034" s="9">
        <v>333.65036551076628</v>
      </c>
      <c r="D7034" s="25">
        <v>368</v>
      </c>
      <c r="E7034" s="8">
        <v>388</v>
      </c>
      <c r="F7034" s="31">
        <f t="shared" si="263"/>
        <v>336.65400579558354</v>
      </c>
      <c r="G7034" s="31">
        <f>IF(8811-A7034&gt;$I$12,$O$12+$P$12*SIN($S$12-$T$12*(A7034-$A$6935)/$P$12),erreur)</f>
        <v>333.68552703007117</v>
      </c>
    </row>
    <row r="7035" spans="1:8" x14ac:dyDescent="0.3">
      <c r="A7035" s="20">
        <f t="shared" si="262"/>
        <v>7029</v>
      </c>
      <c r="B7035" s="9">
        <v>336.66056579558352</v>
      </c>
      <c r="C7035" s="9">
        <v>333.66919551076626</v>
      </c>
      <c r="D7035" s="25">
        <v>369</v>
      </c>
      <c r="E7035" s="8">
        <v>389</v>
      </c>
      <c r="F7035" s="31">
        <f t="shared" si="263"/>
        <v>336.66056579558352</v>
      </c>
      <c r="G7035" s="31">
        <f>IF(8811-A7035&gt;$I$12,$O$12+$P$12*SIN($S$12-$T$12*(A7035-$A$6935)/$P$12),erreur)</f>
        <v>333.70313006884498</v>
      </c>
    </row>
    <row r="7036" spans="1:8" x14ac:dyDescent="0.3">
      <c r="A7036" s="20">
        <f t="shared" si="262"/>
        <v>7030</v>
      </c>
      <c r="B7036" s="9">
        <v>336.6671257955835</v>
      </c>
      <c r="C7036" s="9">
        <v>333.68802551076624</v>
      </c>
      <c r="D7036" s="25">
        <v>370</v>
      </c>
      <c r="E7036" s="8">
        <v>390</v>
      </c>
      <c r="F7036" s="31">
        <f t="shared" si="263"/>
        <v>336.6671257955835</v>
      </c>
      <c r="G7036" s="31">
        <f>IF(8811-A7036&gt;$I$12,$O$12+$P$12*SIN($S$12-$T$12*(A7036-$A$6935)/$P$12),erreur)</f>
        <v>333.7207992020958</v>
      </c>
    </row>
    <row r="7037" spans="1:8" x14ac:dyDescent="0.3">
      <c r="A7037" s="20">
        <f t="shared" si="262"/>
        <v>7031</v>
      </c>
      <c r="B7037" s="9">
        <v>336.67368579558348</v>
      </c>
      <c r="C7037" s="9">
        <v>333.70685551076622</v>
      </c>
      <c r="D7037" s="25">
        <v>371</v>
      </c>
      <c r="E7037" s="8">
        <v>391</v>
      </c>
      <c r="F7037" s="31">
        <f t="shared" si="263"/>
        <v>336.67368579558348</v>
      </c>
      <c r="G7037" s="31">
        <f>IF(8811-A7037&gt;$I$12,$O$12+$P$12*SIN($S$12-$T$12*(A7037-$A$6935)/$P$12),erreur)</f>
        <v>333.73853442974905</v>
      </c>
    </row>
    <row r="7038" spans="1:8" x14ac:dyDescent="0.3">
      <c r="A7038" s="20">
        <f t="shared" si="262"/>
        <v>7032</v>
      </c>
      <c r="B7038" s="9">
        <v>336.68024579558346</v>
      </c>
      <c r="C7038" s="9">
        <v>333.7256855107662</v>
      </c>
      <c r="D7038" s="25">
        <v>372</v>
      </c>
      <c r="E7038" s="8">
        <v>392</v>
      </c>
      <c r="F7038" s="31">
        <f t="shared" si="263"/>
        <v>336.68024579558346</v>
      </c>
      <c r="G7038" s="31">
        <f>IF(8811-A7038&gt;$I$12,$O$12+$P$12*SIN($S$12-$T$12*(A7038-$A$6935)/$P$12),erreur)</f>
        <v>333.75633575172833</v>
      </c>
    </row>
    <row r="7039" spans="1:8" x14ac:dyDescent="0.3">
      <c r="A7039" s="20">
        <f t="shared" si="262"/>
        <v>7033</v>
      </c>
      <c r="B7039" s="9">
        <v>336.68680579558344</v>
      </c>
      <c r="C7039" s="9">
        <v>333.74451551076618</v>
      </c>
      <c r="D7039" s="25">
        <v>373</v>
      </c>
      <c r="E7039" s="8">
        <v>393</v>
      </c>
      <c r="F7039" s="31">
        <f t="shared" si="263"/>
        <v>336.68680579558344</v>
      </c>
      <c r="G7039" s="31">
        <f>IF(8811-A7039&gt;$I$12,$O$12+$P$12*SIN($S$12-$T$12*(A7039-$A$6935)/$P$12),erreur)</f>
        <v>333.77420316795178</v>
      </c>
    </row>
    <row r="7040" spans="1:8" x14ac:dyDescent="0.3">
      <c r="A7040" s="20">
        <f t="shared" si="262"/>
        <v>7034</v>
      </c>
      <c r="B7040" s="9">
        <v>336.69336579558342</v>
      </c>
      <c r="C7040" s="9">
        <v>333.76334551076616</v>
      </c>
      <c r="D7040" s="25">
        <v>374</v>
      </c>
      <c r="E7040" s="8">
        <v>394</v>
      </c>
      <c r="F7040" s="31">
        <f t="shared" si="263"/>
        <v>336.69336579558342</v>
      </c>
      <c r="G7040" s="31">
        <f>IF(8811-A7040&gt;$I$12,$O$12+$P$12*SIN($S$12-$T$12*(A7040-$A$6935)/$P$12),erreur)</f>
        <v>333.79213667834483</v>
      </c>
    </row>
    <row r="7041" spans="1:8" x14ac:dyDescent="0.3">
      <c r="A7041" s="20">
        <f t="shared" si="262"/>
        <v>7035</v>
      </c>
      <c r="B7041" s="9">
        <v>336.6999257955834</v>
      </c>
      <c r="C7041" s="9">
        <v>333.78217551076614</v>
      </c>
      <c r="D7041" s="25">
        <v>375</v>
      </c>
      <c r="E7041" s="8">
        <v>395</v>
      </c>
      <c r="F7041" s="31">
        <f t="shared" si="263"/>
        <v>336.6999257955834</v>
      </c>
      <c r="G7041" s="31">
        <f>IF(8811-A7041&gt;$I$12,$O$12+$P$12*SIN($S$12-$T$12*(A7041-$A$6935)/$P$12),erreur)</f>
        <v>333.81013628282562</v>
      </c>
    </row>
    <row r="7042" spans="1:8" x14ac:dyDescent="0.3">
      <c r="A7042" s="20">
        <f t="shared" si="262"/>
        <v>7036</v>
      </c>
      <c r="B7042" s="9">
        <v>336.70648579558338</v>
      </c>
      <c r="C7042" s="9">
        <v>333.80100551076612</v>
      </c>
      <c r="D7042" s="25">
        <v>376</v>
      </c>
      <c r="E7042" s="8">
        <v>396</v>
      </c>
      <c r="F7042" s="31">
        <f t="shared" si="263"/>
        <v>336.70648579558338</v>
      </c>
      <c r="G7042" s="31">
        <f>IF(8811-A7042&gt;$I$12,$O$12+$P$12*SIN($S$12-$T$12*(A7042-$A$6935)/$P$12),erreur)</f>
        <v>333.82820198131776</v>
      </c>
    </row>
    <row r="7043" spans="1:8" x14ac:dyDescent="0.3">
      <c r="A7043" s="20">
        <f t="shared" si="262"/>
        <v>7037</v>
      </c>
      <c r="B7043" s="9">
        <v>336.71304579558335</v>
      </c>
      <c r="C7043" s="9">
        <v>333.8198355107661</v>
      </c>
      <c r="D7043" s="25">
        <v>377</v>
      </c>
      <c r="E7043" s="8">
        <v>397</v>
      </c>
      <c r="F7043" s="31">
        <f t="shared" si="263"/>
        <v>336.71304579558335</v>
      </c>
      <c r="G7043" s="31">
        <f>IF(8811-A7043&gt;$I$12,$O$12+$P$12*SIN($S$12-$T$12*(A7043-$A$6935)/$P$12),erreur)</f>
        <v>333.84633377374485</v>
      </c>
    </row>
    <row r="7044" spans="1:8" x14ac:dyDescent="0.3">
      <c r="A7044" s="20">
        <f t="shared" si="262"/>
        <v>7038</v>
      </c>
      <c r="B7044" s="9">
        <v>336.71960579558333</v>
      </c>
      <c r="C7044" s="9">
        <v>333.83866551076608</v>
      </c>
      <c r="D7044" s="25">
        <v>378</v>
      </c>
      <c r="E7044" s="8">
        <v>398</v>
      </c>
      <c r="F7044" s="31">
        <f t="shared" si="263"/>
        <v>336.71960579558333</v>
      </c>
      <c r="G7044" s="31">
        <f>IF(8811-A7044&gt;$I$12,$O$12+$P$12*SIN($S$12-$T$12*(A7044-$A$6935)/$P$12),erreur)</f>
        <v>333.8645316600232</v>
      </c>
    </row>
    <row r="7045" spans="1:8" x14ac:dyDescent="0.3">
      <c r="A7045" s="20">
        <f t="shared" si="262"/>
        <v>7039</v>
      </c>
      <c r="B7045" s="9">
        <v>336.72616579558331</v>
      </c>
      <c r="C7045" s="9">
        <v>333.85749551076606</v>
      </c>
      <c r="D7045" s="25">
        <v>379</v>
      </c>
      <c r="E7045" s="8">
        <v>399</v>
      </c>
      <c r="F7045" s="31">
        <f t="shared" si="263"/>
        <v>336.72616579558331</v>
      </c>
      <c r="G7045" s="31">
        <f>IF(8811-A7045&gt;$I$12,$O$12+$P$12*SIN($S$12-$T$12*(A7045-$A$6935)/$P$12),erreur)</f>
        <v>333.88279564007462</v>
      </c>
    </row>
    <row r="7046" spans="1:8" x14ac:dyDescent="0.3">
      <c r="A7046" s="20">
        <f t="shared" si="262"/>
        <v>7040</v>
      </c>
      <c r="B7046" s="9">
        <v>336.73272579558329</v>
      </c>
      <c r="C7046" s="9">
        <v>333.87632551076604</v>
      </c>
      <c r="D7046" s="25">
        <v>380</v>
      </c>
      <c r="E7046" s="8">
        <v>400</v>
      </c>
      <c r="F7046" s="31">
        <f t="shared" si="263"/>
        <v>336.73272579558329</v>
      </c>
      <c r="G7046" s="31">
        <f>IF(8811-A7046&gt;$I$12,$O$12+$P$12*SIN($S$12-$T$12*(A7046-$A$6935)/$P$12),erreur)</f>
        <v>333.90112571381906</v>
      </c>
      <c r="H7046">
        <v>341.9</v>
      </c>
    </row>
    <row r="7047" spans="1:8" x14ac:dyDescent="0.3">
      <c r="A7047" s="20">
        <f t="shared" si="262"/>
        <v>7041</v>
      </c>
      <c r="B7047" s="9">
        <v>336.73928579558327</v>
      </c>
      <c r="C7047" s="9">
        <v>333.89515551076602</v>
      </c>
      <c r="D7047" s="25">
        <v>381</v>
      </c>
      <c r="E7047" s="8">
        <v>401</v>
      </c>
      <c r="F7047" s="31">
        <f t="shared" si="263"/>
        <v>336.73928579558327</v>
      </c>
      <c r="G7047" s="31">
        <f>IF(8811-A7047&gt;$I$12,$O$12+$P$12*SIN($S$12-$T$12*(A7047-$A$6935)/$P$12),erreur)</f>
        <v>333.9195218811783</v>
      </c>
    </row>
    <row r="7048" spans="1:8" x14ac:dyDescent="0.3">
      <c r="A7048" s="20">
        <f t="shared" ref="A7048:A7111" si="264">ROW()-6</f>
        <v>7042</v>
      </c>
      <c r="B7048" s="9">
        <v>336.74584579558325</v>
      </c>
      <c r="C7048" s="9">
        <v>333.913985510766</v>
      </c>
      <c r="D7048" s="25">
        <v>382</v>
      </c>
      <c r="E7048" s="8">
        <v>402</v>
      </c>
      <c r="F7048" s="31">
        <f t="shared" si="263"/>
        <v>336.74584579558325</v>
      </c>
      <c r="G7048" s="31">
        <f>IF(8811-A7048&gt;$I$12,$O$12+$P$12*SIN($S$12-$T$12*(A7048-$A$6935)/$P$12),erreur)</f>
        <v>333.93798414207049</v>
      </c>
    </row>
    <row r="7049" spans="1:8" x14ac:dyDescent="0.3">
      <c r="A7049" s="20">
        <f t="shared" si="264"/>
        <v>7043</v>
      </c>
      <c r="B7049" s="9">
        <v>336.75240579558323</v>
      </c>
      <c r="C7049" s="9">
        <v>333.93281551076598</v>
      </c>
      <c r="D7049" s="25">
        <v>383</v>
      </c>
      <c r="E7049" s="8">
        <v>403</v>
      </c>
      <c r="F7049" s="31">
        <f t="shared" si="263"/>
        <v>336.75240579558323</v>
      </c>
      <c r="G7049" s="31">
        <f>IF(8811-A7049&gt;$I$12,$O$12+$P$12*SIN($S$12-$T$12*(A7049-$A$6935)/$P$12),erreur)</f>
        <v>333.9565124964156</v>
      </c>
    </row>
    <row r="7050" spans="1:8" x14ac:dyDescent="0.3">
      <c r="A7050" s="20">
        <f t="shared" si="264"/>
        <v>7044</v>
      </c>
      <c r="B7050" s="9">
        <v>336.75896579558321</v>
      </c>
      <c r="C7050" s="9">
        <v>333.95164551076596</v>
      </c>
      <c r="D7050" s="25">
        <v>384</v>
      </c>
      <c r="E7050" s="8">
        <v>404</v>
      </c>
      <c r="F7050" s="31">
        <f t="shared" si="263"/>
        <v>336.75896579558321</v>
      </c>
      <c r="G7050" s="31">
        <f>IF(8811-A7050&gt;$I$12,$O$12+$P$12*SIN($S$12-$T$12*(A7050-$A$6935)/$P$12),erreur)</f>
        <v>333.97510694413177</v>
      </c>
    </row>
    <row r="7051" spans="1:8" x14ac:dyDescent="0.3">
      <c r="A7051" s="20">
        <f t="shared" si="264"/>
        <v>7045</v>
      </c>
      <c r="B7051" s="9">
        <v>336.76552579558319</v>
      </c>
      <c r="C7051" s="9">
        <v>333.97047551076594</v>
      </c>
      <c r="D7051" s="25">
        <v>385</v>
      </c>
      <c r="E7051" s="8">
        <v>405</v>
      </c>
      <c r="F7051" s="31">
        <f t="shared" si="263"/>
        <v>336.76552579558319</v>
      </c>
      <c r="G7051" s="31">
        <f>IF(8811-A7051&gt;$I$12,$O$12+$P$12*SIN($S$12-$T$12*(A7051-$A$6935)/$P$12),erreur)</f>
        <v>333.99376748513714</v>
      </c>
    </row>
    <row r="7052" spans="1:8" x14ac:dyDescent="0.3">
      <c r="A7052" s="20">
        <f t="shared" si="264"/>
        <v>7046</v>
      </c>
      <c r="B7052" s="9">
        <v>336.77208579558317</v>
      </c>
      <c r="C7052" s="9">
        <v>333.98930551076592</v>
      </c>
      <c r="D7052" s="25">
        <v>386</v>
      </c>
      <c r="E7052" s="8">
        <v>406</v>
      </c>
      <c r="F7052" s="31">
        <f t="shared" ref="F7052:F7115" si="265">IF($A7052&lt;=$J$26,F7051+($A7052-$A7051)*$L$26,"erreur")</f>
        <v>336.77208579558317</v>
      </c>
      <c r="G7052" s="31">
        <f>IF(8811-A7052&gt;$I$12,$O$12+$P$12*SIN($S$12-$T$12*(A7052-$A$6935)/$P$12),erreur)</f>
        <v>334.01249411935169</v>
      </c>
    </row>
    <row r="7053" spans="1:8" x14ac:dyDescent="0.3">
      <c r="A7053" s="20">
        <f t="shared" si="264"/>
        <v>7047</v>
      </c>
      <c r="B7053" s="9">
        <v>336.77864579558315</v>
      </c>
      <c r="C7053" s="9">
        <v>334.0081355107659</v>
      </c>
      <c r="D7053" s="25">
        <v>387</v>
      </c>
      <c r="E7053" s="8">
        <v>407</v>
      </c>
      <c r="F7053" s="31">
        <f t="shared" si="265"/>
        <v>336.77864579558315</v>
      </c>
      <c r="G7053" s="31">
        <f>IF(8811-A7053&gt;$I$12,$O$12+$P$12*SIN($S$12-$T$12*(A7053-$A$6935)/$P$12),erreur)</f>
        <v>334.03128684669537</v>
      </c>
    </row>
    <row r="7054" spans="1:8" x14ac:dyDescent="0.3">
      <c r="A7054" s="20">
        <f t="shared" si="264"/>
        <v>7048</v>
      </c>
      <c r="B7054" s="9">
        <v>336.78520579558312</v>
      </c>
      <c r="C7054" s="9">
        <v>334.02696551076588</v>
      </c>
      <c r="D7054" s="25">
        <v>388</v>
      </c>
      <c r="E7054" s="8">
        <v>408</v>
      </c>
      <c r="F7054" s="31">
        <f t="shared" si="265"/>
        <v>336.78520579558312</v>
      </c>
      <c r="G7054" s="31">
        <f>IF(8811-A7054&gt;$I$11,G7053+(A7054-A7053)*$M$11,"erreur")</f>
        <v>334.05011684669535</v>
      </c>
    </row>
    <row r="7055" spans="1:8" x14ac:dyDescent="0.3">
      <c r="A7055" s="20">
        <f t="shared" si="264"/>
        <v>7049</v>
      </c>
      <c r="B7055" s="9">
        <v>336.7917657955831</v>
      </c>
      <c r="C7055" s="9">
        <v>334.04579551076586</v>
      </c>
      <c r="D7055" s="25">
        <v>389</v>
      </c>
      <c r="E7055" s="8">
        <v>409</v>
      </c>
      <c r="F7055" s="31">
        <f t="shared" si="265"/>
        <v>336.7917657955831</v>
      </c>
      <c r="G7055" s="31">
        <f t="shared" ref="G7055:G7118" si="266">IF(8811-A7055&gt;$I$11,G7054+(A7055-A7054)*$M$11,"erreur")</f>
        <v>334.06894684669533</v>
      </c>
    </row>
    <row r="7056" spans="1:8" x14ac:dyDescent="0.3">
      <c r="A7056" s="20">
        <f t="shared" si="264"/>
        <v>7050</v>
      </c>
      <c r="B7056" s="9">
        <v>336.79832579558308</v>
      </c>
      <c r="C7056" s="9">
        <v>334.06462551076584</v>
      </c>
      <c r="D7056" s="25">
        <v>390</v>
      </c>
      <c r="E7056" s="8">
        <v>410</v>
      </c>
      <c r="F7056" s="31">
        <f t="shared" si="265"/>
        <v>336.79832579558308</v>
      </c>
      <c r="G7056" s="31">
        <f t="shared" si="266"/>
        <v>334.08777684669531</v>
      </c>
    </row>
    <row r="7057" spans="1:8" x14ac:dyDescent="0.3">
      <c r="A7057" s="20">
        <f t="shared" si="264"/>
        <v>7051</v>
      </c>
      <c r="B7057" s="9">
        <v>336.80488579558306</v>
      </c>
      <c r="C7057" s="9">
        <v>334.08345551076582</v>
      </c>
      <c r="D7057" s="25">
        <v>391</v>
      </c>
      <c r="E7057" s="8">
        <v>411</v>
      </c>
      <c r="F7057" s="31">
        <f t="shared" si="265"/>
        <v>336.80488579558306</v>
      </c>
      <c r="G7057" s="31">
        <f t="shared" si="266"/>
        <v>334.10660684669529</v>
      </c>
    </row>
    <row r="7058" spans="1:8" x14ac:dyDescent="0.3">
      <c r="A7058" s="20">
        <f t="shared" si="264"/>
        <v>7052</v>
      </c>
      <c r="B7058" s="9">
        <v>336.81144579558304</v>
      </c>
      <c r="C7058" s="9">
        <v>334.1022855107658</v>
      </c>
      <c r="D7058" s="25">
        <v>392</v>
      </c>
      <c r="E7058" s="8">
        <v>412</v>
      </c>
      <c r="F7058" s="31">
        <f t="shared" si="265"/>
        <v>336.81144579558304</v>
      </c>
      <c r="G7058" s="31">
        <f t="shared" si="266"/>
        <v>334.12543684669527</v>
      </c>
    </row>
    <row r="7059" spans="1:8" x14ac:dyDescent="0.3">
      <c r="A7059" s="20">
        <f t="shared" si="264"/>
        <v>7053</v>
      </c>
      <c r="B7059" s="9">
        <v>336.81800579558302</v>
      </c>
      <c r="C7059" s="9">
        <v>334.12111551076578</v>
      </c>
      <c r="D7059" s="25">
        <v>393</v>
      </c>
      <c r="E7059" s="8">
        <v>413</v>
      </c>
      <c r="F7059" s="31">
        <f t="shared" si="265"/>
        <v>336.81800579558302</v>
      </c>
      <c r="G7059" s="31">
        <f t="shared" si="266"/>
        <v>334.14426684669525</v>
      </c>
    </row>
    <row r="7060" spans="1:8" x14ac:dyDescent="0.3">
      <c r="A7060" s="20">
        <f t="shared" si="264"/>
        <v>7054</v>
      </c>
      <c r="B7060" s="9">
        <v>336.824565795583</v>
      </c>
      <c r="C7060" s="9">
        <v>334.13994551076576</v>
      </c>
      <c r="D7060" s="25">
        <v>394</v>
      </c>
      <c r="E7060" s="8">
        <v>414</v>
      </c>
      <c r="F7060" s="31">
        <f t="shared" si="265"/>
        <v>336.824565795583</v>
      </c>
      <c r="G7060" s="31">
        <f t="shared" si="266"/>
        <v>334.16309684669523</v>
      </c>
    </row>
    <row r="7061" spans="1:8" x14ac:dyDescent="0.3">
      <c r="A7061" s="20">
        <f t="shared" si="264"/>
        <v>7055</v>
      </c>
      <c r="B7061" s="9">
        <v>336.83112579558298</v>
      </c>
      <c r="C7061" s="9">
        <v>334.15877551076574</v>
      </c>
      <c r="D7061" s="25">
        <v>395</v>
      </c>
      <c r="E7061" s="8">
        <v>415</v>
      </c>
      <c r="F7061" s="31">
        <f t="shared" si="265"/>
        <v>336.83112579558298</v>
      </c>
      <c r="G7061" s="31">
        <f t="shared" si="266"/>
        <v>334.18192684669521</v>
      </c>
    </row>
    <row r="7062" spans="1:8" x14ac:dyDescent="0.3">
      <c r="A7062" s="20">
        <f t="shared" si="264"/>
        <v>7056</v>
      </c>
      <c r="B7062" s="9">
        <v>336.83768579558296</v>
      </c>
      <c r="C7062" s="9">
        <v>334.17760551076572</v>
      </c>
      <c r="D7062" s="25">
        <v>396</v>
      </c>
      <c r="E7062" s="8">
        <v>416</v>
      </c>
      <c r="F7062" s="31">
        <f t="shared" si="265"/>
        <v>336.83768579558296</v>
      </c>
      <c r="G7062" s="31">
        <f t="shared" si="266"/>
        <v>334.20075684669519</v>
      </c>
    </row>
    <row r="7063" spans="1:8" x14ac:dyDescent="0.3">
      <c r="A7063" s="20">
        <f t="shared" si="264"/>
        <v>7057</v>
      </c>
      <c r="B7063" s="9">
        <v>336.84424579558294</v>
      </c>
      <c r="C7063" s="9">
        <v>334.1964355107657</v>
      </c>
      <c r="D7063" s="25">
        <v>397</v>
      </c>
      <c r="E7063" s="8">
        <v>417</v>
      </c>
      <c r="F7063" s="31">
        <f t="shared" si="265"/>
        <v>336.84424579558294</v>
      </c>
      <c r="G7063" s="31">
        <f t="shared" si="266"/>
        <v>334.21958684669517</v>
      </c>
    </row>
    <row r="7064" spans="1:8" x14ac:dyDescent="0.3">
      <c r="A7064" s="20">
        <f t="shared" si="264"/>
        <v>7058</v>
      </c>
      <c r="B7064" s="9">
        <v>336.85080579558291</v>
      </c>
      <c r="C7064" s="9">
        <v>334.21526551076568</v>
      </c>
      <c r="D7064" s="25">
        <v>398</v>
      </c>
      <c r="E7064" s="8">
        <v>418</v>
      </c>
      <c r="F7064" s="31">
        <f t="shared" si="265"/>
        <v>336.85080579558291</v>
      </c>
      <c r="G7064" s="31">
        <f t="shared" si="266"/>
        <v>334.23841684669515</v>
      </c>
    </row>
    <row r="7065" spans="1:8" x14ac:dyDescent="0.3">
      <c r="A7065" s="20">
        <f t="shared" si="264"/>
        <v>7059</v>
      </c>
      <c r="B7065" s="9">
        <v>336.85736579558289</v>
      </c>
      <c r="C7065" s="9">
        <v>334.23409551076566</v>
      </c>
      <c r="D7065" s="25">
        <v>399</v>
      </c>
      <c r="E7065" s="8">
        <v>419</v>
      </c>
      <c r="F7065" s="31">
        <f t="shared" si="265"/>
        <v>336.85736579558289</v>
      </c>
      <c r="G7065" s="31">
        <f t="shared" si="266"/>
        <v>334.25724684669512</v>
      </c>
    </row>
    <row r="7066" spans="1:8" x14ac:dyDescent="0.3">
      <c r="A7066" s="20">
        <f t="shared" si="264"/>
        <v>7060</v>
      </c>
      <c r="B7066" s="9">
        <v>336.86392579558287</v>
      </c>
      <c r="C7066" s="9">
        <v>334.25292551076564</v>
      </c>
      <c r="D7066" s="25">
        <v>400</v>
      </c>
      <c r="E7066" s="8">
        <v>420</v>
      </c>
      <c r="F7066" s="31">
        <f t="shared" si="265"/>
        <v>336.86392579558287</v>
      </c>
      <c r="G7066" s="31">
        <f t="shared" si="266"/>
        <v>334.2760768466951</v>
      </c>
      <c r="H7066">
        <v>342.09</v>
      </c>
    </row>
    <row r="7067" spans="1:8" x14ac:dyDescent="0.3">
      <c r="A7067" s="20">
        <f t="shared" si="264"/>
        <v>7061</v>
      </c>
      <c r="B7067" s="9">
        <v>336.87048579558285</v>
      </c>
      <c r="C7067" s="9">
        <v>334.27175551076562</v>
      </c>
      <c r="D7067" s="25">
        <v>401</v>
      </c>
      <c r="E7067" s="8">
        <v>421</v>
      </c>
      <c r="F7067" s="31">
        <f t="shared" si="265"/>
        <v>336.87048579558285</v>
      </c>
      <c r="G7067" s="31">
        <f t="shared" si="266"/>
        <v>334.29490684669508</v>
      </c>
    </row>
    <row r="7068" spans="1:8" x14ac:dyDescent="0.3">
      <c r="A7068" s="20">
        <f t="shared" si="264"/>
        <v>7062</v>
      </c>
      <c r="B7068" s="9">
        <v>336.87704579558283</v>
      </c>
      <c r="C7068" s="9">
        <v>334.2905855107656</v>
      </c>
      <c r="D7068" s="25">
        <v>402</v>
      </c>
      <c r="E7068" s="8">
        <v>422</v>
      </c>
      <c r="F7068" s="31">
        <f t="shared" si="265"/>
        <v>336.87704579558283</v>
      </c>
      <c r="G7068" s="31">
        <f t="shared" si="266"/>
        <v>334.31373684669506</v>
      </c>
    </row>
    <row r="7069" spans="1:8" x14ac:dyDescent="0.3">
      <c r="A7069" s="20">
        <f t="shared" si="264"/>
        <v>7063</v>
      </c>
      <c r="B7069" s="9">
        <v>336.88360579558281</v>
      </c>
      <c r="C7069" s="9">
        <v>334.30941551076558</v>
      </c>
      <c r="D7069" s="25">
        <v>403</v>
      </c>
      <c r="E7069" s="8">
        <v>423</v>
      </c>
      <c r="F7069" s="31">
        <f t="shared" si="265"/>
        <v>336.88360579558281</v>
      </c>
      <c r="G7069" s="31">
        <f t="shared" si="266"/>
        <v>334.33256684669504</v>
      </c>
    </row>
    <row r="7070" spans="1:8" x14ac:dyDescent="0.3">
      <c r="A7070" s="20">
        <f t="shared" si="264"/>
        <v>7064</v>
      </c>
      <c r="B7070" s="9">
        <v>336.89016579558279</v>
      </c>
      <c r="C7070" s="9">
        <v>334.32824551076556</v>
      </c>
      <c r="D7070" s="25">
        <v>404</v>
      </c>
      <c r="E7070" s="8">
        <v>424</v>
      </c>
      <c r="F7070" s="31">
        <f t="shared" si="265"/>
        <v>336.89016579558279</v>
      </c>
      <c r="G7070" s="31">
        <f t="shared" si="266"/>
        <v>334.35139684669502</v>
      </c>
    </row>
    <row r="7071" spans="1:8" x14ac:dyDescent="0.3">
      <c r="A7071" s="20">
        <f t="shared" si="264"/>
        <v>7065</v>
      </c>
      <c r="B7071" s="9">
        <v>336.89672579558277</v>
      </c>
      <c r="C7071" s="9">
        <v>334.34707551076554</v>
      </c>
      <c r="D7071" s="25">
        <v>405</v>
      </c>
      <c r="E7071" s="8">
        <v>425</v>
      </c>
      <c r="F7071" s="31">
        <f t="shared" si="265"/>
        <v>336.89672579558277</v>
      </c>
      <c r="G7071" s="31">
        <f t="shared" si="266"/>
        <v>334.370226846695</v>
      </c>
    </row>
    <row r="7072" spans="1:8" x14ac:dyDescent="0.3">
      <c r="A7072" s="20">
        <f t="shared" si="264"/>
        <v>7066</v>
      </c>
      <c r="B7072" s="9">
        <v>336.90328579558275</v>
      </c>
      <c r="C7072" s="9">
        <v>334.36590551076551</v>
      </c>
      <c r="D7072" s="25">
        <v>406</v>
      </c>
      <c r="E7072" s="8">
        <v>426</v>
      </c>
      <c r="F7072" s="31">
        <f t="shared" si="265"/>
        <v>336.90328579558275</v>
      </c>
      <c r="G7072" s="31">
        <f t="shared" si="266"/>
        <v>334.38905684669498</v>
      </c>
    </row>
    <row r="7073" spans="1:8" x14ac:dyDescent="0.3">
      <c r="A7073" s="20">
        <f t="shared" si="264"/>
        <v>7067</v>
      </c>
      <c r="B7073" s="9">
        <v>336.90984579558273</v>
      </c>
      <c r="C7073" s="9">
        <v>334.38473551076549</v>
      </c>
      <c r="D7073" s="25">
        <v>407</v>
      </c>
      <c r="E7073" s="8">
        <v>427</v>
      </c>
      <c r="F7073" s="31">
        <f t="shared" si="265"/>
        <v>336.90984579558273</v>
      </c>
      <c r="G7073" s="31">
        <f t="shared" si="266"/>
        <v>334.40788684669496</v>
      </c>
    </row>
    <row r="7074" spans="1:8" x14ac:dyDescent="0.3">
      <c r="A7074" s="20">
        <f t="shared" si="264"/>
        <v>7068</v>
      </c>
      <c r="B7074" s="9">
        <v>336.9164057955827</v>
      </c>
      <c r="C7074" s="9">
        <v>334.40356551076547</v>
      </c>
      <c r="D7074" s="25">
        <v>408</v>
      </c>
      <c r="E7074" s="8">
        <v>428</v>
      </c>
      <c r="F7074" s="31">
        <f t="shared" si="265"/>
        <v>336.9164057955827</v>
      </c>
      <c r="G7074" s="31">
        <f t="shared" si="266"/>
        <v>334.42671684669494</v>
      </c>
    </row>
    <row r="7075" spans="1:8" x14ac:dyDescent="0.3">
      <c r="A7075" s="20">
        <f t="shared" si="264"/>
        <v>7069</v>
      </c>
      <c r="B7075" s="9">
        <v>336.92296579558268</v>
      </c>
      <c r="C7075" s="9">
        <v>334.42239551076545</v>
      </c>
      <c r="D7075" s="25">
        <v>409</v>
      </c>
      <c r="E7075" s="8">
        <v>429</v>
      </c>
      <c r="F7075" s="31">
        <f t="shared" si="265"/>
        <v>336.92296579558268</v>
      </c>
      <c r="G7075" s="31">
        <f t="shared" si="266"/>
        <v>334.44554684669492</v>
      </c>
    </row>
    <row r="7076" spans="1:8" x14ac:dyDescent="0.3">
      <c r="A7076" s="20">
        <f t="shared" si="264"/>
        <v>7070</v>
      </c>
      <c r="B7076" s="9">
        <v>336.92952579558266</v>
      </c>
      <c r="C7076" s="9">
        <v>334.44122551076543</v>
      </c>
      <c r="D7076" s="25">
        <v>410</v>
      </c>
      <c r="E7076" s="8">
        <v>430</v>
      </c>
      <c r="F7076" s="31">
        <f t="shared" si="265"/>
        <v>336.92952579558266</v>
      </c>
      <c r="G7076" s="31">
        <f t="shared" si="266"/>
        <v>334.4643768466949</v>
      </c>
    </row>
    <row r="7077" spans="1:8" x14ac:dyDescent="0.3">
      <c r="A7077" s="20">
        <f t="shared" si="264"/>
        <v>7071</v>
      </c>
      <c r="B7077" s="9">
        <v>336.93608579558264</v>
      </c>
      <c r="C7077" s="9">
        <v>334.46005551076541</v>
      </c>
      <c r="D7077" s="25">
        <v>411</v>
      </c>
      <c r="E7077" s="8">
        <v>431</v>
      </c>
      <c r="F7077" s="31">
        <f t="shared" si="265"/>
        <v>336.93608579558264</v>
      </c>
      <c r="G7077" s="31">
        <f t="shared" si="266"/>
        <v>334.48320684669488</v>
      </c>
    </row>
    <row r="7078" spans="1:8" x14ac:dyDescent="0.3">
      <c r="A7078" s="20">
        <f t="shared" si="264"/>
        <v>7072</v>
      </c>
      <c r="B7078" s="9">
        <v>336.94264579558262</v>
      </c>
      <c r="C7078" s="9">
        <v>334.47888551076539</v>
      </c>
      <c r="D7078" s="25">
        <v>412</v>
      </c>
      <c r="E7078" s="8">
        <v>432</v>
      </c>
      <c r="F7078" s="31">
        <f t="shared" si="265"/>
        <v>336.94264579558262</v>
      </c>
      <c r="G7078" s="31">
        <f t="shared" si="266"/>
        <v>334.50203684669486</v>
      </c>
    </row>
    <row r="7079" spans="1:8" x14ac:dyDescent="0.3">
      <c r="A7079" s="20">
        <f t="shared" si="264"/>
        <v>7073</v>
      </c>
      <c r="B7079" s="9">
        <v>336.9492057955826</v>
      </c>
      <c r="C7079" s="9">
        <v>334.49771551076537</v>
      </c>
      <c r="D7079" s="25">
        <v>413</v>
      </c>
      <c r="E7079" s="8">
        <v>433</v>
      </c>
      <c r="F7079" s="31">
        <f t="shared" si="265"/>
        <v>336.9492057955826</v>
      </c>
      <c r="G7079" s="31">
        <f t="shared" si="266"/>
        <v>334.52086684669484</v>
      </c>
    </row>
    <row r="7080" spans="1:8" x14ac:dyDescent="0.3">
      <c r="A7080" s="20">
        <f t="shared" si="264"/>
        <v>7074</v>
      </c>
      <c r="B7080" s="9">
        <v>336.95576579558258</v>
      </c>
      <c r="C7080" s="9">
        <v>334.51654551076535</v>
      </c>
      <c r="D7080" s="25">
        <v>414</v>
      </c>
      <c r="E7080" s="8">
        <v>434</v>
      </c>
      <c r="F7080" s="31">
        <f t="shared" si="265"/>
        <v>336.95576579558258</v>
      </c>
      <c r="G7080" s="31">
        <f t="shared" si="266"/>
        <v>334.53969684669482</v>
      </c>
    </row>
    <row r="7081" spans="1:8" x14ac:dyDescent="0.3">
      <c r="A7081" s="20">
        <f t="shared" si="264"/>
        <v>7075</v>
      </c>
      <c r="B7081" s="9">
        <v>336.96232579558256</v>
      </c>
      <c r="C7081" s="9">
        <v>334.53537551076533</v>
      </c>
      <c r="D7081" s="25">
        <v>415</v>
      </c>
      <c r="E7081" s="8">
        <v>435</v>
      </c>
      <c r="F7081" s="31">
        <f t="shared" si="265"/>
        <v>336.96232579558256</v>
      </c>
      <c r="G7081" s="31">
        <f t="shared" si="266"/>
        <v>334.5585268466948</v>
      </c>
    </row>
    <row r="7082" spans="1:8" x14ac:dyDescent="0.3">
      <c r="A7082" s="20">
        <f t="shared" si="264"/>
        <v>7076</v>
      </c>
      <c r="B7082" s="9">
        <v>336.96888579558254</v>
      </c>
      <c r="C7082" s="9">
        <v>334.55420551076531</v>
      </c>
      <c r="D7082" s="25">
        <v>416</v>
      </c>
      <c r="E7082" s="8">
        <v>436</v>
      </c>
      <c r="F7082" s="31">
        <f t="shared" si="265"/>
        <v>336.96888579558254</v>
      </c>
      <c r="G7082" s="31">
        <f t="shared" si="266"/>
        <v>334.57735684669478</v>
      </c>
    </row>
    <row r="7083" spans="1:8" x14ac:dyDescent="0.3">
      <c r="A7083" s="20">
        <f t="shared" si="264"/>
        <v>7077</v>
      </c>
      <c r="B7083" s="9">
        <v>336.97544579558252</v>
      </c>
      <c r="C7083" s="9">
        <v>334.57303551076529</v>
      </c>
      <c r="D7083" s="25">
        <v>417</v>
      </c>
      <c r="E7083" s="8">
        <v>437</v>
      </c>
      <c r="F7083" s="31">
        <f t="shared" si="265"/>
        <v>336.97544579558252</v>
      </c>
      <c r="G7083" s="31">
        <f t="shared" si="266"/>
        <v>334.59618684669476</v>
      </c>
    </row>
    <row r="7084" spans="1:8" x14ac:dyDescent="0.3">
      <c r="A7084" s="20">
        <f t="shared" si="264"/>
        <v>7078</v>
      </c>
      <c r="B7084" s="9">
        <v>336.9820057955825</v>
      </c>
      <c r="C7084" s="9">
        <v>334.59186551076527</v>
      </c>
      <c r="D7084" s="25">
        <v>418</v>
      </c>
      <c r="E7084" s="8">
        <v>438</v>
      </c>
      <c r="F7084" s="31">
        <f t="shared" si="265"/>
        <v>336.9820057955825</v>
      </c>
      <c r="G7084" s="31">
        <f t="shared" si="266"/>
        <v>334.61501684669474</v>
      </c>
    </row>
    <row r="7085" spans="1:8" x14ac:dyDescent="0.3">
      <c r="A7085" s="20">
        <f t="shared" si="264"/>
        <v>7079</v>
      </c>
      <c r="B7085" s="9">
        <v>336.98856579558247</v>
      </c>
      <c r="C7085" s="9">
        <v>334.61069551076525</v>
      </c>
      <c r="D7085" s="25">
        <v>419</v>
      </c>
      <c r="E7085" s="8">
        <v>439</v>
      </c>
      <c r="F7085" s="31">
        <f t="shared" si="265"/>
        <v>336.98856579558247</v>
      </c>
      <c r="G7085" s="31">
        <f t="shared" si="266"/>
        <v>334.63384684669472</v>
      </c>
    </row>
    <row r="7086" spans="1:8" x14ac:dyDescent="0.3">
      <c r="A7086" s="20">
        <f t="shared" si="264"/>
        <v>7080</v>
      </c>
      <c r="B7086" s="9">
        <v>336.99512579558245</v>
      </c>
      <c r="C7086" s="9">
        <v>334.62952551076523</v>
      </c>
      <c r="D7086" s="25">
        <v>420</v>
      </c>
      <c r="E7086" s="8">
        <v>440</v>
      </c>
      <c r="F7086" s="31">
        <f t="shared" si="265"/>
        <v>336.99512579558245</v>
      </c>
      <c r="G7086" s="31">
        <f t="shared" si="266"/>
        <v>334.6526768466947</v>
      </c>
      <c r="H7086">
        <v>342.28</v>
      </c>
    </row>
    <row r="7087" spans="1:8" x14ac:dyDescent="0.3">
      <c r="A7087" s="20">
        <f t="shared" si="264"/>
        <v>7081</v>
      </c>
      <c r="B7087" s="9">
        <v>337.00168579558243</v>
      </c>
      <c r="C7087" s="9">
        <v>334.64835551076521</v>
      </c>
      <c r="D7087" s="25">
        <v>421</v>
      </c>
      <c r="E7087" s="8">
        <v>441</v>
      </c>
      <c r="F7087" s="31">
        <f t="shared" si="265"/>
        <v>337.00168579558243</v>
      </c>
      <c r="G7087" s="31">
        <f t="shared" si="266"/>
        <v>334.67150684669468</v>
      </c>
    </row>
    <row r="7088" spans="1:8" x14ac:dyDescent="0.3">
      <c r="A7088" s="20">
        <f t="shared" si="264"/>
        <v>7082</v>
      </c>
      <c r="B7088" s="9">
        <v>337.00824579558241</v>
      </c>
      <c r="C7088" s="9">
        <v>334.66718551076519</v>
      </c>
      <c r="D7088" s="25">
        <v>422</v>
      </c>
      <c r="E7088" s="8">
        <v>442</v>
      </c>
      <c r="F7088" s="31">
        <f t="shared" si="265"/>
        <v>337.00824579558241</v>
      </c>
      <c r="G7088" s="31">
        <f t="shared" si="266"/>
        <v>334.69033684669466</v>
      </c>
    </row>
    <row r="7089" spans="1:8" x14ac:dyDescent="0.3">
      <c r="A7089" s="20">
        <f t="shared" si="264"/>
        <v>7083</v>
      </c>
      <c r="B7089" s="9">
        <v>337.01480579558239</v>
      </c>
      <c r="C7089" s="9">
        <v>334.68601551076517</v>
      </c>
      <c r="D7089" s="25">
        <v>423</v>
      </c>
      <c r="E7089" s="8">
        <v>443</v>
      </c>
      <c r="F7089" s="31">
        <f t="shared" si="265"/>
        <v>337.01480579558239</v>
      </c>
      <c r="G7089" s="31">
        <f t="shared" si="266"/>
        <v>334.70916684669464</v>
      </c>
    </row>
    <row r="7090" spans="1:8" x14ac:dyDescent="0.3">
      <c r="A7090" s="20">
        <f t="shared" si="264"/>
        <v>7084</v>
      </c>
      <c r="B7090" s="9">
        <v>337.02136579558237</v>
      </c>
      <c r="C7090" s="9">
        <v>334.70484551076515</v>
      </c>
      <c r="D7090" s="25">
        <v>424</v>
      </c>
      <c r="E7090" s="8">
        <v>444</v>
      </c>
      <c r="F7090" s="31">
        <f t="shared" si="265"/>
        <v>337.02136579558237</v>
      </c>
      <c r="G7090" s="31">
        <f t="shared" si="266"/>
        <v>334.72799684669462</v>
      </c>
    </row>
    <row r="7091" spans="1:8" x14ac:dyDescent="0.3">
      <c r="A7091" s="20">
        <f t="shared" si="264"/>
        <v>7085</v>
      </c>
      <c r="B7091" s="9">
        <v>337.02792579558235</v>
      </c>
      <c r="C7091" s="9">
        <v>334.72367551076513</v>
      </c>
      <c r="D7091" s="25">
        <v>425</v>
      </c>
      <c r="E7091" s="8">
        <v>445</v>
      </c>
      <c r="F7091" s="31">
        <f t="shared" si="265"/>
        <v>337.02792579558235</v>
      </c>
      <c r="G7091" s="31">
        <f t="shared" si="266"/>
        <v>334.7468268466946</v>
      </c>
    </row>
    <row r="7092" spans="1:8" x14ac:dyDescent="0.3">
      <c r="A7092" s="20">
        <f t="shared" si="264"/>
        <v>7086</v>
      </c>
      <c r="B7092" s="9">
        <v>337.03448579558233</v>
      </c>
      <c r="C7092" s="9">
        <v>334.74250551076511</v>
      </c>
      <c r="D7092" s="25">
        <v>426</v>
      </c>
      <c r="E7092" s="8">
        <v>446</v>
      </c>
      <c r="F7092" s="31">
        <f t="shared" si="265"/>
        <v>337.03448579558233</v>
      </c>
      <c r="G7092" s="31">
        <f t="shared" si="266"/>
        <v>334.76565684669458</v>
      </c>
    </row>
    <row r="7093" spans="1:8" x14ac:dyDescent="0.3">
      <c r="A7093" s="20">
        <f t="shared" si="264"/>
        <v>7087</v>
      </c>
      <c r="B7093" s="9">
        <v>337.04104579558231</v>
      </c>
      <c r="C7093" s="9">
        <v>334.76133551076509</v>
      </c>
      <c r="D7093" s="25">
        <v>427</v>
      </c>
      <c r="E7093" s="8">
        <v>447</v>
      </c>
      <c r="F7093" s="31">
        <f t="shared" si="265"/>
        <v>337.04104579558231</v>
      </c>
      <c r="G7093" s="31">
        <f t="shared" si="266"/>
        <v>334.78448684669456</v>
      </c>
    </row>
    <row r="7094" spans="1:8" x14ac:dyDescent="0.3">
      <c r="A7094" s="20">
        <f t="shared" si="264"/>
        <v>7088</v>
      </c>
      <c r="B7094" s="9">
        <v>337.04760579558229</v>
      </c>
      <c r="C7094" s="9">
        <v>334.78016551076507</v>
      </c>
      <c r="D7094" s="25">
        <v>428</v>
      </c>
      <c r="E7094" s="8">
        <v>448</v>
      </c>
      <c r="F7094" s="31">
        <f t="shared" si="265"/>
        <v>337.04760579558229</v>
      </c>
      <c r="G7094" s="31">
        <f t="shared" si="266"/>
        <v>334.80331684669454</v>
      </c>
    </row>
    <row r="7095" spans="1:8" x14ac:dyDescent="0.3">
      <c r="A7095" s="20">
        <f t="shared" si="264"/>
        <v>7089</v>
      </c>
      <c r="B7095" s="9">
        <v>337.05416579558226</v>
      </c>
      <c r="C7095" s="9">
        <v>334.79899551076505</v>
      </c>
      <c r="D7095" s="25">
        <v>429</v>
      </c>
      <c r="E7095" s="8">
        <v>449</v>
      </c>
      <c r="F7095" s="31">
        <f t="shared" si="265"/>
        <v>337.05416579558226</v>
      </c>
      <c r="G7095" s="31">
        <f t="shared" si="266"/>
        <v>334.82214684669452</v>
      </c>
    </row>
    <row r="7096" spans="1:8" x14ac:dyDescent="0.3">
      <c r="A7096" s="20">
        <f t="shared" si="264"/>
        <v>7090</v>
      </c>
      <c r="B7096" s="9">
        <v>337.06072579558224</v>
      </c>
      <c r="C7096" s="9">
        <v>334.81782551076503</v>
      </c>
      <c r="D7096" s="25">
        <v>430</v>
      </c>
      <c r="E7096" s="8">
        <v>450</v>
      </c>
      <c r="F7096" s="31">
        <f t="shared" si="265"/>
        <v>337.06072579558224</v>
      </c>
      <c r="G7096" s="31">
        <f t="shared" si="266"/>
        <v>334.8409768466945</v>
      </c>
    </row>
    <row r="7097" spans="1:8" x14ac:dyDescent="0.3">
      <c r="A7097" s="20">
        <f t="shared" si="264"/>
        <v>7091</v>
      </c>
      <c r="B7097" s="9">
        <v>337.06728579558222</v>
      </c>
      <c r="C7097" s="9">
        <v>334.83665551076501</v>
      </c>
      <c r="D7097" s="25">
        <v>431</v>
      </c>
      <c r="E7097" s="8">
        <v>451</v>
      </c>
      <c r="F7097" s="31">
        <f t="shared" si="265"/>
        <v>337.06728579558222</v>
      </c>
      <c r="G7097" s="31">
        <f t="shared" si="266"/>
        <v>334.85980684669448</v>
      </c>
    </row>
    <row r="7098" spans="1:8" x14ac:dyDescent="0.3">
      <c r="A7098" s="20">
        <f t="shared" si="264"/>
        <v>7092</v>
      </c>
      <c r="B7098" s="9">
        <v>337.0738457955822</v>
      </c>
      <c r="C7098" s="9">
        <v>334.85548551076499</v>
      </c>
      <c r="D7098" s="25">
        <v>432</v>
      </c>
      <c r="E7098" s="8">
        <v>452</v>
      </c>
      <c r="F7098" s="31">
        <f t="shared" si="265"/>
        <v>337.0738457955822</v>
      </c>
      <c r="G7098" s="31">
        <f t="shared" si="266"/>
        <v>334.87863684669446</v>
      </c>
    </row>
    <row r="7099" spans="1:8" x14ac:dyDescent="0.3">
      <c r="A7099" s="20">
        <f t="shared" si="264"/>
        <v>7093</v>
      </c>
      <c r="B7099" s="9">
        <v>337.08040579558218</v>
      </c>
      <c r="C7099" s="9">
        <v>334.87431551076497</v>
      </c>
      <c r="D7099" s="25">
        <v>433</v>
      </c>
      <c r="E7099" s="8">
        <v>453</v>
      </c>
      <c r="F7099" s="31">
        <f t="shared" si="265"/>
        <v>337.08040579558218</v>
      </c>
      <c r="G7099" s="31">
        <f t="shared" si="266"/>
        <v>334.89746684669444</v>
      </c>
    </row>
    <row r="7100" spans="1:8" x14ac:dyDescent="0.3">
      <c r="A7100" s="20">
        <f t="shared" si="264"/>
        <v>7094</v>
      </c>
      <c r="B7100" s="9">
        <v>337.08696579558216</v>
      </c>
      <c r="C7100" s="9">
        <v>334.89314551076495</v>
      </c>
      <c r="D7100" s="25">
        <v>434</v>
      </c>
      <c r="E7100" s="8">
        <v>454</v>
      </c>
      <c r="F7100" s="31">
        <f t="shared" si="265"/>
        <v>337.08696579558216</v>
      </c>
      <c r="G7100" s="31">
        <f t="shared" si="266"/>
        <v>334.91629684669442</v>
      </c>
    </row>
    <row r="7101" spans="1:8" x14ac:dyDescent="0.3">
      <c r="A7101" s="20">
        <f t="shared" si="264"/>
        <v>7095</v>
      </c>
      <c r="B7101" s="9">
        <v>337.09352579558214</v>
      </c>
      <c r="C7101" s="9">
        <v>334.91197551076493</v>
      </c>
      <c r="D7101" s="25">
        <v>435</v>
      </c>
      <c r="E7101" s="8">
        <v>455</v>
      </c>
      <c r="F7101" s="31">
        <f t="shared" si="265"/>
        <v>337.09352579558214</v>
      </c>
      <c r="G7101" s="31">
        <f t="shared" si="266"/>
        <v>334.9351268466944</v>
      </c>
    </row>
    <row r="7102" spans="1:8" x14ac:dyDescent="0.3">
      <c r="A7102" s="20">
        <f t="shared" si="264"/>
        <v>7096</v>
      </c>
      <c r="B7102" s="9">
        <v>337.10008579558212</v>
      </c>
      <c r="C7102" s="9">
        <v>334.93080551076491</v>
      </c>
      <c r="D7102" s="25">
        <v>436</v>
      </c>
      <c r="E7102" s="8">
        <v>456</v>
      </c>
      <c r="F7102" s="31">
        <f t="shared" si="265"/>
        <v>337.10008579558212</v>
      </c>
      <c r="G7102" s="31">
        <f t="shared" si="266"/>
        <v>334.95395684669438</v>
      </c>
      <c r="H7102">
        <v>342.43</v>
      </c>
    </row>
    <row r="7103" spans="1:8" x14ac:dyDescent="0.3">
      <c r="A7103" s="20">
        <f t="shared" si="264"/>
        <v>7097</v>
      </c>
      <c r="B7103" s="9">
        <v>337.1066457955821</v>
      </c>
      <c r="C7103" s="9">
        <v>334.94963551076489</v>
      </c>
      <c r="D7103" s="25">
        <v>437</v>
      </c>
      <c r="E7103" s="8">
        <v>457</v>
      </c>
      <c r="F7103" s="31">
        <f t="shared" si="265"/>
        <v>337.1066457955821</v>
      </c>
      <c r="G7103" s="31">
        <f t="shared" si="266"/>
        <v>334.97278684669436</v>
      </c>
    </row>
    <row r="7104" spans="1:8" x14ac:dyDescent="0.3">
      <c r="A7104" s="20">
        <f t="shared" si="264"/>
        <v>7098</v>
      </c>
      <c r="B7104" s="9">
        <v>337.11320579558208</v>
      </c>
      <c r="C7104" s="9">
        <v>334.96846551076487</v>
      </c>
      <c r="D7104" s="25">
        <v>438</v>
      </c>
      <c r="E7104" s="8">
        <v>458</v>
      </c>
      <c r="F7104" s="31">
        <f t="shared" si="265"/>
        <v>337.11320579558208</v>
      </c>
      <c r="G7104" s="31">
        <f t="shared" si="266"/>
        <v>334.99161684669434</v>
      </c>
    </row>
    <row r="7105" spans="1:8" x14ac:dyDescent="0.3">
      <c r="A7105" s="20">
        <f t="shared" si="264"/>
        <v>7099</v>
      </c>
      <c r="B7105" s="9">
        <v>337.11976579558205</v>
      </c>
      <c r="C7105" s="9">
        <v>334.98729551076485</v>
      </c>
      <c r="D7105" s="25">
        <v>439</v>
      </c>
      <c r="E7105" s="8">
        <v>459</v>
      </c>
      <c r="F7105" s="31">
        <f t="shared" si="265"/>
        <v>337.11976579558205</v>
      </c>
      <c r="G7105" s="31">
        <f t="shared" si="266"/>
        <v>335.01044684669432</v>
      </c>
    </row>
    <row r="7106" spans="1:8" x14ac:dyDescent="0.3">
      <c r="A7106" s="20">
        <f t="shared" si="264"/>
        <v>7100</v>
      </c>
      <c r="B7106" s="9">
        <v>337.12632579558203</v>
      </c>
      <c r="C7106" s="9">
        <v>335.00612551076483</v>
      </c>
      <c r="D7106" s="25">
        <v>440</v>
      </c>
      <c r="E7106" s="8">
        <v>460</v>
      </c>
      <c r="F7106" s="31">
        <f t="shared" si="265"/>
        <v>337.12632579558203</v>
      </c>
      <c r="G7106" s="31">
        <f t="shared" si="266"/>
        <v>335.0292768466943</v>
      </c>
      <c r="H7106">
        <v>342.46</v>
      </c>
    </row>
    <row r="7107" spans="1:8" x14ac:dyDescent="0.3">
      <c r="A7107" s="20">
        <f t="shared" si="264"/>
        <v>7101</v>
      </c>
      <c r="B7107" s="9">
        <v>337.13288579558201</v>
      </c>
      <c r="C7107" s="9">
        <v>335.02495551076481</v>
      </c>
      <c r="D7107" s="25">
        <v>441</v>
      </c>
      <c r="E7107" s="8">
        <v>461</v>
      </c>
      <c r="F7107" s="31">
        <f t="shared" si="265"/>
        <v>337.13288579558201</v>
      </c>
      <c r="G7107" s="31">
        <f t="shared" si="266"/>
        <v>335.04810684669428</v>
      </c>
    </row>
    <row r="7108" spans="1:8" x14ac:dyDescent="0.3">
      <c r="A7108" s="20">
        <f t="shared" si="264"/>
        <v>7102</v>
      </c>
      <c r="B7108" s="9">
        <v>337.13944579558199</v>
      </c>
      <c r="C7108" s="9">
        <v>335.04378551076479</v>
      </c>
      <c r="D7108" s="25">
        <v>442</v>
      </c>
      <c r="E7108" s="8">
        <v>462</v>
      </c>
      <c r="F7108" s="31">
        <f t="shared" si="265"/>
        <v>337.13944579558199</v>
      </c>
      <c r="G7108" s="31">
        <f t="shared" si="266"/>
        <v>335.06693684669426</v>
      </c>
    </row>
    <row r="7109" spans="1:8" x14ac:dyDescent="0.3">
      <c r="A7109" s="20">
        <f t="shared" si="264"/>
        <v>7103</v>
      </c>
      <c r="B7109" s="9">
        <v>337.14600579558197</v>
      </c>
      <c r="C7109" s="9">
        <v>335.06261551076477</v>
      </c>
      <c r="D7109" s="25">
        <v>443</v>
      </c>
      <c r="E7109" s="8">
        <v>463</v>
      </c>
      <c r="F7109" s="31">
        <f t="shared" si="265"/>
        <v>337.14600579558197</v>
      </c>
      <c r="G7109" s="31">
        <f t="shared" si="266"/>
        <v>335.08576684669424</v>
      </c>
    </row>
    <row r="7110" spans="1:8" x14ac:dyDescent="0.3">
      <c r="A7110" s="20">
        <f t="shared" si="264"/>
        <v>7104</v>
      </c>
      <c r="B7110" s="9">
        <v>337.15256579558195</v>
      </c>
      <c r="C7110" s="9">
        <v>335.08144551076475</v>
      </c>
      <c r="D7110" s="25">
        <v>444</v>
      </c>
      <c r="E7110" s="8">
        <v>464</v>
      </c>
      <c r="F7110" s="31">
        <f t="shared" si="265"/>
        <v>337.15256579558195</v>
      </c>
      <c r="G7110" s="31">
        <f t="shared" si="266"/>
        <v>335.10459684669422</v>
      </c>
    </row>
    <row r="7111" spans="1:8" x14ac:dyDescent="0.3">
      <c r="A7111" s="20">
        <f t="shared" si="264"/>
        <v>7105</v>
      </c>
      <c r="B7111" s="9">
        <v>337.15912579558193</v>
      </c>
      <c r="C7111" s="9">
        <v>335.10027551076473</v>
      </c>
      <c r="D7111" s="25">
        <v>445</v>
      </c>
      <c r="E7111" s="8">
        <v>465</v>
      </c>
      <c r="F7111" s="31">
        <f t="shared" si="265"/>
        <v>337.15912579558193</v>
      </c>
      <c r="G7111" s="31">
        <f t="shared" si="266"/>
        <v>335.1234268466942</v>
      </c>
    </row>
    <row r="7112" spans="1:8" x14ac:dyDescent="0.3">
      <c r="A7112" s="20">
        <f t="shared" ref="A7112:A7175" si="267">ROW()-6</f>
        <v>7106</v>
      </c>
      <c r="B7112" s="9">
        <v>337.16568579558191</v>
      </c>
      <c r="C7112" s="9">
        <v>335.11910551076471</v>
      </c>
      <c r="D7112" s="25">
        <v>446</v>
      </c>
      <c r="E7112" s="8">
        <v>466</v>
      </c>
      <c r="F7112" s="31">
        <f t="shared" si="265"/>
        <v>337.16568579558191</v>
      </c>
      <c r="G7112" s="31">
        <f t="shared" si="266"/>
        <v>335.14225684669418</v>
      </c>
    </row>
    <row r="7113" spans="1:8" x14ac:dyDescent="0.3">
      <c r="A7113" s="20">
        <f t="shared" si="267"/>
        <v>7107</v>
      </c>
      <c r="B7113" s="9">
        <v>337.17224579558189</v>
      </c>
      <c r="C7113" s="9">
        <v>335.13793551076469</v>
      </c>
      <c r="D7113" s="25">
        <v>447</v>
      </c>
      <c r="E7113" s="8">
        <v>467</v>
      </c>
      <c r="F7113" s="31">
        <f t="shared" si="265"/>
        <v>337.17224579558189</v>
      </c>
      <c r="G7113" s="31">
        <f t="shared" si="266"/>
        <v>335.16108684669416</v>
      </c>
    </row>
    <row r="7114" spans="1:8" x14ac:dyDescent="0.3">
      <c r="A7114" s="20">
        <f t="shared" si="267"/>
        <v>7108</v>
      </c>
      <c r="B7114" s="9">
        <v>337.17880579558187</v>
      </c>
      <c r="C7114" s="9">
        <v>335.15676551076467</v>
      </c>
      <c r="D7114" s="25">
        <v>448</v>
      </c>
      <c r="E7114" s="8">
        <v>468</v>
      </c>
      <c r="F7114" s="31">
        <f t="shared" si="265"/>
        <v>337.17880579558187</v>
      </c>
      <c r="G7114" s="31">
        <f t="shared" si="266"/>
        <v>335.17991684669414</v>
      </c>
    </row>
    <row r="7115" spans="1:8" x14ac:dyDescent="0.3">
      <c r="A7115" s="20">
        <f t="shared" si="267"/>
        <v>7109</v>
      </c>
      <c r="B7115" s="9">
        <v>337.18536579558184</v>
      </c>
      <c r="C7115" s="9">
        <v>335.17559551076465</v>
      </c>
      <c r="D7115" s="25">
        <v>449</v>
      </c>
      <c r="E7115" s="8">
        <v>469</v>
      </c>
      <c r="F7115" s="31">
        <f t="shared" si="265"/>
        <v>337.18536579558184</v>
      </c>
      <c r="G7115" s="31">
        <f t="shared" si="266"/>
        <v>335.19874684669412</v>
      </c>
    </row>
    <row r="7116" spans="1:8" x14ac:dyDescent="0.3">
      <c r="A7116" s="20">
        <f t="shared" si="267"/>
        <v>7110</v>
      </c>
      <c r="B7116" s="9">
        <v>337.19192579558182</v>
      </c>
      <c r="C7116" s="9">
        <v>335.19442551076463</v>
      </c>
      <c r="D7116" s="25">
        <v>450</v>
      </c>
      <c r="E7116" s="8">
        <v>470</v>
      </c>
      <c r="F7116" s="31">
        <f t="shared" ref="F7116:F7179" si="268">IF($A7116&lt;=$J$26,F7115+($A7116-$A7115)*$L$26,"erreur")</f>
        <v>337.19192579558182</v>
      </c>
      <c r="G7116" s="31">
        <f t="shared" si="266"/>
        <v>335.2175768466941</v>
      </c>
    </row>
    <row r="7117" spans="1:8" x14ac:dyDescent="0.3">
      <c r="A7117" s="20">
        <f t="shared" si="267"/>
        <v>7111</v>
      </c>
      <c r="B7117" s="9">
        <v>337.1984857955818</v>
      </c>
      <c r="C7117" s="9">
        <v>335.21325551076461</v>
      </c>
      <c r="D7117" s="25">
        <v>451</v>
      </c>
      <c r="E7117" s="8">
        <v>471</v>
      </c>
      <c r="F7117" s="31">
        <f t="shared" si="268"/>
        <v>337.1984857955818</v>
      </c>
      <c r="G7117" s="31">
        <f t="shared" si="266"/>
        <v>335.23640684669408</v>
      </c>
    </row>
    <row r="7118" spans="1:8" x14ac:dyDescent="0.3">
      <c r="A7118" s="20">
        <f t="shared" si="267"/>
        <v>7112</v>
      </c>
      <c r="B7118" s="9">
        <v>337.20504579558178</v>
      </c>
      <c r="C7118" s="9">
        <v>335.23208551076459</v>
      </c>
      <c r="D7118" s="25">
        <v>452</v>
      </c>
      <c r="E7118" s="8">
        <v>472</v>
      </c>
      <c r="F7118" s="31">
        <f t="shared" si="268"/>
        <v>337.20504579558178</v>
      </c>
      <c r="G7118" s="31">
        <f t="shared" si="266"/>
        <v>335.25523684669406</v>
      </c>
    </row>
    <row r="7119" spans="1:8" x14ac:dyDescent="0.3">
      <c r="A7119" s="20">
        <f t="shared" si="267"/>
        <v>7113</v>
      </c>
      <c r="B7119" s="9">
        <v>337.21160579558176</v>
      </c>
      <c r="C7119" s="9">
        <v>335.25091551076457</v>
      </c>
      <c r="D7119" s="25">
        <v>453</v>
      </c>
      <c r="E7119" s="8">
        <v>473</v>
      </c>
      <c r="F7119" s="31">
        <f t="shared" si="268"/>
        <v>337.21160579558176</v>
      </c>
      <c r="G7119" s="31">
        <f t="shared" ref="G7119:G7182" si="269">IF(8811-A7119&gt;$I$11,G7118+(A7119-A7118)*$M$11,"erreur")</f>
        <v>335.27406684669404</v>
      </c>
    </row>
    <row r="7120" spans="1:8" x14ac:dyDescent="0.3">
      <c r="A7120" s="20">
        <f t="shared" si="267"/>
        <v>7114</v>
      </c>
      <c r="B7120" s="9">
        <v>337.21816579558174</v>
      </c>
      <c r="C7120" s="9">
        <v>335.26974551076455</v>
      </c>
      <c r="D7120" s="25">
        <v>454</v>
      </c>
      <c r="E7120" s="8">
        <v>474</v>
      </c>
      <c r="F7120" s="31">
        <f t="shared" si="268"/>
        <v>337.21816579558174</v>
      </c>
      <c r="G7120" s="31">
        <f t="shared" si="269"/>
        <v>335.29289684669402</v>
      </c>
    </row>
    <row r="7121" spans="1:8" x14ac:dyDescent="0.3">
      <c r="A7121" s="20">
        <f t="shared" si="267"/>
        <v>7115</v>
      </c>
      <c r="B7121" s="9">
        <v>337.22472579558172</v>
      </c>
      <c r="C7121" s="9">
        <v>335.28857551076453</v>
      </c>
      <c r="D7121" s="25">
        <v>455</v>
      </c>
      <c r="E7121" s="8">
        <v>475</v>
      </c>
      <c r="F7121" s="31">
        <f t="shared" si="268"/>
        <v>337.22472579558172</v>
      </c>
      <c r="G7121" s="31">
        <f t="shared" si="269"/>
        <v>335.311726846694</v>
      </c>
    </row>
    <row r="7122" spans="1:8" x14ac:dyDescent="0.3">
      <c r="A7122" s="20">
        <f t="shared" si="267"/>
        <v>7116</v>
      </c>
      <c r="B7122" s="9">
        <v>337.2312857955817</v>
      </c>
      <c r="C7122" s="9">
        <v>335.30740551076451</v>
      </c>
      <c r="D7122" s="25">
        <v>456</v>
      </c>
      <c r="E7122" s="8">
        <v>476</v>
      </c>
      <c r="F7122" s="31">
        <f t="shared" si="268"/>
        <v>337.2312857955817</v>
      </c>
      <c r="G7122" s="31">
        <f t="shared" si="269"/>
        <v>335.33055684669398</v>
      </c>
    </row>
    <row r="7123" spans="1:8" x14ac:dyDescent="0.3">
      <c r="A7123" s="20">
        <f t="shared" si="267"/>
        <v>7117</v>
      </c>
      <c r="B7123" s="9">
        <v>337.23784579558168</v>
      </c>
      <c r="C7123" s="9">
        <v>335.32623551076449</v>
      </c>
      <c r="D7123" s="25">
        <v>457</v>
      </c>
      <c r="E7123" s="8">
        <v>477</v>
      </c>
      <c r="F7123" s="31">
        <f t="shared" si="268"/>
        <v>337.23784579558168</v>
      </c>
      <c r="G7123" s="31">
        <f t="shared" si="269"/>
        <v>335.34938684669396</v>
      </c>
    </row>
    <row r="7124" spans="1:8" x14ac:dyDescent="0.3">
      <c r="A7124" s="20">
        <f t="shared" si="267"/>
        <v>7118</v>
      </c>
      <c r="B7124" s="9">
        <v>337.24440579558166</v>
      </c>
      <c r="C7124" s="9">
        <v>335.34506551076447</v>
      </c>
      <c r="D7124" s="25">
        <v>458</v>
      </c>
      <c r="E7124" s="8">
        <v>478</v>
      </c>
      <c r="F7124" s="31">
        <f t="shared" si="268"/>
        <v>337.24440579558166</v>
      </c>
      <c r="G7124" s="31">
        <f t="shared" si="269"/>
        <v>335.36821684669394</v>
      </c>
    </row>
    <row r="7125" spans="1:8" x14ac:dyDescent="0.3">
      <c r="A7125" s="20">
        <f t="shared" si="267"/>
        <v>7119</v>
      </c>
      <c r="B7125" s="9">
        <v>337.25096579558164</v>
      </c>
      <c r="C7125" s="9">
        <v>335.36389551076445</v>
      </c>
      <c r="D7125" s="25">
        <v>459</v>
      </c>
      <c r="E7125" s="8">
        <v>479</v>
      </c>
      <c r="F7125" s="31">
        <f t="shared" si="268"/>
        <v>337.25096579558164</v>
      </c>
      <c r="G7125" s="31">
        <f t="shared" si="269"/>
        <v>335.38704684669392</v>
      </c>
    </row>
    <row r="7126" spans="1:8" x14ac:dyDescent="0.3">
      <c r="A7126" s="20">
        <f t="shared" si="267"/>
        <v>7120</v>
      </c>
      <c r="B7126" s="9">
        <v>337.25752579558161</v>
      </c>
      <c r="C7126" s="9">
        <v>335.38272551076443</v>
      </c>
      <c r="D7126" s="25">
        <v>460</v>
      </c>
      <c r="E7126" s="8">
        <v>480</v>
      </c>
      <c r="F7126" s="31">
        <f t="shared" si="268"/>
        <v>337.25752579558161</v>
      </c>
      <c r="G7126" s="31">
        <f t="shared" si="269"/>
        <v>335.4058768466939</v>
      </c>
      <c r="H7126">
        <v>342.82</v>
      </c>
    </row>
    <row r="7127" spans="1:8" x14ac:dyDescent="0.3">
      <c r="A7127" s="20">
        <f t="shared" si="267"/>
        <v>7121</v>
      </c>
      <c r="B7127" s="9">
        <v>337.26408579558159</v>
      </c>
      <c r="C7127" s="9">
        <v>335.40155551076441</v>
      </c>
      <c r="D7127" s="25">
        <v>461</v>
      </c>
      <c r="E7127" s="8">
        <v>481</v>
      </c>
      <c r="F7127" s="31">
        <f t="shared" si="268"/>
        <v>337.26408579558159</v>
      </c>
      <c r="G7127" s="31">
        <f t="shared" si="269"/>
        <v>335.42470684669388</v>
      </c>
    </row>
    <row r="7128" spans="1:8" x14ac:dyDescent="0.3">
      <c r="A7128" s="20">
        <f t="shared" si="267"/>
        <v>7122</v>
      </c>
      <c r="B7128" s="9">
        <v>337.27064579558157</v>
      </c>
      <c r="C7128" s="9">
        <v>335.42038551076439</v>
      </c>
      <c r="D7128" s="25">
        <v>462</v>
      </c>
      <c r="E7128" s="8">
        <v>482</v>
      </c>
      <c r="F7128" s="31">
        <f t="shared" si="268"/>
        <v>337.27064579558157</v>
      </c>
      <c r="G7128" s="31">
        <f t="shared" si="269"/>
        <v>335.44353684669386</v>
      </c>
    </row>
    <row r="7129" spans="1:8" x14ac:dyDescent="0.3">
      <c r="A7129" s="20">
        <f t="shared" si="267"/>
        <v>7123</v>
      </c>
      <c r="B7129" s="9">
        <v>337.27720579558155</v>
      </c>
      <c r="C7129" s="9">
        <v>335.43921551076437</v>
      </c>
      <c r="D7129" s="25">
        <v>463</v>
      </c>
      <c r="E7129" s="8">
        <v>483</v>
      </c>
      <c r="F7129" s="31">
        <f t="shared" si="268"/>
        <v>337.27720579558155</v>
      </c>
      <c r="G7129" s="31">
        <f t="shared" si="269"/>
        <v>335.46236684669384</v>
      </c>
    </row>
    <row r="7130" spans="1:8" x14ac:dyDescent="0.3">
      <c r="A7130" s="20">
        <f t="shared" si="267"/>
        <v>7124</v>
      </c>
      <c r="B7130" s="9">
        <v>337.28376579558153</v>
      </c>
      <c r="C7130" s="9">
        <v>335.45804551076435</v>
      </c>
      <c r="D7130" s="25">
        <v>464</v>
      </c>
      <c r="E7130" s="8">
        <v>484</v>
      </c>
      <c r="F7130" s="31">
        <f t="shared" si="268"/>
        <v>337.28376579558153</v>
      </c>
      <c r="G7130" s="31">
        <f t="shared" si="269"/>
        <v>335.48119684669382</v>
      </c>
    </row>
    <row r="7131" spans="1:8" x14ac:dyDescent="0.3">
      <c r="A7131" s="20">
        <f t="shared" si="267"/>
        <v>7125</v>
      </c>
      <c r="B7131" s="9">
        <v>337.29032579558151</v>
      </c>
      <c r="C7131" s="9">
        <v>335.47687551076433</v>
      </c>
      <c r="D7131" s="25">
        <v>465</v>
      </c>
      <c r="E7131" s="8">
        <v>485</v>
      </c>
      <c r="F7131" s="31">
        <f t="shared" si="268"/>
        <v>337.29032579558151</v>
      </c>
      <c r="G7131" s="31">
        <f t="shared" si="269"/>
        <v>335.5000268466938</v>
      </c>
    </row>
    <row r="7132" spans="1:8" x14ac:dyDescent="0.3">
      <c r="A7132" s="20">
        <f t="shared" si="267"/>
        <v>7126</v>
      </c>
      <c r="B7132" s="9">
        <v>337.29688579558149</v>
      </c>
      <c r="C7132" s="9">
        <v>335.49570551076431</v>
      </c>
      <c r="D7132" s="25">
        <v>466</v>
      </c>
      <c r="E7132" s="8">
        <v>486</v>
      </c>
      <c r="F7132" s="31">
        <f t="shared" si="268"/>
        <v>337.29688579558149</v>
      </c>
      <c r="G7132" s="31">
        <f t="shared" si="269"/>
        <v>335.51885684669378</v>
      </c>
    </row>
    <row r="7133" spans="1:8" x14ac:dyDescent="0.3">
      <c r="A7133" s="20">
        <f t="shared" si="267"/>
        <v>7127</v>
      </c>
      <c r="B7133" s="9">
        <v>337.30344579558147</v>
      </c>
      <c r="C7133" s="9">
        <v>335.51453551076429</v>
      </c>
      <c r="D7133" s="25">
        <v>467</v>
      </c>
      <c r="E7133" s="8">
        <v>487</v>
      </c>
      <c r="F7133" s="31">
        <f t="shared" si="268"/>
        <v>337.30344579558147</v>
      </c>
      <c r="G7133" s="31">
        <f t="shared" si="269"/>
        <v>335.53768684669376</v>
      </c>
    </row>
    <row r="7134" spans="1:8" x14ac:dyDescent="0.3">
      <c r="A7134" s="20">
        <f t="shared" si="267"/>
        <v>7128</v>
      </c>
      <c r="B7134" s="9">
        <v>337.31000579558145</v>
      </c>
      <c r="C7134" s="9">
        <v>335.53336551076427</v>
      </c>
      <c r="D7134" s="25">
        <v>468</v>
      </c>
      <c r="E7134" s="8">
        <v>488</v>
      </c>
      <c r="F7134" s="31">
        <f t="shared" si="268"/>
        <v>337.31000579558145</v>
      </c>
      <c r="G7134" s="31">
        <f t="shared" si="269"/>
        <v>335.55651684669374</v>
      </c>
    </row>
    <row r="7135" spans="1:8" x14ac:dyDescent="0.3">
      <c r="A7135" s="20">
        <f t="shared" si="267"/>
        <v>7129</v>
      </c>
      <c r="B7135" s="9">
        <v>337.31656579558143</v>
      </c>
      <c r="C7135" s="9">
        <v>335.55219551076425</v>
      </c>
      <c r="D7135" s="25">
        <v>469</v>
      </c>
      <c r="E7135" s="8">
        <v>489</v>
      </c>
      <c r="F7135" s="31">
        <f t="shared" si="268"/>
        <v>337.31656579558143</v>
      </c>
      <c r="G7135" s="31">
        <f t="shared" si="269"/>
        <v>335.57534684669372</v>
      </c>
    </row>
    <row r="7136" spans="1:8" x14ac:dyDescent="0.3">
      <c r="A7136" s="20">
        <f t="shared" si="267"/>
        <v>7130</v>
      </c>
      <c r="B7136" s="9">
        <v>337.3231257955814</v>
      </c>
      <c r="C7136" s="9">
        <v>335.57102551076423</v>
      </c>
      <c r="D7136" s="25">
        <v>470</v>
      </c>
      <c r="E7136" s="8">
        <v>490</v>
      </c>
      <c r="F7136" s="31">
        <f t="shared" si="268"/>
        <v>337.3231257955814</v>
      </c>
      <c r="G7136" s="31">
        <f t="shared" si="269"/>
        <v>335.5941768466937</v>
      </c>
    </row>
    <row r="7137" spans="1:8" x14ac:dyDescent="0.3">
      <c r="A7137" s="20">
        <f t="shared" si="267"/>
        <v>7131</v>
      </c>
      <c r="B7137" s="9">
        <v>337.32968579558138</v>
      </c>
      <c r="C7137" s="9">
        <v>335.58985551076421</v>
      </c>
      <c r="D7137" s="25">
        <v>471</v>
      </c>
      <c r="E7137" s="8">
        <v>491</v>
      </c>
      <c r="F7137" s="31">
        <f t="shared" si="268"/>
        <v>337.32968579558138</v>
      </c>
      <c r="G7137" s="31">
        <f t="shared" si="269"/>
        <v>335.61300684669368</v>
      </c>
    </row>
    <row r="7138" spans="1:8" x14ac:dyDescent="0.3">
      <c r="A7138" s="20">
        <f t="shared" si="267"/>
        <v>7132</v>
      </c>
      <c r="B7138" s="9">
        <v>337.33624579558136</v>
      </c>
      <c r="C7138" s="9">
        <v>335.60868551076419</v>
      </c>
      <c r="D7138" s="25">
        <v>472</v>
      </c>
      <c r="E7138" s="8">
        <v>492</v>
      </c>
      <c r="F7138" s="31">
        <f t="shared" si="268"/>
        <v>337.33624579558136</v>
      </c>
      <c r="G7138" s="31">
        <f t="shared" si="269"/>
        <v>335.63183684669366</v>
      </c>
    </row>
    <row r="7139" spans="1:8" x14ac:dyDescent="0.3">
      <c r="A7139" s="20">
        <f t="shared" si="267"/>
        <v>7133</v>
      </c>
      <c r="B7139" s="9">
        <v>337.34280579558134</v>
      </c>
      <c r="C7139" s="9">
        <v>335.62751551076417</v>
      </c>
      <c r="D7139" s="25">
        <v>473</v>
      </c>
      <c r="E7139" s="8">
        <v>493</v>
      </c>
      <c r="F7139" s="31">
        <f t="shared" si="268"/>
        <v>337.34280579558134</v>
      </c>
      <c r="G7139" s="31">
        <f t="shared" si="269"/>
        <v>335.65066684669364</v>
      </c>
    </row>
    <row r="7140" spans="1:8" x14ac:dyDescent="0.3">
      <c r="A7140" s="20">
        <f t="shared" si="267"/>
        <v>7134</v>
      </c>
      <c r="B7140" s="9">
        <v>337.34936579558132</v>
      </c>
      <c r="C7140" s="9">
        <v>335.64634551076415</v>
      </c>
      <c r="D7140" s="25">
        <v>474</v>
      </c>
      <c r="E7140" s="8">
        <v>494</v>
      </c>
      <c r="F7140" s="31">
        <f t="shared" si="268"/>
        <v>337.34936579558132</v>
      </c>
      <c r="G7140" s="31">
        <f t="shared" si="269"/>
        <v>335.66949684669362</v>
      </c>
    </row>
    <row r="7141" spans="1:8" x14ac:dyDescent="0.3">
      <c r="A7141" s="20">
        <f t="shared" si="267"/>
        <v>7135</v>
      </c>
      <c r="B7141" s="9">
        <v>337.3559257955813</v>
      </c>
      <c r="C7141" s="9">
        <v>335.66517551076413</v>
      </c>
      <c r="D7141" s="25">
        <v>475</v>
      </c>
      <c r="E7141" s="8">
        <v>495</v>
      </c>
      <c r="F7141" s="31">
        <f t="shared" si="268"/>
        <v>337.3559257955813</v>
      </c>
      <c r="G7141" s="31">
        <f t="shared" si="269"/>
        <v>335.6883268466936</v>
      </c>
    </row>
    <row r="7142" spans="1:8" x14ac:dyDescent="0.3">
      <c r="A7142" s="20">
        <f t="shared" si="267"/>
        <v>7136</v>
      </c>
      <c r="B7142" s="9">
        <v>337.36248579558128</v>
      </c>
      <c r="C7142" s="9">
        <v>335.68400551076411</v>
      </c>
      <c r="D7142" s="25">
        <v>476</v>
      </c>
      <c r="E7142" s="8">
        <v>496</v>
      </c>
      <c r="F7142" s="31">
        <f t="shared" si="268"/>
        <v>337.36248579558128</v>
      </c>
      <c r="G7142" s="31">
        <f t="shared" si="269"/>
        <v>335.70715684669358</v>
      </c>
    </row>
    <row r="7143" spans="1:8" x14ac:dyDescent="0.3">
      <c r="A7143" s="20">
        <f t="shared" si="267"/>
        <v>7137</v>
      </c>
      <c r="B7143" s="9">
        <v>337.36904579558126</v>
      </c>
      <c r="C7143" s="9">
        <v>335.70283551076409</v>
      </c>
      <c r="D7143" s="25">
        <v>477</v>
      </c>
      <c r="E7143" s="8">
        <v>497</v>
      </c>
      <c r="F7143" s="31">
        <f t="shared" si="268"/>
        <v>337.36904579558126</v>
      </c>
      <c r="G7143" s="31">
        <f t="shared" si="269"/>
        <v>335.72598684669356</v>
      </c>
    </row>
    <row r="7144" spans="1:8" x14ac:dyDescent="0.3">
      <c r="A7144" s="20">
        <f t="shared" si="267"/>
        <v>7138</v>
      </c>
      <c r="B7144" s="9">
        <v>337.37560579558124</v>
      </c>
      <c r="C7144" s="9">
        <v>335.72166551076407</v>
      </c>
      <c r="D7144" s="25">
        <v>478</v>
      </c>
      <c r="E7144" s="8">
        <v>498</v>
      </c>
      <c r="F7144" s="31">
        <f t="shared" si="268"/>
        <v>337.37560579558124</v>
      </c>
      <c r="G7144" s="31">
        <f t="shared" si="269"/>
        <v>335.74481684669354</v>
      </c>
    </row>
    <row r="7145" spans="1:8" x14ac:dyDescent="0.3">
      <c r="A7145" s="20">
        <f t="shared" si="267"/>
        <v>7139</v>
      </c>
      <c r="B7145" s="9">
        <v>337.38216579558122</v>
      </c>
      <c r="C7145" s="9">
        <v>335.74049551076405</v>
      </c>
      <c r="D7145" s="25">
        <v>479</v>
      </c>
      <c r="E7145" s="8">
        <v>499</v>
      </c>
      <c r="F7145" s="31">
        <f t="shared" si="268"/>
        <v>337.38216579558122</v>
      </c>
      <c r="G7145" s="31">
        <f t="shared" si="269"/>
        <v>335.76364684669352</v>
      </c>
    </row>
    <row r="7146" spans="1:8" x14ac:dyDescent="0.3">
      <c r="A7146" s="20">
        <f t="shared" si="267"/>
        <v>7140</v>
      </c>
      <c r="B7146" s="9">
        <v>337.38872579558119</v>
      </c>
      <c r="C7146" s="9">
        <v>335.75932551076403</v>
      </c>
      <c r="D7146" s="25">
        <v>480</v>
      </c>
      <c r="E7146" s="8">
        <v>500</v>
      </c>
      <c r="F7146" s="31">
        <f t="shared" si="268"/>
        <v>337.38872579558119</v>
      </c>
      <c r="G7146" s="31">
        <f t="shared" si="269"/>
        <v>335.7824768466935</v>
      </c>
      <c r="H7146">
        <v>343.28</v>
      </c>
    </row>
    <row r="7147" spans="1:8" x14ac:dyDescent="0.3">
      <c r="A7147" s="20">
        <f t="shared" si="267"/>
        <v>7141</v>
      </c>
      <c r="B7147" s="9">
        <v>337.39528579558117</v>
      </c>
      <c r="C7147" s="9">
        <v>335.77815551076401</v>
      </c>
      <c r="D7147" s="25">
        <v>481</v>
      </c>
      <c r="E7147" s="8">
        <v>501</v>
      </c>
      <c r="F7147" s="31">
        <f t="shared" si="268"/>
        <v>337.39528579558117</v>
      </c>
      <c r="G7147" s="31">
        <f t="shared" si="269"/>
        <v>335.80130684669348</v>
      </c>
    </row>
    <row r="7148" spans="1:8" x14ac:dyDescent="0.3">
      <c r="A7148" s="20">
        <f t="shared" si="267"/>
        <v>7142</v>
      </c>
      <c r="B7148" s="9">
        <v>337.40184579558115</v>
      </c>
      <c r="C7148" s="9">
        <v>335.79698551076399</v>
      </c>
      <c r="D7148" s="25">
        <v>482</v>
      </c>
      <c r="E7148" s="8">
        <v>502</v>
      </c>
      <c r="F7148" s="31">
        <f t="shared" si="268"/>
        <v>337.40184579558115</v>
      </c>
      <c r="G7148" s="31">
        <f t="shared" si="269"/>
        <v>335.82013684669346</v>
      </c>
    </row>
    <row r="7149" spans="1:8" x14ac:dyDescent="0.3">
      <c r="A7149" s="20">
        <f t="shared" si="267"/>
        <v>7143</v>
      </c>
      <c r="B7149" s="9">
        <v>337.40840579558113</v>
      </c>
      <c r="C7149" s="9">
        <v>335.81581551076397</v>
      </c>
      <c r="D7149" s="25">
        <v>483</v>
      </c>
      <c r="E7149" s="8">
        <v>503</v>
      </c>
      <c r="F7149" s="31">
        <f t="shared" si="268"/>
        <v>337.40840579558113</v>
      </c>
      <c r="G7149" s="31">
        <f t="shared" si="269"/>
        <v>335.83896684669344</v>
      </c>
    </row>
    <row r="7150" spans="1:8" x14ac:dyDescent="0.3">
      <c r="A7150" s="20">
        <f t="shared" si="267"/>
        <v>7144</v>
      </c>
      <c r="B7150" s="9">
        <v>337.41496579558111</v>
      </c>
      <c r="C7150" s="9">
        <v>335.83464551076395</v>
      </c>
      <c r="D7150" s="25">
        <v>484</v>
      </c>
      <c r="E7150" s="8">
        <v>504</v>
      </c>
      <c r="F7150" s="31">
        <f t="shared" si="268"/>
        <v>337.41496579558111</v>
      </c>
      <c r="G7150" s="31">
        <f t="shared" si="269"/>
        <v>335.85779684669342</v>
      </c>
    </row>
    <row r="7151" spans="1:8" x14ac:dyDescent="0.3">
      <c r="A7151" s="20">
        <f t="shared" si="267"/>
        <v>7145</v>
      </c>
      <c r="B7151" s="9">
        <v>337.42152579558109</v>
      </c>
      <c r="C7151" s="9">
        <v>335.85347551076393</v>
      </c>
      <c r="D7151" s="25">
        <v>485</v>
      </c>
      <c r="E7151" s="8">
        <v>505</v>
      </c>
      <c r="F7151" s="31">
        <f t="shared" si="268"/>
        <v>337.42152579558109</v>
      </c>
      <c r="G7151" s="31">
        <f t="shared" si="269"/>
        <v>335.8766268466934</v>
      </c>
    </row>
    <row r="7152" spans="1:8" x14ac:dyDescent="0.3">
      <c r="A7152" s="20">
        <f t="shared" si="267"/>
        <v>7146</v>
      </c>
      <c r="B7152" s="9">
        <v>337.42808579558107</v>
      </c>
      <c r="C7152" s="9">
        <v>335.87230551076391</v>
      </c>
      <c r="D7152" s="25">
        <v>486</v>
      </c>
      <c r="E7152" s="8">
        <v>506</v>
      </c>
      <c r="F7152" s="31">
        <f t="shared" si="268"/>
        <v>337.42808579558107</v>
      </c>
      <c r="G7152" s="31">
        <f t="shared" si="269"/>
        <v>335.89545684669338</v>
      </c>
    </row>
    <row r="7153" spans="1:8" x14ac:dyDescent="0.3">
      <c r="A7153" s="20">
        <f t="shared" si="267"/>
        <v>7147</v>
      </c>
      <c r="B7153" s="9">
        <v>337.43464579558105</v>
      </c>
      <c r="C7153" s="9">
        <v>335.89113551076389</v>
      </c>
      <c r="D7153" s="25">
        <v>487</v>
      </c>
      <c r="E7153" s="8">
        <v>507</v>
      </c>
      <c r="F7153" s="31">
        <f t="shared" si="268"/>
        <v>337.43464579558105</v>
      </c>
      <c r="G7153" s="31">
        <f t="shared" si="269"/>
        <v>335.91428684669336</v>
      </c>
    </row>
    <row r="7154" spans="1:8" x14ac:dyDescent="0.3">
      <c r="A7154" s="20">
        <f t="shared" si="267"/>
        <v>7148</v>
      </c>
      <c r="B7154" s="9">
        <v>337.44120579558103</v>
      </c>
      <c r="C7154" s="9">
        <v>335.90996551076387</v>
      </c>
      <c r="D7154" s="25">
        <v>488</v>
      </c>
      <c r="E7154" s="8">
        <v>508</v>
      </c>
      <c r="F7154" s="31">
        <f t="shared" si="268"/>
        <v>337.44120579558103</v>
      </c>
      <c r="G7154" s="31">
        <f t="shared" si="269"/>
        <v>335.93311684669334</v>
      </c>
    </row>
    <row r="7155" spans="1:8" x14ac:dyDescent="0.3">
      <c r="A7155" s="20">
        <f t="shared" si="267"/>
        <v>7149</v>
      </c>
      <c r="B7155" s="9">
        <v>337.44776579558101</v>
      </c>
      <c r="C7155" s="9">
        <v>335.92879551076385</v>
      </c>
      <c r="D7155" s="25">
        <v>489</v>
      </c>
      <c r="E7155" s="8">
        <v>509</v>
      </c>
      <c r="F7155" s="31">
        <f t="shared" si="268"/>
        <v>337.44776579558101</v>
      </c>
      <c r="G7155" s="31">
        <f t="shared" si="269"/>
        <v>335.95194684669332</v>
      </c>
    </row>
    <row r="7156" spans="1:8" x14ac:dyDescent="0.3">
      <c r="A7156" s="20">
        <f t="shared" si="267"/>
        <v>7150</v>
      </c>
      <c r="B7156" s="9">
        <v>337.45432579558098</v>
      </c>
      <c r="C7156" s="9">
        <v>335.94762551076383</v>
      </c>
      <c r="D7156" s="25">
        <v>490</v>
      </c>
      <c r="E7156" s="8">
        <v>510</v>
      </c>
      <c r="F7156" s="31">
        <f t="shared" si="268"/>
        <v>337.45432579558098</v>
      </c>
      <c r="G7156" s="31">
        <f t="shared" si="269"/>
        <v>335.9707768466933</v>
      </c>
    </row>
    <row r="7157" spans="1:8" x14ac:dyDescent="0.3">
      <c r="A7157" s="20">
        <f t="shared" si="267"/>
        <v>7151</v>
      </c>
      <c r="B7157" s="9">
        <v>337.46088579558096</v>
      </c>
      <c r="C7157" s="9">
        <v>335.96645551076381</v>
      </c>
      <c r="D7157" s="25">
        <v>491</v>
      </c>
      <c r="E7157" s="8">
        <v>511</v>
      </c>
      <c r="F7157" s="31">
        <f t="shared" si="268"/>
        <v>337.46088579558096</v>
      </c>
      <c r="G7157" s="31">
        <f t="shared" si="269"/>
        <v>335.98960684669328</v>
      </c>
    </row>
    <row r="7158" spans="1:8" x14ac:dyDescent="0.3">
      <c r="A7158" s="20">
        <f t="shared" si="267"/>
        <v>7152</v>
      </c>
      <c r="B7158" s="9">
        <v>337.46744579558094</v>
      </c>
      <c r="C7158" s="9">
        <v>335.98528551076379</v>
      </c>
      <c r="D7158" s="25">
        <v>492</v>
      </c>
      <c r="E7158" s="8">
        <v>512</v>
      </c>
      <c r="F7158" s="31">
        <f t="shared" si="268"/>
        <v>337.46744579558094</v>
      </c>
      <c r="G7158" s="31">
        <f t="shared" si="269"/>
        <v>336.00843684669326</v>
      </c>
    </row>
    <row r="7159" spans="1:8" x14ac:dyDescent="0.3">
      <c r="A7159" s="20">
        <f t="shared" si="267"/>
        <v>7153</v>
      </c>
      <c r="B7159" s="9">
        <v>337.47400579558092</v>
      </c>
      <c r="C7159" s="9">
        <v>336.00411551076377</v>
      </c>
      <c r="D7159" s="25">
        <v>493</v>
      </c>
      <c r="E7159" s="8">
        <v>513</v>
      </c>
      <c r="F7159" s="31">
        <f t="shared" si="268"/>
        <v>337.47400579558092</v>
      </c>
      <c r="G7159" s="31">
        <f t="shared" si="269"/>
        <v>336.02726684669324</v>
      </c>
    </row>
    <row r="7160" spans="1:8" x14ac:dyDescent="0.3">
      <c r="A7160" s="20">
        <f t="shared" si="267"/>
        <v>7154</v>
      </c>
      <c r="B7160" s="9">
        <v>337.4805657955809</v>
      </c>
      <c r="C7160" s="9">
        <v>336.02294551076375</v>
      </c>
      <c r="D7160" s="25">
        <v>494</v>
      </c>
      <c r="E7160" s="8">
        <v>514</v>
      </c>
      <c r="F7160" s="31">
        <f t="shared" si="268"/>
        <v>337.4805657955809</v>
      </c>
      <c r="G7160" s="31">
        <f t="shared" si="269"/>
        <v>336.04609684669322</v>
      </c>
    </row>
    <row r="7161" spans="1:8" x14ac:dyDescent="0.3">
      <c r="A7161" s="20">
        <f t="shared" si="267"/>
        <v>7155</v>
      </c>
      <c r="B7161" s="9">
        <v>337.48712579558088</v>
      </c>
      <c r="C7161" s="9">
        <v>336.04177551076373</v>
      </c>
      <c r="D7161" s="25">
        <v>495</v>
      </c>
      <c r="E7161" s="8">
        <v>515</v>
      </c>
      <c r="F7161" s="31">
        <f t="shared" si="268"/>
        <v>337.48712579558088</v>
      </c>
      <c r="G7161" s="31">
        <f t="shared" si="269"/>
        <v>336.0649268466932</v>
      </c>
    </row>
    <row r="7162" spans="1:8" x14ac:dyDescent="0.3">
      <c r="A7162" s="20">
        <f t="shared" si="267"/>
        <v>7156</v>
      </c>
      <c r="B7162" s="9">
        <v>337.49368579558086</v>
      </c>
      <c r="C7162" s="9">
        <v>336.06060551076371</v>
      </c>
      <c r="D7162" s="25">
        <v>496</v>
      </c>
      <c r="E7162" s="8">
        <v>516</v>
      </c>
      <c r="F7162" s="31">
        <f t="shared" si="268"/>
        <v>337.49368579558086</v>
      </c>
      <c r="G7162" s="31">
        <f t="shared" si="269"/>
        <v>336.08375684669318</v>
      </c>
    </row>
    <row r="7163" spans="1:8" x14ac:dyDescent="0.3">
      <c r="A7163" s="20">
        <f t="shared" si="267"/>
        <v>7157</v>
      </c>
      <c r="B7163" s="9">
        <v>337.50024579558084</v>
      </c>
      <c r="C7163" s="9">
        <v>336.07943551076369</v>
      </c>
      <c r="D7163" s="25">
        <v>497</v>
      </c>
      <c r="E7163" s="8">
        <v>517</v>
      </c>
      <c r="F7163" s="31">
        <f t="shared" si="268"/>
        <v>337.50024579558084</v>
      </c>
      <c r="G7163" s="31">
        <f t="shared" si="269"/>
        <v>336.10258684669316</v>
      </c>
    </row>
    <row r="7164" spans="1:8" x14ac:dyDescent="0.3">
      <c r="A7164" s="20">
        <f t="shared" si="267"/>
        <v>7158</v>
      </c>
      <c r="B7164" s="9">
        <v>337.50680579558082</v>
      </c>
      <c r="C7164" s="9">
        <v>336.09826551076367</v>
      </c>
      <c r="D7164" s="25">
        <v>498</v>
      </c>
      <c r="E7164" s="8">
        <v>518</v>
      </c>
      <c r="F7164" s="31">
        <f t="shared" si="268"/>
        <v>337.50680579558082</v>
      </c>
      <c r="G7164" s="31">
        <f t="shared" si="269"/>
        <v>336.12141684669314</v>
      </c>
    </row>
    <row r="7165" spans="1:8" x14ac:dyDescent="0.3">
      <c r="A7165" s="20">
        <f t="shared" si="267"/>
        <v>7159</v>
      </c>
      <c r="B7165" s="9">
        <v>337.5133657955808</v>
      </c>
      <c r="C7165" s="9">
        <v>336.11709551076365</v>
      </c>
      <c r="D7165" s="25">
        <v>499</v>
      </c>
      <c r="E7165" s="8">
        <v>519</v>
      </c>
      <c r="F7165" s="31">
        <f t="shared" si="268"/>
        <v>337.5133657955808</v>
      </c>
      <c r="G7165" s="31">
        <f t="shared" si="269"/>
        <v>336.14024684669312</v>
      </c>
    </row>
    <row r="7166" spans="1:8" x14ac:dyDescent="0.3">
      <c r="A7166" s="20">
        <f t="shared" si="267"/>
        <v>7160</v>
      </c>
      <c r="B7166" s="9">
        <v>337.51992579558078</v>
      </c>
      <c r="C7166" s="9">
        <v>336.13592551076363</v>
      </c>
      <c r="D7166" s="25">
        <v>500</v>
      </c>
      <c r="E7166" s="8">
        <v>520</v>
      </c>
      <c r="F7166" s="31">
        <f t="shared" si="268"/>
        <v>337.51992579558078</v>
      </c>
      <c r="G7166" s="31">
        <f t="shared" si="269"/>
        <v>336.1590768466931</v>
      </c>
      <c r="H7166">
        <v>343.81</v>
      </c>
    </row>
    <row r="7167" spans="1:8" x14ac:dyDescent="0.3">
      <c r="A7167" s="20">
        <f t="shared" si="267"/>
        <v>7161</v>
      </c>
      <c r="B7167" s="9">
        <v>337.52648579558075</v>
      </c>
      <c r="C7167" s="9">
        <v>336.15475551076361</v>
      </c>
      <c r="D7167" s="25">
        <v>501</v>
      </c>
      <c r="E7167" s="8">
        <v>521</v>
      </c>
      <c r="F7167" s="31">
        <f t="shared" si="268"/>
        <v>337.52648579558075</v>
      </c>
      <c r="G7167" s="31">
        <f t="shared" si="269"/>
        <v>336.17790684669308</v>
      </c>
    </row>
    <row r="7168" spans="1:8" x14ac:dyDescent="0.3">
      <c r="A7168" s="20">
        <f t="shared" si="267"/>
        <v>7162</v>
      </c>
      <c r="B7168" s="9">
        <v>337.53304579558073</v>
      </c>
      <c r="C7168" s="9">
        <v>336.17358551076359</v>
      </c>
      <c r="D7168" s="25">
        <v>502</v>
      </c>
      <c r="E7168" s="8">
        <v>522</v>
      </c>
      <c r="F7168" s="31">
        <f t="shared" si="268"/>
        <v>337.53304579558073</v>
      </c>
      <c r="G7168" s="31">
        <f t="shared" si="269"/>
        <v>336.19673684669306</v>
      </c>
    </row>
    <row r="7169" spans="1:7" x14ac:dyDescent="0.3">
      <c r="A7169" s="20">
        <f t="shared" si="267"/>
        <v>7163</v>
      </c>
      <c r="B7169" s="9">
        <v>337.53960579558071</v>
      </c>
      <c r="C7169" s="9">
        <v>336.19241551076357</v>
      </c>
      <c r="D7169" s="25">
        <v>503</v>
      </c>
      <c r="E7169" s="8">
        <v>523</v>
      </c>
      <c r="F7169" s="31">
        <f t="shared" si="268"/>
        <v>337.53960579558071</v>
      </c>
      <c r="G7169" s="31">
        <f t="shared" si="269"/>
        <v>336.21556684669304</v>
      </c>
    </row>
    <row r="7170" spans="1:7" x14ac:dyDescent="0.3">
      <c r="A7170" s="20">
        <f t="shared" si="267"/>
        <v>7164</v>
      </c>
      <c r="B7170" s="9">
        <v>337.54616579558069</v>
      </c>
      <c r="C7170" s="9">
        <v>336.21124551076355</v>
      </c>
      <c r="D7170" s="25">
        <v>504</v>
      </c>
      <c r="E7170" s="8">
        <v>524</v>
      </c>
      <c r="F7170" s="31">
        <f t="shared" si="268"/>
        <v>337.54616579558069</v>
      </c>
      <c r="G7170" s="31">
        <f t="shared" si="269"/>
        <v>336.23439684669302</v>
      </c>
    </row>
    <row r="7171" spans="1:7" x14ac:dyDescent="0.3">
      <c r="A7171" s="20">
        <f t="shared" si="267"/>
        <v>7165</v>
      </c>
      <c r="B7171" s="9">
        <v>337.55272579558067</v>
      </c>
      <c r="C7171" s="9">
        <v>336.23007551076353</v>
      </c>
      <c r="D7171" s="25">
        <v>505</v>
      </c>
      <c r="E7171" s="8">
        <v>525</v>
      </c>
      <c r="F7171" s="31">
        <f t="shared" si="268"/>
        <v>337.55272579558067</v>
      </c>
      <c r="G7171" s="31">
        <f t="shared" si="269"/>
        <v>336.253226846693</v>
      </c>
    </row>
    <row r="7172" spans="1:7" x14ac:dyDescent="0.3">
      <c r="A7172" s="20">
        <f t="shared" si="267"/>
        <v>7166</v>
      </c>
      <c r="B7172" s="9">
        <v>337.55928579558065</v>
      </c>
      <c r="C7172" s="9">
        <v>336.24890551076351</v>
      </c>
      <c r="D7172" s="25">
        <v>506</v>
      </c>
      <c r="E7172" s="8">
        <v>526</v>
      </c>
      <c r="F7172" s="31">
        <f t="shared" si="268"/>
        <v>337.55928579558065</v>
      </c>
      <c r="G7172" s="31">
        <f t="shared" si="269"/>
        <v>336.27205684669298</v>
      </c>
    </row>
    <row r="7173" spans="1:7" x14ac:dyDescent="0.3">
      <c r="A7173" s="20">
        <f t="shared" si="267"/>
        <v>7167</v>
      </c>
      <c r="B7173" s="9">
        <v>337.56584579558063</v>
      </c>
      <c r="C7173" s="9">
        <v>336.26773551076349</v>
      </c>
      <c r="D7173" s="25">
        <v>507</v>
      </c>
      <c r="E7173" s="8">
        <v>527</v>
      </c>
      <c r="F7173" s="31">
        <f t="shared" si="268"/>
        <v>337.56584579558063</v>
      </c>
      <c r="G7173" s="31">
        <f t="shared" si="269"/>
        <v>336.29088684669296</v>
      </c>
    </row>
    <row r="7174" spans="1:7" x14ac:dyDescent="0.3">
      <c r="A7174" s="20">
        <f t="shared" si="267"/>
        <v>7168</v>
      </c>
      <c r="B7174" s="9">
        <v>337.57240579558061</v>
      </c>
      <c r="C7174" s="9">
        <v>336.28656551076347</v>
      </c>
      <c r="D7174" s="25">
        <v>508</v>
      </c>
      <c r="E7174" s="8">
        <v>528</v>
      </c>
      <c r="F7174" s="31">
        <f t="shared" si="268"/>
        <v>337.57240579558061</v>
      </c>
      <c r="G7174" s="31">
        <f t="shared" si="269"/>
        <v>336.30971684669294</v>
      </c>
    </row>
    <row r="7175" spans="1:7" x14ac:dyDescent="0.3">
      <c r="A7175" s="20">
        <f t="shared" si="267"/>
        <v>7169</v>
      </c>
      <c r="B7175" s="9">
        <v>337.57896579558059</v>
      </c>
      <c r="C7175" s="9">
        <v>336.30539551076345</v>
      </c>
      <c r="D7175" s="25">
        <v>509</v>
      </c>
      <c r="E7175" s="8">
        <v>529</v>
      </c>
      <c r="F7175" s="31">
        <f t="shared" si="268"/>
        <v>337.57896579558059</v>
      </c>
      <c r="G7175" s="31">
        <f t="shared" si="269"/>
        <v>336.32854684669292</v>
      </c>
    </row>
    <row r="7176" spans="1:7" x14ac:dyDescent="0.3">
      <c r="A7176" s="20">
        <f t="shared" ref="A7176:A7239" si="270">ROW()-6</f>
        <v>7170</v>
      </c>
      <c r="B7176" s="9">
        <v>337.58552579558057</v>
      </c>
      <c r="C7176" s="9">
        <v>336.32422551076343</v>
      </c>
      <c r="D7176" s="25">
        <v>510</v>
      </c>
      <c r="E7176" s="8">
        <v>530</v>
      </c>
      <c r="F7176" s="31">
        <f t="shared" si="268"/>
        <v>337.58552579558057</v>
      </c>
      <c r="G7176" s="31">
        <f t="shared" si="269"/>
        <v>336.3473768466929</v>
      </c>
    </row>
    <row r="7177" spans="1:7" x14ac:dyDescent="0.3">
      <c r="A7177" s="20">
        <f t="shared" si="270"/>
        <v>7171</v>
      </c>
      <c r="B7177" s="9">
        <v>337.59208579558054</v>
      </c>
      <c r="C7177" s="9">
        <v>336.34305551076341</v>
      </c>
      <c r="D7177" s="25">
        <v>511</v>
      </c>
      <c r="E7177" s="8">
        <v>531</v>
      </c>
      <c r="F7177" s="31">
        <f t="shared" si="268"/>
        <v>337.59208579558054</v>
      </c>
      <c r="G7177" s="31">
        <f t="shared" si="269"/>
        <v>336.36620684669288</v>
      </c>
    </row>
    <row r="7178" spans="1:7" x14ac:dyDescent="0.3">
      <c r="A7178" s="20">
        <f t="shared" si="270"/>
        <v>7172</v>
      </c>
      <c r="B7178" s="9">
        <v>337.59864579558052</v>
      </c>
      <c r="C7178" s="9">
        <v>336.36188551076339</v>
      </c>
      <c r="D7178" s="25">
        <v>512</v>
      </c>
      <c r="E7178" s="8">
        <v>532</v>
      </c>
      <c r="F7178" s="31">
        <f t="shared" si="268"/>
        <v>337.59864579558052</v>
      </c>
      <c r="G7178" s="31">
        <f t="shared" si="269"/>
        <v>336.38503684669286</v>
      </c>
    </row>
    <row r="7179" spans="1:7" x14ac:dyDescent="0.3">
      <c r="A7179" s="20">
        <f t="shared" si="270"/>
        <v>7173</v>
      </c>
      <c r="B7179" s="9">
        <v>337.6052057955805</v>
      </c>
      <c r="C7179" s="9">
        <v>336.38071551076337</v>
      </c>
      <c r="D7179" s="25">
        <v>513</v>
      </c>
      <c r="E7179" s="8">
        <v>533</v>
      </c>
      <c r="F7179" s="31">
        <f t="shared" si="268"/>
        <v>337.6052057955805</v>
      </c>
      <c r="G7179" s="31">
        <f t="shared" si="269"/>
        <v>336.40386684669284</v>
      </c>
    </row>
    <row r="7180" spans="1:7" x14ac:dyDescent="0.3">
      <c r="A7180" s="20">
        <f t="shared" si="270"/>
        <v>7174</v>
      </c>
      <c r="B7180" s="9">
        <v>337.61176579558048</v>
      </c>
      <c r="C7180" s="9">
        <v>336.39954551076335</v>
      </c>
      <c r="D7180" s="25">
        <v>514</v>
      </c>
      <c r="E7180" s="8">
        <v>534</v>
      </c>
      <c r="F7180" s="31">
        <f t="shared" ref="F7180:F7243" si="271">IF($A7180&lt;=$J$26,F7179+($A7180-$A7179)*$L$26,"erreur")</f>
        <v>337.61176579558048</v>
      </c>
      <c r="G7180" s="31">
        <f t="shared" si="269"/>
        <v>336.42269684669282</v>
      </c>
    </row>
    <row r="7181" spans="1:7" x14ac:dyDescent="0.3">
      <c r="A7181" s="20">
        <f t="shared" si="270"/>
        <v>7175</v>
      </c>
      <c r="B7181" s="9">
        <v>337.61832579558046</v>
      </c>
      <c r="C7181" s="9">
        <v>336.41837551076333</v>
      </c>
      <c r="D7181" s="25">
        <v>515</v>
      </c>
      <c r="E7181" s="8">
        <v>535</v>
      </c>
      <c r="F7181" s="31">
        <f t="shared" si="271"/>
        <v>337.61832579558046</v>
      </c>
      <c r="G7181" s="31">
        <f t="shared" si="269"/>
        <v>336.4415268466928</v>
      </c>
    </row>
    <row r="7182" spans="1:7" x14ac:dyDescent="0.3">
      <c r="A7182" s="20">
        <f t="shared" si="270"/>
        <v>7176</v>
      </c>
      <c r="B7182" s="9">
        <v>337.62488579558044</v>
      </c>
      <c r="C7182" s="9">
        <v>336.43720551076331</v>
      </c>
      <c r="D7182" s="25">
        <v>516</v>
      </c>
      <c r="E7182" s="8">
        <v>536</v>
      </c>
      <c r="F7182" s="31">
        <f t="shared" si="271"/>
        <v>337.62488579558044</v>
      </c>
      <c r="G7182" s="31">
        <f t="shared" si="269"/>
        <v>336.46035684669278</v>
      </c>
    </row>
    <row r="7183" spans="1:7" x14ac:dyDescent="0.3">
      <c r="A7183" s="20">
        <f t="shared" si="270"/>
        <v>7177</v>
      </c>
      <c r="B7183" s="9">
        <v>337.63144579558042</v>
      </c>
      <c r="C7183" s="9">
        <v>336.45603551076329</v>
      </c>
      <c r="D7183" s="25">
        <v>517</v>
      </c>
      <c r="E7183" s="8">
        <v>537</v>
      </c>
      <c r="F7183" s="31">
        <f t="shared" si="271"/>
        <v>337.63144579558042</v>
      </c>
      <c r="G7183" s="31">
        <f t="shared" ref="G7183:G7246" si="272">IF(8811-A7183&gt;$I$11,G7182+(A7183-A7182)*$M$11,"erreur")</f>
        <v>336.47918684669276</v>
      </c>
    </row>
    <row r="7184" spans="1:7" x14ac:dyDescent="0.3">
      <c r="A7184" s="20">
        <f t="shared" si="270"/>
        <v>7178</v>
      </c>
      <c r="B7184" s="9">
        <v>337.6380057955804</v>
      </c>
      <c r="C7184" s="9">
        <v>336.47486551076327</v>
      </c>
      <c r="D7184" s="25">
        <v>518</v>
      </c>
      <c r="E7184" s="8">
        <v>538</v>
      </c>
      <c r="F7184" s="31">
        <f t="shared" si="271"/>
        <v>337.6380057955804</v>
      </c>
      <c r="G7184" s="31">
        <f t="shared" si="272"/>
        <v>336.49801684669274</v>
      </c>
    </row>
    <row r="7185" spans="1:8" x14ac:dyDescent="0.3">
      <c r="A7185" s="20">
        <f t="shared" si="270"/>
        <v>7179</v>
      </c>
      <c r="B7185" s="9">
        <v>337.64456579558038</v>
      </c>
      <c r="C7185" s="9">
        <v>336.49369551076325</v>
      </c>
      <c r="D7185" s="25">
        <v>519</v>
      </c>
      <c r="E7185" s="8">
        <v>539</v>
      </c>
      <c r="F7185" s="31">
        <f t="shared" si="271"/>
        <v>337.64456579558038</v>
      </c>
      <c r="G7185" s="31">
        <f t="shared" si="272"/>
        <v>336.51684684669272</v>
      </c>
    </row>
    <row r="7186" spans="1:8" x14ac:dyDescent="0.3">
      <c r="A7186" s="20">
        <f t="shared" si="270"/>
        <v>7180</v>
      </c>
      <c r="B7186" s="9">
        <v>337.65112579558036</v>
      </c>
      <c r="C7186" s="9">
        <v>336.51252551076323</v>
      </c>
      <c r="D7186" s="25">
        <v>520</v>
      </c>
      <c r="E7186" s="8">
        <v>540</v>
      </c>
      <c r="F7186" s="31">
        <f t="shared" si="271"/>
        <v>337.65112579558036</v>
      </c>
      <c r="G7186" s="31">
        <f t="shared" si="272"/>
        <v>336.5356768466927</v>
      </c>
      <c r="H7186">
        <v>344.29</v>
      </c>
    </row>
    <row r="7187" spans="1:8" x14ac:dyDescent="0.3">
      <c r="A7187" s="20">
        <f t="shared" si="270"/>
        <v>7181</v>
      </c>
      <c r="B7187" s="9">
        <v>337.65768579558033</v>
      </c>
      <c r="C7187" s="9">
        <v>336.53135551076321</v>
      </c>
      <c r="D7187" s="25">
        <v>521</v>
      </c>
      <c r="E7187" s="8">
        <v>541</v>
      </c>
      <c r="F7187" s="31">
        <f t="shared" si="271"/>
        <v>337.65768579558033</v>
      </c>
      <c r="G7187" s="31">
        <f t="shared" si="272"/>
        <v>336.55450684669268</v>
      </c>
    </row>
    <row r="7188" spans="1:8" x14ac:dyDescent="0.3">
      <c r="A7188" s="20">
        <f t="shared" si="270"/>
        <v>7182</v>
      </c>
      <c r="B7188" s="9">
        <v>337.66424579558031</v>
      </c>
      <c r="C7188" s="9">
        <v>336.55018551076319</v>
      </c>
      <c r="D7188" s="25">
        <v>522</v>
      </c>
      <c r="E7188" s="8">
        <v>542</v>
      </c>
      <c r="F7188" s="31">
        <f t="shared" si="271"/>
        <v>337.66424579558031</v>
      </c>
      <c r="G7188" s="31">
        <f t="shared" si="272"/>
        <v>336.57333684669265</v>
      </c>
    </row>
    <row r="7189" spans="1:8" x14ac:dyDescent="0.3">
      <c r="A7189" s="20">
        <f t="shared" si="270"/>
        <v>7183</v>
      </c>
      <c r="B7189" s="9">
        <v>337.67080579558029</v>
      </c>
      <c r="C7189" s="9">
        <v>336.56901551076317</v>
      </c>
      <c r="D7189" s="25">
        <v>523</v>
      </c>
      <c r="E7189" s="8">
        <v>543</v>
      </c>
      <c r="F7189" s="31">
        <f t="shared" si="271"/>
        <v>337.67080579558029</v>
      </c>
      <c r="G7189" s="31">
        <f t="shared" si="272"/>
        <v>336.59216684669263</v>
      </c>
    </row>
    <row r="7190" spans="1:8" x14ac:dyDescent="0.3">
      <c r="A7190" s="20">
        <f t="shared" si="270"/>
        <v>7184</v>
      </c>
      <c r="B7190" s="9">
        <v>337.67736579558027</v>
      </c>
      <c r="C7190" s="9">
        <v>336.58784551076315</v>
      </c>
      <c r="D7190" s="25">
        <v>524</v>
      </c>
      <c r="E7190" s="8">
        <v>544</v>
      </c>
      <c r="F7190" s="31">
        <f t="shared" si="271"/>
        <v>337.67736579558027</v>
      </c>
      <c r="G7190" s="31">
        <f t="shared" si="272"/>
        <v>336.61099684669261</v>
      </c>
    </row>
    <row r="7191" spans="1:8" x14ac:dyDescent="0.3">
      <c r="A7191" s="20">
        <f t="shared" si="270"/>
        <v>7185</v>
      </c>
      <c r="B7191" s="9">
        <v>337.68392579558025</v>
      </c>
      <c r="C7191" s="9">
        <v>336.60667551076313</v>
      </c>
      <c r="D7191" s="25">
        <v>525</v>
      </c>
      <c r="E7191" s="8">
        <v>545</v>
      </c>
      <c r="F7191" s="31">
        <f t="shared" si="271"/>
        <v>337.68392579558025</v>
      </c>
      <c r="G7191" s="31">
        <f t="shared" si="272"/>
        <v>336.62982684669259</v>
      </c>
    </row>
    <row r="7192" spans="1:8" x14ac:dyDescent="0.3">
      <c r="A7192" s="20">
        <f t="shared" si="270"/>
        <v>7186</v>
      </c>
      <c r="B7192" s="9">
        <v>337.69048579558023</v>
      </c>
      <c r="C7192" s="9">
        <v>336.62550551076311</v>
      </c>
      <c r="D7192" s="25">
        <v>526</v>
      </c>
      <c r="E7192" s="8">
        <v>546</v>
      </c>
      <c r="F7192" s="31">
        <f t="shared" si="271"/>
        <v>337.69048579558023</v>
      </c>
      <c r="G7192" s="31">
        <f t="shared" si="272"/>
        <v>336.64865684669257</v>
      </c>
    </row>
    <row r="7193" spans="1:8" x14ac:dyDescent="0.3">
      <c r="A7193" s="20">
        <f t="shared" si="270"/>
        <v>7187</v>
      </c>
      <c r="B7193" s="9">
        <v>337.69704579558021</v>
      </c>
      <c r="C7193" s="9">
        <v>336.64433551076309</v>
      </c>
      <c r="D7193" s="25">
        <v>527</v>
      </c>
      <c r="E7193" s="8">
        <v>547</v>
      </c>
      <c r="F7193" s="31">
        <f t="shared" si="271"/>
        <v>337.69704579558021</v>
      </c>
      <c r="G7193" s="31">
        <f t="shared" si="272"/>
        <v>336.66748684669255</v>
      </c>
    </row>
    <row r="7194" spans="1:8" x14ac:dyDescent="0.3">
      <c r="A7194" s="20">
        <f t="shared" si="270"/>
        <v>7188</v>
      </c>
      <c r="B7194" s="9">
        <v>337.70360579558019</v>
      </c>
      <c r="C7194" s="9">
        <v>336.66316551076306</v>
      </c>
      <c r="D7194" s="25">
        <v>528</v>
      </c>
      <c r="E7194" s="8">
        <v>548</v>
      </c>
      <c r="F7194" s="31">
        <f t="shared" si="271"/>
        <v>337.70360579558019</v>
      </c>
      <c r="G7194" s="31">
        <f t="shared" si="272"/>
        <v>336.68631684669253</v>
      </c>
    </row>
    <row r="7195" spans="1:8" x14ac:dyDescent="0.3">
      <c r="A7195" s="20">
        <f t="shared" si="270"/>
        <v>7189</v>
      </c>
      <c r="B7195" s="9">
        <v>337.71016579558017</v>
      </c>
      <c r="C7195" s="9">
        <v>336.68199551076304</v>
      </c>
      <c r="D7195" s="25">
        <v>529</v>
      </c>
      <c r="E7195" s="8">
        <v>549</v>
      </c>
      <c r="F7195" s="31">
        <f t="shared" si="271"/>
        <v>337.71016579558017</v>
      </c>
      <c r="G7195" s="31">
        <f t="shared" si="272"/>
        <v>336.70514684669251</v>
      </c>
    </row>
    <row r="7196" spans="1:8" x14ac:dyDescent="0.3">
      <c r="A7196" s="20">
        <f t="shared" si="270"/>
        <v>7190</v>
      </c>
      <c r="B7196" s="9">
        <v>337.71672579558015</v>
      </c>
      <c r="C7196" s="9">
        <v>336.70082551076302</v>
      </c>
      <c r="D7196" s="25">
        <v>530</v>
      </c>
      <c r="E7196" s="8">
        <v>550</v>
      </c>
      <c r="F7196" s="31">
        <f t="shared" si="271"/>
        <v>337.71672579558015</v>
      </c>
      <c r="G7196" s="31">
        <f t="shared" si="272"/>
        <v>336.72397684669249</v>
      </c>
    </row>
    <row r="7197" spans="1:8" x14ac:dyDescent="0.3">
      <c r="A7197" s="20">
        <f t="shared" si="270"/>
        <v>7191</v>
      </c>
      <c r="B7197" s="9">
        <v>337.72328579558013</v>
      </c>
      <c r="C7197" s="9">
        <v>336.719655510763</v>
      </c>
      <c r="D7197" s="25">
        <v>531</v>
      </c>
      <c r="E7197" s="8">
        <v>551</v>
      </c>
      <c r="F7197" s="31">
        <f t="shared" si="271"/>
        <v>337.72328579558013</v>
      </c>
      <c r="G7197" s="31">
        <f t="shared" si="272"/>
        <v>336.74280684669247</v>
      </c>
    </row>
    <row r="7198" spans="1:8" x14ac:dyDescent="0.3">
      <c r="A7198" s="20">
        <f t="shared" si="270"/>
        <v>7192</v>
      </c>
      <c r="B7198" s="9">
        <v>337.7298457955801</v>
      </c>
      <c r="C7198" s="9">
        <v>336.73848551076298</v>
      </c>
      <c r="D7198" s="25">
        <v>532</v>
      </c>
      <c r="E7198" s="8">
        <v>552</v>
      </c>
      <c r="F7198" s="31">
        <f t="shared" si="271"/>
        <v>337.7298457955801</v>
      </c>
      <c r="G7198" s="31">
        <f t="shared" si="272"/>
        <v>336.76163684669245</v>
      </c>
    </row>
    <row r="7199" spans="1:8" x14ac:dyDescent="0.3">
      <c r="A7199" s="20">
        <f t="shared" si="270"/>
        <v>7193</v>
      </c>
      <c r="B7199" s="9">
        <v>337.73640579558008</v>
      </c>
      <c r="C7199" s="9">
        <v>336.75731551076296</v>
      </c>
      <c r="D7199" s="25">
        <v>533</v>
      </c>
      <c r="E7199" s="8">
        <v>553</v>
      </c>
      <c r="F7199" s="31">
        <f t="shared" si="271"/>
        <v>337.73640579558008</v>
      </c>
      <c r="G7199" s="31">
        <f t="shared" si="272"/>
        <v>336.78046684669243</v>
      </c>
    </row>
    <row r="7200" spans="1:8" x14ac:dyDescent="0.3">
      <c r="A7200" s="20">
        <f t="shared" si="270"/>
        <v>7194</v>
      </c>
      <c r="B7200" s="9">
        <v>337.74296579558006</v>
      </c>
      <c r="C7200" s="9">
        <v>336.77614551076294</v>
      </c>
      <c r="D7200" s="25">
        <v>534</v>
      </c>
      <c r="E7200" s="8">
        <v>554</v>
      </c>
      <c r="F7200" s="31">
        <f t="shared" si="271"/>
        <v>337.74296579558006</v>
      </c>
      <c r="G7200" s="31">
        <f t="shared" si="272"/>
        <v>336.79929684669241</v>
      </c>
    </row>
    <row r="7201" spans="1:8" x14ac:dyDescent="0.3">
      <c r="A7201" s="20">
        <f t="shared" si="270"/>
        <v>7195</v>
      </c>
      <c r="B7201" s="9">
        <v>337.74952579558004</v>
      </c>
      <c r="C7201" s="9">
        <v>336.79497551076292</v>
      </c>
      <c r="D7201" s="25">
        <v>535</v>
      </c>
      <c r="E7201" s="8">
        <v>555</v>
      </c>
      <c r="F7201" s="31">
        <f t="shared" si="271"/>
        <v>337.74952579558004</v>
      </c>
      <c r="G7201" s="31">
        <f t="shared" si="272"/>
        <v>336.81812684669239</v>
      </c>
    </row>
    <row r="7202" spans="1:8" x14ac:dyDescent="0.3">
      <c r="A7202" s="20">
        <f t="shared" si="270"/>
        <v>7196</v>
      </c>
      <c r="B7202" s="9">
        <v>337.75608579558002</v>
      </c>
      <c r="C7202" s="9">
        <v>336.8138055107629</v>
      </c>
      <c r="D7202" s="25">
        <v>536</v>
      </c>
      <c r="E7202" s="8">
        <v>556</v>
      </c>
      <c r="F7202" s="31">
        <f t="shared" si="271"/>
        <v>337.75608579558002</v>
      </c>
      <c r="G7202" s="31">
        <f t="shared" si="272"/>
        <v>336.83695684669237</v>
      </c>
    </row>
    <row r="7203" spans="1:8" x14ac:dyDescent="0.3">
      <c r="A7203" s="20">
        <f t="shared" si="270"/>
        <v>7197</v>
      </c>
      <c r="B7203" s="9">
        <v>337.76264579558</v>
      </c>
      <c r="C7203" s="9">
        <v>336.83263551076288</v>
      </c>
      <c r="D7203" s="25">
        <v>537</v>
      </c>
      <c r="E7203" s="8">
        <v>557</v>
      </c>
      <c r="F7203" s="31">
        <f t="shared" si="271"/>
        <v>337.76264579558</v>
      </c>
      <c r="G7203" s="31">
        <f t="shared" si="272"/>
        <v>336.85578684669235</v>
      </c>
    </row>
    <row r="7204" spans="1:8" x14ac:dyDescent="0.3">
      <c r="A7204" s="20">
        <f t="shared" si="270"/>
        <v>7198</v>
      </c>
      <c r="B7204" s="9">
        <v>337.76920579557998</v>
      </c>
      <c r="C7204" s="9">
        <v>336.85146551076286</v>
      </c>
      <c r="D7204" s="25">
        <v>538</v>
      </c>
      <c r="E7204" s="8">
        <v>558</v>
      </c>
      <c r="F7204" s="31">
        <f t="shared" si="271"/>
        <v>337.76920579557998</v>
      </c>
      <c r="G7204" s="31">
        <f t="shared" si="272"/>
        <v>336.87461684669233</v>
      </c>
    </row>
    <row r="7205" spans="1:8" x14ac:dyDescent="0.3">
      <c r="A7205" s="20">
        <f t="shared" si="270"/>
        <v>7199</v>
      </c>
      <c r="B7205" s="9">
        <v>337.77576579557996</v>
      </c>
      <c r="C7205" s="9">
        <v>336.87029551076284</v>
      </c>
      <c r="D7205" s="25">
        <v>539</v>
      </c>
      <c r="E7205" s="8">
        <v>559</v>
      </c>
      <c r="F7205" s="31">
        <f t="shared" si="271"/>
        <v>337.77576579557996</v>
      </c>
      <c r="G7205" s="31">
        <f t="shared" si="272"/>
        <v>336.89344684669231</v>
      </c>
    </row>
    <row r="7206" spans="1:8" x14ac:dyDescent="0.3">
      <c r="A7206" s="20">
        <f t="shared" si="270"/>
        <v>7200</v>
      </c>
      <c r="B7206" s="9">
        <v>337.78232579557994</v>
      </c>
      <c r="C7206" s="9">
        <v>336.88912551076282</v>
      </c>
      <c r="D7206" s="25">
        <v>540</v>
      </c>
      <c r="E7206" s="8">
        <v>560</v>
      </c>
      <c r="F7206" s="31">
        <f t="shared" si="271"/>
        <v>337.78232579557994</v>
      </c>
      <c r="G7206" s="31">
        <f t="shared" si="272"/>
        <v>336.91227684669229</v>
      </c>
      <c r="H7206">
        <v>344.76</v>
      </c>
    </row>
    <row r="7207" spans="1:8" x14ac:dyDescent="0.3">
      <c r="A7207" s="20">
        <f t="shared" si="270"/>
        <v>7201</v>
      </c>
      <c r="B7207" s="9">
        <v>337.78888579557992</v>
      </c>
      <c r="C7207" s="9">
        <v>336.9079555107628</v>
      </c>
      <c r="D7207" s="25">
        <v>541</v>
      </c>
      <c r="E7207" s="8">
        <v>561</v>
      </c>
      <c r="F7207" s="31">
        <f t="shared" si="271"/>
        <v>337.78888579557992</v>
      </c>
      <c r="G7207" s="31">
        <f t="shared" si="272"/>
        <v>336.93110684669227</v>
      </c>
    </row>
    <row r="7208" spans="1:8" x14ac:dyDescent="0.3">
      <c r="A7208" s="20">
        <f t="shared" si="270"/>
        <v>7202</v>
      </c>
      <c r="B7208" s="9">
        <v>337.79544579557989</v>
      </c>
      <c r="C7208" s="9">
        <v>336.92678551076278</v>
      </c>
      <c r="D7208" s="25">
        <v>542</v>
      </c>
      <c r="E7208" s="8">
        <v>562</v>
      </c>
      <c r="F7208" s="31">
        <f t="shared" si="271"/>
        <v>337.79544579557989</v>
      </c>
      <c r="G7208" s="31">
        <f t="shared" si="272"/>
        <v>336.94993684669225</v>
      </c>
    </row>
    <row r="7209" spans="1:8" x14ac:dyDescent="0.3">
      <c r="A7209" s="20">
        <f t="shared" si="270"/>
        <v>7203</v>
      </c>
      <c r="B7209" s="9">
        <v>337.80200579557987</v>
      </c>
      <c r="C7209" s="9">
        <v>336.94561551076276</v>
      </c>
      <c r="D7209" s="25">
        <v>543</v>
      </c>
      <c r="E7209" s="8">
        <v>563</v>
      </c>
      <c r="F7209" s="31">
        <f t="shared" si="271"/>
        <v>337.80200579557987</v>
      </c>
      <c r="G7209" s="31">
        <f t="shared" si="272"/>
        <v>336.96876684669223</v>
      </c>
    </row>
    <row r="7210" spans="1:8" x14ac:dyDescent="0.3">
      <c r="A7210" s="20">
        <f t="shared" si="270"/>
        <v>7204</v>
      </c>
      <c r="B7210" s="9">
        <v>337.80856579557985</v>
      </c>
      <c r="C7210" s="9">
        <v>336.96444551076274</v>
      </c>
      <c r="D7210" s="25">
        <v>544</v>
      </c>
      <c r="E7210" s="8">
        <v>564</v>
      </c>
      <c r="F7210" s="31">
        <f t="shared" si="271"/>
        <v>337.80856579557985</v>
      </c>
      <c r="G7210" s="31">
        <f t="shared" si="272"/>
        <v>336.98759684669221</v>
      </c>
    </row>
    <row r="7211" spans="1:8" x14ac:dyDescent="0.3">
      <c r="A7211" s="20">
        <f t="shared" si="270"/>
        <v>7205</v>
      </c>
      <c r="B7211" s="9">
        <v>337.81512579557983</v>
      </c>
      <c r="C7211" s="9">
        <v>336.98327551076272</v>
      </c>
      <c r="D7211" s="25">
        <v>545</v>
      </c>
      <c r="E7211" s="8">
        <v>565</v>
      </c>
      <c r="F7211" s="31">
        <f t="shared" si="271"/>
        <v>337.81512579557983</v>
      </c>
      <c r="G7211" s="31">
        <f t="shared" si="272"/>
        <v>337.00642684669219</v>
      </c>
    </row>
    <row r="7212" spans="1:8" x14ac:dyDescent="0.3">
      <c r="A7212" s="20">
        <f t="shared" si="270"/>
        <v>7206</v>
      </c>
      <c r="B7212" s="9">
        <v>337.82168579557981</v>
      </c>
      <c r="C7212" s="9">
        <v>337.0021055107627</v>
      </c>
      <c r="D7212" s="25">
        <v>546</v>
      </c>
      <c r="E7212" s="8">
        <v>566</v>
      </c>
      <c r="F7212" s="31">
        <f t="shared" si="271"/>
        <v>337.82168579557981</v>
      </c>
      <c r="G7212" s="31">
        <f t="shared" si="272"/>
        <v>337.02525684669217</v>
      </c>
    </row>
    <row r="7213" spans="1:8" x14ac:dyDescent="0.3">
      <c r="A7213" s="20">
        <f t="shared" si="270"/>
        <v>7207</v>
      </c>
      <c r="B7213" s="9">
        <v>337.82824579557979</v>
      </c>
      <c r="C7213" s="9">
        <v>337.02093551076268</v>
      </c>
      <c r="D7213" s="25">
        <v>547</v>
      </c>
      <c r="E7213" s="8">
        <v>567</v>
      </c>
      <c r="F7213" s="31">
        <f t="shared" si="271"/>
        <v>337.82824579557979</v>
      </c>
      <c r="G7213" s="31">
        <f t="shared" si="272"/>
        <v>337.04408684669215</v>
      </c>
    </row>
    <row r="7214" spans="1:8" x14ac:dyDescent="0.3">
      <c r="A7214" s="20">
        <f t="shared" si="270"/>
        <v>7208</v>
      </c>
      <c r="B7214" s="9">
        <v>337.83480579557977</v>
      </c>
      <c r="C7214" s="9">
        <v>337.03976551076266</v>
      </c>
      <c r="D7214" s="25">
        <v>548</v>
      </c>
      <c r="E7214" s="8">
        <v>568</v>
      </c>
      <c r="F7214" s="31">
        <f t="shared" si="271"/>
        <v>337.83480579557977</v>
      </c>
      <c r="G7214" s="31">
        <f t="shared" si="272"/>
        <v>337.06291684669213</v>
      </c>
    </row>
    <row r="7215" spans="1:8" x14ac:dyDescent="0.3">
      <c r="A7215" s="20">
        <f t="shared" si="270"/>
        <v>7209</v>
      </c>
      <c r="B7215" s="9">
        <v>337.84136579557975</v>
      </c>
      <c r="C7215" s="9">
        <v>337.05859551076264</v>
      </c>
      <c r="D7215" s="25">
        <v>549</v>
      </c>
      <c r="E7215" s="8">
        <v>569</v>
      </c>
      <c r="F7215" s="31">
        <f t="shared" si="271"/>
        <v>337.84136579557975</v>
      </c>
      <c r="G7215" s="31">
        <f t="shared" si="272"/>
        <v>337.08174684669211</v>
      </c>
    </row>
    <row r="7216" spans="1:8" x14ac:dyDescent="0.3">
      <c r="A7216" s="20">
        <f t="shared" si="270"/>
        <v>7210</v>
      </c>
      <c r="B7216" s="9">
        <v>337.84792579557973</v>
      </c>
      <c r="C7216" s="9">
        <v>337.07742551076262</v>
      </c>
      <c r="D7216" s="25">
        <v>550</v>
      </c>
      <c r="E7216" s="8">
        <v>570</v>
      </c>
      <c r="F7216" s="31">
        <f t="shared" si="271"/>
        <v>337.84792579557973</v>
      </c>
      <c r="G7216" s="31">
        <f t="shared" si="272"/>
        <v>337.10057684669209</v>
      </c>
    </row>
    <row r="7217" spans="1:8" x14ac:dyDescent="0.3">
      <c r="A7217" s="20">
        <f t="shared" si="270"/>
        <v>7211</v>
      </c>
      <c r="B7217" s="9">
        <v>337.85448579557971</v>
      </c>
      <c r="C7217" s="9">
        <v>337.0962555107626</v>
      </c>
      <c r="D7217" s="25">
        <v>551</v>
      </c>
      <c r="E7217" s="8">
        <v>571</v>
      </c>
      <c r="F7217" s="31">
        <f t="shared" si="271"/>
        <v>337.85448579557971</v>
      </c>
      <c r="G7217" s="31">
        <f t="shared" si="272"/>
        <v>337.11940684669207</v>
      </c>
    </row>
    <row r="7218" spans="1:8" x14ac:dyDescent="0.3">
      <c r="A7218" s="20">
        <f t="shared" si="270"/>
        <v>7212</v>
      </c>
      <c r="B7218" s="9">
        <v>337.86104579557968</v>
      </c>
      <c r="C7218" s="9">
        <v>337.11508551076258</v>
      </c>
      <c r="D7218" s="25">
        <v>552</v>
      </c>
      <c r="E7218" s="8">
        <v>572</v>
      </c>
      <c r="F7218" s="31">
        <f t="shared" si="271"/>
        <v>337.86104579557968</v>
      </c>
      <c r="G7218" s="31">
        <f t="shared" si="272"/>
        <v>337.13823684669205</v>
      </c>
    </row>
    <row r="7219" spans="1:8" x14ac:dyDescent="0.3">
      <c r="A7219" s="20">
        <f t="shared" si="270"/>
        <v>7213</v>
      </c>
      <c r="B7219" s="9">
        <v>337.86760579557966</v>
      </c>
      <c r="C7219" s="9">
        <v>337.13391551076256</v>
      </c>
      <c r="D7219" s="25">
        <v>553</v>
      </c>
      <c r="E7219" s="8">
        <v>573</v>
      </c>
      <c r="F7219" s="31">
        <f t="shared" si="271"/>
        <v>337.86760579557966</v>
      </c>
      <c r="G7219" s="31">
        <f t="shared" si="272"/>
        <v>337.15706684669203</v>
      </c>
    </row>
    <row r="7220" spans="1:8" x14ac:dyDescent="0.3">
      <c r="A7220" s="20">
        <f t="shared" si="270"/>
        <v>7214</v>
      </c>
      <c r="B7220" s="9">
        <v>337.87416579557964</v>
      </c>
      <c r="C7220" s="9">
        <v>337.15274551076254</v>
      </c>
      <c r="D7220" s="25">
        <v>554</v>
      </c>
      <c r="E7220" s="8">
        <v>574</v>
      </c>
      <c r="F7220" s="31">
        <f t="shared" si="271"/>
        <v>337.87416579557964</v>
      </c>
      <c r="G7220" s="31">
        <f t="shared" si="272"/>
        <v>337.17589684669201</v>
      </c>
    </row>
    <row r="7221" spans="1:8" x14ac:dyDescent="0.3">
      <c r="A7221" s="20">
        <f t="shared" si="270"/>
        <v>7215</v>
      </c>
      <c r="B7221" s="9">
        <v>337.88072579557962</v>
      </c>
      <c r="C7221" s="9">
        <v>337.17157551076252</v>
      </c>
      <c r="D7221" s="25">
        <v>555</v>
      </c>
      <c r="E7221" s="8">
        <v>575</v>
      </c>
      <c r="F7221" s="31">
        <f t="shared" si="271"/>
        <v>337.88072579557962</v>
      </c>
      <c r="G7221" s="31">
        <f t="shared" si="272"/>
        <v>337.19472684669199</v>
      </c>
    </row>
    <row r="7222" spans="1:8" x14ac:dyDescent="0.3">
      <c r="A7222" s="20">
        <f t="shared" si="270"/>
        <v>7216</v>
      </c>
      <c r="B7222" s="9">
        <v>337.8872857955796</v>
      </c>
      <c r="C7222" s="9">
        <v>337.1904055107625</v>
      </c>
      <c r="D7222" s="25">
        <v>556</v>
      </c>
      <c r="E7222" s="8">
        <v>576</v>
      </c>
      <c r="F7222" s="31">
        <f t="shared" si="271"/>
        <v>337.8872857955796</v>
      </c>
      <c r="G7222" s="31">
        <f t="shared" si="272"/>
        <v>337.21355684669197</v>
      </c>
    </row>
    <row r="7223" spans="1:8" x14ac:dyDescent="0.3">
      <c r="A7223" s="20">
        <f t="shared" si="270"/>
        <v>7217</v>
      </c>
      <c r="B7223" s="9">
        <v>337.89384579557958</v>
      </c>
      <c r="C7223" s="9">
        <v>337.20923551076248</v>
      </c>
      <c r="D7223" s="25">
        <v>557</v>
      </c>
      <c r="E7223" s="8">
        <v>577</v>
      </c>
      <c r="F7223" s="31">
        <f t="shared" si="271"/>
        <v>337.89384579557958</v>
      </c>
      <c r="G7223" s="31">
        <f t="shared" si="272"/>
        <v>337.23238684669195</v>
      </c>
    </row>
    <row r="7224" spans="1:8" x14ac:dyDescent="0.3">
      <c r="A7224" s="20">
        <f t="shared" si="270"/>
        <v>7218</v>
      </c>
      <c r="B7224" s="9">
        <v>337.90040579557956</v>
      </c>
      <c r="C7224" s="9">
        <v>337.22806551076246</v>
      </c>
      <c r="D7224" s="25">
        <v>558</v>
      </c>
      <c r="E7224" s="8">
        <v>578</v>
      </c>
      <c r="F7224" s="31">
        <f t="shared" si="271"/>
        <v>337.90040579557956</v>
      </c>
      <c r="G7224" s="31">
        <f t="shared" si="272"/>
        <v>337.25121684669193</v>
      </c>
    </row>
    <row r="7225" spans="1:8" x14ac:dyDescent="0.3">
      <c r="A7225" s="20">
        <f t="shared" si="270"/>
        <v>7219</v>
      </c>
      <c r="B7225" s="9">
        <v>337.90696579557954</v>
      </c>
      <c r="C7225" s="9">
        <v>337.24689551076244</v>
      </c>
      <c r="D7225" s="25">
        <v>559</v>
      </c>
      <c r="E7225" s="8">
        <v>579</v>
      </c>
      <c r="F7225" s="31">
        <f t="shared" si="271"/>
        <v>337.90696579557954</v>
      </c>
      <c r="G7225" s="31">
        <f t="shared" si="272"/>
        <v>337.27004684669191</v>
      </c>
    </row>
    <row r="7226" spans="1:8" x14ac:dyDescent="0.3">
      <c r="A7226" s="20">
        <f t="shared" si="270"/>
        <v>7220</v>
      </c>
      <c r="B7226" s="9">
        <v>337.91352579557952</v>
      </c>
      <c r="C7226" s="9">
        <v>337.26572551076242</v>
      </c>
      <c r="D7226" s="25">
        <v>560</v>
      </c>
      <c r="E7226" s="8">
        <v>580</v>
      </c>
      <c r="F7226" s="31">
        <f t="shared" si="271"/>
        <v>337.91352579557952</v>
      </c>
      <c r="G7226" s="31">
        <f t="shared" si="272"/>
        <v>337.28887684669189</v>
      </c>
      <c r="H7226">
        <v>345.19</v>
      </c>
    </row>
    <row r="7227" spans="1:8" x14ac:dyDescent="0.3">
      <c r="A7227" s="20">
        <f t="shared" si="270"/>
        <v>7221</v>
      </c>
      <c r="B7227" s="9">
        <v>337.9200857955795</v>
      </c>
      <c r="C7227" s="9">
        <v>337.2845555107624</v>
      </c>
      <c r="D7227" s="25">
        <v>561</v>
      </c>
      <c r="E7227" s="8">
        <v>581</v>
      </c>
      <c r="F7227" s="31">
        <f t="shared" si="271"/>
        <v>337.9200857955795</v>
      </c>
      <c r="G7227" s="31">
        <f t="shared" si="272"/>
        <v>337.30770684669187</v>
      </c>
    </row>
    <row r="7228" spans="1:8" x14ac:dyDescent="0.3">
      <c r="A7228" s="20">
        <f t="shared" si="270"/>
        <v>7222</v>
      </c>
      <c r="B7228" s="9">
        <v>337.92664579557947</v>
      </c>
      <c r="C7228" s="9">
        <v>337.30338551076238</v>
      </c>
      <c r="D7228" s="25">
        <v>562</v>
      </c>
      <c r="E7228" s="8">
        <v>582</v>
      </c>
      <c r="F7228" s="31">
        <f t="shared" si="271"/>
        <v>337.92664579557947</v>
      </c>
      <c r="G7228" s="31">
        <f t="shared" si="272"/>
        <v>337.32653684669185</v>
      </c>
    </row>
    <row r="7229" spans="1:8" x14ac:dyDescent="0.3">
      <c r="A7229" s="20">
        <f t="shared" si="270"/>
        <v>7223</v>
      </c>
      <c r="B7229" s="9">
        <v>337.93320579557945</v>
      </c>
      <c r="C7229" s="9">
        <v>337.32221551076236</v>
      </c>
      <c r="D7229" s="25">
        <v>563</v>
      </c>
      <c r="E7229" s="8">
        <v>583</v>
      </c>
      <c r="F7229" s="31">
        <f t="shared" si="271"/>
        <v>337.93320579557945</v>
      </c>
      <c r="G7229" s="31">
        <f t="shared" si="272"/>
        <v>337.34536684669183</v>
      </c>
    </row>
    <row r="7230" spans="1:8" x14ac:dyDescent="0.3">
      <c r="A7230" s="20">
        <f t="shared" si="270"/>
        <v>7224</v>
      </c>
      <c r="B7230" s="9">
        <v>337.93976579557943</v>
      </c>
      <c r="C7230" s="9">
        <v>337.34104551076234</v>
      </c>
      <c r="D7230" s="25">
        <v>564</v>
      </c>
      <c r="E7230" s="8">
        <v>584</v>
      </c>
      <c r="F7230" s="31">
        <f t="shared" si="271"/>
        <v>337.93976579557943</v>
      </c>
      <c r="G7230" s="31">
        <f t="shared" si="272"/>
        <v>337.36419684669181</v>
      </c>
    </row>
    <row r="7231" spans="1:8" x14ac:dyDescent="0.3">
      <c r="A7231" s="20">
        <f t="shared" si="270"/>
        <v>7225</v>
      </c>
      <c r="B7231" s="9">
        <v>337.94632579557941</v>
      </c>
      <c r="C7231" s="9">
        <v>337.35987551076232</v>
      </c>
      <c r="D7231" s="25">
        <v>565</v>
      </c>
      <c r="E7231" s="8">
        <v>585</v>
      </c>
      <c r="F7231" s="31">
        <f t="shared" si="271"/>
        <v>337.94632579557941</v>
      </c>
      <c r="G7231" s="31">
        <f t="shared" si="272"/>
        <v>337.38302684669179</v>
      </c>
    </row>
    <row r="7232" spans="1:8" x14ac:dyDescent="0.3">
      <c r="A7232" s="20">
        <f t="shared" si="270"/>
        <v>7226</v>
      </c>
      <c r="B7232" s="9">
        <v>337.95288579557939</v>
      </c>
      <c r="C7232" s="9">
        <v>337.3787055107623</v>
      </c>
      <c r="D7232" s="25">
        <v>566</v>
      </c>
      <c r="E7232" s="8">
        <v>586</v>
      </c>
      <c r="F7232" s="31">
        <f t="shared" si="271"/>
        <v>337.95288579557939</v>
      </c>
      <c r="G7232" s="31">
        <f t="shared" si="272"/>
        <v>337.40185684669177</v>
      </c>
    </row>
    <row r="7233" spans="1:8" x14ac:dyDescent="0.3">
      <c r="A7233" s="20">
        <f t="shared" si="270"/>
        <v>7227</v>
      </c>
      <c r="B7233" s="9">
        <v>337.95944579557937</v>
      </c>
      <c r="C7233" s="9">
        <v>337.39753551076228</v>
      </c>
      <c r="D7233" s="25">
        <v>567</v>
      </c>
      <c r="E7233" s="8">
        <v>587</v>
      </c>
      <c r="F7233" s="31">
        <f t="shared" si="271"/>
        <v>337.95944579557937</v>
      </c>
      <c r="G7233" s="31">
        <f t="shared" si="272"/>
        <v>337.42068684669175</v>
      </c>
    </row>
    <row r="7234" spans="1:8" x14ac:dyDescent="0.3">
      <c r="A7234" s="20">
        <f t="shared" si="270"/>
        <v>7228</v>
      </c>
      <c r="B7234" s="9">
        <v>337.96600579557935</v>
      </c>
      <c r="C7234" s="9">
        <v>337.41636551076226</v>
      </c>
      <c r="D7234" s="25">
        <v>568</v>
      </c>
      <c r="E7234" s="8">
        <v>588</v>
      </c>
      <c r="F7234" s="31">
        <f t="shared" si="271"/>
        <v>337.96600579557935</v>
      </c>
      <c r="G7234" s="31">
        <f t="shared" si="272"/>
        <v>337.43951684669173</v>
      </c>
    </row>
    <row r="7235" spans="1:8" x14ac:dyDescent="0.3">
      <c r="A7235" s="20">
        <f t="shared" si="270"/>
        <v>7229</v>
      </c>
      <c r="B7235" s="9">
        <v>337.97256579557933</v>
      </c>
      <c r="C7235" s="9">
        <v>337.43519551076224</v>
      </c>
      <c r="D7235" s="25">
        <v>569</v>
      </c>
      <c r="E7235" s="8">
        <v>589</v>
      </c>
      <c r="F7235" s="31">
        <f t="shared" si="271"/>
        <v>337.97256579557933</v>
      </c>
      <c r="G7235" s="31">
        <f t="shared" si="272"/>
        <v>337.45834684669171</v>
      </c>
      <c r="H7235">
        <v>345.37</v>
      </c>
    </row>
    <row r="7236" spans="1:8" x14ac:dyDescent="0.3">
      <c r="A7236" s="20">
        <f t="shared" si="270"/>
        <v>7230</v>
      </c>
      <c r="B7236" s="9">
        <v>337.97912579557931</v>
      </c>
      <c r="C7236" s="9">
        <v>337.45402551076222</v>
      </c>
      <c r="D7236" s="25">
        <v>570</v>
      </c>
      <c r="E7236" s="8">
        <v>590</v>
      </c>
      <c r="F7236" s="31">
        <f t="shared" si="271"/>
        <v>337.97912579557931</v>
      </c>
      <c r="G7236" s="31">
        <f t="shared" si="272"/>
        <v>337.47717684669169</v>
      </c>
    </row>
    <row r="7237" spans="1:8" x14ac:dyDescent="0.3">
      <c r="A7237" s="20">
        <f t="shared" si="270"/>
        <v>7231</v>
      </c>
      <c r="B7237" s="9">
        <v>337.98568579557929</v>
      </c>
      <c r="C7237" s="9">
        <v>337.4728555107622</v>
      </c>
      <c r="D7237" s="25">
        <v>571</v>
      </c>
      <c r="E7237" s="8">
        <v>591</v>
      </c>
      <c r="F7237" s="31">
        <f t="shared" si="271"/>
        <v>337.98568579557929</v>
      </c>
      <c r="G7237" s="31">
        <f t="shared" si="272"/>
        <v>337.49600684669167</v>
      </c>
    </row>
    <row r="7238" spans="1:8" x14ac:dyDescent="0.3">
      <c r="A7238" s="20">
        <f t="shared" si="270"/>
        <v>7232</v>
      </c>
      <c r="B7238" s="9">
        <v>337.99224579557927</v>
      </c>
      <c r="C7238" s="9">
        <v>337.49168551076218</v>
      </c>
      <c r="D7238" s="25">
        <v>572</v>
      </c>
      <c r="E7238" s="8">
        <v>592</v>
      </c>
      <c r="F7238" s="31">
        <f t="shared" si="271"/>
        <v>337.99224579557927</v>
      </c>
      <c r="G7238" s="31">
        <f t="shared" si="272"/>
        <v>337.51483684669165</v>
      </c>
    </row>
    <row r="7239" spans="1:8" x14ac:dyDescent="0.3">
      <c r="A7239" s="20">
        <f t="shared" si="270"/>
        <v>7233</v>
      </c>
      <c r="B7239" s="9">
        <v>337.99880579557924</v>
      </c>
      <c r="C7239" s="9">
        <v>337.51051551076216</v>
      </c>
      <c r="D7239" s="25">
        <v>573</v>
      </c>
      <c r="E7239" s="8">
        <v>593</v>
      </c>
      <c r="F7239" s="31">
        <f t="shared" si="271"/>
        <v>337.99880579557924</v>
      </c>
      <c r="G7239" s="31">
        <f t="shared" si="272"/>
        <v>337.53366684669163</v>
      </c>
    </row>
    <row r="7240" spans="1:8" x14ac:dyDescent="0.3">
      <c r="A7240" s="20">
        <f t="shared" ref="A7240:A7303" si="273">ROW()-6</f>
        <v>7234</v>
      </c>
      <c r="B7240" s="9">
        <v>338.00536579557922</v>
      </c>
      <c r="C7240" s="9">
        <v>337.52934551076214</v>
      </c>
      <c r="D7240" s="25">
        <v>574</v>
      </c>
      <c r="E7240" s="8">
        <v>594</v>
      </c>
      <c r="F7240" s="31">
        <f t="shared" si="271"/>
        <v>338.00536579557922</v>
      </c>
      <c r="G7240" s="31">
        <f t="shared" si="272"/>
        <v>337.55249684669161</v>
      </c>
    </row>
    <row r="7241" spans="1:8" x14ac:dyDescent="0.3">
      <c r="A7241" s="20">
        <f t="shared" si="273"/>
        <v>7235</v>
      </c>
      <c r="B7241" s="9">
        <v>338.0119257955792</v>
      </c>
      <c r="C7241" s="9">
        <v>337.54817551076212</v>
      </c>
      <c r="D7241" s="25">
        <v>575</v>
      </c>
      <c r="E7241" s="8">
        <v>595</v>
      </c>
      <c r="F7241" s="31">
        <f t="shared" si="271"/>
        <v>338.0119257955792</v>
      </c>
      <c r="G7241" s="31">
        <f t="shared" si="272"/>
        <v>337.57132684669159</v>
      </c>
    </row>
    <row r="7242" spans="1:8" x14ac:dyDescent="0.3">
      <c r="A7242" s="20">
        <f t="shared" si="273"/>
        <v>7236</v>
      </c>
      <c r="B7242" s="9">
        <v>338.01848579557918</v>
      </c>
      <c r="C7242" s="9">
        <v>337.5670055107621</v>
      </c>
      <c r="D7242" s="25">
        <v>576</v>
      </c>
      <c r="E7242" s="8">
        <v>596</v>
      </c>
      <c r="F7242" s="31">
        <f t="shared" si="271"/>
        <v>338.01848579557918</v>
      </c>
      <c r="G7242" s="31">
        <f t="shared" si="272"/>
        <v>337.59015684669157</v>
      </c>
    </row>
    <row r="7243" spans="1:8" x14ac:dyDescent="0.3">
      <c r="A7243" s="20">
        <f t="shared" si="273"/>
        <v>7237</v>
      </c>
      <c r="B7243" s="9">
        <v>338.02504579557916</v>
      </c>
      <c r="C7243" s="9">
        <v>337.58583551076208</v>
      </c>
      <c r="D7243" s="25">
        <v>577</v>
      </c>
      <c r="E7243" s="8">
        <v>597</v>
      </c>
      <c r="F7243" s="31">
        <f t="shared" si="271"/>
        <v>338.02504579557916</v>
      </c>
      <c r="G7243" s="31">
        <f t="shared" si="272"/>
        <v>337.60898684669155</v>
      </c>
    </row>
    <row r="7244" spans="1:8" x14ac:dyDescent="0.3">
      <c r="A7244" s="20">
        <f t="shared" si="273"/>
        <v>7238</v>
      </c>
      <c r="B7244" s="9">
        <v>338.03160579557914</v>
      </c>
      <c r="C7244" s="9">
        <v>337.60466551076206</v>
      </c>
      <c r="D7244" s="25">
        <v>578</v>
      </c>
      <c r="E7244" s="8">
        <v>598</v>
      </c>
      <c r="F7244" s="31">
        <f t="shared" ref="F7244:F7266" si="274">IF($A7244&lt;=$J$26,F7243+($A7244-$A7243)*$L$26,"erreur")</f>
        <v>338.03160579557914</v>
      </c>
      <c r="G7244" s="31">
        <f t="shared" si="272"/>
        <v>337.62781684669153</v>
      </c>
    </row>
    <row r="7245" spans="1:8" x14ac:dyDescent="0.3">
      <c r="A7245" s="20">
        <f t="shared" si="273"/>
        <v>7239</v>
      </c>
      <c r="B7245" s="9">
        <v>338.03816579557912</v>
      </c>
      <c r="C7245" s="9">
        <v>337.62349551076204</v>
      </c>
      <c r="D7245" s="25">
        <v>579</v>
      </c>
      <c r="E7245" s="8">
        <v>599</v>
      </c>
      <c r="F7245" s="31">
        <f t="shared" si="274"/>
        <v>338.03816579557912</v>
      </c>
      <c r="G7245" s="31">
        <f t="shared" si="272"/>
        <v>337.64664684669151</v>
      </c>
    </row>
    <row r="7246" spans="1:8" x14ac:dyDescent="0.3">
      <c r="A7246" s="20">
        <f t="shared" si="273"/>
        <v>7240</v>
      </c>
      <c r="B7246" s="9">
        <v>338.0447257955791</v>
      </c>
      <c r="C7246" s="9">
        <v>337.64232551076202</v>
      </c>
      <c r="D7246" s="25">
        <v>580</v>
      </c>
      <c r="E7246" s="8">
        <v>600</v>
      </c>
      <c r="F7246" s="31">
        <f t="shared" si="274"/>
        <v>338.0447257955791</v>
      </c>
      <c r="G7246" s="31">
        <f t="shared" si="272"/>
        <v>337.66547684669149</v>
      </c>
      <c r="H7246">
        <v>345.7</v>
      </c>
    </row>
    <row r="7247" spans="1:8" x14ac:dyDescent="0.3">
      <c r="A7247" s="20">
        <f t="shared" si="273"/>
        <v>7241</v>
      </c>
      <c r="B7247" s="9">
        <v>338.05128579557908</v>
      </c>
      <c r="C7247" s="9">
        <v>337.661155510762</v>
      </c>
      <c r="D7247" s="25">
        <v>581</v>
      </c>
      <c r="E7247" s="8">
        <v>601</v>
      </c>
      <c r="F7247" s="31">
        <f t="shared" si="274"/>
        <v>338.05128579557908</v>
      </c>
      <c r="G7247" s="31">
        <f t="shared" ref="G7247:G7310" si="275">IF(8811-A7247&gt;$I$11,G7246+(A7247-A7246)*$M$11,"erreur")</f>
        <v>337.68430684669147</v>
      </c>
    </row>
    <row r="7248" spans="1:8" x14ac:dyDescent="0.3">
      <c r="A7248" s="20">
        <f t="shared" si="273"/>
        <v>7242</v>
      </c>
      <c r="B7248" s="9">
        <v>338.05784579557906</v>
      </c>
      <c r="C7248" s="9">
        <v>337.67998551076198</v>
      </c>
      <c r="D7248" s="25">
        <v>582</v>
      </c>
      <c r="E7248" s="8">
        <v>602</v>
      </c>
      <c r="F7248" s="31">
        <f t="shared" si="274"/>
        <v>338.05784579557906</v>
      </c>
      <c r="G7248" s="31">
        <f t="shared" si="275"/>
        <v>337.70313684669145</v>
      </c>
    </row>
    <row r="7249" spans="1:7" x14ac:dyDescent="0.3">
      <c r="A7249" s="20">
        <f t="shared" si="273"/>
        <v>7243</v>
      </c>
      <c r="B7249" s="9">
        <v>338.06440579557903</v>
      </c>
      <c r="C7249" s="9">
        <v>337.69881551076196</v>
      </c>
      <c r="D7249" s="25">
        <v>583</v>
      </c>
      <c r="E7249" s="8">
        <v>603</v>
      </c>
      <c r="F7249" s="31">
        <f t="shared" si="274"/>
        <v>338.06440579557903</v>
      </c>
      <c r="G7249" s="31">
        <f t="shared" si="275"/>
        <v>337.72196684669143</v>
      </c>
    </row>
    <row r="7250" spans="1:7" x14ac:dyDescent="0.3">
      <c r="A7250" s="20">
        <f t="shared" si="273"/>
        <v>7244</v>
      </c>
      <c r="B7250" s="9">
        <v>338.07096579557901</v>
      </c>
      <c r="C7250" s="9">
        <v>337.71764551076194</v>
      </c>
      <c r="D7250" s="25">
        <v>584</v>
      </c>
      <c r="E7250" s="8">
        <v>604</v>
      </c>
      <c r="F7250" s="31">
        <f t="shared" si="274"/>
        <v>338.07096579557901</v>
      </c>
      <c r="G7250" s="31">
        <f t="shared" si="275"/>
        <v>337.74079684669141</v>
      </c>
    </row>
    <row r="7251" spans="1:7" x14ac:dyDescent="0.3">
      <c r="A7251" s="20">
        <f t="shared" si="273"/>
        <v>7245</v>
      </c>
      <c r="B7251" s="9">
        <v>338.07752579557899</v>
      </c>
      <c r="C7251" s="9">
        <v>337.73647551076192</v>
      </c>
      <c r="D7251" s="25">
        <v>585</v>
      </c>
      <c r="E7251" s="8">
        <v>605</v>
      </c>
      <c r="F7251" s="31">
        <f t="shared" si="274"/>
        <v>338.07752579557899</v>
      </c>
      <c r="G7251" s="31">
        <f t="shared" si="275"/>
        <v>337.75962684669139</v>
      </c>
    </row>
    <row r="7252" spans="1:7" x14ac:dyDescent="0.3">
      <c r="A7252" s="20">
        <f t="shared" si="273"/>
        <v>7246</v>
      </c>
      <c r="B7252" s="9">
        <v>338.08408579557897</v>
      </c>
      <c r="C7252" s="9">
        <v>337.7553055107619</v>
      </c>
      <c r="D7252" s="25">
        <v>586</v>
      </c>
      <c r="E7252" s="8">
        <v>606</v>
      </c>
      <c r="F7252" s="31">
        <f t="shared" si="274"/>
        <v>338.08408579557897</v>
      </c>
      <c r="G7252" s="31">
        <f t="shared" si="275"/>
        <v>337.77845684669137</v>
      </c>
    </row>
    <row r="7253" spans="1:7" x14ac:dyDescent="0.3">
      <c r="A7253" s="20">
        <f t="shared" si="273"/>
        <v>7247</v>
      </c>
      <c r="B7253" s="9">
        <v>338.09064579557895</v>
      </c>
      <c r="C7253" s="9">
        <v>337.77413551076188</v>
      </c>
      <c r="D7253" s="25">
        <v>587</v>
      </c>
      <c r="E7253" s="8">
        <v>607</v>
      </c>
      <c r="F7253" s="31">
        <f t="shared" si="274"/>
        <v>338.09064579557895</v>
      </c>
      <c r="G7253" s="31">
        <f t="shared" si="275"/>
        <v>337.79728684669135</v>
      </c>
    </row>
    <row r="7254" spans="1:7" x14ac:dyDescent="0.3">
      <c r="A7254" s="20">
        <f t="shared" si="273"/>
        <v>7248</v>
      </c>
      <c r="B7254" s="9">
        <v>338.09720579557893</v>
      </c>
      <c r="C7254" s="9">
        <v>337.79296551076186</v>
      </c>
      <c r="D7254" s="25">
        <v>588</v>
      </c>
      <c r="E7254" s="8">
        <v>608</v>
      </c>
      <c r="F7254" s="31">
        <f t="shared" si="274"/>
        <v>338.09720579557893</v>
      </c>
      <c r="G7254" s="31">
        <f t="shared" si="275"/>
        <v>337.81611684669133</v>
      </c>
    </row>
    <row r="7255" spans="1:7" x14ac:dyDescent="0.3">
      <c r="A7255" s="20">
        <f t="shared" si="273"/>
        <v>7249</v>
      </c>
      <c r="B7255" s="9">
        <v>338.10376579557891</v>
      </c>
      <c r="C7255" s="9">
        <v>337.81179551076184</v>
      </c>
      <c r="D7255" s="25">
        <v>589</v>
      </c>
      <c r="E7255" s="8">
        <v>609</v>
      </c>
      <c r="F7255" s="31">
        <f t="shared" si="274"/>
        <v>338.10376579557891</v>
      </c>
      <c r="G7255" s="31">
        <f t="shared" si="275"/>
        <v>337.83494684669131</v>
      </c>
    </row>
    <row r="7256" spans="1:7" x14ac:dyDescent="0.3">
      <c r="A7256" s="20">
        <f t="shared" si="273"/>
        <v>7250</v>
      </c>
      <c r="B7256" s="9">
        <v>338.11032579557889</v>
      </c>
      <c r="C7256" s="9">
        <v>337.83062551076182</v>
      </c>
      <c r="D7256" s="25">
        <v>590</v>
      </c>
      <c r="E7256" s="8">
        <v>610</v>
      </c>
      <c r="F7256" s="31">
        <f t="shared" si="274"/>
        <v>338.11032579557889</v>
      </c>
      <c r="G7256" s="31">
        <f t="shared" si="275"/>
        <v>337.85377684669129</v>
      </c>
    </row>
    <row r="7257" spans="1:7" x14ac:dyDescent="0.3">
      <c r="A7257" s="20">
        <f t="shared" si="273"/>
        <v>7251</v>
      </c>
      <c r="B7257" s="9">
        <v>338.11688579557887</v>
      </c>
      <c r="C7257" s="9">
        <v>337.8494555107618</v>
      </c>
      <c r="D7257" s="25">
        <v>591</v>
      </c>
      <c r="E7257" s="8">
        <v>611</v>
      </c>
      <c r="F7257" s="31">
        <f t="shared" si="274"/>
        <v>338.11688579557887</v>
      </c>
      <c r="G7257" s="31">
        <f t="shared" si="275"/>
        <v>337.87260684669127</v>
      </c>
    </row>
    <row r="7258" spans="1:7" x14ac:dyDescent="0.3">
      <c r="A7258" s="20">
        <f t="shared" si="273"/>
        <v>7252</v>
      </c>
      <c r="B7258" s="9">
        <v>338.12344579557885</v>
      </c>
      <c r="C7258" s="9">
        <v>337.86828551076178</v>
      </c>
      <c r="D7258" s="25">
        <v>592</v>
      </c>
      <c r="E7258" s="8">
        <v>612</v>
      </c>
      <c r="F7258" s="31">
        <f t="shared" si="274"/>
        <v>338.12344579557885</v>
      </c>
      <c r="G7258" s="31">
        <f t="shared" si="275"/>
        <v>337.89143684669125</v>
      </c>
    </row>
    <row r="7259" spans="1:7" x14ac:dyDescent="0.3">
      <c r="A7259" s="20">
        <f t="shared" si="273"/>
        <v>7253</v>
      </c>
      <c r="B7259" s="9">
        <v>338.13000579557882</v>
      </c>
      <c r="C7259" s="9">
        <v>337.88711551076176</v>
      </c>
      <c r="D7259" s="25">
        <v>593</v>
      </c>
      <c r="E7259" s="8">
        <v>613</v>
      </c>
      <c r="F7259" s="31">
        <f t="shared" si="274"/>
        <v>338.13000579557882</v>
      </c>
      <c r="G7259" s="31">
        <f t="shared" si="275"/>
        <v>337.91026684669123</v>
      </c>
    </row>
    <row r="7260" spans="1:7" x14ac:dyDescent="0.3">
      <c r="A7260" s="20">
        <f t="shared" si="273"/>
        <v>7254</v>
      </c>
      <c r="B7260" s="9">
        <v>338.1365657955788</v>
      </c>
      <c r="C7260" s="9">
        <v>337.90594551076174</v>
      </c>
      <c r="D7260" s="25">
        <v>594</v>
      </c>
      <c r="E7260" s="8">
        <v>614</v>
      </c>
      <c r="F7260" s="31">
        <f t="shared" si="274"/>
        <v>338.1365657955788</v>
      </c>
      <c r="G7260" s="31">
        <f t="shared" si="275"/>
        <v>337.92909684669121</v>
      </c>
    </row>
    <row r="7261" spans="1:7" x14ac:dyDescent="0.3">
      <c r="A7261" s="20">
        <f t="shared" si="273"/>
        <v>7255</v>
      </c>
      <c r="B7261" s="9">
        <v>338.14312579557878</v>
      </c>
      <c r="C7261" s="9">
        <v>337.92477551076172</v>
      </c>
      <c r="D7261" s="25">
        <v>595</v>
      </c>
      <c r="E7261" s="8">
        <v>615</v>
      </c>
      <c r="F7261" s="31">
        <f t="shared" si="274"/>
        <v>338.14312579557878</v>
      </c>
      <c r="G7261" s="31">
        <f t="shared" si="275"/>
        <v>337.94792684669119</v>
      </c>
    </row>
    <row r="7262" spans="1:7" x14ac:dyDescent="0.3">
      <c r="A7262" s="20">
        <f t="shared" si="273"/>
        <v>7256</v>
      </c>
      <c r="B7262" s="9">
        <v>338.14968579557876</v>
      </c>
      <c r="C7262" s="9">
        <v>337.9436055107617</v>
      </c>
      <c r="D7262" s="25">
        <v>596</v>
      </c>
      <c r="E7262" s="8">
        <v>616</v>
      </c>
      <c r="F7262" s="31">
        <f t="shared" si="274"/>
        <v>338.14968579557876</v>
      </c>
      <c r="G7262" s="31">
        <f t="shared" si="275"/>
        <v>337.96675684669117</v>
      </c>
    </row>
    <row r="7263" spans="1:7" x14ac:dyDescent="0.3">
      <c r="A7263" s="20">
        <f t="shared" si="273"/>
        <v>7257</v>
      </c>
      <c r="B7263" s="9">
        <v>338.15624579557874</v>
      </c>
      <c r="C7263" s="9">
        <v>337.96243551076168</v>
      </c>
      <c r="D7263" s="25">
        <v>597</v>
      </c>
      <c r="E7263" s="8">
        <v>617</v>
      </c>
      <c r="F7263" s="31">
        <f t="shared" si="274"/>
        <v>338.15624579557874</v>
      </c>
      <c r="G7263" s="31">
        <f t="shared" si="275"/>
        <v>337.98558684669115</v>
      </c>
    </row>
    <row r="7264" spans="1:7" x14ac:dyDescent="0.3">
      <c r="A7264" s="20">
        <f t="shared" si="273"/>
        <v>7258</v>
      </c>
      <c r="B7264" s="9">
        <v>338.16280579557872</v>
      </c>
      <c r="C7264" s="9">
        <v>337.98126551076166</v>
      </c>
      <c r="D7264" s="25">
        <v>598</v>
      </c>
      <c r="E7264" s="8">
        <v>618</v>
      </c>
      <c r="F7264" s="31">
        <f t="shared" si="274"/>
        <v>338.16280579557872</v>
      </c>
      <c r="G7264" s="31">
        <f t="shared" si="275"/>
        <v>338.00441684669113</v>
      </c>
    </row>
    <row r="7265" spans="1:8" x14ac:dyDescent="0.3">
      <c r="A7265" s="20">
        <f t="shared" si="273"/>
        <v>7259</v>
      </c>
      <c r="B7265" s="9">
        <v>338.1693657955787</v>
      </c>
      <c r="C7265" s="9">
        <v>338.00009551076164</v>
      </c>
      <c r="D7265" s="25">
        <v>599</v>
      </c>
      <c r="E7265" s="8">
        <v>619</v>
      </c>
      <c r="F7265" s="31">
        <f t="shared" si="274"/>
        <v>338.1693657955787</v>
      </c>
      <c r="G7265" s="31">
        <f t="shared" si="275"/>
        <v>338.02324684669111</v>
      </c>
    </row>
    <row r="7266" spans="1:8" x14ac:dyDescent="0.3">
      <c r="A7266" s="20">
        <f t="shared" si="273"/>
        <v>7260</v>
      </c>
      <c r="B7266" s="13">
        <v>338.17592579557868</v>
      </c>
      <c r="C7266" s="9">
        <v>338.01892551076162</v>
      </c>
      <c r="D7266" s="25">
        <v>600</v>
      </c>
      <c r="E7266" s="8">
        <v>620</v>
      </c>
      <c r="F7266" s="31">
        <f t="shared" si="274"/>
        <v>338.17592579557868</v>
      </c>
      <c r="G7266" s="31">
        <f t="shared" si="275"/>
        <v>338.04207684669109</v>
      </c>
      <c r="H7266">
        <v>345.9</v>
      </c>
    </row>
    <row r="7267" spans="1:8" x14ac:dyDescent="0.3">
      <c r="A7267" s="20">
        <f t="shared" si="273"/>
        <v>7261</v>
      </c>
      <c r="B7267" s="9">
        <v>338.1866850961851</v>
      </c>
      <c r="C7267" s="9">
        <v>338.0377555107616</v>
      </c>
      <c r="D7267" s="25">
        <v>1</v>
      </c>
      <c r="E7267" s="8">
        <v>621</v>
      </c>
      <c r="F7267" s="31">
        <f>IF($A7267&lt;=$J$27,$O$27+$P$27*SIN($Q$27+$R$27*($A7267-$A$7266)/$P$27),erreur)</f>
        <v>338.1866850961851</v>
      </c>
      <c r="G7267" s="31">
        <f t="shared" si="275"/>
        <v>338.06090684669107</v>
      </c>
    </row>
    <row r="7268" spans="1:8" x14ac:dyDescent="0.3">
      <c r="A7268" s="20">
        <f t="shared" si="273"/>
        <v>7262</v>
      </c>
      <c r="B7268" s="9">
        <v>338.19330180736324</v>
      </c>
      <c r="C7268" s="9">
        <v>338.05658551076158</v>
      </c>
      <c r="D7268" s="25">
        <v>2</v>
      </c>
      <c r="E7268" s="8">
        <v>622</v>
      </c>
      <c r="F7268" s="31">
        <f>IF($A7268&lt;=$J$27,$O$27+$P$27*SIN($Q$27+$R$27*($A7268-$A$7266)/$P$27),erreur)</f>
        <v>338.19330180736324</v>
      </c>
      <c r="G7268" s="31">
        <f t="shared" si="275"/>
        <v>338.07973684669105</v>
      </c>
    </row>
    <row r="7269" spans="1:8" x14ac:dyDescent="0.3">
      <c r="A7269" s="20">
        <f t="shared" si="273"/>
        <v>7263</v>
      </c>
      <c r="B7269" s="9">
        <v>338.19985013350561</v>
      </c>
      <c r="C7269" s="9">
        <v>338.07541551076156</v>
      </c>
      <c r="D7269" s="25">
        <v>3</v>
      </c>
      <c r="E7269" s="8">
        <v>623</v>
      </c>
      <c r="F7269" s="31">
        <f>IF($A7269&lt;=$J$27,$O$27+$P$27*SIN($Q$27+$R$27*($A7269-$A$7266)/$P$27),erreur)</f>
        <v>338.19985013350561</v>
      </c>
      <c r="G7269" s="31">
        <f t="shared" si="275"/>
        <v>338.09856684669103</v>
      </c>
    </row>
    <row r="7270" spans="1:8" x14ac:dyDescent="0.3">
      <c r="A7270" s="20">
        <f t="shared" si="273"/>
        <v>7264</v>
      </c>
      <c r="B7270" s="9">
        <v>338.20633007457945</v>
      </c>
      <c r="C7270" s="9">
        <v>338.09424551076154</v>
      </c>
      <c r="D7270" s="25">
        <v>4</v>
      </c>
      <c r="E7270" s="8">
        <v>624</v>
      </c>
      <c r="F7270" s="31">
        <f>IF($A7270&lt;=$J$27,$O$27+$P$27*SIN($Q$27+$R$27*($A7270-$A$7266)/$P$27),erreur)</f>
        <v>338.20633007457945</v>
      </c>
      <c r="G7270" s="31">
        <f t="shared" si="275"/>
        <v>338.11739684669101</v>
      </c>
    </row>
    <row r="7271" spans="1:8" x14ac:dyDescent="0.3">
      <c r="A7271" s="20">
        <f t="shared" si="273"/>
        <v>7265</v>
      </c>
      <c r="B7271" s="9">
        <v>338.21274163055386</v>
      </c>
      <c r="C7271" s="9">
        <v>338.11307551076152</v>
      </c>
      <c r="D7271" s="25">
        <v>5</v>
      </c>
      <c r="E7271" s="8">
        <v>625</v>
      </c>
      <c r="F7271" s="31">
        <f>IF($A7271&lt;=$J$27,$O$27+$P$27*SIN($Q$27+$R$27*($A7271-$A$7266)/$P$27),erreur)</f>
        <v>338.21274163055386</v>
      </c>
      <c r="G7271" s="31">
        <f t="shared" si="275"/>
        <v>338.13622684669099</v>
      </c>
    </row>
    <row r="7272" spans="1:8" x14ac:dyDescent="0.3">
      <c r="A7272" s="20">
        <f t="shared" si="273"/>
        <v>7266</v>
      </c>
      <c r="B7272" s="9">
        <v>338.21908480140155</v>
      </c>
      <c r="C7272" s="9">
        <v>338.1319055107615</v>
      </c>
      <c r="D7272" s="25">
        <v>6</v>
      </c>
      <c r="E7272" s="8">
        <v>626</v>
      </c>
      <c r="F7272" s="31">
        <f>IF($A7272&lt;=$J$27,$O$27+$P$27*SIN($Q$27+$R$27*($A7272-$A$7266)/$P$27),erreur)</f>
        <v>338.21908480140155</v>
      </c>
      <c r="G7272" s="31">
        <f t="shared" si="275"/>
        <v>338.15505684669097</v>
      </c>
    </row>
    <row r="7273" spans="1:8" x14ac:dyDescent="0.3">
      <c r="A7273" s="20">
        <f t="shared" si="273"/>
        <v>7267</v>
      </c>
      <c r="B7273" s="9">
        <v>338.22535958709159</v>
      </c>
      <c r="C7273" s="9">
        <v>338.15073551076148</v>
      </c>
      <c r="D7273" s="25">
        <v>7</v>
      </c>
      <c r="E7273" s="8">
        <v>627</v>
      </c>
      <c r="F7273" s="31">
        <f>IF($A7273&lt;=$J$27,$O$27+$P$27*SIN($Q$27+$R$27*($A7273-$A$7266)/$P$27),erreur)</f>
        <v>338.22535958709159</v>
      </c>
      <c r="G7273" s="31">
        <f t="shared" si="275"/>
        <v>338.17388684669095</v>
      </c>
    </row>
    <row r="7274" spans="1:8" x14ac:dyDescent="0.3">
      <c r="A7274" s="20">
        <f t="shared" si="273"/>
        <v>7268</v>
      </c>
      <c r="B7274" s="9">
        <v>338.23156598759488</v>
      </c>
      <c r="C7274" s="9">
        <v>338.16956551076146</v>
      </c>
      <c r="D7274" s="25">
        <v>8</v>
      </c>
      <c r="E7274" s="8">
        <v>628</v>
      </c>
      <c r="F7274" s="31">
        <f>IF($A7274&lt;=$J$27,$O$27+$P$27*SIN($Q$27+$R$27*($A7274-$A$7266)/$P$27),erreur)</f>
        <v>338.23156598759488</v>
      </c>
      <c r="G7274" s="31">
        <f t="shared" si="275"/>
        <v>338.19271684669093</v>
      </c>
    </row>
    <row r="7275" spans="1:8" x14ac:dyDescent="0.3">
      <c r="A7275" s="20">
        <f t="shared" si="273"/>
        <v>7269</v>
      </c>
      <c r="B7275" s="9">
        <v>338.23770400288231</v>
      </c>
      <c r="C7275" s="9">
        <v>338.18839551076144</v>
      </c>
      <c r="D7275" s="25">
        <v>9</v>
      </c>
      <c r="E7275" s="8">
        <v>629</v>
      </c>
      <c r="F7275" s="31">
        <f>IF($A7275&lt;=$J$27,$O$27+$P$27*SIN($Q$27+$R$27*($A7275-$A$7266)/$P$27),erreur)</f>
        <v>338.23770400288231</v>
      </c>
      <c r="G7275" s="31">
        <f t="shared" si="275"/>
        <v>338.21154684669091</v>
      </c>
    </row>
    <row r="7276" spans="1:8" x14ac:dyDescent="0.3">
      <c r="A7276" s="20">
        <f t="shared" si="273"/>
        <v>7270</v>
      </c>
      <c r="B7276" s="9">
        <v>338.24377363292479</v>
      </c>
      <c r="C7276" s="9">
        <v>338.20722551076142</v>
      </c>
      <c r="D7276" s="25">
        <v>10</v>
      </c>
      <c r="E7276" s="8">
        <v>630</v>
      </c>
      <c r="F7276" s="31">
        <f>IF($A7276&lt;=$J$27,$O$27+$P$27*SIN($Q$27+$R$27*($A7276-$A$7266)/$P$27),erreur)</f>
        <v>338.24377363292479</v>
      </c>
      <c r="G7276" s="31">
        <f t="shared" si="275"/>
        <v>338.23037684669089</v>
      </c>
    </row>
    <row r="7277" spans="1:8" x14ac:dyDescent="0.3">
      <c r="A7277" s="20">
        <f t="shared" si="273"/>
        <v>7271</v>
      </c>
      <c r="B7277" s="9">
        <v>338.2497748776932</v>
      </c>
      <c r="C7277" s="9">
        <v>338.2260555107614</v>
      </c>
      <c r="D7277" s="25">
        <v>11</v>
      </c>
      <c r="E7277" s="8">
        <v>631</v>
      </c>
      <c r="F7277" s="31">
        <f>IF($A7277&lt;=$J$27,$O$27+$P$27*SIN($Q$27+$R$27*($A7277-$A$7266)/$P$27),erreur)</f>
        <v>338.2497748776932</v>
      </c>
      <c r="G7277" s="31">
        <f t="shared" si="275"/>
        <v>338.24920684669087</v>
      </c>
    </row>
    <row r="7278" spans="1:8" x14ac:dyDescent="0.3">
      <c r="A7278" s="20">
        <f t="shared" si="273"/>
        <v>7272</v>
      </c>
      <c r="B7278" s="9">
        <v>338.25570773716208</v>
      </c>
      <c r="C7278" s="9">
        <v>338.24488551076138</v>
      </c>
      <c r="D7278" s="25">
        <v>12</v>
      </c>
      <c r="E7278" s="8">
        <v>632</v>
      </c>
      <c r="F7278" s="31">
        <f>IF($A7278&lt;=$J$27,$O$27+$P$27*SIN($Q$27+$R$27*($A7278-$A$7266)/$P$27),erreur)</f>
        <v>338.25570773716208</v>
      </c>
      <c r="G7278" s="31">
        <f t="shared" si="275"/>
        <v>338.26803684669085</v>
      </c>
    </row>
    <row r="7279" spans="1:8" x14ac:dyDescent="0.3">
      <c r="A7279" s="20">
        <f t="shared" si="273"/>
        <v>7273</v>
      </c>
      <c r="B7279" s="9">
        <v>338.26157221130052</v>
      </c>
      <c r="C7279" s="9">
        <v>338.26371551076136</v>
      </c>
      <c r="D7279" s="25">
        <v>13</v>
      </c>
      <c r="E7279" s="8">
        <v>633</v>
      </c>
      <c r="F7279" s="31">
        <f>IF($A7279&lt;=$J$27,$O$27+$P$27*SIN($Q$27+$R$27*($A7279-$A$7266)/$P$27),erreur)</f>
        <v>338.26157221130052</v>
      </c>
      <c r="G7279" s="31">
        <f t="shared" si="275"/>
        <v>338.28686684669083</v>
      </c>
    </row>
    <row r="7280" spans="1:8" x14ac:dyDescent="0.3">
      <c r="A7280" s="20">
        <f t="shared" si="273"/>
        <v>7274</v>
      </c>
      <c r="B7280" s="9">
        <v>338.26736830008122</v>
      </c>
      <c r="C7280" s="9">
        <v>338.28254551076134</v>
      </c>
      <c r="D7280" s="25">
        <v>14</v>
      </c>
      <c r="E7280" s="8">
        <v>634</v>
      </c>
      <c r="F7280" s="31">
        <f>IF($A7280&lt;=$J$27,$O$27+$P$27*SIN($Q$27+$R$27*($A7280-$A$7266)/$P$27),erreur)</f>
        <v>338.26736830008122</v>
      </c>
      <c r="G7280" s="31">
        <f t="shared" si="275"/>
        <v>338.30569684669081</v>
      </c>
    </row>
    <row r="7281" spans="1:8" x14ac:dyDescent="0.3">
      <c r="A7281" s="20">
        <f t="shared" si="273"/>
        <v>7275</v>
      </c>
      <c r="B7281" s="9">
        <v>338.27309600348053</v>
      </c>
      <c r="C7281" s="9">
        <v>338.30137551076132</v>
      </c>
      <c r="D7281" s="25">
        <v>15</v>
      </c>
      <c r="E7281" s="8">
        <v>635</v>
      </c>
      <c r="F7281" s="31">
        <f>IF($A7281&lt;=$J$27,$O$27+$P$27*SIN($Q$27+$R$27*($A7281-$A$7266)/$P$27),erreur)</f>
        <v>338.27309600348053</v>
      </c>
      <c r="G7281" s="31">
        <f t="shared" si="275"/>
        <v>338.32452684669079</v>
      </c>
    </row>
    <row r="7282" spans="1:8" x14ac:dyDescent="0.3">
      <c r="A7282" s="20">
        <f t="shared" si="273"/>
        <v>7276</v>
      </c>
      <c r="B7282" s="9">
        <v>338.27875532146936</v>
      </c>
      <c r="C7282" s="9">
        <v>338.3202055107613</v>
      </c>
      <c r="D7282" s="25">
        <v>16</v>
      </c>
      <c r="E7282" s="8">
        <v>636</v>
      </c>
      <c r="F7282" s="31">
        <f>IF($A7282&lt;=$J$27,$O$27+$P$27*SIN($Q$27+$R$27*($A7282-$A$7266)/$P$27),erreur)</f>
        <v>338.27875532146936</v>
      </c>
      <c r="G7282" s="31">
        <f t="shared" si="275"/>
        <v>338.34335684669077</v>
      </c>
    </row>
    <row r="7283" spans="1:8" x14ac:dyDescent="0.3">
      <c r="A7283" s="20">
        <f t="shared" si="273"/>
        <v>7277</v>
      </c>
      <c r="B7283" s="9">
        <v>338.28434625402042</v>
      </c>
      <c r="C7283" s="9">
        <v>338.33903551076128</v>
      </c>
      <c r="D7283" s="25">
        <v>17</v>
      </c>
      <c r="E7283" s="8">
        <v>637</v>
      </c>
      <c r="F7283" s="31">
        <f>IF($A7283&lt;=$J$27,$O$27+$P$27*SIN($Q$27+$R$27*($A7283-$A$7266)/$P$27),erreur)</f>
        <v>338.28434625402042</v>
      </c>
      <c r="G7283" s="31">
        <f t="shared" si="275"/>
        <v>338.36218684669075</v>
      </c>
    </row>
    <row r="7284" spans="1:8" x14ac:dyDescent="0.3">
      <c r="A7284" s="20">
        <f t="shared" si="273"/>
        <v>7278</v>
      </c>
      <c r="B7284" s="9">
        <v>338.28986880111006</v>
      </c>
      <c r="C7284" s="9">
        <v>338.35786551076126</v>
      </c>
      <c r="D7284" s="25">
        <v>18</v>
      </c>
      <c r="E7284" s="8">
        <v>638</v>
      </c>
      <c r="F7284" s="31">
        <f>IF($A7284&lt;=$J$27,$O$27+$P$27*SIN($Q$27+$R$27*($A7284-$A$7266)/$P$27),erreur)</f>
        <v>338.28986880111006</v>
      </c>
      <c r="G7284" s="31">
        <f t="shared" si="275"/>
        <v>338.38101684669073</v>
      </c>
    </row>
    <row r="7285" spans="1:8" x14ac:dyDescent="0.3">
      <c r="A7285" s="20">
        <f t="shared" si="273"/>
        <v>7279</v>
      </c>
      <c r="B7285" s="9">
        <v>338.29532296270918</v>
      </c>
      <c r="C7285" s="9">
        <v>338.37669551076124</v>
      </c>
      <c r="D7285" s="25">
        <v>19</v>
      </c>
      <c r="E7285" s="8">
        <v>639</v>
      </c>
      <c r="F7285" s="31">
        <f>IF($A7285&lt;=$J$27,$O$27+$P$27*SIN($Q$27+$R$27*($A7285-$A$7266)/$P$27),erreur)</f>
        <v>338.29532296270918</v>
      </c>
      <c r="G7285" s="31">
        <f t="shared" si="275"/>
        <v>338.39984684669071</v>
      </c>
    </row>
    <row r="7286" spans="1:8" x14ac:dyDescent="0.3">
      <c r="A7286" s="20">
        <f t="shared" si="273"/>
        <v>7280</v>
      </c>
      <c r="B7286" s="9">
        <v>338.30070873879595</v>
      </c>
      <c r="C7286" s="9">
        <v>338.39552551076122</v>
      </c>
      <c r="D7286" s="25">
        <v>20</v>
      </c>
      <c r="E7286" s="8">
        <v>640</v>
      </c>
      <c r="F7286" s="31">
        <f>IF($A7286&lt;=$J$27,$O$27+$P$27*SIN($Q$27+$R$27*($A7286-$A$7266)/$P$27),erreur)</f>
        <v>338.30070873879595</v>
      </c>
      <c r="G7286" s="31">
        <f t="shared" si="275"/>
        <v>338.41867684669069</v>
      </c>
      <c r="H7286">
        <v>346.15</v>
      </c>
    </row>
    <row r="7287" spans="1:8" x14ac:dyDescent="0.3">
      <c r="A7287" s="20">
        <f t="shared" si="273"/>
        <v>7281</v>
      </c>
      <c r="B7287" s="9">
        <v>338.30602612934308</v>
      </c>
      <c r="C7287" s="9">
        <v>338.4143555107612</v>
      </c>
      <c r="D7287" s="25">
        <v>21</v>
      </c>
      <c r="E7287" s="8">
        <v>641</v>
      </c>
      <c r="F7287" s="31">
        <f>IF($A7287&lt;=$J$27,$O$27+$P$27*SIN($Q$27+$R$27*($A7287-$A$7266)/$P$27),erreur)</f>
        <v>338.30602612934308</v>
      </c>
      <c r="G7287" s="31">
        <f t="shared" si="275"/>
        <v>338.43750684669067</v>
      </c>
    </row>
    <row r="7288" spans="1:8" x14ac:dyDescent="0.3">
      <c r="A7288" s="20">
        <f t="shared" si="273"/>
        <v>7282</v>
      </c>
      <c r="B7288" s="9">
        <v>338.3112751343233</v>
      </c>
      <c r="C7288" s="9">
        <v>338.43318551076118</v>
      </c>
      <c r="D7288" s="25">
        <v>22</v>
      </c>
      <c r="E7288" s="8">
        <v>642</v>
      </c>
      <c r="F7288" s="31">
        <f>IF($A7288&lt;=$J$27,$O$27+$P$27*SIN($Q$27+$R$27*($A7288-$A$7266)/$P$27),erreur)</f>
        <v>338.3112751343233</v>
      </c>
      <c r="G7288" s="31">
        <f t="shared" si="275"/>
        <v>338.45633684669065</v>
      </c>
    </row>
    <row r="7289" spans="1:8" x14ac:dyDescent="0.3">
      <c r="A7289" s="20">
        <f t="shared" si="273"/>
        <v>7283</v>
      </c>
      <c r="B7289" s="9">
        <v>338.31645575371658</v>
      </c>
      <c r="C7289" s="9">
        <v>338.45201551076116</v>
      </c>
      <c r="D7289" s="25">
        <v>23</v>
      </c>
      <c r="E7289" s="8">
        <v>643</v>
      </c>
      <c r="F7289" s="31">
        <f>IF($A7289&lt;=$J$27,$O$27+$P$27*SIN($Q$27+$R$27*($A7289-$A$7266)/$P$27),erreur)</f>
        <v>338.31645575371658</v>
      </c>
      <c r="G7289" s="31">
        <f t="shared" si="275"/>
        <v>338.47516684669063</v>
      </c>
    </row>
    <row r="7290" spans="1:8" x14ac:dyDescent="0.3">
      <c r="A7290" s="20">
        <f t="shared" si="273"/>
        <v>7284</v>
      </c>
      <c r="B7290" s="9">
        <v>338.32156798749747</v>
      </c>
      <c r="C7290" s="9">
        <v>338.47084551076114</v>
      </c>
      <c r="D7290" s="25">
        <v>24</v>
      </c>
      <c r="E7290" s="8">
        <v>644</v>
      </c>
      <c r="F7290" s="31">
        <f>IF($A7290&lt;=$J$27,$O$27+$P$27*SIN($Q$27+$R$27*($A7290-$A$7266)/$P$27),erreur)</f>
        <v>338.32156798749747</v>
      </c>
      <c r="G7290" s="31">
        <f t="shared" si="275"/>
        <v>338.49399684669061</v>
      </c>
    </row>
    <row r="7291" spans="1:8" x14ac:dyDescent="0.3">
      <c r="A7291" s="20">
        <f t="shared" si="273"/>
        <v>7285</v>
      </c>
      <c r="B7291" s="9">
        <v>338.32661183564051</v>
      </c>
      <c r="C7291" s="9">
        <v>338.48967551076112</v>
      </c>
      <c r="D7291" s="25">
        <v>25</v>
      </c>
      <c r="E7291" s="8">
        <v>645</v>
      </c>
      <c r="F7291" s="31">
        <f>IF($A7291&lt;=$J$27,$O$27+$P$27*SIN($Q$27+$R$27*($A7291-$A$7266)/$P$27),erreur)</f>
        <v>338.32661183564051</v>
      </c>
      <c r="G7291" s="31">
        <f t="shared" si="275"/>
        <v>338.51282684669059</v>
      </c>
    </row>
    <row r="7292" spans="1:8" x14ac:dyDescent="0.3">
      <c r="A7292" s="20">
        <f t="shared" si="273"/>
        <v>7286</v>
      </c>
      <c r="B7292" s="9">
        <v>338.33158729812385</v>
      </c>
      <c r="C7292" s="9">
        <v>338.5085055107611</v>
      </c>
      <c r="D7292" s="25">
        <v>26</v>
      </c>
      <c r="E7292" s="8">
        <v>646</v>
      </c>
      <c r="F7292" s="31">
        <f>IF($A7292&lt;=$J$27,$O$27+$P$27*SIN($Q$27+$R$27*($A7292-$A$7266)/$P$27),erreur)</f>
        <v>338.33158729812385</v>
      </c>
      <c r="G7292" s="31">
        <f t="shared" si="275"/>
        <v>338.53165684669057</v>
      </c>
    </row>
    <row r="7293" spans="1:8" x14ac:dyDescent="0.3">
      <c r="A7293" s="20">
        <f t="shared" si="273"/>
        <v>7287</v>
      </c>
      <c r="B7293" s="9">
        <v>338.33649437492204</v>
      </c>
      <c r="C7293" s="9">
        <v>338.52733551076108</v>
      </c>
      <c r="D7293" s="25">
        <v>27</v>
      </c>
      <c r="E7293" s="8">
        <v>647</v>
      </c>
      <c r="F7293" s="31">
        <f>IF($A7293&lt;=$J$27,$O$27+$P$27*SIN($Q$27+$R$27*($A7293-$A$7266)/$P$27),erreur)</f>
        <v>338.33649437492204</v>
      </c>
      <c r="G7293" s="31">
        <f t="shared" si="275"/>
        <v>338.55048684669055</v>
      </c>
    </row>
    <row r="7294" spans="1:8" x14ac:dyDescent="0.3">
      <c r="A7294" s="20">
        <f t="shared" si="273"/>
        <v>7288</v>
      </c>
      <c r="B7294" s="9">
        <v>338.34133306601325</v>
      </c>
      <c r="C7294" s="9">
        <v>338.54616551076106</v>
      </c>
      <c r="D7294" s="25">
        <v>28</v>
      </c>
      <c r="E7294" s="8">
        <v>648</v>
      </c>
      <c r="F7294" s="31">
        <f>IF($A7294&lt;=$J$27,$O$27+$P$27*SIN($Q$27+$R$27*($A7294-$A$7266)/$P$27),erreur)</f>
        <v>338.34133306601325</v>
      </c>
      <c r="G7294" s="31">
        <f t="shared" si="275"/>
        <v>338.56931684669053</v>
      </c>
    </row>
    <row r="7295" spans="1:8" x14ac:dyDescent="0.3">
      <c r="A7295" s="20">
        <f t="shared" si="273"/>
        <v>7289</v>
      </c>
      <c r="B7295" s="9">
        <v>338.34610337137565</v>
      </c>
      <c r="C7295" s="9">
        <v>338.56499551076104</v>
      </c>
      <c r="D7295" s="25">
        <v>29</v>
      </c>
      <c r="E7295" s="8">
        <v>649</v>
      </c>
      <c r="F7295" s="31">
        <f>IF($A7295&lt;=$J$27,$O$27+$P$27*SIN($Q$27+$R$27*($A7295-$A$7266)/$P$27),erreur)</f>
        <v>338.34610337137565</v>
      </c>
      <c r="G7295" s="31">
        <f t="shared" si="275"/>
        <v>338.58814684669051</v>
      </c>
    </row>
    <row r="7296" spans="1:8" x14ac:dyDescent="0.3">
      <c r="A7296" s="20">
        <f t="shared" si="273"/>
        <v>7290</v>
      </c>
      <c r="B7296" s="9">
        <v>338.35080529098741</v>
      </c>
      <c r="C7296" s="9">
        <v>338.58382551076102</v>
      </c>
      <c r="D7296" s="25">
        <v>30</v>
      </c>
      <c r="E7296" s="8">
        <v>650</v>
      </c>
      <c r="F7296" s="31">
        <f>IF($A7296&lt;=$J$27,$O$27+$P$27*SIN($Q$27+$R$27*($A7296-$A$7266)/$P$27),erreur)</f>
        <v>338.35080529098741</v>
      </c>
      <c r="G7296" s="31">
        <f t="shared" si="275"/>
        <v>338.60697684669049</v>
      </c>
    </row>
    <row r="7297" spans="1:8" x14ac:dyDescent="0.3">
      <c r="A7297" s="20">
        <f t="shared" si="273"/>
        <v>7291</v>
      </c>
      <c r="B7297" s="9">
        <v>338.35543882482307</v>
      </c>
      <c r="C7297" s="9">
        <v>338.602655510761</v>
      </c>
      <c r="D7297" s="25">
        <v>31</v>
      </c>
      <c r="E7297" s="8">
        <v>651</v>
      </c>
      <c r="F7297" s="31">
        <f>IF($A7297&lt;=$J$27,$O$27+$P$27*SIN($Q$27+$R$27*($A7297-$A$7266)/$P$27),erreur)</f>
        <v>338.35543882482307</v>
      </c>
      <c r="G7297" s="31">
        <f t="shared" si="275"/>
        <v>338.62580684669047</v>
      </c>
    </row>
    <row r="7298" spans="1:8" x14ac:dyDescent="0.3">
      <c r="A7298" s="20">
        <f t="shared" si="273"/>
        <v>7292</v>
      </c>
      <c r="B7298" s="9">
        <v>338.36000397286443</v>
      </c>
      <c r="C7298" s="9">
        <v>338.62148551076098</v>
      </c>
      <c r="D7298" s="25">
        <v>32</v>
      </c>
      <c r="E7298" s="8">
        <v>652</v>
      </c>
      <c r="F7298" s="31">
        <f>IF($A7298&lt;=$J$27,$O$27+$P$27*SIN($Q$27+$R$27*($A7298-$A$7266)/$P$27),erreur)</f>
        <v>338.36000397286443</v>
      </c>
      <c r="G7298" s="31">
        <f t="shared" si="275"/>
        <v>338.64463684669045</v>
      </c>
    </row>
    <row r="7299" spans="1:8" x14ac:dyDescent="0.3">
      <c r="A7299" s="20">
        <f t="shared" si="273"/>
        <v>7293</v>
      </c>
      <c r="B7299" s="9">
        <v>338.36450073508968</v>
      </c>
      <c r="C7299" s="9">
        <v>338.64031551076096</v>
      </c>
      <c r="D7299" s="25">
        <v>33</v>
      </c>
      <c r="E7299" s="8">
        <v>653</v>
      </c>
      <c r="F7299" s="31">
        <f>IF($A7299&lt;=$J$27,$O$27+$P$27*SIN($Q$27+$R$27*($A7299-$A$7266)/$P$27),erreur)</f>
        <v>338.36450073508968</v>
      </c>
      <c r="G7299" s="31">
        <f t="shared" si="275"/>
        <v>338.66346684669043</v>
      </c>
    </row>
    <row r="7300" spans="1:8" x14ac:dyDescent="0.3">
      <c r="A7300" s="20">
        <f t="shared" si="273"/>
        <v>7294</v>
      </c>
      <c r="B7300" s="9">
        <v>338.36892911147697</v>
      </c>
      <c r="C7300" s="9">
        <v>338.65914551076094</v>
      </c>
      <c r="D7300" s="25">
        <v>34</v>
      </c>
      <c r="E7300" s="8">
        <v>654</v>
      </c>
      <c r="F7300" s="31">
        <f>IF($A7300&lt;=$J$27,$O$27+$P$27*SIN($Q$27+$R$27*($A7300-$A$7266)/$P$27),erreur)</f>
        <v>338.36892911147697</v>
      </c>
      <c r="G7300" s="31">
        <f t="shared" si="275"/>
        <v>338.68229684669041</v>
      </c>
    </row>
    <row r="7301" spans="1:8" x14ac:dyDescent="0.3">
      <c r="A7301" s="20">
        <f t="shared" si="273"/>
        <v>7295</v>
      </c>
      <c r="B7301" s="9">
        <v>338.37328910200631</v>
      </c>
      <c r="C7301" s="9">
        <v>338.67797551076092</v>
      </c>
      <c r="D7301" s="25">
        <v>35</v>
      </c>
      <c r="E7301" s="8">
        <v>655</v>
      </c>
      <c r="F7301" s="31">
        <f>IF($A7301&lt;=$J$27,$O$27+$P$27*SIN($Q$27+$R$27*($A7301-$A$7266)/$P$27),erreur)</f>
        <v>338.37328910200631</v>
      </c>
      <c r="G7301" s="31">
        <f t="shared" si="275"/>
        <v>338.70112684669039</v>
      </c>
    </row>
    <row r="7302" spans="1:8" x14ac:dyDescent="0.3">
      <c r="A7302" s="20">
        <f t="shared" si="273"/>
        <v>7296</v>
      </c>
      <c r="B7302" s="9">
        <v>338.37758070665404</v>
      </c>
      <c r="C7302" s="9">
        <v>338.6968055107609</v>
      </c>
      <c r="D7302" s="25">
        <v>36</v>
      </c>
      <c r="E7302" s="8">
        <v>656</v>
      </c>
      <c r="F7302" s="31">
        <f>IF($A7302&lt;=$J$27,$O$27+$P$27*SIN($Q$27+$R$27*($A7302-$A$7266)/$P$27),erreur)</f>
        <v>338.37758070665404</v>
      </c>
      <c r="G7302" s="31">
        <f t="shared" si="275"/>
        <v>338.71995684669037</v>
      </c>
    </row>
    <row r="7303" spans="1:8" x14ac:dyDescent="0.3">
      <c r="A7303" s="20">
        <f t="shared" si="273"/>
        <v>7297</v>
      </c>
      <c r="B7303" s="9">
        <v>338.38180392540562</v>
      </c>
      <c r="C7303" s="9">
        <v>338.71563551076088</v>
      </c>
      <c r="D7303" s="25">
        <v>37</v>
      </c>
      <c r="E7303" s="8">
        <v>657</v>
      </c>
      <c r="F7303" s="31">
        <f>IF($A7303&lt;=$J$27,$O$27+$P$27*SIN($Q$27+$R$27*($A7303-$A$7266)/$P$27),erreur)</f>
        <v>338.38180392540562</v>
      </c>
      <c r="G7303" s="31">
        <f t="shared" si="275"/>
        <v>338.73878684669035</v>
      </c>
    </row>
    <row r="7304" spans="1:8" x14ac:dyDescent="0.3">
      <c r="A7304" s="20">
        <f t="shared" ref="A7304:A7367" si="276">ROW()-6</f>
        <v>7298</v>
      </c>
      <c r="B7304" s="9">
        <v>338.38595875823739</v>
      </c>
      <c r="C7304" s="9">
        <v>338.73446551076086</v>
      </c>
      <c r="D7304" s="25">
        <v>38</v>
      </c>
      <c r="E7304" s="8">
        <v>658</v>
      </c>
      <c r="F7304" s="31">
        <f>IF($A7304&lt;=$J$27,$O$27+$P$27*SIN($Q$27+$R$27*($A7304-$A$7266)/$P$27),erreur)</f>
        <v>338.38595875823739</v>
      </c>
      <c r="G7304" s="31">
        <f t="shared" si="275"/>
        <v>338.75761684669033</v>
      </c>
    </row>
    <row r="7305" spans="1:8" x14ac:dyDescent="0.3">
      <c r="A7305" s="20">
        <f t="shared" si="276"/>
        <v>7299</v>
      </c>
      <c r="B7305" s="9">
        <v>338.39004520513117</v>
      </c>
      <c r="C7305" s="9">
        <v>338.75329551076084</v>
      </c>
      <c r="D7305" s="25">
        <v>39</v>
      </c>
      <c r="E7305" s="8">
        <v>659</v>
      </c>
      <c r="F7305" s="31">
        <f>IF($A7305&lt;=$J$27,$O$27+$P$27*SIN($Q$27+$R$27*($A7305-$A$7266)/$P$27),erreur)</f>
        <v>338.39004520513117</v>
      </c>
      <c r="G7305" s="31">
        <f t="shared" si="275"/>
        <v>338.77644684669031</v>
      </c>
    </row>
    <row r="7306" spans="1:8" x14ac:dyDescent="0.3">
      <c r="A7306" s="20">
        <f t="shared" si="276"/>
        <v>7300</v>
      </c>
      <c r="B7306" s="9">
        <v>338.39406326606877</v>
      </c>
      <c r="C7306" s="9">
        <v>338.77212551076082</v>
      </c>
      <c r="D7306" s="25">
        <v>40</v>
      </c>
      <c r="E7306" s="8">
        <v>660</v>
      </c>
      <c r="F7306" s="31">
        <f>IF($A7306&lt;=$J$27,$O$27+$P$27*SIN($Q$27+$R$27*($A7306-$A$7266)/$P$27),erreur)</f>
        <v>338.39406326606877</v>
      </c>
      <c r="G7306" s="31">
        <f t="shared" si="275"/>
        <v>338.79527684669029</v>
      </c>
      <c r="H7306">
        <v>346.58</v>
      </c>
    </row>
    <row r="7307" spans="1:8" x14ac:dyDescent="0.3">
      <c r="A7307" s="20">
        <f t="shared" si="276"/>
        <v>7301</v>
      </c>
      <c r="B7307" s="9">
        <v>338.39801294102836</v>
      </c>
      <c r="C7307" s="9">
        <v>338.7909555107608</v>
      </c>
      <c r="D7307" s="25">
        <v>41</v>
      </c>
      <c r="E7307" s="8">
        <v>661</v>
      </c>
      <c r="F7307" s="31">
        <f>IF($A7307&lt;=$J$27,$O$27+$P$27*SIN($Q$27+$R$27*($A7307-$A$7266)/$P$27),erreur)</f>
        <v>338.39801294102836</v>
      </c>
      <c r="G7307" s="31">
        <f t="shared" si="275"/>
        <v>338.81410684669027</v>
      </c>
    </row>
    <row r="7308" spans="1:8" x14ac:dyDescent="0.3">
      <c r="A7308" s="20">
        <f t="shared" si="276"/>
        <v>7302</v>
      </c>
      <c r="B7308" s="9">
        <v>338.40189422999538</v>
      </c>
      <c r="C7308" s="9">
        <v>338.80978551076078</v>
      </c>
      <c r="D7308" s="25">
        <v>42</v>
      </c>
      <c r="E7308" s="8">
        <v>662</v>
      </c>
      <c r="F7308" s="31">
        <f>IF($A7308&lt;=$J$27,$O$27+$P$27*SIN($Q$27+$R$27*($A7308-$A$7266)/$P$27),erreur)</f>
        <v>338.40189422999538</v>
      </c>
      <c r="G7308" s="31">
        <f t="shared" si="275"/>
        <v>338.83293684669025</v>
      </c>
    </row>
    <row r="7309" spans="1:8" x14ac:dyDescent="0.3">
      <c r="A7309" s="20">
        <f t="shared" si="276"/>
        <v>7303</v>
      </c>
      <c r="B7309" s="9">
        <v>338.40570713294801</v>
      </c>
      <c r="C7309" s="9">
        <v>338.82861551076076</v>
      </c>
      <c r="D7309" s="25">
        <v>43</v>
      </c>
      <c r="E7309" s="8">
        <v>663</v>
      </c>
      <c r="F7309" s="31">
        <f>IF($A7309&lt;=$J$27,$O$27+$P$27*SIN($Q$27+$R$27*($A7309-$A$7266)/$P$27),erreur)</f>
        <v>338.40570713294801</v>
      </c>
      <c r="G7309" s="31">
        <f t="shared" si="275"/>
        <v>338.85176684669023</v>
      </c>
    </row>
    <row r="7310" spans="1:8" x14ac:dyDescent="0.3">
      <c r="A7310" s="20">
        <f t="shared" si="276"/>
        <v>7304</v>
      </c>
      <c r="B7310" s="9">
        <v>338.4094516498717</v>
      </c>
      <c r="C7310" s="9">
        <v>338.84744551076074</v>
      </c>
      <c r="D7310" s="25">
        <v>44</v>
      </c>
      <c r="E7310" s="8">
        <v>664</v>
      </c>
      <c r="F7310" s="31">
        <f>IF($A7310&lt;=$J$27,$O$27+$P$27*SIN($Q$27+$R$27*($A7310-$A$7266)/$P$27),erreur)</f>
        <v>338.4094516498717</v>
      </c>
      <c r="G7310" s="31">
        <f t="shared" si="275"/>
        <v>338.8705968466902</v>
      </c>
    </row>
    <row r="7311" spans="1:8" x14ac:dyDescent="0.3">
      <c r="A7311" s="20">
        <f t="shared" si="276"/>
        <v>7305</v>
      </c>
      <c r="B7311" s="9">
        <v>338.41312778074644</v>
      </c>
      <c r="C7311" s="9">
        <v>338.86627551076072</v>
      </c>
      <c r="D7311" s="25">
        <v>45</v>
      </c>
      <c r="E7311" s="8">
        <v>665</v>
      </c>
      <c r="F7311" s="31">
        <f>IF($A7311&lt;=$J$27,$O$27+$P$27*SIN($Q$27+$R$27*($A7311-$A$7266)/$P$27),erreur)</f>
        <v>338.41312778074644</v>
      </c>
      <c r="G7311" s="31">
        <f t="shared" ref="G7311:G7374" si="277">IF(8811-A7311&gt;$I$11,G7310+(A7311-A7310)*$M$11,"erreur")</f>
        <v>338.88942684669018</v>
      </c>
    </row>
    <row r="7312" spans="1:8" x14ac:dyDescent="0.3">
      <c r="A7312" s="20">
        <f t="shared" si="276"/>
        <v>7306</v>
      </c>
      <c r="B7312" s="9">
        <v>338.41673552555767</v>
      </c>
      <c r="C7312" s="9">
        <v>338.8851055107607</v>
      </c>
      <c r="D7312" s="25">
        <v>46</v>
      </c>
      <c r="E7312" s="8">
        <v>666</v>
      </c>
      <c r="F7312" s="31">
        <f>IF($A7312&lt;=$J$27,$O$27+$P$27*SIN($Q$27+$R$27*($A7312-$A$7266)/$P$27),erreur)</f>
        <v>338.41673552555767</v>
      </c>
      <c r="G7312" s="31">
        <f t="shared" si="277"/>
        <v>338.90825684669016</v>
      </c>
    </row>
    <row r="7313" spans="1:8" x14ac:dyDescent="0.3">
      <c r="A7313" s="20">
        <f t="shared" si="276"/>
        <v>7307</v>
      </c>
      <c r="B7313" s="9">
        <v>338.42027488428357</v>
      </c>
      <c r="C7313" s="9">
        <v>338.90393551076068</v>
      </c>
      <c r="D7313" s="25">
        <v>47</v>
      </c>
      <c r="E7313" s="8">
        <v>667</v>
      </c>
      <c r="F7313" s="31">
        <f>IF($A7313&lt;=$J$27,$O$27+$P$27*SIN($Q$27+$R$27*($A7313-$A$7266)/$P$27),erreur)</f>
        <v>338.42027488428357</v>
      </c>
      <c r="G7313" s="31">
        <f t="shared" si="277"/>
        <v>338.92708684669014</v>
      </c>
    </row>
    <row r="7314" spans="1:8" x14ac:dyDescent="0.3">
      <c r="A7314" s="20">
        <f t="shared" si="276"/>
        <v>7308</v>
      </c>
      <c r="B7314" s="9">
        <v>338.42374585691323</v>
      </c>
      <c r="C7314" s="9">
        <v>338.92276551076066</v>
      </c>
      <c r="D7314" s="25">
        <v>48</v>
      </c>
      <c r="E7314" s="8">
        <v>668</v>
      </c>
      <c r="F7314" s="31">
        <f>IF($A7314&lt;=$J$27,$O$27+$P$27*SIN($Q$27+$R$27*($A7314-$A$7266)/$P$27),erreur)</f>
        <v>338.42374585691323</v>
      </c>
      <c r="G7314" s="31">
        <f t="shared" si="277"/>
        <v>338.94591684669012</v>
      </c>
    </row>
    <row r="7315" spans="1:8" x14ac:dyDescent="0.3">
      <c r="A7315" s="20">
        <f t="shared" si="276"/>
        <v>7309</v>
      </c>
      <c r="B7315" s="9">
        <v>338.42714844342663</v>
      </c>
      <c r="C7315" s="9">
        <v>338.94159551076064</v>
      </c>
      <c r="D7315" s="25">
        <v>49</v>
      </c>
      <c r="E7315" s="8">
        <v>669</v>
      </c>
      <c r="F7315" s="31">
        <f>IF($A7315&lt;=$J$27,$O$27+$P$27*SIN($Q$27+$R$27*($A7315-$A$7266)/$P$27),erreur)</f>
        <v>338.42714844342663</v>
      </c>
      <c r="G7315" s="31">
        <f t="shared" si="277"/>
        <v>338.9647468466901</v>
      </c>
    </row>
    <row r="7316" spans="1:8" x14ac:dyDescent="0.3">
      <c r="A7316" s="20">
        <f t="shared" si="276"/>
        <v>7310</v>
      </c>
      <c r="B7316" s="9">
        <v>338.43048264381105</v>
      </c>
      <c r="C7316" s="9">
        <v>338.96042551076061</v>
      </c>
      <c r="D7316" s="25">
        <v>50</v>
      </c>
      <c r="E7316" s="8">
        <v>670</v>
      </c>
      <c r="F7316" s="31">
        <f>IF($A7316&lt;=$J$27,$O$27+$P$27*SIN($Q$27+$R$27*($A7316-$A$7266)/$P$27),erreur)</f>
        <v>338.43048264381105</v>
      </c>
      <c r="G7316" s="31">
        <f t="shared" si="277"/>
        <v>338.98357684669008</v>
      </c>
    </row>
    <row r="7317" spans="1:8" x14ac:dyDescent="0.3">
      <c r="A7317" s="20">
        <f t="shared" si="276"/>
        <v>7311</v>
      </c>
      <c r="B7317" s="9">
        <v>338.43374845804829</v>
      </c>
      <c r="C7317" s="9">
        <v>338.97925551076059</v>
      </c>
      <c r="D7317" s="25">
        <v>51</v>
      </c>
      <c r="E7317" s="8">
        <v>671</v>
      </c>
      <c r="F7317" s="31">
        <f>IF($A7317&lt;=$J$27,$O$27+$P$27*SIN($Q$27+$R$27*($A7317-$A$7266)/$P$27),erreur)</f>
        <v>338.43374845804829</v>
      </c>
      <c r="G7317" s="31">
        <f t="shared" si="277"/>
        <v>339.00240684669006</v>
      </c>
    </row>
    <row r="7318" spans="1:8" x14ac:dyDescent="0.3">
      <c r="A7318" s="20">
        <f t="shared" si="276"/>
        <v>7312</v>
      </c>
      <c r="B7318" s="9">
        <v>338.43694588612198</v>
      </c>
      <c r="C7318" s="9">
        <v>338.99808551076057</v>
      </c>
      <c r="D7318" s="25">
        <v>52</v>
      </c>
      <c r="E7318" s="8">
        <v>672</v>
      </c>
      <c r="F7318" s="31">
        <f>IF($A7318&lt;=$J$27,$O$27+$P$27*SIN($Q$27+$R$27*($A7318-$A$7266)/$P$27),erreur)</f>
        <v>338.43694588612198</v>
      </c>
      <c r="G7318" s="31">
        <f t="shared" si="277"/>
        <v>339.02123684669004</v>
      </c>
    </row>
    <row r="7319" spans="1:8" x14ac:dyDescent="0.3">
      <c r="A7319" s="20">
        <f t="shared" si="276"/>
        <v>7313</v>
      </c>
      <c r="B7319" s="9">
        <v>338.4400749280212</v>
      </c>
      <c r="C7319" s="9">
        <v>339.01691551076055</v>
      </c>
      <c r="D7319" s="25">
        <v>53</v>
      </c>
      <c r="E7319" s="8">
        <v>673</v>
      </c>
      <c r="F7319" s="31">
        <f>IF($A7319&lt;=$J$27,$O$27+$P$27*SIN($Q$27+$R$27*($A7319-$A$7266)/$P$27),erreur)</f>
        <v>338.4400749280212</v>
      </c>
      <c r="G7319" s="31">
        <f t="shared" si="277"/>
        <v>339.04006684669002</v>
      </c>
    </row>
    <row r="7320" spans="1:8" x14ac:dyDescent="0.3">
      <c r="A7320" s="20">
        <f t="shared" si="276"/>
        <v>7314</v>
      </c>
      <c r="B7320" s="9">
        <v>338.4431355837296</v>
      </c>
      <c r="C7320" s="9">
        <v>339.03574551076053</v>
      </c>
      <c r="D7320" s="25">
        <v>54</v>
      </c>
      <c r="E7320" s="8">
        <v>674</v>
      </c>
      <c r="F7320" s="31">
        <f>IF($A7320&lt;=$J$27,$O$27+$P$27*SIN($Q$27+$R$27*($A7320-$A$7266)/$P$27),erreur)</f>
        <v>338.4431355837296</v>
      </c>
      <c r="G7320" s="31">
        <f t="shared" si="277"/>
        <v>339.05889684669</v>
      </c>
    </row>
    <row r="7321" spans="1:8" x14ac:dyDescent="0.3">
      <c r="A7321" s="20">
        <f t="shared" si="276"/>
        <v>7315</v>
      </c>
      <c r="B7321" s="9">
        <v>338.44612785323261</v>
      </c>
      <c r="C7321" s="9">
        <v>339.05457551076051</v>
      </c>
      <c r="D7321" s="25">
        <v>55</v>
      </c>
      <c r="E7321" s="8">
        <v>675</v>
      </c>
      <c r="F7321" s="31">
        <f>IF($A7321&lt;=$J$27,$O$27+$P$27*SIN($Q$27+$R$27*($A7321-$A$7266)/$P$27),erreur)</f>
        <v>338.44612785323261</v>
      </c>
      <c r="G7321" s="31">
        <f t="shared" si="277"/>
        <v>339.07772684668998</v>
      </c>
    </row>
    <row r="7322" spans="1:8" x14ac:dyDescent="0.3">
      <c r="A7322" s="20">
        <f t="shared" si="276"/>
        <v>7316</v>
      </c>
      <c r="B7322" s="9">
        <v>338.44905173651387</v>
      </c>
      <c r="C7322" s="9">
        <v>339.07340551076049</v>
      </c>
      <c r="D7322" s="25">
        <v>56</v>
      </c>
      <c r="E7322" s="8">
        <v>676</v>
      </c>
      <c r="F7322" s="31">
        <f>IF($A7322&lt;=$J$27,$O$27+$P$27*SIN($Q$27+$R$27*($A7322-$A$7266)/$P$27),erreur)</f>
        <v>338.44905173651387</v>
      </c>
      <c r="G7322" s="31">
        <f t="shared" si="277"/>
        <v>339.09655684668996</v>
      </c>
    </row>
    <row r="7323" spans="1:8" x14ac:dyDescent="0.3">
      <c r="A7323" s="20">
        <f t="shared" si="276"/>
        <v>7317</v>
      </c>
      <c r="B7323" s="9">
        <v>338.45190723356427</v>
      </c>
      <c r="C7323" s="9">
        <v>339.09223551076047</v>
      </c>
      <c r="D7323" s="25">
        <v>57</v>
      </c>
      <c r="E7323" s="8">
        <v>677</v>
      </c>
      <c r="F7323" s="31">
        <f>IF($A7323&lt;=$J$27,$O$27+$P$27*SIN($Q$27+$R$27*($A7323-$A$7266)/$P$27),erreur)</f>
        <v>338.45190723356427</v>
      </c>
      <c r="G7323" s="31">
        <f t="shared" si="277"/>
        <v>339.11538684668994</v>
      </c>
    </row>
    <row r="7324" spans="1:8" x14ac:dyDescent="0.3">
      <c r="A7324" s="20">
        <f t="shared" si="276"/>
        <v>7318</v>
      </c>
      <c r="B7324" s="9">
        <v>338.45469434436745</v>
      </c>
      <c r="C7324" s="9">
        <v>339.11106551076045</v>
      </c>
      <c r="D7324" s="25">
        <v>58</v>
      </c>
      <c r="E7324" s="8">
        <v>678</v>
      </c>
      <c r="F7324" s="31">
        <f>IF($A7324&lt;=$J$27,$O$27+$P$27*SIN($Q$27+$R$27*($A7324-$A$7266)/$P$27),erreur)</f>
        <v>338.45469434436745</v>
      </c>
      <c r="G7324" s="31">
        <f t="shared" si="277"/>
        <v>339.13421684668992</v>
      </c>
    </row>
    <row r="7325" spans="1:8" x14ac:dyDescent="0.3">
      <c r="A7325" s="20">
        <f t="shared" si="276"/>
        <v>7319</v>
      </c>
      <c r="B7325" s="9">
        <v>338.45741306891068</v>
      </c>
      <c r="C7325" s="9">
        <v>339.12989551076043</v>
      </c>
      <c r="D7325" s="25">
        <v>59</v>
      </c>
      <c r="E7325" s="8">
        <v>679</v>
      </c>
      <c r="F7325" s="31">
        <f>IF($A7325&lt;=$J$27,$O$27+$P$27*SIN($Q$27+$R$27*($A7325-$A$7266)/$P$27),erreur)</f>
        <v>338.45741306891068</v>
      </c>
      <c r="G7325" s="31">
        <f t="shared" si="277"/>
        <v>339.1530468466899</v>
      </c>
    </row>
    <row r="7326" spans="1:8" x14ac:dyDescent="0.3">
      <c r="A7326" s="20">
        <f t="shared" si="276"/>
        <v>7320</v>
      </c>
      <c r="B7326" s="9">
        <v>338.46006340718122</v>
      </c>
      <c r="C7326" s="9">
        <v>339.14872551076041</v>
      </c>
      <c r="D7326" s="25">
        <v>60</v>
      </c>
      <c r="E7326" s="8">
        <v>680</v>
      </c>
      <c r="F7326" s="31">
        <f>IF($A7326&lt;=$J$27,$O$27+$P$27*SIN($Q$27+$R$27*($A7326-$A$7266)/$P$27),erreur)</f>
        <v>338.46006340718122</v>
      </c>
      <c r="G7326" s="31">
        <f t="shared" si="277"/>
        <v>339.17187684668988</v>
      </c>
      <c r="H7326">
        <v>346.14</v>
      </c>
    </row>
    <row r="7327" spans="1:8" x14ac:dyDescent="0.3">
      <c r="A7327" s="20">
        <f t="shared" si="276"/>
        <v>7321</v>
      </c>
      <c r="B7327" s="9">
        <v>338.46264535916634</v>
      </c>
      <c r="C7327" s="9">
        <v>339.16755551076039</v>
      </c>
      <c r="D7327" s="25">
        <v>61</v>
      </c>
      <c r="E7327" s="8">
        <v>681</v>
      </c>
      <c r="F7327" s="31">
        <f>IF($A7327&lt;=$J$27,$O$27+$P$27*SIN($Q$27+$R$27*($A7327-$A$7266)/$P$27),erreur)</f>
        <v>338.46264535916634</v>
      </c>
      <c r="G7327" s="31">
        <f t="shared" si="277"/>
        <v>339.19070684668986</v>
      </c>
    </row>
    <row r="7328" spans="1:8" x14ac:dyDescent="0.3">
      <c r="A7328" s="20">
        <f t="shared" si="276"/>
        <v>7322</v>
      </c>
      <c r="B7328" s="9">
        <v>338.46515892485695</v>
      </c>
      <c r="C7328" s="9">
        <v>339.18638551076037</v>
      </c>
      <c r="D7328" s="25">
        <v>62</v>
      </c>
      <c r="E7328" s="8">
        <v>682</v>
      </c>
      <c r="F7328" s="31">
        <f>IF($A7328&lt;=$J$27,$O$27+$P$27*SIN($Q$27+$R$27*($A7328-$A$7266)/$P$27),erreur)</f>
        <v>338.46515892485695</v>
      </c>
      <c r="G7328" s="31">
        <f t="shared" si="277"/>
        <v>339.20953684668984</v>
      </c>
    </row>
    <row r="7329" spans="1:7" x14ac:dyDescent="0.3">
      <c r="A7329" s="20">
        <f t="shared" si="276"/>
        <v>7323</v>
      </c>
      <c r="B7329" s="9">
        <v>338.46760410423667</v>
      </c>
      <c r="C7329" s="9">
        <v>339.20521551076035</v>
      </c>
      <c r="D7329" s="25">
        <v>63</v>
      </c>
      <c r="E7329" s="8">
        <v>683</v>
      </c>
      <c r="F7329" s="31">
        <f>IF($A7329&lt;=$J$27,$O$27+$P$27*SIN($Q$27+$R$27*($A7329-$A$7266)/$P$27),erreur)</f>
        <v>338.46760410423667</v>
      </c>
      <c r="G7329" s="31">
        <f t="shared" si="277"/>
        <v>339.22836684668982</v>
      </c>
    </row>
    <row r="7330" spans="1:7" x14ac:dyDescent="0.3">
      <c r="A7330" s="20">
        <f t="shared" si="276"/>
        <v>7324</v>
      </c>
      <c r="B7330" s="9">
        <v>338.46998089729823</v>
      </c>
      <c r="C7330" s="9">
        <v>339.22404551076033</v>
      </c>
      <c r="D7330" s="25">
        <v>64</v>
      </c>
      <c r="E7330" s="8">
        <v>684</v>
      </c>
      <c r="F7330" s="31">
        <f>IF($A7330&lt;=$J$27,$O$27+$P$27*SIN($Q$27+$R$27*($A7330-$A$7266)/$P$27),erreur)</f>
        <v>338.46998089729823</v>
      </c>
      <c r="G7330" s="31">
        <f t="shared" si="277"/>
        <v>339.2471968466898</v>
      </c>
    </row>
    <row r="7331" spans="1:7" x14ac:dyDescent="0.3">
      <c r="A7331" s="20">
        <f t="shared" si="276"/>
        <v>7325</v>
      </c>
      <c r="B7331" s="9">
        <v>338.47228930402889</v>
      </c>
      <c r="C7331" s="9">
        <v>339.24287551076031</v>
      </c>
      <c r="D7331" s="25">
        <v>65</v>
      </c>
      <c r="E7331" s="8">
        <v>685</v>
      </c>
      <c r="F7331" s="31">
        <f>IF($A7331&lt;=$J$27,$O$27+$P$27*SIN($Q$27+$R$27*($A7331-$A$7266)/$P$27),erreur)</f>
        <v>338.47228930402889</v>
      </c>
      <c r="G7331" s="31">
        <f t="shared" si="277"/>
        <v>339.26602684668978</v>
      </c>
    </row>
    <row r="7332" spans="1:7" x14ac:dyDescent="0.3">
      <c r="A7332" s="20">
        <f t="shared" si="276"/>
        <v>7326</v>
      </c>
      <c r="B7332" s="9">
        <v>338.47452932441593</v>
      </c>
      <c r="C7332" s="9">
        <v>339.26170551076029</v>
      </c>
      <c r="D7332" s="25">
        <v>66</v>
      </c>
      <c r="E7332" s="8">
        <v>686</v>
      </c>
      <c r="F7332" s="31">
        <f>IF($A7332&lt;=$J$27,$O$27+$P$27*SIN($Q$27+$R$27*($A7332-$A$7266)/$P$27),erreur)</f>
        <v>338.47452932441593</v>
      </c>
      <c r="G7332" s="31">
        <f t="shared" si="277"/>
        <v>339.28485684668976</v>
      </c>
    </row>
    <row r="7333" spans="1:7" x14ac:dyDescent="0.3">
      <c r="A7333" s="20">
        <f t="shared" si="276"/>
        <v>7327</v>
      </c>
      <c r="B7333" s="9">
        <v>338.47670095845206</v>
      </c>
      <c r="C7333" s="9">
        <v>339.28053551076027</v>
      </c>
      <c r="D7333" s="25">
        <v>67</v>
      </c>
      <c r="E7333" s="8">
        <v>687</v>
      </c>
      <c r="F7333" s="31">
        <f>IF($A7333&lt;=$J$27,$O$27+$P$27*SIN($Q$27+$R$27*($A7333-$A$7266)/$P$27),erreur)</f>
        <v>338.47670095845206</v>
      </c>
      <c r="G7333" s="31">
        <f t="shared" si="277"/>
        <v>339.30368684668974</v>
      </c>
    </row>
    <row r="7334" spans="1:7" x14ac:dyDescent="0.3">
      <c r="A7334" s="20">
        <f t="shared" si="276"/>
        <v>7328</v>
      </c>
      <c r="B7334" s="9">
        <v>338.47880420612455</v>
      </c>
      <c r="C7334" s="9">
        <v>339.29936551076025</v>
      </c>
      <c r="D7334" s="25">
        <v>68</v>
      </c>
      <c r="E7334" s="8">
        <v>688</v>
      </c>
      <c r="F7334" s="31">
        <f>IF($A7334&lt;=$J$27,$O$27+$P$27*SIN($Q$27+$R$27*($A7334-$A$7266)/$P$27),erreur)</f>
        <v>338.47880420612455</v>
      </c>
      <c r="G7334" s="31">
        <f t="shared" si="277"/>
        <v>339.32251684668972</v>
      </c>
    </row>
    <row r="7335" spans="1:7" x14ac:dyDescent="0.3">
      <c r="A7335" s="20">
        <f t="shared" si="276"/>
        <v>7329</v>
      </c>
      <c r="B7335" s="9">
        <v>338.48083906742613</v>
      </c>
      <c r="C7335" s="9">
        <v>339.31819551076023</v>
      </c>
      <c r="D7335" s="25">
        <v>69</v>
      </c>
      <c r="E7335" s="8">
        <v>689</v>
      </c>
      <c r="F7335" s="31">
        <f>IF($A7335&lt;=$J$27,$O$27+$P$27*SIN($Q$27+$R$27*($A7335-$A$7266)/$P$27),erreur)</f>
        <v>338.48083906742613</v>
      </c>
      <c r="G7335" s="31">
        <f t="shared" si="277"/>
        <v>339.3413468466897</v>
      </c>
    </row>
    <row r="7336" spans="1:7" x14ac:dyDescent="0.3">
      <c r="A7336" s="20">
        <f t="shared" si="276"/>
        <v>7330</v>
      </c>
      <c r="B7336" s="9">
        <v>338.48280554234589</v>
      </c>
      <c r="C7336" s="9">
        <v>339.33702551076021</v>
      </c>
      <c r="D7336" s="25">
        <v>70</v>
      </c>
      <c r="E7336" s="8">
        <v>690</v>
      </c>
      <c r="F7336" s="31">
        <f>IF($A7336&lt;=$J$27,$O$27+$P$27*SIN($Q$27+$R$27*($A7336-$A$7266)/$P$27),erreur)</f>
        <v>338.48280554234589</v>
      </c>
      <c r="G7336" s="31">
        <f t="shared" si="277"/>
        <v>339.36017684668968</v>
      </c>
    </row>
    <row r="7337" spans="1:7" x14ac:dyDescent="0.3">
      <c r="A7337" s="20">
        <f t="shared" si="276"/>
        <v>7331</v>
      </c>
      <c r="B7337" s="9">
        <v>338.4847036308729</v>
      </c>
      <c r="C7337" s="9">
        <v>339.35585551076019</v>
      </c>
      <c r="D7337" s="25">
        <v>71</v>
      </c>
      <c r="E7337" s="8">
        <v>691</v>
      </c>
      <c r="F7337" s="31">
        <f>IF($A7337&lt;=$J$27,$O$27+$P$27*SIN($Q$27+$R$27*($A7337-$A$7266)/$P$27),erreur)</f>
        <v>338.4847036308729</v>
      </c>
      <c r="G7337" s="31">
        <f t="shared" si="277"/>
        <v>339.37900684668966</v>
      </c>
    </row>
    <row r="7338" spans="1:7" x14ac:dyDescent="0.3">
      <c r="A7338" s="20">
        <f t="shared" si="276"/>
        <v>7332</v>
      </c>
      <c r="B7338" s="9">
        <v>338.4865333329999</v>
      </c>
      <c r="C7338" s="9">
        <v>339.37468551076017</v>
      </c>
      <c r="D7338" s="25">
        <v>72</v>
      </c>
      <c r="E7338" s="8">
        <v>692</v>
      </c>
      <c r="F7338" s="31">
        <f>IF($A7338&lt;=$J$27,$O$27+$P$27*SIN($Q$27+$R$27*($A7338-$A$7266)/$P$27),erreur)</f>
        <v>338.4865333329999</v>
      </c>
      <c r="G7338" s="31">
        <f t="shared" si="277"/>
        <v>339.39783684668964</v>
      </c>
    </row>
    <row r="7339" spans="1:7" x14ac:dyDescent="0.3">
      <c r="A7339" s="20">
        <f t="shared" si="276"/>
        <v>7333</v>
      </c>
      <c r="B7339" s="9">
        <v>338.48829464872142</v>
      </c>
      <c r="C7339" s="9">
        <v>339.39351551076015</v>
      </c>
      <c r="D7339" s="25">
        <v>73</v>
      </c>
      <c r="E7339" s="8">
        <v>693</v>
      </c>
      <c r="F7339" s="31">
        <f>IF($A7339&lt;=$J$27,$O$27+$P$27*SIN($Q$27+$R$27*($A7339-$A$7266)/$P$27),erreur)</f>
        <v>338.48829464872142</v>
      </c>
      <c r="G7339" s="31">
        <f t="shared" si="277"/>
        <v>339.41666684668962</v>
      </c>
    </row>
    <row r="7340" spans="1:7" x14ac:dyDescent="0.3">
      <c r="A7340" s="20">
        <f t="shared" si="276"/>
        <v>7334</v>
      </c>
      <c r="B7340" s="9">
        <v>338.48998757802292</v>
      </c>
      <c r="C7340" s="9">
        <v>339.41234551076013</v>
      </c>
      <c r="D7340" s="25">
        <v>74</v>
      </c>
      <c r="E7340" s="8">
        <v>694</v>
      </c>
      <c r="F7340" s="31">
        <f>IF($A7340&lt;=$J$27,$O$27+$P$27*SIN($Q$27+$R$27*($A7340-$A$7266)/$P$27),erreur)</f>
        <v>338.48998757802292</v>
      </c>
      <c r="G7340" s="31">
        <f t="shared" si="277"/>
        <v>339.4354968466896</v>
      </c>
    </row>
    <row r="7341" spans="1:7" x14ac:dyDescent="0.3">
      <c r="A7341" s="20">
        <f t="shared" si="276"/>
        <v>7335</v>
      </c>
      <c r="B7341" s="9">
        <v>338.49161212090075</v>
      </c>
      <c r="C7341" s="9">
        <v>339.43117551076011</v>
      </c>
      <c r="D7341" s="25">
        <v>75</v>
      </c>
      <c r="E7341" s="8">
        <v>695</v>
      </c>
      <c r="F7341" s="31">
        <f>IF($A7341&lt;=$J$27,$O$27+$P$27*SIN($Q$27+$R$27*($A7341-$A$7266)/$P$27),erreur)</f>
        <v>338.49161212090075</v>
      </c>
      <c r="G7341" s="31">
        <f t="shared" si="277"/>
        <v>339.45432684668958</v>
      </c>
    </row>
    <row r="7342" spans="1:7" x14ac:dyDescent="0.3">
      <c r="A7342" s="20">
        <f t="shared" si="276"/>
        <v>7336</v>
      </c>
      <c r="B7342" s="9">
        <v>338.49316827734583</v>
      </c>
      <c r="C7342" s="9">
        <v>339.45000551076009</v>
      </c>
      <c r="D7342" s="25">
        <v>76</v>
      </c>
      <c r="E7342" s="8">
        <v>696</v>
      </c>
      <c r="F7342" s="31">
        <f>IF($A7342&lt;=$J$27,$O$27+$P$27*SIN($Q$27+$R$27*($A7342-$A$7266)/$P$27),erreur)</f>
        <v>338.49316827734583</v>
      </c>
      <c r="G7342" s="31">
        <f t="shared" si="277"/>
        <v>339.47315684668956</v>
      </c>
    </row>
    <row r="7343" spans="1:7" x14ac:dyDescent="0.3">
      <c r="A7343" s="20">
        <f t="shared" si="276"/>
        <v>7337</v>
      </c>
      <c r="B7343" s="9">
        <v>338.49465604735269</v>
      </c>
      <c r="C7343" s="9">
        <v>339.46883551076007</v>
      </c>
      <c r="D7343" s="25">
        <v>77</v>
      </c>
      <c r="E7343" s="8">
        <v>697</v>
      </c>
      <c r="F7343" s="31">
        <f>IF($A7343&lt;=$J$27,$O$27+$P$27*SIN($Q$27+$R$27*($A7343-$A$7266)/$P$27),erreur)</f>
        <v>338.49465604735269</v>
      </c>
      <c r="G7343" s="31">
        <f t="shared" si="277"/>
        <v>339.49198684668954</v>
      </c>
    </row>
    <row r="7344" spans="1:7" x14ac:dyDescent="0.3">
      <c r="A7344" s="20">
        <f t="shared" si="276"/>
        <v>7338</v>
      </c>
      <c r="B7344" s="9">
        <v>338.49607543091406</v>
      </c>
      <c r="C7344" s="9">
        <v>339.48766551076005</v>
      </c>
      <c r="D7344" s="25">
        <v>78</v>
      </c>
      <c r="E7344" s="8">
        <v>698</v>
      </c>
      <c r="F7344" s="31">
        <f>IF($A7344&lt;=$J$27,$O$27+$P$27*SIN($Q$27+$R$27*($A7344-$A$7266)/$P$27),erreur)</f>
        <v>338.49607543091406</v>
      </c>
      <c r="G7344" s="31">
        <f t="shared" si="277"/>
        <v>339.51081684668952</v>
      </c>
    </row>
    <row r="7345" spans="1:8" x14ac:dyDescent="0.3">
      <c r="A7345" s="20">
        <f t="shared" si="276"/>
        <v>7339</v>
      </c>
      <c r="B7345" s="9">
        <v>338.49742642801903</v>
      </c>
      <c r="C7345" s="9">
        <v>339.50649551076003</v>
      </c>
      <c r="D7345" s="25">
        <v>79</v>
      </c>
      <c r="E7345" s="8">
        <v>699</v>
      </c>
      <c r="F7345" s="31">
        <f>IF($A7345&lt;=$J$27,$O$27+$P$27*SIN($Q$27+$R$27*($A7345-$A$7266)/$P$27),erreur)</f>
        <v>338.49742642801903</v>
      </c>
      <c r="G7345" s="31">
        <f t="shared" si="277"/>
        <v>339.5296468466895</v>
      </c>
    </row>
    <row r="7346" spans="1:8" x14ac:dyDescent="0.3">
      <c r="A7346" s="20">
        <f t="shared" si="276"/>
        <v>7340</v>
      </c>
      <c r="B7346" s="9">
        <v>338.49870903866577</v>
      </c>
      <c r="C7346" s="9">
        <v>339.52532551076001</v>
      </c>
      <c r="D7346" s="25">
        <v>80</v>
      </c>
      <c r="E7346" s="8">
        <v>700</v>
      </c>
      <c r="F7346" s="31">
        <f>IF($A7346&lt;=$J$27,$O$27+$P$27*SIN($Q$27+$R$27*($A7346-$A$7266)/$P$27),erreur)</f>
        <v>338.49870903866577</v>
      </c>
      <c r="G7346" s="31">
        <f t="shared" si="277"/>
        <v>339.54847684668948</v>
      </c>
      <c r="H7346">
        <v>345.96</v>
      </c>
    </row>
    <row r="7347" spans="1:8" x14ac:dyDescent="0.3">
      <c r="A7347" s="20">
        <f t="shared" si="276"/>
        <v>7341</v>
      </c>
      <c r="B7347" s="9">
        <v>338.49992326284882</v>
      </c>
      <c r="C7347" s="9">
        <v>339.54415551075999</v>
      </c>
      <c r="D7347" s="25">
        <v>81</v>
      </c>
      <c r="E7347" s="8">
        <v>701</v>
      </c>
      <c r="F7347" s="31">
        <f>IF($A7347&lt;=$J$27,$O$27+$P$27*SIN($Q$27+$R$27*($A7347-$A$7266)/$P$27),erreur)</f>
        <v>338.49992326284882</v>
      </c>
      <c r="G7347" s="31">
        <f t="shared" si="277"/>
        <v>339.56730684668946</v>
      </c>
    </row>
    <row r="7348" spans="1:8" x14ac:dyDescent="0.3">
      <c r="A7348" s="20">
        <f t="shared" si="276"/>
        <v>7342</v>
      </c>
      <c r="B7348" s="9">
        <v>338.50106910055911</v>
      </c>
      <c r="C7348" s="9">
        <v>339.56298551075997</v>
      </c>
      <c r="D7348" s="25">
        <v>82</v>
      </c>
      <c r="E7348" s="8">
        <v>702</v>
      </c>
      <c r="F7348" s="31">
        <f>IF($A7348&lt;=$J$27,$O$27+$P$27*SIN($Q$27+$R$27*($A7348-$A$7266)/$P$27),erreur)</f>
        <v>338.50106910055911</v>
      </c>
      <c r="G7348" s="31">
        <f t="shared" si="277"/>
        <v>339.58613684668944</v>
      </c>
    </row>
    <row r="7349" spans="1:8" x14ac:dyDescent="0.3">
      <c r="A7349" s="20">
        <f t="shared" si="276"/>
        <v>7343</v>
      </c>
      <c r="B7349" s="9">
        <v>338.50214655179298</v>
      </c>
      <c r="C7349" s="9">
        <v>339.58181551075995</v>
      </c>
      <c r="D7349" s="25">
        <v>83</v>
      </c>
      <c r="E7349" s="8">
        <v>703</v>
      </c>
      <c r="F7349" s="31">
        <f>IF($A7349&lt;=$J$27,$O$27+$P$27*SIN($Q$27+$R$27*($A7349-$A$7266)/$P$27),erreur)</f>
        <v>338.50214655179298</v>
      </c>
      <c r="G7349" s="31">
        <f t="shared" si="277"/>
        <v>339.60496684668942</v>
      </c>
    </row>
    <row r="7350" spans="1:8" x14ac:dyDescent="0.3">
      <c r="A7350" s="20">
        <f t="shared" si="276"/>
        <v>7344</v>
      </c>
      <c r="B7350" s="9">
        <v>338.50315561654679</v>
      </c>
      <c r="C7350" s="9">
        <v>339.60064551075993</v>
      </c>
      <c r="D7350" s="25">
        <v>84</v>
      </c>
      <c r="E7350" s="8">
        <v>704</v>
      </c>
      <c r="F7350" s="31">
        <f>IF($A7350&lt;=$J$27,$O$27+$P$27*SIN($Q$27+$R$27*($A7350-$A$7266)/$P$27),erreur)</f>
        <v>338.50315561654679</v>
      </c>
      <c r="G7350" s="31">
        <f t="shared" si="277"/>
        <v>339.6237968466894</v>
      </c>
    </row>
    <row r="7351" spans="1:8" x14ac:dyDescent="0.3">
      <c r="A7351" s="20">
        <f t="shared" si="276"/>
        <v>7345</v>
      </c>
      <c r="B7351" s="9">
        <v>338.50409629481328</v>
      </c>
      <c r="C7351" s="9">
        <v>339.61947551075991</v>
      </c>
      <c r="D7351" s="25">
        <v>85</v>
      </c>
      <c r="E7351" s="8">
        <v>705</v>
      </c>
      <c r="F7351" s="31">
        <f>IF($A7351&lt;=$J$27,$O$27+$P$27*SIN($Q$27+$R$27*($A7351-$A$7266)/$P$27),erreur)</f>
        <v>338.50409629481328</v>
      </c>
      <c r="G7351" s="31">
        <f t="shared" si="277"/>
        <v>339.64262684668938</v>
      </c>
    </row>
    <row r="7352" spans="1:8" x14ac:dyDescent="0.3">
      <c r="A7352" s="20">
        <f t="shared" si="276"/>
        <v>7346</v>
      </c>
      <c r="B7352" s="9">
        <v>338.5049685865888</v>
      </c>
      <c r="C7352" s="9">
        <v>339.63830551075989</v>
      </c>
      <c r="D7352" s="25">
        <v>86</v>
      </c>
      <c r="E7352" s="8">
        <v>706</v>
      </c>
      <c r="F7352" s="31">
        <f>IF($A7352&lt;=$J$27,$O$27+$P$27*SIN($Q$27+$R$27*($A7352-$A$7266)/$P$27),erreur)</f>
        <v>338.5049685865888</v>
      </c>
      <c r="G7352" s="31">
        <f t="shared" si="277"/>
        <v>339.66145684668936</v>
      </c>
    </row>
    <row r="7353" spans="1:8" x14ac:dyDescent="0.3">
      <c r="A7353" s="20">
        <f t="shared" si="276"/>
        <v>7347</v>
      </c>
      <c r="B7353" s="9">
        <v>338.50577249187154</v>
      </c>
      <c r="C7353" s="9">
        <v>339.65713551075987</v>
      </c>
      <c r="D7353" s="25">
        <v>87</v>
      </c>
      <c r="E7353" s="8">
        <v>707</v>
      </c>
      <c r="F7353" s="31">
        <f>IF($A7353&lt;=$J$27,$O$27+$P$27*SIN($Q$27+$R$27*($A7353-$A$7266)/$P$27),erreur)</f>
        <v>338.50577249187154</v>
      </c>
      <c r="G7353" s="31">
        <f t="shared" si="277"/>
        <v>339.68028684668934</v>
      </c>
    </row>
    <row r="7354" spans="1:8" x14ac:dyDescent="0.3">
      <c r="A7354" s="20">
        <f t="shared" si="276"/>
        <v>7348</v>
      </c>
      <c r="B7354" s="9">
        <v>338.5065080106524</v>
      </c>
      <c r="C7354" s="9">
        <v>339.67596551075985</v>
      </c>
      <c r="D7354" s="25">
        <v>88</v>
      </c>
      <c r="E7354" s="8">
        <v>708</v>
      </c>
      <c r="F7354" s="31">
        <f>IF($A7354&lt;=$J$27,$O$27+$P$27*SIN($Q$27+$R$27*($A7354-$A$7266)/$P$27),erreur)</f>
        <v>338.5065080106524</v>
      </c>
      <c r="G7354" s="31">
        <f t="shared" si="277"/>
        <v>339.69911684668932</v>
      </c>
    </row>
    <row r="7355" spans="1:8" x14ac:dyDescent="0.3">
      <c r="A7355" s="20">
        <f t="shared" si="276"/>
        <v>7349</v>
      </c>
      <c r="B7355" s="9">
        <v>338.50717514293319</v>
      </c>
      <c r="C7355" s="9">
        <v>339.69479551075983</v>
      </c>
      <c r="D7355" s="25">
        <v>89</v>
      </c>
      <c r="E7355" s="8">
        <v>709</v>
      </c>
      <c r="F7355" s="31">
        <f>IF($A7355&lt;=$J$27,$O$27+$P$27*SIN($Q$27+$R$27*($A7355-$A$7266)/$P$27),erreur)</f>
        <v>338.50717514293319</v>
      </c>
      <c r="G7355" s="31">
        <f t="shared" si="277"/>
        <v>339.7179468466893</v>
      </c>
    </row>
    <row r="7356" spans="1:8" x14ac:dyDescent="0.3">
      <c r="A7356" s="20">
        <f t="shared" si="276"/>
        <v>7350</v>
      </c>
      <c r="B7356" s="9">
        <v>338.50777388871029</v>
      </c>
      <c r="C7356" s="9">
        <v>339.71362551075981</v>
      </c>
      <c r="D7356" s="25">
        <v>90</v>
      </c>
      <c r="E7356" s="8">
        <v>710</v>
      </c>
      <c r="F7356" s="31">
        <f>IF($A7356&lt;=$J$27,$O$27+$P$27*SIN($Q$27+$R$27*($A7356-$A$7266)/$P$27),erreur)</f>
        <v>338.50777388871029</v>
      </c>
      <c r="G7356" s="31">
        <f t="shared" si="277"/>
        <v>339.73677684668928</v>
      </c>
    </row>
    <row r="7357" spans="1:8" x14ac:dyDescent="0.3">
      <c r="A7357" s="20">
        <f t="shared" si="276"/>
        <v>7351</v>
      </c>
      <c r="B7357" s="9">
        <v>338.50830424797823</v>
      </c>
      <c r="C7357" s="9">
        <v>339.73245551075979</v>
      </c>
      <c r="D7357" s="25">
        <v>91</v>
      </c>
      <c r="E7357" s="8">
        <v>711</v>
      </c>
      <c r="F7357" s="31">
        <f>IF($A7357&lt;=$J$27,$O$27+$P$27*SIN($Q$27+$R$27*($A7357-$A$7266)/$P$27),erreur)</f>
        <v>338.50830424797823</v>
      </c>
      <c r="G7357" s="31">
        <f t="shared" si="277"/>
        <v>339.75560684668926</v>
      </c>
    </row>
    <row r="7358" spans="1:8" x14ac:dyDescent="0.3">
      <c r="A7358" s="20">
        <f t="shared" si="276"/>
        <v>7352</v>
      </c>
      <c r="B7358" s="9">
        <v>338.5087662207352</v>
      </c>
      <c r="C7358" s="9">
        <v>339.75128551075977</v>
      </c>
      <c r="D7358" s="25">
        <v>92</v>
      </c>
      <c r="E7358" s="8">
        <v>712</v>
      </c>
      <c r="F7358" s="31">
        <f>IF($A7358&lt;=$J$27,$O$27+$P$27*SIN($Q$27+$R$27*($A7358-$A$7266)/$P$27),erreur)</f>
        <v>338.5087662207352</v>
      </c>
      <c r="G7358" s="31">
        <f t="shared" si="277"/>
        <v>339.77443684668924</v>
      </c>
    </row>
    <row r="7359" spans="1:8" x14ac:dyDescent="0.3">
      <c r="A7359" s="20">
        <f t="shared" si="276"/>
        <v>7353</v>
      </c>
      <c r="B7359" s="9">
        <v>338.50915980698119</v>
      </c>
      <c r="C7359" s="9">
        <v>339.77011551075975</v>
      </c>
      <c r="D7359" s="25">
        <v>93</v>
      </c>
      <c r="E7359" s="8">
        <v>713</v>
      </c>
      <c r="F7359" s="31">
        <f>IF($A7359&lt;=$J$27,$O$27+$P$27*SIN($Q$27+$R$27*($A7359-$A$7266)/$P$27),erreur)</f>
        <v>338.50915980698119</v>
      </c>
      <c r="G7359" s="31">
        <f t="shared" si="277"/>
        <v>339.79326684668922</v>
      </c>
    </row>
    <row r="7360" spans="1:8" x14ac:dyDescent="0.3">
      <c r="A7360" s="20">
        <f t="shared" si="276"/>
        <v>7354</v>
      </c>
      <c r="B7360" s="9">
        <v>338.50948500671257</v>
      </c>
      <c r="C7360" s="9">
        <v>339.78894551075973</v>
      </c>
      <c r="D7360" s="25">
        <v>94</v>
      </c>
      <c r="E7360" s="8">
        <v>714</v>
      </c>
      <c r="F7360" s="31">
        <f>IF($A7360&lt;=$J$27,$O$27+$P$27*SIN($Q$27+$R$27*($A7360-$A$7266)/$P$27),erreur)</f>
        <v>338.50948500671257</v>
      </c>
      <c r="G7360" s="31">
        <f t="shared" si="277"/>
        <v>339.8120968466892</v>
      </c>
    </row>
    <row r="7361" spans="1:8" x14ac:dyDescent="0.3">
      <c r="A7361" s="20">
        <f t="shared" si="276"/>
        <v>7355</v>
      </c>
      <c r="B7361" s="9">
        <v>338.50974181992751</v>
      </c>
      <c r="C7361" s="9">
        <v>339.80777551075971</v>
      </c>
      <c r="D7361" s="25">
        <v>95</v>
      </c>
      <c r="E7361" s="8">
        <v>715</v>
      </c>
      <c r="F7361" s="31">
        <f>IF($A7361&lt;=$J$27,$O$27+$P$27*SIN($Q$27+$R$27*($A7361-$A$7266)/$P$27),erreur)</f>
        <v>338.50974181992751</v>
      </c>
      <c r="G7361" s="31">
        <f t="shared" si="277"/>
        <v>339.83092684668918</v>
      </c>
    </row>
    <row r="7362" spans="1:8" x14ac:dyDescent="0.3">
      <c r="A7362" s="20">
        <f t="shared" si="276"/>
        <v>7356</v>
      </c>
      <c r="B7362" s="9">
        <v>338.50993024662603</v>
      </c>
      <c r="C7362" s="9">
        <v>339.82660551075969</v>
      </c>
      <c r="D7362" s="25">
        <v>96</v>
      </c>
      <c r="E7362" s="8">
        <v>716</v>
      </c>
      <c r="F7362" s="31">
        <f>IF($A7362&lt;=$J$27,$O$27+$P$27*SIN($Q$27+$R$27*($A7362-$A$7266)/$P$27),erreur)</f>
        <v>338.50993024662603</v>
      </c>
      <c r="G7362" s="31">
        <f t="shared" si="277"/>
        <v>339.84975684668916</v>
      </c>
    </row>
    <row r="7363" spans="1:8" x14ac:dyDescent="0.3">
      <c r="A7363" s="20">
        <f t="shared" si="276"/>
        <v>7357</v>
      </c>
      <c r="B7363" s="9">
        <v>338.51005028680629</v>
      </c>
      <c r="C7363" s="9">
        <v>339.84543551075967</v>
      </c>
      <c r="D7363" s="25">
        <v>97</v>
      </c>
      <c r="E7363" s="8">
        <v>717</v>
      </c>
      <c r="F7363" s="31">
        <f>IF($A7363&lt;=$J$27,$O$27+$P$27*SIN($Q$27+$R$27*($A7363-$A$7266)/$P$27),erreur)</f>
        <v>338.51005028680629</v>
      </c>
      <c r="G7363" s="31">
        <f t="shared" si="277"/>
        <v>339.86858684668914</v>
      </c>
    </row>
    <row r="7364" spans="1:8" x14ac:dyDescent="0.3">
      <c r="A7364" s="20">
        <f t="shared" si="276"/>
        <v>7358</v>
      </c>
      <c r="B7364" s="9">
        <v>338.51010194046648</v>
      </c>
      <c r="C7364" s="9">
        <v>339.86426551075965</v>
      </c>
      <c r="D7364" s="25">
        <v>98</v>
      </c>
      <c r="E7364" s="8">
        <v>718</v>
      </c>
      <c r="F7364" s="31">
        <f>IF($A7364&lt;=$J$27,$O$27+$P$27*SIN($Q$27+$R$27*($A7364-$A$7266)/$P$27),erreur)</f>
        <v>338.51010194046648</v>
      </c>
      <c r="G7364" s="31">
        <f t="shared" si="277"/>
        <v>339.88741684668912</v>
      </c>
    </row>
    <row r="7365" spans="1:8" x14ac:dyDescent="0.3">
      <c r="A7365" s="20">
        <f t="shared" si="276"/>
        <v>7359</v>
      </c>
      <c r="B7365" s="9">
        <v>338.51008520760843</v>
      </c>
      <c r="C7365" s="9">
        <v>339.88309551075963</v>
      </c>
      <c r="D7365" s="25">
        <v>99</v>
      </c>
      <c r="E7365" s="8">
        <v>719</v>
      </c>
      <c r="F7365" s="31">
        <f>IF($A7365&lt;=$J$27,$O$27+$P$27*SIN($Q$27+$R$27*($A7365-$A$7266)/$P$27),erreur)</f>
        <v>338.51008520760843</v>
      </c>
      <c r="G7365" s="31">
        <f t="shared" si="277"/>
        <v>339.9062468466891</v>
      </c>
    </row>
    <row r="7366" spans="1:8" x14ac:dyDescent="0.3">
      <c r="A7366" s="20">
        <f t="shared" si="276"/>
        <v>7360</v>
      </c>
      <c r="B7366" s="9">
        <v>338.51000008823394</v>
      </c>
      <c r="C7366" s="9">
        <v>339.90192551075961</v>
      </c>
      <c r="D7366" s="25">
        <v>100</v>
      </c>
      <c r="E7366" s="8">
        <v>720</v>
      </c>
      <c r="F7366" s="31">
        <f>IF($A7366&lt;=$J$27,$O$27+$P$27*SIN($Q$27+$R$27*($A7366-$A$7266)/$P$27),erreur)</f>
        <v>338.51000008823394</v>
      </c>
      <c r="G7366" s="31">
        <f t="shared" si="277"/>
        <v>339.92507684668908</v>
      </c>
      <c r="H7366">
        <v>345.42</v>
      </c>
    </row>
    <row r="7367" spans="1:8" x14ac:dyDescent="0.3">
      <c r="A7367" s="20">
        <f t="shared" si="276"/>
        <v>7361</v>
      </c>
      <c r="B7367" s="9">
        <v>338.50984658233938</v>
      </c>
      <c r="C7367" s="9">
        <v>339.92075551075959</v>
      </c>
      <c r="D7367" s="25">
        <v>101</v>
      </c>
      <c r="E7367" s="8">
        <v>721</v>
      </c>
      <c r="F7367" s="31">
        <f>IF($A7367&lt;=$J$27,$O$27+$P$27*SIN($Q$27+$R$27*($A7367-$A$7266)/$P$27),erreur)</f>
        <v>338.50984658233938</v>
      </c>
      <c r="G7367" s="31">
        <f t="shared" si="277"/>
        <v>339.94390684668906</v>
      </c>
    </row>
    <row r="7368" spans="1:8" x14ac:dyDescent="0.3">
      <c r="A7368" s="20">
        <f t="shared" ref="A7368:A7431" si="278">ROW()-6</f>
        <v>7362</v>
      </c>
      <c r="B7368" s="9">
        <v>338.50962468992839</v>
      </c>
      <c r="C7368" s="9">
        <v>339.93958551075957</v>
      </c>
      <c r="D7368" s="25">
        <v>102</v>
      </c>
      <c r="E7368" s="8">
        <v>722</v>
      </c>
      <c r="F7368" s="31">
        <f>IF($A7368&lt;=$J$27,$O$27+$P$27*SIN($Q$27+$R$27*($A7368-$A$7266)/$P$27),erreur)</f>
        <v>338.50962468992839</v>
      </c>
      <c r="G7368" s="31">
        <f t="shared" si="277"/>
        <v>339.96273684668904</v>
      </c>
    </row>
    <row r="7369" spans="1:8" x14ac:dyDescent="0.3">
      <c r="A7369" s="20">
        <f t="shared" si="278"/>
        <v>7363</v>
      </c>
      <c r="B7369" s="9">
        <v>338.50933441100096</v>
      </c>
      <c r="C7369" s="9">
        <v>339.95841551075955</v>
      </c>
      <c r="D7369" s="25">
        <v>103</v>
      </c>
      <c r="E7369" s="8">
        <v>723</v>
      </c>
      <c r="F7369" s="31">
        <f>IF($A7369&lt;=$J$27,$O$27+$P$27*SIN($Q$27+$R$27*($A7369-$A$7266)/$P$27),erreur)</f>
        <v>338.50933441100096</v>
      </c>
      <c r="G7369" s="31">
        <f t="shared" si="277"/>
        <v>339.98156684668902</v>
      </c>
    </row>
    <row r="7370" spans="1:8" x14ac:dyDescent="0.3">
      <c r="A7370" s="20">
        <f t="shared" si="278"/>
        <v>7364</v>
      </c>
      <c r="B7370" s="9">
        <v>338.50897574555711</v>
      </c>
      <c r="C7370" s="9">
        <v>339.97724551075953</v>
      </c>
      <c r="D7370" s="25">
        <v>104</v>
      </c>
      <c r="E7370" s="8">
        <v>724</v>
      </c>
      <c r="F7370" s="31">
        <f>IF($A7370&lt;=$J$27,$O$27+$P$27*SIN($Q$27+$R$27*($A7370-$A$7266)/$P$27),erreur)</f>
        <v>338.50897574555711</v>
      </c>
      <c r="G7370" s="31">
        <f t="shared" si="277"/>
        <v>340.000396846689</v>
      </c>
    </row>
    <row r="7371" spans="1:8" x14ac:dyDescent="0.3">
      <c r="A7371" s="20">
        <f t="shared" si="278"/>
        <v>7365</v>
      </c>
      <c r="B7371" s="9">
        <v>338.50854869360046</v>
      </c>
      <c r="C7371" s="9">
        <v>339.99607551075951</v>
      </c>
      <c r="D7371" s="25">
        <v>105</v>
      </c>
      <c r="E7371" s="8">
        <v>725</v>
      </c>
      <c r="F7371" s="31">
        <f>IF($A7371&lt;=$J$27,$O$27+$P$27*SIN($Q$27+$R$27*($A7371-$A$7266)/$P$27),erreur)</f>
        <v>338.50854869360046</v>
      </c>
      <c r="G7371" s="31">
        <f t="shared" si="277"/>
        <v>340.01922684668898</v>
      </c>
    </row>
    <row r="7372" spans="1:8" x14ac:dyDescent="0.3">
      <c r="A7372" s="20">
        <f t="shared" si="278"/>
        <v>7366</v>
      </c>
      <c r="B7372" s="9">
        <v>338.50805325513284</v>
      </c>
      <c r="C7372" s="9">
        <v>340.01490551075949</v>
      </c>
      <c r="D7372" s="25">
        <v>106</v>
      </c>
      <c r="E7372" s="8">
        <v>726</v>
      </c>
      <c r="F7372" s="31">
        <f>IF($A7372&lt;=$J$27,$O$27+$P$27*SIN($Q$27+$R$27*($A7372-$A$7266)/$P$27),erreur)</f>
        <v>338.50805325513284</v>
      </c>
      <c r="G7372" s="31">
        <f t="shared" si="277"/>
        <v>340.03805684668896</v>
      </c>
    </row>
    <row r="7373" spans="1:8" x14ac:dyDescent="0.3">
      <c r="A7373" s="20">
        <f t="shared" si="278"/>
        <v>7367</v>
      </c>
      <c r="B7373" s="9">
        <v>338.50748943015606</v>
      </c>
      <c r="C7373" s="9">
        <v>340.03373551075947</v>
      </c>
      <c r="D7373" s="25">
        <v>107</v>
      </c>
      <c r="E7373" s="8">
        <v>727</v>
      </c>
      <c r="F7373" s="31">
        <f>IF($A7373&lt;=$J$27,$O$27+$P$27*SIN($Q$27+$R$27*($A7373-$A$7266)/$P$27),erreur)</f>
        <v>338.50748943015606</v>
      </c>
      <c r="G7373" s="31">
        <f t="shared" si="277"/>
        <v>340.05688684668894</v>
      </c>
    </row>
    <row r="7374" spans="1:8" x14ac:dyDescent="0.3">
      <c r="A7374" s="20">
        <f t="shared" si="278"/>
        <v>7368</v>
      </c>
      <c r="B7374" s="9">
        <v>338.50685721867194</v>
      </c>
      <c r="C7374" s="9">
        <v>340.05256551075945</v>
      </c>
      <c r="D7374" s="25">
        <v>108</v>
      </c>
      <c r="E7374" s="8">
        <v>728</v>
      </c>
      <c r="F7374" s="31">
        <f>IF($A7374&lt;=$J$27,$O$27+$P$27*SIN($Q$27+$R$27*($A7374-$A$7266)/$P$27),erreur)</f>
        <v>338.50685721867194</v>
      </c>
      <c r="G7374" s="31">
        <f t="shared" si="277"/>
        <v>340.07571684668892</v>
      </c>
    </row>
    <row r="7375" spans="1:8" x14ac:dyDescent="0.3">
      <c r="A7375" s="20">
        <f t="shared" si="278"/>
        <v>7369</v>
      </c>
      <c r="B7375" s="9">
        <v>338.50615662068412</v>
      </c>
      <c r="C7375" s="9">
        <v>340.07139551075943</v>
      </c>
      <c r="D7375" s="25">
        <v>109</v>
      </c>
      <c r="E7375" s="8">
        <v>729</v>
      </c>
      <c r="F7375" s="31">
        <f>IF($A7375&lt;=$J$27,$O$27+$P$27*SIN($Q$27+$R$27*($A7375-$A$7266)/$P$27),erreur)</f>
        <v>338.50615662068412</v>
      </c>
      <c r="G7375" s="31">
        <f t="shared" ref="G7375:G7438" si="279">IF(8811-A7375&gt;$I$11,G7374+(A7375-A7374)*$M$11,"erreur")</f>
        <v>340.0945468466889</v>
      </c>
    </row>
    <row r="7376" spans="1:8" x14ac:dyDescent="0.3">
      <c r="A7376" s="20">
        <f t="shared" si="278"/>
        <v>7370</v>
      </c>
      <c r="B7376" s="9">
        <v>338.50538763619807</v>
      </c>
      <c r="C7376" s="9">
        <v>340.09022551075941</v>
      </c>
      <c r="D7376" s="25">
        <v>110</v>
      </c>
      <c r="E7376" s="8">
        <v>730</v>
      </c>
      <c r="F7376" s="31">
        <f>IF($A7376&lt;=$J$27,$O$27+$P$27*SIN($Q$27+$R$27*($A7376-$A$7266)/$P$27),erreur)</f>
        <v>338.50538763619807</v>
      </c>
      <c r="G7376" s="31">
        <f t="shared" si="279"/>
        <v>340.11337684668888</v>
      </c>
    </row>
    <row r="7377" spans="1:8" x14ac:dyDescent="0.3">
      <c r="A7377" s="20">
        <f t="shared" si="278"/>
        <v>7371</v>
      </c>
      <c r="B7377" s="9">
        <v>338.50455026521377</v>
      </c>
      <c r="C7377" s="9">
        <v>340.10905551075939</v>
      </c>
      <c r="D7377" s="25">
        <v>111</v>
      </c>
      <c r="E7377" s="8">
        <v>731</v>
      </c>
      <c r="F7377" s="31">
        <f>IF($A7377&lt;=$J$27,$O$27+$P$27*SIN($Q$27+$R$27*($A7377-$A$7266)/$P$27),erreur)</f>
        <v>338.50455026521377</v>
      </c>
      <c r="G7377" s="31">
        <f t="shared" si="279"/>
        <v>340.13220684668886</v>
      </c>
    </row>
    <row r="7378" spans="1:8" x14ac:dyDescent="0.3">
      <c r="A7378" s="20">
        <f t="shared" si="278"/>
        <v>7372</v>
      </c>
      <c r="B7378" s="9">
        <v>338.5036445077385</v>
      </c>
      <c r="C7378" s="9">
        <v>340.12788551075937</v>
      </c>
      <c r="D7378" s="25">
        <v>112</v>
      </c>
      <c r="E7378" s="8">
        <v>732</v>
      </c>
      <c r="F7378" s="31">
        <f>IF($A7378&lt;=$J$27,$O$27+$P$27*SIN($Q$27+$R$27*($A7378-$A$7266)/$P$27),erreur)</f>
        <v>338.5036445077385</v>
      </c>
      <c r="G7378" s="31">
        <f t="shared" si="279"/>
        <v>340.15103684668884</v>
      </c>
    </row>
    <row r="7379" spans="1:8" x14ac:dyDescent="0.3">
      <c r="A7379" s="20">
        <f t="shared" si="278"/>
        <v>7373</v>
      </c>
      <c r="B7379" s="9">
        <v>338.50267036377045</v>
      </c>
      <c r="C7379" s="9">
        <v>340.14671551075935</v>
      </c>
      <c r="D7379" s="25">
        <v>113</v>
      </c>
      <c r="E7379" s="8">
        <v>733</v>
      </c>
      <c r="F7379" s="31">
        <f>IF($A7379&lt;=$J$27,$O$27+$P$27*SIN($Q$27+$R$27*($A7379-$A$7266)/$P$27),erreur)</f>
        <v>338.50267036377045</v>
      </c>
      <c r="G7379" s="31">
        <f t="shared" si="279"/>
        <v>340.16986684668882</v>
      </c>
    </row>
    <row r="7380" spans="1:8" x14ac:dyDescent="0.3">
      <c r="A7380" s="20">
        <f t="shared" si="278"/>
        <v>7374</v>
      </c>
      <c r="B7380" s="9">
        <v>338.50162783332235</v>
      </c>
      <c r="C7380" s="9">
        <v>340.16554551075933</v>
      </c>
      <c r="D7380" s="25">
        <v>114</v>
      </c>
      <c r="E7380" s="8">
        <v>734</v>
      </c>
      <c r="F7380" s="31">
        <f>IF($A7380&lt;=$J$27,$O$27+$P$27*SIN($Q$27+$R$27*($A7380-$A$7266)/$P$27),erreur)</f>
        <v>338.50162783332235</v>
      </c>
      <c r="G7380" s="31">
        <f t="shared" si="279"/>
        <v>340.1886968466888</v>
      </c>
    </row>
    <row r="7381" spans="1:8" x14ac:dyDescent="0.3">
      <c r="A7381" s="20">
        <f t="shared" si="278"/>
        <v>7375</v>
      </c>
      <c r="B7381" s="9">
        <v>338.50051691639419</v>
      </c>
      <c r="C7381" s="9">
        <v>340.18437551075931</v>
      </c>
      <c r="D7381" s="25">
        <v>115</v>
      </c>
      <c r="E7381" s="8">
        <v>735</v>
      </c>
      <c r="F7381" s="31">
        <f>IF($A7381&lt;=$J$27,$O$27+$P$27*SIN($Q$27+$R$27*($A7381-$A$7266)/$P$27),erreur)</f>
        <v>338.50051691639419</v>
      </c>
      <c r="G7381" s="31">
        <f t="shared" si="279"/>
        <v>340.20752684668878</v>
      </c>
    </row>
    <row r="7382" spans="1:8" x14ac:dyDescent="0.3">
      <c r="A7382" s="20">
        <f t="shared" si="278"/>
        <v>7376</v>
      </c>
      <c r="B7382" s="9">
        <v>338.49933761299144</v>
      </c>
      <c r="C7382" s="9">
        <v>340.20320551075929</v>
      </c>
      <c r="D7382" s="25">
        <v>116</v>
      </c>
      <c r="E7382" s="8">
        <v>736</v>
      </c>
      <c r="F7382" s="31">
        <f>IF($A7382&lt;=$J$27,$O$27+$P$27*SIN($Q$27+$R$27*($A7382-$A$7266)/$P$27),erreur)</f>
        <v>338.49933761299144</v>
      </c>
      <c r="G7382" s="31">
        <f t="shared" si="279"/>
        <v>340.22635684668876</v>
      </c>
    </row>
    <row r="7383" spans="1:8" x14ac:dyDescent="0.3">
      <c r="A7383" s="20">
        <f t="shared" si="278"/>
        <v>7377</v>
      </c>
      <c r="B7383" s="9">
        <v>338.49808992312137</v>
      </c>
      <c r="C7383" s="9">
        <v>340.22203551075927</v>
      </c>
      <c r="D7383" s="25">
        <v>117</v>
      </c>
      <c r="E7383" s="8">
        <v>737</v>
      </c>
      <c r="F7383" s="31">
        <f>IF($A7383&lt;=$J$27,$O$27+$P$27*SIN($Q$27+$R$27*($A7383-$A$7266)/$P$27),erreur)</f>
        <v>338.49808992312137</v>
      </c>
      <c r="G7383" s="31">
        <f t="shared" si="279"/>
        <v>340.24518684668874</v>
      </c>
    </row>
    <row r="7384" spans="1:8" x14ac:dyDescent="0.3">
      <c r="A7384" s="20">
        <f t="shared" si="278"/>
        <v>7378</v>
      </c>
      <c r="B7384" s="9">
        <v>338.49677384678762</v>
      </c>
      <c r="C7384" s="9">
        <v>340.24086551075925</v>
      </c>
      <c r="D7384" s="25">
        <v>118</v>
      </c>
      <c r="E7384" s="8">
        <v>738</v>
      </c>
      <c r="F7384" s="31">
        <f>IF($A7384&lt;=$J$27,$O$27+$P$27*SIN($Q$27+$R$27*($A7384-$A$7266)/$P$27),erreur)</f>
        <v>338.49677384678762</v>
      </c>
      <c r="G7384" s="31">
        <f t="shared" si="279"/>
        <v>340.26401684668872</v>
      </c>
    </row>
    <row r="7385" spans="1:8" x14ac:dyDescent="0.3">
      <c r="A7385" s="20">
        <f t="shared" si="278"/>
        <v>7379</v>
      </c>
      <c r="B7385" s="9">
        <v>338.49538938399928</v>
      </c>
      <c r="C7385" s="9">
        <v>340.25969551075923</v>
      </c>
      <c r="D7385" s="25">
        <v>119</v>
      </c>
      <c r="E7385" s="8">
        <v>739</v>
      </c>
      <c r="F7385" s="31">
        <f>IF($A7385&lt;=$J$27,$O$27+$P$27*SIN($Q$27+$R$27*($A7385-$A$7266)/$P$27),erreur)</f>
        <v>338.49538938399928</v>
      </c>
      <c r="G7385" s="31">
        <f t="shared" si="279"/>
        <v>340.2828468466887</v>
      </c>
    </row>
    <row r="7386" spans="1:8" x14ac:dyDescent="0.3">
      <c r="A7386" s="20">
        <f t="shared" si="278"/>
        <v>7380</v>
      </c>
      <c r="B7386" s="9">
        <v>338.49393653475818</v>
      </c>
      <c r="C7386" s="9">
        <v>340.27852551075921</v>
      </c>
      <c r="D7386" s="25">
        <v>120</v>
      </c>
      <c r="E7386" s="8">
        <v>740</v>
      </c>
      <c r="F7386" s="31">
        <f>IF($A7386&lt;=$J$27,$O$27+$P$27*SIN($Q$27+$R$27*($A7386-$A$7266)/$P$27),erreur)</f>
        <v>338.49393653475818</v>
      </c>
      <c r="G7386" s="31">
        <f t="shared" si="279"/>
        <v>340.30167684668868</v>
      </c>
      <c r="H7386">
        <v>344.76</v>
      </c>
    </row>
    <row r="7387" spans="1:8" x14ac:dyDescent="0.3">
      <c r="A7387" s="20">
        <f t="shared" si="278"/>
        <v>7381</v>
      </c>
      <c r="B7387" s="9">
        <v>338.49241529907522</v>
      </c>
      <c r="C7387" s="9">
        <v>340.29735551075919</v>
      </c>
      <c r="D7387" s="25">
        <v>121</v>
      </c>
      <c r="E7387" s="8">
        <v>741</v>
      </c>
      <c r="F7387" s="31">
        <f>IF($A7387&lt;=$J$27,$O$27+$P$27*SIN($Q$27+$R$27*($A7387-$A$7266)/$P$27),erreur)</f>
        <v>338.49241529907522</v>
      </c>
      <c r="G7387" s="31">
        <f t="shared" si="279"/>
        <v>340.32050684668866</v>
      </c>
    </row>
    <row r="7388" spans="1:8" x14ac:dyDescent="0.3">
      <c r="A7388" s="20">
        <f t="shared" si="278"/>
        <v>7382</v>
      </c>
      <c r="B7388" s="9">
        <v>338.49082567695768</v>
      </c>
      <c r="C7388" s="9">
        <v>340.31618551075917</v>
      </c>
      <c r="D7388" s="25">
        <v>122</v>
      </c>
      <c r="E7388" s="8">
        <v>742</v>
      </c>
      <c r="F7388" s="31">
        <f>IF($A7388&lt;=$J$27,$O$27+$P$27*SIN($Q$27+$R$27*($A7388-$A$7266)/$P$27),erreur)</f>
        <v>338.49082567695768</v>
      </c>
      <c r="G7388" s="31">
        <f t="shared" si="279"/>
        <v>340.33933684668864</v>
      </c>
    </row>
    <row r="7389" spans="1:8" x14ac:dyDescent="0.3">
      <c r="A7389" s="20">
        <f t="shared" si="278"/>
        <v>7383</v>
      </c>
      <c r="B7389" s="9">
        <v>338.48916766841103</v>
      </c>
      <c r="C7389" s="9">
        <v>340.33501551075915</v>
      </c>
      <c r="D7389" s="25">
        <v>123</v>
      </c>
      <c r="E7389" s="8">
        <v>743</v>
      </c>
      <c r="F7389" s="31">
        <f>IF($A7389&lt;=$J$27,$O$27+$P$27*SIN($Q$27+$R$27*($A7389-$A$7266)/$P$27),erreur)</f>
        <v>338.48916766841103</v>
      </c>
      <c r="G7389" s="31">
        <f t="shared" si="279"/>
        <v>340.35816684668862</v>
      </c>
    </row>
    <row r="7390" spans="1:8" x14ac:dyDescent="0.3">
      <c r="A7390" s="20">
        <f t="shared" si="278"/>
        <v>7384</v>
      </c>
      <c r="B7390" s="9">
        <v>338.48744127344253</v>
      </c>
      <c r="C7390" s="9">
        <v>340.35384551075913</v>
      </c>
      <c r="D7390" s="25">
        <v>124</v>
      </c>
      <c r="E7390" s="8">
        <v>744</v>
      </c>
      <c r="F7390" s="31">
        <f>IF($A7390&lt;=$J$27,$O$27+$P$27*SIN($Q$27+$R$27*($A7390-$A$7266)/$P$27),erreur)</f>
        <v>338.48744127344253</v>
      </c>
      <c r="G7390" s="31">
        <f t="shared" si="279"/>
        <v>340.3769968466886</v>
      </c>
    </row>
    <row r="7391" spans="1:8" x14ac:dyDescent="0.3">
      <c r="A7391" s="20">
        <f t="shared" si="278"/>
        <v>7385</v>
      </c>
      <c r="B7391" s="9">
        <v>338.4856464920631</v>
      </c>
      <c r="C7391" s="9">
        <v>340.37267551075911</v>
      </c>
      <c r="D7391" s="25">
        <v>125</v>
      </c>
      <c r="E7391" s="8">
        <v>745</v>
      </c>
      <c r="F7391" s="31">
        <f>IF($A7391&lt;=$J$27,$O$27+$P$27*SIN($Q$27+$R$27*($A7391-$A$7266)/$P$27),erreur)</f>
        <v>338.4856464920631</v>
      </c>
      <c r="G7391" s="31">
        <f t="shared" si="279"/>
        <v>340.39582684668858</v>
      </c>
    </row>
    <row r="7392" spans="1:8" x14ac:dyDescent="0.3">
      <c r="A7392" s="20">
        <f t="shared" si="278"/>
        <v>7386</v>
      </c>
      <c r="B7392" s="9">
        <v>338.48378332427819</v>
      </c>
      <c r="C7392" s="9">
        <v>340.39150551075909</v>
      </c>
      <c r="D7392" s="25">
        <v>126</v>
      </c>
      <c r="E7392" s="8">
        <v>746</v>
      </c>
      <c r="F7392" s="31">
        <f>IF($A7392&lt;=$J$27,$O$27+$P$27*SIN($Q$27+$R$27*($A7392-$A$7266)/$P$27),erreur)</f>
        <v>338.48378332427819</v>
      </c>
      <c r="G7392" s="31">
        <f t="shared" si="279"/>
        <v>340.41465684668856</v>
      </c>
    </row>
    <row r="7393" spans="1:8" x14ac:dyDescent="0.3">
      <c r="A7393" s="20">
        <f t="shared" si="278"/>
        <v>7387</v>
      </c>
      <c r="B7393" s="9">
        <v>338.48185177009691</v>
      </c>
      <c r="C7393" s="9">
        <v>340.41033551075907</v>
      </c>
      <c r="D7393" s="25">
        <v>127</v>
      </c>
      <c r="E7393" s="8">
        <v>747</v>
      </c>
      <c r="F7393" s="31">
        <f>IF($A7393&lt;=$J$27,$O$27+$P$27*SIN($Q$27+$R$27*($A7393-$A$7266)/$P$27),erreur)</f>
        <v>338.48185177009691</v>
      </c>
      <c r="G7393" s="31">
        <f t="shared" si="279"/>
        <v>340.43348684668854</v>
      </c>
    </row>
    <row r="7394" spans="1:8" x14ac:dyDescent="0.3">
      <c r="A7394" s="20">
        <f t="shared" si="278"/>
        <v>7388</v>
      </c>
      <c r="B7394" s="9">
        <v>338.47985182953016</v>
      </c>
      <c r="C7394" s="9">
        <v>340.42916551075905</v>
      </c>
      <c r="D7394" s="25">
        <v>128</v>
      </c>
      <c r="E7394" s="8">
        <v>748</v>
      </c>
      <c r="F7394" s="31">
        <f>IF($A7394&lt;=$J$27,$O$27+$P$27*SIN($Q$27+$R$27*($A7394-$A$7266)/$P$27),erreur)</f>
        <v>338.47985182953016</v>
      </c>
      <c r="G7394" s="31">
        <f t="shared" si="279"/>
        <v>340.45231684668852</v>
      </c>
    </row>
    <row r="7395" spans="1:8" x14ac:dyDescent="0.3">
      <c r="A7395" s="20">
        <f t="shared" si="278"/>
        <v>7389</v>
      </c>
      <c r="B7395" s="9">
        <v>338.47778350258523</v>
      </c>
      <c r="C7395" s="9">
        <v>340.44799551075903</v>
      </c>
      <c r="D7395" s="25">
        <v>129</v>
      </c>
      <c r="E7395" s="8">
        <v>749</v>
      </c>
      <c r="F7395" s="31">
        <f>IF($A7395&lt;=$J$27,$O$27+$P$27*SIN($Q$27+$R$27*($A7395-$A$7266)/$P$27),erreur)</f>
        <v>338.47778350258523</v>
      </c>
      <c r="G7395" s="31">
        <f t="shared" si="279"/>
        <v>340.4711468466885</v>
      </c>
    </row>
    <row r="7396" spans="1:8" x14ac:dyDescent="0.3">
      <c r="A7396" s="20">
        <f t="shared" si="278"/>
        <v>7390</v>
      </c>
      <c r="B7396" s="9">
        <v>338.47564678927301</v>
      </c>
      <c r="C7396" s="9">
        <v>340.46682551075901</v>
      </c>
      <c r="D7396" s="25">
        <v>130</v>
      </c>
      <c r="E7396" s="8">
        <v>750</v>
      </c>
      <c r="F7396" s="31">
        <f>IF($A7396&lt;=$J$27,$O$27+$P$27*SIN($Q$27+$R$27*($A7396-$A$7266)/$P$27),erreur)</f>
        <v>338.47564678927301</v>
      </c>
      <c r="G7396" s="31">
        <f t="shared" si="279"/>
        <v>340.48997684668848</v>
      </c>
    </row>
    <row r="7397" spans="1:8" x14ac:dyDescent="0.3">
      <c r="A7397" s="20">
        <f t="shared" si="278"/>
        <v>7391</v>
      </c>
      <c r="B7397" s="9">
        <v>338.47344168960262</v>
      </c>
      <c r="C7397" s="9">
        <v>340.48565551075899</v>
      </c>
      <c r="D7397" s="25">
        <v>131</v>
      </c>
      <c r="E7397" s="8">
        <v>751</v>
      </c>
      <c r="F7397" s="31">
        <f>IF($A7397&lt;=$J$27,$O$27+$P$27*SIN($Q$27+$R$27*($A7397-$A$7266)/$P$27),erreur)</f>
        <v>338.47344168960262</v>
      </c>
      <c r="G7397" s="31">
        <f t="shared" si="279"/>
        <v>340.50880684668846</v>
      </c>
    </row>
    <row r="7398" spans="1:8" x14ac:dyDescent="0.3">
      <c r="A7398" s="20">
        <f t="shared" si="278"/>
        <v>7392</v>
      </c>
      <c r="B7398" s="9">
        <v>338.47116820358497</v>
      </c>
      <c r="C7398" s="9">
        <v>340.50448551075897</v>
      </c>
      <c r="D7398" s="25">
        <v>132</v>
      </c>
      <c r="E7398" s="8">
        <v>752</v>
      </c>
      <c r="F7398" s="31">
        <f>IF($A7398&lt;=$J$27,$O$27+$P$27*SIN($Q$27+$R$27*($A7398-$A$7266)/$P$27),erreur)</f>
        <v>338.47116820358497</v>
      </c>
      <c r="G7398" s="31">
        <f t="shared" si="279"/>
        <v>340.52763684668844</v>
      </c>
    </row>
    <row r="7399" spans="1:8" x14ac:dyDescent="0.3">
      <c r="A7399" s="20">
        <f t="shared" si="278"/>
        <v>7393</v>
      </c>
      <c r="B7399" s="9">
        <v>338.46882633123278</v>
      </c>
      <c r="C7399" s="9">
        <v>340.52331551075895</v>
      </c>
      <c r="D7399" s="25">
        <v>133</v>
      </c>
      <c r="E7399" s="8">
        <v>753</v>
      </c>
      <c r="F7399" s="31">
        <f>IF($A7399&lt;=$J$27,$O$27+$P$27*SIN($Q$27+$R$27*($A7399-$A$7266)/$P$27),erreur)</f>
        <v>338.46882633123278</v>
      </c>
      <c r="G7399" s="31">
        <f t="shared" si="279"/>
        <v>340.54646684668842</v>
      </c>
    </row>
    <row r="7400" spans="1:8" x14ac:dyDescent="0.3">
      <c r="A7400" s="20">
        <f t="shared" si="278"/>
        <v>7394</v>
      </c>
      <c r="B7400" s="9">
        <v>338.46641607255333</v>
      </c>
      <c r="C7400" s="9">
        <v>340.54214551075893</v>
      </c>
      <c r="D7400" s="25">
        <v>134</v>
      </c>
      <c r="E7400" s="8">
        <v>754</v>
      </c>
      <c r="F7400" s="31">
        <f>IF($A7400&lt;=$J$27,$O$27+$P$27*SIN($Q$27+$R$27*($A7400-$A$7266)/$P$27),erreur)</f>
        <v>338.46641607255333</v>
      </c>
      <c r="G7400" s="31">
        <f t="shared" si="279"/>
        <v>340.5652968466884</v>
      </c>
    </row>
    <row r="7401" spans="1:8" x14ac:dyDescent="0.3">
      <c r="A7401" s="20">
        <f t="shared" si="278"/>
        <v>7395</v>
      </c>
      <c r="B7401" s="9">
        <v>338.46393742755936</v>
      </c>
      <c r="C7401" s="9">
        <v>340.56097551075891</v>
      </c>
      <c r="D7401" s="25">
        <v>135</v>
      </c>
      <c r="E7401" s="8">
        <v>755</v>
      </c>
      <c r="F7401" s="31">
        <f>IF($A7401&lt;=$J$27,$O$27+$P$27*SIN($Q$27+$R$27*($A7401-$A$7266)/$P$27),erreur)</f>
        <v>338.46393742755936</v>
      </c>
      <c r="G7401" s="31">
        <f t="shared" si="279"/>
        <v>340.58412684668838</v>
      </c>
    </row>
    <row r="7402" spans="1:8" x14ac:dyDescent="0.3">
      <c r="A7402" s="20">
        <f t="shared" si="278"/>
        <v>7396</v>
      </c>
      <c r="B7402" s="9">
        <v>338.4613903962636</v>
      </c>
      <c r="C7402" s="9">
        <v>340.57980551075889</v>
      </c>
      <c r="D7402" s="25">
        <v>136</v>
      </c>
      <c r="E7402" s="8">
        <v>756</v>
      </c>
      <c r="F7402" s="31">
        <f>IF($A7402&lt;=$J$27,$O$27+$P$27*SIN($Q$27+$R$27*($A7402-$A$7266)/$P$27),erreur)</f>
        <v>338.4613903962636</v>
      </c>
      <c r="G7402" s="31">
        <f t="shared" si="279"/>
        <v>340.60295684668836</v>
      </c>
    </row>
    <row r="7403" spans="1:8" x14ac:dyDescent="0.3">
      <c r="A7403" s="20">
        <f t="shared" si="278"/>
        <v>7397</v>
      </c>
      <c r="B7403" s="9">
        <v>338.45877497867514</v>
      </c>
      <c r="C7403" s="9">
        <v>340.59863551075887</v>
      </c>
      <c r="D7403" s="25">
        <v>137</v>
      </c>
      <c r="E7403" s="8">
        <v>757</v>
      </c>
      <c r="F7403" s="31">
        <f>IF($A7403&lt;=$J$27,$O$27+$P$27*SIN($Q$27+$R$27*($A7403-$A$7266)/$P$27),erreur)</f>
        <v>338.45877497867514</v>
      </c>
      <c r="G7403" s="31">
        <f t="shared" si="279"/>
        <v>340.62178684668834</v>
      </c>
    </row>
    <row r="7404" spans="1:8" x14ac:dyDescent="0.3">
      <c r="A7404" s="20">
        <f t="shared" si="278"/>
        <v>7398</v>
      </c>
      <c r="B7404" s="9">
        <v>338.45609117481035</v>
      </c>
      <c r="C7404" s="9">
        <v>340.61746551075885</v>
      </c>
      <c r="D7404" s="25">
        <v>138</v>
      </c>
      <c r="E7404" s="8">
        <v>758</v>
      </c>
      <c r="F7404" s="31">
        <f>IF($A7404&lt;=$J$27,$O$27+$P$27*SIN($Q$27+$R$27*($A7404-$A$7266)/$P$27),erreur)</f>
        <v>338.45609117481035</v>
      </c>
      <c r="G7404" s="31">
        <f t="shared" si="279"/>
        <v>340.64061684668832</v>
      </c>
    </row>
    <row r="7405" spans="1:8" x14ac:dyDescent="0.3">
      <c r="A7405" s="20">
        <f t="shared" si="278"/>
        <v>7399</v>
      </c>
      <c r="B7405" s="9">
        <v>338.45333898467834</v>
      </c>
      <c r="C7405" s="9">
        <v>340.63629551075883</v>
      </c>
      <c r="D7405" s="25">
        <v>139</v>
      </c>
      <c r="E7405" s="8">
        <v>759</v>
      </c>
      <c r="F7405" s="31">
        <f>IF($A7405&lt;=$J$27,$O$27+$P$27*SIN($Q$27+$R$27*($A7405-$A$7266)/$P$27),erreur)</f>
        <v>338.45333898467834</v>
      </c>
      <c r="G7405" s="31">
        <f t="shared" si="279"/>
        <v>340.6594468466883</v>
      </c>
    </row>
    <row r="7406" spans="1:8" x14ac:dyDescent="0.3">
      <c r="A7406" s="20">
        <f t="shared" si="278"/>
        <v>7400</v>
      </c>
      <c r="B7406" s="9">
        <v>338.45051840829183</v>
      </c>
      <c r="C7406" s="9">
        <v>340.65512551075881</v>
      </c>
      <c r="D7406" s="25">
        <v>140</v>
      </c>
      <c r="E7406" s="8">
        <v>760</v>
      </c>
      <c r="F7406" s="31">
        <f>IF($A7406&lt;=$J$27,$O$27+$P$27*SIN($Q$27+$R$27*($A7406-$A$7266)/$P$27),erreur)</f>
        <v>338.45051840829183</v>
      </c>
      <c r="G7406" s="31">
        <f t="shared" si="279"/>
        <v>340.67827684668828</v>
      </c>
      <c r="H7406">
        <v>344.13</v>
      </c>
    </row>
    <row r="7407" spans="1:8" x14ac:dyDescent="0.3">
      <c r="A7407" s="20">
        <f t="shared" si="278"/>
        <v>7401</v>
      </c>
      <c r="B7407" s="9">
        <v>338.44762944566719</v>
      </c>
      <c r="C7407" s="9">
        <v>340.67395551075879</v>
      </c>
      <c r="D7407" s="25">
        <v>141</v>
      </c>
      <c r="E7407" s="8">
        <v>761</v>
      </c>
      <c r="F7407" s="31">
        <f>IF($A7407&lt;=$J$27,$O$27+$P$27*SIN($Q$27+$R$27*($A7407-$A$7266)/$P$27),erreur)</f>
        <v>338.44762944566719</v>
      </c>
      <c r="G7407" s="31">
        <f t="shared" si="279"/>
        <v>340.69710684668826</v>
      </c>
    </row>
    <row r="7408" spans="1:8" x14ac:dyDescent="0.3">
      <c r="A7408" s="20">
        <f t="shared" si="278"/>
        <v>7402</v>
      </c>
      <c r="B7408" s="9">
        <v>338.44467209681534</v>
      </c>
      <c r="C7408" s="9">
        <v>340.69278551075877</v>
      </c>
      <c r="D7408" s="25">
        <v>142</v>
      </c>
      <c r="E7408" s="8">
        <v>762</v>
      </c>
      <c r="F7408" s="31">
        <f>IF($A7408&lt;=$J$27,$O$27+$P$27*SIN($Q$27+$R$27*($A7408-$A$7266)/$P$27),erreur)</f>
        <v>338.44467209681534</v>
      </c>
      <c r="G7408" s="31">
        <f t="shared" si="279"/>
        <v>340.71593684668824</v>
      </c>
    </row>
    <row r="7409" spans="1:7" x14ac:dyDescent="0.3">
      <c r="A7409" s="20">
        <f t="shared" si="278"/>
        <v>7403</v>
      </c>
      <c r="B7409" s="9">
        <v>338.44164636174901</v>
      </c>
      <c r="C7409" s="9">
        <v>340.71161551075875</v>
      </c>
      <c r="D7409" s="25">
        <v>143</v>
      </c>
      <c r="E7409" s="8">
        <v>763</v>
      </c>
      <c r="F7409" s="31">
        <f>IF($A7409&lt;=$J$27,$O$27+$P$27*SIN($Q$27+$R$27*($A7409-$A$7266)/$P$27),erreur)</f>
        <v>338.44164636174901</v>
      </c>
      <c r="G7409" s="31">
        <f t="shared" si="279"/>
        <v>340.73476684668822</v>
      </c>
    </row>
    <row r="7410" spans="1:7" x14ac:dyDescent="0.3">
      <c r="A7410" s="20">
        <f t="shared" si="278"/>
        <v>7404</v>
      </c>
      <c r="B7410" s="9">
        <v>338.43855224048639</v>
      </c>
      <c r="C7410" s="9">
        <v>340.73044551075873</v>
      </c>
      <c r="D7410" s="25">
        <v>144</v>
      </c>
      <c r="E7410" s="8">
        <v>764</v>
      </c>
      <c r="F7410" s="31">
        <f>IF($A7410&lt;=$J$27,$O$27+$P$27*SIN($Q$27+$R$27*($A7410-$A$7266)/$P$27),erreur)</f>
        <v>338.43855224048639</v>
      </c>
      <c r="G7410" s="31">
        <f t="shared" si="279"/>
        <v>340.7535968466882</v>
      </c>
    </row>
    <row r="7411" spans="1:7" x14ac:dyDescent="0.3">
      <c r="A7411" s="20">
        <f t="shared" si="278"/>
        <v>7405</v>
      </c>
      <c r="B7411" s="9">
        <v>338.43538973304021</v>
      </c>
      <c r="C7411" s="9">
        <v>340.74927551075871</v>
      </c>
      <c r="D7411" s="25">
        <v>145</v>
      </c>
      <c r="E7411" s="8">
        <v>765</v>
      </c>
      <c r="F7411" s="31">
        <f>IF($A7411&lt;=$J$27,$O$27+$P$27*SIN($Q$27+$R$27*($A7411-$A$7266)/$P$27),erreur)</f>
        <v>338.43538973304021</v>
      </c>
      <c r="G7411" s="31">
        <f t="shared" si="279"/>
        <v>340.77242684668818</v>
      </c>
    </row>
    <row r="7412" spans="1:7" x14ac:dyDescent="0.3">
      <c r="A7412" s="20">
        <f t="shared" si="278"/>
        <v>7406</v>
      </c>
      <c r="B7412" s="9">
        <v>338.43215883942321</v>
      </c>
      <c r="C7412" s="9">
        <v>340.76810551075869</v>
      </c>
      <c r="D7412" s="25">
        <v>146</v>
      </c>
      <c r="E7412" s="8">
        <v>766</v>
      </c>
      <c r="F7412" s="31">
        <f>IF($A7412&lt;=$J$27,$O$27+$P$27*SIN($Q$27+$R$27*($A7412-$A$7266)/$P$27),erreur)</f>
        <v>338.43215883942321</v>
      </c>
      <c r="G7412" s="31">
        <f t="shared" si="279"/>
        <v>340.79125684668816</v>
      </c>
    </row>
    <row r="7413" spans="1:7" x14ac:dyDescent="0.3">
      <c r="A7413" s="20">
        <f t="shared" si="278"/>
        <v>7407</v>
      </c>
      <c r="B7413" s="9">
        <v>338.42885955965357</v>
      </c>
      <c r="C7413" s="9">
        <v>340.78693551075867</v>
      </c>
      <c r="D7413" s="25">
        <v>147</v>
      </c>
      <c r="E7413" s="8">
        <v>767</v>
      </c>
      <c r="F7413" s="31">
        <f>IF($A7413&lt;=$J$27,$O$27+$P$27*SIN($Q$27+$R$27*($A7413-$A$7266)/$P$27),erreur)</f>
        <v>338.42885955965357</v>
      </c>
      <c r="G7413" s="31">
        <f t="shared" si="279"/>
        <v>340.81008684668814</v>
      </c>
    </row>
    <row r="7414" spans="1:7" x14ac:dyDescent="0.3">
      <c r="A7414" s="20">
        <f t="shared" si="278"/>
        <v>7408</v>
      </c>
      <c r="B7414" s="9">
        <v>338.42549189374222</v>
      </c>
      <c r="C7414" s="9">
        <v>340.80576551075865</v>
      </c>
      <c r="D7414" s="25">
        <v>148</v>
      </c>
      <c r="E7414" s="8">
        <v>768</v>
      </c>
      <c r="F7414" s="31">
        <f>IF($A7414&lt;=$J$27,$O$27+$P$27*SIN($Q$27+$R$27*($A7414-$A$7266)/$P$27),erreur)</f>
        <v>338.42549189374222</v>
      </c>
      <c r="G7414" s="31">
        <f t="shared" si="279"/>
        <v>340.82891684668812</v>
      </c>
    </row>
    <row r="7415" spans="1:7" x14ac:dyDescent="0.3">
      <c r="A7415" s="20">
        <f t="shared" si="278"/>
        <v>7409</v>
      </c>
      <c r="B7415" s="9">
        <v>338.42205584170915</v>
      </c>
      <c r="C7415" s="9">
        <v>340.82459551075863</v>
      </c>
      <c r="D7415" s="25">
        <v>149</v>
      </c>
      <c r="E7415" s="8">
        <v>769</v>
      </c>
      <c r="F7415" s="31">
        <f>IF($A7415&lt;=$J$27,$O$27+$P$27*SIN($Q$27+$R$27*($A7415-$A$7266)/$P$27),erreur)</f>
        <v>338.42205584170915</v>
      </c>
      <c r="G7415" s="31">
        <f t="shared" si="279"/>
        <v>340.8477468466881</v>
      </c>
    </row>
    <row r="7416" spans="1:7" x14ac:dyDescent="0.3">
      <c r="A7416" s="20">
        <f t="shared" si="278"/>
        <v>7410</v>
      </c>
      <c r="B7416" s="9">
        <v>338.41855140357075</v>
      </c>
      <c r="C7416" s="9">
        <v>340.84342551075861</v>
      </c>
      <c r="D7416" s="25">
        <v>150</v>
      </c>
      <c r="E7416" s="8">
        <v>770</v>
      </c>
      <c r="F7416" s="31">
        <f>IF($A7416&lt;=$J$27,$O$27+$P$27*SIN($Q$27+$R$27*($A7416-$A$7266)/$P$27),erreur)</f>
        <v>338.41855140357075</v>
      </c>
      <c r="G7416" s="31">
        <f t="shared" si="279"/>
        <v>340.86657684668808</v>
      </c>
    </row>
    <row r="7417" spans="1:7" x14ac:dyDescent="0.3">
      <c r="A7417" s="20">
        <f t="shared" si="278"/>
        <v>7411</v>
      </c>
      <c r="B7417" s="9">
        <v>338.41497857933973</v>
      </c>
      <c r="C7417" s="9">
        <v>340.86225551075859</v>
      </c>
      <c r="D7417" s="25">
        <v>151</v>
      </c>
      <c r="E7417" s="8">
        <v>771</v>
      </c>
      <c r="F7417" s="31">
        <f>IF($A7417&lt;=$J$27,$O$27+$P$27*SIN($Q$27+$R$27*($A7417-$A$7266)/$P$27),erreur)</f>
        <v>338.41497857933973</v>
      </c>
      <c r="G7417" s="31">
        <f t="shared" si="279"/>
        <v>340.88540684668806</v>
      </c>
    </row>
    <row r="7418" spans="1:7" x14ac:dyDescent="0.3">
      <c r="A7418" s="20">
        <f t="shared" si="278"/>
        <v>7412</v>
      </c>
      <c r="B7418" s="9">
        <v>338.41133736903612</v>
      </c>
      <c r="C7418" s="9">
        <v>340.88108551075857</v>
      </c>
      <c r="D7418" s="25">
        <v>152</v>
      </c>
      <c r="E7418" s="8">
        <v>772</v>
      </c>
      <c r="F7418" s="31">
        <f>IF($A7418&lt;=$J$27,$O$27+$P$27*SIN($Q$27+$R$27*($A7418-$A$7266)/$P$27),erreur)</f>
        <v>338.41133736903612</v>
      </c>
      <c r="G7418" s="31">
        <f t="shared" si="279"/>
        <v>340.90423684668804</v>
      </c>
    </row>
    <row r="7419" spans="1:7" x14ac:dyDescent="0.3">
      <c r="A7419" s="20">
        <f t="shared" si="278"/>
        <v>7413</v>
      </c>
      <c r="B7419" s="9">
        <v>338.40762777267446</v>
      </c>
      <c r="C7419" s="9">
        <v>340.89991551075855</v>
      </c>
      <c r="D7419" s="25">
        <v>153</v>
      </c>
      <c r="E7419" s="8">
        <v>773</v>
      </c>
      <c r="F7419" s="31">
        <f>IF($A7419&lt;=$J$27,$O$27+$P$27*SIN($Q$27+$R$27*($A7419-$A$7266)/$P$27),erreur)</f>
        <v>338.40762777267446</v>
      </c>
      <c r="G7419" s="31">
        <f t="shared" si="279"/>
        <v>340.92306684668802</v>
      </c>
    </row>
    <row r="7420" spans="1:7" x14ac:dyDescent="0.3">
      <c r="A7420" s="20">
        <f t="shared" si="278"/>
        <v>7414</v>
      </c>
      <c r="B7420" s="9">
        <v>338.40384979027476</v>
      </c>
      <c r="C7420" s="9">
        <v>340.91874551075853</v>
      </c>
      <c r="D7420" s="25">
        <v>154</v>
      </c>
      <c r="E7420" s="8">
        <v>774</v>
      </c>
      <c r="F7420" s="31">
        <f>IF($A7420&lt;=$J$27,$O$27+$P$27*SIN($Q$27+$R$27*($A7420-$A$7266)/$P$27),erreur)</f>
        <v>338.40384979027476</v>
      </c>
      <c r="G7420" s="31">
        <f t="shared" si="279"/>
        <v>340.941896846688</v>
      </c>
    </row>
    <row r="7421" spans="1:7" x14ac:dyDescent="0.3">
      <c r="A7421" s="20">
        <f t="shared" si="278"/>
        <v>7415</v>
      </c>
      <c r="B7421" s="13">
        <v>338.4000034218534</v>
      </c>
      <c r="C7421" s="9">
        <v>340.93757551075851</v>
      </c>
      <c r="D7421" s="25">
        <v>155</v>
      </c>
      <c r="E7421" s="8">
        <v>775</v>
      </c>
      <c r="F7421" s="31">
        <f>IF($A7421&lt;=$J$27,$O$27+$P$27*SIN($Q$27+$R$27*($A7421-$A$7266)/$P$27),erreur)</f>
        <v>338.4000034218534</v>
      </c>
      <c r="G7421" s="31">
        <f t="shared" si="279"/>
        <v>340.96072684668798</v>
      </c>
    </row>
    <row r="7422" spans="1:7" x14ac:dyDescent="0.3">
      <c r="A7422" s="20">
        <f t="shared" si="278"/>
        <v>7416</v>
      </c>
      <c r="B7422" s="9">
        <v>338.39628342185341</v>
      </c>
      <c r="C7422" s="9">
        <v>340.95640551075849</v>
      </c>
      <c r="D7422" s="25">
        <v>1</v>
      </c>
      <c r="E7422" s="8">
        <v>776</v>
      </c>
      <c r="F7422" s="31">
        <f>IF($A7422&lt;=$J$28,F7421+($A7422-$A7421)*$L$28,"erreur")</f>
        <v>338.39628342185341</v>
      </c>
      <c r="G7422" s="31">
        <f t="shared" si="279"/>
        <v>340.97955684668796</v>
      </c>
    </row>
    <row r="7423" spans="1:7" x14ac:dyDescent="0.3">
      <c r="A7423" s="20">
        <f t="shared" si="278"/>
        <v>7417</v>
      </c>
      <c r="B7423" s="9">
        <v>338.39256342185342</v>
      </c>
      <c r="C7423" s="9">
        <v>340.97523551075847</v>
      </c>
      <c r="D7423" s="25">
        <v>2</v>
      </c>
      <c r="E7423" s="8">
        <v>777</v>
      </c>
      <c r="F7423" s="31">
        <f t="shared" ref="F7423:F7486" si="280">IF($A7423&lt;=$J$28,F7422+($A7423-$A7422)*$L$28,"erreur")</f>
        <v>338.39256342185342</v>
      </c>
      <c r="G7423" s="31">
        <f t="shared" si="279"/>
        <v>340.99838684668794</v>
      </c>
    </row>
    <row r="7424" spans="1:7" x14ac:dyDescent="0.3">
      <c r="A7424" s="20">
        <f t="shared" si="278"/>
        <v>7418</v>
      </c>
      <c r="B7424" s="9">
        <v>338.38884342185344</v>
      </c>
      <c r="C7424" s="9">
        <v>340.99406551075845</v>
      </c>
      <c r="D7424" s="25">
        <v>3</v>
      </c>
      <c r="E7424" s="8">
        <v>778</v>
      </c>
      <c r="F7424" s="31">
        <f t="shared" si="280"/>
        <v>338.38884342185344</v>
      </c>
      <c r="G7424" s="31">
        <f t="shared" si="279"/>
        <v>341.01721684668792</v>
      </c>
    </row>
    <row r="7425" spans="1:8" x14ac:dyDescent="0.3">
      <c r="A7425" s="20">
        <f t="shared" si="278"/>
        <v>7419</v>
      </c>
      <c r="B7425" s="9">
        <v>338.38512342185345</v>
      </c>
      <c r="C7425" s="9">
        <v>341.01289551075843</v>
      </c>
      <c r="D7425" s="25">
        <v>4</v>
      </c>
      <c r="E7425" s="8">
        <v>779</v>
      </c>
      <c r="F7425" s="31">
        <f t="shared" si="280"/>
        <v>338.38512342185345</v>
      </c>
      <c r="G7425" s="31">
        <f t="shared" si="279"/>
        <v>341.0360468466879</v>
      </c>
    </row>
    <row r="7426" spans="1:8" x14ac:dyDescent="0.3">
      <c r="A7426" s="20">
        <f t="shared" si="278"/>
        <v>7420</v>
      </c>
      <c r="B7426" s="9">
        <v>338.38140342185346</v>
      </c>
      <c r="C7426" s="9">
        <v>341.03172551075841</v>
      </c>
      <c r="D7426" s="25">
        <v>5</v>
      </c>
      <c r="E7426" s="8">
        <v>780</v>
      </c>
      <c r="F7426" s="31">
        <f t="shared" si="280"/>
        <v>338.38140342185346</v>
      </c>
      <c r="G7426" s="31">
        <f t="shared" si="279"/>
        <v>341.05487684668788</v>
      </c>
      <c r="H7426">
        <v>343.66</v>
      </c>
    </row>
    <row r="7427" spans="1:8" x14ac:dyDescent="0.3">
      <c r="A7427" s="20">
        <f t="shared" si="278"/>
        <v>7421</v>
      </c>
      <c r="B7427" s="9">
        <v>338.37768342185348</v>
      </c>
      <c r="C7427" s="9">
        <v>341.05055551075839</v>
      </c>
      <c r="D7427" s="25">
        <v>6</v>
      </c>
      <c r="E7427" s="8">
        <v>781</v>
      </c>
      <c r="F7427" s="31">
        <f t="shared" si="280"/>
        <v>338.37768342185348</v>
      </c>
      <c r="G7427" s="31">
        <f t="shared" si="279"/>
        <v>341.07370684668786</v>
      </c>
    </row>
    <row r="7428" spans="1:8" x14ac:dyDescent="0.3">
      <c r="A7428" s="20">
        <f t="shared" si="278"/>
        <v>7422</v>
      </c>
      <c r="B7428" s="9">
        <v>338.37396342185349</v>
      </c>
      <c r="C7428" s="9">
        <v>341.06938551075837</v>
      </c>
      <c r="D7428" s="25">
        <v>7</v>
      </c>
      <c r="E7428" s="8">
        <v>782</v>
      </c>
      <c r="F7428" s="31">
        <f t="shared" si="280"/>
        <v>338.37396342185349</v>
      </c>
      <c r="G7428" s="31">
        <f t="shared" si="279"/>
        <v>341.09253684668784</v>
      </c>
    </row>
    <row r="7429" spans="1:8" x14ac:dyDescent="0.3">
      <c r="A7429" s="20">
        <f t="shared" si="278"/>
        <v>7423</v>
      </c>
      <c r="B7429" s="9">
        <v>338.3702434218535</v>
      </c>
      <c r="C7429" s="9">
        <v>341.08821551075835</v>
      </c>
      <c r="D7429" s="25">
        <v>8</v>
      </c>
      <c r="E7429" s="8">
        <v>783</v>
      </c>
      <c r="F7429" s="31">
        <f t="shared" si="280"/>
        <v>338.3702434218535</v>
      </c>
      <c r="G7429" s="31">
        <f t="shared" si="279"/>
        <v>341.11136684668782</v>
      </c>
    </row>
    <row r="7430" spans="1:8" x14ac:dyDescent="0.3">
      <c r="A7430" s="20">
        <f t="shared" si="278"/>
        <v>7424</v>
      </c>
      <c r="B7430" s="9">
        <v>338.36652342185351</v>
      </c>
      <c r="C7430" s="9">
        <v>341.10704551075833</v>
      </c>
      <c r="D7430" s="25">
        <v>9</v>
      </c>
      <c r="E7430" s="8">
        <v>784</v>
      </c>
      <c r="F7430" s="31">
        <f t="shared" si="280"/>
        <v>338.36652342185351</v>
      </c>
      <c r="G7430" s="31">
        <f t="shared" si="279"/>
        <v>341.1301968466878</v>
      </c>
    </row>
    <row r="7431" spans="1:8" x14ac:dyDescent="0.3">
      <c r="A7431" s="20">
        <f t="shared" si="278"/>
        <v>7425</v>
      </c>
      <c r="B7431" s="9">
        <v>338.36280342185353</v>
      </c>
      <c r="C7431" s="9">
        <v>341.12587551075831</v>
      </c>
      <c r="D7431" s="25">
        <v>10</v>
      </c>
      <c r="E7431" s="8">
        <v>785</v>
      </c>
      <c r="F7431" s="31">
        <f t="shared" si="280"/>
        <v>338.36280342185353</v>
      </c>
      <c r="G7431" s="31">
        <f t="shared" si="279"/>
        <v>341.14902684668778</v>
      </c>
    </row>
    <row r="7432" spans="1:8" x14ac:dyDescent="0.3">
      <c r="A7432" s="20">
        <f t="shared" ref="A7432:A7495" si="281">ROW()-6</f>
        <v>7426</v>
      </c>
      <c r="B7432" s="9">
        <v>338.35908342185354</v>
      </c>
      <c r="C7432" s="9">
        <v>341.14470551075829</v>
      </c>
      <c r="D7432" s="25">
        <v>11</v>
      </c>
      <c r="E7432" s="8">
        <v>786</v>
      </c>
      <c r="F7432" s="31">
        <f t="shared" si="280"/>
        <v>338.35908342185354</v>
      </c>
      <c r="G7432" s="31">
        <f t="shared" si="279"/>
        <v>341.16785684668776</v>
      </c>
    </row>
    <row r="7433" spans="1:8" x14ac:dyDescent="0.3">
      <c r="A7433" s="20">
        <f t="shared" si="281"/>
        <v>7427</v>
      </c>
      <c r="B7433" s="9">
        <v>338.35536342185355</v>
      </c>
      <c r="C7433" s="9">
        <v>341.16353551075827</v>
      </c>
      <c r="D7433" s="25">
        <v>12</v>
      </c>
      <c r="E7433" s="8">
        <v>787</v>
      </c>
      <c r="F7433" s="31">
        <f t="shared" si="280"/>
        <v>338.35536342185355</v>
      </c>
      <c r="G7433" s="31">
        <f t="shared" si="279"/>
        <v>341.18668684668773</v>
      </c>
    </row>
    <row r="7434" spans="1:8" x14ac:dyDescent="0.3">
      <c r="A7434" s="20">
        <f t="shared" si="281"/>
        <v>7428</v>
      </c>
      <c r="B7434" s="9">
        <v>338.35164342185357</v>
      </c>
      <c r="C7434" s="9">
        <v>341.18236551075825</v>
      </c>
      <c r="D7434" s="25">
        <v>13</v>
      </c>
      <c r="E7434" s="8">
        <v>788</v>
      </c>
      <c r="F7434" s="31">
        <f t="shared" si="280"/>
        <v>338.35164342185357</v>
      </c>
      <c r="G7434" s="31">
        <f t="shared" si="279"/>
        <v>341.20551684668771</v>
      </c>
    </row>
    <row r="7435" spans="1:8" x14ac:dyDescent="0.3">
      <c r="A7435" s="20">
        <f t="shared" si="281"/>
        <v>7429</v>
      </c>
      <c r="B7435" s="9">
        <v>338.34792342185358</v>
      </c>
      <c r="C7435" s="9">
        <v>341.20119551075823</v>
      </c>
      <c r="D7435" s="25">
        <v>14</v>
      </c>
      <c r="E7435" s="8">
        <v>789</v>
      </c>
      <c r="F7435" s="31">
        <f t="shared" si="280"/>
        <v>338.34792342185358</v>
      </c>
      <c r="G7435" s="31">
        <f t="shared" si="279"/>
        <v>341.22434684668769</v>
      </c>
    </row>
    <row r="7436" spans="1:8" x14ac:dyDescent="0.3">
      <c r="A7436" s="20">
        <f t="shared" si="281"/>
        <v>7430</v>
      </c>
      <c r="B7436" s="9">
        <v>338.34420342185359</v>
      </c>
      <c r="C7436" s="9">
        <v>341.22002551075821</v>
      </c>
      <c r="D7436" s="25">
        <v>15</v>
      </c>
      <c r="E7436" s="8">
        <v>790</v>
      </c>
      <c r="F7436" s="31">
        <f t="shared" si="280"/>
        <v>338.34420342185359</v>
      </c>
      <c r="G7436" s="31">
        <f t="shared" si="279"/>
        <v>341.24317684668767</v>
      </c>
    </row>
    <row r="7437" spans="1:8" x14ac:dyDescent="0.3">
      <c r="A7437" s="20">
        <f t="shared" si="281"/>
        <v>7431</v>
      </c>
      <c r="B7437" s="9">
        <v>338.34048342185361</v>
      </c>
      <c r="C7437" s="9">
        <v>341.23885551075819</v>
      </c>
      <c r="D7437" s="25">
        <v>16</v>
      </c>
      <c r="E7437" s="8">
        <v>791</v>
      </c>
      <c r="F7437" s="31">
        <f t="shared" si="280"/>
        <v>338.34048342185361</v>
      </c>
      <c r="G7437" s="31">
        <f t="shared" si="279"/>
        <v>341.26200684668765</v>
      </c>
    </row>
    <row r="7438" spans="1:8" x14ac:dyDescent="0.3">
      <c r="A7438" s="20">
        <f t="shared" si="281"/>
        <v>7432</v>
      </c>
      <c r="B7438" s="9">
        <v>338.33676342185362</v>
      </c>
      <c r="C7438" s="9">
        <v>341.25768551075817</v>
      </c>
      <c r="D7438" s="25">
        <v>17</v>
      </c>
      <c r="E7438" s="8">
        <v>792</v>
      </c>
      <c r="F7438" s="31">
        <f t="shared" si="280"/>
        <v>338.33676342185362</v>
      </c>
      <c r="G7438" s="31">
        <f t="shared" si="279"/>
        <v>341.28083684668763</v>
      </c>
    </row>
    <row r="7439" spans="1:8" x14ac:dyDescent="0.3">
      <c r="A7439" s="20">
        <f t="shared" si="281"/>
        <v>7433</v>
      </c>
      <c r="B7439" s="9">
        <v>338.33304342185363</v>
      </c>
      <c r="C7439" s="9">
        <v>341.27651551075814</v>
      </c>
      <c r="D7439" s="25">
        <v>18</v>
      </c>
      <c r="E7439" s="8">
        <v>793</v>
      </c>
      <c r="F7439" s="31">
        <f t="shared" si="280"/>
        <v>338.33304342185363</v>
      </c>
      <c r="G7439" s="31">
        <f t="shared" ref="G7439:G7502" si="282">IF(8811-A7439&gt;$I$11,G7438+(A7439-A7438)*$M$11,"erreur")</f>
        <v>341.29966684668761</v>
      </c>
    </row>
    <row r="7440" spans="1:8" x14ac:dyDescent="0.3">
      <c r="A7440" s="20">
        <f t="shared" si="281"/>
        <v>7434</v>
      </c>
      <c r="B7440" s="9">
        <v>338.32932342185364</v>
      </c>
      <c r="C7440" s="9">
        <v>341.29534551075812</v>
      </c>
      <c r="D7440" s="25">
        <v>19</v>
      </c>
      <c r="E7440" s="8">
        <v>794</v>
      </c>
      <c r="F7440" s="31">
        <f t="shared" si="280"/>
        <v>338.32932342185364</v>
      </c>
      <c r="G7440" s="31">
        <f t="shared" si="282"/>
        <v>341.31849684668759</v>
      </c>
    </row>
    <row r="7441" spans="1:8" x14ac:dyDescent="0.3">
      <c r="A7441" s="20">
        <f t="shared" si="281"/>
        <v>7435</v>
      </c>
      <c r="B7441" s="9">
        <v>338.32560342185366</v>
      </c>
      <c r="C7441" s="9">
        <v>341.3141755107581</v>
      </c>
      <c r="D7441" s="25">
        <v>20</v>
      </c>
      <c r="E7441" s="8">
        <v>795</v>
      </c>
      <c r="F7441" s="31">
        <f t="shared" si="280"/>
        <v>338.32560342185366</v>
      </c>
      <c r="G7441" s="31">
        <f t="shared" si="282"/>
        <v>341.33732684668757</v>
      </c>
    </row>
    <row r="7442" spans="1:8" x14ac:dyDescent="0.3">
      <c r="A7442" s="20">
        <f t="shared" si="281"/>
        <v>7436</v>
      </c>
      <c r="B7442" s="9">
        <v>338.32188342185367</v>
      </c>
      <c r="C7442" s="9">
        <v>341.33300551075808</v>
      </c>
      <c r="D7442" s="25">
        <v>21</v>
      </c>
      <c r="E7442" s="8">
        <v>796</v>
      </c>
      <c r="F7442" s="31">
        <f t="shared" si="280"/>
        <v>338.32188342185367</v>
      </c>
      <c r="G7442" s="31">
        <f t="shared" si="282"/>
        <v>341.35615684668755</v>
      </c>
    </row>
    <row r="7443" spans="1:8" x14ac:dyDescent="0.3">
      <c r="A7443" s="20">
        <f t="shared" si="281"/>
        <v>7437</v>
      </c>
      <c r="B7443" s="9">
        <v>338.31816342185368</v>
      </c>
      <c r="C7443" s="9">
        <v>341.35183551075806</v>
      </c>
      <c r="D7443" s="25">
        <v>22</v>
      </c>
      <c r="E7443" s="8">
        <v>797</v>
      </c>
      <c r="F7443" s="31">
        <f t="shared" si="280"/>
        <v>338.31816342185368</v>
      </c>
      <c r="G7443" s="31">
        <f t="shared" si="282"/>
        <v>341.37498684668753</v>
      </c>
    </row>
    <row r="7444" spans="1:8" x14ac:dyDescent="0.3">
      <c r="A7444" s="20">
        <f t="shared" si="281"/>
        <v>7438</v>
      </c>
      <c r="B7444" s="9">
        <v>338.3144434218537</v>
      </c>
      <c r="C7444" s="9">
        <v>341.37066551075804</v>
      </c>
      <c r="D7444" s="25">
        <v>23</v>
      </c>
      <c r="E7444" s="8">
        <v>798</v>
      </c>
      <c r="F7444" s="31">
        <f t="shared" si="280"/>
        <v>338.3144434218537</v>
      </c>
      <c r="G7444" s="31">
        <f t="shared" si="282"/>
        <v>341.39381684668751</v>
      </c>
    </row>
    <row r="7445" spans="1:8" x14ac:dyDescent="0.3">
      <c r="A7445" s="20">
        <f t="shared" si="281"/>
        <v>7439</v>
      </c>
      <c r="B7445" s="9">
        <v>338.31072342185371</v>
      </c>
      <c r="C7445" s="9">
        <v>341.38949551075802</v>
      </c>
      <c r="D7445" s="25">
        <v>24</v>
      </c>
      <c r="E7445" s="8">
        <v>799</v>
      </c>
      <c r="F7445" s="31">
        <f t="shared" si="280"/>
        <v>338.31072342185371</v>
      </c>
      <c r="G7445" s="31">
        <f t="shared" si="282"/>
        <v>341.41264684668749</v>
      </c>
    </row>
    <row r="7446" spans="1:8" x14ac:dyDescent="0.3">
      <c r="A7446" s="20">
        <f t="shared" si="281"/>
        <v>7440</v>
      </c>
      <c r="B7446" s="9">
        <v>338.30700342185372</v>
      </c>
      <c r="C7446" s="9">
        <v>341.408325510758</v>
      </c>
      <c r="D7446" s="25">
        <v>25</v>
      </c>
      <c r="E7446" s="8">
        <v>800</v>
      </c>
      <c r="F7446" s="31">
        <f t="shared" si="280"/>
        <v>338.30700342185372</v>
      </c>
      <c r="G7446" s="31">
        <f t="shared" si="282"/>
        <v>341.43147684668747</v>
      </c>
      <c r="H7446">
        <v>342.65</v>
      </c>
    </row>
    <row r="7447" spans="1:8" x14ac:dyDescent="0.3">
      <c r="A7447" s="20">
        <f t="shared" si="281"/>
        <v>7441</v>
      </c>
      <c r="B7447" s="9">
        <v>338.30328342185373</v>
      </c>
      <c r="C7447" s="9">
        <v>341.42715551075798</v>
      </c>
      <c r="D7447" s="25">
        <v>26</v>
      </c>
      <c r="E7447" s="8">
        <v>801</v>
      </c>
      <c r="F7447" s="31">
        <f t="shared" si="280"/>
        <v>338.30328342185373</v>
      </c>
      <c r="G7447" s="31">
        <f t="shared" si="282"/>
        <v>341.45030684668745</v>
      </c>
    </row>
    <row r="7448" spans="1:8" x14ac:dyDescent="0.3">
      <c r="A7448" s="20">
        <f t="shared" si="281"/>
        <v>7442</v>
      </c>
      <c r="B7448" s="9">
        <v>338.29956342185375</v>
      </c>
      <c r="C7448" s="9">
        <v>341.44598551075796</v>
      </c>
      <c r="D7448" s="25">
        <v>27</v>
      </c>
      <c r="E7448" s="8">
        <v>802</v>
      </c>
      <c r="F7448" s="31">
        <f t="shared" si="280"/>
        <v>338.29956342185375</v>
      </c>
      <c r="G7448" s="31">
        <f t="shared" si="282"/>
        <v>341.46913684668743</v>
      </c>
    </row>
    <row r="7449" spans="1:8" x14ac:dyDescent="0.3">
      <c r="A7449" s="20">
        <f t="shared" si="281"/>
        <v>7443</v>
      </c>
      <c r="B7449" s="9">
        <v>338.29584342185376</v>
      </c>
      <c r="C7449" s="9">
        <v>341.46481551075794</v>
      </c>
      <c r="D7449" s="25">
        <v>28</v>
      </c>
      <c r="E7449" s="8">
        <v>803</v>
      </c>
      <c r="F7449" s="31">
        <f t="shared" si="280"/>
        <v>338.29584342185376</v>
      </c>
      <c r="G7449" s="31">
        <f t="shared" si="282"/>
        <v>341.48796684668741</v>
      </c>
    </row>
    <row r="7450" spans="1:8" x14ac:dyDescent="0.3">
      <c r="A7450" s="20">
        <f t="shared" si="281"/>
        <v>7444</v>
      </c>
      <c r="B7450" s="9">
        <v>338.29212342185377</v>
      </c>
      <c r="C7450" s="9">
        <v>341.48364551075792</v>
      </c>
      <c r="D7450" s="25">
        <v>29</v>
      </c>
      <c r="E7450" s="8">
        <v>804</v>
      </c>
      <c r="F7450" s="31">
        <f t="shared" si="280"/>
        <v>338.29212342185377</v>
      </c>
      <c r="G7450" s="31">
        <f t="shared" si="282"/>
        <v>341.50679684668739</v>
      </c>
    </row>
    <row r="7451" spans="1:8" x14ac:dyDescent="0.3">
      <c r="A7451" s="20">
        <f t="shared" si="281"/>
        <v>7445</v>
      </c>
      <c r="B7451" s="9">
        <v>338.28840342185379</v>
      </c>
      <c r="C7451" s="9">
        <v>341.5024755107579</v>
      </c>
      <c r="D7451" s="25">
        <v>30</v>
      </c>
      <c r="E7451" s="8">
        <v>805</v>
      </c>
      <c r="F7451" s="31">
        <f t="shared" si="280"/>
        <v>338.28840342185379</v>
      </c>
      <c r="G7451" s="31">
        <f t="shared" si="282"/>
        <v>341.52562684668737</v>
      </c>
    </row>
    <row r="7452" spans="1:8" x14ac:dyDescent="0.3">
      <c r="A7452" s="20">
        <f t="shared" si="281"/>
        <v>7446</v>
      </c>
      <c r="B7452" s="9">
        <v>338.2846834218538</v>
      </c>
      <c r="C7452" s="9">
        <v>341.52130551075788</v>
      </c>
      <c r="D7452" s="25">
        <v>31</v>
      </c>
      <c r="E7452" s="8">
        <v>806</v>
      </c>
      <c r="F7452" s="31">
        <f t="shared" si="280"/>
        <v>338.2846834218538</v>
      </c>
      <c r="G7452" s="31">
        <f t="shared" si="282"/>
        <v>341.54445684668735</v>
      </c>
    </row>
    <row r="7453" spans="1:8" x14ac:dyDescent="0.3">
      <c r="A7453" s="20">
        <f t="shared" si="281"/>
        <v>7447</v>
      </c>
      <c r="B7453" s="9">
        <v>338.28096342185381</v>
      </c>
      <c r="C7453" s="9">
        <v>341.54013551075786</v>
      </c>
      <c r="D7453" s="25">
        <v>32</v>
      </c>
      <c r="E7453" s="8">
        <v>807</v>
      </c>
      <c r="F7453" s="31">
        <f t="shared" si="280"/>
        <v>338.28096342185381</v>
      </c>
      <c r="G7453" s="31">
        <f t="shared" si="282"/>
        <v>341.56328684668733</v>
      </c>
    </row>
    <row r="7454" spans="1:8" x14ac:dyDescent="0.3">
      <c r="A7454" s="20">
        <f t="shared" si="281"/>
        <v>7448</v>
      </c>
      <c r="B7454" s="9">
        <v>338.27724342185383</v>
      </c>
      <c r="C7454" s="9">
        <v>341.55896551075784</v>
      </c>
      <c r="D7454" s="25">
        <v>33</v>
      </c>
      <c r="E7454" s="8">
        <v>808</v>
      </c>
      <c r="F7454" s="31">
        <f t="shared" si="280"/>
        <v>338.27724342185383</v>
      </c>
      <c r="G7454" s="31">
        <f t="shared" si="282"/>
        <v>341.58211684668731</v>
      </c>
    </row>
    <row r="7455" spans="1:8" x14ac:dyDescent="0.3">
      <c r="A7455" s="20">
        <f t="shared" si="281"/>
        <v>7449</v>
      </c>
      <c r="B7455" s="9">
        <v>338.27352342185384</v>
      </c>
      <c r="C7455" s="9">
        <v>341.57779551075782</v>
      </c>
      <c r="D7455" s="25">
        <v>34</v>
      </c>
      <c r="E7455" s="8">
        <v>809</v>
      </c>
      <c r="F7455" s="31">
        <f t="shared" si="280"/>
        <v>338.27352342185384</v>
      </c>
      <c r="G7455" s="31">
        <f t="shared" si="282"/>
        <v>341.60094684668729</v>
      </c>
    </row>
    <row r="7456" spans="1:8" x14ac:dyDescent="0.3">
      <c r="A7456" s="20">
        <f t="shared" si="281"/>
        <v>7450</v>
      </c>
      <c r="B7456" s="9">
        <v>338.26980342185385</v>
      </c>
      <c r="C7456" s="9">
        <v>341.5966255107578</v>
      </c>
      <c r="D7456" s="25">
        <v>35</v>
      </c>
      <c r="E7456" s="8">
        <v>810</v>
      </c>
      <c r="F7456" s="31">
        <f t="shared" si="280"/>
        <v>338.26980342185385</v>
      </c>
      <c r="G7456" s="31">
        <f t="shared" si="282"/>
        <v>341.61977684668727</v>
      </c>
    </row>
    <row r="7457" spans="1:8" x14ac:dyDescent="0.3">
      <c r="A7457" s="20">
        <f t="shared" si="281"/>
        <v>7451</v>
      </c>
      <c r="B7457" s="9">
        <v>338.26608342185386</v>
      </c>
      <c r="C7457" s="9">
        <v>341.61545551075778</v>
      </c>
      <c r="D7457" s="25">
        <v>36</v>
      </c>
      <c r="E7457" s="8">
        <v>811</v>
      </c>
      <c r="F7457" s="31">
        <f t="shared" si="280"/>
        <v>338.26608342185386</v>
      </c>
      <c r="G7457" s="31">
        <f t="shared" si="282"/>
        <v>341.63860684668725</v>
      </c>
    </row>
    <row r="7458" spans="1:8" x14ac:dyDescent="0.3">
      <c r="A7458" s="20">
        <f t="shared" si="281"/>
        <v>7452</v>
      </c>
      <c r="B7458" s="9">
        <v>338.26236342185388</v>
      </c>
      <c r="C7458" s="9">
        <v>341.63428551075776</v>
      </c>
      <c r="D7458" s="25">
        <v>37</v>
      </c>
      <c r="E7458" s="8">
        <v>812</v>
      </c>
      <c r="F7458" s="31">
        <f t="shared" si="280"/>
        <v>338.26236342185388</v>
      </c>
      <c r="G7458" s="31">
        <f t="shared" si="282"/>
        <v>341.65743684668723</v>
      </c>
    </row>
    <row r="7459" spans="1:8" x14ac:dyDescent="0.3">
      <c r="A7459" s="20">
        <f t="shared" si="281"/>
        <v>7453</v>
      </c>
      <c r="B7459" s="9">
        <v>338.25864342185389</v>
      </c>
      <c r="C7459" s="9">
        <v>341.65311551075774</v>
      </c>
      <c r="D7459" s="25">
        <v>38</v>
      </c>
      <c r="E7459" s="8">
        <v>813</v>
      </c>
      <c r="F7459" s="31">
        <f t="shared" si="280"/>
        <v>338.25864342185389</v>
      </c>
      <c r="G7459" s="31">
        <f t="shared" si="282"/>
        <v>341.67626684668721</v>
      </c>
    </row>
    <row r="7460" spans="1:8" x14ac:dyDescent="0.3">
      <c r="A7460" s="20">
        <f t="shared" si="281"/>
        <v>7454</v>
      </c>
      <c r="B7460" s="9">
        <v>338.2549234218539</v>
      </c>
      <c r="C7460" s="9">
        <v>341.67194551075772</v>
      </c>
      <c r="D7460" s="25">
        <v>39</v>
      </c>
      <c r="E7460" s="8">
        <v>814</v>
      </c>
      <c r="F7460" s="31">
        <f t="shared" si="280"/>
        <v>338.2549234218539</v>
      </c>
      <c r="G7460" s="31">
        <f t="shared" si="282"/>
        <v>341.69509684668719</v>
      </c>
    </row>
    <row r="7461" spans="1:8" x14ac:dyDescent="0.3">
      <c r="A7461" s="20">
        <f t="shared" si="281"/>
        <v>7455</v>
      </c>
      <c r="B7461" s="9">
        <v>338.25120342185392</v>
      </c>
      <c r="C7461" s="9">
        <v>341.6907755107577</v>
      </c>
      <c r="D7461" s="25">
        <v>40</v>
      </c>
      <c r="E7461" s="8">
        <v>815</v>
      </c>
      <c r="F7461" s="31">
        <f t="shared" si="280"/>
        <v>338.25120342185392</v>
      </c>
      <c r="G7461" s="31">
        <f t="shared" si="282"/>
        <v>341.71392684668717</v>
      </c>
    </row>
    <row r="7462" spans="1:8" x14ac:dyDescent="0.3">
      <c r="A7462" s="20">
        <f t="shared" si="281"/>
        <v>7456</v>
      </c>
      <c r="B7462" s="9">
        <v>338.24748342185393</v>
      </c>
      <c r="C7462" s="9">
        <v>341.70960551075768</v>
      </c>
      <c r="D7462" s="25">
        <v>41</v>
      </c>
      <c r="E7462" s="8">
        <v>816</v>
      </c>
      <c r="F7462" s="31">
        <f t="shared" si="280"/>
        <v>338.24748342185393</v>
      </c>
      <c r="G7462" s="31">
        <f t="shared" si="282"/>
        <v>341.73275684668715</v>
      </c>
    </row>
    <row r="7463" spans="1:8" x14ac:dyDescent="0.3">
      <c r="A7463" s="20">
        <f t="shared" si="281"/>
        <v>7457</v>
      </c>
      <c r="B7463" s="9">
        <v>338.24376342185394</v>
      </c>
      <c r="C7463" s="9">
        <v>341.72843551075766</v>
      </c>
      <c r="D7463" s="25">
        <v>42</v>
      </c>
      <c r="E7463" s="8">
        <v>817</v>
      </c>
      <c r="F7463" s="31">
        <f t="shared" si="280"/>
        <v>338.24376342185394</v>
      </c>
      <c r="G7463" s="31">
        <f t="shared" si="282"/>
        <v>341.75158684668713</v>
      </c>
    </row>
    <row r="7464" spans="1:8" x14ac:dyDescent="0.3">
      <c r="A7464" s="20">
        <f t="shared" si="281"/>
        <v>7458</v>
      </c>
      <c r="B7464" s="9">
        <v>338.24004342185395</v>
      </c>
      <c r="C7464" s="9">
        <v>341.74726551075764</v>
      </c>
      <c r="D7464" s="25">
        <v>43</v>
      </c>
      <c r="E7464" s="8">
        <v>818</v>
      </c>
      <c r="F7464" s="31">
        <f t="shared" si="280"/>
        <v>338.24004342185395</v>
      </c>
      <c r="G7464" s="31">
        <f t="shared" si="282"/>
        <v>341.77041684668711</v>
      </c>
    </row>
    <row r="7465" spans="1:8" x14ac:dyDescent="0.3">
      <c r="A7465" s="20">
        <f t="shared" si="281"/>
        <v>7459</v>
      </c>
      <c r="B7465" s="9">
        <v>338.23632342185397</v>
      </c>
      <c r="C7465" s="9">
        <v>341.76609551075762</v>
      </c>
      <c r="D7465" s="25">
        <v>44</v>
      </c>
      <c r="E7465" s="8">
        <v>819</v>
      </c>
      <c r="F7465" s="31">
        <f t="shared" si="280"/>
        <v>338.23632342185397</v>
      </c>
      <c r="G7465" s="31">
        <f t="shared" si="282"/>
        <v>341.78924684668709</v>
      </c>
    </row>
    <row r="7466" spans="1:8" x14ac:dyDescent="0.3">
      <c r="A7466" s="20">
        <f t="shared" si="281"/>
        <v>7460</v>
      </c>
      <c r="B7466" s="9">
        <v>338.23260342185398</v>
      </c>
      <c r="C7466" s="9">
        <v>341.7849255107576</v>
      </c>
      <c r="D7466" s="25">
        <v>45</v>
      </c>
      <c r="E7466" s="8">
        <v>820</v>
      </c>
      <c r="F7466" s="31">
        <f t="shared" si="280"/>
        <v>338.23260342185398</v>
      </c>
      <c r="G7466" s="31">
        <f t="shared" si="282"/>
        <v>341.80807684668707</v>
      </c>
      <c r="H7466">
        <v>342.61</v>
      </c>
    </row>
    <row r="7467" spans="1:8" x14ac:dyDescent="0.3">
      <c r="A7467" s="20">
        <f t="shared" si="281"/>
        <v>7461</v>
      </c>
      <c r="B7467" s="9">
        <v>338.22888342185399</v>
      </c>
      <c r="C7467" s="9">
        <v>341.80375551075758</v>
      </c>
      <c r="D7467" s="25">
        <v>46</v>
      </c>
      <c r="E7467" s="8">
        <v>821</v>
      </c>
      <c r="F7467" s="31">
        <f t="shared" si="280"/>
        <v>338.22888342185399</v>
      </c>
      <c r="G7467" s="31">
        <f t="shared" si="282"/>
        <v>341.82690684668705</v>
      </c>
    </row>
    <row r="7468" spans="1:8" x14ac:dyDescent="0.3">
      <c r="A7468" s="20">
        <f t="shared" si="281"/>
        <v>7462</v>
      </c>
      <c r="B7468" s="9">
        <v>338.22516342185401</v>
      </c>
      <c r="C7468" s="9">
        <v>341.82258551075756</v>
      </c>
      <c r="D7468" s="25">
        <v>47</v>
      </c>
      <c r="E7468" s="8">
        <v>822</v>
      </c>
      <c r="F7468" s="31">
        <f t="shared" si="280"/>
        <v>338.22516342185401</v>
      </c>
      <c r="G7468" s="31">
        <f t="shared" si="282"/>
        <v>341.84573684668703</v>
      </c>
    </row>
    <row r="7469" spans="1:8" x14ac:dyDescent="0.3">
      <c r="A7469" s="20">
        <f t="shared" si="281"/>
        <v>7463</v>
      </c>
      <c r="B7469" s="9">
        <v>338.22144342185402</v>
      </c>
      <c r="C7469" s="9">
        <v>341.84141551075754</v>
      </c>
      <c r="D7469" s="25">
        <v>48</v>
      </c>
      <c r="E7469" s="8">
        <v>823</v>
      </c>
      <c r="F7469" s="31">
        <f t="shared" si="280"/>
        <v>338.22144342185402</v>
      </c>
      <c r="G7469" s="31">
        <f t="shared" si="282"/>
        <v>341.86456684668701</v>
      </c>
    </row>
    <row r="7470" spans="1:8" x14ac:dyDescent="0.3">
      <c r="A7470" s="20">
        <f t="shared" si="281"/>
        <v>7464</v>
      </c>
      <c r="B7470" s="9">
        <v>338.21772342185403</v>
      </c>
      <c r="C7470" s="9">
        <v>341.86024551075752</v>
      </c>
      <c r="D7470" s="25">
        <v>49</v>
      </c>
      <c r="E7470" s="8">
        <v>824</v>
      </c>
      <c r="F7470" s="31">
        <f t="shared" si="280"/>
        <v>338.21772342185403</v>
      </c>
      <c r="G7470" s="31">
        <f t="shared" si="282"/>
        <v>341.88339684668699</v>
      </c>
    </row>
    <row r="7471" spans="1:8" x14ac:dyDescent="0.3">
      <c r="A7471" s="20">
        <f t="shared" si="281"/>
        <v>7465</v>
      </c>
      <c r="B7471" s="9">
        <v>338.21400342185404</v>
      </c>
      <c r="C7471" s="9">
        <v>341.8790755107575</v>
      </c>
      <c r="D7471" s="25">
        <v>50</v>
      </c>
      <c r="E7471" s="8">
        <v>825</v>
      </c>
      <c r="F7471" s="31">
        <f t="shared" si="280"/>
        <v>338.21400342185404</v>
      </c>
      <c r="G7471" s="31">
        <f t="shared" si="282"/>
        <v>341.90222684668697</v>
      </c>
    </row>
    <row r="7472" spans="1:8" x14ac:dyDescent="0.3">
      <c r="A7472" s="20">
        <f t="shared" si="281"/>
        <v>7466</v>
      </c>
      <c r="B7472" s="9">
        <v>338.21028342185406</v>
      </c>
      <c r="C7472" s="9">
        <v>341.89790551075748</v>
      </c>
      <c r="D7472" s="25">
        <v>51</v>
      </c>
      <c r="E7472" s="8">
        <v>826</v>
      </c>
      <c r="F7472" s="31">
        <f t="shared" si="280"/>
        <v>338.21028342185406</v>
      </c>
      <c r="G7472" s="31">
        <f t="shared" si="282"/>
        <v>341.92105684668695</v>
      </c>
    </row>
    <row r="7473" spans="1:8" x14ac:dyDescent="0.3">
      <c r="A7473" s="20">
        <f t="shared" si="281"/>
        <v>7467</v>
      </c>
      <c r="B7473" s="9">
        <v>338.20656342185407</v>
      </c>
      <c r="C7473" s="9">
        <v>341.91673551075746</v>
      </c>
      <c r="D7473" s="25">
        <v>52</v>
      </c>
      <c r="E7473" s="8">
        <v>827</v>
      </c>
      <c r="F7473" s="31">
        <f t="shared" si="280"/>
        <v>338.20656342185407</v>
      </c>
      <c r="G7473" s="31">
        <f t="shared" si="282"/>
        <v>341.93988684668693</v>
      </c>
    </row>
    <row r="7474" spans="1:8" x14ac:dyDescent="0.3">
      <c r="A7474" s="20">
        <f t="shared" si="281"/>
        <v>7468</v>
      </c>
      <c r="B7474" s="9">
        <v>338.20284342185408</v>
      </c>
      <c r="C7474" s="9">
        <v>341.93556551075744</v>
      </c>
      <c r="D7474" s="25">
        <v>53</v>
      </c>
      <c r="E7474" s="8">
        <v>828</v>
      </c>
      <c r="F7474" s="31">
        <f t="shared" si="280"/>
        <v>338.20284342185408</v>
      </c>
      <c r="G7474" s="31">
        <f t="shared" si="282"/>
        <v>341.95871684668691</v>
      </c>
    </row>
    <row r="7475" spans="1:8" x14ac:dyDescent="0.3">
      <c r="A7475" s="20">
        <f t="shared" si="281"/>
        <v>7469</v>
      </c>
      <c r="B7475" s="9">
        <v>338.1991234218541</v>
      </c>
      <c r="C7475" s="9">
        <v>341.95439551075742</v>
      </c>
      <c r="D7475" s="25">
        <v>54</v>
      </c>
      <c r="E7475" s="8">
        <v>829</v>
      </c>
      <c r="F7475" s="31">
        <f t="shared" si="280"/>
        <v>338.1991234218541</v>
      </c>
      <c r="G7475" s="31">
        <f t="shared" si="282"/>
        <v>341.97754684668689</v>
      </c>
    </row>
    <row r="7476" spans="1:8" x14ac:dyDescent="0.3">
      <c r="A7476" s="20">
        <f t="shared" si="281"/>
        <v>7470</v>
      </c>
      <c r="B7476" s="9">
        <v>338.19540342185411</v>
      </c>
      <c r="C7476" s="9">
        <v>341.9732255107574</v>
      </c>
      <c r="D7476" s="25">
        <v>55</v>
      </c>
      <c r="E7476" s="8">
        <v>830</v>
      </c>
      <c r="F7476" s="31">
        <f t="shared" si="280"/>
        <v>338.19540342185411</v>
      </c>
      <c r="G7476" s="31">
        <f t="shared" si="282"/>
        <v>341.99637684668687</v>
      </c>
    </row>
    <row r="7477" spans="1:8" x14ac:dyDescent="0.3">
      <c r="A7477" s="20">
        <f t="shared" si="281"/>
        <v>7471</v>
      </c>
      <c r="B7477" s="9">
        <v>338.19168342185412</v>
      </c>
      <c r="C7477" s="9">
        <v>341.99205551075738</v>
      </c>
      <c r="D7477" s="25">
        <v>56</v>
      </c>
      <c r="E7477" s="8">
        <v>831</v>
      </c>
      <c r="F7477" s="31">
        <f t="shared" si="280"/>
        <v>338.19168342185412</v>
      </c>
      <c r="G7477" s="31">
        <f t="shared" si="282"/>
        <v>342.01520684668685</v>
      </c>
    </row>
    <row r="7478" spans="1:8" x14ac:dyDescent="0.3">
      <c r="A7478" s="20">
        <f t="shared" si="281"/>
        <v>7472</v>
      </c>
      <c r="B7478" s="9">
        <v>338.18796342185414</v>
      </c>
      <c r="C7478" s="9">
        <v>342.01088551075736</v>
      </c>
      <c r="D7478" s="25">
        <v>57</v>
      </c>
      <c r="E7478" s="8">
        <v>832</v>
      </c>
      <c r="F7478" s="31">
        <f t="shared" si="280"/>
        <v>338.18796342185414</v>
      </c>
      <c r="G7478" s="31">
        <f t="shared" si="282"/>
        <v>342.03403684668683</v>
      </c>
    </row>
    <row r="7479" spans="1:8" x14ac:dyDescent="0.3">
      <c r="A7479" s="20">
        <f t="shared" si="281"/>
        <v>7473</v>
      </c>
      <c r="B7479" s="9">
        <v>338.18424342185415</v>
      </c>
      <c r="C7479" s="9">
        <v>342.02971551075734</v>
      </c>
      <c r="D7479" s="25">
        <v>58</v>
      </c>
      <c r="E7479" s="8">
        <v>833</v>
      </c>
      <c r="F7479" s="31">
        <f t="shared" si="280"/>
        <v>338.18424342185415</v>
      </c>
      <c r="G7479" s="31">
        <f t="shared" si="282"/>
        <v>342.05286684668681</v>
      </c>
    </row>
    <row r="7480" spans="1:8" x14ac:dyDescent="0.3">
      <c r="A7480" s="20">
        <f t="shared" si="281"/>
        <v>7474</v>
      </c>
      <c r="B7480" s="9">
        <v>338.18052342185416</v>
      </c>
      <c r="C7480" s="9">
        <v>342.04854551075732</v>
      </c>
      <c r="D7480" s="25">
        <v>59</v>
      </c>
      <c r="E7480" s="8">
        <v>834</v>
      </c>
      <c r="F7480" s="31">
        <f t="shared" si="280"/>
        <v>338.18052342185416</v>
      </c>
      <c r="G7480" s="31">
        <f t="shared" si="282"/>
        <v>342.07169684668679</v>
      </c>
    </row>
    <row r="7481" spans="1:8" x14ac:dyDescent="0.3">
      <c r="A7481" s="20">
        <f t="shared" si="281"/>
        <v>7475</v>
      </c>
      <c r="B7481" s="9">
        <v>338.17680342185417</v>
      </c>
      <c r="C7481" s="9">
        <v>342.0673755107573</v>
      </c>
      <c r="D7481" s="25">
        <v>60</v>
      </c>
      <c r="E7481" s="8">
        <v>835</v>
      </c>
      <c r="F7481" s="31">
        <f t="shared" si="280"/>
        <v>338.17680342185417</v>
      </c>
      <c r="G7481" s="31">
        <f t="shared" si="282"/>
        <v>342.09052684668677</v>
      </c>
    </row>
    <row r="7482" spans="1:8" x14ac:dyDescent="0.3">
      <c r="A7482" s="20">
        <f t="shared" si="281"/>
        <v>7476</v>
      </c>
      <c r="B7482" s="9">
        <v>338.17308342185419</v>
      </c>
      <c r="C7482" s="9">
        <v>342.08620551075728</v>
      </c>
      <c r="D7482" s="25">
        <v>61</v>
      </c>
      <c r="E7482" s="8">
        <v>836</v>
      </c>
      <c r="F7482" s="31">
        <f t="shared" si="280"/>
        <v>338.17308342185419</v>
      </c>
      <c r="G7482" s="31">
        <f t="shared" si="282"/>
        <v>342.10935684668675</v>
      </c>
    </row>
    <row r="7483" spans="1:8" x14ac:dyDescent="0.3">
      <c r="A7483" s="20">
        <f t="shared" si="281"/>
        <v>7477</v>
      </c>
      <c r="B7483" s="9">
        <v>338.1693634218542</v>
      </c>
      <c r="C7483" s="9">
        <v>342.10503551075726</v>
      </c>
      <c r="D7483" s="25">
        <v>62</v>
      </c>
      <c r="E7483" s="8">
        <v>837</v>
      </c>
      <c r="F7483" s="31">
        <f t="shared" si="280"/>
        <v>338.1693634218542</v>
      </c>
      <c r="G7483" s="31">
        <f t="shared" si="282"/>
        <v>342.12818684668673</v>
      </c>
    </row>
    <row r="7484" spans="1:8" x14ac:dyDescent="0.3">
      <c r="A7484" s="20">
        <f t="shared" si="281"/>
        <v>7478</v>
      </c>
      <c r="B7484" s="9">
        <v>338.16564342185421</v>
      </c>
      <c r="C7484" s="9">
        <v>342.12386551075724</v>
      </c>
      <c r="D7484" s="25">
        <v>63</v>
      </c>
      <c r="E7484" s="8">
        <v>838</v>
      </c>
      <c r="F7484" s="31">
        <f t="shared" si="280"/>
        <v>338.16564342185421</v>
      </c>
      <c r="G7484" s="31">
        <f t="shared" si="282"/>
        <v>342.14701684668671</v>
      </c>
    </row>
    <row r="7485" spans="1:8" x14ac:dyDescent="0.3">
      <c r="A7485" s="20">
        <f t="shared" si="281"/>
        <v>7479</v>
      </c>
      <c r="B7485" s="9">
        <v>338.16192342185423</v>
      </c>
      <c r="C7485" s="9">
        <v>342.14269551075722</v>
      </c>
      <c r="D7485" s="25">
        <v>64</v>
      </c>
      <c r="E7485" s="8">
        <v>839</v>
      </c>
      <c r="F7485" s="31">
        <f t="shared" si="280"/>
        <v>338.16192342185423</v>
      </c>
      <c r="G7485" s="31">
        <f t="shared" si="282"/>
        <v>342.16584684668669</v>
      </c>
    </row>
    <row r="7486" spans="1:8" x14ac:dyDescent="0.3">
      <c r="A7486" s="20">
        <f t="shared" si="281"/>
        <v>7480</v>
      </c>
      <c r="B7486" s="9">
        <v>338.15820342185424</v>
      </c>
      <c r="C7486" s="9">
        <v>342.1615255107572</v>
      </c>
      <c r="D7486" s="25">
        <v>65</v>
      </c>
      <c r="E7486" s="8">
        <v>840</v>
      </c>
      <c r="F7486" s="31">
        <f t="shared" si="280"/>
        <v>338.15820342185424</v>
      </c>
      <c r="G7486" s="31">
        <f t="shared" si="282"/>
        <v>342.18467684668667</v>
      </c>
      <c r="H7486">
        <v>342.13</v>
      </c>
    </row>
    <row r="7487" spans="1:8" x14ac:dyDescent="0.3">
      <c r="A7487" s="20">
        <f t="shared" si="281"/>
        <v>7481</v>
      </c>
      <c r="B7487" s="9">
        <v>338.15448342185425</v>
      </c>
      <c r="C7487" s="9">
        <v>342.18035551075718</v>
      </c>
      <c r="D7487" s="25">
        <v>66</v>
      </c>
      <c r="E7487" s="8">
        <v>841</v>
      </c>
      <c r="F7487" s="31">
        <f t="shared" ref="F7487:F7550" si="283">IF($A7487&lt;=$J$28,F7486+($A7487-$A7486)*$L$28,"erreur")</f>
        <v>338.15448342185425</v>
      </c>
      <c r="G7487" s="31">
        <f t="shared" si="282"/>
        <v>342.20350684668665</v>
      </c>
    </row>
    <row r="7488" spans="1:8" x14ac:dyDescent="0.3">
      <c r="A7488" s="20">
        <f t="shared" si="281"/>
        <v>7482</v>
      </c>
      <c r="B7488" s="9">
        <v>338.15076342185426</v>
      </c>
      <c r="C7488" s="9">
        <v>342.19918551075716</v>
      </c>
      <c r="D7488" s="25">
        <v>67</v>
      </c>
      <c r="E7488" s="8">
        <v>842</v>
      </c>
      <c r="F7488" s="31">
        <f t="shared" si="283"/>
        <v>338.15076342185426</v>
      </c>
      <c r="G7488" s="31">
        <f t="shared" si="282"/>
        <v>342.22233684668663</v>
      </c>
    </row>
    <row r="7489" spans="1:7" x14ac:dyDescent="0.3">
      <c r="A7489" s="20">
        <f t="shared" si="281"/>
        <v>7483</v>
      </c>
      <c r="B7489" s="9">
        <v>338.14704342185428</v>
      </c>
      <c r="C7489" s="9">
        <v>342.21801551075714</v>
      </c>
      <c r="D7489" s="25">
        <v>68</v>
      </c>
      <c r="E7489" s="8">
        <v>843</v>
      </c>
      <c r="F7489" s="31">
        <f t="shared" si="283"/>
        <v>338.14704342185428</v>
      </c>
      <c r="G7489" s="31">
        <f t="shared" si="282"/>
        <v>342.24116684668661</v>
      </c>
    </row>
    <row r="7490" spans="1:7" x14ac:dyDescent="0.3">
      <c r="A7490" s="20">
        <f t="shared" si="281"/>
        <v>7484</v>
      </c>
      <c r="B7490" s="9">
        <v>338.14332342185429</v>
      </c>
      <c r="C7490" s="9">
        <v>342.23684551075712</v>
      </c>
      <c r="D7490" s="25">
        <v>69</v>
      </c>
      <c r="E7490" s="8">
        <v>844</v>
      </c>
      <c r="F7490" s="31">
        <f t="shared" si="283"/>
        <v>338.14332342185429</v>
      </c>
      <c r="G7490" s="31">
        <f t="shared" si="282"/>
        <v>342.25999684668659</v>
      </c>
    </row>
    <row r="7491" spans="1:7" x14ac:dyDescent="0.3">
      <c r="A7491" s="20">
        <f t="shared" si="281"/>
        <v>7485</v>
      </c>
      <c r="B7491" s="9">
        <v>338.1396034218543</v>
      </c>
      <c r="C7491" s="9">
        <v>342.2556755107571</v>
      </c>
      <c r="D7491" s="25">
        <v>70</v>
      </c>
      <c r="E7491" s="8">
        <v>845</v>
      </c>
      <c r="F7491" s="31">
        <f t="shared" si="283"/>
        <v>338.1396034218543</v>
      </c>
      <c r="G7491" s="31">
        <f t="shared" si="282"/>
        <v>342.27882684668657</v>
      </c>
    </row>
    <row r="7492" spans="1:7" x14ac:dyDescent="0.3">
      <c r="A7492" s="20">
        <f t="shared" si="281"/>
        <v>7486</v>
      </c>
      <c r="B7492" s="9">
        <v>338.13588342185432</v>
      </c>
      <c r="C7492" s="9">
        <v>342.27450551075708</v>
      </c>
      <c r="D7492" s="25">
        <v>71</v>
      </c>
      <c r="E7492" s="8">
        <v>846</v>
      </c>
      <c r="F7492" s="31">
        <f t="shared" si="283"/>
        <v>338.13588342185432</v>
      </c>
      <c r="G7492" s="31">
        <f t="shared" si="282"/>
        <v>342.29765684668655</v>
      </c>
    </row>
    <row r="7493" spans="1:7" x14ac:dyDescent="0.3">
      <c r="A7493" s="20">
        <f t="shared" si="281"/>
        <v>7487</v>
      </c>
      <c r="B7493" s="9">
        <v>338.13216342185433</v>
      </c>
      <c r="C7493" s="9">
        <v>342.29333551075706</v>
      </c>
      <c r="D7493" s="25">
        <v>72</v>
      </c>
      <c r="E7493" s="8">
        <v>847</v>
      </c>
      <c r="F7493" s="31">
        <f t="shared" si="283"/>
        <v>338.13216342185433</v>
      </c>
      <c r="G7493" s="31">
        <f t="shared" si="282"/>
        <v>342.31648684668653</v>
      </c>
    </row>
    <row r="7494" spans="1:7" x14ac:dyDescent="0.3">
      <c r="A7494" s="20">
        <f t="shared" si="281"/>
        <v>7488</v>
      </c>
      <c r="B7494" s="9">
        <v>338.12844342185434</v>
      </c>
      <c r="C7494" s="9">
        <v>342.31216551075704</v>
      </c>
      <c r="D7494" s="25">
        <v>73</v>
      </c>
      <c r="E7494" s="8">
        <v>848</v>
      </c>
      <c r="F7494" s="31">
        <f t="shared" si="283"/>
        <v>338.12844342185434</v>
      </c>
      <c r="G7494" s="31">
        <f t="shared" si="282"/>
        <v>342.33531684668651</v>
      </c>
    </row>
    <row r="7495" spans="1:7" x14ac:dyDescent="0.3">
      <c r="A7495" s="20">
        <f t="shared" si="281"/>
        <v>7489</v>
      </c>
      <c r="B7495" s="9">
        <v>338.12472342185436</v>
      </c>
      <c r="C7495" s="9">
        <v>342.33099551075702</v>
      </c>
      <c r="D7495" s="25">
        <v>74</v>
      </c>
      <c r="E7495" s="8">
        <v>849</v>
      </c>
      <c r="F7495" s="31">
        <f t="shared" si="283"/>
        <v>338.12472342185436</v>
      </c>
      <c r="G7495" s="31">
        <f t="shared" si="282"/>
        <v>342.35414684668649</v>
      </c>
    </row>
    <row r="7496" spans="1:7" x14ac:dyDescent="0.3">
      <c r="A7496" s="20">
        <f t="shared" ref="A7496:A7559" si="284">ROW()-6</f>
        <v>7490</v>
      </c>
      <c r="B7496" s="9">
        <v>338.12100342185437</v>
      </c>
      <c r="C7496" s="9">
        <v>342.349825510757</v>
      </c>
      <c r="D7496" s="25">
        <v>75</v>
      </c>
      <c r="E7496" s="8">
        <v>850</v>
      </c>
      <c r="F7496" s="31">
        <f t="shared" si="283"/>
        <v>338.12100342185437</v>
      </c>
      <c r="G7496" s="31">
        <f t="shared" si="282"/>
        <v>342.37297684668647</v>
      </c>
    </row>
    <row r="7497" spans="1:7" x14ac:dyDescent="0.3">
      <c r="A7497" s="20">
        <f t="shared" si="284"/>
        <v>7491</v>
      </c>
      <c r="B7497" s="9">
        <v>338.11728342185438</v>
      </c>
      <c r="C7497" s="9">
        <v>342.36865551075698</v>
      </c>
      <c r="D7497" s="25">
        <v>76</v>
      </c>
      <c r="E7497" s="8">
        <v>851</v>
      </c>
      <c r="F7497" s="31">
        <f t="shared" si="283"/>
        <v>338.11728342185438</v>
      </c>
      <c r="G7497" s="31">
        <f t="shared" si="282"/>
        <v>342.39180684668645</v>
      </c>
    </row>
    <row r="7498" spans="1:7" x14ac:dyDescent="0.3">
      <c r="A7498" s="20">
        <f t="shared" si="284"/>
        <v>7492</v>
      </c>
      <c r="B7498" s="9">
        <v>338.11356342185439</v>
      </c>
      <c r="C7498" s="9">
        <v>342.38748551075696</v>
      </c>
      <c r="D7498" s="25">
        <v>77</v>
      </c>
      <c r="E7498" s="8">
        <v>852</v>
      </c>
      <c r="F7498" s="31">
        <f t="shared" si="283"/>
        <v>338.11356342185439</v>
      </c>
      <c r="G7498" s="31">
        <f t="shared" si="282"/>
        <v>342.41063684668643</v>
      </c>
    </row>
    <row r="7499" spans="1:7" x14ac:dyDescent="0.3">
      <c r="A7499" s="20">
        <f t="shared" si="284"/>
        <v>7493</v>
      </c>
      <c r="B7499" s="9">
        <v>338.10984342185441</v>
      </c>
      <c r="C7499" s="9">
        <v>342.40631551075694</v>
      </c>
      <c r="D7499" s="25">
        <v>78</v>
      </c>
      <c r="E7499" s="8">
        <v>853</v>
      </c>
      <c r="F7499" s="31">
        <f t="shared" si="283"/>
        <v>338.10984342185441</v>
      </c>
      <c r="G7499" s="31">
        <f t="shared" si="282"/>
        <v>342.42946684668641</v>
      </c>
    </row>
    <row r="7500" spans="1:7" x14ac:dyDescent="0.3">
      <c r="A7500" s="20">
        <f t="shared" si="284"/>
        <v>7494</v>
      </c>
      <c r="B7500" s="9">
        <v>338.10612342185442</v>
      </c>
      <c r="C7500" s="9">
        <v>342.42514551075692</v>
      </c>
      <c r="D7500" s="25">
        <v>79</v>
      </c>
      <c r="E7500" s="8">
        <v>854</v>
      </c>
      <c r="F7500" s="31">
        <f t="shared" si="283"/>
        <v>338.10612342185442</v>
      </c>
      <c r="G7500" s="31">
        <f t="shared" si="282"/>
        <v>342.44829684668639</v>
      </c>
    </row>
    <row r="7501" spans="1:7" x14ac:dyDescent="0.3">
      <c r="A7501" s="20">
        <f t="shared" si="284"/>
        <v>7495</v>
      </c>
      <c r="B7501" s="9">
        <v>338.10240342185443</v>
      </c>
      <c r="C7501" s="9">
        <v>342.4439755107569</v>
      </c>
      <c r="D7501" s="25">
        <v>80</v>
      </c>
      <c r="E7501" s="8">
        <v>855</v>
      </c>
      <c r="F7501" s="31">
        <f t="shared" si="283"/>
        <v>338.10240342185443</v>
      </c>
      <c r="G7501" s="31">
        <f t="shared" si="282"/>
        <v>342.46712684668637</v>
      </c>
    </row>
    <row r="7502" spans="1:7" x14ac:dyDescent="0.3">
      <c r="A7502" s="20">
        <f t="shared" si="284"/>
        <v>7496</v>
      </c>
      <c r="B7502" s="9">
        <v>338.09868342185445</v>
      </c>
      <c r="C7502" s="9">
        <v>342.46280551075688</v>
      </c>
      <c r="D7502" s="25">
        <v>81</v>
      </c>
      <c r="E7502" s="8">
        <v>856</v>
      </c>
      <c r="F7502" s="31">
        <f t="shared" si="283"/>
        <v>338.09868342185445</v>
      </c>
      <c r="G7502" s="31">
        <f t="shared" si="282"/>
        <v>342.48595684668635</v>
      </c>
    </row>
    <row r="7503" spans="1:7" x14ac:dyDescent="0.3">
      <c r="A7503" s="20">
        <f t="shared" si="284"/>
        <v>7497</v>
      </c>
      <c r="B7503" s="9">
        <v>338.09496342185446</v>
      </c>
      <c r="C7503" s="9">
        <v>342.48163551075686</v>
      </c>
      <c r="D7503" s="25">
        <v>82</v>
      </c>
      <c r="E7503" s="8">
        <v>857</v>
      </c>
      <c r="F7503" s="31">
        <f t="shared" si="283"/>
        <v>338.09496342185446</v>
      </c>
      <c r="G7503" s="31">
        <f t="shared" ref="G7503:G7566" si="285">IF(8811-A7503&gt;$I$11,G7502+(A7503-A7502)*$M$11,"erreur")</f>
        <v>342.50478684668633</v>
      </c>
    </row>
    <row r="7504" spans="1:7" x14ac:dyDescent="0.3">
      <c r="A7504" s="20">
        <f t="shared" si="284"/>
        <v>7498</v>
      </c>
      <c r="B7504" s="9">
        <v>338.09124342185447</v>
      </c>
      <c r="C7504" s="9">
        <v>342.50046551075684</v>
      </c>
      <c r="D7504" s="25">
        <v>83</v>
      </c>
      <c r="E7504" s="8">
        <v>858</v>
      </c>
      <c r="F7504" s="31">
        <f t="shared" si="283"/>
        <v>338.09124342185447</v>
      </c>
      <c r="G7504" s="31">
        <f t="shared" si="285"/>
        <v>342.52361684668631</v>
      </c>
    </row>
    <row r="7505" spans="1:8" x14ac:dyDescent="0.3">
      <c r="A7505" s="20">
        <f t="shared" si="284"/>
        <v>7499</v>
      </c>
      <c r="B7505" s="9">
        <v>338.08752342185448</v>
      </c>
      <c r="C7505" s="9">
        <v>342.51929551075682</v>
      </c>
      <c r="D7505" s="25">
        <v>84</v>
      </c>
      <c r="E7505" s="8">
        <v>859</v>
      </c>
      <c r="F7505" s="31">
        <f t="shared" si="283"/>
        <v>338.08752342185448</v>
      </c>
      <c r="G7505" s="31">
        <f t="shared" si="285"/>
        <v>342.54244684668629</v>
      </c>
    </row>
    <row r="7506" spans="1:8" x14ac:dyDescent="0.3">
      <c r="A7506" s="20">
        <f t="shared" si="284"/>
        <v>7500</v>
      </c>
      <c r="B7506" s="9">
        <v>338.0838034218545</v>
      </c>
      <c r="C7506" s="9">
        <v>342.5381255107568</v>
      </c>
      <c r="D7506" s="25">
        <v>85</v>
      </c>
      <c r="E7506" s="8">
        <v>860</v>
      </c>
      <c r="F7506" s="31">
        <f t="shared" si="283"/>
        <v>338.0838034218545</v>
      </c>
      <c r="G7506" s="31">
        <f t="shared" si="285"/>
        <v>342.56127684668627</v>
      </c>
      <c r="H7506">
        <v>341.44</v>
      </c>
    </row>
    <row r="7507" spans="1:8" x14ac:dyDescent="0.3">
      <c r="A7507" s="20">
        <f t="shared" si="284"/>
        <v>7501</v>
      </c>
      <c r="B7507" s="9">
        <v>338.08008342185451</v>
      </c>
      <c r="C7507" s="9">
        <v>342.55695551075678</v>
      </c>
      <c r="D7507" s="25">
        <v>86</v>
      </c>
      <c r="E7507" s="8">
        <v>861</v>
      </c>
      <c r="F7507" s="31">
        <f t="shared" si="283"/>
        <v>338.08008342185451</v>
      </c>
      <c r="G7507" s="31">
        <f t="shared" si="285"/>
        <v>342.58010684668625</v>
      </c>
    </row>
    <row r="7508" spans="1:8" x14ac:dyDescent="0.3">
      <c r="A7508" s="20">
        <f t="shared" si="284"/>
        <v>7502</v>
      </c>
      <c r="B7508" s="9">
        <v>338.07636342185452</v>
      </c>
      <c r="C7508" s="9">
        <v>342.57578551075676</v>
      </c>
      <c r="D7508" s="25">
        <v>87</v>
      </c>
      <c r="E7508" s="8">
        <v>862</v>
      </c>
      <c r="F7508" s="31">
        <f t="shared" si="283"/>
        <v>338.07636342185452</v>
      </c>
      <c r="G7508" s="31">
        <f t="shared" si="285"/>
        <v>342.59893684668623</v>
      </c>
    </row>
    <row r="7509" spans="1:8" x14ac:dyDescent="0.3">
      <c r="A7509" s="20">
        <f t="shared" si="284"/>
        <v>7503</v>
      </c>
      <c r="B7509" s="9">
        <v>338.07264342185454</v>
      </c>
      <c r="C7509" s="9">
        <v>342.59461551075674</v>
      </c>
      <c r="D7509" s="25">
        <v>88</v>
      </c>
      <c r="E7509" s="8">
        <v>863</v>
      </c>
      <c r="F7509" s="31">
        <f t="shared" si="283"/>
        <v>338.07264342185454</v>
      </c>
      <c r="G7509" s="31">
        <f t="shared" si="285"/>
        <v>342.61776684668621</v>
      </c>
    </row>
    <row r="7510" spans="1:8" x14ac:dyDescent="0.3">
      <c r="A7510" s="20">
        <f t="shared" si="284"/>
        <v>7504</v>
      </c>
      <c r="B7510" s="9">
        <v>338.06892342185455</v>
      </c>
      <c r="C7510" s="9">
        <v>342.61344551075672</v>
      </c>
      <c r="D7510" s="25">
        <v>89</v>
      </c>
      <c r="E7510" s="8">
        <v>864</v>
      </c>
      <c r="F7510" s="31">
        <f t="shared" si="283"/>
        <v>338.06892342185455</v>
      </c>
      <c r="G7510" s="31">
        <f t="shared" si="285"/>
        <v>342.63659684668619</v>
      </c>
    </row>
    <row r="7511" spans="1:8" x14ac:dyDescent="0.3">
      <c r="A7511" s="20">
        <f t="shared" si="284"/>
        <v>7505</v>
      </c>
      <c r="B7511" s="9">
        <v>338.06520342185456</v>
      </c>
      <c r="C7511" s="9">
        <v>342.6322755107567</v>
      </c>
      <c r="D7511" s="25">
        <v>90</v>
      </c>
      <c r="E7511" s="8">
        <v>865</v>
      </c>
      <c r="F7511" s="31">
        <f t="shared" si="283"/>
        <v>338.06520342185456</v>
      </c>
      <c r="G7511" s="31">
        <f t="shared" si="285"/>
        <v>342.65542684668617</v>
      </c>
    </row>
    <row r="7512" spans="1:8" x14ac:dyDescent="0.3">
      <c r="A7512" s="20">
        <f t="shared" si="284"/>
        <v>7506</v>
      </c>
      <c r="B7512" s="9">
        <v>338.06148342185458</v>
      </c>
      <c r="C7512" s="9">
        <v>342.65110551075668</v>
      </c>
      <c r="D7512" s="25">
        <v>91</v>
      </c>
      <c r="E7512" s="8">
        <v>866</v>
      </c>
      <c r="F7512" s="31">
        <f t="shared" si="283"/>
        <v>338.06148342185458</v>
      </c>
      <c r="G7512" s="31">
        <f t="shared" si="285"/>
        <v>342.67425684668615</v>
      </c>
    </row>
    <row r="7513" spans="1:8" x14ac:dyDescent="0.3">
      <c r="A7513" s="20">
        <f t="shared" si="284"/>
        <v>7507</v>
      </c>
      <c r="B7513" s="9">
        <v>338.05776342185459</v>
      </c>
      <c r="C7513" s="9">
        <v>342.66993551075666</v>
      </c>
      <c r="D7513" s="25">
        <v>92</v>
      </c>
      <c r="E7513" s="8">
        <v>867</v>
      </c>
      <c r="F7513" s="31">
        <f t="shared" si="283"/>
        <v>338.05776342185459</v>
      </c>
      <c r="G7513" s="31">
        <f t="shared" si="285"/>
        <v>342.69308684668613</v>
      </c>
    </row>
    <row r="7514" spans="1:8" x14ac:dyDescent="0.3">
      <c r="A7514" s="20">
        <f t="shared" si="284"/>
        <v>7508</v>
      </c>
      <c r="B7514" s="9">
        <v>338.0540434218546</v>
      </c>
      <c r="C7514" s="9">
        <v>342.68876551075664</v>
      </c>
      <c r="D7514" s="25">
        <v>93</v>
      </c>
      <c r="E7514" s="8">
        <v>868</v>
      </c>
      <c r="F7514" s="31">
        <f t="shared" si="283"/>
        <v>338.0540434218546</v>
      </c>
      <c r="G7514" s="31">
        <f t="shared" si="285"/>
        <v>342.71191684668611</v>
      </c>
    </row>
    <row r="7515" spans="1:8" x14ac:dyDescent="0.3">
      <c r="A7515" s="20">
        <f t="shared" si="284"/>
        <v>7509</v>
      </c>
      <c r="B7515" s="9">
        <v>338.05032342185461</v>
      </c>
      <c r="C7515" s="9">
        <v>342.70759551075662</v>
      </c>
      <c r="D7515" s="25">
        <v>94</v>
      </c>
      <c r="E7515" s="8">
        <v>869</v>
      </c>
      <c r="F7515" s="31">
        <f t="shared" si="283"/>
        <v>338.05032342185461</v>
      </c>
      <c r="G7515" s="31">
        <f t="shared" si="285"/>
        <v>342.73074684668609</v>
      </c>
    </row>
    <row r="7516" spans="1:8" x14ac:dyDescent="0.3">
      <c r="A7516" s="20">
        <f t="shared" si="284"/>
        <v>7510</v>
      </c>
      <c r="B7516" s="9">
        <v>338.04660342185463</v>
      </c>
      <c r="C7516" s="9">
        <v>342.7264255107566</v>
      </c>
      <c r="D7516" s="25">
        <v>95</v>
      </c>
      <c r="E7516" s="8">
        <v>870</v>
      </c>
      <c r="F7516" s="31">
        <f t="shared" si="283"/>
        <v>338.04660342185463</v>
      </c>
      <c r="G7516" s="31">
        <f t="shared" si="285"/>
        <v>342.74957684668607</v>
      </c>
    </row>
    <row r="7517" spans="1:8" x14ac:dyDescent="0.3">
      <c r="A7517" s="20">
        <f t="shared" si="284"/>
        <v>7511</v>
      </c>
      <c r="B7517" s="9">
        <v>338.04288342185464</v>
      </c>
      <c r="C7517" s="9">
        <v>342.74525551075658</v>
      </c>
      <c r="D7517" s="25">
        <v>96</v>
      </c>
      <c r="E7517" s="8">
        <v>871</v>
      </c>
      <c r="F7517" s="31">
        <f t="shared" si="283"/>
        <v>338.04288342185464</v>
      </c>
      <c r="G7517" s="31">
        <f t="shared" si="285"/>
        <v>342.76840684668605</v>
      </c>
    </row>
    <row r="7518" spans="1:8" x14ac:dyDescent="0.3">
      <c r="A7518" s="20">
        <f t="shared" si="284"/>
        <v>7512</v>
      </c>
      <c r="B7518" s="9">
        <v>338.03916342185465</v>
      </c>
      <c r="C7518" s="9">
        <v>342.76408551075656</v>
      </c>
      <c r="D7518" s="25">
        <v>97</v>
      </c>
      <c r="E7518" s="8">
        <v>872</v>
      </c>
      <c r="F7518" s="31">
        <f t="shared" si="283"/>
        <v>338.03916342185465</v>
      </c>
      <c r="G7518" s="31">
        <f t="shared" si="285"/>
        <v>342.78723684668603</v>
      </c>
    </row>
    <row r="7519" spans="1:8" x14ac:dyDescent="0.3">
      <c r="A7519" s="20">
        <f t="shared" si="284"/>
        <v>7513</v>
      </c>
      <c r="B7519" s="9">
        <v>338.03544342185467</v>
      </c>
      <c r="C7519" s="9">
        <v>342.78291551075654</v>
      </c>
      <c r="D7519" s="25">
        <v>98</v>
      </c>
      <c r="E7519" s="8">
        <v>873</v>
      </c>
      <c r="F7519" s="31">
        <f t="shared" si="283"/>
        <v>338.03544342185467</v>
      </c>
      <c r="G7519" s="31">
        <f t="shared" si="285"/>
        <v>342.80606684668601</v>
      </c>
    </row>
    <row r="7520" spans="1:8" x14ac:dyDescent="0.3">
      <c r="A7520" s="20">
        <f t="shared" si="284"/>
        <v>7514</v>
      </c>
      <c r="B7520" s="9">
        <v>338.03172342185468</v>
      </c>
      <c r="C7520" s="9">
        <v>342.80174551075652</v>
      </c>
      <c r="D7520" s="25">
        <v>99</v>
      </c>
      <c r="E7520" s="8">
        <v>874</v>
      </c>
      <c r="F7520" s="31">
        <f t="shared" si="283"/>
        <v>338.03172342185468</v>
      </c>
      <c r="G7520" s="31">
        <f t="shared" si="285"/>
        <v>342.82489684668599</v>
      </c>
    </row>
    <row r="7521" spans="1:8" x14ac:dyDescent="0.3">
      <c r="A7521" s="20">
        <f t="shared" si="284"/>
        <v>7515</v>
      </c>
      <c r="B7521" s="9">
        <v>338.02800342185469</v>
      </c>
      <c r="C7521" s="9">
        <v>342.8205755107565</v>
      </c>
      <c r="D7521" s="25">
        <v>100</v>
      </c>
      <c r="E7521" s="8">
        <v>875</v>
      </c>
      <c r="F7521" s="31">
        <f t="shared" si="283"/>
        <v>338.02800342185469</v>
      </c>
      <c r="G7521" s="31">
        <f t="shared" si="285"/>
        <v>342.84372684668597</v>
      </c>
    </row>
    <row r="7522" spans="1:8" x14ac:dyDescent="0.3">
      <c r="A7522" s="20">
        <f t="shared" si="284"/>
        <v>7516</v>
      </c>
      <c r="B7522" s="9">
        <v>338.0242834218547</v>
      </c>
      <c r="C7522" s="9">
        <v>342.83940551075648</v>
      </c>
      <c r="D7522" s="25">
        <v>101</v>
      </c>
      <c r="E7522" s="8">
        <v>876</v>
      </c>
      <c r="F7522" s="31">
        <f t="shared" si="283"/>
        <v>338.0242834218547</v>
      </c>
      <c r="G7522" s="31">
        <f t="shared" si="285"/>
        <v>342.86255684668595</v>
      </c>
    </row>
    <row r="7523" spans="1:8" x14ac:dyDescent="0.3">
      <c r="A7523" s="20">
        <f t="shared" si="284"/>
        <v>7517</v>
      </c>
      <c r="B7523" s="9">
        <v>338.02056342185472</v>
      </c>
      <c r="C7523" s="9">
        <v>342.85823551075646</v>
      </c>
      <c r="D7523" s="25">
        <v>102</v>
      </c>
      <c r="E7523" s="8">
        <v>877</v>
      </c>
      <c r="F7523" s="31">
        <f t="shared" si="283"/>
        <v>338.02056342185472</v>
      </c>
      <c r="G7523" s="31">
        <f t="shared" si="285"/>
        <v>342.88138684668593</v>
      </c>
    </row>
    <row r="7524" spans="1:8" x14ac:dyDescent="0.3">
      <c r="A7524" s="20">
        <f t="shared" si="284"/>
        <v>7518</v>
      </c>
      <c r="B7524" s="9">
        <v>338.01684342185473</v>
      </c>
      <c r="C7524" s="9">
        <v>342.87706551075644</v>
      </c>
      <c r="D7524" s="25">
        <v>103</v>
      </c>
      <c r="E7524" s="8">
        <v>878</v>
      </c>
      <c r="F7524" s="31">
        <f t="shared" si="283"/>
        <v>338.01684342185473</v>
      </c>
      <c r="G7524" s="31">
        <f t="shared" si="285"/>
        <v>342.90021684668591</v>
      </c>
    </row>
    <row r="7525" spans="1:8" x14ac:dyDescent="0.3">
      <c r="A7525" s="20">
        <f t="shared" si="284"/>
        <v>7519</v>
      </c>
      <c r="B7525" s="9">
        <v>338.01312342185474</v>
      </c>
      <c r="C7525" s="9">
        <v>342.89589551075642</v>
      </c>
      <c r="D7525" s="25">
        <v>104</v>
      </c>
      <c r="E7525" s="8">
        <v>879</v>
      </c>
      <c r="F7525" s="31">
        <f t="shared" si="283"/>
        <v>338.01312342185474</v>
      </c>
      <c r="G7525" s="31">
        <f t="shared" si="285"/>
        <v>342.91904684668589</v>
      </c>
    </row>
    <row r="7526" spans="1:8" x14ac:dyDescent="0.3">
      <c r="A7526" s="20">
        <f t="shared" si="284"/>
        <v>7520</v>
      </c>
      <c r="B7526" s="9">
        <v>338.00940342185476</v>
      </c>
      <c r="C7526" s="9">
        <v>342.9147255107564</v>
      </c>
      <c r="D7526" s="25">
        <v>105</v>
      </c>
      <c r="E7526" s="8">
        <v>880</v>
      </c>
      <c r="F7526" s="31">
        <f t="shared" si="283"/>
        <v>338.00940342185476</v>
      </c>
      <c r="G7526" s="31">
        <f t="shared" si="285"/>
        <v>342.93787684668587</v>
      </c>
      <c r="H7526">
        <v>341.01</v>
      </c>
    </row>
    <row r="7527" spans="1:8" x14ac:dyDescent="0.3">
      <c r="A7527" s="20">
        <f t="shared" si="284"/>
        <v>7521</v>
      </c>
      <c r="B7527" s="9">
        <v>338.00568342185477</v>
      </c>
      <c r="C7527" s="9">
        <v>342.93355551075638</v>
      </c>
      <c r="D7527" s="25">
        <v>106</v>
      </c>
      <c r="E7527" s="8">
        <v>881</v>
      </c>
      <c r="F7527" s="31">
        <f t="shared" si="283"/>
        <v>338.00568342185477</v>
      </c>
      <c r="G7527" s="31">
        <f t="shared" si="285"/>
        <v>342.95670684668585</v>
      </c>
    </row>
    <row r="7528" spans="1:8" x14ac:dyDescent="0.3">
      <c r="A7528" s="20">
        <f t="shared" si="284"/>
        <v>7522</v>
      </c>
      <c r="B7528" s="9">
        <v>338.00196342185478</v>
      </c>
      <c r="C7528" s="9">
        <v>342.95238551075636</v>
      </c>
      <c r="D7528" s="25">
        <v>107</v>
      </c>
      <c r="E7528" s="8">
        <v>882</v>
      </c>
      <c r="F7528" s="31">
        <f t="shared" si="283"/>
        <v>338.00196342185478</v>
      </c>
      <c r="G7528" s="31">
        <f t="shared" si="285"/>
        <v>342.97553684668583</v>
      </c>
    </row>
    <row r="7529" spans="1:8" x14ac:dyDescent="0.3">
      <c r="A7529" s="20">
        <f t="shared" si="284"/>
        <v>7523</v>
      </c>
      <c r="B7529" s="9">
        <v>337.9982434218548</v>
      </c>
      <c r="C7529" s="9">
        <v>342.97121551075634</v>
      </c>
      <c r="D7529" s="25">
        <v>108</v>
      </c>
      <c r="E7529" s="8">
        <v>883</v>
      </c>
      <c r="F7529" s="31">
        <f t="shared" si="283"/>
        <v>337.9982434218548</v>
      </c>
      <c r="G7529" s="31">
        <f t="shared" si="285"/>
        <v>342.99436684668581</v>
      </c>
    </row>
    <row r="7530" spans="1:8" x14ac:dyDescent="0.3">
      <c r="A7530" s="20">
        <f t="shared" si="284"/>
        <v>7524</v>
      </c>
      <c r="B7530" s="9">
        <v>337.99452342185481</v>
      </c>
      <c r="C7530" s="9">
        <v>342.99004551075632</v>
      </c>
      <c r="D7530" s="25">
        <v>109</v>
      </c>
      <c r="E7530" s="8">
        <v>884</v>
      </c>
      <c r="F7530" s="31">
        <f t="shared" si="283"/>
        <v>337.99452342185481</v>
      </c>
      <c r="G7530" s="31">
        <f t="shared" si="285"/>
        <v>343.01319684668579</v>
      </c>
    </row>
    <row r="7531" spans="1:8" x14ac:dyDescent="0.3">
      <c r="A7531" s="20">
        <f t="shared" si="284"/>
        <v>7525</v>
      </c>
      <c r="B7531" s="9">
        <v>337.99080342185482</v>
      </c>
      <c r="C7531" s="9">
        <v>343.0088755107563</v>
      </c>
      <c r="D7531" s="25">
        <v>110</v>
      </c>
      <c r="E7531" s="8">
        <v>885</v>
      </c>
      <c r="F7531" s="31">
        <f t="shared" si="283"/>
        <v>337.99080342185482</v>
      </c>
      <c r="G7531" s="31">
        <f t="shared" si="285"/>
        <v>343.03202684668577</v>
      </c>
    </row>
    <row r="7532" spans="1:8" x14ac:dyDescent="0.3">
      <c r="A7532" s="20">
        <f t="shared" si="284"/>
        <v>7526</v>
      </c>
      <c r="B7532" s="9">
        <v>337.98708342185483</v>
      </c>
      <c r="C7532" s="9">
        <v>343.02770551075628</v>
      </c>
      <c r="D7532" s="25">
        <v>111</v>
      </c>
      <c r="E7532" s="8">
        <v>886</v>
      </c>
      <c r="F7532" s="31">
        <f t="shared" si="283"/>
        <v>337.98708342185483</v>
      </c>
      <c r="G7532" s="31">
        <f t="shared" si="285"/>
        <v>343.05085684668575</v>
      </c>
    </row>
    <row r="7533" spans="1:8" x14ac:dyDescent="0.3">
      <c r="A7533" s="20">
        <f t="shared" si="284"/>
        <v>7527</v>
      </c>
      <c r="B7533" s="9">
        <v>337.98336342185485</v>
      </c>
      <c r="C7533" s="9">
        <v>343.04653551075626</v>
      </c>
      <c r="D7533" s="25">
        <v>112</v>
      </c>
      <c r="E7533" s="8">
        <v>887</v>
      </c>
      <c r="F7533" s="31">
        <f t="shared" si="283"/>
        <v>337.98336342185485</v>
      </c>
      <c r="G7533" s="31">
        <f t="shared" si="285"/>
        <v>343.06968684668573</v>
      </c>
    </row>
    <row r="7534" spans="1:8" x14ac:dyDescent="0.3">
      <c r="A7534" s="20">
        <f t="shared" si="284"/>
        <v>7528</v>
      </c>
      <c r="B7534" s="9">
        <v>337.97964342185486</v>
      </c>
      <c r="C7534" s="9">
        <v>343.06536551075624</v>
      </c>
      <c r="D7534" s="25">
        <v>113</v>
      </c>
      <c r="E7534" s="8">
        <v>888</v>
      </c>
      <c r="F7534" s="31">
        <f t="shared" si="283"/>
        <v>337.97964342185486</v>
      </c>
      <c r="G7534" s="31">
        <f t="shared" si="285"/>
        <v>343.08851684668571</v>
      </c>
    </row>
    <row r="7535" spans="1:8" x14ac:dyDescent="0.3">
      <c r="A7535" s="20">
        <f t="shared" si="284"/>
        <v>7529</v>
      </c>
      <c r="B7535" s="9">
        <v>337.97592342185487</v>
      </c>
      <c r="C7535" s="9">
        <v>343.08419551075622</v>
      </c>
      <c r="D7535" s="25">
        <v>114</v>
      </c>
      <c r="E7535" s="8">
        <v>889</v>
      </c>
      <c r="F7535" s="31">
        <f t="shared" si="283"/>
        <v>337.97592342185487</v>
      </c>
      <c r="G7535" s="31">
        <f t="shared" si="285"/>
        <v>343.10734684668569</v>
      </c>
    </row>
    <row r="7536" spans="1:8" x14ac:dyDescent="0.3">
      <c r="A7536" s="20">
        <f t="shared" si="284"/>
        <v>7530</v>
      </c>
      <c r="B7536" s="9">
        <v>337.97220342185489</v>
      </c>
      <c r="C7536" s="9">
        <v>343.1030255107562</v>
      </c>
      <c r="D7536" s="25">
        <v>115</v>
      </c>
      <c r="E7536" s="8">
        <v>890</v>
      </c>
      <c r="F7536" s="31">
        <f t="shared" si="283"/>
        <v>337.97220342185489</v>
      </c>
      <c r="G7536" s="31">
        <f t="shared" si="285"/>
        <v>343.12617684668567</v>
      </c>
    </row>
    <row r="7537" spans="1:8" x14ac:dyDescent="0.3">
      <c r="A7537" s="20">
        <f t="shared" si="284"/>
        <v>7531</v>
      </c>
      <c r="B7537" s="9">
        <v>337.9684834218549</v>
      </c>
      <c r="C7537" s="9">
        <v>343.12185551075618</v>
      </c>
      <c r="D7537" s="25">
        <v>116</v>
      </c>
      <c r="E7537" s="8">
        <v>891</v>
      </c>
      <c r="F7537" s="31">
        <f t="shared" si="283"/>
        <v>337.9684834218549</v>
      </c>
      <c r="G7537" s="31">
        <f t="shared" si="285"/>
        <v>343.14500684668565</v>
      </c>
    </row>
    <row r="7538" spans="1:8" x14ac:dyDescent="0.3">
      <c r="A7538" s="20">
        <f t="shared" si="284"/>
        <v>7532</v>
      </c>
      <c r="B7538" s="9">
        <v>337.96476342185491</v>
      </c>
      <c r="C7538" s="9">
        <v>343.14068551075616</v>
      </c>
      <c r="D7538" s="25">
        <v>117</v>
      </c>
      <c r="E7538" s="8">
        <v>892</v>
      </c>
      <c r="F7538" s="31">
        <f t="shared" si="283"/>
        <v>337.96476342185491</v>
      </c>
      <c r="G7538" s="31">
        <f t="shared" si="285"/>
        <v>343.16383684668563</v>
      </c>
    </row>
    <row r="7539" spans="1:8" x14ac:dyDescent="0.3">
      <c r="A7539" s="20">
        <f t="shared" si="284"/>
        <v>7533</v>
      </c>
      <c r="B7539" s="9">
        <v>337.96104342185492</v>
      </c>
      <c r="C7539" s="9">
        <v>343.15951551075614</v>
      </c>
      <c r="D7539" s="25">
        <v>118</v>
      </c>
      <c r="E7539" s="8">
        <v>893</v>
      </c>
      <c r="F7539" s="31">
        <f t="shared" si="283"/>
        <v>337.96104342185492</v>
      </c>
      <c r="G7539" s="31">
        <f t="shared" si="285"/>
        <v>343.18266684668561</v>
      </c>
    </row>
    <row r="7540" spans="1:8" x14ac:dyDescent="0.3">
      <c r="A7540" s="20">
        <f t="shared" si="284"/>
        <v>7534</v>
      </c>
      <c r="B7540" s="9">
        <v>337.95732342185494</v>
      </c>
      <c r="C7540" s="9">
        <v>343.17834551075612</v>
      </c>
      <c r="D7540" s="25">
        <v>119</v>
      </c>
      <c r="E7540" s="8">
        <v>894</v>
      </c>
      <c r="F7540" s="31">
        <f t="shared" si="283"/>
        <v>337.95732342185494</v>
      </c>
      <c r="G7540" s="31">
        <f t="shared" si="285"/>
        <v>343.20149684668559</v>
      </c>
    </row>
    <row r="7541" spans="1:8" x14ac:dyDescent="0.3">
      <c r="A7541" s="20">
        <f t="shared" si="284"/>
        <v>7535</v>
      </c>
      <c r="B7541" s="9">
        <v>337.95360342185495</v>
      </c>
      <c r="C7541" s="9">
        <v>343.1971755107561</v>
      </c>
      <c r="D7541" s="25">
        <v>120</v>
      </c>
      <c r="E7541" s="8">
        <v>895</v>
      </c>
      <c r="F7541" s="31">
        <f t="shared" si="283"/>
        <v>337.95360342185495</v>
      </c>
      <c r="G7541" s="31">
        <f t="shared" si="285"/>
        <v>343.22032684668557</v>
      </c>
    </row>
    <row r="7542" spans="1:8" x14ac:dyDescent="0.3">
      <c r="A7542" s="20">
        <f t="shared" si="284"/>
        <v>7536</v>
      </c>
      <c r="B7542" s="9">
        <v>337.94988342185496</v>
      </c>
      <c r="C7542" s="9">
        <v>343.21600551075608</v>
      </c>
      <c r="D7542" s="25">
        <v>121</v>
      </c>
      <c r="E7542" s="8">
        <v>896</v>
      </c>
      <c r="F7542" s="31">
        <f t="shared" si="283"/>
        <v>337.94988342185496</v>
      </c>
      <c r="G7542" s="31">
        <f t="shared" si="285"/>
        <v>343.23915684668555</v>
      </c>
    </row>
    <row r="7543" spans="1:8" x14ac:dyDescent="0.3">
      <c r="A7543" s="20">
        <f t="shared" si="284"/>
        <v>7537</v>
      </c>
      <c r="B7543" s="9">
        <v>337.94616342185498</v>
      </c>
      <c r="C7543" s="9">
        <v>343.23483551075606</v>
      </c>
      <c r="D7543" s="25">
        <v>122</v>
      </c>
      <c r="E7543" s="8">
        <v>897</v>
      </c>
      <c r="F7543" s="31">
        <f t="shared" si="283"/>
        <v>337.94616342185498</v>
      </c>
      <c r="G7543" s="31">
        <f t="shared" si="285"/>
        <v>343.25798684668553</v>
      </c>
    </row>
    <row r="7544" spans="1:8" x14ac:dyDescent="0.3">
      <c r="A7544" s="20">
        <f t="shared" si="284"/>
        <v>7538</v>
      </c>
      <c r="B7544" s="9">
        <v>337.94244342185499</v>
      </c>
      <c r="C7544" s="9">
        <v>343.25366551075604</v>
      </c>
      <c r="D7544" s="25">
        <v>123</v>
      </c>
      <c r="E7544" s="8">
        <v>898</v>
      </c>
      <c r="F7544" s="31">
        <f t="shared" si="283"/>
        <v>337.94244342185499</v>
      </c>
      <c r="G7544" s="31">
        <f t="shared" si="285"/>
        <v>343.27681684668551</v>
      </c>
    </row>
    <row r="7545" spans="1:8" x14ac:dyDescent="0.3">
      <c r="A7545" s="20">
        <f t="shared" si="284"/>
        <v>7539</v>
      </c>
      <c r="B7545" s="9">
        <v>337.938723421855</v>
      </c>
      <c r="C7545" s="9">
        <v>343.27249551075602</v>
      </c>
      <c r="D7545" s="25">
        <v>124</v>
      </c>
      <c r="E7545" s="8">
        <v>899</v>
      </c>
      <c r="F7545" s="31">
        <f t="shared" si="283"/>
        <v>337.938723421855</v>
      </c>
      <c r="G7545" s="31">
        <f t="shared" si="285"/>
        <v>343.29564684668549</v>
      </c>
    </row>
    <row r="7546" spans="1:8" x14ac:dyDescent="0.3">
      <c r="A7546" s="20">
        <f t="shared" si="284"/>
        <v>7540</v>
      </c>
      <c r="B7546" s="9">
        <v>337.93500342185501</v>
      </c>
      <c r="C7546" s="9">
        <v>343.291325510756</v>
      </c>
      <c r="D7546" s="25">
        <v>125</v>
      </c>
      <c r="E7546" s="8">
        <v>900</v>
      </c>
      <c r="F7546" s="31">
        <f t="shared" si="283"/>
        <v>337.93500342185501</v>
      </c>
      <c r="G7546" s="31">
        <f t="shared" si="285"/>
        <v>343.31447684668547</v>
      </c>
      <c r="H7546">
        <v>340.56</v>
      </c>
    </row>
    <row r="7547" spans="1:8" x14ac:dyDescent="0.3">
      <c r="A7547" s="20">
        <f t="shared" si="284"/>
        <v>7541</v>
      </c>
      <c r="B7547" s="9">
        <v>337.93128342185503</v>
      </c>
      <c r="C7547" s="9">
        <v>343.31015551075598</v>
      </c>
      <c r="D7547" s="25">
        <v>126</v>
      </c>
      <c r="E7547" s="8">
        <v>901</v>
      </c>
      <c r="F7547" s="31">
        <f t="shared" si="283"/>
        <v>337.93128342185503</v>
      </c>
      <c r="G7547" s="31">
        <f t="shared" si="285"/>
        <v>343.33330684668545</v>
      </c>
    </row>
    <row r="7548" spans="1:8" x14ac:dyDescent="0.3">
      <c r="A7548" s="20">
        <f t="shared" si="284"/>
        <v>7542</v>
      </c>
      <c r="B7548" s="9">
        <v>337.92756342185504</v>
      </c>
      <c r="C7548" s="9">
        <v>343.32898551075596</v>
      </c>
      <c r="D7548" s="25">
        <v>127</v>
      </c>
      <c r="E7548" s="8">
        <v>902</v>
      </c>
      <c r="F7548" s="31">
        <f t="shared" si="283"/>
        <v>337.92756342185504</v>
      </c>
      <c r="G7548" s="31">
        <f t="shared" si="285"/>
        <v>343.35213684668543</v>
      </c>
    </row>
    <row r="7549" spans="1:8" x14ac:dyDescent="0.3">
      <c r="A7549" s="20">
        <f t="shared" si="284"/>
        <v>7543</v>
      </c>
      <c r="B7549" s="9">
        <v>337.92384342185505</v>
      </c>
      <c r="C7549" s="9">
        <v>343.34781551075594</v>
      </c>
      <c r="D7549" s="25">
        <v>128</v>
      </c>
      <c r="E7549" s="8">
        <v>903</v>
      </c>
      <c r="F7549" s="31">
        <f t="shared" si="283"/>
        <v>337.92384342185505</v>
      </c>
      <c r="G7549" s="31">
        <f t="shared" si="285"/>
        <v>343.37096684668541</v>
      </c>
    </row>
    <row r="7550" spans="1:8" x14ac:dyDescent="0.3">
      <c r="A7550" s="20">
        <f t="shared" si="284"/>
        <v>7544</v>
      </c>
      <c r="B7550" s="9">
        <v>337.92012342185507</v>
      </c>
      <c r="C7550" s="9">
        <v>343.36664551075592</v>
      </c>
      <c r="D7550" s="25">
        <v>129</v>
      </c>
      <c r="E7550" s="8">
        <v>904</v>
      </c>
      <c r="F7550" s="31">
        <f t="shared" si="283"/>
        <v>337.92012342185507</v>
      </c>
      <c r="G7550" s="31">
        <f t="shared" si="285"/>
        <v>343.38979684668539</v>
      </c>
    </row>
    <row r="7551" spans="1:8" x14ac:dyDescent="0.3">
      <c r="A7551" s="20">
        <f t="shared" si="284"/>
        <v>7545</v>
      </c>
      <c r="B7551" s="9">
        <v>337.91640342185508</v>
      </c>
      <c r="C7551" s="9">
        <v>343.3854755107559</v>
      </c>
      <c r="D7551" s="25">
        <v>130</v>
      </c>
      <c r="E7551" s="8">
        <v>905</v>
      </c>
      <c r="F7551" s="31">
        <f t="shared" ref="F7551:F7614" si="286">IF($A7551&lt;=$J$28,F7550+($A7551-$A7550)*$L$28,"erreur")</f>
        <v>337.91640342185508</v>
      </c>
      <c r="G7551" s="31">
        <f t="shared" si="285"/>
        <v>343.40862684668537</v>
      </c>
    </row>
    <row r="7552" spans="1:8" x14ac:dyDescent="0.3">
      <c r="A7552" s="20">
        <f t="shared" si="284"/>
        <v>7546</v>
      </c>
      <c r="B7552" s="9">
        <v>337.91268342185509</v>
      </c>
      <c r="C7552" s="9">
        <v>343.40430551075588</v>
      </c>
      <c r="D7552" s="25">
        <v>131</v>
      </c>
      <c r="E7552" s="8">
        <v>906</v>
      </c>
      <c r="F7552" s="31">
        <f t="shared" si="286"/>
        <v>337.91268342185509</v>
      </c>
      <c r="G7552" s="31">
        <f t="shared" si="285"/>
        <v>343.42745684668535</v>
      </c>
    </row>
    <row r="7553" spans="1:8" x14ac:dyDescent="0.3">
      <c r="A7553" s="20">
        <f t="shared" si="284"/>
        <v>7547</v>
      </c>
      <c r="B7553" s="9">
        <v>337.90896342185511</v>
      </c>
      <c r="C7553" s="9">
        <v>343.42313551075586</v>
      </c>
      <c r="D7553" s="25">
        <v>132</v>
      </c>
      <c r="E7553" s="8">
        <v>907</v>
      </c>
      <c r="F7553" s="31">
        <f t="shared" si="286"/>
        <v>337.90896342185511</v>
      </c>
      <c r="G7553" s="31">
        <f t="shared" si="285"/>
        <v>343.44628684668533</v>
      </c>
    </row>
    <row r="7554" spans="1:8" x14ac:dyDescent="0.3">
      <c r="A7554" s="20">
        <f t="shared" si="284"/>
        <v>7548</v>
      </c>
      <c r="B7554" s="9">
        <v>337.90524342185512</v>
      </c>
      <c r="C7554" s="9">
        <v>343.44196551075584</v>
      </c>
      <c r="D7554" s="25">
        <v>133</v>
      </c>
      <c r="E7554" s="8">
        <v>908</v>
      </c>
      <c r="F7554" s="31">
        <f t="shared" si="286"/>
        <v>337.90524342185512</v>
      </c>
      <c r="G7554" s="31">
        <f t="shared" si="285"/>
        <v>343.46511684668531</v>
      </c>
      <c r="H7554">
        <v>340.47</v>
      </c>
    </row>
    <row r="7555" spans="1:8" x14ac:dyDescent="0.3">
      <c r="A7555" s="20">
        <f t="shared" si="284"/>
        <v>7549</v>
      </c>
      <c r="B7555" s="9">
        <v>337.90152342185513</v>
      </c>
      <c r="C7555" s="9">
        <v>343.46079551075582</v>
      </c>
      <c r="D7555" s="25">
        <v>134</v>
      </c>
      <c r="E7555" s="8">
        <v>909</v>
      </c>
      <c r="F7555" s="31">
        <f t="shared" si="286"/>
        <v>337.90152342185513</v>
      </c>
      <c r="G7555" s="31">
        <f t="shared" si="285"/>
        <v>343.48394684668528</v>
      </c>
    </row>
    <row r="7556" spans="1:8" x14ac:dyDescent="0.3">
      <c r="A7556" s="20">
        <f t="shared" si="284"/>
        <v>7550</v>
      </c>
      <c r="B7556" s="9">
        <v>337.89780342185514</v>
      </c>
      <c r="C7556" s="9">
        <v>343.4796255107558</v>
      </c>
      <c r="D7556" s="25">
        <v>135</v>
      </c>
      <c r="E7556" s="8">
        <v>910</v>
      </c>
      <c r="F7556" s="31">
        <f t="shared" si="286"/>
        <v>337.89780342185514</v>
      </c>
      <c r="G7556" s="31">
        <f t="shared" si="285"/>
        <v>343.50277684668526</v>
      </c>
    </row>
    <row r="7557" spans="1:8" x14ac:dyDescent="0.3">
      <c r="A7557" s="20">
        <f t="shared" si="284"/>
        <v>7551</v>
      </c>
      <c r="B7557" s="9">
        <v>337.89408342185516</v>
      </c>
      <c r="C7557" s="9">
        <v>343.49845551075578</v>
      </c>
      <c r="D7557" s="25">
        <v>136</v>
      </c>
      <c r="E7557" s="8">
        <v>911</v>
      </c>
      <c r="F7557" s="31">
        <f t="shared" si="286"/>
        <v>337.89408342185516</v>
      </c>
      <c r="G7557" s="31">
        <f t="shared" si="285"/>
        <v>343.52160684668524</v>
      </c>
    </row>
    <row r="7558" spans="1:8" x14ac:dyDescent="0.3">
      <c r="A7558" s="20">
        <f t="shared" si="284"/>
        <v>7552</v>
      </c>
      <c r="B7558" s="9">
        <v>337.89036342185517</v>
      </c>
      <c r="C7558" s="9">
        <v>343.51728551075576</v>
      </c>
      <c r="D7558" s="25">
        <v>137</v>
      </c>
      <c r="E7558" s="8">
        <v>912</v>
      </c>
      <c r="F7558" s="31">
        <f t="shared" si="286"/>
        <v>337.89036342185517</v>
      </c>
      <c r="G7558" s="31">
        <f t="shared" si="285"/>
        <v>343.54043684668522</v>
      </c>
    </row>
    <row r="7559" spans="1:8" x14ac:dyDescent="0.3">
      <c r="A7559" s="20">
        <f t="shared" si="284"/>
        <v>7553</v>
      </c>
      <c r="B7559" s="9">
        <v>337.88664342185518</v>
      </c>
      <c r="C7559" s="9">
        <v>343.53611551075574</v>
      </c>
      <c r="D7559" s="25">
        <v>138</v>
      </c>
      <c r="E7559" s="8">
        <v>913</v>
      </c>
      <c r="F7559" s="31">
        <f t="shared" si="286"/>
        <v>337.88664342185518</v>
      </c>
      <c r="G7559" s="31">
        <f t="shared" si="285"/>
        <v>343.5592668466852</v>
      </c>
    </row>
    <row r="7560" spans="1:8" x14ac:dyDescent="0.3">
      <c r="A7560" s="20">
        <f t="shared" ref="A7560:A7623" si="287">ROW()-6</f>
        <v>7554</v>
      </c>
      <c r="B7560" s="9">
        <v>337.8829234218552</v>
      </c>
      <c r="C7560" s="9">
        <v>343.55494551075572</v>
      </c>
      <c r="D7560" s="25">
        <v>139</v>
      </c>
      <c r="E7560" s="8">
        <v>914</v>
      </c>
      <c r="F7560" s="31">
        <f t="shared" si="286"/>
        <v>337.8829234218552</v>
      </c>
      <c r="G7560" s="31">
        <f t="shared" si="285"/>
        <v>343.57809684668518</v>
      </c>
    </row>
    <row r="7561" spans="1:8" x14ac:dyDescent="0.3">
      <c r="A7561" s="20">
        <f t="shared" si="287"/>
        <v>7555</v>
      </c>
      <c r="B7561" s="9">
        <v>337.87920342185521</v>
      </c>
      <c r="C7561" s="9">
        <v>343.57377551075569</v>
      </c>
      <c r="D7561" s="25">
        <v>140</v>
      </c>
      <c r="E7561" s="8">
        <v>915</v>
      </c>
      <c r="F7561" s="31">
        <f t="shared" si="286"/>
        <v>337.87920342185521</v>
      </c>
      <c r="G7561" s="31">
        <f t="shared" si="285"/>
        <v>343.59692684668516</v>
      </c>
    </row>
    <row r="7562" spans="1:8" x14ac:dyDescent="0.3">
      <c r="A7562" s="20">
        <f t="shared" si="287"/>
        <v>7556</v>
      </c>
      <c r="B7562" s="9">
        <v>337.87548342185522</v>
      </c>
      <c r="C7562" s="9">
        <v>343.59260551075567</v>
      </c>
      <c r="D7562" s="25">
        <v>141</v>
      </c>
      <c r="E7562" s="8">
        <v>916</v>
      </c>
      <c r="F7562" s="31">
        <f t="shared" si="286"/>
        <v>337.87548342185522</v>
      </c>
      <c r="G7562" s="31">
        <f t="shared" si="285"/>
        <v>343.61575684668514</v>
      </c>
    </row>
    <row r="7563" spans="1:8" x14ac:dyDescent="0.3">
      <c r="A7563" s="20">
        <f t="shared" si="287"/>
        <v>7557</v>
      </c>
      <c r="B7563" s="9">
        <v>337.87176342185523</v>
      </c>
      <c r="C7563" s="9">
        <v>343.61143551075565</v>
      </c>
      <c r="D7563" s="25">
        <v>142</v>
      </c>
      <c r="E7563" s="8">
        <v>917</v>
      </c>
      <c r="F7563" s="31">
        <f t="shared" si="286"/>
        <v>337.87176342185523</v>
      </c>
      <c r="G7563" s="31">
        <f t="shared" si="285"/>
        <v>343.63458684668512</v>
      </c>
    </row>
    <row r="7564" spans="1:8" x14ac:dyDescent="0.3">
      <c r="A7564" s="20">
        <f t="shared" si="287"/>
        <v>7558</v>
      </c>
      <c r="B7564" s="9">
        <v>337.86804342185525</v>
      </c>
      <c r="C7564" s="9">
        <v>343.63026551075563</v>
      </c>
      <c r="D7564" s="25">
        <v>143</v>
      </c>
      <c r="E7564" s="8">
        <v>918</v>
      </c>
      <c r="F7564" s="31">
        <f t="shared" si="286"/>
        <v>337.86804342185525</v>
      </c>
      <c r="G7564" s="31">
        <f t="shared" si="285"/>
        <v>343.6534168466851</v>
      </c>
    </row>
    <row r="7565" spans="1:8" x14ac:dyDescent="0.3">
      <c r="A7565" s="20">
        <f t="shared" si="287"/>
        <v>7559</v>
      </c>
      <c r="B7565" s="9">
        <v>337.86432342185526</v>
      </c>
      <c r="C7565" s="9">
        <v>343.64909551075561</v>
      </c>
      <c r="D7565" s="25">
        <v>144</v>
      </c>
      <c r="E7565" s="8">
        <v>919</v>
      </c>
      <c r="F7565" s="31">
        <f t="shared" si="286"/>
        <v>337.86432342185526</v>
      </c>
      <c r="G7565" s="31">
        <f t="shared" si="285"/>
        <v>343.67224684668508</v>
      </c>
    </row>
    <row r="7566" spans="1:8" x14ac:dyDescent="0.3">
      <c r="A7566" s="20">
        <f t="shared" si="287"/>
        <v>7560</v>
      </c>
      <c r="B7566" s="9">
        <v>337.86060342185527</v>
      </c>
      <c r="C7566" s="9">
        <v>343.66792551075559</v>
      </c>
      <c r="D7566" s="25">
        <v>145</v>
      </c>
      <c r="E7566" s="8">
        <v>920</v>
      </c>
      <c r="F7566" s="31">
        <f t="shared" si="286"/>
        <v>337.86060342185527</v>
      </c>
      <c r="G7566" s="31">
        <f t="shared" si="285"/>
        <v>343.69107684668506</v>
      </c>
      <c r="H7566">
        <v>340.33</v>
      </c>
    </row>
    <row r="7567" spans="1:8" x14ac:dyDescent="0.3">
      <c r="A7567" s="20">
        <f t="shared" si="287"/>
        <v>7561</v>
      </c>
      <c r="B7567" s="9">
        <v>337.85688342185529</v>
      </c>
      <c r="C7567" s="9">
        <v>343.68675551075557</v>
      </c>
      <c r="D7567" s="25">
        <v>146</v>
      </c>
      <c r="E7567" s="8">
        <v>921</v>
      </c>
      <c r="F7567" s="31">
        <f t="shared" si="286"/>
        <v>337.85688342185529</v>
      </c>
      <c r="G7567" s="31">
        <f t="shared" ref="G7567:G7630" si="288">IF(8811-A7567&gt;$I$11,G7566+(A7567-A7566)*$M$11,"erreur")</f>
        <v>343.70990684668504</v>
      </c>
    </row>
    <row r="7568" spans="1:8" x14ac:dyDescent="0.3">
      <c r="A7568" s="20">
        <f t="shared" si="287"/>
        <v>7562</v>
      </c>
      <c r="B7568" s="9">
        <v>337.8531634218553</v>
      </c>
      <c r="C7568" s="9">
        <v>343.70558551075555</v>
      </c>
      <c r="D7568" s="25">
        <v>147</v>
      </c>
      <c r="E7568" s="8">
        <v>922</v>
      </c>
      <c r="F7568" s="31">
        <f t="shared" si="286"/>
        <v>337.8531634218553</v>
      </c>
      <c r="G7568" s="31">
        <f t="shared" si="288"/>
        <v>343.72873684668502</v>
      </c>
    </row>
    <row r="7569" spans="1:7" x14ac:dyDescent="0.3">
      <c r="A7569" s="20">
        <f t="shared" si="287"/>
        <v>7563</v>
      </c>
      <c r="B7569" s="9">
        <v>337.84944342185531</v>
      </c>
      <c r="C7569" s="9">
        <v>343.72441551075553</v>
      </c>
      <c r="D7569" s="25">
        <v>148</v>
      </c>
      <c r="E7569" s="8">
        <v>923</v>
      </c>
      <c r="F7569" s="31">
        <f t="shared" si="286"/>
        <v>337.84944342185531</v>
      </c>
      <c r="G7569" s="31">
        <f t="shared" si="288"/>
        <v>343.747566846685</v>
      </c>
    </row>
    <row r="7570" spans="1:7" x14ac:dyDescent="0.3">
      <c r="A7570" s="20">
        <f t="shared" si="287"/>
        <v>7564</v>
      </c>
      <c r="B7570" s="9">
        <v>337.84572342185533</v>
      </c>
      <c r="C7570" s="9">
        <v>343.74324551075551</v>
      </c>
      <c r="D7570" s="25">
        <v>149</v>
      </c>
      <c r="E7570" s="8">
        <v>924</v>
      </c>
      <c r="F7570" s="31">
        <f t="shared" si="286"/>
        <v>337.84572342185533</v>
      </c>
      <c r="G7570" s="31">
        <f t="shared" si="288"/>
        <v>343.76639684668498</v>
      </c>
    </row>
    <row r="7571" spans="1:7" x14ac:dyDescent="0.3">
      <c r="A7571" s="20">
        <f t="shared" si="287"/>
        <v>7565</v>
      </c>
      <c r="B7571" s="9">
        <v>337.84200342185534</v>
      </c>
      <c r="C7571" s="9">
        <v>343.76207551075549</v>
      </c>
      <c r="D7571" s="25">
        <v>150</v>
      </c>
      <c r="E7571" s="8">
        <v>925</v>
      </c>
      <c r="F7571" s="31">
        <f t="shared" si="286"/>
        <v>337.84200342185534</v>
      </c>
      <c r="G7571" s="31">
        <f t="shared" si="288"/>
        <v>343.78522684668496</v>
      </c>
    </row>
    <row r="7572" spans="1:7" x14ac:dyDescent="0.3">
      <c r="A7572" s="20">
        <f t="shared" si="287"/>
        <v>7566</v>
      </c>
      <c r="B7572" s="9">
        <v>337.83828342185535</v>
      </c>
      <c r="C7572" s="9">
        <v>343.78090551075547</v>
      </c>
      <c r="D7572" s="25">
        <v>151</v>
      </c>
      <c r="E7572" s="8">
        <v>926</v>
      </c>
      <c r="F7572" s="31">
        <f t="shared" si="286"/>
        <v>337.83828342185535</v>
      </c>
      <c r="G7572" s="31">
        <f t="shared" si="288"/>
        <v>343.80405684668494</v>
      </c>
    </row>
    <row r="7573" spans="1:7" x14ac:dyDescent="0.3">
      <c r="A7573" s="20">
        <f t="shared" si="287"/>
        <v>7567</v>
      </c>
      <c r="B7573" s="9">
        <v>337.83456342185536</v>
      </c>
      <c r="C7573" s="9">
        <v>343.79973551075545</v>
      </c>
      <c r="D7573" s="25">
        <v>152</v>
      </c>
      <c r="E7573" s="8">
        <v>927</v>
      </c>
      <c r="F7573" s="31">
        <f t="shared" si="286"/>
        <v>337.83456342185536</v>
      </c>
      <c r="G7573" s="31">
        <f t="shared" si="288"/>
        <v>343.82288684668492</v>
      </c>
    </row>
    <row r="7574" spans="1:7" x14ac:dyDescent="0.3">
      <c r="A7574" s="20">
        <f t="shared" si="287"/>
        <v>7568</v>
      </c>
      <c r="B7574" s="9">
        <v>337.83084342185538</v>
      </c>
      <c r="C7574" s="9">
        <v>343.81856551075543</v>
      </c>
      <c r="D7574" s="25">
        <v>153</v>
      </c>
      <c r="E7574" s="8">
        <v>928</v>
      </c>
      <c r="F7574" s="31">
        <f t="shared" si="286"/>
        <v>337.83084342185538</v>
      </c>
      <c r="G7574" s="31">
        <f t="shared" si="288"/>
        <v>343.8417168466849</v>
      </c>
    </row>
    <row r="7575" spans="1:7" x14ac:dyDescent="0.3">
      <c r="A7575" s="20">
        <f t="shared" si="287"/>
        <v>7569</v>
      </c>
      <c r="B7575" s="9">
        <v>337.82712342185539</v>
      </c>
      <c r="C7575" s="9">
        <v>343.83739551075541</v>
      </c>
      <c r="D7575" s="25">
        <v>154</v>
      </c>
      <c r="E7575" s="8">
        <v>929</v>
      </c>
      <c r="F7575" s="31">
        <f t="shared" si="286"/>
        <v>337.82712342185539</v>
      </c>
      <c r="G7575" s="31">
        <f t="shared" si="288"/>
        <v>343.86054684668488</v>
      </c>
    </row>
    <row r="7576" spans="1:7" x14ac:dyDescent="0.3">
      <c r="A7576" s="20">
        <f t="shared" si="287"/>
        <v>7570</v>
      </c>
      <c r="B7576" s="9">
        <v>337.8234034218554</v>
      </c>
      <c r="C7576" s="9">
        <v>343.85622551075539</v>
      </c>
      <c r="D7576" s="25">
        <v>155</v>
      </c>
      <c r="E7576" s="8">
        <v>930</v>
      </c>
      <c r="F7576" s="31">
        <f t="shared" si="286"/>
        <v>337.8234034218554</v>
      </c>
      <c r="G7576" s="31">
        <f t="shared" si="288"/>
        <v>343.87937684668486</v>
      </c>
    </row>
    <row r="7577" spans="1:7" x14ac:dyDescent="0.3">
      <c r="A7577" s="20">
        <f t="shared" si="287"/>
        <v>7571</v>
      </c>
      <c r="B7577" s="9">
        <v>337.81968342185542</v>
      </c>
      <c r="C7577" s="9">
        <v>343.87505551075537</v>
      </c>
      <c r="D7577" s="25">
        <v>156</v>
      </c>
      <c r="E7577" s="8">
        <v>931</v>
      </c>
      <c r="F7577" s="31">
        <f t="shared" si="286"/>
        <v>337.81968342185542</v>
      </c>
      <c r="G7577" s="31">
        <f t="shared" si="288"/>
        <v>343.89820684668484</v>
      </c>
    </row>
    <row r="7578" spans="1:7" x14ac:dyDescent="0.3">
      <c r="A7578" s="20">
        <f t="shared" si="287"/>
        <v>7572</v>
      </c>
      <c r="B7578" s="9">
        <v>337.81596342185543</v>
      </c>
      <c r="C7578" s="9">
        <v>343.89388551075535</v>
      </c>
      <c r="D7578" s="25">
        <v>157</v>
      </c>
      <c r="E7578" s="8">
        <v>932</v>
      </c>
      <c r="F7578" s="31">
        <f t="shared" si="286"/>
        <v>337.81596342185543</v>
      </c>
      <c r="G7578" s="31">
        <f t="shared" si="288"/>
        <v>343.91703684668482</v>
      </c>
    </row>
    <row r="7579" spans="1:7" x14ac:dyDescent="0.3">
      <c r="A7579" s="20">
        <f t="shared" si="287"/>
        <v>7573</v>
      </c>
      <c r="B7579" s="9">
        <v>337.81224342185544</v>
      </c>
      <c r="C7579" s="9">
        <v>343.91271551075533</v>
      </c>
      <c r="D7579" s="25">
        <v>158</v>
      </c>
      <c r="E7579" s="8">
        <v>933</v>
      </c>
      <c r="F7579" s="31">
        <f t="shared" si="286"/>
        <v>337.81224342185544</v>
      </c>
      <c r="G7579" s="31">
        <f t="shared" si="288"/>
        <v>343.9358668466848</v>
      </c>
    </row>
    <row r="7580" spans="1:7" x14ac:dyDescent="0.3">
      <c r="A7580" s="20">
        <f t="shared" si="287"/>
        <v>7574</v>
      </c>
      <c r="B7580" s="9">
        <v>337.80852342185545</v>
      </c>
      <c r="C7580" s="9">
        <v>343.93154551075531</v>
      </c>
      <c r="D7580" s="25">
        <v>159</v>
      </c>
      <c r="E7580" s="8">
        <v>934</v>
      </c>
      <c r="F7580" s="31">
        <f t="shared" si="286"/>
        <v>337.80852342185545</v>
      </c>
      <c r="G7580" s="31">
        <f t="shared" si="288"/>
        <v>343.95469684668478</v>
      </c>
    </row>
    <row r="7581" spans="1:7" x14ac:dyDescent="0.3">
      <c r="A7581" s="20">
        <f t="shared" si="287"/>
        <v>7575</v>
      </c>
      <c r="B7581" s="9">
        <v>337.80480342185547</v>
      </c>
      <c r="C7581" s="9">
        <v>343.95037551075529</v>
      </c>
      <c r="D7581" s="25">
        <v>160</v>
      </c>
      <c r="E7581" s="8">
        <v>935</v>
      </c>
      <c r="F7581" s="31">
        <f t="shared" si="286"/>
        <v>337.80480342185547</v>
      </c>
      <c r="G7581" s="31">
        <f t="shared" si="288"/>
        <v>343.97352684668476</v>
      </c>
    </row>
    <row r="7582" spans="1:7" x14ac:dyDescent="0.3">
      <c r="A7582" s="20">
        <f t="shared" si="287"/>
        <v>7576</v>
      </c>
      <c r="B7582" s="9">
        <v>337.80108342185548</v>
      </c>
      <c r="C7582" s="9">
        <v>343.96920551075527</v>
      </c>
      <c r="D7582" s="25">
        <v>161</v>
      </c>
      <c r="E7582" s="8">
        <v>936</v>
      </c>
      <c r="F7582" s="31">
        <f t="shared" si="286"/>
        <v>337.80108342185548</v>
      </c>
      <c r="G7582" s="31">
        <f t="shared" si="288"/>
        <v>343.99235684668474</v>
      </c>
    </row>
    <row r="7583" spans="1:7" x14ac:dyDescent="0.3">
      <c r="A7583" s="20">
        <f t="shared" si="287"/>
        <v>7577</v>
      </c>
      <c r="B7583" s="9">
        <v>337.79736342185549</v>
      </c>
      <c r="C7583" s="9">
        <v>343.98803551075525</v>
      </c>
      <c r="D7583" s="25">
        <v>162</v>
      </c>
      <c r="E7583" s="8">
        <v>937</v>
      </c>
      <c r="F7583" s="31">
        <f t="shared" si="286"/>
        <v>337.79736342185549</v>
      </c>
      <c r="G7583" s="31">
        <f t="shared" si="288"/>
        <v>344.01118684668472</v>
      </c>
    </row>
    <row r="7584" spans="1:7" x14ac:dyDescent="0.3">
      <c r="A7584" s="20">
        <f t="shared" si="287"/>
        <v>7578</v>
      </c>
      <c r="B7584" s="9">
        <v>337.79364342185551</v>
      </c>
      <c r="C7584" s="9">
        <v>344.00686551075523</v>
      </c>
      <c r="D7584" s="25">
        <v>163</v>
      </c>
      <c r="E7584" s="8">
        <v>938</v>
      </c>
      <c r="F7584" s="31">
        <f t="shared" si="286"/>
        <v>337.79364342185551</v>
      </c>
      <c r="G7584" s="31">
        <f t="shared" si="288"/>
        <v>344.0300168466847</v>
      </c>
    </row>
    <row r="7585" spans="1:8" x14ac:dyDescent="0.3">
      <c r="A7585" s="20">
        <f t="shared" si="287"/>
        <v>7579</v>
      </c>
      <c r="B7585" s="9">
        <v>337.78992342185552</v>
      </c>
      <c r="C7585" s="9">
        <v>344.02569551075521</v>
      </c>
      <c r="D7585" s="25">
        <v>164</v>
      </c>
      <c r="E7585" s="8">
        <v>939</v>
      </c>
      <c r="F7585" s="31">
        <f t="shared" si="286"/>
        <v>337.78992342185552</v>
      </c>
      <c r="G7585" s="31">
        <f t="shared" si="288"/>
        <v>344.04884684668468</v>
      </c>
    </row>
    <row r="7586" spans="1:8" x14ac:dyDescent="0.3">
      <c r="A7586" s="20">
        <f t="shared" si="287"/>
        <v>7580</v>
      </c>
      <c r="B7586" s="9">
        <v>337.78620342185553</v>
      </c>
      <c r="C7586" s="9">
        <v>344.04452551075519</v>
      </c>
      <c r="D7586" s="25">
        <v>165</v>
      </c>
      <c r="E7586" s="8">
        <v>940</v>
      </c>
      <c r="F7586" s="31">
        <f t="shared" si="286"/>
        <v>337.78620342185553</v>
      </c>
      <c r="G7586" s="31">
        <f t="shared" si="288"/>
        <v>344.06767684668466</v>
      </c>
      <c r="H7586">
        <v>340.03</v>
      </c>
    </row>
    <row r="7587" spans="1:8" x14ac:dyDescent="0.3">
      <c r="A7587" s="20">
        <f t="shared" si="287"/>
        <v>7581</v>
      </c>
      <c r="B7587" s="9">
        <v>337.78248342185555</v>
      </c>
      <c r="C7587" s="9">
        <v>344.06335551075517</v>
      </c>
      <c r="D7587" s="25">
        <v>166</v>
      </c>
      <c r="E7587" s="8">
        <v>941</v>
      </c>
      <c r="F7587" s="31">
        <f t="shared" si="286"/>
        <v>337.78248342185555</v>
      </c>
      <c r="G7587" s="31">
        <f t="shared" si="288"/>
        <v>344.08650684668464</v>
      </c>
    </row>
    <row r="7588" spans="1:8" x14ac:dyDescent="0.3">
      <c r="A7588" s="20">
        <f t="shared" si="287"/>
        <v>7582</v>
      </c>
      <c r="B7588" s="9">
        <v>337.77876342185556</v>
      </c>
      <c r="C7588" s="9">
        <v>344.08218551075515</v>
      </c>
      <c r="D7588" s="25">
        <v>167</v>
      </c>
      <c r="E7588" s="8">
        <v>942</v>
      </c>
      <c r="F7588" s="31">
        <f t="shared" si="286"/>
        <v>337.77876342185556</v>
      </c>
      <c r="G7588" s="31">
        <f t="shared" si="288"/>
        <v>344.10533684668462</v>
      </c>
    </row>
    <row r="7589" spans="1:8" x14ac:dyDescent="0.3">
      <c r="A7589" s="20">
        <f t="shared" si="287"/>
        <v>7583</v>
      </c>
      <c r="B7589" s="9">
        <v>337.77504342185557</v>
      </c>
      <c r="C7589" s="9">
        <v>344.10101551075513</v>
      </c>
      <c r="D7589" s="25">
        <v>168</v>
      </c>
      <c r="E7589" s="8">
        <v>943</v>
      </c>
      <c r="F7589" s="31">
        <f t="shared" si="286"/>
        <v>337.77504342185557</v>
      </c>
      <c r="G7589" s="31">
        <f t="shared" si="288"/>
        <v>344.1241668466846</v>
      </c>
    </row>
    <row r="7590" spans="1:8" x14ac:dyDescent="0.3">
      <c r="A7590" s="20">
        <f t="shared" si="287"/>
        <v>7584</v>
      </c>
      <c r="B7590" s="9">
        <v>337.77132342185558</v>
      </c>
      <c r="C7590" s="9">
        <v>344.11984551075511</v>
      </c>
      <c r="D7590" s="25">
        <v>169</v>
      </c>
      <c r="E7590" s="8">
        <v>944</v>
      </c>
      <c r="F7590" s="31">
        <f t="shared" si="286"/>
        <v>337.77132342185558</v>
      </c>
      <c r="G7590" s="31">
        <f t="shared" si="288"/>
        <v>344.14299684668458</v>
      </c>
    </row>
    <row r="7591" spans="1:8" x14ac:dyDescent="0.3">
      <c r="A7591" s="20">
        <f t="shared" si="287"/>
        <v>7585</v>
      </c>
      <c r="B7591" s="9">
        <v>337.7676034218556</v>
      </c>
      <c r="C7591" s="9">
        <v>344.13867551075509</v>
      </c>
      <c r="D7591" s="25">
        <v>170</v>
      </c>
      <c r="E7591" s="8">
        <v>945</v>
      </c>
      <c r="F7591" s="31">
        <f t="shared" si="286"/>
        <v>337.7676034218556</v>
      </c>
      <c r="G7591" s="31">
        <f t="shared" si="288"/>
        <v>344.16182684668456</v>
      </c>
    </row>
    <row r="7592" spans="1:8" x14ac:dyDescent="0.3">
      <c r="A7592" s="20">
        <f t="shared" si="287"/>
        <v>7586</v>
      </c>
      <c r="B7592" s="9">
        <v>337.76388342185561</v>
      </c>
      <c r="C7592" s="9">
        <v>344.15750551075507</v>
      </c>
      <c r="D7592" s="25">
        <v>171</v>
      </c>
      <c r="E7592" s="8">
        <v>946</v>
      </c>
      <c r="F7592" s="31">
        <f t="shared" si="286"/>
        <v>337.76388342185561</v>
      </c>
      <c r="G7592" s="31">
        <f t="shared" si="288"/>
        <v>344.18065684668454</v>
      </c>
    </row>
    <row r="7593" spans="1:8" x14ac:dyDescent="0.3">
      <c r="A7593" s="20">
        <f t="shared" si="287"/>
        <v>7587</v>
      </c>
      <c r="B7593" s="9">
        <v>337.76016342185562</v>
      </c>
      <c r="C7593" s="9">
        <v>344.17633551075505</v>
      </c>
      <c r="D7593" s="25">
        <v>172</v>
      </c>
      <c r="E7593" s="8">
        <v>947</v>
      </c>
      <c r="F7593" s="31">
        <f t="shared" si="286"/>
        <v>337.76016342185562</v>
      </c>
      <c r="G7593" s="31">
        <f t="shared" si="288"/>
        <v>344.19948684668452</v>
      </c>
    </row>
    <row r="7594" spans="1:8" x14ac:dyDescent="0.3">
      <c r="A7594" s="20">
        <f t="shared" si="287"/>
        <v>7588</v>
      </c>
      <c r="B7594" s="9">
        <v>337.75644342185564</v>
      </c>
      <c r="C7594" s="9">
        <v>344.19516551075503</v>
      </c>
      <c r="D7594" s="25">
        <v>173</v>
      </c>
      <c r="E7594" s="8">
        <v>948</v>
      </c>
      <c r="F7594" s="31">
        <f t="shared" si="286"/>
        <v>337.75644342185564</v>
      </c>
      <c r="G7594" s="31">
        <f t="shared" si="288"/>
        <v>344.2183168466845</v>
      </c>
    </row>
    <row r="7595" spans="1:8" x14ac:dyDescent="0.3">
      <c r="A7595" s="20">
        <f t="shared" si="287"/>
        <v>7589</v>
      </c>
      <c r="B7595" s="9">
        <v>337.75272342185565</v>
      </c>
      <c r="C7595" s="9">
        <v>344.21399551075501</v>
      </c>
      <c r="D7595" s="25">
        <v>174</v>
      </c>
      <c r="E7595" s="8">
        <v>949</v>
      </c>
      <c r="F7595" s="31">
        <f t="shared" si="286"/>
        <v>337.75272342185565</v>
      </c>
      <c r="G7595" s="31">
        <f t="shared" si="288"/>
        <v>344.23714684668448</v>
      </c>
    </row>
    <row r="7596" spans="1:8" x14ac:dyDescent="0.3">
      <c r="A7596" s="20">
        <f t="shared" si="287"/>
        <v>7590</v>
      </c>
      <c r="B7596" s="9">
        <v>337.74900342185566</v>
      </c>
      <c r="C7596" s="9">
        <v>344.23282551075499</v>
      </c>
      <c r="D7596" s="25">
        <v>175</v>
      </c>
      <c r="E7596" s="8">
        <v>950</v>
      </c>
      <c r="F7596" s="31">
        <f t="shared" si="286"/>
        <v>337.74900342185566</v>
      </c>
      <c r="G7596" s="31">
        <f t="shared" si="288"/>
        <v>344.25597684668446</v>
      </c>
    </row>
    <row r="7597" spans="1:8" x14ac:dyDescent="0.3">
      <c r="A7597" s="20">
        <f t="shared" si="287"/>
        <v>7591</v>
      </c>
      <c r="B7597" s="9">
        <v>337.74528342185567</v>
      </c>
      <c r="C7597" s="9">
        <v>344.25165551075497</v>
      </c>
      <c r="D7597" s="25">
        <v>176</v>
      </c>
      <c r="E7597" s="8">
        <v>951</v>
      </c>
      <c r="F7597" s="31">
        <f t="shared" si="286"/>
        <v>337.74528342185567</v>
      </c>
      <c r="G7597" s="31">
        <f t="shared" si="288"/>
        <v>344.27480684668444</v>
      </c>
    </row>
    <row r="7598" spans="1:8" x14ac:dyDescent="0.3">
      <c r="A7598" s="20">
        <f t="shared" si="287"/>
        <v>7592</v>
      </c>
      <c r="B7598" s="9">
        <v>337.74156342185569</v>
      </c>
      <c r="C7598" s="9">
        <v>344.27048551075495</v>
      </c>
      <c r="D7598" s="25">
        <v>177</v>
      </c>
      <c r="E7598" s="8">
        <v>952</v>
      </c>
      <c r="F7598" s="31">
        <f t="shared" si="286"/>
        <v>337.74156342185569</v>
      </c>
      <c r="G7598" s="31">
        <f t="shared" si="288"/>
        <v>344.29363684668442</v>
      </c>
    </row>
    <row r="7599" spans="1:8" x14ac:dyDescent="0.3">
      <c r="A7599" s="20">
        <f t="shared" si="287"/>
        <v>7593</v>
      </c>
      <c r="B7599" s="9">
        <v>337.7378434218557</v>
      </c>
      <c r="C7599" s="9">
        <v>344.28931551075493</v>
      </c>
      <c r="D7599" s="25">
        <v>178</v>
      </c>
      <c r="E7599" s="8">
        <v>953</v>
      </c>
      <c r="F7599" s="31">
        <f t="shared" si="286"/>
        <v>337.7378434218557</v>
      </c>
      <c r="G7599" s="31">
        <f t="shared" si="288"/>
        <v>344.3124668466844</v>
      </c>
    </row>
    <row r="7600" spans="1:8" x14ac:dyDescent="0.3">
      <c r="A7600" s="20">
        <f t="shared" si="287"/>
        <v>7594</v>
      </c>
      <c r="B7600" s="9">
        <v>337.73412342185571</v>
      </c>
      <c r="C7600" s="9">
        <v>344.30814551075491</v>
      </c>
      <c r="D7600" s="25">
        <v>179</v>
      </c>
      <c r="E7600" s="8">
        <v>954</v>
      </c>
      <c r="F7600" s="31">
        <f t="shared" si="286"/>
        <v>337.73412342185571</v>
      </c>
      <c r="G7600" s="31">
        <f t="shared" si="288"/>
        <v>344.33129684668438</v>
      </c>
    </row>
    <row r="7601" spans="1:8" x14ac:dyDescent="0.3">
      <c r="A7601" s="20">
        <f t="shared" si="287"/>
        <v>7595</v>
      </c>
      <c r="B7601" s="9">
        <v>337.73040342185573</v>
      </c>
      <c r="C7601" s="9">
        <v>344.32697551075489</v>
      </c>
      <c r="D7601" s="25">
        <v>180</v>
      </c>
      <c r="E7601" s="8">
        <v>955</v>
      </c>
      <c r="F7601" s="31">
        <f t="shared" si="286"/>
        <v>337.73040342185573</v>
      </c>
      <c r="G7601" s="31">
        <f t="shared" si="288"/>
        <v>344.35012684668436</v>
      </c>
    </row>
    <row r="7602" spans="1:8" x14ac:dyDescent="0.3">
      <c r="A7602" s="20">
        <f t="shared" si="287"/>
        <v>7596</v>
      </c>
      <c r="B7602" s="9">
        <v>337.72668342185574</v>
      </c>
      <c r="C7602" s="9">
        <v>344.34580551075487</v>
      </c>
      <c r="D7602" s="25">
        <v>181</v>
      </c>
      <c r="E7602" s="8">
        <v>956</v>
      </c>
      <c r="F7602" s="31">
        <f t="shared" si="286"/>
        <v>337.72668342185574</v>
      </c>
      <c r="G7602" s="31">
        <f t="shared" si="288"/>
        <v>344.36895684668434</v>
      </c>
    </row>
    <row r="7603" spans="1:8" x14ac:dyDescent="0.3">
      <c r="A7603" s="20">
        <f t="shared" si="287"/>
        <v>7597</v>
      </c>
      <c r="B7603" s="9">
        <v>337.72296342185575</v>
      </c>
      <c r="C7603" s="9">
        <v>344.36463551075485</v>
      </c>
      <c r="D7603" s="25">
        <v>182</v>
      </c>
      <c r="E7603" s="8">
        <v>957</v>
      </c>
      <c r="F7603" s="31">
        <f t="shared" si="286"/>
        <v>337.72296342185575</v>
      </c>
      <c r="G7603" s="31">
        <f t="shared" si="288"/>
        <v>344.38778684668432</v>
      </c>
    </row>
    <row r="7604" spans="1:8" x14ac:dyDescent="0.3">
      <c r="A7604" s="20">
        <f t="shared" si="287"/>
        <v>7598</v>
      </c>
      <c r="B7604" s="9">
        <v>337.71924342185577</v>
      </c>
      <c r="C7604" s="9">
        <v>344.38346551075483</v>
      </c>
      <c r="D7604" s="25">
        <v>183</v>
      </c>
      <c r="E7604" s="8">
        <v>958</v>
      </c>
      <c r="F7604" s="31">
        <f t="shared" si="286"/>
        <v>337.71924342185577</v>
      </c>
      <c r="G7604" s="31">
        <f t="shared" si="288"/>
        <v>344.4066168466843</v>
      </c>
    </row>
    <row r="7605" spans="1:8" x14ac:dyDescent="0.3">
      <c r="A7605" s="20">
        <f t="shared" si="287"/>
        <v>7599</v>
      </c>
      <c r="B7605" s="9">
        <v>337.71552342185578</v>
      </c>
      <c r="C7605" s="9">
        <v>344.40229551075481</v>
      </c>
      <c r="D7605" s="25">
        <v>184</v>
      </c>
      <c r="E7605" s="8">
        <v>959</v>
      </c>
      <c r="F7605" s="31">
        <f t="shared" si="286"/>
        <v>337.71552342185578</v>
      </c>
      <c r="G7605" s="31">
        <f t="shared" si="288"/>
        <v>344.42544684668428</v>
      </c>
    </row>
    <row r="7606" spans="1:8" x14ac:dyDescent="0.3">
      <c r="A7606" s="20">
        <f t="shared" si="287"/>
        <v>7600</v>
      </c>
      <c r="B7606" s="9">
        <v>337.71180342185579</v>
      </c>
      <c r="C7606" s="9">
        <v>344.42112551075479</v>
      </c>
      <c r="D7606" s="25">
        <v>185</v>
      </c>
      <c r="E7606" s="8">
        <v>960</v>
      </c>
      <c r="F7606" s="31">
        <f t="shared" si="286"/>
        <v>337.71180342185579</v>
      </c>
      <c r="G7606" s="31">
        <f t="shared" si="288"/>
        <v>344.44427684668426</v>
      </c>
      <c r="H7606">
        <v>339.77</v>
      </c>
    </row>
    <row r="7607" spans="1:8" x14ac:dyDescent="0.3">
      <c r="A7607" s="20">
        <f t="shared" si="287"/>
        <v>7601</v>
      </c>
      <c r="B7607" s="9">
        <v>337.7080834218558</v>
      </c>
      <c r="C7607" s="9">
        <v>344.43995551075477</v>
      </c>
      <c r="D7607" s="25">
        <v>186</v>
      </c>
      <c r="E7607" s="8">
        <v>961</v>
      </c>
      <c r="F7607" s="31">
        <f t="shared" si="286"/>
        <v>337.7080834218558</v>
      </c>
      <c r="G7607" s="31">
        <f t="shared" si="288"/>
        <v>344.46310684668424</v>
      </c>
    </row>
    <row r="7608" spans="1:8" x14ac:dyDescent="0.3">
      <c r="A7608" s="20">
        <f t="shared" si="287"/>
        <v>7602</v>
      </c>
      <c r="B7608" s="9">
        <v>337.70436342185582</v>
      </c>
      <c r="C7608" s="9">
        <v>344.45878551075475</v>
      </c>
      <c r="D7608" s="25">
        <v>187</v>
      </c>
      <c r="E7608" s="8">
        <v>962</v>
      </c>
      <c r="F7608" s="31">
        <f t="shared" si="286"/>
        <v>337.70436342185582</v>
      </c>
      <c r="G7608" s="31">
        <f t="shared" si="288"/>
        <v>344.48193684668422</v>
      </c>
    </row>
    <row r="7609" spans="1:8" x14ac:dyDescent="0.3">
      <c r="A7609" s="20">
        <f t="shared" si="287"/>
        <v>7603</v>
      </c>
      <c r="B7609" s="9">
        <v>337.70064342185583</v>
      </c>
      <c r="C7609" s="9">
        <v>344.47761551075473</v>
      </c>
      <c r="D7609" s="25">
        <v>188</v>
      </c>
      <c r="E7609" s="8">
        <v>963</v>
      </c>
      <c r="F7609" s="31">
        <f t="shared" si="286"/>
        <v>337.70064342185583</v>
      </c>
      <c r="G7609" s="31">
        <f t="shared" si="288"/>
        <v>344.5007668466842</v>
      </c>
    </row>
    <row r="7610" spans="1:8" x14ac:dyDescent="0.3">
      <c r="A7610" s="20">
        <f t="shared" si="287"/>
        <v>7604</v>
      </c>
      <c r="B7610" s="9">
        <v>337.69692342185584</v>
      </c>
      <c r="C7610" s="9">
        <v>344.49644551075471</v>
      </c>
      <c r="D7610" s="25">
        <v>189</v>
      </c>
      <c r="E7610" s="8">
        <v>964</v>
      </c>
      <c r="F7610" s="31">
        <f t="shared" si="286"/>
        <v>337.69692342185584</v>
      </c>
      <c r="G7610" s="31">
        <f t="shared" si="288"/>
        <v>344.51959684668418</v>
      </c>
    </row>
    <row r="7611" spans="1:8" x14ac:dyDescent="0.3">
      <c r="A7611" s="20">
        <f t="shared" si="287"/>
        <v>7605</v>
      </c>
      <c r="B7611" s="9">
        <v>337.69320342185586</v>
      </c>
      <c r="C7611" s="9">
        <v>344.51527551075469</v>
      </c>
      <c r="D7611" s="25">
        <v>190</v>
      </c>
      <c r="E7611" s="8">
        <v>965</v>
      </c>
      <c r="F7611" s="31">
        <f t="shared" si="286"/>
        <v>337.69320342185586</v>
      </c>
      <c r="G7611" s="31">
        <f t="shared" si="288"/>
        <v>344.53842684668416</v>
      </c>
    </row>
    <row r="7612" spans="1:8" x14ac:dyDescent="0.3">
      <c r="A7612" s="20">
        <f t="shared" si="287"/>
        <v>7606</v>
      </c>
      <c r="B7612" s="9">
        <v>337.68948342185587</v>
      </c>
      <c r="C7612" s="9">
        <v>344.53410551075467</v>
      </c>
      <c r="D7612" s="25">
        <v>191</v>
      </c>
      <c r="E7612" s="8">
        <v>966</v>
      </c>
      <c r="F7612" s="31">
        <f t="shared" si="286"/>
        <v>337.68948342185587</v>
      </c>
      <c r="G7612" s="31">
        <f t="shared" si="288"/>
        <v>344.55725684668414</v>
      </c>
    </row>
    <row r="7613" spans="1:8" x14ac:dyDescent="0.3">
      <c r="A7613" s="20">
        <f t="shared" si="287"/>
        <v>7607</v>
      </c>
      <c r="B7613" s="9">
        <v>337.68576342185588</v>
      </c>
      <c r="C7613" s="9">
        <v>344.55293551075465</v>
      </c>
      <c r="D7613" s="25">
        <v>192</v>
      </c>
      <c r="E7613" s="8">
        <v>967</v>
      </c>
      <c r="F7613" s="31">
        <f t="shared" si="286"/>
        <v>337.68576342185588</v>
      </c>
      <c r="G7613" s="31">
        <f t="shared" si="288"/>
        <v>344.57608684668412</v>
      </c>
    </row>
    <row r="7614" spans="1:8" x14ac:dyDescent="0.3">
      <c r="A7614" s="20">
        <f t="shared" si="287"/>
        <v>7608</v>
      </c>
      <c r="B7614" s="9">
        <v>337.68204342185589</v>
      </c>
      <c r="C7614" s="9">
        <v>344.57176551075463</v>
      </c>
      <c r="D7614" s="25">
        <v>193</v>
      </c>
      <c r="E7614" s="8">
        <v>968</v>
      </c>
      <c r="F7614" s="31">
        <f t="shared" si="286"/>
        <v>337.68204342185589</v>
      </c>
      <c r="G7614" s="31">
        <f t="shared" si="288"/>
        <v>344.5949168466841</v>
      </c>
    </row>
    <row r="7615" spans="1:8" x14ac:dyDescent="0.3">
      <c r="A7615" s="20">
        <f t="shared" si="287"/>
        <v>7609</v>
      </c>
      <c r="B7615" s="9">
        <v>337.67832342185591</v>
      </c>
      <c r="C7615" s="9">
        <v>344.59059551075461</v>
      </c>
      <c r="D7615" s="25">
        <v>194</v>
      </c>
      <c r="E7615" s="8">
        <v>969</v>
      </c>
      <c r="F7615" s="31">
        <f t="shared" ref="F7615:F7678" si="289">IF($A7615&lt;=$J$28,F7614+($A7615-$A7614)*$L$28,"erreur")</f>
        <v>337.67832342185591</v>
      </c>
      <c r="G7615" s="31">
        <f t="shared" si="288"/>
        <v>344.61374684668408</v>
      </c>
    </row>
    <row r="7616" spans="1:8" x14ac:dyDescent="0.3">
      <c r="A7616" s="20">
        <f t="shared" si="287"/>
        <v>7610</v>
      </c>
      <c r="B7616" s="9">
        <v>337.67460342185592</v>
      </c>
      <c r="C7616" s="9">
        <v>344.60942551075459</v>
      </c>
      <c r="D7616" s="25">
        <v>195</v>
      </c>
      <c r="E7616" s="8">
        <v>970</v>
      </c>
      <c r="F7616" s="31">
        <f t="shared" si="289"/>
        <v>337.67460342185592</v>
      </c>
      <c r="G7616" s="31">
        <f t="shared" si="288"/>
        <v>344.63257684668406</v>
      </c>
    </row>
    <row r="7617" spans="1:8" x14ac:dyDescent="0.3">
      <c r="A7617" s="20">
        <f t="shared" si="287"/>
        <v>7611</v>
      </c>
      <c r="B7617" s="9">
        <v>337.67088342185593</v>
      </c>
      <c r="C7617" s="9">
        <v>344.62825551075457</v>
      </c>
      <c r="D7617" s="25">
        <v>196</v>
      </c>
      <c r="E7617" s="8">
        <v>971</v>
      </c>
      <c r="F7617" s="31">
        <f t="shared" si="289"/>
        <v>337.67088342185593</v>
      </c>
      <c r="G7617" s="31">
        <f t="shared" si="288"/>
        <v>344.65140684668404</v>
      </c>
    </row>
    <row r="7618" spans="1:8" x14ac:dyDescent="0.3">
      <c r="A7618" s="20">
        <f t="shared" si="287"/>
        <v>7612</v>
      </c>
      <c r="B7618" s="9">
        <v>337.66716342185595</v>
      </c>
      <c r="C7618" s="9">
        <v>344.64708551075455</v>
      </c>
      <c r="D7618" s="25">
        <v>197</v>
      </c>
      <c r="E7618" s="8">
        <v>972</v>
      </c>
      <c r="F7618" s="31">
        <f t="shared" si="289"/>
        <v>337.66716342185595</v>
      </c>
      <c r="G7618" s="31">
        <f t="shared" si="288"/>
        <v>344.67023684668402</v>
      </c>
    </row>
    <row r="7619" spans="1:8" x14ac:dyDescent="0.3">
      <c r="A7619" s="20">
        <f t="shared" si="287"/>
        <v>7613</v>
      </c>
      <c r="B7619" s="9">
        <v>337.66344342185596</v>
      </c>
      <c r="C7619" s="9">
        <v>344.66591551075453</v>
      </c>
      <c r="D7619" s="25">
        <v>198</v>
      </c>
      <c r="E7619" s="8">
        <v>973</v>
      </c>
      <c r="F7619" s="31">
        <f t="shared" si="289"/>
        <v>337.66344342185596</v>
      </c>
      <c r="G7619" s="31">
        <f t="shared" si="288"/>
        <v>344.689066846684</v>
      </c>
    </row>
    <row r="7620" spans="1:8" x14ac:dyDescent="0.3">
      <c r="A7620" s="20">
        <f t="shared" si="287"/>
        <v>7614</v>
      </c>
      <c r="B7620" s="9">
        <v>337.65972342185597</v>
      </c>
      <c r="C7620" s="9">
        <v>344.68474551075451</v>
      </c>
      <c r="D7620" s="25">
        <v>199</v>
      </c>
      <c r="E7620" s="8">
        <v>974</v>
      </c>
      <c r="F7620" s="31">
        <f t="shared" si="289"/>
        <v>337.65972342185597</v>
      </c>
      <c r="G7620" s="31">
        <f t="shared" si="288"/>
        <v>344.70789684668398</v>
      </c>
    </row>
    <row r="7621" spans="1:8" x14ac:dyDescent="0.3">
      <c r="A7621" s="20">
        <f t="shared" si="287"/>
        <v>7615</v>
      </c>
      <c r="B7621" s="9">
        <v>337.65600342185598</v>
      </c>
      <c r="C7621" s="9">
        <v>344.70357551075449</v>
      </c>
      <c r="D7621" s="25">
        <v>200</v>
      </c>
      <c r="E7621" s="8">
        <v>975</v>
      </c>
      <c r="F7621" s="31">
        <f t="shared" si="289"/>
        <v>337.65600342185598</v>
      </c>
      <c r="G7621" s="31">
        <f t="shared" si="288"/>
        <v>344.72672684668396</v>
      </c>
    </row>
    <row r="7622" spans="1:8" x14ac:dyDescent="0.3">
      <c r="A7622" s="20">
        <f t="shared" si="287"/>
        <v>7616</v>
      </c>
      <c r="B7622" s="9">
        <v>337.652283421856</v>
      </c>
      <c r="C7622" s="9">
        <v>344.72240551075447</v>
      </c>
      <c r="D7622" s="25">
        <v>201</v>
      </c>
      <c r="E7622" s="8">
        <v>976</v>
      </c>
      <c r="F7622" s="31">
        <f t="shared" si="289"/>
        <v>337.652283421856</v>
      </c>
      <c r="G7622" s="31">
        <f t="shared" si="288"/>
        <v>344.74555684668394</v>
      </c>
    </row>
    <row r="7623" spans="1:8" x14ac:dyDescent="0.3">
      <c r="A7623" s="20">
        <f t="shared" si="287"/>
        <v>7617</v>
      </c>
      <c r="B7623" s="9">
        <v>337.64856342185601</v>
      </c>
      <c r="C7623" s="9">
        <v>344.74123551075445</v>
      </c>
      <c r="D7623" s="25">
        <v>202</v>
      </c>
      <c r="E7623" s="8">
        <v>977</v>
      </c>
      <c r="F7623" s="31">
        <f t="shared" si="289"/>
        <v>337.64856342185601</v>
      </c>
      <c r="G7623" s="31">
        <f t="shared" si="288"/>
        <v>344.76438684668392</v>
      </c>
    </row>
    <row r="7624" spans="1:8" x14ac:dyDescent="0.3">
      <c r="A7624" s="20">
        <f t="shared" ref="A7624:A7687" si="290">ROW()-6</f>
        <v>7618</v>
      </c>
      <c r="B7624" s="9">
        <v>337.64484342185602</v>
      </c>
      <c r="C7624" s="9">
        <v>344.76006551075443</v>
      </c>
      <c r="D7624" s="25">
        <v>203</v>
      </c>
      <c r="E7624" s="8">
        <v>978</v>
      </c>
      <c r="F7624" s="31">
        <f t="shared" si="289"/>
        <v>337.64484342185602</v>
      </c>
      <c r="G7624" s="31">
        <f t="shared" si="288"/>
        <v>344.7832168466839</v>
      </c>
    </row>
    <row r="7625" spans="1:8" x14ac:dyDescent="0.3">
      <c r="A7625" s="20">
        <f t="shared" si="290"/>
        <v>7619</v>
      </c>
      <c r="B7625" s="9">
        <v>337.64112342185604</v>
      </c>
      <c r="C7625" s="9">
        <v>344.77889551075441</v>
      </c>
      <c r="D7625" s="25">
        <v>204</v>
      </c>
      <c r="E7625" s="8">
        <v>979</v>
      </c>
      <c r="F7625" s="31">
        <f t="shared" si="289"/>
        <v>337.64112342185604</v>
      </c>
      <c r="G7625" s="31">
        <f t="shared" si="288"/>
        <v>344.80204684668388</v>
      </c>
    </row>
    <row r="7626" spans="1:8" x14ac:dyDescent="0.3">
      <c r="A7626" s="20">
        <f t="shared" si="290"/>
        <v>7620</v>
      </c>
      <c r="B7626" s="9">
        <v>337.63740342185605</v>
      </c>
      <c r="C7626" s="9">
        <v>344.79772551075439</v>
      </c>
      <c r="D7626" s="25">
        <v>205</v>
      </c>
      <c r="E7626" s="8">
        <v>980</v>
      </c>
      <c r="F7626" s="31">
        <f t="shared" si="289"/>
        <v>337.63740342185605</v>
      </c>
      <c r="G7626" s="31">
        <f t="shared" si="288"/>
        <v>344.82087684668386</v>
      </c>
      <c r="H7626">
        <v>339.37</v>
      </c>
    </row>
    <row r="7627" spans="1:8" x14ac:dyDescent="0.3">
      <c r="A7627" s="20">
        <f t="shared" si="290"/>
        <v>7621</v>
      </c>
      <c r="B7627" s="9">
        <v>337.63368342185606</v>
      </c>
      <c r="C7627" s="9">
        <v>344.81655551075437</v>
      </c>
      <c r="D7627" s="25">
        <v>206</v>
      </c>
      <c r="E7627" s="8">
        <v>981</v>
      </c>
      <c r="F7627" s="31">
        <f t="shared" si="289"/>
        <v>337.63368342185606</v>
      </c>
      <c r="G7627" s="31">
        <f t="shared" si="288"/>
        <v>344.83970684668384</v>
      </c>
    </row>
    <row r="7628" spans="1:8" x14ac:dyDescent="0.3">
      <c r="A7628" s="20">
        <f t="shared" si="290"/>
        <v>7622</v>
      </c>
      <c r="B7628" s="9">
        <v>337.62996342185608</v>
      </c>
      <c r="C7628" s="9">
        <v>344.83538551075435</v>
      </c>
      <c r="D7628" s="25">
        <v>207</v>
      </c>
      <c r="E7628" s="8">
        <v>982</v>
      </c>
      <c r="F7628" s="31">
        <f t="shared" si="289"/>
        <v>337.62996342185608</v>
      </c>
      <c r="G7628" s="31">
        <f t="shared" si="288"/>
        <v>344.85853684668382</v>
      </c>
    </row>
    <row r="7629" spans="1:8" x14ac:dyDescent="0.3">
      <c r="A7629" s="20">
        <f t="shared" si="290"/>
        <v>7623</v>
      </c>
      <c r="B7629" s="9">
        <v>337.62624342185609</v>
      </c>
      <c r="C7629" s="9">
        <v>344.85421551075433</v>
      </c>
      <c r="D7629" s="25">
        <v>208</v>
      </c>
      <c r="E7629" s="8">
        <v>983</v>
      </c>
      <c r="F7629" s="31">
        <f t="shared" si="289"/>
        <v>337.62624342185609</v>
      </c>
      <c r="G7629" s="31">
        <f t="shared" si="288"/>
        <v>344.8773668466838</v>
      </c>
    </row>
    <row r="7630" spans="1:8" x14ac:dyDescent="0.3">
      <c r="A7630" s="20">
        <f t="shared" si="290"/>
        <v>7624</v>
      </c>
      <c r="B7630" s="9">
        <v>337.6225234218561</v>
      </c>
      <c r="C7630" s="9">
        <v>344.87304551075431</v>
      </c>
      <c r="D7630" s="25">
        <v>209</v>
      </c>
      <c r="E7630" s="8">
        <v>984</v>
      </c>
      <c r="F7630" s="31">
        <f t="shared" si="289"/>
        <v>337.6225234218561</v>
      </c>
      <c r="G7630" s="31">
        <f t="shared" si="288"/>
        <v>344.89619684668378</v>
      </c>
    </row>
    <row r="7631" spans="1:8" x14ac:dyDescent="0.3">
      <c r="A7631" s="20">
        <f t="shared" si="290"/>
        <v>7625</v>
      </c>
      <c r="B7631" s="9">
        <v>337.61880342185611</v>
      </c>
      <c r="C7631" s="9">
        <v>344.89187551075429</v>
      </c>
      <c r="D7631" s="25">
        <v>210</v>
      </c>
      <c r="E7631" s="8">
        <v>985</v>
      </c>
      <c r="F7631" s="31">
        <f t="shared" si="289"/>
        <v>337.61880342185611</v>
      </c>
      <c r="G7631" s="31">
        <f t="shared" ref="G7631:G7694" si="291">IF(8811-A7631&gt;$I$11,G7630+(A7631-A7630)*$M$11,"erreur")</f>
        <v>344.91502684668376</v>
      </c>
    </row>
    <row r="7632" spans="1:8" x14ac:dyDescent="0.3">
      <c r="A7632" s="20">
        <f t="shared" si="290"/>
        <v>7626</v>
      </c>
      <c r="B7632" s="9">
        <v>337.61508342185613</v>
      </c>
      <c r="C7632" s="9">
        <v>344.91070551075427</v>
      </c>
      <c r="D7632" s="25">
        <v>211</v>
      </c>
      <c r="E7632" s="8">
        <v>986</v>
      </c>
      <c r="F7632" s="31">
        <f t="shared" si="289"/>
        <v>337.61508342185613</v>
      </c>
      <c r="G7632" s="31">
        <f t="shared" si="291"/>
        <v>344.93385684668374</v>
      </c>
    </row>
    <row r="7633" spans="1:8" x14ac:dyDescent="0.3">
      <c r="A7633" s="20">
        <f t="shared" si="290"/>
        <v>7627</v>
      </c>
      <c r="B7633" s="9">
        <v>337.61136342185614</v>
      </c>
      <c r="C7633" s="9">
        <v>344.92953551075425</v>
      </c>
      <c r="D7633" s="25">
        <v>212</v>
      </c>
      <c r="E7633" s="8">
        <v>987</v>
      </c>
      <c r="F7633" s="31">
        <f t="shared" si="289"/>
        <v>337.61136342185614</v>
      </c>
      <c r="G7633" s="31">
        <f t="shared" si="291"/>
        <v>344.95268684668372</v>
      </c>
    </row>
    <row r="7634" spans="1:8" x14ac:dyDescent="0.3">
      <c r="A7634" s="20">
        <f t="shared" si="290"/>
        <v>7628</v>
      </c>
      <c r="B7634" s="9">
        <v>337.60764342185615</v>
      </c>
      <c r="C7634" s="9">
        <v>344.94836551075423</v>
      </c>
      <c r="D7634" s="25">
        <v>213</v>
      </c>
      <c r="E7634" s="8">
        <v>988</v>
      </c>
      <c r="F7634" s="31">
        <f t="shared" si="289"/>
        <v>337.60764342185615</v>
      </c>
      <c r="G7634" s="31">
        <f t="shared" si="291"/>
        <v>344.9715168466837</v>
      </c>
    </row>
    <row r="7635" spans="1:8" x14ac:dyDescent="0.3">
      <c r="A7635" s="20">
        <f t="shared" si="290"/>
        <v>7629</v>
      </c>
      <c r="B7635" s="9">
        <v>337.60392342185617</v>
      </c>
      <c r="C7635" s="9">
        <v>344.96719551075421</v>
      </c>
      <c r="D7635" s="25">
        <v>214</v>
      </c>
      <c r="E7635" s="8">
        <v>989</v>
      </c>
      <c r="F7635" s="31">
        <f t="shared" si="289"/>
        <v>337.60392342185617</v>
      </c>
      <c r="G7635" s="31">
        <f t="shared" si="291"/>
        <v>344.99034684668368</v>
      </c>
    </row>
    <row r="7636" spans="1:8" x14ac:dyDescent="0.3">
      <c r="A7636" s="20">
        <f t="shared" si="290"/>
        <v>7630</v>
      </c>
      <c r="B7636" s="9">
        <v>337.60020342185618</v>
      </c>
      <c r="C7636" s="9">
        <v>344.98602551075419</v>
      </c>
      <c r="D7636" s="25">
        <v>215</v>
      </c>
      <c r="E7636" s="8">
        <v>990</v>
      </c>
      <c r="F7636" s="31">
        <f t="shared" si="289"/>
        <v>337.60020342185618</v>
      </c>
      <c r="G7636" s="31">
        <f t="shared" si="291"/>
        <v>345.00917684668366</v>
      </c>
    </row>
    <row r="7637" spans="1:8" x14ac:dyDescent="0.3">
      <c r="A7637" s="20">
        <f t="shared" si="290"/>
        <v>7631</v>
      </c>
      <c r="B7637" s="9">
        <v>337.59648342185619</v>
      </c>
      <c r="C7637" s="9">
        <v>345.00485551075417</v>
      </c>
      <c r="D7637" s="25">
        <v>216</v>
      </c>
      <c r="E7637" s="8">
        <v>991</v>
      </c>
      <c r="F7637" s="31">
        <f t="shared" si="289"/>
        <v>337.59648342185619</v>
      </c>
      <c r="G7637" s="31">
        <f t="shared" si="291"/>
        <v>345.02800684668364</v>
      </c>
    </row>
    <row r="7638" spans="1:8" x14ac:dyDescent="0.3">
      <c r="A7638" s="20">
        <f t="shared" si="290"/>
        <v>7632</v>
      </c>
      <c r="B7638" s="9">
        <v>337.5927634218562</v>
      </c>
      <c r="C7638" s="9">
        <v>345.02368551075415</v>
      </c>
      <c r="D7638" s="25">
        <v>217</v>
      </c>
      <c r="E7638" s="8">
        <v>992</v>
      </c>
      <c r="F7638" s="31">
        <f t="shared" si="289"/>
        <v>337.5927634218562</v>
      </c>
      <c r="G7638" s="31">
        <f t="shared" si="291"/>
        <v>345.04683684668362</v>
      </c>
    </row>
    <row r="7639" spans="1:8" x14ac:dyDescent="0.3">
      <c r="A7639" s="20">
        <f t="shared" si="290"/>
        <v>7633</v>
      </c>
      <c r="B7639" s="9">
        <v>337.58904342185622</v>
      </c>
      <c r="C7639" s="9">
        <v>345.04251551075413</v>
      </c>
      <c r="D7639" s="25">
        <v>218</v>
      </c>
      <c r="E7639" s="8">
        <v>993</v>
      </c>
      <c r="F7639" s="31">
        <f t="shared" si="289"/>
        <v>337.58904342185622</v>
      </c>
      <c r="G7639" s="31">
        <f t="shared" si="291"/>
        <v>345.0656668466836</v>
      </c>
    </row>
    <row r="7640" spans="1:8" x14ac:dyDescent="0.3">
      <c r="A7640" s="20">
        <f t="shared" si="290"/>
        <v>7634</v>
      </c>
      <c r="B7640" s="9">
        <v>337.58532342185623</v>
      </c>
      <c r="C7640" s="9">
        <v>345.06134551075411</v>
      </c>
      <c r="D7640" s="25">
        <v>219</v>
      </c>
      <c r="E7640" s="8">
        <v>994</v>
      </c>
      <c r="F7640" s="31">
        <f t="shared" si="289"/>
        <v>337.58532342185623</v>
      </c>
      <c r="G7640" s="31">
        <f t="shared" si="291"/>
        <v>345.08449684668358</v>
      </c>
    </row>
    <row r="7641" spans="1:8" x14ac:dyDescent="0.3">
      <c r="A7641" s="20">
        <f t="shared" si="290"/>
        <v>7635</v>
      </c>
      <c r="B7641" s="9">
        <v>337.58160342185624</v>
      </c>
      <c r="C7641" s="9">
        <v>345.08017551075409</v>
      </c>
      <c r="D7641" s="25">
        <v>220</v>
      </c>
      <c r="E7641" s="8">
        <v>995</v>
      </c>
      <c r="F7641" s="31">
        <f t="shared" si="289"/>
        <v>337.58160342185624</v>
      </c>
      <c r="G7641" s="31">
        <f t="shared" si="291"/>
        <v>345.10332684668356</v>
      </c>
    </row>
    <row r="7642" spans="1:8" x14ac:dyDescent="0.3">
      <c r="A7642" s="20">
        <f t="shared" si="290"/>
        <v>7636</v>
      </c>
      <c r="B7642" s="9">
        <v>337.57788342185626</v>
      </c>
      <c r="C7642" s="9">
        <v>345.09900551075407</v>
      </c>
      <c r="D7642" s="25">
        <v>221</v>
      </c>
      <c r="E7642" s="8">
        <v>996</v>
      </c>
      <c r="F7642" s="31">
        <f t="shared" si="289"/>
        <v>337.57788342185626</v>
      </c>
      <c r="G7642" s="31">
        <f t="shared" si="291"/>
        <v>345.12215684668354</v>
      </c>
    </row>
    <row r="7643" spans="1:8" x14ac:dyDescent="0.3">
      <c r="A7643" s="20">
        <f t="shared" si="290"/>
        <v>7637</v>
      </c>
      <c r="B7643" s="9">
        <v>337.57416342185627</v>
      </c>
      <c r="C7643" s="9">
        <v>345.11783551075405</v>
      </c>
      <c r="D7643" s="25">
        <v>222</v>
      </c>
      <c r="E7643" s="8">
        <v>997</v>
      </c>
      <c r="F7643" s="31">
        <f t="shared" si="289"/>
        <v>337.57416342185627</v>
      </c>
      <c r="G7643" s="31">
        <f t="shared" si="291"/>
        <v>345.14098684668352</v>
      </c>
    </row>
    <row r="7644" spans="1:8" x14ac:dyDescent="0.3">
      <c r="A7644" s="20">
        <f t="shared" si="290"/>
        <v>7638</v>
      </c>
      <c r="B7644" s="9">
        <v>337.57044342185628</v>
      </c>
      <c r="C7644" s="9">
        <v>345.13666551075403</v>
      </c>
      <c r="D7644" s="25">
        <v>223</v>
      </c>
      <c r="E7644" s="8">
        <v>998</v>
      </c>
      <c r="F7644" s="31">
        <f t="shared" si="289"/>
        <v>337.57044342185628</v>
      </c>
      <c r="G7644" s="31">
        <f t="shared" si="291"/>
        <v>345.1598168466835</v>
      </c>
    </row>
    <row r="7645" spans="1:8" x14ac:dyDescent="0.3">
      <c r="A7645" s="20">
        <f t="shared" si="290"/>
        <v>7639</v>
      </c>
      <c r="B7645" s="9">
        <v>337.5667234218563</v>
      </c>
      <c r="C7645" s="9">
        <v>345.15549551075401</v>
      </c>
      <c r="D7645" s="25">
        <v>224</v>
      </c>
      <c r="E7645" s="8">
        <v>999</v>
      </c>
      <c r="F7645" s="31">
        <f t="shared" si="289"/>
        <v>337.5667234218563</v>
      </c>
      <c r="G7645" s="31">
        <f t="shared" si="291"/>
        <v>345.17864684668348</v>
      </c>
    </row>
    <row r="7646" spans="1:8" x14ac:dyDescent="0.3">
      <c r="A7646" s="20">
        <f t="shared" si="290"/>
        <v>7640</v>
      </c>
      <c r="B7646" s="9">
        <v>337.56300342185631</v>
      </c>
      <c r="C7646" s="9">
        <v>345.17432551075399</v>
      </c>
      <c r="D7646" s="25">
        <v>225</v>
      </c>
      <c r="E7646" s="8">
        <v>1000</v>
      </c>
      <c r="F7646" s="31">
        <f t="shared" si="289"/>
        <v>337.56300342185631</v>
      </c>
      <c r="G7646" s="31">
        <f t="shared" si="291"/>
        <v>345.19747684668346</v>
      </c>
      <c r="H7646">
        <v>339.14</v>
      </c>
    </row>
    <row r="7647" spans="1:8" x14ac:dyDescent="0.3">
      <c r="A7647" s="20">
        <f t="shared" si="290"/>
        <v>7641</v>
      </c>
      <c r="B7647" s="9">
        <v>337.55928342185632</v>
      </c>
      <c r="C7647" s="9">
        <v>345.19315551075397</v>
      </c>
      <c r="D7647" s="25">
        <v>226</v>
      </c>
      <c r="E7647" s="8">
        <v>1001</v>
      </c>
      <c r="F7647" s="31">
        <f t="shared" si="289"/>
        <v>337.55928342185632</v>
      </c>
      <c r="G7647" s="31">
        <f t="shared" si="291"/>
        <v>345.21630684668344</v>
      </c>
    </row>
    <row r="7648" spans="1:8" x14ac:dyDescent="0.3">
      <c r="A7648" s="20">
        <f t="shared" si="290"/>
        <v>7642</v>
      </c>
      <c r="B7648" s="9">
        <v>337.55556342185633</v>
      </c>
      <c r="C7648" s="9">
        <v>345.21198551075395</v>
      </c>
      <c r="D7648" s="25">
        <v>227</v>
      </c>
      <c r="E7648" s="8">
        <v>1002</v>
      </c>
      <c r="F7648" s="31">
        <f t="shared" si="289"/>
        <v>337.55556342185633</v>
      </c>
      <c r="G7648" s="31">
        <f t="shared" si="291"/>
        <v>345.23513684668342</v>
      </c>
    </row>
    <row r="7649" spans="1:7" x14ac:dyDescent="0.3">
      <c r="A7649" s="20">
        <f t="shared" si="290"/>
        <v>7643</v>
      </c>
      <c r="B7649" s="9">
        <v>337.55184342185635</v>
      </c>
      <c r="C7649" s="9">
        <v>345.23081551075393</v>
      </c>
      <c r="D7649" s="25">
        <v>228</v>
      </c>
      <c r="E7649" s="8">
        <v>1003</v>
      </c>
      <c r="F7649" s="31">
        <f t="shared" si="289"/>
        <v>337.55184342185635</v>
      </c>
      <c r="G7649" s="31">
        <f t="shared" si="291"/>
        <v>345.2539668466834</v>
      </c>
    </row>
    <row r="7650" spans="1:7" x14ac:dyDescent="0.3">
      <c r="A7650" s="20">
        <f t="shared" si="290"/>
        <v>7644</v>
      </c>
      <c r="B7650" s="9">
        <v>337.54812342185636</v>
      </c>
      <c r="C7650" s="9">
        <v>345.24964551075391</v>
      </c>
      <c r="D7650" s="25">
        <v>229</v>
      </c>
      <c r="E7650" s="8">
        <v>1004</v>
      </c>
      <c r="F7650" s="31">
        <f t="shared" si="289"/>
        <v>337.54812342185636</v>
      </c>
      <c r="G7650" s="31">
        <f t="shared" si="291"/>
        <v>345.27279684668338</v>
      </c>
    </row>
    <row r="7651" spans="1:7" x14ac:dyDescent="0.3">
      <c r="A7651" s="20">
        <f t="shared" si="290"/>
        <v>7645</v>
      </c>
      <c r="B7651" s="9">
        <v>337.54440342185637</v>
      </c>
      <c r="C7651" s="9">
        <v>345.26847551075389</v>
      </c>
      <c r="D7651" s="25">
        <v>230</v>
      </c>
      <c r="E7651" s="8">
        <v>1005</v>
      </c>
      <c r="F7651" s="31">
        <f t="shared" si="289"/>
        <v>337.54440342185637</v>
      </c>
      <c r="G7651" s="31">
        <f t="shared" si="291"/>
        <v>345.29162684668336</v>
      </c>
    </row>
    <row r="7652" spans="1:7" x14ac:dyDescent="0.3">
      <c r="A7652" s="20">
        <f t="shared" si="290"/>
        <v>7646</v>
      </c>
      <c r="B7652" s="9">
        <v>337.54068342185639</v>
      </c>
      <c r="C7652" s="9">
        <v>345.28730551075387</v>
      </c>
      <c r="D7652" s="25">
        <v>231</v>
      </c>
      <c r="E7652" s="8">
        <v>1006</v>
      </c>
      <c r="F7652" s="31">
        <f t="shared" si="289"/>
        <v>337.54068342185639</v>
      </c>
      <c r="G7652" s="31">
        <f t="shared" si="291"/>
        <v>345.31045684668334</v>
      </c>
    </row>
    <row r="7653" spans="1:7" x14ac:dyDescent="0.3">
      <c r="A7653" s="20">
        <f t="shared" si="290"/>
        <v>7647</v>
      </c>
      <c r="B7653" s="9">
        <v>337.5369634218564</v>
      </c>
      <c r="C7653" s="9">
        <v>345.30613551075385</v>
      </c>
      <c r="D7653" s="25">
        <v>232</v>
      </c>
      <c r="E7653" s="8">
        <v>1007</v>
      </c>
      <c r="F7653" s="31">
        <f t="shared" si="289"/>
        <v>337.5369634218564</v>
      </c>
      <c r="G7653" s="31">
        <f t="shared" si="291"/>
        <v>345.32928684668332</v>
      </c>
    </row>
    <row r="7654" spans="1:7" x14ac:dyDescent="0.3">
      <c r="A7654" s="20">
        <f t="shared" si="290"/>
        <v>7648</v>
      </c>
      <c r="B7654" s="9">
        <v>337.53324342185641</v>
      </c>
      <c r="C7654" s="9">
        <v>345.32496551075383</v>
      </c>
      <c r="D7654" s="25">
        <v>233</v>
      </c>
      <c r="E7654" s="8">
        <v>1008</v>
      </c>
      <c r="F7654" s="31">
        <f t="shared" si="289"/>
        <v>337.53324342185641</v>
      </c>
      <c r="G7654" s="31">
        <f t="shared" si="291"/>
        <v>345.3481168466833</v>
      </c>
    </row>
    <row r="7655" spans="1:7" x14ac:dyDescent="0.3">
      <c r="A7655" s="20">
        <f t="shared" si="290"/>
        <v>7649</v>
      </c>
      <c r="B7655" s="9">
        <v>337.52952342185642</v>
      </c>
      <c r="C7655" s="9">
        <v>345.34379551075381</v>
      </c>
      <c r="D7655" s="25">
        <v>234</v>
      </c>
      <c r="E7655" s="8">
        <v>1009</v>
      </c>
      <c r="F7655" s="31">
        <f t="shared" si="289"/>
        <v>337.52952342185642</v>
      </c>
      <c r="G7655" s="31">
        <f t="shared" si="291"/>
        <v>345.36694684668328</v>
      </c>
    </row>
    <row r="7656" spans="1:7" x14ac:dyDescent="0.3">
      <c r="A7656" s="20">
        <f t="shared" si="290"/>
        <v>7650</v>
      </c>
      <c r="B7656" s="9">
        <v>337.52580342185644</v>
      </c>
      <c r="C7656" s="9">
        <v>345.36262551075379</v>
      </c>
      <c r="D7656" s="25">
        <v>235</v>
      </c>
      <c r="E7656" s="8">
        <v>1010</v>
      </c>
      <c r="F7656" s="31">
        <f t="shared" si="289"/>
        <v>337.52580342185644</v>
      </c>
      <c r="G7656" s="31">
        <f t="shared" si="291"/>
        <v>345.38577684668326</v>
      </c>
    </row>
    <row r="7657" spans="1:7" x14ac:dyDescent="0.3">
      <c r="A7657" s="20">
        <f t="shared" si="290"/>
        <v>7651</v>
      </c>
      <c r="B7657" s="9">
        <v>337.52208342185645</v>
      </c>
      <c r="C7657" s="9">
        <v>345.38145551075377</v>
      </c>
      <c r="D7657" s="25">
        <v>236</v>
      </c>
      <c r="E7657" s="8">
        <v>1011</v>
      </c>
      <c r="F7657" s="31">
        <f t="shared" si="289"/>
        <v>337.52208342185645</v>
      </c>
      <c r="G7657" s="31">
        <f t="shared" si="291"/>
        <v>345.40460684668324</v>
      </c>
    </row>
    <row r="7658" spans="1:7" x14ac:dyDescent="0.3">
      <c r="A7658" s="20">
        <f t="shared" si="290"/>
        <v>7652</v>
      </c>
      <c r="B7658" s="9">
        <v>337.51836342185646</v>
      </c>
      <c r="C7658" s="9">
        <v>345.40028551075375</v>
      </c>
      <c r="D7658" s="25">
        <v>237</v>
      </c>
      <c r="E7658" s="8">
        <v>1012</v>
      </c>
      <c r="F7658" s="31">
        <f t="shared" si="289"/>
        <v>337.51836342185646</v>
      </c>
      <c r="G7658" s="31">
        <f t="shared" si="291"/>
        <v>345.42343684668322</v>
      </c>
    </row>
    <row r="7659" spans="1:7" x14ac:dyDescent="0.3">
      <c r="A7659" s="20">
        <f t="shared" si="290"/>
        <v>7653</v>
      </c>
      <c r="B7659" s="9">
        <v>337.51464342185648</v>
      </c>
      <c r="C7659" s="9">
        <v>345.41911551075373</v>
      </c>
      <c r="D7659" s="25">
        <v>238</v>
      </c>
      <c r="E7659" s="8">
        <v>1013</v>
      </c>
      <c r="F7659" s="31">
        <f t="shared" si="289"/>
        <v>337.51464342185648</v>
      </c>
      <c r="G7659" s="31">
        <f t="shared" si="291"/>
        <v>345.4422668466832</v>
      </c>
    </row>
    <row r="7660" spans="1:7" x14ac:dyDescent="0.3">
      <c r="A7660" s="20">
        <f t="shared" si="290"/>
        <v>7654</v>
      </c>
      <c r="B7660" s="9">
        <v>337.51092342185649</v>
      </c>
      <c r="C7660" s="9">
        <v>345.43794551075371</v>
      </c>
      <c r="D7660" s="25">
        <v>239</v>
      </c>
      <c r="E7660" s="8">
        <v>1014</v>
      </c>
      <c r="F7660" s="31">
        <f t="shared" si="289"/>
        <v>337.51092342185649</v>
      </c>
      <c r="G7660" s="31">
        <f t="shared" si="291"/>
        <v>345.46109684668318</v>
      </c>
    </row>
    <row r="7661" spans="1:7" x14ac:dyDescent="0.3">
      <c r="A7661" s="20">
        <f t="shared" si="290"/>
        <v>7655</v>
      </c>
      <c r="B7661" s="9">
        <v>337.5072034218565</v>
      </c>
      <c r="C7661" s="9">
        <v>345.45677551075369</v>
      </c>
      <c r="D7661" s="25">
        <v>240</v>
      </c>
      <c r="E7661" s="8">
        <v>1015</v>
      </c>
      <c r="F7661" s="31">
        <f t="shared" si="289"/>
        <v>337.5072034218565</v>
      </c>
      <c r="G7661" s="31">
        <f t="shared" si="291"/>
        <v>345.47992684668316</v>
      </c>
    </row>
    <row r="7662" spans="1:7" x14ac:dyDescent="0.3">
      <c r="A7662" s="20">
        <f t="shared" si="290"/>
        <v>7656</v>
      </c>
      <c r="B7662" s="9">
        <v>337.50348342185652</v>
      </c>
      <c r="C7662" s="9">
        <v>345.47560551075367</v>
      </c>
      <c r="D7662" s="25">
        <v>241</v>
      </c>
      <c r="E7662" s="8">
        <v>1016</v>
      </c>
      <c r="F7662" s="31">
        <f t="shared" si="289"/>
        <v>337.50348342185652</v>
      </c>
      <c r="G7662" s="31">
        <f t="shared" si="291"/>
        <v>345.49875684668314</v>
      </c>
    </row>
    <row r="7663" spans="1:7" x14ac:dyDescent="0.3">
      <c r="A7663" s="20">
        <f t="shared" si="290"/>
        <v>7657</v>
      </c>
      <c r="B7663" s="9">
        <v>337.49976342185653</v>
      </c>
      <c r="C7663" s="9">
        <v>345.49443551075365</v>
      </c>
      <c r="D7663" s="25">
        <v>242</v>
      </c>
      <c r="E7663" s="8">
        <v>1017</v>
      </c>
      <c r="F7663" s="31">
        <f t="shared" si="289"/>
        <v>337.49976342185653</v>
      </c>
      <c r="G7663" s="31">
        <f t="shared" si="291"/>
        <v>345.51758684668312</v>
      </c>
    </row>
    <row r="7664" spans="1:7" x14ac:dyDescent="0.3">
      <c r="A7664" s="20">
        <f t="shared" si="290"/>
        <v>7658</v>
      </c>
      <c r="B7664" s="9">
        <v>337.49604342185654</v>
      </c>
      <c r="C7664" s="9">
        <v>345.51326551075363</v>
      </c>
      <c r="D7664" s="25">
        <v>243</v>
      </c>
      <c r="E7664" s="8">
        <v>1018</v>
      </c>
      <c r="F7664" s="31">
        <f t="shared" si="289"/>
        <v>337.49604342185654</v>
      </c>
      <c r="G7664" s="31">
        <f t="shared" si="291"/>
        <v>345.5364168466831</v>
      </c>
    </row>
    <row r="7665" spans="1:8" x14ac:dyDescent="0.3">
      <c r="A7665" s="20">
        <f t="shared" si="290"/>
        <v>7659</v>
      </c>
      <c r="B7665" s="9">
        <v>337.49232342185655</v>
      </c>
      <c r="C7665" s="9">
        <v>345.53209551075361</v>
      </c>
      <c r="D7665" s="25">
        <v>244</v>
      </c>
      <c r="E7665" s="8">
        <v>1019</v>
      </c>
      <c r="F7665" s="31">
        <f t="shared" si="289"/>
        <v>337.49232342185655</v>
      </c>
      <c r="G7665" s="31">
        <f t="shared" si="291"/>
        <v>345.55524684668308</v>
      </c>
    </row>
    <row r="7666" spans="1:8" x14ac:dyDescent="0.3">
      <c r="A7666" s="20">
        <f t="shared" si="290"/>
        <v>7660</v>
      </c>
      <c r="B7666" s="9">
        <v>337.48860342185657</v>
      </c>
      <c r="C7666" s="9">
        <v>345.55092551075359</v>
      </c>
      <c r="D7666" s="25">
        <v>245</v>
      </c>
      <c r="E7666" s="8">
        <v>1020</v>
      </c>
      <c r="F7666" s="31">
        <f t="shared" si="289"/>
        <v>337.48860342185657</v>
      </c>
      <c r="G7666" s="31">
        <f t="shared" si="291"/>
        <v>345.57407684668306</v>
      </c>
      <c r="H7666">
        <v>338.98</v>
      </c>
    </row>
    <row r="7667" spans="1:8" x14ac:dyDescent="0.3">
      <c r="A7667" s="20">
        <f t="shared" si="290"/>
        <v>7661</v>
      </c>
      <c r="B7667" s="9">
        <v>337.48488342185658</v>
      </c>
      <c r="C7667" s="9">
        <v>345.56975551075357</v>
      </c>
      <c r="D7667" s="25">
        <v>246</v>
      </c>
      <c r="E7667" s="8">
        <v>1021</v>
      </c>
      <c r="F7667" s="31">
        <f t="shared" si="289"/>
        <v>337.48488342185658</v>
      </c>
      <c r="G7667" s="31">
        <f t="shared" si="291"/>
        <v>345.59290684668304</v>
      </c>
    </row>
    <row r="7668" spans="1:8" x14ac:dyDescent="0.3">
      <c r="A7668" s="20">
        <f t="shared" si="290"/>
        <v>7662</v>
      </c>
      <c r="B7668" s="9">
        <v>337.48116342185659</v>
      </c>
      <c r="C7668" s="9">
        <v>345.58858551075355</v>
      </c>
      <c r="D7668" s="25">
        <v>247</v>
      </c>
      <c r="E7668" s="8">
        <v>1022</v>
      </c>
      <c r="F7668" s="31">
        <f t="shared" si="289"/>
        <v>337.48116342185659</v>
      </c>
      <c r="G7668" s="31">
        <f t="shared" si="291"/>
        <v>345.61173684668302</v>
      </c>
    </row>
    <row r="7669" spans="1:8" x14ac:dyDescent="0.3">
      <c r="A7669" s="20">
        <f t="shared" si="290"/>
        <v>7663</v>
      </c>
      <c r="B7669" s="9">
        <v>337.47744342185661</v>
      </c>
      <c r="C7669" s="9">
        <v>345.60741551075353</v>
      </c>
      <c r="D7669" s="25">
        <v>248</v>
      </c>
      <c r="E7669" s="8">
        <v>1023</v>
      </c>
      <c r="F7669" s="31">
        <f t="shared" si="289"/>
        <v>337.47744342185661</v>
      </c>
      <c r="G7669" s="31">
        <f t="shared" si="291"/>
        <v>345.630566846683</v>
      </c>
    </row>
    <row r="7670" spans="1:8" x14ac:dyDescent="0.3">
      <c r="A7670" s="20">
        <f t="shared" si="290"/>
        <v>7664</v>
      </c>
      <c r="B7670" s="9">
        <v>337.47372342185662</v>
      </c>
      <c r="C7670" s="9">
        <v>345.62624551075351</v>
      </c>
      <c r="D7670" s="25">
        <v>249</v>
      </c>
      <c r="E7670" s="8">
        <v>1024</v>
      </c>
      <c r="F7670" s="31">
        <f t="shared" si="289"/>
        <v>337.47372342185662</v>
      </c>
      <c r="G7670" s="31">
        <f t="shared" si="291"/>
        <v>345.64939684668298</v>
      </c>
    </row>
    <row r="7671" spans="1:8" x14ac:dyDescent="0.3">
      <c r="A7671" s="20">
        <f t="shared" si="290"/>
        <v>7665</v>
      </c>
      <c r="B7671" s="9">
        <v>337.47000342185663</v>
      </c>
      <c r="C7671" s="9">
        <v>345.64507551075349</v>
      </c>
      <c r="D7671" s="25">
        <v>250</v>
      </c>
      <c r="E7671" s="8">
        <v>1025</v>
      </c>
      <c r="F7671" s="31">
        <f t="shared" si="289"/>
        <v>337.47000342185663</v>
      </c>
      <c r="G7671" s="31">
        <f t="shared" si="291"/>
        <v>345.66822684668296</v>
      </c>
    </row>
    <row r="7672" spans="1:8" x14ac:dyDescent="0.3">
      <c r="A7672" s="20">
        <f t="shared" si="290"/>
        <v>7666</v>
      </c>
      <c r="B7672" s="9">
        <v>337.46628342185664</v>
      </c>
      <c r="C7672" s="9">
        <v>345.66390551075347</v>
      </c>
      <c r="D7672" s="25">
        <v>251</v>
      </c>
      <c r="E7672" s="8">
        <v>1026</v>
      </c>
      <c r="F7672" s="31">
        <f t="shared" si="289"/>
        <v>337.46628342185664</v>
      </c>
      <c r="G7672" s="31">
        <f t="shared" si="291"/>
        <v>345.68705684668294</v>
      </c>
    </row>
    <row r="7673" spans="1:8" x14ac:dyDescent="0.3">
      <c r="A7673" s="20">
        <f t="shared" si="290"/>
        <v>7667</v>
      </c>
      <c r="B7673" s="9">
        <v>337.46256342185666</v>
      </c>
      <c r="C7673" s="9">
        <v>345.68273551075345</v>
      </c>
      <c r="D7673" s="25">
        <v>252</v>
      </c>
      <c r="E7673" s="8">
        <v>1027</v>
      </c>
      <c r="F7673" s="31">
        <f t="shared" si="289"/>
        <v>337.46256342185666</v>
      </c>
      <c r="G7673" s="31">
        <f t="shared" si="291"/>
        <v>345.70588684668292</v>
      </c>
    </row>
    <row r="7674" spans="1:8" x14ac:dyDescent="0.3">
      <c r="A7674" s="20">
        <f t="shared" si="290"/>
        <v>7668</v>
      </c>
      <c r="B7674" s="9">
        <v>337.45884342185667</v>
      </c>
      <c r="C7674" s="9">
        <v>345.70156551075343</v>
      </c>
      <c r="D7674" s="25">
        <v>253</v>
      </c>
      <c r="E7674" s="8">
        <v>1028</v>
      </c>
      <c r="F7674" s="31">
        <f t="shared" si="289"/>
        <v>337.45884342185667</v>
      </c>
      <c r="G7674" s="31">
        <f t="shared" si="291"/>
        <v>345.7247168466829</v>
      </c>
    </row>
    <row r="7675" spans="1:8" x14ac:dyDescent="0.3">
      <c r="A7675" s="20">
        <f t="shared" si="290"/>
        <v>7669</v>
      </c>
      <c r="B7675" s="9">
        <v>337.45512342185668</v>
      </c>
      <c r="C7675" s="9">
        <v>345.72039551075341</v>
      </c>
      <c r="D7675" s="25">
        <v>254</v>
      </c>
      <c r="E7675" s="8">
        <v>1029</v>
      </c>
      <c r="F7675" s="31">
        <f t="shared" si="289"/>
        <v>337.45512342185668</v>
      </c>
      <c r="G7675" s="31">
        <f t="shared" si="291"/>
        <v>345.74354684668288</v>
      </c>
    </row>
    <row r="7676" spans="1:8" x14ac:dyDescent="0.3">
      <c r="A7676" s="20">
        <f t="shared" si="290"/>
        <v>7670</v>
      </c>
      <c r="B7676" s="9">
        <v>337.4514034218567</v>
      </c>
      <c r="C7676" s="9">
        <v>345.73922551075339</v>
      </c>
      <c r="D7676" s="25">
        <v>255</v>
      </c>
      <c r="E7676" s="8">
        <v>1030</v>
      </c>
      <c r="F7676" s="31">
        <f t="shared" si="289"/>
        <v>337.4514034218567</v>
      </c>
      <c r="G7676" s="31">
        <f t="shared" si="291"/>
        <v>345.76237684668286</v>
      </c>
    </row>
    <row r="7677" spans="1:8" x14ac:dyDescent="0.3">
      <c r="A7677" s="20">
        <f t="shared" si="290"/>
        <v>7671</v>
      </c>
      <c r="B7677" s="9">
        <v>337.44768342185671</v>
      </c>
      <c r="C7677" s="9">
        <v>345.75805551075337</v>
      </c>
      <c r="D7677" s="25">
        <v>256</v>
      </c>
      <c r="E7677" s="8">
        <v>1031</v>
      </c>
      <c r="F7677" s="31">
        <f t="shared" si="289"/>
        <v>337.44768342185671</v>
      </c>
      <c r="G7677" s="31">
        <f t="shared" si="291"/>
        <v>345.78120684668284</v>
      </c>
    </row>
    <row r="7678" spans="1:8" x14ac:dyDescent="0.3">
      <c r="A7678" s="20">
        <f t="shared" si="290"/>
        <v>7672</v>
      </c>
      <c r="B7678" s="9">
        <v>337.44396342185672</v>
      </c>
      <c r="C7678" s="9">
        <v>345.77688551075335</v>
      </c>
      <c r="D7678" s="25">
        <v>257</v>
      </c>
      <c r="E7678" s="8">
        <v>1032</v>
      </c>
      <c r="F7678" s="31">
        <f t="shared" si="289"/>
        <v>337.44396342185672</v>
      </c>
      <c r="G7678" s="31">
        <f t="shared" si="291"/>
        <v>345.80003684668281</v>
      </c>
    </row>
    <row r="7679" spans="1:8" x14ac:dyDescent="0.3">
      <c r="A7679" s="20">
        <f t="shared" si="290"/>
        <v>7673</v>
      </c>
      <c r="B7679" s="9">
        <v>337.44024342185674</v>
      </c>
      <c r="C7679" s="9">
        <v>345.79571551075333</v>
      </c>
      <c r="D7679" s="25">
        <v>258</v>
      </c>
      <c r="E7679" s="8">
        <v>1033</v>
      </c>
      <c r="F7679" s="31">
        <f t="shared" ref="F7679:F7742" si="292">IF($A7679&lt;=$J$28,F7678+($A7679-$A7678)*$L$28,"erreur")</f>
        <v>337.44024342185674</v>
      </c>
      <c r="G7679" s="31">
        <f t="shared" si="291"/>
        <v>345.81886684668279</v>
      </c>
    </row>
    <row r="7680" spans="1:8" x14ac:dyDescent="0.3">
      <c r="A7680" s="20">
        <f t="shared" si="290"/>
        <v>7674</v>
      </c>
      <c r="B7680" s="9">
        <v>337.43652342185675</v>
      </c>
      <c r="C7680" s="9">
        <v>345.81454551075331</v>
      </c>
      <c r="D7680" s="25">
        <v>259</v>
      </c>
      <c r="E7680" s="8">
        <v>1034</v>
      </c>
      <c r="F7680" s="31">
        <f t="shared" si="292"/>
        <v>337.43652342185675</v>
      </c>
      <c r="G7680" s="31">
        <f t="shared" si="291"/>
        <v>345.83769684668277</v>
      </c>
    </row>
    <row r="7681" spans="1:8" x14ac:dyDescent="0.3">
      <c r="A7681" s="20">
        <f t="shared" si="290"/>
        <v>7675</v>
      </c>
      <c r="B7681" s="9">
        <v>337.43280342185676</v>
      </c>
      <c r="C7681" s="9">
        <v>345.83337551075329</v>
      </c>
      <c r="D7681" s="25">
        <v>260</v>
      </c>
      <c r="E7681" s="8">
        <v>1035</v>
      </c>
      <c r="F7681" s="31">
        <f t="shared" si="292"/>
        <v>337.43280342185676</v>
      </c>
      <c r="G7681" s="31">
        <f t="shared" si="291"/>
        <v>345.85652684668275</v>
      </c>
    </row>
    <row r="7682" spans="1:8" x14ac:dyDescent="0.3">
      <c r="A7682" s="20">
        <f t="shared" si="290"/>
        <v>7676</v>
      </c>
      <c r="B7682" s="9">
        <v>337.42908342185677</v>
      </c>
      <c r="C7682" s="9">
        <v>345.85220551075327</v>
      </c>
      <c r="D7682" s="25">
        <v>261</v>
      </c>
      <c r="E7682" s="8">
        <v>1036</v>
      </c>
      <c r="F7682" s="31">
        <f t="shared" si="292"/>
        <v>337.42908342185677</v>
      </c>
      <c r="G7682" s="31">
        <f t="shared" si="291"/>
        <v>345.87535684668273</v>
      </c>
    </row>
    <row r="7683" spans="1:8" x14ac:dyDescent="0.3">
      <c r="A7683" s="20">
        <f t="shared" si="290"/>
        <v>7677</v>
      </c>
      <c r="B7683" s="9">
        <v>337.42536342185679</v>
      </c>
      <c r="C7683" s="9">
        <v>345.87103551075325</v>
      </c>
      <c r="D7683" s="25">
        <v>262</v>
      </c>
      <c r="E7683" s="8">
        <v>1037</v>
      </c>
      <c r="F7683" s="31">
        <f t="shared" si="292"/>
        <v>337.42536342185679</v>
      </c>
      <c r="G7683" s="31">
        <f t="shared" si="291"/>
        <v>345.89418684668271</v>
      </c>
    </row>
    <row r="7684" spans="1:8" x14ac:dyDescent="0.3">
      <c r="A7684" s="20">
        <f t="shared" si="290"/>
        <v>7678</v>
      </c>
      <c r="B7684" s="9">
        <v>337.4216434218568</v>
      </c>
      <c r="C7684" s="9">
        <v>345.88986551075322</v>
      </c>
      <c r="D7684" s="25">
        <v>263</v>
      </c>
      <c r="E7684" s="8">
        <v>1038</v>
      </c>
      <c r="F7684" s="31">
        <f t="shared" si="292"/>
        <v>337.4216434218568</v>
      </c>
      <c r="G7684" s="31">
        <f t="shared" si="291"/>
        <v>345.91301684668269</v>
      </c>
    </row>
    <row r="7685" spans="1:8" x14ac:dyDescent="0.3">
      <c r="A7685" s="20">
        <f t="shared" si="290"/>
        <v>7679</v>
      </c>
      <c r="B7685" s="9">
        <v>337.41792342185681</v>
      </c>
      <c r="C7685" s="9">
        <v>345.9086955107532</v>
      </c>
      <c r="D7685" s="25">
        <v>264</v>
      </c>
      <c r="E7685" s="8">
        <v>1039</v>
      </c>
      <c r="F7685" s="31">
        <f t="shared" si="292"/>
        <v>337.41792342185681</v>
      </c>
      <c r="G7685" s="31">
        <f t="shared" si="291"/>
        <v>345.93184684668267</v>
      </c>
    </row>
    <row r="7686" spans="1:8" x14ac:dyDescent="0.3">
      <c r="A7686" s="20">
        <f t="shared" si="290"/>
        <v>7680</v>
      </c>
      <c r="B7686" s="9">
        <v>337.41420342185683</v>
      </c>
      <c r="C7686" s="9">
        <v>345.92752551075318</v>
      </c>
      <c r="D7686" s="25">
        <v>265</v>
      </c>
      <c r="E7686" s="8">
        <v>1040</v>
      </c>
      <c r="F7686" s="31">
        <f t="shared" si="292"/>
        <v>337.41420342185683</v>
      </c>
      <c r="G7686" s="31">
        <f t="shared" si="291"/>
        <v>345.95067684668265</v>
      </c>
      <c r="H7686">
        <v>338.76</v>
      </c>
    </row>
    <row r="7687" spans="1:8" x14ac:dyDescent="0.3">
      <c r="A7687" s="20">
        <f t="shared" si="290"/>
        <v>7681</v>
      </c>
      <c r="B7687" s="9">
        <v>337.41048342185684</v>
      </c>
      <c r="C7687" s="9">
        <v>345.94635551075316</v>
      </c>
      <c r="D7687" s="25">
        <v>266</v>
      </c>
      <c r="E7687" s="8">
        <v>1041</v>
      </c>
      <c r="F7687" s="31">
        <f t="shared" si="292"/>
        <v>337.41048342185684</v>
      </c>
      <c r="G7687" s="31">
        <f t="shared" si="291"/>
        <v>345.96950684668263</v>
      </c>
    </row>
    <row r="7688" spans="1:8" x14ac:dyDescent="0.3">
      <c r="A7688" s="20">
        <f t="shared" ref="A7688:A7751" si="293">ROW()-6</f>
        <v>7682</v>
      </c>
      <c r="B7688" s="9">
        <v>337.40676342185685</v>
      </c>
      <c r="C7688" s="9">
        <v>345.96518551075314</v>
      </c>
      <c r="D7688" s="25">
        <v>267</v>
      </c>
      <c r="E7688" s="8">
        <v>1042</v>
      </c>
      <c r="F7688" s="31">
        <f t="shared" si="292"/>
        <v>337.40676342185685</v>
      </c>
      <c r="G7688" s="31">
        <f t="shared" si="291"/>
        <v>345.98833684668261</v>
      </c>
    </row>
    <row r="7689" spans="1:8" x14ac:dyDescent="0.3">
      <c r="A7689" s="20">
        <f t="shared" si="293"/>
        <v>7683</v>
      </c>
      <c r="B7689" s="9">
        <v>337.40304342185686</v>
      </c>
      <c r="C7689" s="9">
        <v>345.98401551075312</v>
      </c>
      <c r="D7689" s="25">
        <v>268</v>
      </c>
      <c r="E7689" s="8">
        <v>1043</v>
      </c>
      <c r="F7689" s="31">
        <f t="shared" si="292"/>
        <v>337.40304342185686</v>
      </c>
      <c r="G7689" s="31">
        <f t="shared" si="291"/>
        <v>346.00716684668259</v>
      </c>
    </row>
    <row r="7690" spans="1:8" x14ac:dyDescent="0.3">
      <c r="A7690" s="20">
        <f t="shared" si="293"/>
        <v>7684</v>
      </c>
      <c r="B7690" s="9">
        <v>337.39932342185688</v>
      </c>
      <c r="C7690" s="9">
        <v>346.0028455107531</v>
      </c>
      <c r="D7690" s="25">
        <v>269</v>
      </c>
      <c r="E7690" s="8">
        <v>1044</v>
      </c>
      <c r="F7690" s="31">
        <f t="shared" si="292"/>
        <v>337.39932342185688</v>
      </c>
      <c r="G7690" s="31">
        <f t="shared" si="291"/>
        <v>346.02599684668257</v>
      </c>
    </row>
    <row r="7691" spans="1:8" x14ac:dyDescent="0.3">
      <c r="A7691" s="20">
        <f t="shared" si="293"/>
        <v>7685</v>
      </c>
      <c r="B7691" s="9">
        <v>337.39560342185689</v>
      </c>
      <c r="C7691" s="9">
        <v>346.02167551075308</v>
      </c>
      <c r="D7691" s="25">
        <v>270</v>
      </c>
      <c r="E7691" s="8">
        <v>1045</v>
      </c>
      <c r="F7691" s="31">
        <f t="shared" si="292"/>
        <v>337.39560342185689</v>
      </c>
      <c r="G7691" s="31">
        <f t="shared" si="291"/>
        <v>346.04482684668255</v>
      </c>
    </row>
    <row r="7692" spans="1:8" x14ac:dyDescent="0.3">
      <c r="A7692" s="20">
        <f t="shared" si="293"/>
        <v>7686</v>
      </c>
      <c r="B7692" s="9">
        <v>337.3918834218569</v>
      </c>
      <c r="C7692" s="9">
        <v>346.04050551075306</v>
      </c>
      <c r="D7692" s="25">
        <v>271</v>
      </c>
      <c r="E7692" s="8">
        <v>1046</v>
      </c>
      <c r="F7692" s="31">
        <f t="shared" si="292"/>
        <v>337.3918834218569</v>
      </c>
      <c r="G7692" s="31">
        <f t="shared" si="291"/>
        <v>346.06365684668253</v>
      </c>
    </row>
    <row r="7693" spans="1:8" x14ac:dyDescent="0.3">
      <c r="A7693" s="20">
        <f t="shared" si="293"/>
        <v>7687</v>
      </c>
      <c r="B7693" s="9">
        <v>337.38816342185692</v>
      </c>
      <c r="C7693" s="9">
        <v>346.05933551075304</v>
      </c>
      <c r="D7693" s="25">
        <v>272</v>
      </c>
      <c r="E7693" s="8">
        <v>1047</v>
      </c>
      <c r="F7693" s="31">
        <f t="shared" si="292"/>
        <v>337.38816342185692</v>
      </c>
      <c r="G7693" s="31">
        <f t="shared" si="291"/>
        <v>346.08248684668251</v>
      </c>
    </row>
    <row r="7694" spans="1:8" x14ac:dyDescent="0.3">
      <c r="A7694" s="20">
        <f t="shared" si="293"/>
        <v>7688</v>
      </c>
      <c r="B7694" s="9">
        <v>337.38444342185693</v>
      </c>
      <c r="C7694" s="9">
        <v>346.07816551075302</v>
      </c>
      <c r="D7694" s="25">
        <v>273</v>
      </c>
      <c r="E7694" s="8">
        <v>1048</v>
      </c>
      <c r="F7694" s="31">
        <f t="shared" si="292"/>
        <v>337.38444342185693</v>
      </c>
      <c r="G7694" s="31">
        <f t="shared" si="291"/>
        <v>346.10131684668249</v>
      </c>
    </row>
    <row r="7695" spans="1:8" x14ac:dyDescent="0.3">
      <c r="A7695" s="20">
        <f t="shared" si="293"/>
        <v>7689</v>
      </c>
      <c r="B7695" s="9">
        <v>337.38072342185694</v>
      </c>
      <c r="C7695" s="9">
        <v>346.096995510753</v>
      </c>
      <c r="D7695" s="25">
        <v>274</v>
      </c>
      <c r="E7695" s="8">
        <v>1049</v>
      </c>
      <c r="F7695" s="31">
        <f t="shared" si="292"/>
        <v>337.38072342185694</v>
      </c>
      <c r="G7695" s="31">
        <f t="shared" ref="G7695:G7758" si="294">IF(8811-A7695&gt;$I$11,G7694+(A7695-A7694)*$M$11,"erreur")</f>
        <v>346.12014684668247</v>
      </c>
    </row>
    <row r="7696" spans="1:8" x14ac:dyDescent="0.3">
      <c r="A7696" s="20">
        <f t="shared" si="293"/>
        <v>7690</v>
      </c>
      <c r="B7696" s="9">
        <v>337.37700342185695</v>
      </c>
      <c r="C7696" s="9">
        <v>346.11582551075298</v>
      </c>
      <c r="D7696" s="25">
        <v>275</v>
      </c>
      <c r="E7696" s="8">
        <v>1050</v>
      </c>
      <c r="F7696" s="31">
        <f t="shared" si="292"/>
        <v>337.37700342185695</v>
      </c>
      <c r="G7696" s="31">
        <f t="shared" si="294"/>
        <v>346.13897684668245</v>
      </c>
    </row>
    <row r="7697" spans="1:8" x14ac:dyDescent="0.3">
      <c r="A7697" s="20">
        <f t="shared" si="293"/>
        <v>7691</v>
      </c>
      <c r="B7697" s="9">
        <v>337.37328342185697</v>
      </c>
      <c r="C7697" s="9">
        <v>346.13465551075296</v>
      </c>
      <c r="D7697" s="25">
        <v>276</v>
      </c>
      <c r="E7697" s="8">
        <v>1051</v>
      </c>
      <c r="F7697" s="31">
        <f t="shared" si="292"/>
        <v>337.37328342185697</v>
      </c>
      <c r="G7697" s="31">
        <f t="shared" si="294"/>
        <v>346.15780684668243</v>
      </c>
    </row>
    <row r="7698" spans="1:8" x14ac:dyDescent="0.3">
      <c r="A7698" s="20">
        <f t="shared" si="293"/>
        <v>7692</v>
      </c>
      <c r="B7698" s="9">
        <v>337.36956342185698</v>
      </c>
      <c r="C7698" s="9">
        <v>346.15348551075294</v>
      </c>
      <c r="D7698" s="25">
        <v>277</v>
      </c>
      <c r="E7698" s="8">
        <v>1052</v>
      </c>
      <c r="F7698" s="31">
        <f t="shared" si="292"/>
        <v>337.36956342185698</v>
      </c>
      <c r="G7698" s="31">
        <f t="shared" si="294"/>
        <v>346.17663684668241</v>
      </c>
    </row>
    <row r="7699" spans="1:8" x14ac:dyDescent="0.3">
      <c r="A7699" s="20">
        <f t="shared" si="293"/>
        <v>7693</v>
      </c>
      <c r="B7699" s="9">
        <v>337.36584342185699</v>
      </c>
      <c r="C7699" s="9">
        <v>346.17231551075292</v>
      </c>
      <c r="D7699" s="25">
        <v>278</v>
      </c>
      <c r="E7699" s="8">
        <v>1053</v>
      </c>
      <c r="F7699" s="31">
        <f t="shared" si="292"/>
        <v>337.36584342185699</v>
      </c>
      <c r="G7699" s="31">
        <f t="shared" si="294"/>
        <v>346.19546684668239</v>
      </c>
    </row>
    <row r="7700" spans="1:8" x14ac:dyDescent="0.3">
      <c r="A7700" s="20">
        <f t="shared" si="293"/>
        <v>7694</v>
      </c>
      <c r="B7700" s="9">
        <v>337.36212342185701</v>
      </c>
      <c r="C7700" s="9">
        <v>346.1911455107529</v>
      </c>
      <c r="D7700" s="25">
        <v>279</v>
      </c>
      <c r="E7700" s="8">
        <v>1054</v>
      </c>
      <c r="F7700" s="31">
        <f t="shared" si="292"/>
        <v>337.36212342185701</v>
      </c>
      <c r="G7700" s="31">
        <f t="shared" si="294"/>
        <v>346.21429684668237</v>
      </c>
    </row>
    <row r="7701" spans="1:8" x14ac:dyDescent="0.3">
      <c r="A7701" s="20">
        <f t="shared" si="293"/>
        <v>7695</v>
      </c>
      <c r="B7701" s="9">
        <v>337.35840342185702</v>
      </c>
      <c r="C7701" s="9">
        <v>346.20997551075288</v>
      </c>
      <c r="D7701" s="25">
        <v>280</v>
      </c>
      <c r="E7701" s="8">
        <v>1055</v>
      </c>
      <c r="F7701" s="31">
        <f t="shared" si="292"/>
        <v>337.35840342185702</v>
      </c>
      <c r="G7701" s="31">
        <f t="shared" si="294"/>
        <v>346.23312684668235</v>
      </c>
    </row>
    <row r="7702" spans="1:8" x14ac:dyDescent="0.3">
      <c r="A7702" s="20">
        <f t="shared" si="293"/>
        <v>7696</v>
      </c>
      <c r="B7702" s="9">
        <v>337.35468342185703</v>
      </c>
      <c r="C7702" s="9">
        <v>346.22880551075286</v>
      </c>
      <c r="D7702" s="25">
        <v>281</v>
      </c>
      <c r="E7702" s="8">
        <v>1056</v>
      </c>
      <c r="F7702" s="31">
        <f t="shared" si="292"/>
        <v>337.35468342185703</v>
      </c>
      <c r="G7702" s="31">
        <f t="shared" si="294"/>
        <v>346.25195684668233</v>
      </c>
    </row>
    <row r="7703" spans="1:8" x14ac:dyDescent="0.3">
      <c r="A7703" s="20">
        <f t="shared" si="293"/>
        <v>7697</v>
      </c>
      <c r="B7703" s="9">
        <v>337.35096342185705</v>
      </c>
      <c r="C7703" s="9">
        <v>346.24763551075284</v>
      </c>
      <c r="D7703" s="25">
        <v>282</v>
      </c>
      <c r="E7703" s="8">
        <v>1057</v>
      </c>
      <c r="F7703" s="31">
        <f t="shared" si="292"/>
        <v>337.35096342185705</v>
      </c>
      <c r="G7703" s="31">
        <f t="shared" si="294"/>
        <v>346.27078684668231</v>
      </c>
    </row>
    <row r="7704" spans="1:8" x14ac:dyDescent="0.3">
      <c r="A7704" s="20">
        <f t="shared" si="293"/>
        <v>7698</v>
      </c>
      <c r="B7704" s="9">
        <v>337.34724342185706</v>
      </c>
      <c r="C7704" s="9">
        <v>346.26646551075282</v>
      </c>
      <c r="D7704" s="25">
        <v>283</v>
      </c>
      <c r="E7704" s="8">
        <v>1058</v>
      </c>
      <c r="F7704" s="31">
        <f t="shared" si="292"/>
        <v>337.34724342185706</v>
      </c>
      <c r="G7704" s="31">
        <f t="shared" si="294"/>
        <v>346.28961684668229</v>
      </c>
    </row>
    <row r="7705" spans="1:8" x14ac:dyDescent="0.3">
      <c r="A7705" s="20">
        <f t="shared" si="293"/>
        <v>7699</v>
      </c>
      <c r="B7705" s="9">
        <v>337.34352342185707</v>
      </c>
      <c r="C7705" s="9">
        <v>346.2852955107528</v>
      </c>
      <c r="D7705" s="25">
        <v>284</v>
      </c>
      <c r="E7705" s="8">
        <v>1059</v>
      </c>
      <c r="F7705" s="31">
        <f t="shared" si="292"/>
        <v>337.34352342185707</v>
      </c>
      <c r="G7705" s="31">
        <f t="shared" si="294"/>
        <v>346.30844684668227</v>
      </c>
    </row>
    <row r="7706" spans="1:8" x14ac:dyDescent="0.3">
      <c r="A7706" s="20">
        <f t="shared" si="293"/>
        <v>7700</v>
      </c>
      <c r="B7706" s="9">
        <v>337.33980342185708</v>
      </c>
      <c r="C7706" s="9">
        <v>346.30412551075278</v>
      </c>
      <c r="D7706" s="25">
        <v>285</v>
      </c>
      <c r="E7706" s="8">
        <v>1060</v>
      </c>
      <c r="F7706" s="31">
        <f t="shared" si="292"/>
        <v>337.33980342185708</v>
      </c>
      <c r="G7706" s="31">
        <f t="shared" si="294"/>
        <v>346.32727684668225</v>
      </c>
      <c r="H7706">
        <v>338.61</v>
      </c>
    </row>
    <row r="7707" spans="1:8" x14ac:dyDescent="0.3">
      <c r="A7707" s="20">
        <f t="shared" si="293"/>
        <v>7701</v>
      </c>
      <c r="B7707" s="9">
        <v>337.3360834218571</v>
      </c>
      <c r="C7707" s="9">
        <v>346.32295551075276</v>
      </c>
      <c r="D7707" s="25">
        <v>286</v>
      </c>
      <c r="E7707" s="8">
        <v>1061</v>
      </c>
      <c r="F7707" s="31">
        <f t="shared" si="292"/>
        <v>337.3360834218571</v>
      </c>
      <c r="G7707" s="31">
        <f t="shared" si="294"/>
        <v>346.34610684668223</v>
      </c>
    </row>
    <row r="7708" spans="1:8" x14ac:dyDescent="0.3">
      <c r="A7708" s="20">
        <f t="shared" si="293"/>
        <v>7702</v>
      </c>
      <c r="B7708" s="9">
        <v>337.33236342185711</v>
      </c>
      <c r="C7708" s="9">
        <v>346.34178551075274</v>
      </c>
      <c r="D7708" s="25">
        <v>287</v>
      </c>
      <c r="E7708" s="8">
        <v>1062</v>
      </c>
      <c r="F7708" s="31">
        <f t="shared" si="292"/>
        <v>337.33236342185711</v>
      </c>
      <c r="G7708" s="31">
        <f t="shared" si="294"/>
        <v>346.36493684668221</v>
      </c>
    </row>
    <row r="7709" spans="1:8" x14ac:dyDescent="0.3">
      <c r="A7709" s="20">
        <f t="shared" si="293"/>
        <v>7703</v>
      </c>
      <c r="B7709" s="9">
        <v>337.32864342185712</v>
      </c>
      <c r="C7709" s="9">
        <v>346.36061551075272</v>
      </c>
      <c r="D7709" s="25">
        <v>288</v>
      </c>
      <c r="E7709" s="8">
        <v>1063</v>
      </c>
      <c r="F7709" s="31">
        <f t="shared" si="292"/>
        <v>337.32864342185712</v>
      </c>
      <c r="G7709" s="31">
        <f t="shared" si="294"/>
        <v>346.38376684668219</v>
      </c>
    </row>
    <row r="7710" spans="1:8" x14ac:dyDescent="0.3">
      <c r="A7710" s="20">
        <f t="shared" si="293"/>
        <v>7704</v>
      </c>
      <c r="B7710" s="9">
        <v>337.32492342185714</v>
      </c>
      <c r="C7710" s="9">
        <v>346.3794455107527</v>
      </c>
      <c r="D7710" s="25">
        <v>289</v>
      </c>
      <c r="E7710" s="8">
        <v>1064</v>
      </c>
      <c r="F7710" s="31">
        <f t="shared" si="292"/>
        <v>337.32492342185714</v>
      </c>
      <c r="G7710" s="31">
        <f t="shared" si="294"/>
        <v>346.40259684668217</v>
      </c>
    </row>
    <row r="7711" spans="1:8" x14ac:dyDescent="0.3">
      <c r="A7711" s="20">
        <f t="shared" si="293"/>
        <v>7705</v>
      </c>
      <c r="B7711" s="9">
        <v>337.32120342185715</v>
      </c>
      <c r="C7711" s="9">
        <v>346.39827551075268</v>
      </c>
      <c r="D7711" s="25">
        <v>290</v>
      </c>
      <c r="E7711" s="8">
        <v>1065</v>
      </c>
      <c r="F7711" s="31">
        <f t="shared" si="292"/>
        <v>337.32120342185715</v>
      </c>
      <c r="G7711" s="31">
        <f t="shared" si="294"/>
        <v>346.42142684668215</v>
      </c>
    </row>
    <row r="7712" spans="1:8" x14ac:dyDescent="0.3">
      <c r="A7712" s="20">
        <f t="shared" si="293"/>
        <v>7706</v>
      </c>
      <c r="B7712" s="9">
        <v>337.31748342185716</v>
      </c>
      <c r="C7712" s="9">
        <v>346.41710551075266</v>
      </c>
      <c r="D7712" s="25">
        <v>291</v>
      </c>
      <c r="E7712" s="8">
        <v>1066</v>
      </c>
      <c r="F7712" s="31">
        <f t="shared" si="292"/>
        <v>337.31748342185716</v>
      </c>
      <c r="G7712" s="31">
        <f t="shared" si="294"/>
        <v>346.44025684668213</v>
      </c>
    </row>
    <row r="7713" spans="1:8" x14ac:dyDescent="0.3">
      <c r="A7713" s="20">
        <f t="shared" si="293"/>
        <v>7707</v>
      </c>
      <c r="B7713" s="9">
        <v>337.31376342185717</v>
      </c>
      <c r="C7713" s="9">
        <v>346.43593551075264</v>
      </c>
      <c r="D7713" s="25">
        <v>292</v>
      </c>
      <c r="E7713" s="8">
        <v>1067</v>
      </c>
      <c r="F7713" s="31">
        <f t="shared" si="292"/>
        <v>337.31376342185717</v>
      </c>
      <c r="G7713" s="31">
        <f t="shared" si="294"/>
        <v>346.45908684668211</v>
      </c>
    </row>
    <row r="7714" spans="1:8" x14ac:dyDescent="0.3">
      <c r="A7714" s="20">
        <f t="shared" si="293"/>
        <v>7708</v>
      </c>
      <c r="B7714" s="9">
        <v>337.31004342185719</v>
      </c>
      <c r="C7714" s="9">
        <v>346.45476551075262</v>
      </c>
      <c r="D7714" s="25">
        <v>293</v>
      </c>
      <c r="E7714" s="8">
        <v>1068</v>
      </c>
      <c r="F7714" s="31">
        <f t="shared" si="292"/>
        <v>337.31004342185719</v>
      </c>
      <c r="G7714" s="31">
        <f t="shared" si="294"/>
        <v>346.47791684668209</v>
      </c>
    </row>
    <row r="7715" spans="1:8" x14ac:dyDescent="0.3">
      <c r="A7715" s="20">
        <f t="shared" si="293"/>
        <v>7709</v>
      </c>
      <c r="B7715" s="9">
        <v>337.3063234218572</v>
      </c>
      <c r="C7715" s="9">
        <v>346.4735955107526</v>
      </c>
      <c r="D7715" s="25">
        <v>294</v>
      </c>
      <c r="E7715" s="8">
        <v>1069</v>
      </c>
      <c r="F7715" s="31">
        <f t="shared" si="292"/>
        <v>337.3063234218572</v>
      </c>
      <c r="G7715" s="31">
        <f t="shared" si="294"/>
        <v>346.49674684668207</v>
      </c>
    </row>
    <row r="7716" spans="1:8" x14ac:dyDescent="0.3">
      <c r="A7716" s="20">
        <f t="shared" si="293"/>
        <v>7710</v>
      </c>
      <c r="B7716" s="9">
        <v>337.30260342185721</v>
      </c>
      <c r="C7716" s="9">
        <v>346.49242551075258</v>
      </c>
      <c r="D7716" s="25">
        <v>295</v>
      </c>
      <c r="E7716" s="8">
        <v>1070</v>
      </c>
      <c r="F7716" s="31">
        <f t="shared" si="292"/>
        <v>337.30260342185721</v>
      </c>
      <c r="G7716" s="31">
        <f t="shared" si="294"/>
        <v>346.51557684668205</v>
      </c>
    </row>
    <row r="7717" spans="1:8" x14ac:dyDescent="0.3">
      <c r="A7717" s="20">
        <f t="shared" si="293"/>
        <v>7711</v>
      </c>
      <c r="B7717" s="9">
        <v>337.29888342185723</v>
      </c>
      <c r="C7717" s="9">
        <v>346.51125551075256</v>
      </c>
      <c r="D7717" s="25">
        <v>296</v>
      </c>
      <c r="E7717" s="8">
        <v>1071</v>
      </c>
      <c r="F7717" s="31">
        <f t="shared" si="292"/>
        <v>337.29888342185723</v>
      </c>
      <c r="G7717" s="31">
        <f t="shared" si="294"/>
        <v>346.53440684668203</v>
      </c>
    </row>
    <row r="7718" spans="1:8" x14ac:dyDescent="0.3">
      <c r="A7718" s="20">
        <f t="shared" si="293"/>
        <v>7712</v>
      </c>
      <c r="B7718" s="9">
        <v>337.29516342185724</v>
      </c>
      <c r="C7718" s="9">
        <v>346.53008551075254</v>
      </c>
      <c r="D7718" s="25">
        <v>297</v>
      </c>
      <c r="E7718" s="8">
        <v>1072</v>
      </c>
      <c r="F7718" s="31">
        <f t="shared" si="292"/>
        <v>337.29516342185724</v>
      </c>
      <c r="G7718" s="31">
        <f t="shared" si="294"/>
        <v>346.55323684668201</v>
      </c>
    </row>
    <row r="7719" spans="1:8" x14ac:dyDescent="0.3">
      <c r="A7719" s="20">
        <f t="shared" si="293"/>
        <v>7713</v>
      </c>
      <c r="B7719" s="9">
        <v>337.29144342185725</v>
      </c>
      <c r="C7719" s="9">
        <v>346.54891551075252</v>
      </c>
      <c r="D7719" s="25">
        <v>298</v>
      </c>
      <c r="E7719" s="8">
        <v>1073</v>
      </c>
      <c r="F7719" s="31">
        <f t="shared" si="292"/>
        <v>337.29144342185725</v>
      </c>
      <c r="G7719" s="31">
        <f t="shared" si="294"/>
        <v>346.57206684668199</v>
      </c>
    </row>
    <row r="7720" spans="1:8" x14ac:dyDescent="0.3">
      <c r="A7720" s="20">
        <f t="shared" si="293"/>
        <v>7714</v>
      </c>
      <c r="B7720" s="9">
        <v>337.28772342185727</v>
      </c>
      <c r="C7720" s="9">
        <v>346.5677455107525</v>
      </c>
      <c r="D7720" s="25">
        <v>299</v>
      </c>
      <c r="E7720" s="8">
        <v>1074</v>
      </c>
      <c r="F7720" s="31">
        <f t="shared" si="292"/>
        <v>337.28772342185727</v>
      </c>
      <c r="G7720" s="31">
        <f t="shared" si="294"/>
        <v>346.59089684668197</v>
      </c>
    </row>
    <row r="7721" spans="1:8" x14ac:dyDescent="0.3">
      <c r="A7721" s="20">
        <f t="shared" si="293"/>
        <v>7715</v>
      </c>
      <c r="B7721" s="9">
        <v>337.28400342185728</v>
      </c>
      <c r="C7721" s="9">
        <v>346.58657551075248</v>
      </c>
      <c r="D7721" s="25">
        <v>300</v>
      </c>
      <c r="E7721" s="8">
        <v>1075</v>
      </c>
      <c r="F7721" s="31">
        <f t="shared" si="292"/>
        <v>337.28400342185728</v>
      </c>
      <c r="G7721" s="31">
        <f t="shared" si="294"/>
        <v>346.60972684668195</v>
      </c>
    </row>
    <row r="7722" spans="1:8" x14ac:dyDescent="0.3">
      <c r="A7722" s="20">
        <f t="shared" si="293"/>
        <v>7716</v>
      </c>
      <c r="B7722" s="9">
        <v>337.28028342185729</v>
      </c>
      <c r="C7722" s="9">
        <v>346.60540551075246</v>
      </c>
      <c r="D7722" s="25">
        <v>301</v>
      </c>
      <c r="E7722" s="8">
        <v>1076</v>
      </c>
      <c r="F7722" s="31">
        <f t="shared" si="292"/>
        <v>337.28028342185729</v>
      </c>
      <c r="G7722" s="31">
        <f t="shared" si="294"/>
        <v>346.62855684668193</v>
      </c>
    </row>
    <row r="7723" spans="1:8" x14ac:dyDescent="0.3">
      <c r="A7723" s="20">
        <f t="shared" si="293"/>
        <v>7717</v>
      </c>
      <c r="B7723" s="9">
        <v>337.2765634218573</v>
      </c>
      <c r="C7723" s="9">
        <v>346.62423551075244</v>
      </c>
      <c r="D7723" s="25">
        <v>302</v>
      </c>
      <c r="E7723" s="8">
        <v>1077</v>
      </c>
      <c r="F7723" s="31">
        <f t="shared" si="292"/>
        <v>337.2765634218573</v>
      </c>
      <c r="G7723" s="31">
        <f t="shared" si="294"/>
        <v>346.64738684668191</v>
      </c>
    </row>
    <row r="7724" spans="1:8" x14ac:dyDescent="0.3">
      <c r="A7724" s="20">
        <f t="shared" si="293"/>
        <v>7718</v>
      </c>
      <c r="B7724" s="9">
        <v>337.27284342185732</v>
      </c>
      <c r="C7724" s="9">
        <v>346.64306551075242</v>
      </c>
      <c r="D7724" s="25">
        <v>303</v>
      </c>
      <c r="E7724" s="8">
        <v>1078</v>
      </c>
      <c r="F7724" s="31">
        <f t="shared" si="292"/>
        <v>337.27284342185732</v>
      </c>
      <c r="G7724" s="31">
        <f t="shared" si="294"/>
        <v>346.66621684668189</v>
      </c>
    </row>
    <row r="7725" spans="1:8" x14ac:dyDescent="0.3">
      <c r="A7725" s="20">
        <f t="shared" si="293"/>
        <v>7719</v>
      </c>
      <c r="B7725" s="9">
        <v>337.26912342185733</v>
      </c>
      <c r="C7725" s="9">
        <v>346.6618955107524</v>
      </c>
      <c r="D7725" s="25">
        <v>304</v>
      </c>
      <c r="E7725" s="8">
        <v>1079</v>
      </c>
      <c r="F7725" s="31">
        <f t="shared" si="292"/>
        <v>337.26912342185733</v>
      </c>
      <c r="G7725" s="31">
        <f t="shared" si="294"/>
        <v>346.68504684668187</v>
      </c>
    </row>
    <row r="7726" spans="1:8" x14ac:dyDescent="0.3">
      <c r="A7726" s="20">
        <f t="shared" si="293"/>
        <v>7720</v>
      </c>
      <c r="B7726" s="9">
        <v>337.26540342185734</v>
      </c>
      <c r="C7726" s="9">
        <v>346.68072551075238</v>
      </c>
      <c r="D7726" s="25">
        <v>305</v>
      </c>
      <c r="E7726" s="8">
        <v>1080</v>
      </c>
      <c r="F7726" s="31">
        <f t="shared" si="292"/>
        <v>337.26540342185734</v>
      </c>
      <c r="G7726" s="31">
        <f t="shared" si="294"/>
        <v>346.70387684668185</v>
      </c>
      <c r="H7726">
        <v>338.43</v>
      </c>
    </row>
    <row r="7727" spans="1:8" x14ac:dyDescent="0.3">
      <c r="A7727" s="20">
        <f t="shared" si="293"/>
        <v>7721</v>
      </c>
      <c r="B7727" s="9">
        <v>337.26168342185736</v>
      </c>
      <c r="C7727" s="9">
        <v>346.69955551075236</v>
      </c>
      <c r="D7727" s="25">
        <v>306</v>
      </c>
      <c r="E7727" s="8">
        <v>1081</v>
      </c>
      <c r="F7727" s="31">
        <f t="shared" si="292"/>
        <v>337.26168342185736</v>
      </c>
      <c r="G7727" s="31">
        <f t="shared" si="294"/>
        <v>346.72270684668183</v>
      </c>
    </row>
    <row r="7728" spans="1:8" x14ac:dyDescent="0.3">
      <c r="A7728" s="20">
        <f t="shared" si="293"/>
        <v>7722</v>
      </c>
      <c r="B7728" s="9">
        <v>337.25796342185737</v>
      </c>
      <c r="C7728" s="9">
        <v>346.71838551075234</v>
      </c>
      <c r="D7728" s="25">
        <v>307</v>
      </c>
      <c r="E7728" s="8">
        <v>1082</v>
      </c>
      <c r="F7728" s="31">
        <f t="shared" si="292"/>
        <v>337.25796342185737</v>
      </c>
      <c r="G7728" s="31">
        <f t="shared" si="294"/>
        <v>346.74153684668181</v>
      </c>
    </row>
    <row r="7729" spans="1:7" x14ac:dyDescent="0.3">
      <c r="A7729" s="20">
        <f t="shared" si="293"/>
        <v>7723</v>
      </c>
      <c r="B7729" s="9">
        <v>337.25424342185738</v>
      </c>
      <c r="C7729" s="9">
        <v>346.73721551075232</v>
      </c>
      <c r="D7729" s="25">
        <v>308</v>
      </c>
      <c r="E7729" s="8">
        <v>1083</v>
      </c>
      <c r="F7729" s="31">
        <f t="shared" si="292"/>
        <v>337.25424342185738</v>
      </c>
      <c r="G7729" s="31">
        <f t="shared" si="294"/>
        <v>346.76036684668179</v>
      </c>
    </row>
    <row r="7730" spans="1:7" x14ac:dyDescent="0.3">
      <c r="A7730" s="20">
        <f t="shared" si="293"/>
        <v>7724</v>
      </c>
      <c r="B7730" s="9">
        <v>337.25052342185739</v>
      </c>
      <c r="C7730" s="9">
        <v>346.7560455107523</v>
      </c>
      <c r="D7730" s="25">
        <v>309</v>
      </c>
      <c r="E7730" s="8">
        <v>1084</v>
      </c>
      <c r="F7730" s="31">
        <f t="shared" si="292"/>
        <v>337.25052342185739</v>
      </c>
      <c r="G7730" s="31">
        <f t="shared" si="294"/>
        <v>346.77919684668177</v>
      </c>
    </row>
    <row r="7731" spans="1:7" x14ac:dyDescent="0.3">
      <c r="A7731" s="20">
        <f t="shared" si="293"/>
        <v>7725</v>
      </c>
      <c r="B7731" s="9">
        <v>337.24680342185741</v>
      </c>
      <c r="C7731" s="9">
        <v>346.77487551075228</v>
      </c>
      <c r="D7731" s="25">
        <v>310</v>
      </c>
      <c r="E7731" s="8">
        <v>1085</v>
      </c>
      <c r="F7731" s="31">
        <f t="shared" si="292"/>
        <v>337.24680342185741</v>
      </c>
      <c r="G7731" s="31">
        <f t="shared" si="294"/>
        <v>346.79802684668175</v>
      </c>
    </row>
    <row r="7732" spans="1:7" x14ac:dyDescent="0.3">
      <c r="A7732" s="20">
        <f t="shared" si="293"/>
        <v>7726</v>
      </c>
      <c r="B7732" s="9">
        <v>337.24308342185742</v>
      </c>
      <c r="C7732" s="9">
        <v>346.79370551075226</v>
      </c>
      <c r="D7732" s="25">
        <v>311</v>
      </c>
      <c r="E7732" s="8">
        <v>1086</v>
      </c>
      <c r="F7732" s="31">
        <f t="shared" si="292"/>
        <v>337.24308342185742</v>
      </c>
      <c r="G7732" s="31">
        <f t="shared" si="294"/>
        <v>346.81685684668173</v>
      </c>
    </row>
    <row r="7733" spans="1:7" x14ac:dyDescent="0.3">
      <c r="A7733" s="20">
        <f t="shared" si="293"/>
        <v>7727</v>
      </c>
      <c r="B7733" s="9">
        <v>337.23936342185743</v>
      </c>
      <c r="C7733" s="9">
        <v>346.81253551075224</v>
      </c>
      <c r="D7733" s="25">
        <v>312</v>
      </c>
      <c r="E7733" s="8">
        <v>1087</v>
      </c>
      <c r="F7733" s="31">
        <f t="shared" si="292"/>
        <v>337.23936342185743</v>
      </c>
      <c r="G7733" s="31">
        <f t="shared" si="294"/>
        <v>346.83568684668171</v>
      </c>
    </row>
    <row r="7734" spans="1:7" x14ac:dyDescent="0.3">
      <c r="A7734" s="20">
        <f t="shared" si="293"/>
        <v>7728</v>
      </c>
      <c r="B7734" s="9">
        <v>337.23564342185745</v>
      </c>
      <c r="C7734" s="9">
        <v>346.83136551075222</v>
      </c>
      <c r="D7734" s="25">
        <v>313</v>
      </c>
      <c r="E7734" s="8">
        <v>1088</v>
      </c>
      <c r="F7734" s="31">
        <f t="shared" si="292"/>
        <v>337.23564342185745</v>
      </c>
      <c r="G7734" s="31">
        <f t="shared" si="294"/>
        <v>346.85451684668169</v>
      </c>
    </row>
    <row r="7735" spans="1:7" x14ac:dyDescent="0.3">
      <c r="A7735" s="20">
        <f t="shared" si="293"/>
        <v>7729</v>
      </c>
      <c r="B7735" s="9">
        <v>337.23192342185746</v>
      </c>
      <c r="C7735" s="9">
        <v>346.8501955107522</v>
      </c>
      <c r="D7735" s="25">
        <v>314</v>
      </c>
      <c r="E7735" s="8">
        <v>1089</v>
      </c>
      <c r="F7735" s="31">
        <f t="shared" si="292"/>
        <v>337.23192342185746</v>
      </c>
      <c r="G7735" s="31">
        <f t="shared" si="294"/>
        <v>346.87334684668167</v>
      </c>
    </row>
    <row r="7736" spans="1:7" x14ac:dyDescent="0.3">
      <c r="A7736" s="20">
        <f t="shared" si="293"/>
        <v>7730</v>
      </c>
      <c r="B7736" s="9">
        <v>337.22820342185747</v>
      </c>
      <c r="C7736" s="9">
        <v>346.86902551075218</v>
      </c>
      <c r="D7736" s="25">
        <v>315</v>
      </c>
      <c r="E7736" s="8">
        <v>1090</v>
      </c>
      <c r="F7736" s="31">
        <f t="shared" si="292"/>
        <v>337.22820342185747</v>
      </c>
      <c r="G7736" s="31">
        <f t="shared" si="294"/>
        <v>346.89217684668165</v>
      </c>
    </row>
    <row r="7737" spans="1:7" x14ac:dyDescent="0.3">
      <c r="A7737" s="20">
        <f t="shared" si="293"/>
        <v>7731</v>
      </c>
      <c r="B7737" s="9">
        <v>337.22448342185749</v>
      </c>
      <c r="C7737" s="9">
        <v>346.88785551075216</v>
      </c>
      <c r="D7737" s="25">
        <v>316</v>
      </c>
      <c r="E7737" s="8">
        <v>1091</v>
      </c>
      <c r="F7737" s="31">
        <f t="shared" si="292"/>
        <v>337.22448342185749</v>
      </c>
      <c r="G7737" s="31">
        <f t="shared" si="294"/>
        <v>346.91100684668163</v>
      </c>
    </row>
    <row r="7738" spans="1:7" x14ac:dyDescent="0.3">
      <c r="A7738" s="20">
        <f t="shared" si="293"/>
        <v>7732</v>
      </c>
      <c r="B7738" s="9">
        <v>337.2207634218575</v>
      </c>
      <c r="C7738" s="9">
        <v>346.90668551075214</v>
      </c>
      <c r="D7738" s="25">
        <v>317</v>
      </c>
      <c r="E7738" s="8">
        <v>1092</v>
      </c>
      <c r="F7738" s="31">
        <f t="shared" si="292"/>
        <v>337.2207634218575</v>
      </c>
      <c r="G7738" s="31">
        <f t="shared" si="294"/>
        <v>346.92983684668161</v>
      </c>
    </row>
    <row r="7739" spans="1:7" x14ac:dyDescent="0.3">
      <c r="A7739" s="20">
        <f t="shared" si="293"/>
        <v>7733</v>
      </c>
      <c r="B7739" s="9">
        <v>337.21704342185751</v>
      </c>
      <c r="C7739" s="9">
        <v>346.92551551075212</v>
      </c>
      <c r="D7739" s="25">
        <v>318</v>
      </c>
      <c r="E7739" s="8">
        <v>1093</v>
      </c>
      <c r="F7739" s="31">
        <f t="shared" si="292"/>
        <v>337.21704342185751</v>
      </c>
      <c r="G7739" s="31">
        <f t="shared" si="294"/>
        <v>346.94866684668159</v>
      </c>
    </row>
    <row r="7740" spans="1:7" x14ac:dyDescent="0.3">
      <c r="A7740" s="20">
        <f t="shared" si="293"/>
        <v>7734</v>
      </c>
      <c r="B7740" s="9">
        <v>337.21332342185752</v>
      </c>
      <c r="C7740" s="9">
        <v>346.9443455107521</v>
      </c>
      <c r="D7740" s="25">
        <v>319</v>
      </c>
      <c r="E7740" s="8">
        <v>1094</v>
      </c>
      <c r="F7740" s="31">
        <f t="shared" si="292"/>
        <v>337.21332342185752</v>
      </c>
      <c r="G7740" s="31">
        <f t="shared" si="294"/>
        <v>346.96749684668157</v>
      </c>
    </row>
    <row r="7741" spans="1:7" x14ac:dyDescent="0.3">
      <c r="A7741" s="20">
        <f t="shared" si="293"/>
        <v>7735</v>
      </c>
      <c r="B7741" s="9">
        <v>337.20960342185754</v>
      </c>
      <c r="C7741" s="9">
        <v>346.96317551075208</v>
      </c>
      <c r="D7741" s="25">
        <v>320</v>
      </c>
      <c r="E7741" s="8">
        <v>1095</v>
      </c>
      <c r="F7741" s="31">
        <f t="shared" si="292"/>
        <v>337.20960342185754</v>
      </c>
      <c r="G7741" s="31">
        <f t="shared" si="294"/>
        <v>346.98632684668155</v>
      </c>
    </row>
    <row r="7742" spans="1:7" x14ac:dyDescent="0.3">
      <c r="A7742" s="20">
        <f t="shared" si="293"/>
        <v>7736</v>
      </c>
      <c r="B7742" s="9">
        <v>337.20588342185755</v>
      </c>
      <c r="C7742" s="9">
        <v>346.98200551075206</v>
      </c>
      <c r="D7742" s="25">
        <v>321</v>
      </c>
      <c r="E7742" s="8">
        <v>1096</v>
      </c>
      <c r="F7742" s="31">
        <f t="shared" si="292"/>
        <v>337.20588342185755</v>
      </c>
      <c r="G7742" s="31">
        <f t="shared" si="294"/>
        <v>347.00515684668153</v>
      </c>
    </row>
    <row r="7743" spans="1:7" x14ac:dyDescent="0.3">
      <c r="A7743" s="20">
        <f t="shared" si="293"/>
        <v>7737</v>
      </c>
      <c r="B7743" s="9">
        <v>337.20216342185756</v>
      </c>
      <c r="C7743" s="9">
        <v>347.00083551075204</v>
      </c>
      <c r="D7743" s="25">
        <v>322</v>
      </c>
      <c r="E7743" s="8">
        <v>1097</v>
      </c>
      <c r="F7743" s="31">
        <f t="shared" ref="F7743:F7806" si="295">IF($A7743&lt;=$J$28,F7742+($A7743-$A7742)*$L$28,"erreur")</f>
        <v>337.20216342185756</v>
      </c>
      <c r="G7743" s="31">
        <f t="shared" si="294"/>
        <v>347.02398684668151</v>
      </c>
    </row>
    <row r="7744" spans="1:7" x14ac:dyDescent="0.3">
      <c r="A7744" s="20">
        <f t="shared" si="293"/>
        <v>7738</v>
      </c>
      <c r="B7744" s="9">
        <v>337.19844342185758</v>
      </c>
      <c r="C7744" s="9">
        <v>347.01966551075202</v>
      </c>
      <c r="D7744" s="25">
        <v>323</v>
      </c>
      <c r="E7744" s="8">
        <v>1098</v>
      </c>
      <c r="F7744" s="31">
        <f t="shared" si="295"/>
        <v>337.19844342185758</v>
      </c>
      <c r="G7744" s="31">
        <f t="shared" si="294"/>
        <v>347.04281684668149</v>
      </c>
    </row>
    <row r="7745" spans="1:8" x14ac:dyDescent="0.3">
      <c r="A7745" s="20">
        <f t="shared" si="293"/>
        <v>7739</v>
      </c>
      <c r="B7745" s="9">
        <v>337.19472342185759</v>
      </c>
      <c r="C7745" s="9">
        <v>347.038495510752</v>
      </c>
      <c r="D7745" s="25">
        <v>324</v>
      </c>
      <c r="E7745" s="8">
        <v>1099</v>
      </c>
      <c r="F7745" s="31">
        <f t="shared" si="295"/>
        <v>337.19472342185759</v>
      </c>
      <c r="G7745" s="31">
        <f t="shared" si="294"/>
        <v>347.06164684668147</v>
      </c>
    </row>
    <row r="7746" spans="1:8" x14ac:dyDescent="0.3">
      <c r="A7746" s="20">
        <f t="shared" si="293"/>
        <v>7740</v>
      </c>
      <c r="B7746" s="9">
        <v>337.1910034218576</v>
      </c>
      <c r="C7746" s="9">
        <v>347.05732551075198</v>
      </c>
      <c r="D7746" s="25">
        <v>325</v>
      </c>
      <c r="E7746" s="8">
        <v>1100</v>
      </c>
      <c r="F7746" s="31">
        <f t="shared" si="295"/>
        <v>337.1910034218576</v>
      </c>
      <c r="G7746" s="31">
        <f t="shared" si="294"/>
        <v>347.08047684668145</v>
      </c>
      <c r="H7746">
        <v>338.37</v>
      </c>
    </row>
    <row r="7747" spans="1:8" x14ac:dyDescent="0.3">
      <c r="A7747" s="20">
        <f t="shared" si="293"/>
        <v>7741</v>
      </c>
      <c r="B7747" s="9">
        <v>337.18728342185761</v>
      </c>
      <c r="C7747" s="9">
        <v>347.07615551075196</v>
      </c>
      <c r="D7747" s="25">
        <v>326</v>
      </c>
      <c r="E7747" s="8">
        <v>1101</v>
      </c>
      <c r="F7747" s="31">
        <f t="shared" si="295"/>
        <v>337.18728342185761</v>
      </c>
      <c r="G7747" s="31">
        <f t="shared" si="294"/>
        <v>347.09930684668143</v>
      </c>
    </row>
    <row r="7748" spans="1:8" x14ac:dyDescent="0.3">
      <c r="A7748" s="20">
        <f t="shared" si="293"/>
        <v>7742</v>
      </c>
      <c r="B7748" s="9">
        <v>337.18356342185763</v>
      </c>
      <c r="C7748" s="9">
        <v>347.09498551075194</v>
      </c>
      <c r="D7748" s="25">
        <v>327</v>
      </c>
      <c r="E7748" s="8">
        <v>1102</v>
      </c>
      <c r="F7748" s="31">
        <f t="shared" si="295"/>
        <v>337.18356342185763</v>
      </c>
      <c r="G7748" s="31">
        <f t="shared" si="294"/>
        <v>347.11813684668141</v>
      </c>
    </row>
    <row r="7749" spans="1:8" x14ac:dyDescent="0.3">
      <c r="A7749" s="20">
        <f t="shared" si="293"/>
        <v>7743</v>
      </c>
      <c r="B7749" s="9">
        <v>337.17984342185764</v>
      </c>
      <c r="C7749" s="9">
        <v>347.11381551075192</v>
      </c>
      <c r="D7749" s="25">
        <v>328</v>
      </c>
      <c r="E7749" s="8">
        <v>1103</v>
      </c>
      <c r="F7749" s="31">
        <f t="shared" si="295"/>
        <v>337.17984342185764</v>
      </c>
      <c r="G7749" s="31">
        <f t="shared" si="294"/>
        <v>347.13696684668139</v>
      </c>
    </row>
    <row r="7750" spans="1:8" x14ac:dyDescent="0.3">
      <c r="A7750" s="20">
        <f t="shared" si="293"/>
        <v>7744</v>
      </c>
      <c r="B7750" s="9">
        <v>337.17612342185765</v>
      </c>
      <c r="C7750" s="9">
        <v>347.1326455107519</v>
      </c>
      <c r="D7750" s="25">
        <v>329</v>
      </c>
      <c r="E7750" s="8">
        <v>1104</v>
      </c>
      <c r="F7750" s="31">
        <f t="shared" si="295"/>
        <v>337.17612342185765</v>
      </c>
      <c r="G7750" s="31">
        <f t="shared" si="294"/>
        <v>347.15579684668137</v>
      </c>
    </row>
    <row r="7751" spans="1:8" x14ac:dyDescent="0.3">
      <c r="A7751" s="20">
        <f t="shared" si="293"/>
        <v>7745</v>
      </c>
      <c r="B7751" s="9">
        <v>337.17240342185767</v>
      </c>
      <c r="C7751" s="9">
        <v>347.15147551075188</v>
      </c>
      <c r="D7751" s="25">
        <v>330</v>
      </c>
      <c r="E7751" s="8">
        <v>1105</v>
      </c>
      <c r="F7751" s="31">
        <f t="shared" si="295"/>
        <v>337.17240342185767</v>
      </c>
      <c r="G7751" s="31">
        <f t="shared" si="294"/>
        <v>347.17462684668135</v>
      </c>
    </row>
    <row r="7752" spans="1:8" x14ac:dyDescent="0.3">
      <c r="A7752" s="20">
        <f t="shared" ref="A7752:A7815" si="296">ROW()-6</f>
        <v>7746</v>
      </c>
      <c r="B7752" s="9">
        <v>337.16868342185768</v>
      </c>
      <c r="C7752" s="9">
        <v>347.17030551075186</v>
      </c>
      <c r="D7752" s="25">
        <v>331</v>
      </c>
      <c r="E7752" s="8">
        <v>1106</v>
      </c>
      <c r="F7752" s="31">
        <f t="shared" si="295"/>
        <v>337.16868342185768</v>
      </c>
      <c r="G7752" s="31">
        <f t="shared" si="294"/>
        <v>347.19345684668133</v>
      </c>
    </row>
    <row r="7753" spans="1:8" x14ac:dyDescent="0.3">
      <c r="A7753" s="20">
        <f t="shared" si="296"/>
        <v>7747</v>
      </c>
      <c r="B7753" s="9">
        <v>337.16496342185769</v>
      </c>
      <c r="C7753" s="9">
        <v>347.18913551075184</v>
      </c>
      <c r="D7753" s="25">
        <v>332</v>
      </c>
      <c r="E7753" s="8">
        <v>1107</v>
      </c>
      <c r="F7753" s="31">
        <f t="shared" si="295"/>
        <v>337.16496342185769</v>
      </c>
      <c r="G7753" s="31">
        <f t="shared" si="294"/>
        <v>347.21228684668131</v>
      </c>
    </row>
    <row r="7754" spans="1:8" x14ac:dyDescent="0.3">
      <c r="A7754" s="20">
        <f t="shared" si="296"/>
        <v>7748</v>
      </c>
      <c r="B7754" s="9">
        <v>337.16124342185771</v>
      </c>
      <c r="C7754" s="9">
        <v>347.20796551075182</v>
      </c>
      <c r="D7754" s="25">
        <v>333</v>
      </c>
      <c r="E7754" s="8">
        <v>1108</v>
      </c>
      <c r="F7754" s="31">
        <f t="shared" si="295"/>
        <v>337.16124342185771</v>
      </c>
      <c r="G7754" s="31">
        <f t="shared" si="294"/>
        <v>347.23111684668129</v>
      </c>
    </row>
    <row r="7755" spans="1:8" x14ac:dyDescent="0.3">
      <c r="A7755" s="20">
        <f t="shared" si="296"/>
        <v>7749</v>
      </c>
      <c r="B7755" s="9">
        <v>337.15752342185772</v>
      </c>
      <c r="C7755" s="9">
        <v>347.2267955107518</v>
      </c>
      <c r="D7755" s="25">
        <v>334</v>
      </c>
      <c r="E7755" s="8">
        <v>1109</v>
      </c>
      <c r="F7755" s="31">
        <f t="shared" si="295"/>
        <v>337.15752342185772</v>
      </c>
      <c r="G7755" s="31">
        <f t="shared" si="294"/>
        <v>347.24994684668127</v>
      </c>
    </row>
    <row r="7756" spans="1:8" x14ac:dyDescent="0.3">
      <c r="A7756" s="20">
        <f t="shared" si="296"/>
        <v>7750</v>
      </c>
      <c r="B7756" s="9">
        <v>337.15380342185773</v>
      </c>
      <c r="C7756" s="9">
        <v>347.24562551075178</v>
      </c>
      <c r="D7756" s="25">
        <v>335</v>
      </c>
      <c r="E7756" s="8">
        <v>1110</v>
      </c>
      <c r="F7756" s="31">
        <f t="shared" si="295"/>
        <v>337.15380342185773</v>
      </c>
      <c r="G7756" s="31">
        <f t="shared" si="294"/>
        <v>347.26877684668125</v>
      </c>
    </row>
    <row r="7757" spans="1:8" x14ac:dyDescent="0.3">
      <c r="A7757" s="20">
        <f t="shared" si="296"/>
        <v>7751</v>
      </c>
      <c r="B7757" s="9">
        <v>337.15008342185774</v>
      </c>
      <c r="C7757" s="9">
        <v>347.26445551075176</v>
      </c>
      <c r="D7757" s="25">
        <v>336</v>
      </c>
      <c r="E7757" s="8">
        <v>1111</v>
      </c>
      <c r="F7757" s="31">
        <f t="shared" si="295"/>
        <v>337.15008342185774</v>
      </c>
      <c r="G7757" s="31">
        <f t="shared" si="294"/>
        <v>347.28760684668123</v>
      </c>
    </row>
    <row r="7758" spans="1:8" x14ac:dyDescent="0.3">
      <c r="A7758" s="20">
        <f t="shared" si="296"/>
        <v>7752</v>
      </c>
      <c r="B7758" s="9">
        <v>337.14636342185776</v>
      </c>
      <c r="C7758" s="9">
        <v>347.28328551075174</v>
      </c>
      <c r="D7758" s="25">
        <v>337</v>
      </c>
      <c r="E7758" s="8">
        <v>1112</v>
      </c>
      <c r="F7758" s="31">
        <f t="shared" si="295"/>
        <v>337.14636342185776</v>
      </c>
      <c r="G7758" s="31">
        <f t="shared" si="294"/>
        <v>347.30643684668121</v>
      </c>
    </row>
    <row r="7759" spans="1:8" x14ac:dyDescent="0.3">
      <c r="A7759" s="20">
        <f t="shared" si="296"/>
        <v>7753</v>
      </c>
      <c r="B7759" s="9">
        <v>337.14264342185777</v>
      </c>
      <c r="C7759" s="9">
        <v>347.30211551075172</v>
      </c>
      <c r="D7759" s="25">
        <v>338</v>
      </c>
      <c r="E7759" s="8">
        <v>1113</v>
      </c>
      <c r="F7759" s="31">
        <f t="shared" si="295"/>
        <v>337.14264342185777</v>
      </c>
      <c r="G7759" s="31">
        <f t="shared" ref="G7759:G7822" si="297">IF(8811-A7759&gt;$I$11,G7758+(A7759-A7758)*$M$11,"erreur")</f>
        <v>347.32526684668119</v>
      </c>
    </row>
    <row r="7760" spans="1:8" x14ac:dyDescent="0.3">
      <c r="A7760" s="20">
        <f t="shared" si="296"/>
        <v>7754</v>
      </c>
      <c r="B7760" s="9">
        <v>337.13892342185778</v>
      </c>
      <c r="C7760" s="9">
        <v>347.3209455107517</v>
      </c>
      <c r="D7760" s="25">
        <v>339</v>
      </c>
      <c r="E7760" s="8">
        <v>1114</v>
      </c>
      <c r="F7760" s="31">
        <f t="shared" si="295"/>
        <v>337.13892342185778</v>
      </c>
      <c r="G7760" s="31">
        <f t="shared" si="297"/>
        <v>347.34409684668117</v>
      </c>
    </row>
    <row r="7761" spans="1:8" x14ac:dyDescent="0.3">
      <c r="A7761" s="20">
        <f t="shared" si="296"/>
        <v>7755</v>
      </c>
      <c r="B7761" s="9">
        <v>337.1352034218578</v>
      </c>
      <c r="C7761" s="9">
        <v>347.33977551075168</v>
      </c>
      <c r="D7761" s="25">
        <v>340</v>
      </c>
      <c r="E7761" s="8">
        <v>1115</v>
      </c>
      <c r="F7761" s="31">
        <f t="shared" si="295"/>
        <v>337.1352034218578</v>
      </c>
      <c r="G7761" s="31">
        <f t="shared" si="297"/>
        <v>347.36292684668115</v>
      </c>
    </row>
    <row r="7762" spans="1:8" x14ac:dyDescent="0.3">
      <c r="A7762" s="20">
        <f t="shared" si="296"/>
        <v>7756</v>
      </c>
      <c r="B7762" s="9">
        <v>337.13148342185781</v>
      </c>
      <c r="C7762" s="9">
        <v>347.35860551075166</v>
      </c>
      <c r="D7762" s="25">
        <v>341</v>
      </c>
      <c r="E7762" s="8">
        <v>1116</v>
      </c>
      <c r="F7762" s="31">
        <f t="shared" si="295"/>
        <v>337.13148342185781</v>
      </c>
      <c r="G7762" s="31">
        <f t="shared" si="297"/>
        <v>347.38175684668113</v>
      </c>
    </row>
    <row r="7763" spans="1:8" x14ac:dyDescent="0.3">
      <c r="A7763" s="20">
        <f t="shared" si="296"/>
        <v>7757</v>
      </c>
      <c r="B7763" s="9">
        <v>337.12776342185782</v>
      </c>
      <c r="C7763" s="9">
        <v>347.37743551075164</v>
      </c>
      <c r="D7763" s="25">
        <v>342</v>
      </c>
      <c r="E7763" s="8">
        <v>1117</v>
      </c>
      <c r="F7763" s="31">
        <f t="shared" si="295"/>
        <v>337.12776342185782</v>
      </c>
      <c r="G7763" s="31">
        <f t="shared" si="297"/>
        <v>347.40058684668111</v>
      </c>
    </row>
    <row r="7764" spans="1:8" x14ac:dyDescent="0.3">
      <c r="A7764" s="20">
        <f t="shared" si="296"/>
        <v>7758</v>
      </c>
      <c r="B7764" s="9">
        <v>337.12404342185783</v>
      </c>
      <c r="C7764" s="9">
        <v>347.39626551075162</v>
      </c>
      <c r="D7764" s="25">
        <v>343</v>
      </c>
      <c r="E7764" s="8">
        <v>1118</v>
      </c>
      <c r="F7764" s="31">
        <f t="shared" si="295"/>
        <v>337.12404342185783</v>
      </c>
      <c r="G7764" s="31">
        <f t="shared" si="297"/>
        <v>347.41941684668109</v>
      </c>
    </row>
    <row r="7765" spans="1:8" x14ac:dyDescent="0.3">
      <c r="A7765" s="20">
        <f t="shared" si="296"/>
        <v>7759</v>
      </c>
      <c r="B7765" s="9">
        <v>337.12032342185785</v>
      </c>
      <c r="C7765" s="9">
        <v>347.4150955107516</v>
      </c>
      <c r="D7765" s="25">
        <v>344</v>
      </c>
      <c r="E7765" s="8">
        <v>1119</v>
      </c>
      <c r="F7765" s="31">
        <f t="shared" si="295"/>
        <v>337.12032342185785</v>
      </c>
      <c r="G7765" s="31">
        <f t="shared" si="297"/>
        <v>347.43824684668107</v>
      </c>
    </row>
    <row r="7766" spans="1:8" x14ac:dyDescent="0.3">
      <c r="A7766" s="20">
        <f t="shared" si="296"/>
        <v>7760</v>
      </c>
      <c r="B7766" s="9">
        <v>337.11660342185786</v>
      </c>
      <c r="C7766" s="9">
        <v>347.43392551075158</v>
      </c>
      <c r="D7766" s="25">
        <v>345</v>
      </c>
      <c r="E7766" s="8">
        <v>1120</v>
      </c>
      <c r="F7766" s="31">
        <f t="shared" si="295"/>
        <v>337.11660342185786</v>
      </c>
      <c r="G7766" s="31">
        <f t="shared" si="297"/>
        <v>347.45707684668105</v>
      </c>
      <c r="H7766">
        <v>337.82</v>
      </c>
    </row>
    <row r="7767" spans="1:8" x14ac:dyDescent="0.3">
      <c r="A7767" s="20">
        <f t="shared" si="296"/>
        <v>7761</v>
      </c>
      <c r="B7767" s="9">
        <v>337.11288342185787</v>
      </c>
      <c r="C7767" s="9">
        <v>347.45275551075156</v>
      </c>
      <c r="D7767" s="25">
        <v>346</v>
      </c>
      <c r="E7767" s="8">
        <v>1121</v>
      </c>
      <c r="F7767" s="31">
        <f t="shared" si="295"/>
        <v>337.11288342185787</v>
      </c>
      <c r="G7767" s="31">
        <f t="shared" si="297"/>
        <v>347.47590684668103</v>
      </c>
    </row>
    <row r="7768" spans="1:8" x14ac:dyDescent="0.3">
      <c r="A7768" s="20">
        <f t="shared" si="296"/>
        <v>7762</v>
      </c>
      <c r="B7768" s="9">
        <v>337.10916342185789</v>
      </c>
      <c r="C7768" s="9">
        <v>347.47158551075154</v>
      </c>
      <c r="D7768" s="25">
        <v>347</v>
      </c>
      <c r="E7768" s="8">
        <v>1122</v>
      </c>
      <c r="F7768" s="31">
        <f t="shared" si="295"/>
        <v>337.10916342185789</v>
      </c>
      <c r="G7768" s="31">
        <f t="shared" si="297"/>
        <v>347.49473684668101</v>
      </c>
    </row>
    <row r="7769" spans="1:8" x14ac:dyDescent="0.3">
      <c r="A7769" s="20">
        <f t="shared" si="296"/>
        <v>7763</v>
      </c>
      <c r="B7769" s="9">
        <v>337.1054434218579</v>
      </c>
      <c r="C7769" s="9">
        <v>347.49041551075152</v>
      </c>
      <c r="D7769" s="25">
        <v>348</v>
      </c>
      <c r="E7769" s="8">
        <v>1123</v>
      </c>
      <c r="F7769" s="31">
        <f t="shared" si="295"/>
        <v>337.1054434218579</v>
      </c>
      <c r="G7769" s="31">
        <f t="shared" si="297"/>
        <v>347.51356684668099</v>
      </c>
    </row>
    <row r="7770" spans="1:8" x14ac:dyDescent="0.3">
      <c r="A7770" s="20">
        <f t="shared" si="296"/>
        <v>7764</v>
      </c>
      <c r="B7770" s="9">
        <v>337.10172342185791</v>
      </c>
      <c r="C7770" s="9">
        <v>347.5092455107515</v>
      </c>
      <c r="D7770" s="25">
        <v>349</v>
      </c>
      <c r="E7770" s="8">
        <v>1124</v>
      </c>
      <c r="F7770" s="31">
        <f t="shared" si="295"/>
        <v>337.10172342185791</v>
      </c>
      <c r="G7770" s="31">
        <f t="shared" si="297"/>
        <v>347.53239684668097</v>
      </c>
    </row>
    <row r="7771" spans="1:8" x14ac:dyDescent="0.3">
      <c r="A7771" s="20">
        <f t="shared" si="296"/>
        <v>7765</v>
      </c>
      <c r="B7771" s="9">
        <v>337.09800342185792</v>
      </c>
      <c r="C7771" s="9">
        <v>347.52807551075148</v>
      </c>
      <c r="D7771" s="25">
        <v>350</v>
      </c>
      <c r="E7771" s="8">
        <v>1125</v>
      </c>
      <c r="F7771" s="31">
        <f t="shared" si="295"/>
        <v>337.09800342185792</v>
      </c>
      <c r="G7771" s="31">
        <f t="shared" si="297"/>
        <v>347.55122684668095</v>
      </c>
    </row>
    <row r="7772" spans="1:8" x14ac:dyDescent="0.3">
      <c r="A7772" s="20">
        <f t="shared" si="296"/>
        <v>7766</v>
      </c>
      <c r="B7772" s="9">
        <v>337.09428342185794</v>
      </c>
      <c r="C7772" s="9">
        <v>347.54690551075146</v>
      </c>
      <c r="D7772" s="25">
        <v>351</v>
      </c>
      <c r="E7772" s="8">
        <v>1126</v>
      </c>
      <c r="F7772" s="31">
        <f t="shared" si="295"/>
        <v>337.09428342185794</v>
      </c>
      <c r="G7772" s="31">
        <f t="shared" si="297"/>
        <v>347.57005684668093</v>
      </c>
    </row>
    <row r="7773" spans="1:8" x14ac:dyDescent="0.3">
      <c r="A7773" s="20">
        <f t="shared" si="296"/>
        <v>7767</v>
      </c>
      <c r="B7773" s="9">
        <v>337.09056342185795</v>
      </c>
      <c r="C7773" s="9">
        <v>347.56573551075144</v>
      </c>
      <c r="D7773" s="25">
        <v>352</v>
      </c>
      <c r="E7773" s="8">
        <v>1127</v>
      </c>
      <c r="F7773" s="31">
        <f t="shared" si="295"/>
        <v>337.09056342185795</v>
      </c>
      <c r="G7773" s="31">
        <f t="shared" si="297"/>
        <v>347.58888684668091</v>
      </c>
    </row>
    <row r="7774" spans="1:8" x14ac:dyDescent="0.3">
      <c r="A7774" s="20">
        <f t="shared" si="296"/>
        <v>7768</v>
      </c>
      <c r="B7774" s="9">
        <v>337.08684342185796</v>
      </c>
      <c r="C7774" s="9">
        <v>347.58456551075142</v>
      </c>
      <c r="D7774" s="25">
        <v>353</v>
      </c>
      <c r="E7774" s="8">
        <v>1128</v>
      </c>
      <c r="F7774" s="31">
        <f t="shared" si="295"/>
        <v>337.08684342185796</v>
      </c>
      <c r="G7774" s="31">
        <f t="shared" si="297"/>
        <v>347.60771684668089</v>
      </c>
    </row>
    <row r="7775" spans="1:8" x14ac:dyDescent="0.3">
      <c r="A7775" s="20">
        <f t="shared" si="296"/>
        <v>7769</v>
      </c>
      <c r="B7775" s="9">
        <v>337.08312342185798</v>
      </c>
      <c r="C7775" s="9">
        <v>347.6033955107514</v>
      </c>
      <c r="D7775" s="25">
        <v>354</v>
      </c>
      <c r="E7775" s="8">
        <v>1129</v>
      </c>
      <c r="F7775" s="31">
        <f t="shared" si="295"/>
        <v>337.08312342185798</v>
      </c>
      <c r="G7775" s="31">
        <f t="shared" si="297"/>
        <v>347.62654684668087</v>
      </c>
    </row>
    <row r="7776" spans="1:8" x14ac:dyDescent="0.3">
      <c r="A7776" s="20">
        <f t="shared" si="296"/>
        <v>7770</v>
      </c>
      <c r="B7776" s="9">
        <v>337.07940342185799</v>
      </c>
      <c r="C7776" s="9">
        <v>347.62222551075138</v>
      </c>
      <c r="D7776" s="25">
        <v>355</v>
      </c>
      <c r="E7776" s="8">
        <v>1130</v>
      </c>
      <c r="F7776" s="31">
        <f t="shared" si="295"/>
        <v>337.07940342185799</v>
      </c>
      <c r="G7776" s="31">
        <f t="shared" si="297"/>
        <v>347.64537684668085</v>
      </c>
    </row>
    <row r="7777" spans="1:8" x14ac:dyDescent="0.3">
      <c r="A7777" s="20">
        <f t="shared" si="296"/>
        <v>7771</v>
      </c>
      <c r="B7777" s="9">
        <v>337.075683421858</v>
      </c>
      <c r="C7777" s="9">
        <v>347.64105551075136</v>
      </c>
      <c r="D7777" s="25">
        <v>356</v>
      </c>
      <c r="E7777" s="8">
        <v>1131</v>
      </c>
      <c r="F7777" s="31">
        <f t="shared" si="295"/>
        <v>337.075683421858</v>
      </c>
      <c r="G7777" s="31">
        <f t="shared" si="297"/>
        <v>347.66420684668083</v>
      </c>
    </row>
    <row r="7778" spans="1:8" x14ac:dyDescent="0.3">
      <c r="A7778" s="20">
        <f t="shared" si="296"/>
        <v>7772</v>
      </c>
      <c r="B7778" s="9">
        <v>337.07196342185802</v>
      </c>
      <c r="C7778" s="9">
        <v>347.65988551075134</v>
      </c>
      <c r="D7778" s="25">
        <v>357</v>
      </c>
      <c r="E7778" s="8">
        <v>1132</v>
      </c>
      <c r="F7778" s="31">
        <f t="shared" si="295"/>
        <v>337.07196342185802</v>
      </c>
      <c r="G7778" s="31">
        <f t="shared" si="297"/>
        <v>347.68303684668081</v>
      </c>
    </row>
    <row r="7779" spans="1:8" x14ac:dyDescent="0.3">
      <c r="A7779" s="20">
        <f t="shared" si="296"/>
        <v>7773</v>
      </c>
      <c r="B7779" s="9">
        <v>337.06824342185803</v>
      </c>
      <c r="C7779" s="9">
        <v>347.67871551075132</v>
      </c>
      <c r="D7779" s="25">
        <v>358</v>
      </c>
      <c r="E7779" s="8">
        <v>1133</v>
      </c>
      <c r="F7779" s="31">
        <f t="shared" si="295"/>
        <v>337.06824342185803</v>
      </c>
      <c r="G7779" s="31">
        <f t="shared" si="297"/>
        <v>347.70186684668079</v>
      </c>
    </row>
    <row r="7780" spans="1:8" x14ac:dyDescent="0.3">
      <c r="A7780" s="20">
        <f t="shared" si="296"/>
        <v>7774</v>
      </c>
      <c r="B7780" s="9">
        <v>337.06452342185804</v>
      </c>
      <c r="C7780" s="9">
        <v>347.6975455107513</v>
      </c>
      <c r="D7780" s="25">
        <v>359</v>
      </c>
      <c r="E7780" s="8">
        <v>1134</v>
      </c>
      <c r="F7780" s="31">
        <f t="shared" si="295"/>
        <v>337.06452342185804</v>
      </c>
      <c r="G7780" s="31">
        <f t="shared" si="297"/>
        <v>347.72069684668077</v>
      </c>
    </row>
    <row r="7781" spans="1:8" x14ac:dyDescent="0.3">
      <c r="A7781" s="20">
        <f t="shared" si="296"/>
        <v>7775</v>
      </c>
      <c r="B7781" s="9">
        <v>337.06080342185805</v>
      </c>
      <c r="C7781" s="9">
        <v>347.71637551075128</v>
      </c>
      <c r="D7781" s="25">
        <v>360</v>
      </c>
      <c r="E7781" s="8">
        <v>1135</v>
      </c>
      <c r="F7781" s="31">
        <f t="shared" si="295"/>
        <v>337.06080342185805</v>
      </c>
      <c r="G7781" s="31">
        <f t="shared" si="297"/>
        <v>347.73952684668075</v>
      </c>
    </row>
    <row r="7782" spans="1:8" x14ac:dyDescent="0.3">
      <c r="A7782" s="20">
        <f t="shared" si="296"/>
        <v>7776</v>
      </c>
      <c r="B7782" s="9">
        <v>337.05708342185807</v>
      </c>
      <c r="C7782" s="9">
        <v>347.73520551075126</v>
      </c>
      <c r="D7782" s="25">
        <v>361</v>
      </c>
      <c r="E7782" s="8">
        <v>1136</v>
      </c>
      <c r="F7782" s="31">
        <f t="shared" si="295"/>
        <v>337.05708342185807</v>
      </c>
      <c r="G7782" s="31">
        <f t="shared" si="297"/>
        <v>347.75835684668073</v>
      </c>
    </row>
    <row r="7783" spans="1:8" x14ac:dyDescent="0.3">
      <c r="A7783" s="20">
        <f t="shared" si="296"/>
        <v>7777</v>
      </c>
      <c r="B7783" s="9">
        <v>337.05336342185808</v>
      </c>
      <c r="C7783" s="9">
        <v>347.75403551075124</v>
      </c>
      <c r="D7783" s="25">
        <v>362</v>
      </c>
      <c r="E7783" s="8">
        <v>1137</v>
      </c>
      <c r="F7783" s="31">
        <f t="shared" si="295"/>
        <v>337.05336342185808</v>
      </c>
      <c r="G7783" s="31">
        <f t="shared" si="297"/>
        <v>347.77718684668071</v>
      </c>
    </row>
    <row r="7784" spans="1:8" x14ac:dyDescent="0.3">
      <c r="A7784" s="20">
        <f t="shared" si="296"/>
        <v>7778</v>
      </c>
      <c r="B7784" s="9">
        <v>337.04964342185809</v>
      </c>
      <c r="C7784" s="9">
        <v>347.77286551075122</v>
      </c>
      <c r="D7784" s="25">
        <v>363</v>
      </c>
      <c r="E7784" s="8">
        <v>1138</v>
      </c>
      <c r="F7784" s="31">
        <f t="shared" si="295"/>
        <v>337.04964342185809</v>
      </c>
      <c r="G7784" s="31">
        <f t="shared" si="297"/>
        <v>347.79601684668069</v>
      </c>
    </row>
    <row r="7785" spans="1:8" x14ac:dyDescent="0.3">
      <c r="A7785" s="20">
        <f t="shared" si="296"/>
        <v>7779</v>
      </c>
      <c r="B7785" s="9">
        <v>337.04592342185811</v>
      </c>
      <c r="C7785" s="9">
        <v>347.7916955107512</v>
      </c>
      <c r="D7785" s="25">
        <v>364</v>
      </c>
      <c r="E7785" s="8">
        <v>1139</v>
      </c>
      <c r="F7785" s="31">
        <f t="shared" si="295"/>
        <v>337.04592342185811</v>
      </c>
      <c r="G7785" s="31">
        <f t="shared" si="297"/>
        <v>347.81484684668067</v>
      </c>
    </row>
    <row r="7786" spans="1:8" x14ac:dyDescent="0.3">
      <c r="A7786" s="20">
        <f t="shared" si="296"/>
        <v>7780</v>
      </c>
      <c r="B7786" s="9">
        <v>337.04220342185812</v>
      </c>
      <c r="C7786" s="9">
        <v>347.81052551075118</v>
      </c>
      <c r="D7786" s="25">
        <v>365</v>
      </c>
      <c r="E7786" s="8">
        <v>1140</v>
      </c>
      <c r="F7786" s="31">
        <f t="shared" si="295"/>
        <v>337.04220342185812</v>
      </c>
      <c r="G7786" s="31">
        <f t="shared" si="297"/>
        <v>347.83367684668065</v>
      </c>
      <c r="H7786">
        <v>337.4</v>
      </c>
    </row>
    <row r="7787" spans="1:8" x14ac:dyDescent="0.3">
      <c r="A7787" s="20">
        <f t="shared" si="296"/>
        <v>7781</v>
      </c>
      <c r="B7787" s="9">
        <v>337.03848342185813</v>
      </c>
      <c r="C7787" s="9">
        <v>347.82935551075116</v>
      </c>
      <c r="D7787" s="25">
        <v>366</v>
      </c>
      <c r="E7787" s="8">
        <v>1141</v>
      </c>
      <c r="F7787" s="31">
        <f t="shared" si="295"/>
        <v>337.03848342185813</v>
      </c>
      <c r="G7787" s="31">
        <f t="shared" si="297"/>
        <v>347.85250684668063</v>
      </c>
    </row>
    <row r="7788" spans="1:8" x14ac:dyDescent="0.3">
      <c r="A7788" s="20">
        <f t="shared" si="296"/>
        <v>7782</v>
      </c>
      <c r="B7788" s="9">
        <v>337.03476342185814</v>
      </c>
      <c r="C7788" s="9">
        <v>347.84818551075114</v>
      </c>
      <c r="D7788" s="25">
        <v>367</v>
      </c>
      <c r="E7788" s="8">
        <v>1142</v>
      </c>
      <c r="F7788" s="31">
        <f t="shared" si="295"/>
        <v>337.03476342185814</v>
      </c>
      <c r="G7788" s="31">
        <f t="shared" si="297"/>
        <v>347.87133684668061</v>
      </c>
    </row>
    <row r="7789" spans="1:8" x14ac:dyDescent="0.3">
      <c r="A7789" s="20">
        <f t="shared" si="296"/>
        <v>7783</v>
      </c>
      <c r="B7789" s="9">
        <v>337.03104342185816</v>
      </c>
      <c r="C7789" s="9">
        <v>347.86701551075112</v>
      </c>
      <c r="D7789" s="25">
        <v>368</v>
      </c>
      <c r="E7789" s="8">
        <v>1143</v>
      </c>
      <c r="F7789" s="31">
        <f t="shared" si="295"/>
        <v>337.03104342185816</v>
      </c>
      <c r="G7789" s="31">
        <f t="shared" si="297"/>
        <v>347.89016684668059</v>
      </c>
    </row>
    <row r="7790" spans="1:8" x14ac:dyDescent="0.3">
      <c r="A7790" s="20">
        <f t="shared" si="296"/>
        <v>7784</v>
      </c>
      <c r="B7790" s="9">
        <v>337.02732342185817</v>
      </c>
      <c r="C7790" s="9">
        <v>347.8858455107511</v>
      </c>
      <c r="D7790" s="25">
        <v>369</v>
      </c>
      <c r="E7790" s="8">
        <v>1144</v>
      </c>
      <c r="F7790" s="31">
        <f t="shared" si="295"/>
        <v>337.02732342185817</v>
      </c>
      <c r="G7790" s="31">
        <f t="shared" si="297"/>
        <v>347.90899684668057</v>
      </c>
    </row>
    <row r="7791" spans="1:8" x14ac:dyDescent="0.3">
      <c r="A7791" s="20">
        <f t="shared" si="296"/>
        <v>7785</v>
      </c>
      <c r="B7791" s="9">
        <v>337.02360342185818</v>
      </c>
      <c r="C7791" s="9">
        <v>347.90467551075108</v>
      </c>
      <c r="D7791" s="25">
        <v>370</v>
      </c>
      <c r="E7791" s="8">
        <v>1145</v>
      </c>
      <c r="F7791" s="31">
        <f t="shared" si="295"/>
        <v>337.02360342185818</v>
      </c>
      <c r="G7791" s="31">
        <f t="shared" si="297"/>
        <v>347.92782684668055</v>
      </c>
    </row>
    <row r="7792" spans="1:8" x14ac:dyDescent="0.3">
      <c r="A7792" s="20">
        <f t="shared" si="296"/>
        <v>7786</v>
      </c>
      <c r="B7792" s="9">
        <v>337.0198834218582</v>
      </c>
      <c r="C7792" s="9">
        <v>347.92350551075106</v>
      </c>
      <c r="D7792" s="25">
        <v>371</v>
      </c>
      <c r="E7792" s="8">
        <v>1146</v>
      </c>
      <c r="F7792" s="31">
        <f t="shared" si="295"/>
        <v>337.0198834218582</v>
      </c>
      <c r="G7792" s="31">
        <f t="shared" si="297"/>
        <v>347.94665684668053</v>
      </c>
    </row>
    <row r="7793" spans="1:8" x14ac:dyDescent="0.3">
      <c r="A7793" s="20">
        <f t="shared" si="296"/>
        <v>7787</v>
      </c>
      <c r="B7793" s="9">
        <v>337.01616342185821</v>
      </c>
      <c r="C7793" s="9">
        <v>347.94233551075104</v>
      </c>
      <c r="D7793" s="25">
        <v>372</v>
      </c>
      <c r="E7793" s="8">
        <v>1147</v>
      </c>
      <c r="F7793" s="31">
        <f t="shared" si="295"/>
        <v>337.01616342185821</v>
      </c>
      <c r="G7793" s="31">
        <f t="shared" si="297"/>
        <v>347.96548684668051</v>
      </c>
    </row>
    <row r="7794" spans="1:8" x14ac:dyDescent="0.3">
      <c r="A7794" s="20">
        <f t="shared" si="296"/>
        <v>7788</v>
      </c>
      <c r="B7794" s="9">
        <v>337.01244342185822</v>
      </c>
      <c r="C7794" s="9">
        <v>347.96116551075102</v>
      </c>
      <c r="D7794" s="25">
        <v>373</v>
      </c>
      <c r="E7794" s="8">
        <v>1148</v>
      </c>
      <c r="F7794" s="31">
        <f t="shared" si="295"/>
        <v>337.01244342185822</v>
      </c>
      <c r="G7794" s="31">
        <f t="shared" si="297"/>
        <v>347.98431684668049</v>
      </c>
    </row>
    <row r="7795" spans="1:8" x14ac:dyDescent="0.3">
      <c r="A7795" s="20">
        <f t="shared" si="296"/>
        <v>7789</v>
      </c>
      <c r="B7795" s="9">
        <v>337.00872342185824</v>
      </c>
      <c r="C7795" s="9">
        <v>347.979995510751</v>
      </c>
      <c r="D7795" s="25">
        <v>374</v>
      </c>
      <c r="E7795" s="8">
        <v>1149</v>
      </c>
      <c r="F7795" s="31">
        <f t="shared" si="295"/>
        <v>337.00872342185824</v>
      </c>
      <c r="G7795" s="31">
        <f t="shared" si="297"/>
        <v>348.00314684668047</v>
      </c>
    </row>
    <row r="7796" spans="1:8" x14ac:dyDescent="0.3">
      <c r="A7796" s="20">
        <f t="shared" si="296"/>
        <v>7790</v>
      </c>
      <c r="B7796" s="9">
        <v>337.00500342185825</v>
      </c>
      <c r="C7796" s="9">
        <v>347.99882551075098</v>
      </c>
      <c r="D7796" s="25">
        <v>375</v>
      </c>
      <c r="E7796" s="8">
        <v>1150</v>
      </c>
      <c r="F7796" s="31">
        <f t="shared" si="295"/>
        <v>337.00500342185825</v>
      </c>
      <c r="G7796" s="31">
        <f t="shared" si="297"/>
        <v>348.02197684668045</v>
      </c>
    </row>
    <row r="7797" spans="1:8" x14ac:dyDescent="0.3">
      <c r="A7797" s="20">
        <f t="shared" si="296"/>
        <v>7791</v>
      </c>
      <c r="B7797" s="9">
        <v>337.00128342185826</v>
      </c>
      <c r="C7797" s="9">
        <v>348.01765551075096</v>
      </c>
      <c r="D7797" s="25">
        <v>376</v>
      </c>
      <c r="E7797" s="8">
        <v>1151</v>
      </c>
      <c r="F7797" s="31">
        <f t="shared" si="295"/>
        <v>337.00128342185826</v>
      </c>
      <c r="G7797" s="31">
        <f t="shared" si="297"/>
        <v>348.04080684668043</v>
      </c>
    </row>
    <row r="7798" spans="1:8" x14ac:dyDescent="0.3">
      <c r="A7798" s="20">
        <f t="shared" si="296"/>
        <v>7792</v>
      </c>
      <c r="B7798" s="9">
        <v>336.99756342185827</v>
      </c>
      <c r="C7798" s="9">
        <v>348.03648551075094</v>
      </c>
      <c r="D7798" s="25">
        <v>377</v>
      </c>
      <c r="E7798" s="8">
        <v>1152</v>
      </c>
      <c r="F7798" s="31">
        <f t="shared" si="295"/>
        <v>336.99756342185827</v>
      </c>
      <c r="G7798" s="31">
        <f t="shared" si="297"/>
        <v>348.05963684668041</v>
      </c>
    </row>
    <row r="7799" spans="1:8" x14ac:dyDescent="0.3">
      <c r="A7799" s="20">
        <f t="shared" si="296"/>
        <v>7793</v>
      </c>
      <c r="B7799" s="9">
        <v>336.99384342185829</v>
      </c>
      <c r="C7799" s="9">
        <v>348.05531551075092</v>
      </c>
      <c r="D7799" s="25">
        <v>378</v>
      </c>
      <c r="E7799" s="8">
        <v>1153</v>
      </c>
      <c r="F7799" s="31">
        <f t="shared" si="295"/>
        <v>336.99384342185829</v>
      </c>
      <c r="G7799" s="31">
        <f t="shared" si="297"/>
        <v>348.07846684668039</v>
      </c>
    </row>
    <row r="7800" spans="1:8" x14ac:dyDescent="0.3">
      <c r="A7800" s="20">
        <f t="shared" si="296"/>
        <v>7794</v>
      </c>
      <c r="B7800" s="9">
        <v>336.9901234218583</v>
      </c>
      <c r="C7800" s="9">
        <v>348.0741455107509</v>
      </c>
      <c r="D7800" s="25">
        <v>379</v>
      </c>
      <c r="E7800" s="8">
        <v>1154</v>
      </c>
      <c r="F7800" s="31">
        <f t="shared" si="295"/>
        <v>336.9901234218583</v>
      </c>
      <c r="G7800" s="31">
        <f t="shared" si="297"/>
        <v>348.09729684668036</v>
      </c>
    </row>
    <row r="7801" spans="1:8" x14ac:dyDescent="0.3">
      <c r="A7801" s="20">
        <f t="shared" si="296"/>
        <v>7795</v>
      </c>
      <c r="B7801" s="9">
        <v>336.98640342185831</v>
      </c>
      <c r="C7801" s="9">
        <v>348.09297551075088</v>
      </c>
      <c r="D7801" s="25">
        <v>380</v>
      </c>
      <c r="E7801" s="8">
        <v>1155</v>
      </c>
      <c r="F7801" s="31">
        <f t="shared" si="295"/>
        <v>336.98640342185831</v>
      </c>
      <c r="G7801" s="31">
        <f t="shared" si="297"/>
        <v>348.11612684668034</v>
      </c>
    </row>
    <row r="7802" spans="1:8" x14ac:dyDescent="0.3">
      <c r="A7802" s="20">
        <f t="shared" si="296"/>
        <v>7796</v>
      </c>
      <c r="B7802" s="9">
        <v>336.98268342185833</v>
      </c>
      <c r="C7802" s="9">
        <v>348.11180551075086</v>
      </c>
      <c r="D7802" s="25">
        <v>381</v>
      </c>
      <c r="E7802" s="8">
        <v>1156</v>
      </c>
      <c r="F7802" s="31">
        <f t="shared" si="295"/>
        <v>336.98268342185833</v>
      </c>
      <c r="G7802" s="31">
        <f t="shared" si="297"/>
        <v>348.13495684668032</v>
      </c>
    </row>
    <row r="7803" spans="1:8" x14ac:dyDescent="0.3">
      <c r="A7803" s="20">
        <f t="shared" si="296"/>
        <v>7797</v>
      </c>
      <c r="B7803" s="9">
        <v>336.97896342185834</v>
      </c>
      <c r="C7803" s="9">
        <v>348.13063551075084</v>
      </c>
      <c r="D7803" s="25">
        <v>382</v>
      </c>
      <c r="E7803" s="8">
        <v>1157</v>
      </c>
      <c r="F7803" s="31">
        <f t="shared" si="295"/>
        <v>336.97896342185834</v>
      </c>
      <c r="G7803" s="31">
        <f t="shared" si="297"/>
        <v>348.1537868466803</v>
      </c>
    </row>
    <row r="7804" spans="1:8" x14ac:dyDescent="0.3">
      <c r="A7804" s="20">
        <f t="shared" si="296"/>
        <v>7798</v>
      </c>
      <c r="B7804" s="9">
        <v>336.97524342185835</v>
      </c>
      <c r="C7804" s="9">
        <v>348.14946551075082</v>
      </c>
      <c r="D7804" s="25">
        <v>383</v>
      </c>
      <c r="E7804" s="8">
        <v>1158</v>
      </c>
      <c r="F7804" s="31">
        <f t="shared" si="295"/>
        <v>336.97524342185835</v>
      </c>
      <c r="G7804" s="31">
        <f t="shared" si="297"/>
        <v>348.17261684668028</v>
      </c>
    </row>
    <row r="7805" spans="1:8" x14ac:dyDescent="0.3">
      <c r="A7805" s="20">
        <f t="shared" si="296"/>
        <v>7799</v>
      </c>
      <c r="B7805" s="9">
        <v>336.97152342185836</v>
      </c>
      <c r="C7805" s="9">
        <v>348.1682955107508</v>
      </c>
      <c r="D7805" s="25">
        <v>384</v>
      </c>
      <c r="E7805" s="8">
        <v>1159</v>
      </c>
      <c r="F7805" s="31">
        <f t="shared" si="295"/>
        <v>336.97152342185836</v>
      </c>
      <c r="G7805" s="31">
        <f t="shared" si="297"/>
        <v>348.19144684668026</v>
      </c>
    </row>
    <row r="7806" spans="1:8" x14ac:dyDescent="0.3">
      <c r="A7806" s="20">
        <f t="shared" si="296"/>
        <v>7800</v>
      </c>
      <c r="B7806" s="9">
        <v>336.96780342185838</v>
      </c>
      <c r="C7806" s="9">
        <v>348.18712551075077</v>
      </c>
      <c r="D7806" s="25">
        <v>385</v>
      </c>
      <c r="E7806" s="8">
        <v>1160</v>
      </c>
      <c r="F7806" s="31">
        <f t="shared" si="295"/>
        <v>336.96780342185838</v>
      </c>
      <c r="G7806" s="31">
        <f t="shared" si="297"/>
        <v>348.21027684668024</v>
      </c>
      <c r="H7806">
        <v>336.62</v>
      </c>
    </row>
    <row r="7807" spans="1:8" x14ac:dyDescent="0.3">
      <c r="A7807" s="20">
        <f t="shared" si="296"/>
        <v>7801</v>
      </c>
      <c r="B7807" s="9">
        <v>336.96408342185839</v>
      </c>
      <c r="C7807" s="9">
        <v>348.20595551075075</v>
      </c>
      <c r="D7807" s="25">
        <v>386</v>
      </c>
      <c r="E7807" s="8">
        <v>1161</v>
      </c>
      <c r="F7807" s="31">
        <f t="shared" ref="F7807:F7870" si="298">IF($A7807&lt;=$J$28,F7806+($A7807-$A7806)*$L$28,"erreur")</f>
        <v>336.96408342185839</v>
      </c>
      <c r="G7807" s="31">
        <f t="shared" si="297"/>
        <v>348.22910684668022</v>
      </c>
    </row>
    <row r="7808" spans="1:8" x14ac:dyDescent="0.3">
      <c r="A7808" s="20">
        <f t="shared" si="296"/>
        <v>7802</v>
      </c>
      <c r="B7808" s="9">
        <v>336.9603634218584</v>
      </c>
      <c r="C7808" s="9">
        <v>348.22478551075073</v>
      </c>
      <c r="D7808" s="25">
        <v>387</v>
      </c>
      <c r="E7808" s="8">
        <v>1162</v>
      </c>
      <c r="F7808" s="31">
        <f t="shared" si="298"/>
        <v>336.9603634218584</v>
      </c>
      <c r="G7808" s="31">
        <f t="shared" si="297"/>
        <v>348.2479368466802</v>
      </c>
    </row>
    <row r="7809" spans="1:7" x14ac:dyDescent="0.3">
      <c r="A7809" s="20">
        <f t="shared" si="296"/>
        <v>7803</v>
      </c>
      <c r="B7809" s="9">
        <v>336.95664342185842</v>
      </c>
      <c r="C7809" s="9">
        <v>348.24361551075071</v>
      </c>
      <c r="D7809" s="25">
        <v>388</v>
      </c>
      <c r="E7809" s="8">
        <v>1163</v>
      </c>
      <c r="F7809" s="31">
        <f t="shared" si="298"/>
        <v>336.95664342185842</v>
      </c>
      <c r="G7809" s="31">
        <f t="shared" si="297"/>
        <v>348.26676684668018</v>
      </c>
    </row>
    <row r="7810" spans="1:7" x14ac:dyDescent="0.3">
      <c r="A7810" s="20">
        <f t="shared" si="296"/>
        <v>7804</v>
      </c>
      <c r="B7810" s="9">
        <v>336.95292342185843</v>
      </c>
      <c r="C7810" s="9">
        <v>348.26244551075069</v>
      </c>
      <c r="D7810" s="25">
        <v>389</v>
      </c>
      <c r="E7810" s="8">
        <v>1164</v>
      </c>
      <c r="F7810" s="31">
        <f t="shared" si="298"/>
        <v>336.95292342185843</v>
      </c>
      <c r="G7810" s="31">
        <f t="shared" si="297"/>
        <v>348.28559684668016</v>
      </c>
    </row>
    <row r="7811" spans="1:7" x14ac:dyDescent="0.3">
      <c r="A7811" s="20">
        <f t="shared" si="296"/>
        <v>7805</v>
      </c>
      <c r="B7811" s="9">
        <v>336.94920342185844</v>
      </c>
      <c r="C7811" s="9">
        <v>348.28127551075067</v>
      </c>
      <c r="D7811" s="25">
        <v>390</v>
      </c>
      <c r="E7811" s="8">
        <v>1165</v>
      </c>
      <c r="F7811" s="31">
        <f t="shared" si="298"/>
        <v>336.94920342185844</v>
      </c>
      <c r="G7811" s="31">
        <f t="shared" si="297"/>
        <v>348.30442684668014</v>
      </c>
    </row>
    <row r="7812" spans="1:7" x14ac:dyDescent="0.3">
      <c r="A7812" s="20">
        <f t="shared" si="296"/>
        <v>7806</v>
      </c>
      <c r="B7812" s="9">
        <v>336.94548342185846</v>
      </c>
      <c r="C7812" s="9">
        <v>348.30010551075065</v>
      </c>
      <c r="D7812" s="25">
        <v>391</v>
      </c>
      <c r="E7812" s="8">
        <v>1166</v>
      </c>
      <c r="F7812" s="31">
        <f t="shared" si="298"/>
        <v>336.94548342185846</v>
      </c>
      <c r="G7812" s="31">
        <f t="shared" si="297"/>
        <v>348.32325684668012</v>
      </c>
    </row>
    <row r="7813" spans="1:7" x14ac:dyDescent="0.3">
      <c r="A7813" s="20">
        <f t="shared" si="296"/>
        <v>7807</v>
      </c>
      <c r="B7813" s="9">
        <v>336.94176342185847</v>
      </c>
      <c r="C7813" s="9">
        <v>348.31893551075063</v>
      </c>
      <c r="D7813" s="25">
        <v>392</v>
      </c>
      <c r="E7813" s="8">
        <v>1167</v>
      </c>
      <c r="F7813" s="31">
        <f t="shared" si="298"/>
        <v>336.94176342185847</v>
      </c>
      <c r="G7813" s="31">
        <f t="shared" si="297"/>
        <v>348.3420868466801</v>
      </c>
    </row>
    <row r="7814" spans="1:7" x14ac:dyDescent="0.3">
      <c r="A7814" s="20">
        <f t="shared" si="296"/>
        <v>7808</v>
      </c>
      <c r="B7814" s="9">
        <v>336.93804342185848</v>
      </c>
      <c r="C7814" s="9">
        <v>348.33776551075061</v>
      </c>
      <c r="D7814" s="25">
        <v>393</v>
      </c>
      <c r="E7814" s="8">
        <v>1168</v>
      </c>
      <c r="F7814" s="31">
        <f t="shared" si="298"/>
        <v>336.93804342185848</v>
      </c>
      <c r="G7814" s="31">
        <f t="shared" si="297"/>
        <v>348.36091684668008</v>
      </c>
    </row>
    <row r="7815" spans="1:7" x14ac:dyDescent="0.3">
      <c r="A7815" s="20">
        <f t="shared" si="296"/>
        <v>7809</v>
      </c>
      <c r="B7815" s="9">
        <v>336.93432342185849</v>
      </c>
      <c r="C7815" s="9">
        <v>348.35659551075059</v>
      </c>
      <c r="D7815" s="25">
        <v>394</v>
      </c>
      <c r="E7815" s="8">
        <v>1169</v>
      </c>
      <c r="F7815" s="31">
        <f t="shared" si="298"/>
        <v>336.93432342185849</v>
      </c>
      <c r="G7815" s="31">
        <f t="shared" si="297"/>
        <v>348.37974684668006</v>
      </c>
    </row>
    <row r="7816" spans="1:7" x14ac:dyDescent="0.3">
      <c r="A7816" s="20">
        <f t="shared" ref="A7816:A7879" si="299">ROW()-6</f>
        <v>7810</v>
      </c>
      <c r="B7816" s="9">
        <v>336.93060342185851</v>
      </c>
      <c r="C7816" s="9">
        <v>348.37542551075057</v>
      </c>
      <c r="D7816" s="25">
        <v>395</v>
      </c>
      <c r="E7816" s="8">
        <v>1170</v>
      </c>
      <c r="F7816" s="31">
        <f t="shared" si="298"/>
        <v>336.93060342185851</v>
      </c>
      <c r="G7816" s="31">
        <f t="shared" si="297"/>
        <v>348.39857684668004</v>
      </c>
    </row>
    <row r="7817" spans="1:7" x14ac:dyDescent="0.3">
      <c r="A7817" s="20">
        <f t="shared" si="299"/>
        <v>7811</v>
      </c>
      <c r="B7817" s="9">
        <v>336.92688342185852</v>
      </c>
      <c r="C7817" s="9">
        <v>348.39425551075055</v>
      </c>
      <c r="D7817" s="25">
        <v>396</v>
      </c>
      <c r="E7817" s="8">
        <v>1171</v>
      </c>
      <c r="F7817" s="31">
        <f t="shared" si="298"/>
        <v>336.92688342185852</v>
      </c>
      <c r="G7817" s="31">
        <f t="shared" si="297"/>
        <v>348.41740684668002</v>
      </c>
    </row>
    <row r="7818" spans="1:7" x14ac:dyDescent="0.3">
      <c r="A7818" s="20">
        <f t="shared" si="299"/>
        <v>7812</v>
      </c>
      <c r="B7818" s="9">
        <v>336.92316342185853</v>
      </c>
      <c r="C7818" s="9">
        <v>348.41308551075053</v>
      </c>
      <c r="D7818" s="25">
        <v>397</v>
      </c>
      <c r="E7818" s="8">
        <v>1172</v>
      </c>
      <c r="F7818" s="31">
        <f t="shared" si="298"/>
        <v>336.92316342185853</v>
      </c>
      <c r="G7818" s="31">
        <f t="shared" si="297"/>
        <v>348.43623684668</v>
      </c>
    </row>
    <row r="7819" spans="1:7" x14ac:dyDescent="0.3">
      <c r="A7819" s="20">
        <f t="shared" si="299"/>
        <v>7813</v>
      </c>
      <c r="B7819" s="9">
        <v>336.91944342185855</v>
      </c>
      <c r="C7819" s="9">
        <v>348.43191551075051</v>
      </c>
      <c r="D7819" s="25">
        <v>398</v>
      </c>
      <c r="E7819" s="8">
        <v>1173</v>
      </c>
      <c r="F7819" s="31">
        <f t="shared" si="298"/>
        <v>336.91944342185855</v>
      </c>
      <c r="G7819" s="31">
        <f t="shared" si="297"/>
        <v>348.45506684667998</v>
      </c>
    </row>
    <row r="7820" spans="1:7" x14ac:dyDescent="0.3">
      <c r="A7820" s="20">
        <f t="shared" si="299"/>
        <v>7814</v>
      </c>
      <c r="B7820" s="9">
        <v>336.91572342185856</v>
      </c>
      <c r="C7820" s="9">
        <v>348.45074551075049</v>
      </c>
      <c r="D7820" s="25">
        <v>399</v>
      </c>
      <c r="E7820" s="8">
        <v>1174</v>
      </c>
      <c r="F7820" s="31">
        <f t="shared" si="298"/>
        <v>336.91572342185856</v>
      </c>
      <c r="G7820" s="31">
        <f t="shared" si="297"/>
        <v>348.47389684667996</v>
      </c>
    </row>
    <row r="7821" spans="1:7" x14ac:dyDescent="0.3">
      <c r="A7821" s="20">
        <f t="shared" si="299"/>
        <v>7815</v>
      </c>
      <c r="B7821" s="9">
        <v>336.91200342185857</v>
      </c>
      <c r="C7821" s="9">
        <v>348.46957551075047</v>
      </c>
      <c r="D7821" s="25">
        <v>400</v>
      </c>
      <c r="E7821" s="8">
        <v>1175</v>
      </c>
      <c r="F7821" s="31">
        <f t="shared" si="298"/>
        <v>336.91200342185857</v>
      </c>
      <c r="G7821" s="31">
        <f t="shared" si="297"/>
        <v>348.49272684667994</v>
      </c>
    </row>
    <row r="7822" spans="1:7" x14ac:dyDescent="0.3">
      <c r="A7822" s="20">
        <f t="shared" si="299"/>
        <v>7816</v>
      </c>
      <c r="B7822" s="9">
        <v>336.90828342185858</v>
      </c>
      <c r="C7822" s="9">
        <v>348.48840551075045</v>
      </c>
      <c r="D7822" s="25">
        <v>401</v>
      </c>
      <c r="E7822" s="8">
        <v>1176</v>
      </c>
      <c r="F7822" s="31">
        <f t="shared" si="298"/>
        <v>336.90828342185858</v>
      </c>
      <c r="G7822" s="31">
        <f t="shared" si="297"/>
        <v>348.51155684667992</v>
      </c>
    </row>
    <row r="7823" spans="1:7" x14ac:dyDescent="0.3">
      <c r="A7823" s="20">
        <f t="shared" si="299"/>
        <v>7817</v>
      </c>
      <c r="B7823" s="9">
        <v>336.9045634218586</v>
      </c>
      <c r="C7823" s="9">
        <v>348.50723551075043</v>
      </c>
      <c r="D7823" s="25">
        <v>402</v>
      </c>
      <c r="E7823" s="8">
        <v>1177</v>
      </c>
      <c r="F7823" s="31">
        <f t="shared" si="298"/>
        <v>336.9045634218586</v>
      </c>
      <c r="G7823" s="31">
        <f t="shared" ref="G7823:G7886" si="300">IF(8811-A7823&gt;$I$11,G7822+(A7823-A7822)*$M$11,"erreur")</f>
        <v>348.5303868466799</v>
      </c>
    </row>
    <row r="7824" spans="1:7" x14ac:dyDescent="0.3">
      <c r="A7824" s="20">
        <f t="shared" si="299"/>
        <v>7818</v>
      </c>
      <c r="B7824" s="9">
        <v>336.90084342185861</v>
      </c>
      <c r="C7824" s="9">
        <v>348.52606551075041</v>
      </c>
      <c r="D7824" s="25">
        <v>403</v>
      </c>
      <c r="E7824" s="8">
        <v>1178</v>
      </c>
      <c r="F7824" s="31">
        <f t="shared" si="298"/>
        <v>336.90084342185861</v>
      </c>
      <c r="G7824" s="31">
        <f t="shared" si="300"/>
        <v>348.54921684667988</v>
      </c>
    </row>
    <row r="7825" spans="1:8" x14ac:dyDescent="0.3">
      <c r="A7825" s="20">
        <f t="shared" si="299"/>
        <v>7819</v>
      </c>
      <c r="B7825" s="9">
        <v>336.89712342185862</v>
      </c>
      <c r="C7825" s="9">
        <v>348.54489551075039</v>
      </c>
      <c r="D7825" s="25">
        <v>404</v>
      </c>
      <c r="E7825" s="8">
        <v>1179</v>
      </c>
      <c r="F7825" s="31">
        <f t="shared" si="298"/>
        <v>336.89712342185862</v>
      </c>
      <c r="G7825" s="31">
        <f t="shared" si="300"/>
        <v>348.56804684667986</v>
      </c>
    </row>
    <row r="7826" spans="1:8" x14ac:dyDescent="0.3">
      <c r="A7826" s="20">
        <f t="shared" si="299"/>
        <v>7820</v>
      </c>
      <c r="B7826" s="9">
        <v>336.89340342185864</v>
      </c>
      <c r="C7826" s="9">
        <v>348.56372551075037</v>
      </c>
      <c r="D7826" s="25">
        <v>405</v>
      </c>
      <c r="E7826" s="8">
        <v>1180</v>
      </c>
      <c r="F7826" s="31">
        <f t="shared" si="298"/>
        <v>336.89340342185864</v>
      </c>
      <c r="G7826" s="31">
        <f t="shared" si="300"/>
        <v>348.58687684667984</v>
      </c>
      <c r="H7826">
        <v>335.13</v>
      </c>
    </row>
    <row r="7827" spans="1:8" x14ac:dyDescent="0.3">
      <c r="A7827" s="20">
        <f t="shared" si="299"/>
        <v>7821</v>
      </c>
      <c r="B7827" s="9">
        <v>336.88968342185865</v>
      </c>
      <c r="C7827" s="9">
        <v>348.58255551075035</v>
      </c>
      <c r="D7827" s="25">
        <v>406</v>
      </c>
      <c r="E7827" s="8">
        <v>1181</v>
      </c>
      <c r="F7827" s="31">
        <f t="shared" si="298"/>
        <v>336.88968342185865</v>
      </c>
      <c r="G7827" s="31">
        <f t="shared" si="300"/>
        <v>348.60570684667982</v>
      </c>
    </row>
    <row r="7828" spans="1:8" x14ac:dyDescent="0.3">
      <c r="A7828" s="20">
        <f t="shared" si="299"/>
        <v>7822</v>
      </c>
      <c r="B7828" s="9">
        <v>336.88596342185866</v>
      </c>
      <c r="C7828" s="9">
        <v>348.60138551075033</v>
      </c>
      <c r="D7828" s="25">
        <v>407</v>
      </c>
      <c r="E7828" s="8">
        <v>1182</v>
      </c>
      <c r="F7828" s="31">
        <f t="shared" si="298"/>
        <v>336.88596342185866</v>
      </c>
      <c r="G7828" s="31">
        <f t="shared" si="300"/>
        <v>348.6245368466798</v>
      </c>
    </row>
    <row r="7829" spans="1:8" x14ac:dyDescent="0.3">
      <c r="A7829" s="20">
        <f t="shared" si="299"/>
        <v>7823</v>
      </c>
      <c r="B7829" s="9">
        <v>336.88224342185867</v>
      </c>
      <c r="C7829" s="9">
        <v>348.62021551075031</v>
      </c>
      <c r="D7829" s="25">
        <v>408</v>
      </c>
      <c r="E7829" s="8">
        <v>1183</v>
      </c>
      <c r="F7829" s="31">
        <f t="shared" si="298"/>
        <v>336.88224342185867</v>
      </c>
      <c r="G7829" s="31">
        <f t="shared" si="300"/>
        <v>348.64336684667978</v>
      </c>
    </row>
    <row r="7830" spans="1:8" x14ac:dyDescent="0.3">
      <c r="A7830" s="20">
        <f t="shared" si="299"/>
        <v>7824</v>
      </c>
      <c r="B7830" s="9">
        <v>336.87852342185869</v>
      </c>
      <c r="C7830" s="9">
        <v>348.63904551075029</v>
      </c>
      <c r="D7830" s="25">
        <v>409</v>
      </c>
      <c r="E7830" s="8">
        <v>1184</v>
      </c>
      <c r="F7830" s="31">
        <f t="shared" si="298"/>
        <v>336.87852342185869</v>
      </c>
      <c r="G7830" s="31">
        <f t="shared" si="300"/>
        <v>348.66219684667976</v>
      </c>
    </row>
    <row r="7831" spans="1:8" x14ac:dyDescent="0.3">
      <c r="A7831" s="20">
        <f t="shared" si="299"/>
        <v>7825</v>
      </c>
      <c r="B7831" s="9">
        <v>336.8748034218587</v>
      </c>
      <c r="C7831" s="9">
        <v>348.65787551075027</v>
      </c>
      <c r="D7831" s="25">
        <v>410</v>
      </c>
      <c r="E7831" s="8">
        <v>1185</v>
      </c>
      <c r="F7831" s="31">
        <f t="shared" si="298"/>
        <v>336.8748034218587</v>
      </c>
      <c r="G7831" s="31">
        <f t="shared" si="300"/>
        <v>348.68102684667974</v>
      </c>
    </row>
    <row r="7832" spans="1:8" x14ac:dyDescent="0.3">
      <c r="A7832" s="20">
        <f t="shared" si="299"/>
        <v>7826</v>
      </c>
      <c r="B7832" s="9">
        <v>336.87108342185871</v>
      </c>
      <c r="C7832" s="9">
        <v>348.67670551075025</v>
      </c>
      <c r="D7832" s="25">
        <v>411</v>
      </c>
      <c r="E7832" s="8">
        <v>1186</v>
      </c>
      <c r="F7832" s="31">
        <f t="shared" si="298"/>
        <v>336.87108342185871</v>
      </c>
      <c r="G7832" s="31">
        <f t="shared" si="300"/>
        <v>348.69985684667972</v>
      </c>
    </row>
    <row r="7833" spans="1:8" x14ac:dyDescent="0.3">
      <c r="A7833" s="20">
        <f t="shared" si="299"/>
        <v>7827</v>
      </c>
      <c r="B7833" s="9">
        <v>336.86736342185873</v>
      </c>
      <c r="C7833" s="9">
        <v>348.69553551075023</v>
      </c>
      <c r="D7833" s="25">
        <v>412</v>
      </c>
      <c r="E7833" s="8">
        <v>1187</v>
      </c>
      <c r="F7833" s="31">
        <f t="shared" si="298"/>
        <v>336.86736342185873</v>
      </c>
      <c r="G7833" s="31">
        <f t="shared" si="300"/>
        <v>348.7186868466797</v>
      </c>
    </row>
    <row r="7834" spans="1:8" x14ac:dyDescent="0.3">
      <c r="A7834" s="20">
        <f t="shared" si="299"/>
        <v>7828</v>
      </c>
      <c r="B7834" s="9">
        <v>336.86364342185874</v>
      </c>
      <c r="C7834" s="9">
        <v>348.71436551075021</v>
      </c>
      <c r="D7834" s="25">
        <v>413</v>
      </c>
      <c r="E7834" s="8">
        <v>1188</v>
      </c>
      <c r="F7834" s="31">
        <f t="shared" si="298"/>
        <v>336.86364342185874</v>
      </c>
      <c r="G7834" s="31">
        <f t="shared" si="300"/>
        <v>348.73751684667968</v>
      </c>
    </row>
    <row r="7835" spans="1:8" x14ac:dyDescent="0.3">
      <c r="A7835" s="20">
        <f t="shared" si="299"/>
        <v>7829</v>
      </c>
      <c r="B7835" s="9">
        <v>336.85992342185875</v>
      </c>
      <c r="C7835" s="9">
        <v>348.73319551075019</v>
      </c>
      <c r="D7835" s="25">
        <v>414</v>
      </c>
      <c r="E7835" s="8">
        <v>1189</v>
      </c>
      <c r="F7835" s="31">
        <f t="shared" si="298"/>
        <v>336.85992342185875</v>
      </c>
      <c r="G7835" s="31">
        <f t="shared" si="300"/>
        <v>348.75634684667966</v>
      </c>
    </row>
    <row r="7836" spans="1:8" x14ac:dyDescent="0.3">
      <c r="A7836" s="20">
        <f t="shared" si="299"/>
        <v>7830</v>
      </c>
      <c r="B7836" s="9">
        <v>336.85620342185877</v>
      </c>
      <c r="C7836" s="9">
        <v>348.75202551075017</v>
      </c>
      <c r="D7836" s="25">
        <v>415</v>
      </c>
      <c r="E7836" s="8">
        <v>1190</v>
      </c>
      <c r="F7836" s="31">
        <f t="shared" si="298"/>
        <v>336.85620342185877</v>
      </c>
      <c r="G7836" s="31">
        <f t="shared" si="300"/>
        <v>348.77517684667964</v>
      </c>
    </row>
    <row r="7837" spans="1:8" x14ac:dyDescent="0.3">
      <c r="A7837" s="20">
        <f t="shared" si="299"/>
        <v>7831</v>
      </c>
      <c r="B7837" s="9">
        <v>336.85248342185878</v>
      </c>
      <c r="C7837" s="9">
        <v>348.77085551075015</v>
      </c>
      <c r="D7837" s="25">
        <v>416</v>
      </c>
      <c r="E7837" s="8">
        <v>1191</v>
      </c>
      <c r="F7837" s="31">
        <f t="shared" si="298"/>
        <v>336.85248342185878</v>
      </c>
      <c r="G7837" s="31">
        <f t="shared" si="300"/>
        <v>348.79400684667962</v>
      </c>
    </row>
    <row r="7838" spans="1:8" x14ac:dyDescent="0.3">
      <c r="A7838" s="20">
        <f t="shared" si="299"/>
        <v>7832</v>
      </c>
      <c r="B7838" s="9">
        <v>336.84876342185879</v>
      </c>
      <c r="C7838" s="9">
        <v>348.78968551075013</v>
      </c>
      <c r="D7838" s="25">
        <v>417</v>
      </c>
      <c r="E7838" s="8">
        <v>1192</v>
      </c>
      <c r="F7838" s="31">
        <f t="shared" si="298"/>
        <v>336.84876342185879</v>
      </c>
      <c r="G7838" s="31">
        <f t="shared" si="300"/>
        <v>348.8128368466796</v>
      </c>
    </row>
    <row r="7839" spans="1:8" x14ac:dyDescent="0.3">
      <c r="A7839" s="20">
        <f t="shared" si="299"/>
        <v>7833</v>
      </c>
      <c r="B7839" s="9">
        <v>336.8450434218588</v>
      </c>
      <c r="C7839" s="9">
        <v>348.80851551075011</v>
      </c>
      <c r="D7839" s="25">
        <v>418</v>
      </c>
      <c r="E7839" s="8">
        <v>1193</v>
      </c>
      <c r="F7839" s="31">
        <f t="shared" si="298"/>
        <v>336.8450434218588</v>
      </c>
      <c r="G7839" s="31">
        <f t="shared" si="300"/>
        <v>348.83166684667958</v>
      </c>
    </row>
    <row r="7840" spans="1:8" x14ac:dyDescent="0.3">
      <c r="A7840" s="20">
        <f t="shared" si="299"/>
        <v>7834</v>
      </c>
      <c r="B7840" s="9">
        <v>336.84132342185882</v>
      </c>
      <c r="C7840" s="9">
        <v>348.82734551075009</v>
      </c>
      <c r="D7840" s="25">
        <v>419</v>
      </c>
      <c r="E7840" s="8">
        <v>1194</v>
      </c>
      <c r="F7840" s="31">
        <f t="shared" si="298"/>
        <v>336.84132342185882</v>
      </c>
      <c r="G7840" s="31">
        <f t="shared" si="300"/>
        <v>348.85049684667956</v>
      </c>
    </row>
    <row r="7841" spans="1:8" x14ac:dyDescent="0.3">
      <c r="A7841" s="20">
        <f t="shared" si="299"/>
        <v>7835</v>
      </c>
      <c r="B7841" s="9">
        <v>336.83760342185883</v>
      </c>
      <c r="C7841" s="9">
        <v>348.84617551075007</v>
      </c>
      <c r="D7841" s="25">
        <v>420</v>
      </c>
      <c r="E7841" s="8">
        <v>1195</v>
      </c>
      <c r="F7841" s="31">
        <f t="shared" si="298"/>
        <v>336.83760342185883</v>
      </c>
      <c r="G7841" s="31">
        <f t="shared" si="300"/>
        <v>348.86932684667954</v>
      </c>
    </row>
    <row r="7842" spans="1:8" x14ac:dyDescent="0.3">
      <c r="A7842" s="20">
        <f t="shared" si="299"/>
        <v>7836</v>
      </c>
      <c r="B7842" s="9">
        <v>336.83388342185884</v>
      </c>
      <c r="C7842" s="9">
        <v>348.86500551075005</v>
      </c>
      <c r="D7842" s="25">
        <v>421</v>
      </c>
      <c r="E7842" s="8">
        <v>1196</v>
      </c>
      <c r="F7842" s="31">
        <f t="shared" si="298"/>
        <v>336.83388342185884</v>
      </c>
      <c r="G7842" s="31">
        <f t="shared" si="300"/>
        <v>348.88815684667952</v>
      </c>
    </row>
    <row r="7843" spans="1:8" x14ac:dyDescent="0.3">
      <c r="A7843" s="20">
        <f t="shared" si="299"/>
        <v>7837</v>
      </c>
      <c r="B7843" s="9">
        <v>336.83016342185886</v>
      </c>
      <c r="C7843" s="9">
        <v>348.88383551075003</v>
      </c>
      <c r="D7843" s="25">
        <v>422</v>
      </c>
      <c r="E7843" s="8">
        <v>1197</v>
      </c>
      <c r="F7843" s="31">
        <f t="shared" si="298"/>
        <v>336.83016342185886</v>
      </c>
      <c r="G7843" s="31">
        <f t="shared" si="300"/>
        <v>348.9069868466795</v>
      </c>
    </row>
    <row r="7844" spans="1:8" x14ac:dyDescent="0.3">
      <c r="A7844" s="20">
        <f t="shared" si="299"/>
        <v>7838</v>
      </c>
      <c r="B7844" s="9">
        <v>336.82644342185887</v>
      </c>
      <c r="C7844" s="9">
        <v>348.90266551075001</v>
      </c>
      <c r="D7844" s="25">
        <v>423</v>
      </c>
      <c r="E7844" s="8">
        <v>1198</v>
      </c>
      <c r="F7844" s="31">
        <f t="shared" si="298"/>
        <v>336.82644342185887</v>
      </c>
      <c r="G7844" s="31">
        <f t="shared" si="300"/>
        <v>348.92581684667948</v>
      </c>
      <c r="H7844">
        <v>334.13</v>
      </c>
    </row>
    <row r="7845" spans="1:8" x14ac:dyDescent="0.3">
      <c r="A7845" s="20">
        <f t="shared" si="299"/>
        <v>7839</v>
      </c>
      <c r="B7845" s="9">
        <v>336.82272342185888</v>
      </c>
      <c r="C7845" s="9">
        <v>348.92149551074999</v>
      </c>
      <c r="D7845" s="25">
        <v>424</v>
      </c>
      <c r="E7845" s="8">
        <v>1199</v>
      </c>
      <c r="F7845" s="31">
        <f t="shared" si="298"/>
        <v>336.82272342185888</v>
      </c>
      <c r="G7845" s="31">
        <f t="shared" si="300"/>
        <v>348.94464684667946</v>
      </c>
    </row>
    <row r="7846" spans="1:8" x14ac:dyDescent="0.3">
      <c r="A7846" s="20">
        <f t="shared" si="299"/>
        <v>7840</v>
      </c>
      <c r="B7846" s="9">
        <v>336.81900342185889</v>
      </c>
      <c r="C7846" s="9">
        <v>348.94032551074997</v>
      </c>
      <c r="D7846" s="25">
        <v>425</v>
      </c>
      <c r="E7846" s="8">
        <v>1200</v>
      </c>
      <c r="F7846" s="31">
        <f t="shared" si="298"/>
        <v>336.81900342185889</v>
      </c>
      <c r="G7846" s="31">
        <f t="shared" si="300"/>
        <v>348.96347684667944</v>
      </c>
    </row>
    <row r="7847" spans="1:8" x14ac:dyDescent="0.3">
      <c r="A7847" s="20">
        <f t="shared" si="299"/>
        <v>7841</v>
      </c>
      <c r="B7847" s="9">
        <v>336.81528342185891</v>
      </c>
      <c r="C7847" s="9">
        <v>348.95915551074995</v>
      </c>
      <c r="D7847" s="25">
        <v>426</v>
      </c>
      <c r="E7847" s="8">
        <v>1201</v>
      </c>
      <c r="F7847" s="31">
        <f t="shared" si="298"/>
        <v>336.81528342185891</v>
      </c>
      <c r="G7847" s="31">
        <f t="shared" si="300"/>
        <v>348.98230684667942</v>
      </c>
    </row>
    <row r="7848" spans="1:8" x14ac:dyDescent="0.3">
      <c r="A7848" s="20">
        <f t="shared" si="299"/>
        <v>7842</v>
      </c>
      <c r="B7848" s="9">
        <v>336.81156342185892</v>
      </c>
      <c r="C7848" s="9">
        <v>348.97798551074993</v>
      </c>
      <c r="D7848" s="25">
        <v>427</v>
      </c>
      <c r="E7848" s="8">
        <v>1202</v>
      </c>
      <c r="F7848" s="31">
        <f t="shared" si="298"/>
        <v>336.81156342185892</v>
      </c>
      <c r="G7848" s="31">
        <f t="shared" si="300"/>
        <v>349.0011368466794</v>
      </c>
    </row>
    <row r="7849" spans="1:8" x14ac:dyDescent="0.3">
      <c r="A7849" s="20">
        <f t="shared" si="299"/>
        <v>7843</v>
      </c>
      <c r="B7849" s="9">
        <v>336.80784342185893</v>
      </c>
      <c r="C7849" s="9">
        <v>348.99681551074991</v>
      </c>
      <c r="D7849" s="25">
        <v>428</v>
      </c>
      <c r="E7849" s="8">
        <v>1203</v>
      </c>
      <c r="F7849" s="31">
        <f t="shared" si="298"/>
        <v>336.80784342185893</v>
      </c>
      <c r="G7849" s="31">
        <f t="shared" si="300"/>
        <v>349.01996684667938</v>
      </c>
    </row>
    <row r="7850" spans="1:8" x14ac:dyDescent="0.3">
      <c r="A7850" s="20">
        <f t="shared" si="299"/>
        <v>7844</v>
      </c>
      <c r="B7850" s="9">
        <v>336.80412342185895</v>
      </c>
      <c r="C7850" s="9">
        <v>349.01564551074989</v>
      </c>
      <c r="D7850" s="25">
        <v>429</v>
      </c>
      <c r="E7850" s="8">
        <v>1204</v>
      </c>
      <c r="F7850" s="31">
        <f t="shared" si="298"/>
        <v>336.80412342185895</v>
      </c>
      <c r="G7850" s="31">
        <f t="shared" si="300"/>
        <v>349.03879684667936</v>
      </c>
    </row>
    <row r="7851" spans="1:8" x14ac:dyDescent="0.3">
      <c r="A7851" s="20">
        <f t="shared" si="299"/>
        <v>7845</v>
      </c>
      <c r="B7851" s="9">
        <v>336.80040342185896</v>
      </c>
      <c r="C7851" s="9">
        <v>349.03447551074987</v>
      </c>
      <c r="D7851" s="25">
        <v>430</v>
      </c>
      <c r="E7851" s="8">
        <v>1205</v>
      </c>
      <c r="F7851" s="31">
        <f t="shared" si="298"/>
        <v>336.80040342185896</v>
      </c>
      <c r="G7851" s="31">
        <f t="shared" si="300"/>
        <v>349.05762684667934</v>
      </c>
    </row>
    <row r="7852" spans="1:8" x14ac:dyDescent="0.3">
      <c r="A7852" s="20">
        <f t="shared" si="299"/>
        <v>7846</v>
      </c>
      <c r="B7852" s="9">
        <v>336.79668342185897</v>
      </c>
      <c r="C7852" s="9">
        <v>349.05330551074985</v>
      </c>
      <c r="D7852" s="25">
        <v>431</v>
      </c>
      <c r="E7852" s="8">
        <v>1206</v>
      </c>
      <c r="F7852" s="31">
        <f t="shared" si="298"/>
        <v>336.79668342185897</v>
      </c>
      <c r="G7852" s="31">
        <f t="shared" si="300"/>
        <v>349.07645684667932</v>
      </c>
    </row>
    <row r="7853" spans="1:8" x14ac:dyDescent="0.3">
      <c r="A7853" s="20">
        <f t="shared" si="299"/>
        <v>7847</v>
      </c>
      <c r="B7853" s="9">
        <v>336.79296342185899</v>
      </c>
      <c r="C7853" s="9">
        <v>349.07213551074983</v>
      </c>
      <c r="D7853" s="25">
        <v>432</v>
      </c>
      <c r="E7853" s="8">
        <v>1207</v>
      </c>
      <c r="F7853" s="31">
        <f t="shared" si="298"/>
        <v>336.79296342185899</v>
      </c>
      <c r="G7853" s="31">
        <f t="shared" si="300"/>
        <v>349.0952868466793</v>
      </c>
    </row>
    <row r="7854" spans="1:8" x14ac:dyDescent="0.3">
      <c r="A7854" s="20">
        <f t="shared" si="299"/>
        <v>7848</v>
      </c>
      <c r="B7854" s="9">
        <v>336.789243421859</v>
      </c>
      <c r="C7854" s="9">
        <v>349.09096551074981</v>
      </c>
      <c r="D7854" s="25">
        <v>433</v>
      </c>
      <c r="E7854" s="8">
        <v>1208</v>
      </c>
      <c r="F7854" s="31">
        <f t="shared" si="298"/>
        <v>336.789243421859</v>
      </c>
      <c r="G7854" s="31">
        <f t="shared" si="300"/>
        <v>349.11411684667928</v>
      </c>
    </row>
    <row r="7855" spans="1:8" x14ac:dyDescent="0.3">
      <c r="A7855" s="20">
        <f t="shared" si="299"/>
        <v>7849</v>
      </c>
      <c r="B7855" s="9">
        <v>336.78552342185901</v>
      </c>
      <c r="C7855" s="9">
        <v>349.10979551074979</v>
      </c>
      <c r="D7855" s="25">
        <v>434</v>
      </c>
      <c r="E7855" s="8">
        <v>1209</v>
      </c>
      <c r="F7855" s="31">
        <f t="shared" si="298"/>
        <v>336.78552342185901</v>
      </c>
      <c r="G7855" s="31">
        <f t="shared" si="300"/>
        <v>349.13294684667926</v>
      </c>
    </row>
    <row r="7856" spans="1:8" x14ac:dyDescent="0.3">
      <c r="A7856" s="20">
        <f t="shared" si="299"/>
        <v>7850</v>
      </c>
      <c r="B7856" s="9">
        <v>336.78180342185902</v>
      </c>
      <c r="C7856" s="9">
        <v>349.12862551074977</v>
      </c>
      <c r="D7856" s="25">
        <v>435</v>
      </c>
      <c r="E7856" s="8">
        <v>1210</v>
      </c>
      <c r="F7856" s="31">
        <f t="shared" si="298"/>
        <v>336.78180342185902</v>
      </c>
      <c r="G7856" s="31">
        <f t="shared" si="300"/>
        <v>349.15177684667924</v>
      </c>
    </row>
    <row r="7857" spans="1:8" x14ac:dyDescent="0.3">
      <c r="A7857" s="20">
        <f t="shared" si="299"/>
        <v>7851</v>
      </c>
      <c r="B7857" s="9">
        <v>336.77808342185904</v>
      </c>
      <c r="C7857" s="9">
        <v>349.14745551074975</v>
      </c>
      <c r="D7857" s="25">
        <v>436</v>
      </c>
      <c r="E7857" s="8">
        <v>1211</v>
      </c>
      <c r="F7857" s="31">
        <f t="shared" si="298"/>
        <v>336.77808342185904</v>
      </c>
      <c r="G7857" s="31">
        <f t="shared" si="300"/>
        <v>349.17060684667922</v>
      </c>
    </row>
    <row r="7858" spans="1:8" x14ac:dyDescent="0.3">
      <c r="A7858" s="20">
        <f t="shared" si="299"/>
        <v>7852</v>
      </c>
      <c r="B7858" s="9">
        <v>336.77436342185905</v>
      </c>
      <c r="C7858" s="9">
        <v>349.16628551074973</v>
      </c>
      <c r="D7858" s="25">
        <v>437</v>
      </c>
      <c r="E7858" s="8">
        <v>1212</v>
      </c>
      <c r="F7858" s="31">
        <f t="shared" si="298"/>
        <v>336.77436342185905</v>
      </c>
      <c r="G7858" s="31">
        <f t="shared" si="300"/>
        <v>349.1894368466792</v>
      </c>
    </row>
    <row r="7859" spans="1:8" x14ac:dyDescent="0.3">
      <c r="A7859" s="20">
        <f t="shared" si="299"/>
        <v>7853</v>
      </c>
      <c r="B7859" s="9">
        <v>336.77064342185906</v>
      </c>
      <c r="C7859" s="9">
        <v>349.18511551074971</v>
      </c>
      <c r="D7859" s="25">
        <v>438</v>
      </c>
      <c r="E7859" s="8">
        <v>1213</v>
      </c>
      <c r="F7859" s="31">
        <f t="shared" si="298"/>
        <v>336.77064342185906</v>
      </c>
      <c r="G7859" s="31">
        <f t="shared" si="300"/>
        <v>349.20826684667918</v>
      </c>
    </row>
    <row r="7860" spans="1:8" x14ac:dyDescent="0.3">
      <c r="A7860" s="20">
        <f t="shared" si="299"/>
        <v>7854</v>
      </c>
      <c r="B7860" s="9">
        <v>336.76692342185908</v>
      </c>
      <c r="C7860" s="9">
        <v>349.20394551074969</v>
      </c>
      <c r="D7860" s="25">
        <v>439</v>
      </c>
      <c r="E7860" s="8">
        <v>1214</v>
      </c>
      <c r="F7860" s="31">
        <f t="shared" si="298"/>
        <v>336.76692342185908</v>
      </c>
      <c r="G7860" s="31">
        <f t="shared" si="300"/>
        <v>349.22709684667916</v>
      </c>
    </row>
    <row r="7861" spans="1:8" x14ac:dyDescent="0.3">
      <c r="A7861" s="20">
        <f t="shared" si="299"/>
        <v>7855</v>
      </c>
      <c r="B7861" s="9">
        <v>336.76320342185909</v>
      </c>
      <c r="C7861" s="9">
        <v>349.22277551074967</v>
      </c>
      <c r="D7861" s="25">
        <v>440</v>
      </c>
      <c r="E7861" s="8">
        <v>1215</v>
      </c>
      <c r="F7861" s="31">
        <f t="shared" si="298"/>
        <v>336.76320342185909</v>
      </c>
      <c r="G7861" s="31">
        <f t="shared" si="300"/>
        <v>349.24592684667914</v>
      </c>
    </row>
    <row r="7862" spans="1:8" x14ac:dyDescent="0.3">
      <c r="A7862" s="20">
        <f t="shared" si="299"/>
        <v>7856</v>
      </c>
      <c r="B7862" s="9">
        <v>336.7594834218591</v>
      </c>
      <c r="C7862" s="9">
        <v>349.24160551074965</v>
      </c>
      <c r="D7862" s="25">
        <v>441</v>
      </c>
      <c r="E7862" s="8">
        <v>1216</v>
      </c>
      <c r="F7862" s="31">
        <f t="shared" si="298"/>
        <v>336.7594834218591</v>
      </c>
      <c r="G7862" s="31">
        <f t="shared" si="300"/>
        <v>349.26475684667912</v>
      </c>
    </row>
    <row r="7863" spans="1:8" x14ac:dyDescent="0.3">
      <c r="A7863" s="20">
        <f t="shared" si="299"/>
        <v>7857</v>
      </c>
      <c r="B7863" s="9">
        <v>336.75576342185911</v>
      </c>
      <c r="C7863" s="9">
        <v>349.26043551074963</v>
      </c>
      <c r="D7863" s="25">
        <v>442</v>
      </c>
      <c r="E7863" s="8">
        <v>1217</v>
      </c>
      <c r="F7863" s="31">
        <f t="shared" si="298"/>
        <v>336.75576342185911</v>
      </c>
      <c r="G7863" s="31">
        <f t="shared" si="300"/>
        <v>349.2835868466791</v>
      </c>
    </row>
    <row r="7864" spans="1:8" x14ac:dyDescent="0.3">
      <c r="A7864" s="20">
        <f t="shared" si="299"/>
        <v>7858</v>
      </c>
      <c r="B7864" s="9">
        <v>336.75204342185913</v>
      </c>
      <c r="C7864" s="9">
        <v>349.27926551074961</v>
      </c>
      <c r="D7864" s="25">
        <v>443</v>
      </c>
      <c r="E7864" s="8">
        <v>1218</v>
      </c>
      <c r="F7864" s="31">
        <f t="shared" si="298"/>
        <v>336.75204342185913</v>
      </c>
      <c r="G7864" s="31">
        <f t="shared" si="300"/>
        <v>349.30241684667908</v>
      </c>
    </row>
    <row r="7865" spans="1:8" x14ac:dyDescent="0.3">
      <c r="A7865" s="20">
        <f t="shared" si="299"/>
        <v>7859</v>
      </c>
      <c r="B7865" s="9">
        <v>336.74832342185914</v>
      </c>
      <c r="C7865" s="9">
        <v>349.29809551074959</v>
      </c>
      <c r="D7865" s="25">
        <v>444</v>
      </c>
      <c r="E7865" s="8">
        <v>1219</v>
      </c>
      <c r="F7865" s="31">
        <f t="shared" si="298"/>
        <v>336.74832342185914</v>
      </c>
      <c r="G7865" s="31">
        <f t="shared" si="300"/>
        <v>349.32124684667906</v>
      </c>
    </row>
    <row r="7866" spans="1:8" x14ac:dyDescent="0.3">
      <c r="A7866" s="20">
        <f t="shared" si="299"/>
        <v>7860</v>
      </c>
      <c r="B7866" s="9">
        <v>336.74460342185915</v>
      </c>
      <c r="C7866" s="9">
        <v>349.31692551074957</v>
      </c>
      <c r="D7866" s="25">
        <v>445</v>
      </c>
      <c r="E7866" s="8">
        <v>1220</v>
      </c>
      <c r="F7866" s="31">
        <f t="shared" si="298"/>
        <v>336.74460342185915</v>
      </c>
      <c r="G7866" s="31">
        <f t="shared" si="300"/>
        <v>349.34007684667904</v>
      </c>
      <c r="H7866">
        <v>333.47</v>
      </c>
    </row>
    <row r="7867" spans="1:8" x14ac:dyDescent="0.3">
      <c r="A7867" s="20">
        <f t="shared" si="299"/>
        <v>7861</v>
      </c>
      <c r="B7867" s="9">
        <v>336.74088342185917</v>
      </c>
      <c r="C7867" s="9">
        <v>349.33575551074955</v>
      </c>
      <c r="D7867" s="25">
        <v>446</v>
      </c>
      <c r="E7867" s="8">
        <v>1221</v>
      </c>
      <c r="F7867" s="31">
        <f t="shared" si="298"/>
        <v>336.74088342185917</v>
      </c>
      <c r="G7867" s="31">
        <f t="shared" si="300"/>
        <v>349.35890684667902</v>
      </c>
    </row>
    <row r="7868" spans="1:8" x14ac:dyDescent="0.3">
      <c r="A7868" s="20">
        <f t="shared" si="299"/>
        <v>7862</v>
      </c>
      <c r="B7868" s="9">
        <v>336.73716342185918</v>
      </c>
      <c r="C7868" s="9">
        <v>349.35458551074953</v>
      </c>
      <c r="D7868" s="25">
        <v>447</v>
      </c>
      <c r="E7868" s="8">
        <v>1222</v>
      </c>
      <c r="F7868" s="31">
        <f t="shared" si="298"/>
        <v>336.73716342185918</v>
      </c>
      <c r="G7868" s="31">
        <f t="shared" si="300"/>
        <v>349.377736846679</v>
      </c>
    </row>
    <row r="7869" spans="1:8" x14ac:dyDescent="0.3">
      <c r="A7869" s="20">
        <f t="shared" si="299"/>
        <v>7863</v>
      </c>
      <c r="B7869" s="9">
        <v>336.73344342185919</v>
      </c>
      <c r="C7869" s="9">
        <v>349.37341551074951</v>
      </c>
      <c r="D7869" s="25">
        <v>448</v>
      </c>
      <c r="E7869" s="8">
        <v>1223</v>
      </c>
      <c r="F7869" s="31">
        <f t="shared" si="298"/>
        <v>336.73344342185919</v>
      </c>
      <c r="G7869" s="31">
        <f t="shared" si="300"/>
        <v>349.39656684667898</v>
      </c>
    </row>
    <row r="7870" spans="1:8" x14ac:dyDescent="0.3">
      <c r="A7870" s="20">
        <f t="shared" si="299"/>
        <v>7864</v>
      </c>
      <c r="B7870" s="9">
        <v>336.72972342185921</v>
      </c>
      <c r="C7870" s="9">
        <v>349.39224551074949</v>
      </c>
      <c r="D7870" s="25">
        <v>449</v>
      </c>
      <c r="E7870" s="8">
        <v>1224</v>
      </c>
      <c r="F7870" s="31">
        <f t="shared" si="298"/>
        <v>336.72972342185921</v>
      </c>
      <c r="G7870" s="31">
        <f t="shared" si="300"/>
        <v>349.41539684667896</v>
      </c>
    </row>
    <row r="7871" spans="1:8" x14ac:dyDescent="0.3">
      <c r="A7871" s="20">
        <f t="shared" si="299"/>
        <v>7865</v>
      </c>
      <c r="B7871" s="9">
        <v>336.72600342185922</v>
      </c>
      <c r="C7871" s="9">
        <v>349.41107551074947</v>
      </c>
      <c r="D7871" s="25">
        <v>450</v>
      </c>
      <c r="E7871" s="8">
        <v>1225</v>
      </c>
      <c r="F7871" s="31">
        <f t="shared" ref="F7871:F7934" si="301">IF($A7871&lt;=$J$28,F7870+($A7871-$A7870)*$L$28,"erreur")</f>
        <v>336.72600342185922</v>
      </c>
      <c r="G7871" s="31">
        <f t="shared" si="300"/>
        <v>349.43422684667894</v>
      </c>
    </row>
    <row r="7872" spans="1:8" x14ac:dyDescent="0.3">
      <c r="A7872" s="20">
        <f t="shared" si="299"/>
        <v>7866</v>
      </c>
      <c r="B7872" s="9">
        <v>336.72228342185923</v>
      </c>
      <c r="C7872" s="9">
        <v>349.42990551074945</v>
      </c>
      <c r="D7872" s="25">
        <v>451</v>
      </c>
      <c r="E7872" s="8">
        <v>1226</v>
      </c>
      <c r="F7872" s="31">
        <f t="shared" si="301"/>
        <v>336.72228342185923</v>
      </c>
      <c r="G7872" s="31">
        <f t="shared" si="300"/>
        <v>349.45305684667892</v>
      </c>
    </row>
    <row r="7873" spans="1:8" x14ac:dyDescent="0.3">
      <c r="A7873" s="20">
        <f t="shared" si="299"/>
        <v>7867</v>
      </c>
      <c r="B7873" s="9">
        <v>336.71856342185924</v>
      </c>
      <c r="C7873" s="9">
        <v>349.44873551074943</v>
      </c>
      <c r="D7873" s="25">
        <v>452</v>
      </c>
      <c r="E7873" s="8">
        <v>1227</v>
      </c>
      <c r="F7873" s="31">
        <f t="shared" si="301"/>
        <v>336.71856342185924</v>
      </c>
      <c r="G7873" s="31">
        <f t="shared" si="300"/>
        <v>349.4718868466789</v>
      </c>
    </row>
    <row r="7874" spans="1:8" x14ac:dyDescent="0.3">
      <c r="A7874" s="20">
        <f t="shared" si="299"/>
        <v>7868</v>
      </c>
      <c r="B7874" s="9">
        <v>336.71484342185926</v>
      </c>
      <c r="C7874" s="9">
        <v>349.46756551074941</v>
      </c>
      <c r="D7874" s="25">
        <v>453</v>
      </c>
      <c r="E7874" s="8">
        <v>1228</v>
      </c>
      <c r="F7874" s="31">
        <f t="shared" si="301"/>
        <v>336.71484342185926</v>
      </c>
      <c r="G7874" s="31">
        <f t="shared" si="300"/>
        <v>349.49071684667888</v>
      </c>
    </row>
    <row r="7875" spans="1:8" x14ac:dyDescent="0.3">
      <c r="A7875" s="20">
        <f t="shared" si="299"/>
        <v>7869</v>
      </c>
      <c r="B7875" s="9">
        <v>336.71112342185927</v>
      </c>
      <c r="C7875" s="9">
        <v>349.48639551074939</v>
      </c>
      <c r="D7875" s="25">
        <v>454</v>
      </c>
      <c r="E7875" s="8">
        <v>1229</v>
      </c>
      <c r="F7875" s="31">
        <f t="shared" si="301"/>
        <v>336.71112342185927</v>
      </c>
      <c r="G7875" s="31">
        <f t="shared" si="300"/>
        <v>349.50954684667886</v>
      </c>
    </row>
    <row r="7876" spans="1:8" x14ac:dyDescent="0.3">
      <c r="A7876" s="20">
        <f t="shared" si="299"/>
        <v>7870</v>
      </c>
      <c r="B7876" s="9">
        <v>336.70740342185928</v>
      </c>
      <c r="C7876" s="9">
        <v>349.50522551074937</v>
      </c>
      <c r="D7876" s="25">
        <v>455</v>
      </c>
      <c r="E7876" s="8">
        <v>1230</v>
      </c>
      <c r="F7876" s="31">
        <f t="shared" si="301"/>
        <v>336.70740342185928</v>
      </c>
      <c r="G7876" s="31">
        <f t="shared" si="300"/>
        <v>349.52837684667884</v>
      </c>
    </row>
    <row r="7877" spans="1:8" x14ac:dyDescent="0.3">
      <c r="A7877" s="20">
        <f t="shared" si="299"/>
        <v>7871</v>
      </c>
      <c r="B7877" s="9">
        <v>336.7036834218593</v>
      </c>
      <c r="C7877" s="9">
        <v>349.52405551074935</v>
      </c>
      <c r="D7877" s="25">
        <v>456</v>
      </c>
      <c r="E7877" s="8">
        <v>1231</v>
      </c>
      <c r="F7877" s="31">
        <f t="shared" si="301"/>
        <v>336.7036834218593</v>
      </c>
      <c r="G7877" s="31">
        <f t="shared" si="300"/>
        <v>349.54720684667882</v>
      </c>
    </row>
    <row r="7878" spans="1:8" x14ac:dyDescent="0.3">
      <c r="A7878" s="20">
        <f t="shared" si="299"/>
        <v>7872</v>
      </c>
      <c r="B7878" s="9">
        <v>336.69996342185931</v>
      </c>
      <c r="C7878" s="9">
        <v>349.54288551074933</v>
      </c>
      <c r="D7878" s="25">
        <v>457</v>
      </c>
      <c r="E7878" s="8">
        <v>1232</v>
      </c>
      <c r="F7878" s="31">
        <f t="shared" si="301"/>
        <v>336.69996342185931</v>
      </c>
      <c r="G7878" s="31">
        <f t="shared" si="300"/>
        <v>349.5660368466788</v>
      </c>
    </row>
    <row r="7879" spans="1:8" x14ac:dyDescent="0.3">
      <c r="A7879" s="20">
        <f t="shared" si="299"/>
        <v>7873</v>
      </c>
      <c r="B7879" s="9">
        <v>336.69624342185932</v>
      </c>
      <c r="C7879" s="9">
        <v>349.56171551074931</v>
      </c>
      <c r="D7879" s="25">
        <v>458</v>
      </c>
      <c r="E7879" s="8">
        <v>1233</v>
      </c>
      <c r="F7879" s="31">
        <f t="shared" si="301"/>
        <v>336.69624342185932</v>
      </c>
      <c r="G7879" s="31">
        <f t="shared" si="300"/>
        <v>349.58486684667878</v>
      </c>
    </row>
    <row r="7880" spans="1:8" x14ac:dyDescent="0.3">
      <c r="A7880" s="20">
        <f t="shared" ref="A7880:A7943" si="302">ROW()-6</f>
        <v>7874</v>
      </c>
      <c r="B7880" s="9">
        <v>336.69252342185933</v>
      </c>
      <c r="C7880" s="9">
        <v>349.58054551074929</v>
      </c>
      <c r="D7880" s="25">
        <v>459</v>
      </c>
      <c r="E7880" s="8">
        <v>1234</v>
      </c>
      <c r="F7880" s="31">
        <f t="shared" si="301"/>
        <v>336.69252342185933</v>
      </c>
      <c r="G7880" s="31">
        <f t="shared" si="300"/>
        <v>349.60369684667876</v>
      </c>
    </row>
    <row r="7881" spans="1:8" x14ac:dyDescent="0.3">
      <c r="A7881" s="20">
        <f t="shared" si="302"/>
        <v>7875</v>
      </c>
      <c r="B7881" s="9">
        <v>336.68880342185935</v>
      </c>
      <c r="C7881" s="9">
        <v>349.59937551074927</v>
      </c>
      <c r="D7881" s="25">
        <v>460</v>
      </c>
      <c r="E7881" s="8">
        <v>1235</v>
      </c>
      <c r="F7881" s="31">
        <f t="shared" si="301"/>
        <v>336.68880342185935</v>
      </c>
      <c r="G7881" s="31">
        <f t="shared" si="300"/>
        <v>349.62252684667874</v>
      </c>
    </row>
    <row r="7882" spans="1:8" x14ac:dyDescent="0.3">
      <c r="A7882" s="20">
        <f t="shared" si="302"/>
        <v>7876</v>
      </c>
      <c r="B7882" s="9">
        <v>336.68508342185936</v>
      </c>
      <c r="C7882" s="9">
        <v>349.61820551074925</v>
      </c>
      <c r="D7882" s="25">
        <v>461</v>
      </c>
      <c r="E7882" s="8">
        <v>1236</v>
      </c>
      <c r="F7882" s="31">
        <f t="shared" si="301"/>
        <v>336.68508342185936</v>
      </c>
      <c r="G7882" s="31">
        <f t="shared" si="300"/>
        <v>349.64135684667872</v>
      </c>
    </row>
    <row r="7883" spans="1:8" x14ac:dyDescent="0.3">
      <c r="A7883" s="20">
        <f t="shared" si="302"/>
        <v>7877</v>
      </c>
      <c r="B7883" s="9">
        <v>336.68136342185937</v>
      </c>
      <c r="C7883" s="9">
        <v>349.63703551074923</v>
      </c>
      <c r="D7883" s="25">
        <v>462</v>
      </c>
      <c r="E7883" s="8">
        <v>1237</v>
      </c>
      <c r="F7883" s="31">
        <f t="shared" si="301"/>
        <v>336.68136342185937</v>
      </c>
      <c r="G7883" s="31">
        <f t="shared" si="300"/>
        <v>349.6601868466787</v>
      </c>
    </row>
    <row r="7884" spans="1:8" x14ac:dyDescent="0.3">
      <c r="A7884" s="20">
        <f t="shared" si="302"/>
        <v>7878</v>
      </c>
      <c r="B7884" s="9">
        <v>336.67764342185939</v>
      </c>
      <c r="C7884" s="9">
        <v>349.65586551074921</v>
      </c>
      <c r="D7884" s="25">
        <v>463</v>
      </c>
      <c r="E7884" s="8">
        <v>1238</v>
      </c>
      <c r="F7884" s="31">
        <f t="shared" si="301"/>
        <v>336.67764342185939</v>
      </c>
      <c r="G7884" s="31">
        <f t="shared" si="300"/>
        <v>349.67901684667868</v>
      </c>
    </row>
    <row r="7885" spans="1:8" x14ac:dyDescent="0.3">
      <c r="A7885" s="20">
        <f t="shared" si="302"/>
        <v>7879</v>
      </c>
      <c r="B7885" s="9">
        <v>336.6739234218594</v>
      </c>
      <c r="C7885" s="9">
        <v>349.67469551074919</v>
      </c>
      <c r="D7885" s="25">
        <v>464</v>
      </c>
      <c r="E7885" s="8">
        <v>1239</v>
      </c>
      <c r="F7885" s="31">
        <f t="shared" si="301"/>
        <v>336.6739234218594</v>
      </c>
      <c r="G7885" s="31">
        <f t="shared" si="300"/>
        <v>349.69784684667866</v>
      </c>
    </row>
    <row r="7886" spans="1:8" x14ac:dyDescent="0.3">
      <c r="A7886" s="20">
        <f t="shared" si="302"/>
        <v>7880</v>
      </c>
      <c r="B7886" s="9">
        <v>336.67020342185941</v>
      </c>
      <c r="C7886" s="9">
        <v>349.69352551074917</v>
      </c>
      <c r="D7886" s="25">
        <v>465</v>
      </c>
      <c r="E7886" s="8">
        <v>1240</v>
      </c>
      <c r="F7886" s="31">
        <f t="shared" si="301"/>
        <v>336.67020342185941</v>
      </c>
      <c r="G7886" s="31">
        <f t="shared" si="300"/>
        <v>349.71667684667864</v>
      </c>
      <c r="H7886">
        <v>333.19</v>
      </c>
    </row>
    <row r="7887" spans="1:8" x14ac:dyDescent="0.3">
      <c r="A7887" s="20">
        <f t="shared" si="302"/>
        <v>7881</v>
      </c>
      <c r="B7887" s="9">
        <v>336.66648342185943</v>
      </c>
      <c r="C7887" s="9">
        <v>349.71235551074915</v>
      </c>
      <c r="D7887" s="25">
        <v>466</v>
      </c>
      <c r="E7887" s="8">
        <v>1241</v>
      </c>
      <c r="F7887" s="31">
        <f t="shared" si="301"/>
        <v>336.66648342185943</v>
      </c>
      <c r="G7887" s="31">
        <f t="shared" ref="G7887:G7915" si="303">IF(8811-A7887&gt;$I$11,G7886+(A7887-A7886)*$M$11,"erreur")</f>
        <v>349.73550684667862</v>
      </c>
    </row>
    <row r="7888" spans="1:8" x14ac:dyDescent="0.3">
      <c r="A7888" s="20">
        <f t="shared" si="302"/>
        <v>7882</v>
      </c>
      <c r="B7888" s="9">
        <v>336.66276342185944</v>
      </c>
      <c r="C7888" s="9">
        <v>349.73118551074913</v>
      </c>
      <c r="D7888" s="25">
        <v>467</v>
      </c>
      <c r="E7888" s="8">
        <v>1242</v>
      </c>
      <c r="F7888" s="31">
        <f t="shared" si="301"/>
        <v>336.66276342185944</v>
      </c>
      <c r="G7888" s="31">
        <f t="shared" si="303"/>
        <v>349.7543368466786</v>
      </c>
    </row>
    <row r="7889" spans="1:7" x14ac:dyDescent="0.3">
      <c r="A7889" s="20">
        <f t="shared" si="302"/>
        <v>7883</v>
      </c>
      <c r="B7889" s="9">
        <v>336.65904342185945</v>
      </c>
      <c r="C7889" s="9">
        <v>349.75001551074911</v>
      </c>
      <c r="D7889" s="25">
        <v>468</v>
      </c>
      <c r="E7889" s="8">
        <v>1243</v>
      </c>
      <c r="F7889" s="31">
        <f t="shared" si="301"/>
        <v>336.65904342185945</v>
      </c>
      <c r="G7889" s="31">
        <f t="shared" si="303"/>
        <v>349.77316684667858</v>
      </c>
    </row>
    <row r="7890" spans="1:7" x14ac:dyDescent="0.3">
      <c r="A7890" s="20">
        <f t="shared" si="302"/>
        <v>7884</v>
      </c>
      <c r="B7890" s="9">
        <v>336.65532342185946</v>
      </c>
      <c r="C7890" s="9">
        <v>349.76884551074909</v>
      </c>
      <c r="D7890" s="25">
        <v>469</v>
      </c>
      <c r="E7890" s="8">
        <v>1244</v>
      </c>
      <c r="F7890" s="31">
        <f t="shared" si="301"/>
        <v>336.65532342185946</v>
      </c>
      <c r="G7890" s="31">
        <f t="shared" si="303"/>
        <v>349.79199684667856</v>
      </c>
    </row>
    <row r="7891" spans="1:7" x14ac:dyDescent="0.3">
      <c r="A7891" s="20">
        <f t="shared" si="302"/>
        <v>7885</v>
      </c>
      <c r="B7891" s="9">
        <v>336.65160342185948</v>
      </c>
      <c r="C7891" s="9">
        <v>349.78767551074907</v>
      </c>
      <c r="D7891" s="25">
        <v>470</v>
      </c>
      <c r="E7891" s="8">
        <v>1245</v>
      </c>
      <c r="F7891" s="31">
        <f t="shared" si="301"/>
        <v>336.65160342185948</v>
      </c>
      <c r="G7891" s="31">
        <f t="shared" si="303"/>
        <v>349.81082684667854</v>
      </c>
    </row>
    <row r="7892" spans="1:7" x14ac:dyDescent="0.3">
      <c r="A7892" s="20">
        <f t="shared" si="302"/>
        <v>7886</v>
      </c>
      <c r="B7892" s="9">
        <v>336.64788342185949</v>
      </c>
      <c r="C7892" s="9">
        <v>349.80650551074905</v>
      </c>
      <c r="D7892" s="25">
        <v>471</v>
      </c>
      <c r="E7892" s="8">
        <v>1246</v>
      </c>
      <c r="F7892" s="31">
        <f t="shared" si="301"/>
        <v>336.64788342185949</v>
      </c>
      <c r="G7892" s="31">
        <f t="shared" si="303"/>
        <v>349.82965684667852</v>
      </c>
    </row>
    <row r="7893" spans="1:7" x14ac:dyDescent="0.3">
      <c r="A7893" s="20">
        <f t="shared" si="302"/>
        <v>7887</v>
      </c>
      <c r="B7893" s="9">
        <v>336.6441634218595</v>
      </c>
      <c r="C7893" s="9">
        <v>349.82533551074903</v>
      </c>
      <c r="D7893" s="25">
        <v>472</v>
      </c>
      <c r="E7893" s="8">
        <v>1247</v>
      </c>
      <c r="F7893" s="31">
        <f t="shared" si="301"/>
        <v>336.6441634218595</v>
      </c>
      <c r="G7893" s="31">
        <f t="shared" si="303"/>
        <v>349.8484868466785</v>
      </c>
    </row>
    <row r="7894" spans="1:7" x14ac:dyDescent="0.3">
      <c r="A7894" s="20">
        <f t="shared" si="302"/>
        <v>7888</v>
      </c>
      <c r="B7894" s="9">
        <v>336.64044342185952</v>
      </c>
      <c r="C7894" s="9">
        <v>349.84416551074901</v>
      </c>
      <c r="D7894" s="25">
        <v>473</v>
      </c>
      <c r="E7894" s="8">
        <v>1248</v>
      </c>
      <c r="F7894" s="31">
        <f t="shared" si="301"/>
        <v>336.64044342185952</v>
      </c>
      <c r="G7894" s="31">
        <f t="shared" si="303"/>
        <v>349.86731684667848</v>
      </c>
    </row>
    <row r="7895" spans="1:7" x14ac:dyDescent="0.3">
      <c r="A7895" s="20">
        <f t="shared" si="302"/>
        <v>7889</v>
      </c>
      <c r="B7895" s="9">
        <v>336.63672342185953</v>
      </c>
      <c r="C7895" s="9">
        <v>349.86299551074899</v>
      </c>
      <c r="D7895" s="25">
        <v>474</v>
      </c>
      <c r="E7895" s="8">
        <v>1249</v>
      </c>
      <c r="F7895" s="31">
        <f t="shared" si="301"/>
        <v>336.63672342185953</v>
      </c>
      <c r="G7895" s="31">
        <f t="shared" si="303"/>
        <v>349.88614684667846</v>
      </c>
    </row>
    <row r="7896" spans="1:7" x14ac:dyDescent="0.3">
      <c r="A7896" s="20">
        <f t="shared" si="302"/>
        <v>7890</v>
      </c>
      <c r="B7896" s="9">
        <v>336.63300342185954</v>
      </c>
      <c r="C7896" s="9">
        <v>349.88182551074897</v>
      </c>
      <c r="D7896" s="25">
        <v>475</v>
      </c>
      <c r="E7896" s="8">
        <v>1250</v>
      </c>
      <c r="F7896" s="31">
        <f t="shared" si="301"/>
        <v>336.63300342185954</v>
      </c>
      <c r="G7896" s="31">
        <f t="shared" si="303"/>
        <v>349.90497684667844</v>
      </c>
    </row>
    <row r="7897" spans="1:7" x14ac:dyDescent="0.3">
      <c r="A7897" s="20">
        <f t="shared" si="302"/>
        <v>7891</v>
      </c>
      <c r="B7897" s="9">
        <v>336.62928342185955</v>
      </c>
      <c r="C7897" s="9">
        <v>349.90065551074895</v>
      </c>
      <c r="D7897" s="25">
        <v>476</v>
      </c>
      <c r="E7897" s="8">
        <v>1251</v>
      </c>
      <c r="F7897" s="31">
        <f t="shared" si="301"/>
        <v>336.62928342185955</v>
      </c>
      <c r="G7897" s="31">
        <f t="shared" si="303"/>
        <v>349.92380684667842</v>
      </c>
    </row>
    <row r="7898" spans="1:7" x14ac:dyDescent="0.3">
      <c r="A7898" s="20">
        <f t="shared" si="302"/>
        <v>7892</v>
      </c>
      <c r="B7898" s="9">
        <v>336.62556342185957</v>
      </c>
      <c r="C7898" s="9">
        <v>349.91948551074893</v>
      </c>
      <c r="D7898" s="25">
        <v>477</v>
      </c>
      <c r="E7898" s="8">
        <v>1252</v>
      </c>
      <c r="F7898" s="31">
        <f t="shared" si="301"/>
        <v>336.62556342185957</v>
      </c>
      <c r="G7898" s="31">
        <f t="shared" si="303"/>
        <v>349.9426368466784</v>
      </c>
    </row>
    <row r="7899" spans="1:7" x14ac:dyDescent="0.3">
      <c r="A7899" s="20">
        <f t="shared" si="302"/>
        <v>7893</v>
      </c>
      <c r="B7899" s="9">
        <v>336.62184342185958</v>
      </c>
      <c r="C7899" s="9">
        <v>349.93831551074891</v>
      </c>
      <c r="D7899" s="25">
        <v>478</v>
      </c>
      <c r="E7899" s="8">
        <v>1253</v>
      </c>
      <c r="F7899" s="31">
        <f t="shared" si="301"/>
        <v>336.62184342185958</v>
      </c>
      <c r="G7899" s="31">
        <f t="shared" si="303"/>
        <v>349.96146684667838</v>
      </c>
    </row>
    <row r="7900" spans="1:7" x14ac:dyDescent="0.3">
      <c r="A7900" s="20">
        <f t="shared" si="302"/>
        <v>7894</v>
      </c>
      <c r="B7900" s="9">
        <v>336.61812342185959</v>
      </c>
      <c r="C7900" s="9">
        <v>349.95714551074889</v>
      </c>
      <c r="D7900" s="25">
        <v>479</v>
      </c>
      <c r="E7900" s="8">
        <v>1254</v>
      </c>
      <c r="F7900" s="31">
        <f t="shared" si="301"/>
        <v>336.61812342185959</v>
      </c>
      <c r="G7900" s="31">
        <f t="shared" si="303"/>
        <v>349.98029684667836</v>
      </c>
    </row>
    <row r="7901" spans="1:7" x14ac:dyDescent="0.3">
      <c r="A7901" s="20">
        <f t="shared" si="302"/>
        <v>7895</v>
      </c>
      <c r="B7901" s="9">
        <v>336.61440342185961</v>
      </c>
      <c r="C7901" s="9">
        <v>349.97597551074887</v>
      </c>
      <c r="D7901" s="25">
        <v>480</v>
      </c>
      <c r="E7901" s="8">
        <v>1255</v>
      </c>
      <c r="F7901" s="31">
        <f t="shared" si="301"/>
        <v>336.61440342185961</v>
      </c>
      <c r="G7901" s="31">
        <f t="shared" si="303"/>
        <v>349.99912684667834</v>
      </c>
    </row>
    <row r="7902" spans="1:7" x14ac:dyDescent="0.3">
      <c r="A7902" s="20">
        <f t="shared" si="302"/>
        <v>7896</v>
      </c>
      <c r="B7902" s="9">
        <v>336.61068342185962</v>
      </c>
      <c r="C7902" s="9">
        <v>349.99480551074885</v>
      </c>
      <c r="D7902" s="25">
        <v>481</v>
      </c>
      <c r="E7902" s="8">
        <v>1256</v>
      </c>
      <c r="F7902" s="31">
        <f t="shared" si="301"/>
        <v>336.61068342185962</v>
      </c>
      <c r="G7902" s="31">
        <f t="shared" si="303"/>
        <v>350.01795684667832</v>
      </c>
    </row>
    <row r="7903" spans="1:7" x14ac:dyDescent="0.3">
      <c r="A7903" s="20">
        <f t="shared" si="302"/>
        <v>7897</v>
      </c>
      <c r="B7903" s="9">
        <v>336.60696342185963</v>
      </c>
      <c r="C7903" s="9">
        <v>350.01363551074883</v>
      </c>
      <c r="D7903" s="25">
        <v>482</v>
      </c>
      <c r="E7903" s="8">
        <v>1257</v>
      </c>
      <c r="F7903" s="31">
        <f t="shared" si="301"/>
        <v>336.60696342185963</v>
      </c>
      <c r="G7903" s="31">
        <f t="shared" si="303"/>
        <v>350.0367868466783</v>
      </c>
    </row>
    <row r="7904" spans="1:7" x14ac:dyDescent="0.3">
      <c r="A7904" s="20">
        <f t="shared" si="302"/>
        <v>7898</v>
      </c>
      <c r="B7904" s="9">
        <v>336.60324342185964</v>
      </c>
      <c r="C7904" s="9">
        <v>350.03246551074881</v>
      </c>
      <c r="D7904" s="25">
        <v>483</v>
      </c>
      <c r="E7904" s="8">
        <v>1258</v>
      </c>
      <c r="F7904" s="31">
        <f t="shared" si="301"/>
        <v>336.60324342185964</v>
      </c>
      <c r="G7904" s="31">
        <f t="shared" si="303"/>
        <v>350.05561684667828</v>
      </c>
    </row>
    <row r="7905" spans="1:8" x14ac:dyDescent="0.3">
      <c r="A7905" s="20">
        <f t="shared" si="302"/>
        <v>7899</v>
      </c>
      <c r="B7905" s="9">
        <v>336.59952342185966</v>
      </c>
      <c r="C7905" s="9">
        <v>350.05129551074879</v>
      </c>
      <c r="D7905" s="25">
        <v>484</v>
      </c>
      <c r="E7905" s="8">
        <v>1259</v>
      </c>
      <c r="F7905" s="31">
        <f t="shared" si="301"/>
        <v>336.59952342185966</v>
      </c>
      <c r="G7905" s="31">
        <f t="shared" si="303"/>
        <v>350.07444684667826</v>
      </c>
    </row>
    <row r="7906" spans="1:8" x14ac:dyDescent="0.3">
      <c r="A7906" s="20">
        <f t="shared" si="302"/>
        <v>7900</v>
      </c>
      <c r="B7906" s="9">
        <v>336.59580342185967</v>
      </c>
      <c r="C7906" s="9">
        <v>350.07012551074877</v>
      </c>
      <c r="D7906" s="25">
        <v>485</v>
      </c>
      <c r="E7906" s="8">
        <v>1260</v>
      </c>
      <c r="F7906" s="31">
        <f t="shared" si="301"/>
        <v>336.59580342185967</v>
      </c>
      <c r="G7906" s="31">
        <f t="shared" si="303"/>
        <v>350.09327684667824</v>
      </c>
      <c r="H7906">
        <v>332.89</v>
      </c>
    </row>
    <row r="7907" spans="1:8" x14ac:dyDescent="0.3">
      <c r="A7907" s="20">
        <f t="shared" si="302"/>
        <v>7901</v>
      </c>
      <c r="B7907" s="9">
        <v>336.59208342185968</v>
      </c>
      <c r="C7907" s="9">
        <v>350.08895551074875</v>
      </c>
      <c r="D7907" s="25">
        <v>486</v>
      </c>
      <c r="E7907" s="8">
        <v>1261</v>
      </c>
      <c r="F7907" s="31">
        <f t="shared" si="301"/>
        <v>336.59208342185968</v>
      </c>
      <c r="G7907" s="31">
        <f t="shared" si="303"/>
        <v>350.11210684667822</v>
      </c>
    </row>
    <row r="7908" spans="1:8" x14ac:dyDescent="0.3">
      <c r="A7908" s="20">
        <f t="shared" si="302"/>
        <v>7902</v>
      </c>
      <c r="B7908" s="9">
        <v>336.5883634218597</v>
      </c>
      <c r="C7908" s="9">
        <v>350.10778551074873</v>
      </c>
      <c r="D7908" s="25">
        <v>487</v>
      </c>
      <c r="E7908" s="8">
        <v>1262</v>
      </c>
      <c r="F7908" s="31">
        <f t="shared" si="301"/>
        <v>336.5883634218597</v>
      </c>
      <c r="G7908" s="31">
        <f t="shared" si="303"/>
        <v>350.1309368466782</v>
      </c>
    </row>
    <row r="7909" spans="1:8" x14ac:dyDescent="0.3">
      <c r="A7909" s="20">
        <f t="shared" si="302"/>
        <v>7903</v>
      </c>
      <c r="B7909" s="9">
        <v>336.58464342185971</v>
      </c>
      <c r="C7909" s="9">
        <v>350.12661551074871</v>
      </c>
      <c r="D7909" s="25">
        <v>488</v>
      </c>
      <c r="E7909" s="8">
        <v>1263</v>
      </c>
      <c r="F7909" s="31">
        <f t="shared" si="301"/>
        <v>336.58464342185971</v>
      </c>
      <c r="G7909" s="31">
        <f t="shared" si="303"/>
        <v>350.14976684667818</v>
      </c>
    </row>
    <row r="7910" spans="1:8" x14ac:dyDescent="0.3">
      <c r="A7910" s="20">
        <f t="shared" si="302"/>
        <v>7904</v>
      </c>
      <c r="B7910" s="9">
        <v>336.58092342185972</v>
      </c>
      <c r="C7910" s="9">
        <v>350.14544551074869</v>
      </c>
      <c r="D7910" s="25">
        <v>489</v>
      </c>
      <c r="E7910" s="8">
        <v>1264</v>
      </c>
      <c r="F7910" s="31">
        <f t="shared" si="301"/>
        <v>336.58092342185972</v>
      </c>
      <c r="G7910" s="31">
        <f t="shared" si="303"/>
        <v>350.16859684667816</v>
      </c>
    </row>
    <row r="7911" spans="1:8" x14ac:dyDescent="0.3">
      <c r="A7911" s="20">
        <f t="shared" si="302"/>
        <v>7905</v>
      </c>
      <c r="B7911" s="9">
        <v>336.57720342185974</v>
      </c>
      <c r="C7911" s="9">
        <v>350.16427551074867</v>
      </c>
      <c r="D7911" s="25">
        <v>490</v>
      </c>
      <c r="E7911" s="8">
        <v>1265</v>
      </c>
      <c r="F7911" s="31">
        <f t="shared" si="301"/>
        <v>336.57720342185974</v>
      </c>
      <c r="G7911" s="31">
        <f t="shared" si="303"/>
        <v>350.18742684667814</v>
      </c>
    </row>
    <row r="7912" spans="1:8" x14ac:dyDescent="0.3">
      <c r="A7912" s="20">
        <f t="shared" si="302"/>
        <v>7906</v>
      </c>
      <c r="B7912" s="9">
        <v>336.57348342185975</v>
      </c>
      <c r="C7912" s="9">
        <v>350.18310551074865</v>
      </c>
      <c r="D7912" s="25">
        <v>491</v>
      </c>
      <c r="E7912" s="8">
        <v>1266</v>
      </c>
      <c r="F7912" s="31">
        <f t="shared" si="301"/>
        <v>336.57348342185975</v>
      </c>
      <c r="G7912" s="31">
        <f t="shared" si="303"/>
        <v>350.20625684667812</v>
      </c>
    </row>
    <row r="7913" spans="1:8" x14ac:dyDescent="0.3">
      <c r="A7913" s="20">
        <f t="shared" si="302"/>
        <v>7907</v>
      </c>
      <c r="B7913" s="9">
        <v>336.56976342185976</v>
      </c>
      <c r="C7913" s="9">
        <v>350.20193551074863</v>
      </c>
      <c r="D7913" s="25">
        <v>492</v>
      </c>
      <c r="E7913" s="8">
        <v>1267</v>
      </c>
      <c r="F7913" s="31">
        <f t="shared" si="301"/>
        <v>336.56976342185976</v>
      </c>
      <c r="G7913" s="31">
        <f t="shared" si="303"/>
        <v>350.2250868466781</v>
      </c>
    </row>
    <row r="7914" spans="1:8" x14ac:dyDescent="0.3">
      <c r="A7914" s="20">
        <f t="shared" si="302"/>
        <v>7908</v>
      </c>
      <c r="B7914" s="9">
        <v>336.56604342185977</v>
      </c>
      <c r="C7914" s="9">
        <v>350.22076551074861</v>
      </c>
      <c r="D7914" s="25">
        <v>493</v>
      </c>
      <c r="E7914" s="8">
        <v>1268</v>
      </c>
      <c r="F7914" s="31">
        <f t="shared" si="301"/>
        <v>336.56604342185977</v>
      </c>
      <c r="G7914" s="31">
        <f t="shared" si="303"/>
        <v>350.24391684667808</v>
      </c>
    </row>
    <row r="7915" spans="1:8" x14ac:dyDescent="0.3">
      <c r="A7915" s="20">
        <f t="shared" si="302"/>
        <v>7909</v>
      </c>
      <c r="B7915" s="9">
        <v>336.56232342185979</v>
      </c>
      <c r="C7915" s="9">
        <v>350.23959551074859</v>
      </c>
      <c r="D7915" s="25">
        <v>494</v>
      </c>
      <c r="E7915" s="8">
        <v>1269</v>
      </c>
      <c r="F7915" s="31">
        <f t="shared" si="301"/>
        <v>336.56232342185979</v>
      </c>
      <c r="G7915" s="31">
        <f t="shared" si="303"/>
        <v>350.26274684667806</v>
      </c>
    </row>
    <row r="7916" spans="1:8" x14ac:dyDescent="0.3">
      <c r="A7916" s="20">
        <f t="shared" si="302"/>
        <v>7910</v>
      </c>
      <c r="B7916" s="9">
        <v>336.5586034218598</v>
      </c>
      <c r="C7916" s="9">
        <v>350.27886254124132</v>
      </c>
      <c r="D7916" s="25">
        <v>495</v>
      </c>
      <c r="E7916" s="8">
        <v>1</v>
      </c>
      <c r="F7916" s="31">
        <f t="shared" si="301"/>
        <v>336.5586034218598</v>
      </c>
      <c r="G7916" s="31">
        <f>IF(8811-A7916&gt;$I$10,$O$10+$P$10*SIN($S$10-$T$10*(A7916-$A$7915)/$P$10),erreur)</f>
        <v>350.27886254124132</v>
      </c>
    </row>
    <row r="7917" spans="1:8" x14ac:dyDescent="0.3">
      <c r="A7917" s="20">
        <f t="shared" si="302"/>
        <v>7911</v>
      </c>
      <c r="B7917" s="9">
        <v>336.55488342185981</v>
      </c>
      <c r="C7917" s="9">
        <v>350.29765106743253</v>
      </c>
      <c r="D7917" s="25">
        <v>496</v>
      </c>
      <c r="E7917" s="8">
        <v>2</v>
      </c>
      <c r="F7917" s="31">
        <f t="shared" si="301"/>
        <v>336.55488342185981</v>
      </c>
      <c r="G7917" s="31">
        <f>IF(8811-A7917&gt;$I$10,$O$10+$P$10*SIN($S$10-$T$10*(A7917-$A$7915)/$P$10),erreur)</f>
        <v>350.29765106743253</v>
      </c>
    </row>
    <row r="7918" spans="1:8" x14ac:dyDescent="0.3">
      <c r="A7918" s="20">
        <f t="shared" si="302"/>
        <v>7912</v>
      </c>
      <c r="B7918" s="9">
        <v>336.55116342185983</v>
      </c>
      <c r="C7918" s="9">
        <v>350.31636557846832</v>
      </c>
      <c r="D7918" s="25">
        <v>497</v>
      </c>
      <c r="E7918" s="8">
        <v>3</v>
      </c>
      <c r="F7918" s="31">
        <f t="shared" si="301"/>
        <v>336.55116342185983</v>
      </c>
      <c r="G7918" s="31">
        <f>IF(8811-A7918&gt;$I$10,$O$10+$P$10*SIN($S$10-$T$10*(A7918-$A$7915)/$P$10),erreur)</f>
        <v>350.31636557846832</v>
      </c>
    </row>
    <row r="7919" spans="1:8" x14ac:dyDescent="0.3">
      <c r="A7919" s="20">
        <f t="shared" si="302"/>
        <v>7913</v>
      </c>
      <c r="B7919" s="9">
        <v>336.54744342185984</v>
      </c>
      <c r="C7919" s="9">
        <v>350.33500607425049</v>
      </c>
      <c r="D7919" s="25">
        <v>498</v>
      </c>
      <c r="E7919" s="8">
        <v>4</v>
      </c>
      <c r="F7919" s="31">
        <f t="shared" si="301"/>
        <v>336.54744342185984</v>
      </c>
      <c r="G7919" s="31">
        <f>IF(8811-A7919&gt;$I$10,$O$10+$P$10*SIN($S$10-$T$10*(A7919-$A$7915)/$P$10),erreur)</f>
        <v>350.33500607425049</v>
      </c>
    </row>
    <row r="7920" spans="1:8" x14ac:dyDescent="0.3">
      <c r="A7920" s="20">
        <f t="shared" si="302"/>
        <v>7914</v>
      </c>
      <c r="B7920" s="9">
        <v>336.54372342185985</v>
      </c>
      <c r="C7920" s="9">
        <v>350.35357255467352</v>
      </c>
      <c r="D7920" s="25">
        <v>499</v>
      </c>
      <c r="E7920" s="8">
        <v>5</v>
      </c>
      <c r="F7920" s="31">
        <f t="shared" si="301"/>
        <v>336.54372342185985</v>
      </c>
      <c r="G7920" s="31">
        <f>IF(8811-A7920&gt;$I$10,$O$10+$P$10*SIN($S$10-$T$10*(A7920-$A$7915)/$P$10),erreur)</f>
        <v>350.35357255467352</v>
      </c>
    </row>
    <row r="7921" spans="1:8" x14ac:dyDescent="0.3">
      <c r="A7921" s="20">
        <f t="shared" si="302"/>
        <v>7915</v>
      </c>
      <c r="B7921" s="9">
        <v>336.54000342185986</v>
      </c>
      <c r="C7921" s="9">
        <v>350.37206501963738</v>
      </c>
      <c r="D7921" s="25">
        <v>500</v>
      </c>
      <c r="E7921" s="8">
        <v>6</v>
      </c>
      <c r="F7921" s="31">
        <f t="shared" si="301"/>
        <v>336.54000342185986</v>
      </c>
      <c r="G7921" s="31">
        <f>IF(8811-A7921&gt;$I$10,$O$10+$P$10*SIN($S$10-$T$10*(A7921-$A$7915)/$P$10),erreur)</f>
        <v>350.37206501963738</v>
      </c>
    </row>
    <row r="7922" spans="1:8" x14ac:dyDescent="0.3">
      <c r="A7922" s="20">
        <f t="shared" si="302"/>
        <v>7916</v>
      </c>
      <c r="B7922" s="9">
        <v>336.53628342185988</v>
      </c>
      <c r="C7922" s="9">
        <v>350.39048346903837</v>
      </c>
      <c r="D7922" s="25">
        <v>501</v>
      </c>
      <c r="E7922" s="8">
        <v>7</v>
      </c>
      <c r="F7922" s="31">
        <f t="shared" si="301"/>
        <v>336.53628342185988</v>
      </c>
      <c r="G7922" s="31">
        <f>IF(8811-A7922&gt;$I$10,$O$10+$P$10*SIN($S$10-$T$10*(A7922-$A$7915)/$P$10),erreur)</f>
        <v>350.39048346903837</v>
      </c>
    </row>
    <row r="7923" spans="1:8" x14ac:dyDescent="0.3">
      <c r="A7923" s="20">
        <f t="shared" si="302"/>
        <v>7917</v>
      </c>
      <c r="B7923" s="9">
        <v>336.53256342185989</v>
      </c>
      <c r="C7923" s="9">
        <v>350.4088279027801</v>
      </c>
      <c r="D7923" s="25">
        <v>502</v>
      </c>
      <c r="E7923" s="8">
        <v>8</v>
      </c>
      <c r="F7923" s="31">
        <f t="shared" si="301"/>
        <v>336.53256342185989</v>
      </c>
      <c r="G7923" s="31">
        <f>IF(8811-A7923&gt;$I$10,$O$10+$P$10*SIN($S$10-$T$10*(A7923-$A$7915)/$P$10),erreur)</f>
        <v>350.4088279027801</v>
      </c>
    </row>
    <row r="7924" spans="1:8" x14ac:dyDescent="0.3">
      <c r="A7924" s="20">
        <f t="shared" si="302"/>
        <v>7918</v>
      </c>
      <c r="B7924" s="9">
        <v>336.5288434218599</v>
      </c>
      <c r="C7924" s="9">
        <v>350.42709832075707</v>
      </c>
      <c r="D7924" s="25">
        <v>503</v>
      </c>
      <c r="E7924" s="8">
        <v>9</v>
      </c>
      <c r="F7924" s="31">
        <f t="shared" si="301"/>
        <v>336.5288434218599</v>
      </c>
      <c r="G7924" s="31">
        <f>IF(8811-A7924&gt;$I$10,$O$10+$P$10*SIN($S$10-$T$10*(A7924-$A$7915)/$P$10),erreur)</f>
        <v>350.42709832075707</v>
      </c>
    </row>
    <row r="7925" spans="1:8" x14ac:dyDescent="0.3">
      <c r="A7925" s="20">
        <f t="shared" si="302"/>
        <v>7919</v>
      </c>
      <c r="B7925" s="9">
        <v>336.52512342185992</v>
      </c>
      <c r="C7925" s="9">
        <v>350.44529472287286</v>
      </c>
      <c r="D7925" s="25">
        <v>504</v>
      </c>
      <c r="E7925" s="8">
        <v>10</v>
      </c>
      <c r="F7925" s="31">
        <f t="shared" si="301"/>
        <v>336.52512342185992</v>
      </c>
      <c r="G7925" s="31">
        <f>IF(8811-A7925&gt;$I$10,$O$10+$P$10*SIN($S$10-$T$10*(A7925-$A$7915)/$P$10),erreur)</f>
        <v>350.44529472287286</v>
      </c>
    </row>
    <row r="7926" spans="1:8" x14ac:dyDescent="0.3">
      <c r="A7926" s="20">
        <f t="shared" si="302"/>
        <v>7920</v>
      </c>
      <c r="B7926" s="9">
        <v>336.52140342185993</v>
      </c>
      <c r="C7926" s="9">
        <v>350.46341710902561</v>
      </c>
      <c r="D7926" s="25">
        <v>505</v>
      </c>
      <c r="E7926" s="8">
        <v>11</v>
      </c>
      <c r="F7926" s="31">
        <f t="shared" si="301"/>
        <v>336.52140342185993</v>
      </c>
      <c r="G7926" s="31">
        <f>IF(8811-A7926&gt;$I$10,$O$10+$P$10*SIN($S$10-$T$10*(A7926-$A$7915)/$P$10),erreur)</f>
        <v>350.46341710902561</v>
      </c>
      <c r="H7926">
        <v>332.75</v>
      </c>
    </row>
    <row r="7927" spans="1:8" x14ac:dyDescent="0.3">
      <c r="A7927" s="20">
        <f t="shared" si="302"/>
        <v>7921</v>
      </c>
      <c r="B7927" s="9">
        <v>336.51768342185994</v>
      </c>
      <c r="C7927" s="9">
        <v>350.48146547911711</v>
      </c>
      <c r="D7927" s="25">
        <v>506</v>
      </c>
      <c r="E7927" s="8">
        <v>12</v>
      </c>
      <c r="F7927" s="31">
        <f t="shared" si="301"/>
        <v>336.51768342185994</v>
      </c>
      <c r="G7927" s="31">
        <f>IF(8811-A7927&gt;$I$10,$O$10+$P$10*SIN($S$10-$T$10*(A7927-$A$7915)/$P$10),erreur)</f>
        <v>350.48146547911711</v>
      </c>
    </row>
    <row r="7928" spans="1:8" x14ac:dyDescent="0.3">
      <c r="A7928" s="20">
        <f t="shared" si="302"/>
        <v>7922</v>
      </c>
      <c r="B7928" s="9">
        <v>336.51396342185996</v>
      </c>
      <c r="C7928" s="9">
        <v>350.49943983304729</v>
      </c>
      <c r="D7928" s="25">
        <v>507</v>
      </c>
      <c r="E7928" s="8">
        <v>13</v>
      </c>
      <c r="F7928" s="31">
        <f t="shared" si="301"/>
        <v>336.51396342185996</v>
      </c>
      <c r="G7928" s="31">
        <f>IF(8811-A7928&gt;$I$10,$O$10+$P$10*SIN($S$10-$T$10*(A7928-$A$7915)/$P$10),erreur)</f>
        <v>350.49943983304729</v>
      </c>
    </row>
    <row r="7929" spans="1:8" x14ac:dyDescent="0.3">
      <c r="A7929" s="20">
        <f t="shared" si="302"/>
        <v>7923</v>
      </c>
      <c r="B7929" s="9">
        <v>336.51024342185997</v>
      </c>
      <c r="C7929" s="9">
        <v>350.51734017071794</v>
      </c>
      <c r="D7929" s="25">
        <v>508</v>
      </c>
      <c r="E7929" s="8">
        <v>14</v>
      </c>
      <c r="F7929" s="31">
        <f t="shared" si="301"/>
        <v>336.51024342185997</v>
      </c>
      <c r="G7929" s="31">
        <f>IF(8811-A7929&gt;$I$10,$O$10+$P$10*SIN($S$10-$T$10*(A7929-$A$7915)/$P$10),erreur)</f>
        <v>350.51734017071794</v>
      </c>
    </row>
    <row r="7930" spans="1:8" x14ac:dyDescent="0.3">
      <c r="A7930" s="20">
        <f t="shared" si="302"/>
        <v>7924</v>
      </c>
      <c r="B7930" s="9">
        <v>336.50652342185998</v>
      </c>
      <c r="C7930" s="9">
        <v>350.53516649203084</v>
      </c>
      <c r="D7930" s="25">
        <v>509</v>
      </c>
      <c r="E7930" s="8">
        <v>15</v>
      </c>
      <c r="F7930" s="31">
        <f t="shared" si="301"/>
        <v>336.50652342185998</v>
      </c>
      <c r="G7930" s="31">
        <f>IF(8811-A7930&gt;$I$10,$O$10+$P$10*SIN($S$10-$T$10*(A7930-$A$7915)/$P$10),erreur)</f>
        <v>350.53516649203084</v>
      </c>
    </row>
    <row r="7931" spans="1:8" x14ac:dyDescent="0.3">
      <c r="A7931" s="20">
        <f t="shared" si="302"/>
        <v>7925</v>
      </c>
      <c r="B7931" s="9">
        <v>336.50280342185999</v>
      </c>
      <c r="C7931" s="9">
        <v>350.55291879689139</v>
      </c>
      <c r="D7931" s="25">
        <v>510</v>
      </c>
      <c r="E7931" s="8">
        <v>16</v>
      </c>
      <c r="F7931" s="31">
        <f t="shared" si="301"/>
        <v>336.50280342185999</v>
      </c>
      <c r="G7931" s="31">
        <f>IF(8811-A7931&gt;$I$10,$O$10+$P$10*SIN($S$10-$T$10*(A7931-$A$7915)/$P$10),erreur)</f>
        <v>350.55291879689139</v>
      </c>
    </row>
    <row r="7932" spans="1:8" x14ac:dyDescent="0.3">
      <c r="A7932" s="20">
        <f t="shared" si="302"/>
        <v>7926</v>
      </c>
      <c r="B7932" s="9">
        <v>336.49908342186001</v>
      </c>
      <c r="C7932" s="9">
        <v>350.57059708519773</v>
      </c>
      <c r="D7932" s="25">
        <v>511</v>
      </c>
      <c r="E7932" s="8">
        <v>17</v>
      </c>
      <c r="F7932" s="31">
        <f t="shared" si="301"/>
        <v>336.49908342186001</v>
      </c>
      <c r="G7932" s="31">
        <f>IF(8811-A7932&gt;$I$10,$O$10+$P$10*SIN($S$10-$T$10*(A7932-$A$7915)/$P$10),erreur)</f>
        <v>350.57059708519773</v>
      </c>
    </row>
    <row r="7933" spans="1:8" x14ac:dyDescent="0.3">
      <c r="A7933" s="20">
        <f t="shared" si="302"/>
        <v>7927</v>
      </c>
      <c r="B7933" s="9">
        <v>336.49536342186002</v>
      </c>
      <c r="C7933" s="9">
        <v>350.58820135685528</v>
      </c>
      <c r="D7933" s="25">
        <v>512</v>
      </c>
      <c r="E7933" s="8">
        <v>18</v>
      </c>
      <c r="F7933" s="31">
        <f t="shared" si="301"/>
        <v>336.49536342186002</v>
      </c>
      <c r="G7933" s="31">
        <f>IF(8811-A7933&gt;$I$10,$O$10+$P$10*SIN($S$10-$T$10*(A7933-$A$7915)/$P$10),erreur)</f>
        <v>350.58820135685528</v>
      </c>
    </row>
    <row r="7934" spans="1:8" x14ac:dyDescent="0.3">
      <c r="A7934" s="20">
        <f t="shared" si="302"/>
        <v>7928</v>
      </c>
      <c r="B7934" s="9">
        <v>336.49164342186003</v>
      </c>
      <c r="C7934" s="9">
        <v>350.60573161176944</v>
      </c>
      <c r="D7934" s="25">
        <v>513</v>
      </c>
      <c r="E7934" s="8">
        <v>19</v>
      </c>
      <c r="F7934" s="31">
        <f t="shared" si="301"/>
        <v>336.49164342186003</v>
      </c>
      <c r="G7934" s="31">
        <f>IF(8811-A7934&gt;$I$10,$O$10+$P$10*SIN($S$10-$T$10*(A7934-$A$7915)/$P$10),erreur)</f>
        <v>350.60573161176944</v>
      </c>
    </row>
    <row r="7935" spans="1:8" x14ac:dyDescent="0.3">
      <c r="A7935" s="20">
        <f t="shared" si="302"/>
        <v>7929</v>
      </c>
      <c r="B7935" s="9">
        <v>336.48792342186005</v>
      </c>
      <c r="C7935" s="9">
        <v>350.62318784984018</v>
      </c>
      <c r="D7935" s="25">
        <v>514</v>
      </c>
      <c r="E7935" s="8">
        <v>20</v>
      </c>
      <c r="F7935" s="31">
        <f t="shared" ref="F7935:F7998" si="304">IF($A7935&lt;=$J$28,F7934+($A7935-$A7934)*$L$28,"erreur")</f>
        <v>336.48792342186005</v>
      </c>
      <c r="G7935" s="31">
        <f>IF(8811-A7935&gt;$I$10,$O$10+$P$10*SIN($S$10-$T$10*(A7935-$A$7915)/$P$10),erreur)</f>
        <v>350.62318784984018</v>
      </c>
    </row>
    <row r="7936" spans="1:8" x14ac:dyDescent="0.3">
      <c r="A7936" s="20">
        <f t="shared" si="302"/>
        <v>7930</v>
      </c>
      <c r="B7936" s="9">
        <v>336.48420342186006</v>
      </c>
      <c r="C7936" s="9">
        <v>350.6405700709729</v>
      </c>
      <c r="D7936" s="25">
        <v>515</v>
      </c>
      <c r="E7936" s="8">
        <v>21</v>
      </c>
      <c r="F7936" s="31">
        <f t="shared" si="304"/>
        <v>336.48420342186006</v>
      </c>
      <c r="G7936" s="31">
        <f>IF(8811-A7936&gt;$I$10,$O$10+$P$10*SIN($S$10-$T$10*(A7936-$A$7915)/$P$10),erreur)</f>
        <v>350.6405700709729</v>
      </c>
    </row>
    <row r="7937" spans="1:8" x14ac:dyDescent="0.3">
      <c r="A7937" s="20">
        <f t="shared" si="302"/>
        <v>7931</v>
      </c>
      <c r="B7937" s="9">
        <v>336.48048342186007</v>
      </c>
      <c r="C7937" s="9">
        <v>350.65787827507302</v>
      </c>
      <c r="D7937" s="25">
        <v>516</v>
      </c>
      <c r="E7937" s="8">
        <v>22</v>
      </c>
      <c r="F7937" s="31">
        <f t="shared" si="304"/>
        <v>336.48048342186007</v>
      </c>
      <c r="G7937" s="31">
        <f>IF(8811-A7937&gt;$I$10,$O$10+$P$10*SIN($S$10-$T$10*(A7937-$A$7915)/$P$10),erreur)</f>
        <v>350.65787827507302</v>
      </c>
    </row>
    <row r="7938" spans="1:8" x14ac:dyDescent="0.3">
      <c r="A7938" s="20">
        <f t="shared" si="302"/>
        <v>7932</v>
      </c>
      <c r="B7938" s="9">
        <v>336.47676342186008</v>
      </c>
      <c r="C7938" s="9">
        <v>350.67511246204594</v>
      </c>
      <c r="D7938" s="25">
        <v>517</v>
      </c>
      <c r="E7938" s="8">
        <v>23</v>
      </c>
      <c r="F7938" s="31">
        <f t="shared" si="304"/>
        <v>336.47676342186008</v>
      </c>
      <c r="G7938" s="31">
        <f>IF(8811-A7938&gt;$I$10,$O$10+$P$10*SIN($S$10-$T$10*(A7938-$A$7915)/$P$10),erreur)</f>
        <v>350.67511246204594</v>
      </c>
    </row>
    <row r="7939" spans="1:8" x14ac:dyDescent="0.3">
      <c r="A7939" s="20">
        <f t="shared" si="302"/>
        <v>7933</v>
      </c>
      <c r="B7939" s="9">
        <v>336.4730434218601</v>
      </c>
      <c r="C7939" s="9">
        <v>350.69227263179891</v>
      </c>
      <c r="D7939" s="25">
        <v>518</v>
      </c>
      <c r="E7939" s="8">
        <v>24</v>
      </c>
      <c r="F7939" s="31">
        <f t="shared" si="304"/>
        <v>336.4730434218601</v>
      </c>
      <c r="G7939" s="31">
        <f>IF(8811-A7939&gt;$I$10,$O$10+$P$10*SIN($S$10-$T$10*(A7939-$A$7915)/$P$10),erreur)</f>
        <v>350.69227263179891</v>
      </c>
    </row>
    <row r="7940" spans="1:8" x14ac:dyDescent="0.3">
      <c r="A7940" s="20">
        <f t="shared" si="302"/>
        <v>7934</v>
      </c>
      <c r="B7940" s="9">
        <v>336.46932342186011</v>
      </c>
      <c r="C7940" s="9">
        <v>350.70935878423552</v>
      </c>
      <c r="D7940" s="25">
        <v>519</v>
      </c>
      <c r="E7940" s="8">
        <v>25</v>
      </c>
      <c r="F7940" s="31">
        <f t="shared" si="304"/>
        <v>336.46932342186011</v>
      </c>
      <c r="G7940" s="31">
        <f>IF(8811-A7940&gt;$I$10,$O$10+$P$10*SIN($S$10-$T$10*(A7940-$A$7915)/$P$10),erreur)</f>
        <v>350.70935878423552</v>
      </c>
    </row>
    <row r="7941" spans="1:8" x14ac:dyDescent="0.3">
      <c r="A7941" s="20">
        <f t="shared" si="302"/>
        <v>7935</v>
      </c>
      <c r="B7941" s="9">
        <v>336.46560342186012</v>
      </c>
      <c r="C7941" s="9">
        <v>350.72637091926117</v>
      </c>
      <c r="D7941" s="25">
        <v>520</v>
      </c>
      <c r="E7941" s="8">
        <v>26</v>
      </c>
      <c r="F7941" s="31">
        <f t="shared" si="304"/>
        <v>336.46560342186012</v>
      </c>
      <c r="G7941" s="31">
        <f>IF(8811-A7941&gt;$I$10,$O$10+$P$10*SIN($S$10-$T$10*(A7941-$A$7915)/$P$10),erreur)</f>
        <v>350.72637091926117</v>
      </c>
    </row>
    <row r="7942" spans="1:8" x14ac:dyDescent="0.3">
      <c r="A7942" s="20">
        <f t="shared" si="302"/>
        <v>7936</v>
      </c>
      <c r="B7942" s="9">
        <v>336.46188342186014</v>
      </c>
      <c r="C7942" s="9">
        <v>350.74330903678492</v>
      </c>
      <c r="D7942" s="25">
        <v>521</v>
      </c>
      <c r="E7942" s="8">
        <v>27</v>
      </c>
      <c r="F7942" s="31">
        <f t="shared" si="304"/>
        <v>336.46188342186014</v>
      </c>
      <c r="G7942" s="31">
        <f>IF(8811-A7942&gt;$I$10,$O$10+$P$10*SIN($S$10-$T$10*(A7942-$A$7915)/$P$10),erreur)</f>
        <v>350.74330903678492</v>
      </c>
    </row>
    <row r="7943" spans="1:8" x14ac:dyDescent="0.3">
      <c r="A7943" s="20">
        <f t="shared" si="302"/>
        <v>7937</v>
      </c>
      <c r="B7943" s="9">
        <v>336.45816342186015</v>
      </c>
      <c r="C7943" s="9">
        <v>350.76017313671218</v>
      </c>
      <c r="D7943" s="25">
        <v>522</v>
      </c>
      <c r="E7943" s="8">
        <v>28</v>
      </c>
      <c r="F7943" s="31">
        <f t="shared" si="304"/>
        <v>336.45816342186015</v>
      </c>
      <c r="G7943" s="31">
        <f>IF(8811-A7943&gt;$I$10,$O$10+$P$10*SIN($S$10-$T$10*(A7943-$A$7915)/$P$10),erreur)</f>
        <v>350.76017313671218</v>
      </c>
    </row>
    <row r="7944" spans="1:8" x14ac:dyDescent="0.3">
      <c r="A7944" s="20">
        <f t="shared" ref="A7944:A8007" si="305">ROW()-6</f>
        <v>7938</v>
      </c>
      <c r="B7944" s="9">
        <v>336.45444342186016</v>
      </c>
      <c r="C7944" s="9">
        <v>350.77696321895201</v>
      </c>
      <c r="D7944" s="25">
        <v>523</v>
      </c>
      <c r="E7944" s="8">
        <v>29</v>
      </c>
      <c r="F7944" s="31">
        <f t="shared" si="304"/>
        <v>336.45444342186016</v>
      </c>
      <c r="G7944" s="31">
        <f>IF(8811-A7944&gt;$I$10,$O$10+$P$10*SIN($S$10-$T$10*(A7944-$A$7915)/$P$10),erreur)</f>
        <v>350.77696321895201</v>
      </c>
    </row>
    <row r="7945" spans="1:8" x14ac:dyDescent="0.3">
      <c r="A7945" s="20">
        <f t="shared" si="305"/>
        <v>7939</v>
      </c>
      <c r="B7945" s="9">
        <v>336.45072342186018</v>
      </c>
      <c r="C7945" s="9">
        <v>350.79367928341344</v>
      </c>
      <c r="D7945" s="25">
        <v>524</v>
      </c>
      <c r="E7945" s="8">
        <v>30</v>
      </c>
      <c r="F7945" s="31">
        <f t="shared" si="304"/>
        <v>336.45072342186018</v>
      </c>
      <c r="G7945" s="31">
        <f>IF(8811-A7945&gt;$I$10,$O$10+$P$10*SIN($S$10-$T$10*(A7945-$A$7915)/$P$10),erreur)</f>
        <v>350.79367928341344</v>
      </c>
    </row>
    <row r="7946" spans="1:8" x14ac:dyDescent="0.3">
      <c r="A7946" s="20">
        <f t="shared" si="305"/>
        <v>7940</v>
      </c>
      <c r="B7946" s="9">
        <v>336.44700342186019</v>
      </c>
      <c r="C7946" s="9">
        <v>350.8103213300019</v>
      </c>
      <c r="D7946" s="25">
        <v>525</v>
      </c>
      <c r="E7946" s="8">
        <v>31</v>
      </c>
      <c r="F7946" s="31">
        <f t="shared" si="304"/>
        <v>336.44700342186019</v>
      </c>
      <c r="G7946" s="31">
        <f>IF(8811-A7946&gt;$I$10,$O$10+$P$10*SIN($S$10-$T$10*(A7946-$A$7915)/$P$10),erreur)</f>
        <v>350.8103213300019</v>
      </c>
      <c r="H7946">
        <v>332.55</v>
      </c>
    </row>
    <row r="7947" spans="1:8" x14ac:dyDescent="0.3">
      <c r="A7947" s="20">
        <f t="shared" si="305"/>
        <v>7941</v>
      </c>
      <c r="B7947" s="9">
        <v>336.4432834218602</v>
      </c>
      <c r="C7947" s="9">
        <v>350.82688935862643</v>
      </c>
      <c r="D7947" s="25">
        <v>526</v>
      </c>
      <c r="E7947" s="8">
        <v>32</v>
      </c>
      <c r="F7947" s="31">
        <f t="shared" si="304"/>
        <v>336.4432834218602</v>
      </c>
      <c r="G7947" s="31">
        <f>IF(8811-A7947&gt;$I$10,$O$10+$P$10*SIN($S$10-$T$10*(A7947-$A$7915)/$P$10),erreur)</f>
        <v>350.82688935862643</v>
      </c>
    </row>
    <row r="7948" spans="1:8" x14ac:dyDescent="0.3">
      <c r="A7948" s="20">
        <f t="shared" si="305"/>
        <v>7942</v>
      </c>
      <c r="B7948" s="9">
        <v>336.43956342186021</v>
      </c>
      <c r="C7948" s="9">
        <v>350.84338336919791</v>
      </c>
      <c r="D7948" s="25">
        <v>527</v>
      </c>
      <c r="E7948" s="8">
        <v>33</v>
      </c>
      <c r="F7948" s="31">
        <f t="shared" si="304"/>
        <v>336.43956342186021</v>
      </c>
      <c r="G7948" s="31">
        <f>IF(8811-A7948&gt;$I$10,$O$10+$P$10*SIN($S$10-$T$10*(A7948-$A$7915)/$P$10),erreur)</f>
        <v>350.84338336919791</v>
      </c>
    </row>
    <row r="7949" spans="1:8" x14ac:dyDescent="0.3">
      <c r="A7949" s="20">
        <f t="shared" si="305"/>
        <v>7943</v>
      </c>
      <c r="B7949" s="9">
        <v>336.43584342186023</v>
      </c>
      <c r="C7949" s="9">
        <v>350.8598033616272</v>
      </c>
      <c r="D7949" s="25">
        <v>528</v>
      </c>
      <c r="E7949" s="8">
        <v>34</v>
      </c>
      <c r="F7949" s="31">
        <f t="shared" si="304"/>
        <v>336.43584342186023</v>
      </c>
      <c r="G7949" s="31">
        <f>IF(8811-A7949&gt;$I$10,$O$10+$P$10*SIN($S$10-$T$10*(A7949-$A$7915)/$P$10),erreur)</f>
        <v>350.8598033616272</v>
      </c>
    </row>
    <row r="7950" spans="1:8" x14ac:dyDescent="0.3">
      <c r="A7950" s="20">
        <f t="shared" si="305"/>
        <v>7944</v>
      </c>
      <c r="B7950" s="9">
        <v>336.43212342186024</v>
      </c>
      <c r="C7950" s="9">
        <v>350.87614933581972</v>
      </c>
      <c r="D7950" s="25">
        <v>529</v>
      </c>
      <c r="E7950" s="8">
        <v>35</v>
      </c>
      <c r="F7950" s="31">
        <f t="shared" si="304"/>
        <v>336.43212342186024</v>
      </c>
      <c r="G7950" s="31">
        <f>IF(8811-A7950&gt;$I$10,$O$10+$P$10*SIN($S$10-$T$10*(A7950-$A$7915)/$P$10),erreur)</f>
        <v>350.87614933581972</v>
      </c>
    </row>
    <row r="7951" spans="1:8" x14ac:dyDescent="0.3">
      <c r="A7951" s="20">
        <f t="shared" si="305"/>
        <v>7945</v>
      </c>
      <c r="B7951" s="9">
        <v>336.42840342186025</v>
      </c>
      <c r="C7951" s="9">
        <v>350.89242129168997</v>
      </c>
      <c r="D7951" s="25">
        <v>530</v>
      </c>
      <c r="E7951" s="8">
        <v>36</v>
      </c>
      <c r="F7951" s="31">
        <f t="shared" si="304"/>
        <v>336.42840342186025</v>
      </c>
      <c r="G7951" s="31">
        <f>IF(8811-A7951&gt;$I$10,$O$10+$P$10*SIN($S$10-$T$10*(A7951-$A$7915)/$P$10),erreur)</f>
        <v>350.89242129168997</v>
      </c>
    </row>
    <row r="7952" spans="1:8" x14ac:dyDescent="0.3">
      <c r="A7952" s="20">
        <f t="shared" si="305"/>
        <v>7946</v>
      </c>
      <c r="B7952" s="9">
        <v>336.42468342186027</v>
      </c>
      <c r="C7952" s="9">
        <v>350.90861922914883</v>
      </c>
      <c r="D7952" s="25">
        <v>531</v>
      </c>
      <c r="E7952" s="8">
        <v>37</v>
      </c>
      <c r="F7952" s="31">
        <f t="shared" si="304"/>
        <v>336.42468342186027</v>
      </c>
      <c r="G7952" s="31">
        <f>IF(8811-A7952&gt;$I$10,$O$10+$P$10*SIN($S$10-$T$10*(A7952-$A$7915)/$P$10),erreur)</f>
        <v>350.90861922914883</v>
      </c>
    </row>
    <row r="7953" spans="1:8" x14ac:dyDescent="0.3">
      <c r="A7953" s="20">
        <f t="shared" si="305"/>
        <v>7947</v>
      </c>
      <c r="B7953" s="9">
        <v>336.42096342186028</v>
      </c>
      <c r="C7953" s="9">
        <v>350.92474314810352</v>
      </c>
      <c r="D7953" s="25">
        <v>532</v>
      </c>
      <c r="E7953" s="8">
        <v>38</v>
      </c>
      <c r="F7953" s="31">
        <f t="shared" si="304"/>
        <v>336.42096342186028</v>
      </c>
      <c r="G7953" s="31">
        <f>IF(8811-A7953&gt;$I$10,$O$10+$P$10*SIN($S$10-$T$10*(A7953-$A$7915)/$P$10),erreur)</f>
        <v>350.92474314810352</v>
      </c>
    </row>
    <row r="7954" spans="1:8" x14ac:dyDescent="0.3">
      <c r="A7954" s="20">
        <f t="shared" si="305"/>
        <v>7948</v>
      </c>
      <c r="B7954" s="9">
        <v>336.41724342186029</v>
      </c>
      <c r="C7954" s="9">
        <v>350.94079304847037</v>
      </c>
      <c r="D7954" s="25">
        <v>533</v>
      </c>
      <c r="E7954" s="8">
        <v>39</v>
      </c>
      <c r="F7954" s="31">
        <f t="shared" si="304"/>
        <v>336.41724342186029</v>
      </c>
      <c r="G7954" s="31">
        <f>IF(8811-A7954&gt;$I$10,$O$10+$P$10*SIN($S$10-$T$10*(A7954-$A$7915)/$P$10),erreur)</f>
        <v>350.94079304847037</v>
      </c>
    </row>
    <row r="7955" spans="1:8" x14ac:dyDescent="0.3">
      <c r="A7955" s="20">
        <f t="shared" si="305"/>
        <v>7949</v>
      </c>
      <c r="B7955" s="9">
        <v>336.4135234218603</v>
      </c>
      <c r="C7955" s="9">
        <v>350.95676893015843</v>
      </c>
      <c r="D7955" s="25">
        <v>534</v>
      </c>
      <c r="E7955" s="8">
        <v>40</v>
      </c>
      <c r="F7955" s="31">
        <f t="shared" si="304"/>
        <v>336.4135234218603</v>
      </c>
      <c r="G7955" s="31">
        <f>IF(8811-A7955&gt;$I$10,$O$10+$P$10*SIN($S$10-$T$10*(A7955-$A$7915)/$P$10),erreur)</f>
        <v>350.95676893015843</v>
      </c>
    </row>
    <row r="7956" spans="1:8" x14ac:dyDescent="0.3">
      <c r="A7956" s="20">
        <f t="shared" si="305"/>
        <v>7950</v>
      </c>
      <c r="B7956" s="9">
        <v>336.40980342186032</v>
      </c>
      <c r="C7956" s="9">
        <v>350.97267079308222</v>
      </c>
      <c r="D7956" s="25">
        <v>535</v>
      </c>
      <c r="E7956" s="8">
        <v>41</v>
      </c>
      <c r="F7956" s="31">
        <f t="shared" si="304"/>
        <v>336.40980342186032</v>
      </c>
      <c r="G7956" s="31">
        <f>IF(8811-A7956&gt;$I$10,$O$10+$P$10*SIN($S$10-$T$10*(A7956-$A$7915)/$P$10),erreur)</f>
        <v>350.97267079308222</v>
      </c>
    </row>
    <row r="7957" spans="1:8" x14ac:dyDescent="0.3">
      <c r="A7957" s="20">
        <f t="shared" si="305"/>
        <v>7951</v>
      </c>
      <c r="B7957" s="9">
        <v>336.40608342186033</v>
      </c>
      <c r="C7957" s="9">
        <v>350.98849863715259</v>
      </c>
      <c r="D7957" s="25">
        <v>536</v>
      </c>
      <c r="E7957" s="8">
        <v>42</v>
      </c>
      <c r="F7957" s="31">
        <f t="shared" si="304"/>
        <v>336.40608342186033</v>
      </c>
      <c r="G7957" s="31">
        <f>IF(8811-A7957&gt;$I$10,$O$10+$P$10*SIN($S$10-$T$10*(A7957-$A$7915)/$P$10),erreur)</f>
        <v>350.98849863715259</v>
      </c>
    </row>
    <row r="7958" spans="1:8" x14ac:dyDescent="0.3">
      <c r="A7958" s="20">
        <f t="shared" si="305"/>
        <v>7952</v>
      </c>
      <c r="B7958" s="9">
        <v>336.40236342186034</v>
      </c>
      <c r="C7958" s="9">
        <v>351.00425246228406</v>
      </c>
      <c r="D7958" s="25">
        <v>537</v>
      </c>
      <c r="E7958" s="8">
        <v>43</v>
      </c>
      <c r="F7958" s="31">
        <f t="shared" si="304"/>
        <v>336.40236342186034</v>
      </c>
      <c r="G7958" s="31">
        <f>IF(8811-A7958&gt;$I$10,$O$10+$P$10*SIN($S$10-$T$10*(A7958-$A$7915)/$P$10),erreur)</f>
        <v>351.00425246228406</v>
      </c>
    </row>
    <row r="7959" spans="1:8" x14ac:dyDescent="0.3">
      <c r="A7959" s="20">
        <f t="shared" si="305"/>
        <v>7953</v>
      </c>
      <c r="B7959" s="9">
        <v>336.39864342186036</v>
      </c>
      <c r="C7959" s="9">
        <v>351.01993226839113</v>
      </c>
      <c r="D7959" s="25">
        <v>538</v>
      </c>
      <c r="E7959" s="8">
        <v>44</v>
      </c>
      <c r="F7959" s="31">
        <f t="shared" si="304"/>
        <v>336.39864342186036</v>
      </c>
      <c r="G7959" s="31">
        <f>IF(8811-A7959&gt;$I$10,$O$10+$P$10*SIN($S$10-$T$10*(A7959-$A$7915)/$P$10),erreur)</f>
        <v>351.01993226839113</v>
      </c>
    </row>
    <row r="7960" spans="1:8" x14ac:dyDescent="0.3">
      <c r="A7960" s="20">
        <f t="shared" si="305"/>
        <v>7954</v>
      </c>
      <c r="B7960" s="9">
        <v>336.39492342186037</v>
      </c>
      <c r="C7960" s="9">
        <v>351.03553805538468</v>
      </c>
      <c r="D7960" s="25">
        <v>539</v>
      </c>
      <c r="E7960" s="8">
        <v>45</v>
      </c>
      <c r="F7960" s="31">
        <f t="shared" si="304"/>
        <v>336.39492342186037</v>
      </c>
      <c r="G7960" s="31">
        <f>IF(8811-A7960&gt;$I$10,$O$10+$P$10*SIN($S$10-$T$10*(A7960-$A$7915)/$P$10),erreur)</f>
        <v>351.03553805538468</v>
      </c>
    </row>
    <row r="7961" spans="1:8" x14ac:dyDescent="0.3">
      <c r="A7961" s="20">
        <f t="shared" si="305"/>
        <v>7955</v>
      </c>
      <c r="B7961" s="9">
        <v>336.39120342186038</v>
      </c>
      <c r="C7961" s="9">
        <v>351.05106982318102</v>
      </c>
      <c r="D7961" s="25">
        <v>540</v>
      </c>
      <c r="E7961" s="8">
        <v>46</v>
      </c>
      <c r="F7961" s="31">
        <f t="shared" si="304"/>
        <v>336.39120342186038</v>
      </c>
      <c r="G7961" s="31">
        <f>IF(8811-A7961&gt;$I$10,$O$10+$P$10*SIN($S$10-$T$10*(A7961-$A$7915)/$P$10),erreur)</f>
        <v>351.05106982318102</v>
      </c>
    </row>
    <row r="7962" spans="1:8" x14ac:dyDescent="0.3">
      <c r="A7962" s="20">
        <f t="shared" si="305"/>
        <v>7956</v>
      </c>
      <c r="B7962" s="9">
        <v>336.3874834218604</v>
      </c>
      <c r="C7962" s="9">
        <v>351.06652757169832</v>
      </c>
      <c r="D7962" s="25">
        <v>541</v>
      </c>
      <c r="E7962" s="8">
        <v>47</v>
      </c>
      <c r="F7962" s="31">
        <f t="shared" si="304"/>
        <v>336.3874834218604</v>
      </c>
      <c r="G7962" s="31">
        <f>IF(8811-A7962&gt;$I$10,$O$10+$P$10*SIN($S$10-$T$10*(A7962-$A$7915)/$P$10),erreur)</f>
        <v>351.06652757169832</v>
      </c>
    </row>
    <row r="7963" spans="1:8" x14ac:dyDescent="0.3">
      <c r="A7963" s="20">
        <f t="shared" si="305"/>
        <v>7957</v>
      </c>
      <c r="B7963" s="9">
        <v>336.38376342186041</v>
      </c>
      <c r="C7963" s="9">
        <v>351.0819113008456</v>
      </c>
      <c r="D7963" s="25">
        <v>542</v>
      </c>
      <c r="E7963" s="8">
        <v>48</v>
      </c>
      <c r="F7963" s="31">
        <f t="shared" si="304"/>
        <v>336.38376342186041</v>
      </c>
      <c r="G7963" s="31">
        <f>IF(8811-A7963&gt;$I$10,$O$10+$P$10*SIN($S$10-$T$10*(A7963-$A$7915)/$P$10),erreur)</f>
        <v>351.0819113008456</v>
      </c>
    </row>
    <row r="7964" spans="1:8" x14ac:dyDescent="0.3">
      <c r="A7964" s="20">
        <f t="shared" si="305"/>
        <v>7958</v>
      </c>
      <c r="B7964" s="9">
        <v>336.38004342186042</v>
      </c>
      <c r="C7964" s="9">
        <v>351.09722101054285</v>
      </c>
      <c r="D7964" s="25">
        <v>543</v>
      </c>
      <c r="E7964" s="8">
        <v>49</v>
      </c>
      <c r="F7964" s="31">
        <f t="shared" si="304"/>
        <v>336.38004342186042</v>
      </c>
      <c r="G7964" s="31">
        <f>IF(8811-A7964&gt;$I$10,$O$10+$P$10*SIN($S$10-$T$10*(A7964-$A$7915)/$P$10),erreur)</f>
        <v>351.09722101054285</v>
      </c>
    </row>
    <row r="7965" spans="1:8" x14ac:dyDescent="0.3">
      <c r="A7965" s="20">
        <f t="shared" si="305"/>
        <v>7959</v>
      </c>
      <c r="B7965" s="9">
        <v>336.37632342186043</v>
      </c>
      <c r="C7965" s="9">
        <v>351.11245670070457</v>
      </c>
      <c r="D7965" s="25">
        <v>544</v>
      </c>
      <c r="E7965" s="8">
        <v>50</v>
      </c>
      <c r="F7965" s="31">
        <f t="shared" si="304"/>
        <v>336.37632342186043</v>
      </c>
      <c r="G7965" s="31">
        <f>IF(8811-A7965&gt;$I$10,$O$10+$P$10*SIN($S$10-$T$10*(A7965-$A$7915)/$P$10),erreur)</f>
        <v>351.11245670070457</v>
      </c>
    </row>
    <row r="7966" spans="1:8" x14ac:dyDescent="0.3">
      <c r="A7966" s="20">
        <f t="shared" si="305"/>
        <v>7960</v>
      </c>
      <c r="B7966" s="9">
        <v>336.37260342186045</v>
      </c>
      <c r="C7966" s="9">
        <v>351.12761837124708</v>
      </c>
      <c r="D7966" s="25">
        <v>545</v>
      </c>
      <c r="E7966" s="8">
        <v>51</v>
      </c>
      <c r="F7966" s="31">
        <f t="shared" si="304"/>
        <v>336.37260342186045</v>
      </c>
      <c r="G7966" s="31">
        <f>IF(8811-A7966&gt;$I$10,$O$10+$P$10*SIN($S$10-$T$10*(A7966-$A$7915)/$P$10),erreur)</f>
        <v>351.12761837124708</v>
      </c>
      <c r="H7966">
        <v>332.2</v>
      </c>
    </row>
    <row r="7967" spans="1:8" x14ac:dyDescent="0.3">
      <c r="A7967" s="20">
        <f t="shared" si="305"/>
        <v>7961</v>
      </c>
      <c r="B7967" s="9">
        <v>336.36888342186046</v>
      </c>
      <c r="C7967" s="9">
        <v>351.14270602209035</v>
      </c>
      <c r="D7967" s="25">
        <v>546</v>
      </c>
      <c r="E7967" s="8">
        <v>52</v>
      </c>
      <c r="F7967" s="31">
        <f t="shared" si="304"/>
        <v>336.36888342186046</v>
      </c>
      <c r="G7967" s="31">
        <f>IF(8811-A7967&gt;$I$10,$O$10+$P$10*SIN($S$10-$T$10*(A7967-$A$7915)/$P$10),erreur)</f>
        <v>351.14270602209035</v>
      </c>
    </row>
    <row r="7968" spans="1:8" x14ac:dyDescent="0.3">
      <c r="A7968" s="20">
        <f t="shared" si="305"/>
        <v>7962</v>
      </c>
      <c r="B7968" s="9">
        <v>336.36516342186047</v>
      </c>
      <c r="C7968" s="9">
        <v>351.15771965314707</v>
      </c>
      <c r="D7968" s="25">
        <v>547</v>
      </c>
      <c r="E7968" s="8">
        <v>53</v>
      </c>
      <c r="F7968" s="31">
        <f t="shared" si="304"/>
        <v>336.36516342186047</v>
      </c>
      <c r="G7968" s="31">
        <f>IF(8811-A7968&gt;$I$10,$O$10+$P$10*SIN($S$10-$T$10*(A7968-$A$7915)/$P$10),erreur)</f>
        <v>351.15771965314707</v>
      </c>
    </row>
    <row r="7969" spans="1:8" x14ac:dyDescent="0.3">
      <c r="A7969" s="20">
        <f t="shared" si="305"/>
        <v>7963</v>
      </c>
      <c r="B7969" s="9">
        <v>336.36144342186049</v>
      </c>
      <c r="C7969" s="9">
        <v>351.1726592643372</v>
      </c>
      <c r="D7969" s="25">
        <v>548</v>
      </c>
      <c r="E7969" s="8">
        <v>54</v>
      </c>
      <c r="F7969" s="31">
        <f t="shared" si="304"/>
        <v>336.36144342186049</v>
      </c>
      <c r="G7969" s="31">
        <f>IF(8811-A7969&gt;$I$10,$O$10+$P$10*SIN($S$10-$T$10*(A7969-$A$7915)/$P$10),erreur)</f>
        <v>351.1726592643372</v>
      </c>
    </row>
    <row r="7970" spans="1:8" x14ac:dyDescent="0.3">
      <c r="A7970" s="20">
        <f t="shared" si="305"/>
        <v>7964</v>
      </c>
      <c r="B7970" s="9">
        <v>336.3577234218605</v>
      </c>
      <c r="C7970" s="9">
        <v>351.1875248555807</v>
      </c>
      <c r="D7970" s="25">
        <v>549</v>
      </c>
      <c r="E7970" s="8">
        <v>55</v>
      </c>
      <c r="F7970" s="31">
        <f t="shared" si="304"/>
        <v>336.3577234218605</v>
      </c>
      <c r="G7970" s="31">
        <f>IF(8811-A7970&gt;$I$10,$O$10+$P$10*SIN($S$10-$T$10*(A7970-$A$7915)/$P$10),erreur)</f>
        <v>351.1875248555807</v>
      </c>
    </row>
    <row r="7971" spans="1:8" x14ac:dyDescent="0.3">
      <c r="A7971" s="20">
        <f t="shared" si="305"/>
        <v>7965</v>
      </c>
      <c r="B7971" s="9">
        <v>336.35400342186051</v>
      </c>
      <c r="C7971" s="9">
        <v>351.20231642679209</v>
      </c>
      <c r="D7971" s="25">
        <v>550</v>
      </c>
      <c r="E7971" s="8">
        <v>56</v>
      </c>
      <c r="F7971" s="31">
        <f t="shared" si="304"/>
        <v>336.35400342186051</v>
      </c>
      <c r="G7971" s="31">
        <f>IF(8811-A7971&gt;$I$10,$O$10+$P$10*SIN($S$10-$T$10*(A7971-$A$7915)/$P$10),erreur)</f>
        <v>351.20231642679209</v>
      </c>
    </row>
    <row r="7972" spans="1:8" x14ac:dyDescent="0.3">
      <c r="A7972" s="20">
        <f t="shared" si="305"/>
        <v>7966</v>
      </c>
      <c r="B7972" s="9">
        <v>336.35028342186052</v>
      </c>
      <c r="C7972" s="9">
        <v>351.21703397789497</v>
      </c>
      <c r="D7972" s="25">
        <v>551</v>
      </c>
      <c r="E7972" s="8">
        <v>57</v>
      </c>
      <c r="F7972" s="31">
        <f t="shared" si="304"/>
        <v>336.35028342186052</v>
      </c>
      <c r="G7972" s="31">
        <f>IF(8811-A7972&gt;$I$10,$O$10+$P$10*SIN($S$10-$T$10*(A7972-$A$7915)/$P$10),erreur)</f>
        <v>351.21703397789497</v>
      </c>
    </row>
    <row r="7973" spans="1:8" x14ac:dyDescent="0.3">
      <c r="A7973" s="20">
        <f t="shared" si="305"/>
        <v>7967</v>
      </c>
      <c r="B7973" s="9">
        <v>336.34656342186054</v>
      </c>
      <c r="C7973" s="9">
        <v>351.23167750880384</v>
      </c>
      <c r="D7973" s="25">
        <v>552</v>
      </c>
      <c r="E7973" s="8">
        <v>58</v>
      </c>
      <c r="F7973" s="31">
        <f t="shared" si="304"/>
        <v>336.34656342186054</v>
      </c>
      <c r="G7973" s="31">
        <f>IF(8811-A7973&gt;$I$10,$O$10+$P$10*SIN($S$10-$T$10*(A7973-$A$7915)/$P$10),erreur)</f>
        <v>351.23167750880384</v>
      </c>
    </row>
    <row r="7974" spans="1:8" x14ac:dyDescent="0.3">
      <c r="A7974" s="20">
        <f t="shared" si="305"/>
        <v>7968</v>
      </c>
      <c r="B7974" s="9">
        <v>336.34284342186055</v>
      </c>
      <c r="C7974" s="9">
        <v>351.24624701944231</v>
      </c>
      <c r="D7974" s="25">
        <v>553</v>
      </c>
      <c r="E7974" s="8">
        <v>59</v>
      </c>
      <c r="F7974" s="31">
        <f t="shared" si="304"/>
        <v>336.34284342186055</v>
      </c>
      <c r="G7974" s="31">
        <f>IF(8811-A7974&gt;$I$10,$O$10+$P$10*SIN($S$10-$T$10*(A7974-$A$7915)/$P$10),erreur)</f>
        <v>351.24624701944231</v>
      </c>
    </row>
    <row r="7975" spans="1:8" x14ac:dyDescent="0.3">
      <c r="A7975" s="20">
        <f t="shared" si="305"/>
        <v>7969</v>
      </c>
      <c r="B7975" s="9">
        <v>336.33912342186056</v>
      </c>
      <c r="C7975" s="9">
        <v>351.26074250972852</v>
      </c>
      <c r="D7975" s="25">
        <v>554</v>
      </c>
      <c r="E7975" s="8">
        <v>60</v>
      </c>
      <c r="F7975" s="31">
        <f t="shared" si="304"/>
        <v>336.33912342186056</v>
      </c>
      <c r="G7975" s="31">
        <f>IF(8811-A7975&gt;$I$10,$O$10+$P$10*SIN($S$10-$T$10*(A7975-$A$7915)/$P$10),erreur)</f>
        <v>351.26074250972852</v>
      </c>
    </row>
    <row r="7976" spans="1:8" x14ac:dyDescent="0.3">
      <c r="A7976" s="20">
        <f t="shared" si="305"/>
        <v>7970</v>
      </c>
      <c r="B7976" s="9">
        <v>336.33540342186058</v>
      </c>
      <c r="C7976" s="9">
        <v>351.27516397958425</v>
      </c>
      <c r="D7976" s="25">
        <v>555</v>
      </c>
      <c r="E7976" s="8">
        <v>61</v>
      </c>
      <c r="F7976" s="31">
        <f t="shared" si="304"/>
        <v>336.33540342186058</v>
      </c>
      <c r="G7976" s="31">
        <f>IF(8811-A7976&gt;$I$10,$O$10+$P$10*SIN($S$10-$T$10*(A7976-$A$7915)/$P$10),erreur)</f>
        <v>351.27516397958425</v>
      </c>
    </row>
    <row r="7977" spans="1:8" x14ac:dyDescent="0.3">
      <c r="A7977" s="20">
        <f t="shared" si="305"/>
        <v>7971</v>
      </c>
      <c r="B7977" s="9">
        <v>336.33168342186059</v>
      </c>
      <c r="C7977" s="9">
        <v>351.28951142892765</v>
      </c>
      <c r="D7977" s="25">
        <v>556</v>
      </c>
      <c r="E7977" s="8">
        <v>62</v>
      </c>
      <c r="F7977" s="31">
        <f t="shared" si="304"/>
        <v>336.33168342186059</v>
      </c>
      <c r="G7977" s="31">
        <f>IF(8811-A7977&gt;$I$10,$O$10+$P$10*SIN($S$10-$T$10*(A7977-$A$7915)/$P$10),erreur)</f>
        <v>351.28951142892765</v>
      </c>
    </row>
    <row r="7978" spans="1:8" x14ac:dyDescent="0.3">
      <c r="A7978" s="20">
        <f t="shared" si="305"/>
        <v>7972</v>
      </c>
      <c r="B7978" s="9">
        <v>336.3279634218606</v>
      </c>
      <c r="C7978" s="9">
        <v>351.30378485768415</v>
      </c>
      <c r="D7978" s="25">
        <v>557</v>
      </c>
      <c r="E7978" s="8">
        <v>63</v>
      </c>
      <c r="F7978" s="31">
        <f t="shared" si="304"/>
        <v>336.3279634218606</v>
      </c>
      <c r="G7978" s="31">
        <f>IF(8811-A7978&gt;$I$10,$O$10+$P$10*SIN($S$10-$T$10*(A7978-$A$7915)/$P$10),erreur)</f>
        <v>351.30378485768415</v>
      </c>
    </row>
    <row r="7979" spans="1:8" x14ac:dyDescent="0.3">
      <c r="A7979" s="20">
        <f t="shared" si="305"/>
        <v>7973</v>
      </c>
      <c r="B7979" s="9">
        <v>336.32424342186061</v>
      </c>
      <c r="C7979" s="9">
        <v>351.31798426577188</v>
      </c>
      <c r="D7979" s="25">
        <v>558</v>
      </c>
      <c r="E7979" s="8">
        <v>64</v>
      </c>
      <c r="F7979" s="31">
        <f t="shared" si="304"/>
        <v>336.32424342186061</v>
      </c>
      <c r="G7979" s="31">
        <f>IF(8811-A7979&gt;$I$10,$O$10+$P$10*SIN($S$10-$T$10*(A7979-$A$7915)/$P$10),erreur)</f>
        <v>351.31798426577188</v>
      </c>
    </row>
    <row r="7980" spans="1:8" x14ac:dyDescent="0.3">
      <c r="A7980" s="20">
        <f t="shared" si="305"/>
        <v>7974</v>
      </c>
      <c r="B7980" s="9">
        <v>336.32052342186063</v>
      </c>
      <c r="C7980" s="9">
        <v>351.3321096531181</v>
      </c>
      <c r="D7980" s="25">
        <v>559</v>
      </c>
      <c r="E7980" s="8">
        <v>65</v>
      </c>
      <c r="F7980" s="31">
        <f t="shared" si="304"/>
        <v>336.32052342186063</v>
      </c>
      <c r="G7980" s="31">
        <f>IF(8811-A7980&gt;$I$10,$O$10+$P$10*SIN($S$10-$T$10*(A7980-$A$7915)/$P$10),erreur)</f>
        <v>351.3321096531181</v>
      </c>
    </row>
    <row r="7981" spans="1:8" x14ac:dyDescent="0.3">
      <c r="A7981" s="20">
        <f t="shared" si="305"/>
        <v>7975</v>
      </c>
      <c r="B7981" s="9">
        <v>336.31680342186064</v>
      </c>
      <c r="C7981" s="9">
        <v>351.34616101963911</v>
      </c>
      <c r="D7981" s="25">
        <v>560</v>
      </c>
      <c r="E7981" s="8">
        <v>66</v>
      </c>
      <c r="F7981" s="31">
        <f t="shared" si="304"/>
        <v>336.31680342186064</v>
      </c>
      <c r="G7981" s="31">
        <f>IF(8811-A7981&gt;$I$10,$O$10+$P$10*SIN($S$10-$T$10*(A7981-$A$7915)/$P$10),erreur)</f>
        <v>351.34616101963911</v>
      </c>
    </row>
    <row r="7982" spans="1:8" x14ac:dyDescent="0.3">
      <c r="A7982" s="20">
        <f t="shared" si="305"/>
        <v>7976</v>
      </c>
      <c r="B7982" s="9">
        <v>336.31308342186065</v>
      </c>
      <c r="C7982" s="9">
        <v>351.36013836526035</v>
      </c>
      <c r="D7982" s="25">
        <v>561</v>
      </c>
      <c r="E7982" s="8">
        <v>67</v>
      </c>
      <c r="F7982" s="31">
        <f t="shared" si="304"/>
        <v>336.31308342186065</v>
      </c>
      <c r="G7982" s="31">
        <f>IF(8811-A7982&gt;$I$10,$O$10+$P$10*SIN($S$10-$T$10*(A7982-$A$7915)/$P$10),erreur)</f>
        <v>351.36013836526035</v>
      </c>
    </row>
    <row r="7983" spans="1:8" x14ac:dyDescent="0.3">
      <c r="A7983" s="20">
        <f t="shared" si="305"/>
        <v>7977</v>
      </c>
      <c r="B7983" s="9">
        <v>336.30936342186067</v>
      </c>
      <c r="C7983" s="9">
        <v>351.37404168990724</v>
      </c>
      <c r="D7983" s="25">
        <v>562</v>
      </c>
      <c r="E7983" s="8">
        <v>68</v>
      </c>
      <c r="F7983" s="31">
        <f t="shared" si="304"/>
        <v>336.30936342186067</v>
      </c>
      <c r="G7983" s="31">
        <f>IF(8811-A7983&gt;$I$10,$O$10+$P$10*SIN($S$10-$T$10*(A7983-$A$7915)/$P$10),erreur)</f>
        <v>351.37404168990724</v>
      </c>
    </row>
    <row r="7984" spans="1:8" x14ac:dyDescent="0.3">
      <c r="A7984" s="20">
        <f t="shared" si="305"/>
        <v>7978</v>
      </c>
      <c r="B7984" s="9">
        <v>336.30564342186068</v>
      </c>
      <c r="C7984" s="9">
        <v>351.38787099350156</v>
      </c>
      <c r="D7984" s="25">
        <v>563</v>
      </c>
      <c r="E7984" s="8">
        <v>69</v>
      </c>
      <c r="F7984" s="31">
        <f t="shared" si="304"/>
        <v>336.30564342186068</v>
      </c>
      <c r="G7984" s="31">
        <f>IF(8811-A7984&gt;$I$10,$O$10+$P$10*SIN($S$10-$T$10*(A7984-$A$7915)/$P$10),erreur)</f>
        <v>351.38787099350156</v>
      </c>
      <c r="H7984">
        <v>331.97</v>
      </c>
    </row>
    <row r="7985" spans="1:7" x14ac:dyDescent="0.3">
      <c r="A7985" s="20">
        <f t="shared" si="305"/>
        <v>7979</v>
      </c>
      <c r="B7985" s="9">
        <v>336.30192342186069</v>
      </c>
      <c r="C7985" s="9">
        <v>351.40162627596874</v>
      </c>
      <c r="D7985" s="25">
        <v>564</v>
      </c>
      <c r="E7985" s="8">
        <v>70</v>
      </c>
      <c r="F7985" s="31">
        <f t="shared" si="304"/>
        <v>336.30192342186069</v>
      </c>
      <c r="G7985" s="31">
        <f>IF(8811-A7985&gt;$I$10,$O$10+$P$10*SIN($S$10-$T$10*(A7985-$A$7915)/$P$10),erreur)</f>
        <v>351.40162627596874</v>
      </c>
    </row>
    <row r="7986" spans="1:7" x14ac:dyDescent="0.3">
      <c r="A7986" s="20">
        <f t="shared" si="305"/>
        <v>7980</v>
      </c>
      <c r="B7986" s="9">
        <v>336.29820342186071</v>
      </c>
      <c r="C7986" s="9">
        <v>351.41530753723055</v>
      </c>
      <c r="D7986" s="25">
        <v>565</v>
      </c>
      <c r="E7986" s="8">
        <v>71</v>
      </c>
      <c r="F7986" s="31">
        <f t="shared" si="304"/>
        <v>336.29820342186071</v>
      </c>
      <c r="G7986" s="31">
        <f>IF(8811-A7986&gt;$I$10,$O$10+$P$10*SIN($S$10-$T$10*(A7986-$A$7915)/$P$10),erreur)</f>
        <v>351.41530753723055</v>
      </c>
    </row>
    <row r="7987" spans="1:7" x14ac:dyDescent="0.3">
      <c r="A7987" s="20">
        <f t="shared" si="305"/>
        <v>7981</v>
      </c>
      <c r="B7987" s="9">
        <v>336.29448342186072</v>
      </c>
      <c r="C7987" s="9">
        <v>351.42891477721605</v>
      </c>
      <c r="D7987" s="25">
        <v>566</v>
      </c>
      <c r="E7987" s="8">
        <v>72</v>
      </c>
      <c r="F7987" s="31">
        <f t="shared" si="304"/>
        <v>336.29448342186072</v>
      </c>
      <c r="G7987" s="31">
        <f>IF(8811-A7987&gt;$I$10,$O$10+$P$10*SIN($S$10-$T$10*(A7987-$A$7915)/$P$10),erreur)</f>
        <v>351.42891477721605</v>
      </c>
    </row>
    <row r="7988" spans="1:7" x14ac:dyDescent="0.3">
      <c r="A7988" s="20">
        <f t="shared" si="305"/>
        <v>7982</v>
      </c>
      <c r="B7988" s="9">
        <v>336.29076342186073</v>
      </c>
      <c r="C7988" s="9">
        <v>351.44244799584703</v>
      </c>
      <c r="D7988" s="25">
        <v>567</v>
      </c>
      <c r="E7988" s="8">
        <v>73</v>
      </c>
      <c r="F7988" s="31">
        <f t="shared" si="304"/>
        <v>336.29076342186073</v>
      </c>
      <c r="G7988" s="31">
        <f>IF(8811-A7988&gt;$I$10,$O$10+$P$10*SIN($S$10-$T$10*(A7988-$A$7915)/$P$10),erreur)</f>
        <v>351.44244799584703</v>
      </c>
    </row>
    <row r="7989" spans="1:7" x14ac:dyDescent="0.3">
      <c r="A7989" s="20">
        <f t="shared" si="305"/>
        <v>7983</v>
      </c>
      <c r="B7989" s="9">
        <v>336.28704342186074</v>
      </c>
      <c r="C7989" s="9">
        <v>351.45590719305437</v>
      </c>
      <c r="D7989" s="25">
        <v>568</v>
      </c>
      <c r="E7989" s="8">
        <v>74</v>
      </c>
      <c r="F7989" s="31">
        <f t="shared" si="304"/>
        <v>336.28704342186074</v>
      </c>
      <c r="G7989" s="31">
        <f>IF(8811-A7989&gt;$I$10,$O$10+$P$10*SIN($S$10-$T$10*(A7989-$A$7915)/$P$10),erreur)</f>
        <v>351.45590719305437</v>
      </c>
    </row>
    <row r="7990" spans="1:7" x14ac:dyDescent="0.3">
      <c r="A7990" s="20">
        <f t="shared" si="305"/>
        <v>7984</v>
      </c>
      <c r="B7990" s="9">
        <v>336.28332342186076</v>
      </c>
      <c r="C7990" s="9">
        <v>351.46929236875803</v>
      </c>
      <c r="D7990" s="25">
        <v>569</v>
      </c>
      <c r="E7990" s="8">
        <v>75</v>
      </c>
      <c r="F7990" s="31">
        <f t="shared" si="304"/>
        <v>336.28332342186076</v>
      </c>
      <c r="G7990" s="31">
        <f>IF(8811-A7990&gt;$I$10,$O$10+$P$10*SIN($S$10-$T$10*(A7990-$A$7915)/$P$10),erreur)</f>
        <v>351.46929236875803</v>
      </c>
    </row>
    <row r="7991" spans="1:7" x14ac:dyDescent="0.3">
      <c r="A7991" s="20">
        <f t="shared" si="305"/>
        <v>7985</v>
      </c>
      <c r="B7991" s="9">
        <v>336.27960342186077</v>
      </c>
      <c r="C7991" s="9">
        <v>351.48260352288889</v>
      </c>
      <c r="D7991" s="25">
        <v>570</v>
      </c>
      <c r="E7991" s="8">
        <v>76</v>
      </c>
      <c r="F7991" s="31">
        <f t="shared" si="304"/>
        <v>336.27960342186077</v>
      </c>
      <c r="G7991" s="31">
        <f>IF(8811-A7991&gt;$I$10,$O$10+$P$10*SIN($S$10-$T$10*(A7991-$A$7915)/$P$10),erreur)</f>
        <v>351.48260352288889</v>
      </c>
    </row>
    <row r="7992" spans="1:7" x14ac:dyDescent="0.3">
      <c r="A7992" s="20">
        <f t="shared" si="305"/>
        <v>7986</v>
      </c>
      <c r="B7992" s="9">
        <v>336.27588342186078</v>
      </c>
      <c r="C7992" s="9">
        <v>351.49584065537238</v>
      </c>
      <c r="D7992" s="25">
        <v>571</v>
      </c>
      <c r="E7992" s="8">
        <v>77</v>
      </c>
      <c r="F7992" s="31">
        <f t="shared" si="304"/>
        <v>336.27588342186078</v>
      </c>
      <c r="G7992" s="31">
        <f>IF(8811-A7992&gt;$I$10,$O$10+$P$10*SIN($S$10-$T$10*(A7992-$A$7915)/$P$10),erreur)</f>
        <v>351.49584065537238</v>
      </c>
    </row>
    <row r="7993" spans="1:7" x14ac:dyDescent="0.3">
      <c r="A7993" s="20">
        <f t="shared" si="305"/>
        <v>7987</v>
      </c>
      <c r="B7993" s="9">
        <v>336.2721634218608</v>
      </c>
      <c r="C7993" s="9">
        <v>351.50900376613572</v>
      </c>
      <c r="D7993" s="25">
        <v>572</v>
      </c>
      <c r="E7993" s="8">
        <v>78</v>
      </c>
      <c r="F7993" s="31">
        <f t="shared" si="304"/>
        <v>336.2721634218608</v>
      </c>
      <c r="G7993" s="31">
        <f>IF(8811-A7993&gt;$I$10,$O$10+$P$10*SIN($S$10-$T$10*(A7993-$A$7915)/$P$10),erreur)</f>
        <v>351.50900376613572</v>
      </c>
    </row>
    <row r="7994" spans="1:7" x14ac:dyDescent="0.3">
      <c r="A7994" s="20">
        <f t="shared" si="305"/>
        <v>7988</v>
      </c>
      <c r="B7994" s="9">
        <v>336.26844342186081</v>
      </c>
      <c r="C7994" s="9">
        <v>351.52209285510799</v>
      </c>
      <c r="D7994" s="25">
        <v>573</v>
      </c>
      <c r="E7994" s="8">
        <v>79</v>
      </c>
      <c r="F7994" s="31">
        <f t="shared" si="304"/>
        <v>336.26844342186081</v>
      </c>
      <c r="G7994" s="31">
        <f>IF(8811-A7994&gt;$I$10,$O$10+$P$10*SIN($S$10-$T$10*(A7994-$A$7915)/$P$10),erreur)</f>
        <v>351.52209285510799</v>
      </c>
    </row>
    <row r="7995" spans="1:7" x14ac:dyDescent="0.3">
      <c r="A7995" s="20">
        <f t="shared" si="305"/>
        <v>7989</v>
      </c>
      <c r="B7995" s="9">
        <v>336.26472342186082</v>
      </c>
      <c r="C7995" s="9">
        <v>351.53510792221641</v>
      </c>
      <c r="D7995" s="25">
        <v>574</v>
      </c>
      <c r="E7995" s="8">
        <v>80</v>
      </c>
      <c r="F7995" s="31">
        <f t="shared" si="304"/>
        <v>336.26472342186082</v>
      </c>
      <c r="G7995" s="31">
        <f>IF(8811-A7995&gt;$I$10,$O$10+$P$10*SIN($S$10-$T$10*(A7995-$A$7915)/$P$10),erreur)</f>
        <v>351.53510792221641</v>
      </c>
    </row>
    <row r="7996" spans="1:7" x14ac:dyDescent="0.3">
      <c r="A7996" s="20">
        <f t="shared" si="305"/>
        <v>7990</v>
      </c>
      <c r="B7996" s="9">
        <v>336.26100342186083</v>
      </c>
      <c r="C7996" s="9">
        <v>351.54804896739006</v>
      </c>
      <c r="D7996" s="25">
        <v>575</v>
      </c>
      <c r="E7996" s="8">
        <v>81</v>
      </c>
      <c r="F7996" s="31">
        <f t="shared" si="304"/>
        <v>336.26100342186083</v>
      </c>
      <c r="G7996" s="31">
        <f>IF(8811-A7996&gt;$I$10,$O$10+$P$10*SIN($S$10-$T$10*(A7996-$A$7915)/$P$10),erreur)</f>
        <v>351.54804896739006</v>
      </c>
    </row>
    <row r="7997" spans="1:7" x14ac:dyDescent="0.3">
      <c r="A7997" s="20">
        <f t="shared" si="305"/>
        <v>7991</v>
      </c>
      <c r="B7997" s="9">
        <v>336.25728342186085</v>
      </c>
      <c r="C7997" s="9">
        <v>351.56091599055799</v>
      </c>
      <c r="D7997" s="25">
        <v>576</v>
      </c>
      <c r="E7997" s="8">
        <v>82</v>
      </c>
      <c r="F7997" s="31">
        <f t="shared" si="304"/>
        <v>336.25728342186085</v>
      </c>
      <c r="G7997" s="31">
        <f>IF(8811-A7997&gt;$I$10,$O$10+$P$10*SIN($S$10-$T$10*(A7997-$A$7915)/$P$10),erreur)</f>
        <v>351.56091599055799</v>
      </c>
    </row>
    <row r="7998" spans="1:7" x14ac:dyDescent="0.3">
      <c r="A7998" s="20">
        <f t="shared" si="305"/>
        <v>7992</v>
      </c>
      <c r="B7998" s="9">
        <v>336.25356342186086</v>
      </c>
      <c r="C7998" s="9">
        <v>351.57370899164926</v>
      </c>
      <c r="D7998" s="25">
        <v>577</v>
      </c>
      <c r="E7998" s="8">
        <v>83</v>
      </c>
      <c r="F7998" s="31">
        <f t="shared" si="304"/>
        <v>336.25356342186086</v>
      </c>
      <c r="G7998" s="31">
        <f>IF(8811-A7998&gt;$I$10,$O$10+$P$10*SIN($S$10-$T$10*(A7998-$A$7915)/$P$10),erreur)</f>
        <v>351.57370899164926</v>
      </c>
    </row>
    <row r="7999" spans="1:7" x14ac:dyDescent="0.3">
      <c r="A7999" s="20">
        <f t="shared" si="305"/>
        <v>7993</v>
      </c>
      <c r="B7999" s="9">
        <v>336.24984342186087</v>
      </c>
      <c r="C7999" s="9">
        <v>351.58642797059656</v>
      </c>
      <c r="D7999" s="25">
        <v>578</v>
      </c>
      <c r="E7999" s="8">
        <v>84</v>
      </c>
      <c r="F7999" s="31">
        <f t="shared" ref="F7999:F8062" si="306">IF($A7999&lt;=$J$28,F7998+($A7999-$A7998)*$L$28,"erreur")</f>
        <v>336.24984342186087</v>
      </c>
      <c r="G7999" s="31">
        <f>IF(8811-A7999&gt;$I$10,$O$10+$P$10*SIN($S$10-$T$10*(A7999-$A$7915)/$P$10),erreur)</f>
        <v>351.58642797059656</v>
      </c>
    </row>
    <row r="8000" spans="1:7" x14ac:dyDescent="0.3">
      <c r="A8000" s="20">
        <f t="shared" si="305"/>
        <v>7994</v>
      </c>
      <c r="B8000" s="9">
        <v>336.24612342186089</v>
      </c>
      <c r="C8000" s="9">
        <v>351.59907292732532</v>
      </c>
      <c r="D8000" s="25">
        <v>579</v>
      </c>
      <c r="E8000" s="8">
        <v>85</v>
      </c>
      <c r="F8000" s="31">
        <f t="shared" si="306"/>
        <v>336.24612342186089</v>
      </c>
      <c r="G8000" s="31">
        <f>IF(8811-A8000&gt;$I$10,$O$10+$P$10*SIN($S$10-$T$10*(A8000-$A$7915)/$P$10),erreur)</f>
        <v>351.59907292732532</v>
      </c>
    </row>
    <row r="8001" spans="1:8" x14ac:dyDescent="0.3">
      <c r="A8001" s="20">
        <f t="shared" si="305"/>
        <v>7995</v>
      </c>
      <c r="B8001" s="9">
        <v>336.2424034218609</v>
      </c>
      <c r="C8001" s="9">
        <v>351.61164386177006</v>
      </c>
      <c r="D8001" s="25">
        <v>580</v>
      </c>
      <c r="E8001" s="8">
        <v>86</v>
      </c>
      <c r="F8001" s="31">
        <f t="shared" si="306"/>
        <v>336.2424034218609</v>
      </c>
      <c r="G8001" s="31">
        <f>IF(8811-A8001&gt;$I$10,$O$10+$P$10*SIN($S$10-$T$10*(A8001-$A$7915)/$P$10),erreur)</f>
        <v>351.61164386177006</v>
      </c>
    </row>
    <row r="8002" spans="1:8" x14ac:dyDescent="0.3">
      <c r="A8002" s="20">
        <f t="shared" si="305"/>
        <v>7996</v>
      </c>
      <c r="B8002" s="9">
        <v>336.23868342186091</v>
      </c>
      <c r="C8002" s="9">
        <v>351.62414077386165</v>
      </c>
      <c r="D8002" s="25">
        <v>581</v>
      </c>
      <c r="E8002" s="8">
        <v>87</v>
      </c>
      <c r="F8002" s="31">
        <f t="shared" si="306"/>
        <v>336.23868342186091</v>
      </c>
      <c r="G8002" s="31">
        <f>IF(8811-A8002&gt;$I$10,$O$10+$P$10*SIN($S$10-$T$10*(A8002-$A$7915)/$P$10),erreur)</f>
        <v>351.62414077386165</v>
      </c>
    </row>
    <row r="8003" spans="1:8" x14ac:dyDescent="0.3">
      <c r="A8003" s="20">
        <f t="shared" si="305"/>
        <v>7997</v>
      </c>
      <c r="B8003" s="9">
        <v>336.23496342186093</v>
      </c>
      <c r="C8003" s="9">
        <v>351.63656366352734</v>
      </c>
      <c r="D8003" s="25">
        <v>582</v>
      </c>
      <c r="E8003" s="8">
        <v>88</v>
      </c>
      <c r="F8003" s="31">
        <f t="shared" si="306"/>
        <v>336.23496342186093</v>
      </c>
      <c r="G8003" s="31">
        <f>IF(8811-A8003&gt;$I$10,$O$10+$P$10*SIN($S$10-$T$10*(A8003-$A$7915)/$P$10),erreur)</f>
        <v>351.63656366352734</v>
      </c>
    </row>
    <row r="8004" spans="1:8" x14ac:dyDescent="0.3">
      <c r="A8004" s="20">
        <f t="shared" si="305"/>
        <v>7998</v>
      </c>
      <c r="B8004" s="9">
        <v>336.23124342186094</v>
      </c>
      <c r="C8004" s="9">
        <v>351.64891253070527</v>
      </c>
      <c r="D8004" s="25">
        <v>583</v>
      </c>
      <c r="E8004" s="8">
        <v>89</v>
      </c>
      <c r="F8004" s="31">
        <f t="shared" si="306"/>
        <v>336.23124342186094</v>
      </c>
      <c r="G8004" s="31">
        <f>IF(8811-A8004&gt;$I$10,$O$10+$P$10*SIN($S$10-$T$10*(A8004-$A$7915)/$P$10),erreur)</f>
        <v>351.64891253070527</v>
      </c>
    </row>
    <row r="8005" spans="1:8" x14ac:dyDescent="0.3">
      <c r="A8005" s="20">
        <f t="shared" si="305"/>
        <v>7999</v>
      </c>
      <c r="B8005" s="9">
        <v>336.22752342186095</v>
      </c>
      <c r="C8005" s="9">
        <v>351.6611873753227</v>
      </c>
      <c r="D8005" s="25">
        <v>584</v>
      </c>
      <c r="E8005" s="8">
        <v>90</v>
      </c>
      <c r="F8005" s="31">
        <f t="shared" si="306"/>
        <v>336.22752342186095</v>
      </c>
      <c r="G8005" s="31">
        <f>IF(8811-A8005&gt;$I$10,$O$10+$P$10*SIN($S$10-$T$10*(A8005-$A$7915)/$P$10),erreur)</f>
        <v>351.6611873753227</v>
      </c>
    </row>
    <row r="8006" spans="1:8" x14ac:dyDescent="0.3">
      <c r="A8006" s="20">
        <f t="shared" si="305"/>
        <v>8000</v>
      </c>
      <c r="B8006" s="9">
        <v>336.22380342186096</v>
      </c>
      <c r="C8006" s="9">
        <v>351.67338819731594</v>
      </c>
      <c r="D8006" s="25">
        <v>585</v>
      </c>
      <c r="E8006" s="8">
        <v>91</v>
      </c>
      <c r="F8006" s="31">
        <f t="shared" si="306"/>
        <v>336.22380342186096</v>
      </c>
      <c r="G8006" s="31">
        <f>IF(8811-A8006&gt;$I$10,$O$10+$P$10*SIN($S$10-$T$10*(A8006-$A$7915)/$P$10),erreur)</f>
        <v>351.67338819731594</v>
      </c>
      <c r="H8006">
        <v>332.01</v>
      </c>
    </row>
    <row r="8007" spans="1:8" x14ac:dyDescent="0.3">
      <c r="A8007" s="20">
        <f t="shared" si="305"/>
        <v>8001</v>
      </c>
      <c r="B8007" s="9">
        <v>336.22008342186098</v>
      </c>
      <c r="C8007" s="9">
        <v>351.68551499661589</v>
      </c>
      <c r="D8007" s="25">
        <v>586</v>
      </c>
      <c r="E8007" s="8">
        <v>92</v>
      </c>
      <c r="F8007" s="31">
        <f t="shared" si="306"/>
        <v>336.22008342186098</v>
      </c>
      <c r="G8007" s="31">
        <f>IF(8811-A8007&gt;$I$10,$O$10+$P$10*SIN($S$10-$T$10*(A8007-$A$7915)/$P$10),erreur)</f>
        <v>351.68551499661589</v>
      </c>
    </row>
    <row r="8008" spans="1:8" x14ac:dyDescent="0.3">
      <c r="A8008" s="20">
        <f t="shared" ref="A8008:A8071" si="307">ROW()-6</f>
        <v>8002</v>
      </c>
      <c r="B8008" s="9">
        <v>336.21636342186099</v>
      </c>
      <c r="C8008" s="9">
        <v>351.69756777315706</v>
      </c>
      <c r="D8008" s="25">
        <v>587</v>
      </c>
      <c r="E8008" s="8">
        <v>93</v>
      </c>
      <c r="F8008" s="31">
        <f t="shared" si="306"/>
        <v>336.21636342186099</v>
      </c>
      <c r="G8008" s="31">
        <f>IF(8811-A8008&gt;$I$10,$O$10+$P$10*SIN($S$10-$T$10*(A8008-$A$7915)/$P$10),erreur)</f>
        <v>351.69756777315706</v>
      </c>
    </row>
    <row r="8009" spans="1:8" x14ac:dyDescent="0.3">
      <c r="A8009" s="20">
        <f t="shared" si="307"/>
        <v>8003</v>
      </c>
      <c r="B8009" s="9">
        <v>336.212643421861</v>
      </c>
      <c r="C8009" s="9">
        <v>351.70954652687215</v>
      </c>
      <c r="D8009" s="25">
        <v>588</v>
      </c>
      <c r="E8009" s="8">
        <v>94</v>
      </c>
      <c r="F8009" s="31">
        <f t="shared" si="306"/>
        <v>336.212643421861</v>
      </c>
      <c r="G8009" s="31">
        <f>IF(8811-A8009&gt;$I$10,$O$10+$P$10*SIN($S$10-$T$10*(A8009-$A$7915)/$P$10),erreur)</f>
        <v>351.70954652687215</v>
      </c>
    </row>
    <row r="8010" spans="1:8" x14ac:dyDescent="0.3">
      <c r="A8010" s="20">
        <f t="shared" si="307"/>
        <v>8004</v>
      </c>
      <c r="B8010" s="9">
        <v>336.20892342186102</v>
      </c>
      <c r="C8010" s="9">
        <v>351.72145125769748</v>
      </c>
      <c r="D8010" s="25">
        <v>589</v>
      </c>
      <c r="E8010" s="8">
        <v>95</v>
      </c>
      <c r="F8010" s="31">
        <f t="shared" si="306"/>
        <v>336.20892342186102</v>
      </c>
      <c r="G8010" s="31">
        <f>IF(8811-A8010&gt;$I$10,$O$10+$P$10*SIN($S$10-$T$10*(A8010-$A$7915)/$P$10),erreur)</f>
        <v>351.72145125769748</v>
      </c>
    </row>
    <row r="8011" spans="1:8" x14ac:dyDescent="0.3">
      <c r="A8011" s="20">
        <f t="shared" si="307"/>
        <v>8005</v>
      </c>
      <c r="B8011" s="9">
        <v>336.20520342186103</v>
      </c>
      <c r="C8011" s="9">
        <v>351.73328196556758</v>
      </c>
      <c r="D8011" s="25">
        <v>590</v>
      </c>
      <c r="E8011" s="8">
        <v>96</v>
      </c>
      <c r="F8011" s="31">
        <f t="shared" si="306"/>
        <v>336.20520342186103</v>
      </c>
      <c r="G8011" s="31">
        <f>IF(8811-A8011&gt;$I$10,$O$10+$P$10*SIN($S$10-$T$10*(A8011-$A$7915)/$P$10),erreur)</f>
        <v>351.73328196556758</v>
      </c>
    </row>
    <row r="8012" spans="1:8" x14ac:dyDescent="0.3">
      <c r="A8012" s="20">
        <f t="shared" si="307"/>
        <v>8006</v>
      </c>
      <c r="B8012" s="9">
        <v>336.20148342186104</v>
      </c>
      <c r="C8012" s="9">
        <v>351.74503865041697</v>
      </c>
      <c r="D8012" s="25">
        <v>591</v>
      </c>
      <c r="E8012" s="8">
        <v>97</v>
      </c>
      <c r="F8012" s="31">
        <f t="shared" si="306"/>
        <v>336.20148342186104</v>
      </c>
      <c r="G8012" s="31">
        <f>IF(8811-A8012&gt;$I$10,$O$10+$P$10*SIN($S$10-$T$10*(A8012-$A$7915)/$P$10),erreur)</f>
        <v>351.74503865041697</v>
      </c>
    </row>
    <row r="8013" spans="1:8" x14ac:dyDescent="0.3">
      <c r="A8013" s="20">
        <f t="shared" si="307"/>
        <v>8007</v>
      </c>
      <c r="B8013" s="9">
        <v>336.19776342186105</v>
      </c>
      <c r="C8013" s="9">
        <v>351.75672131218016</v>
      </c>
      <c r="D8013" s="25">
        <v>592</v>
      </c>
      <c r="E8013" s="8">
        <v>98</v>
      </c>
      <c r="F8013" s="31">
        <f t="shared" si="306"/>
        <v>336.19776342186105</v>
      </c>
      <c r="G8013" s="31">
        <f>IF(8811-A8013&gt;$I$10,$O$10+$P$10*SIN($S$10-$T$10*(A8013-$A$7915)/$P$10),erreur)</f>
        <v>351.75672131218016</v>
      </c>
    </row>
    <row r="8014" spans="1:8" x14ac:dyDescent="0.3">
      <c r="A8014" s="20">
        <f t="shared" si="307"/>
        <v>8008</v>
      </c>
      <c r="B8014" s="9">
        <v>336.19404342186107</v>
      </c>
      <c r="C8014" s="9">
        <v>351.76832995079349</v>
      </c>
      <c r="D8014" s="25">
        <v>593</v>
      </c>
      <c r="E8014" s="8">
        <v>99</v>
      </c>
      <c r="F8014" s="31">
        <f t="shared" si="306"/>
        <v>336.19404342186107</v>
      </c>
      <c r="G8014" s="31">
        <f>IF(8811-A8014&gt;$I$10,$O$10+$P$10*SIN($S$10-$T$10*(A8014-$A$7915)/$P$10),erreur)</f>
        <v>351.76832995079349</v>
      </c>
    </row>
    <row r="8015" spans="1:8" x14ac:dyDescent="0.3">
      <c r="A8015" s="20">
        <f t="shared" si="307"/>
        <v>8009</v>
      </c>
      <c r="B8015" s="9">
        <v>336.19032342186108</v>
      </c>
      <c r="C8015" s="9">
        <v>351.7798645661951</v>
      </c>
      <c r="D8015" s="25">
        <v>594</v>
      </c>
      <c r="E8015" s="8">
        <v>100</v>
      </c>
      <c r="F8015" s="31">
        <f t="shared" si="306"/>
        <v>336.19032342186108</v>
      </c>
      <c r="G8015" s="31">
        <f>IF(8811-A8015&gt;$I$10,$O$10+$P$10*SIN($S$10-$T$10*(A8015-$A$7915)/$P$10),erreur)</f>
        <v>351.7798645661951</v>
      </c>
    </row>
    <row r="8016" spans="1:8" x14ac:dyDescent="0.3">
      <c r="A8016" s="20">
        <f t="shared" si="307"/>
        <v>8010</v>
      </c>
      <c r="B8016" s="9">
        <v>336.18660342186109</v>
      </c>
      <c r="C8016" s="9">
        <v>351.79132515832134</v>
      </c>
      <c r="D8016" s="25">
        <v>595</v>
      </c>
      <c r="E8016" s="8">
        <v>101</v>
      </c>
      <c r="F8016" s="31">
        <f t="shared" si="306"/>
        <v>336.18660342186109</v>
      </c>
      <c r="G8016" s="31">
        <f>IF(8811-A8016&gt;$I$10,$O$10+$P$10*SIN($S$10-$T$10*(A8016-$A$7915)/$P$10),erreur)</f>
        <v>351.79132515832134</v>
      </c>
    </row>
    <row r="8017" spans="1:8" x14ac:dyDescent="0.3">
      <c r="A8017" s="20">
        <f t="shared" si="307"/>
        <v>8011</v>
      </c>
      <c r="B8017" s="9">
        <v>336.18288342186111</v>
      </c>
      <c r="C8017" s="9">
        <v>351.80271172710673</v>
      </c>
      <c r="D8017" s="25">
        <v>596</v>
      </c>
      <c r="E8017" s="8">
        <v>102</v>
      </c>
      <c r="F8017" s="31">
        <f t="shared" si="306"/>
        <v>336.18288342186111</v>
      </c>
      <c r="G8017" s="31">
        <f>IF(8811-A8017&gt;$I$10,$O$10+$P$10*SIN($S$10-$T$10*(A8017-$A$7915)/$P$10),erreur)</f>
        <v>351.80271172710673</v>
      </c>
    </row>
    <row r="8018" spans="1:8" x14ac:dyDescent="0.3">
      <c r="A8018" s="20">
        <f t="shared" si="307"/>
        <v>8012</v>
      </c>
      <c r="B8018" s="9">
        <v>336.17916342186112</v>
      </c>
      <c r="C8018" s="9">
        <v>351.81402427249122</v>
      </c>
      <c r="D8018" s="25">
        <v>597</v>
      </c>
      <c r="E8018" s="8">
        <v>103</v>
      </c>
      <c r="F8018" s="31">
        <f t="shared" si="306"/>
        <v>336.17916342186112</v>
      </c>
      <c r="G8018" s="31">
        <f>IF(8811-A8018&gt;$I$10,$O$10+$P$10*SIN($S$10-$T$10*(A8018-$A$7915)/$P$10),erreur)</f>
        <v>351.81402427249122</v>
      </c>
    </row>
    <row r="8019" spans="1:8" x14ac:dyDescent="0.3">
      <c r="A8019" s="20">
        <f t="shared" si="307"/>
        <v>8013</v>
      </c>
      <c r="B8019" s="9">
        <v>336.17544342186113</v>
      </c>
      <c r="C8019" s="9">
        <v>351.82526279441299</v>
      </c>
      <c r="D8019" s="25">
        <v>598</v>
      </c>
      <c r="E8019" s="8">
        <v>104</v>
      </c>
      <c r="F8019" s="31">
        <f t="shared" si="306"/>
        <v>336.17544342186113</v>
      </c>
      <c r="G8019" s="31">
        <f>IF(8811-A8019&gt;$I$10,$O$10+$P$10*SIN($S$10-$T$10*(A8019-$A$7915)/$P$10),erreur)</f>
        <v>351.82526279441299</v>
      </c>
    </row>
    <row r="8020" spans="1:8" x14ac:dyDescent="0.3">
      <c r="A8020" s="20">
        <f t="shared" si="307"/>
        <v>8014</v>
      </c>
      <c r="B8020" s="9">
        <v>336.17172342186115</v>
      </c>
      <c r="C8020" s="9">
        <v>351.83642729281019</v>
      </c>
      <c r="D8020" s="25">
        <v>599</v>
      </c>
      <c r="E8020" s="8">
        <v>105</v>
      </c>
      <c r="F8020" s="31">
        <f t="shared" si="306"/>
        <v>336.17172342186115</v>
      </c>
      <c r="G8020" s="31">
        <f>IF(8811-A8020&gt;$I$10,$O$10+$P$10*SIN($S$10-$T$10*(A8020-$A$7915)/$P$10),erreur)</f>
        <v>351.83642729281019</v>
      </c>
    </row>
    <row r="8021" spans="1:8" x14ac:dyDescent="0.3">
      <c r="A8021" s="20">
        <f t="shared" si="307"/>
        <v>8015</v>
      </c>
      <c r="B8021" s="9">
        <v>336.16800342186116</v>
      </c>
      <c r="C8021" s="9">
        <v>351.84751776762096</v>
      </c>
      <c r="D8021" s="25">
        <v>600</v>
      </c>
      <c r="E8021" s="8">
        <v>106</v>
      </c>
      <c r="F8021" s="31">
        <f t="shared" si="306"/>
        <v>336.16800342186116</v>
      </c>
      <c r="G8021" s="31">
        <f>IF(8811-A8021&gt;$I$10,$O$10+$P$10*SIN($S$10-$T$10*(A8021-$A$7915)/$P$10),erreur)</f>
        <v>351.84751776762096</v>
      </c>
    </row>
    <row r="8022" spans="1:8" x14ac:dyDescent="0.3">
      <c r="A8022" s="20">
        <f t="shared" si="307"/>
        <v>8016</v>
      </c>
      <c r="B8022" s="9">
        <v>336.16428342186117</v>
      </c>
      <c r="C8022" s="9">
        <v>351.85853421878528</v>
      </c>
      <c r="D8022" s="25">
        <v>601</v>
      </c>
      <c r="E8022" s="8">
        <v>107</v>
      </c>
      <c r="F8022" s="31">
        <f t="shared" si="306"/>
        <v>336.16428342186117</v>
      </c>
      <c r="G8022" s="31">
        <f>IF(8811-A8022&gt;$I$10,$O$10+$P$10*SIN($S$10-$T$10*(A8022-$A$7915)/$P$10),erreur)</f>
        <v>351.85853421878528</v>
      </c>
    </row>
    <row r="8023" spans="1:8" x14ac:dyDescent="0.3">
      <c r="A8023" s="20">
        <f t="shared" si="307"/>
        <v>8017</v>
      </c>
      <c r="B8023" s="9">
        <v>336.16056342186118</v>
      </c>
      <c r="C8023" s="9">
        <v>351.86947664624131</v>
      </c>
      <c r="D8023" s="25">
        <v>602</v>
      </c>
      <c r="E8023" s="8">
        <v>108</v>
      </c>
      <c r="F8023" s="31">
        <f t="shared" si="306"/>
        <v>336.16056342186118</v>
      </c>
      <c r="G8023" s="31">
        <f>IF(8811-A8023&gt;$I$10,$O$10+$P$10*SIN($S$10-$T$10*(A8023-$A$7915)/$P$10),erreur)</f>
        <v>351.86947664624131</v>
      </c>
    </row>
    <row r="8024" spans="1:8" x14ac:dyDescent="0.3">
      <c r="A8024" s="20">
        <f t="shared" si="307"/>
        <v>8018</v>
      </c>
      <c r="B8024" s="9">
        <v>336.1568434218612</v>
      </c>
      <c r="C8024" s="9">
        <v>351.88034504993084</v>
      </c>
      <c r="D8024" s="25">
        <v>603</v>
      </c>
      <c r="E8024" s="8">
        <v>109</v>
      </c>
      <c r="F8024" s="31">
        <f t="shared" si="306"/>
        <v>336.1568434218612</v>
      </c>
      <c r="G8024" s="31">
        <f>IF(8811-A8024&gt;$I$10,$O$10+$P$10*SIN($S$10-$T$10*(A8024-$A$7915)/$P$10),erreur)</f>
        <v>351.88034504993084</v>
      </c>
    </row>
    <row r="8025" spans="1:8" x14ac:dyDescent="0.3">
      <c r="A8025" s="20">
        <f t="shared" si="307"/>
        <v>8019</v>
      </c>
      <c r="B8025" s="9">
        <v>336.15312342186121</v>
      </c>
      <c r="C8025" s="9">
        <v>351.89113942979384</v>
      </c>
      <c r="D8025" s="25">
        <v>604</v>
      </c>
      <c r="E8025" s="8">
        <v>110</v>
      </c>
      <c r="F8025" s="31">
        <f t="shared" si="306"/>
        <v>336.15312342186121</v>
      </c>
      <c r="G8025" s="31">
        <f>IF(8811-A8025&gt;$I$10,$O$10+$P$10*SIN($S$10-$T$10*(A8025-$A$7915)/$P$10),erreur)</f>
        <v>351.89113942979384</v>
      </c>
    </row>
    <row r="8026" spans="1:8" x14ac:dyDescent="0.3">
      <c r="A8026" s="20">
        <f t="shared" si="307"/>
        <v>8020</v>
      </c>
      <c r="B8026" s="9">
        <v>336.14940342186122</v>
      </c>
      <c r="C8026" s="9">
        <v>351.9018597857721</v>
      </c>
      <c r="D8026" s="25">
        <v>605</v>
      </c>
      <c r="E8026" s="8">
        <v>111</v>
      </c>
      <c r="F8026" s="31">
        <f t="shared" si="306"/>
        <v>336.14940342186122</v>
      </c>
      <c r="G8026" s="31">
        <f>IF(8811-A8026&gt;$I$10,$O$10+$P$10*SIN($S$10-$T$10*(A8026-$A$7915)/$P$10),erreur)</f>
        <v>351.9018597857721</v>
      </c>
      <c r="H8026">
        <v>331.65</v>
      </c>
    </row>
    <row r="8027" spans="1:8" x14ac:dyDescent="0.3">
      <c r="A8027" s="20">
        <f t="shared" si="307"/>
        <v>8021</v>
      </c>
      <c r="B8027" s="9">
        <v>336.14568342186124</v>
      </c>
      <c r="C8027" s="9">
        <v>351.91250611780561</v>
      </c>
      <c r="D8027" s="25">
        <v>606</v>
      </c>
      <c r="E8027" s="8">
        <v>112</v>
      </c>
      <c r="F8027" s="31">
        <f t="shared" si="306"/>
        <v>336.14568342186124</v>
      </c>
      <c r="G8027" s="31">
        <f>IF(8811-A8027&gt;$I$10,$O$10+$P$10*SIN($S$10-$T$10*(A8027-$A$7915)/$P$10),erreur)</f>
        <v>351.91250611780561</v>
      </c>
    </row>
    <row r="8028" spans="1:8" x14ac:dyDescent="0.3">
      <c r="A8028" s="20">
        <f t="shared" si="307"/>
        <v>8022</v>
      </c>
      <c r="B8028" s="9">
        <v>336.14196342186125</v>
      </c>
      <c r="C8028" s="9">
        <v>351.92307842583432</v>
      </c>
      <c r="D8028" s="25">
        <v>607</v>
      </c>
      <c r="E8028" s="8">
        <v>113</v>
      </c>
      <c r="F8028" s="31">
        <f t="shared" si="306"/>
        <v>336.14196342186125</v>
      </c>
      <c r="G8028" s="31">
        <f>IF(8811-A8028&gt;$I$10,$O$10+$P$10*SIN($S$10-$T$10*(A8028-$A$7915)/$P$10),erreur)</f>
        <v>351.92307842583432</v>
      </c>
    </row>
    <row r="8029" spans="1:8" x14ac:dyDescent="0.3">
      <c r="A8029" s="20">
        <f t="shared" si="307"/>
        <v>8023</v>
      </c>
      <c r="B8029" s="9">
        <v>336.13824342186126</v>
      </c>
      <c r="C8029" s="9">
        <v>351.93357670980186</v>
      </c>
      <c r="D8029" s="25">
        <v>608</v>
      </c>
      <c r="E8029" s="8">
        <v>114</v>
      </c>
      <c r="F8029" s="31">
        <f t="shared" si="306"/>
        <v>336.13824342186126</v>
      </c>
      <c r="G8029" s="31">
        <f>IF(8811-A8029&gt;$I$10,$O$10+$P$10*SIN($S$10-$T$10*(A8029-$A$7915)/$P$10),erreur)</f>
        <v>351.93357670980186</v>
      </c>
    </row>
    <row r="8030" spans="1:8" x14ac:dyDescent="0.3">
      <c r="A8030" s="20">
        <f t="shared" si="307"/>
        <v>8024</v>
      </c>
      <c r="B8030" s="9">
        <v>336.13452342186127</v>
      </c>
      <c r="C8030" s="9">
        <v>351.94400096965364</v>
      </c>
      <c r="D8030" s="25">
        <v>609</v>
      </c>
      <c r="E8030" s="8">
        <v>115</v>
      </c>
      <c r="F8030" s="31">
        <f t="shared" si="306"/>
        <v>336.13452342186127</v>
      </c>
      <c r="G8030" s="31">
        <f>IF(8811-A8030&gt;$I$10,$O$10+$P$10*SIN($S$10-$T$10*(A8030-$A$7915)/$P$10),erreur)</f>
        <v>351.94400096965364</v>
      </c>
    </row>
    <row r="8031" spans="1:8" x14ac:dyDescent="0.3">
      <c r="A8031" s="20">
        <f t="shared" si="307"/>
        <v>8025</v>
      </c>
      <c r="B8031" s="9">
        <v>336.13080342186129</v>
      </c>
      <c r="C8031" s="9">
        <v>351.95435120532784</v>
      </c>
      <c r="D8031" s="25">
        <v>610</v>
      </c>
      <c r="E8031" s="8">
        <v>116</v>
      </c>
      <c r="F8031" s="31">
        <f t="shared" si="306"/>
        <v>336.13080342186129</v>
      </c>
      <c r="G8031" s="31">
        <f>IF(8811-A8031&gt;$I$10,$O$10+$P$10*SIN($S$10-$T$10*(A8031-$A$7915)/$P$10),erreur)</f>
        <v>351.95435120532784</v>
      </c>
    </row>
    <row r="8032" spans="1:8" x14ac:dyDescent="0.3">
      <c r="A8032" s="20">
        <f t="shared" si="307"/>
        <v>8026</v>
      </c>
      <c r="B8032" s="9">
        <v>336.1270834218613</v>
      </c>
      <c r="C8032" s="9">
        <v>351.96462741676987</v>
      </c>
      <c r="D8032" s="25">
        <v>611</v>
      </c>
      <c r="E8032" s="8">
        <v>117</v>
      </c>
      <c r="F8032" s="31">
        <f t="shared" si="306"/>
        <v>336.1270834218613</v>
      </c>
      <c r="G8032" s="31">
        <f>IF(8811-A8032&gt;$I$10,$O$10+$P$10*SIN($S$10-$T$10*(A8032-$A$7915)/$P$10),erreur)</f>
        <v>351.96462741676987</v>
      </c>
    </row>
    <row r="8033" spans="1:8" x14ac:dyDescent="0.3">
      <c r="A8033" s="20">
        <f t="shared" si="307"/>
        <v>8027</v>
      </c>
      <c r="B8033" s="9">
        <v>336.12336342186131</v>
      </c>
      <c r="C8033" s="9">
        <v>351.97482960392335</v>
      </c>
      <c r="D8033" s="25">
        <v>612</v>
      </c>
      <c r="E8033" s="8">
        <v>118</v>
      </c>
      <c r="F8033" s="31">
        <f t="shared" si="306"/>
        <v>336.12336342186131</v>
      </c>
      <c r="G8033" s="31">
        <f>IF(8811-A8033&gt;$I$10,$O$10+$P$10*SIN($S$10-$T$10*(A8033-$A$7915)/$P$10),erreur)</f>
        <v>351.97482960392335</v>
      </c>
    </row>
    <row r="8034" spans="1:8" x14ac:dyDescent="0.3">
      <c r="A8034" s="20">
        <f t="shared" si="307"/>
        <v>8028</v>
      </c>
      <c r="B8034" s="9">
        <v>336.11964342186133</v>
      </c>
      <c r="C8034" s="9">
        <v>351.98495776673371</v>
      </c>
      <c r="D8034" s="25">
        <v>613</v>
      </c>
      <c r="E8034" s="8">
        <v>119</v>
      </c>
      <c r="F8034" s="31">
        <f t="shared" si="306"/>
        <v>336.11964342186133</v>
      </c>
      <c r="G8034" s="31">
        <f>IF(8811-A8034&gt;$I$10,$O$10+$P$10*SIN($S$10-$T$10*(A8034-$A$7915)/$P$10),erreur)</f>
        <v>351.98495776673371</v>
      </c>
    </row>
    <row r="8035" spans="1:8" x14ac:dyDescent="0.3">
      <c r="A8035" s="20">
        <f t="shared" si="307"/>
        <v>8029</v>
      </c>
      <c r="B8035" s="9">
        <v>336.11592342186134</v>
      </c>
      <c r="C8035" s="9">
        <v>351.99501190514275</v>
      </c>
      <c r="D8035" s="25">
        <v>614</v>
      </c>
      <c r="E8035" s="8">
        <v>120</v>
      </c>
      <c r="F8035" s="31">
        <f t="shared" si="306"/>
        <v>336.11592342186134</v>
      </c>
      <c r="G8035" s="31">
        <f>IF(8811-A8035&gt;$I$10,$O$10+$P$10*SIN($S$10-$T$10*(A8035-$A$7915)/$P$10),erreur)</f>
        <v>351.99501190514275</v>
      </c>
    </row>
    <row r="8036" spans="1:8" x14ac:dyDescent="0.3">
      <c r="A8036" s="20">
        <f t="shared" si="307"/>
        <v>8030</v>
      </c>
      <c r="B8036" s="9">
        <v>336.11220342186135</v>
      </c>
      <c r="C8036" s="9">
        <v>352.00499201909588</v>
      </c>
      <c r="D8036" s="25">
        <v>615</v>
      </c>
      <c r="E8036" s="8">
        <v>121</v>
      </c>
      <c r="F8036" s="31">
        <f t="shared" si="306"/>
        <v>336.11220342186135</v>
      </c>
      <c r="G8036" s="31">
        <f>IF(8811-A8036&gt;$I$10,$O$10+$P$10*SIN($S$10-$T$10*(A8036-$A$7915)/$P$10),erreur)</f>
        <v>352.00499201909588</v>
      </c>
    </row>
    <row r="8037" spans="1:8" x14ac:dyDescent="0.3">
      <c r="A8037" s="20">
        <f t="shared" si="307"/>
        <v>8031</v>
      </c>
      <c r="B8037" s="9">
        <v>336.10848342186137</v>
      </c>
      <c r="C8037" s="9">
        <v>352.01489810854036</v>
      </c>
      <c r="D8037" s="25">
        <v>616</v>
      </c>
      <c r="E8037" s="8">
        <v>122</v>
      </c>
      <c r="F8037" s="31">
        <f t="shared" si="306"/>
        <v>336.10848342186137</v>
      </c>
      <c r="G8037" s="31">
        <f>IF(8811-A8037&gt;$I$10,$O$10+$P$10*SIN($S$10-$T$10*(A8037-$A$7915)/$P$10),erreur)</f>
        <v>352.01489810854036</v>
      </c>
    </row>
    <row r="8038" spans="1:8" x14ac:dyDescent="0.3">
      <c r="A8038" s="20">
        <f t="shared" si="307"/>
        <v>8032</v>
      </c>
      <c r="B8038" s="9">
        <v>336.10476342186138</v>
      </c>
      <c r="C8038" s="9">
        <v>352.02473017341981</v>
      </c>
      <c r="D8038" s="25">
        <v>617</v>
      </c>
      <c r="E8038" s="8">
        <v>123</v>
      </c>
      <c r="F8038" s="31">
        <f t="shared" si="306"/>
        <v>336.10476342186138</v>
      </c>
      <c r="G8038" s="31">
        <f>IF(8811-A8038&gt;$I$10,$O$10+$P$10*SIN($S$10-$T$10*(A8038-$A$7915)/$P$10),erreur)</f>
        <v>352.02473017341981</v>
      </c>
    </row>
    <row r="8039" spans="1:8" x14ac:dyDescent="0.3">
      <c r="A8039" s="20">
        <f t="shared" si="307"/>
        <v>8033</v>
      </c>
      <c r="B8039" s="9">
        <v>336.10104342186139</v>
      </c>
      <c r="C8039" s="9">
        <v>352.03448821368147</v>
      </c>
      <c r="D8039" s="25">
        <v>618</v>
      </c>
      <c r="E8039" s="8">
        <v>124</v>
      </c>
      <c r="F8039" s="31">
        <f t="shared" si="306"/>
        <v>336.10104342186139</v>
      </c>
      <c r="G8039" s="31">
        <f>IF(8811-A8039&gt;$I$10,$O$10+$P$10*SIN($S$10-$T$10*(A8039-$A$7915)/$P$10),erreur)</f>
        <v>352.03448821368147</v>
      </c>
    </row>
    <row r="8040" spans="1:8" x14ac:dyDescent="0.3">
      <c r="A8040" s="20">
        <f t="shared" si="307"/>
        <v>8034</v>
      </c>
      <c r="B8040" s="9">
        <v>336.0973234218614</v>
      </c>
      <c r="C8040" s="9">
        <v>352.04417222927441</v>
      </c>
      <c r="D8040" s="25">
        <v>619</v>
      </c>
      <c r="E8040" s="8">
        <v>125</v>
      </c>
      <c r="F8040" s="31">
        <f t="shared" si="306"/>
        <v>336.0973234218614</v>
      </c>
      <c r="G8040" s="31">
        <f>IF(8811-A8040&gt;$I$10,$O$10+$P$10*SIN($S$10-$T$10*(A8040-$A$7915)/$P$10),erreur)</f>
        <v>352.04417222927441</v>
      </c>
    </row>
    <row r="8041" spans="1:8" x14ac:dyDescent="0.3">
      <c r="A8041" s="20">
        <f t="shared" si="307"/>
        <v>8035</v>
      </c>
      <c r="B8041" s="9">
        <v>336.09360342186142</v>
      </c>
      <c r="C8041" s="9">
        <v>352.0537822201386</v>
      </c>
      <c r="D8041" s="25">
        <v>620</v>
      </c>
      <c r="E8041" s="8">
        <v>126</v>
      </c>
      <c r="F8041" s="31">
        <f t="shared" si="306"/>
        <v>336.09360342186142</v>
      </c>
      <c r="G8041" s="31">
        <f>IF(8811-A8041&gt;$I$10,$O$10+$P$10*SIN($S$10-$T$10*(A8041-$A$7915)/$P$10),erreur)</f>
        <v>352.0537822201386</v>
      </c>
    </row>
    <row r="8042" spans="1:8" x14ac:dyDescent="0.3">
      <c r="A8042" s="20">
        <f t="shared" si="307"/>
        <v>8036</v>
      </c>
      <c r="B8042" s="9">
        <v>336.08988342186143</v>
      </c>
      <c r="C8042" s="9">
        <v>352.06331818622857</v>
      </c>
      <c r="D8042" s="25">
        <v>621</v>
      </c>
      <c r="E8042" s="8">
        <v>127</v>
      </c>
      <c r="F8042" s="31">
        <f t="shared" si="306"/>
        <v>336.08988342186143</v>
      </c>
      <c r="G8042" s="31">
        <f>IF(8811-A8042&gt;$I$10,$O$10+$P$10*SIN($S$10-$T$10*(A8042-$A$7915)/$P$10),erreur)</f>
        <v>352.06331818622857</v>
      </c>
    </row>
    <row r="8043" spans="1:8" x14ac:dyDescent="0.3">
      <c r="A8043" s="20">
        <f t="shared" si="307"/>
        <v>8037</v>
      </c>
      <c r="B8043" s="9">
        <v>336.08616342186144</v>
      </c>
      <c r="C8043" s="9">
        <v>352.07278012748975</v>
      </c>
      <c r="D8043" s="25">
        <v>622</v>
      </c>
      <c r="E8043" s="8">
        <v>128</v>
      </c>
      <c r="F8043" s="31">
        <f t="shared" si="306"/>
        <v>336.08616342186144</v>
      </c>
      <c r="G8043" s="31">
        <f>IF(8811-A8043&gt;$I$10,$O$10+$P$10*SIN($S$10-$T$10*(A8043-$A$7915)/$P$10),erreur)</f>
        <v>352.07278012748975</v>
      </c>
    </row>
    <row r="8044" spans="1:8" x14ac:dyDescent="0.3">
      <c r="A8044" s="20">
        <f t="shared" si="307"/>
        <v>8038</v>
      </c>
      <c r="B8044" s="9">
        <v>336.08244342186146</v>
      </c>
      <c r="C8044" s="9">
        <v>352.08216804386757</v>
      </c>
      <c r="D8044" s="25">
        <v>623</v>
      </c>
      <c r="E8044" s="8">
        <v>129</v>
      </c>
      <c r="F8044" s="31">
        <f t="shared" si="306"/>
        <v>336.08244342186146</v>
      </c>
      <c r="G8044" s="31">
        <f>IF(8811-A8044&gt;$I$10,$O$10+$P$10*SIN($S$10-$T$10*(A8044-$A$7915)/$P$10),erreur)</f>
        <v>352.08216804386757</v>
      </c>
    </row>
    <row r="8045" spans="1:8" x14ac:dyDescent="0.3">
      <c r="A8045" s="20">
        <f t="shared" si="307"/>
        <v>8039</v>
      </c>
      <c r="B8045" s="9">
        <v>336.07872342186147</v>
      </c>
      <c r="C8045" s="9">
        <v>352.09148193531291</v>
      </c>
      <c r="D8045" s="25">
        <v>624</v>
      </c>
      <c r="E8045" s="8">
        <v>130</v>
      </c>
      <c r="F8045" s="31">
        <f t="shared" si="306"/>
        <v>336.07872342186147</v>
      </c>
      <c r="G8045" s="31">
        <f>IF(8811-A8045&gt;$I$10,$O$10+$P$10*SIN($S$10-$T$10*(A8045-$A$7915)/$P$10),erreur)</f>
        <v>352.09148193531291</v>
      </c>
    </row>
    <row r="8046" spans="1:8" x14ac:dyDescent="0.3">
      <c r="A8046" s="20">
        <f t="shared" si="307"/>
        <v>8040</v>
      </c>
      <c r="B8046" s="9">
        <v>336.07500342186148</v>
      </c>
      <c r="C8046" s="9">
        <v>352.10072180177485</v>
      </c>
      <c r="D8046" s="25">
        <v>625</v>
      </c>
      <c r="E8046" s="8">
        <v>131</v>
      </c>
      <c r="F8046" s="31">
        <f t="shared" si="306"/>
        <v>336.07500342186148</v>
      </c>
      <c r="G8046" s="31">
        <f>IF(8811-A8046&gt;$I$10,$O$10+$P$10*SIN($S$10-$T$10*(A8046-$A$7915)/$P$10),erreur)</f>
        <v>352.10072180177485</v>
      </c>
      <c r="H8046">
        <v>331.19</v>
      </c>
    </row>
    <row r="8047" spans="1:8" x14ac:dyDescent="0.3">
      <c r="A8047" s="20">
        <f t="shared" si="307"/>
        <v>8041</v>
      </c>
      <c r="B8047" s="9">
        <v>336.07128342186149</v>
      </c>
      <c r="C8047" s="9">
        <v>352.10988764320246</v>
      </c>
      <c r="D8047" s="25">
        <v>626</v>
      </c>
      <c r="E8047" s="8">
        <v>132</v>
      </c>
      <c r="F8047" s="31">
        <f t="shared" si="306"/>
        <v>336.07128342186149</v>
      </c>
      <c r="G8047" s="31">
        <f>IF(8811-A8047&gt;$I$10,$O$10+$P$10*SIN($S$10-$T$10*(A8047-$A$7915)/$P$10),erreur)</f>
        <v>352.10988764320246</v>
      </c>
    </row>
    <row r="8048" spans="1:8" x14ac:dyDescent="0.3">
      <c r="A8048" s="20">
        <f t="shared" si="307"/>
        <v>8042</v>
      </c>
      <c r="B8048" s="9">
        <v>336.06756342186151</v>
      </c>
      <c r="C8048" s="9">
        <v>352.11897945954479</v>
      </c>
      <c r="D8048" s="25">
        <v>627</v>
      </c>
      <c r="E8048" s="8">
        <v>133</v>
      </c>
      <c r="F8048" s="31">
        <f t="shared" si="306"/>
        <v>336.06756342186151</v>
      </c>
      <c r="G8048" s="31">
        <f>IF(8811-A8048&gt;$I$10,$O$10+$P$10*SIN($S$10-$T$10*(A8048-$A$7915)/$P$10),erreur)</f>
        <v>352.11897945954479</v>
      </c>
    </row>
    <row r="8049" spans="1:7" x14ac:dyDescent="0.3">
      <c r="A8049" s="20">
        <f t="shared" si="307"/>
        <v>8043</v>
      </c>
      <c r="B8049" s="9">
        <v>336.06384342186152</v>
      </c>
      <c r="C8049" s="9">
        <v>352.12799725075274</v>
      </c>
      <c r="D8049" s="25">
        <v>628</v>
      </c>
      <c r="E8049" s="8">
        <v>134</v>
      </c>
      <c r="F8049" s="31">
        <f t="shared" si="306"/>
        <v>336.06384342186152</v>
      </c>
      <c r="G8049" s="31">
        <f>IF(8811-A8049&gt;$I$10,$O$10+$P$10*SIN($S$10-$T$10*(A8049-$A$7915)/$P$10),erreur)</f>
        <v>352.12799725075274</v>
      </c>
    </row>
    <row r="8050" spans="1:7" x14ac:dyDescent="0.3">
      <c r="A8050" s="20">
        <f t="shared" si="307"/>
        <v>8044</v>
      </c>
      <c r="B8050" s="9">
        <v>336.06012342186153</v>
      </c>
      <c r="C8050" s="9">
        <v>352.1369410167772</v>
      </c>
      <c r="D8050" s="25">
        <v>629</v>
      </c>
      <c r="E8050" s="8">
        <v>135</v>
      </c>
      <c r="F8050" s="31">
        <f t="shared" si="306"/>
        <v>336.06012342186153</v>
      </c>
      <c r="G8050" s="31">
        <f>IF(8811-A8050&gt;$I$10,$O$10+$P$10*SIN($S$10-$T$10*(A8050-$A$7915)/$P$10),erreur)</f>
        <v>352.1369410167772</v>
      </c>
    </row>
    <row r="8051" spans="1:7" x14ac:dyDescent="0.3">
      <c r="A8051" s="20">
        <f t="shared" si="307"/>
        <v>8045</v>
      </c>
      <c r="B8051" s="9">
        <v>336.05640342186155</v>
      </c>
      <c r="C8051" s="9">
        <v>352.14581075756905</v>
      </c>
      <c r="D8051" s="25">
        <v>630</v>
      </c>
      <c r="E8051" s="8">
        <v>136</v>
      </c>
      <c r="F8051" s="31">
        <f t="shared" si="306"/>
        <v>336.05640342186155</v>
      </c>
      <c r="G8051" s="31">
        <f>IF(8811-A8051&gt;$I$10,$O$10+$P$10*SIN($S$10-$T$10*(A8051-$A$7915)/$P$10),erreur)</f>
        <v>352.14581075756905</v>
      </c>
    </row>
    <row r="8052" spans="1:7" x14ac:dyDescent="0.3">
      <c r="A8052" s="20">
        <f t="shared" si="307"/>
        <v>8046</v>
      </c>
      <c r="B8052" s="9">
        <v>336.05268342186156</v>
      </c>
      <c r="C8052" s="9">
        <v>352.15460647307918</v>
      </c>
      <c r="D8052" s="25">
        <v>631</v>
      </c>
      <c r="E8052" s="8">
        <v>137</v>
      </c>
      <c r="F8052" s="31">
        <f t="shared" si="306"/>
        <v>336.05268342186156</v>
      </c>
      <c r="G8052" s="31">
        <f>IF(8811-A8052&gt;$I$10,$O$10+$P$10*SIN($S$10-$T$10*(A8052-$A$7915)/$P$10),erreur)</f>
        <v>352.15460647307918</v>
      </c>
    </row>
    <row r="8053" spans="1:7" x14ac:dyDescent="0.3">
      <c r="A8053" s="20">
        <f t="shared" si="307"/>
        <v>8047</v>
      </c>
      <c r="B8053" s="9">
        <v>336.04896342186157</v>
      </c>
      <c r="C8053" s="9">
        <v>352.1633281632603</v>
      </c>
      <c r="D8053" s="25">
        <v>632</v>
      </c>
      <c r="E8053" s="8">
        <v>138</v>
      </c>
      <c r="F8053" s="31">
        <f t="shared" si="306"/>
        <v>336.04896342186157</v>
      </c>
      <c r="G8053" s="31">
        <f>IF(8811-A8053&gt;$I$10,$O$10+$P$10*SIN($S$10-$T$10*(A8053-$A$7915)/$P$10),erreur)</f>
        <v>352.1633281632603</v>
      </c>
    </row>
    <row r="8054" spans="1:7" x14ac:dyDescent="0.3">
      <c r="A8054" s="20">
        <f t="shared" si="307"/>
        <v>8048</v>
      </c>
      <c r="B8054" s="9">
        <v>336.04524342186158</v>
      </c>
      <c r="C8054" s="9">
        <v>352.17197582806148</v>
      </c>
      <c r="D8054" s="25">
        <v>633</v>
      </c>
      <c r="E8054" s="8">
        <v>139</v>
      </c>
      <c r="F8054" s="31">
        <f t="shared" si="306"/>
        <v>336.04524342186158</v>
      </c>
      <c r="G8054" s="31">
        <f>IF(8811-A8054&gt;$I$10,$O$10+$P$10*SIN($S$10-$T$10*(A8054-$A$7915)/$P$10),erreur)</f>
        <v>352.17197582806148</v>
      </c>
    </row>
    <row r="8055" spans="1:7" x14ac:dyDescent="0.3">
      <c r="A8055" s="20">
        <f t="shared" si="307"/>
        <v>8049</v>
      </c>
      <c r="B8055" s="9">
        <v>336.0415234218616</v>
      </c>
      <c r="C8055" s="9">
        <v>352.18054946743905</v>
      </c>
      <c r="D8055" s="25">
        <v>634</v>
      </c>
      <c r="E8055" s="8">
        <v>140</v>
      </c>
      <c r="F8055" s="31">
        <f t="shared" si="306"/>
        <v>336.0415234218616</v>
      </c>
      <c r="G8055" s="31">
        <f>IF(8811-A8055&gt;$I$10,$O$10+$P$10*SIN($S$10-$T$10*(A8055-$A$7915)/$P$10),erreur)</f>
        <v>352.18054946743905</v>
      </c>
    </row>
    <row r="8056" spans="1:7" x14ac:dyDescent="0.3">
      <c r="A8056" s="20">
        <f t="shared" si="307"/>
        <v>8050</v>
      </c>
      <c r="B8056" s="9">
        <v>336.03780342186161</v>
      </c>
      <c r="C8056" s="9">
        <v>352.18904908134573</v>
      </c>
      <c r="D8056" s="25">
        <v>635</v>
      </c>
      <c r="E8056" s="8">
        <v>141</v>
      </c>
      <c r="F8056" s="31">
        <f t="shared" si="306"/>
        <v>336.03780342186161</v>
      </c>
      <c r="G8056" s="31">
        <f>IF(8811-A8056&gt;$I$10,$O$10+$P$10*SIN($S$10-$T$10*(A8056-$A$7915)/$P$10),erreur)</f>
        <v>352.18904908134573</v>
      </c>
    </row>
    <row r="8057" spans="1:7" x14ac:dyDescent="0.3">
      <c r="A8057" s="20">
        <f t="shared" si="307"/>
        <v>8051</v>
      </c>
      <c r="B8057" s="9">
        <v>336.03408342186162</v>
      </c>
      <c r="C8057" s="9">
        <v>352.1974746697324</v>
      </c>
      <c r="D8057" s="25">
        <v>636</v>
      </c>
      <c r="E8057" s="8">
        <v>142</v>
      </c>
      <c r="F8057" s="31">
        <f t="shared" si="306"/>
        <v>336.03408342186162</v>
      </c>
      <c r="G8057" s="31">
        <f>IF(8811-A8057&gt;$I$10,$O$10+$P$10*SIN($S$10-$T$10*(A8057-$A$7915)/$P$10),erreur)</f>
        <v>352.1974746697324</v>
      </c>
    </row>
    <row r="8058" spans="1:7" x14ac:dyDescent="0.3">
      <c r="A8058" s="20">
        <f t="shared" si="307"/>
        <v>8052</v>
      </c>
      <c r="B8058" s="9">
        <v>336.03036342186164</v>
      </c>
      <c r="C8058" s="9">
        <v>352.20582623255541</v>
      </c>
      <c r="D8058" s="25">
        <v>637</v>
      </c>
      <c r="E8058" s="8">
        <v>143</v>
      </c>
      <c r="F8058" s="31">
        <f t="shared" si="306"/>
        <v>336.03036342186164</v>
      </c>
      <c r="G8058" s="31">
        <f>IF(8811-A8058&gt;$I$10,$O$10+$P$10*SIN($S$10-$T$10*(A8058-$A$7915)/$P$10),erreur)</f>
        <v>352.20582623255541</v>
      </c>
    </row>
    <row r="8059" spans="1:7" x14ac:dyDescent="0.3">
      <c r="A8059" s="20">
        <f t="shared" si="307"/>
        <v>8053</v>
      </c>
      <c r="B8059" s="9">
        <v>336.02664342186165</v>
      </c>
      <c r="C8059" s="9">
        <v>352.21410376976746</v>
      </c>
      <c r="D8059" s="25">
        <v>638</v>
      </c>
      <c r="E8059" s="8">
        <v>144</v>
      </c>
      <c r="F8059" s="31">
        <f t="shared" si="306"/>
        <v>336.02664342186165</v>
      </c>
      <c r="G8059" s="31">
        <f>IF(8811-A8059&gt;$I$10,$O$10+$P$10*SIN($S$10-$T$10*(A8059-$A$7915)/$P$10),erreur)</f>
        <v>352.21410376976746</v>
      </c>
    </row>
    <row r="8060" spans="1:7" x14ac:dyDescent="0.3">
      <c r="A8060" s="20">
        <f t="shared" si="307"/>
        <v>8054</v>
      </c>
      <c r="B8060" s="9">
        <v>336.02292342186166</v>
      </c>
      <c r="C8060" s="9">
        <v>352.2223072813249</v>
      </c>
      <c r="D8060" s="25">
        <v>639</v>
      </c>
      <c r="E8060" s="8">
        <v>145</v>
      </c>
      <c r="F8060" s="31">
        <f t="shared" si="306"/>
        <v>336.02292342186166</v>
      </c>
      <c r="G8060" s="31">
        <f>IF(8811-A8060&gt;$I$10,$O$10+$P$10*SIN($S$10-$T$10*(A8060-$A$7915)/$P$10),erreur)</f>
        <v>352.2223072813249</v>
      </c>
    </row>
    <row r="8061" spans="1:7" x14ac:dyDescent="0.3">
      <c r="A8061" s="20">
        <f t="shared" si="307"/>
        <v>8055</v>
      </c>
      <c r="B8061" s="9">
        <v>336.01920342186168</v>
      </c>
      <c r="C8061" s="9">
        <v>352.23043676718044</v>
      </c>
      <c r="D8061" s="25">
        <v>640</v>
      </c>
      <c r="E8061" s="8">
        <v>146</v>
      </c>
      <c r="F8061" s="31">
        <f t="shared" si="306"/>
        <v>336.01920342186168</v>
      </c>
      <c r="G8061" s="31">
        <f>IF(8811-A8061&gt;$I$10,$O$10+$P$10*SIN($S$10-$T$10*(A8061-$A$7915)/$P$10),erreur)</f>
        <v>352.23043676718044</v>
      </c>
    </row>
    <row r="8062" spans="1:7" x14ac:dyDescent="0.3">
      <c r="A8062" s="20">
        <f t="shared" si="307"/>
        <v>8056</v>
      </c>
      <c r="B8062" s="9">
        <v>336.01548342186169</v>
      </c>
      <c r="C8062" s="9">
        <v>352.23849222729223</v>
      </c>
      <c r="D8062" s="25">
        <v>641</v>
      </c>
      <c r="E8062" s="8">
        <v>147</v>
      </c>
      <c r="F8062" s="31">
        <f t="shared" si="306"/>
        <v>336.01548342186169</v>
      </c>
      <c r="G8062" s="31">
        <f>IF(8811-A8062&gt;$I$10,$O$10+$P$10*SIN($S$10-$T$10*(A8062-$A$7915)/$P$10),erreur)</f>
        <v>352.23849222729223</v>
      </c>
    </row>
    <row r="8063" spans="1:7" x14ac:dyDescent="0.3">
      <c r="A8063" s="20">
        <f t="shared" si="307"/>
        <v>8057</v>
      </c>
      <c r="B8063" s="9">
        <v>336.0117634218617</v>
      </c>
      <c r="C8063" s="9">
        <v>352.24647366161298</v>
      </c>
      <c r="D8063" s="25">
        <v>642</v>
      </c>
      <c r="E8063" s="8">
        <v>148</v>
      </c>
      <c r="F8063" s="31">
        <f t="shared" ref="F8063:F8126" si="308">IF($A8063&lt;=$J$28,F8062+($A8063-$A8062)*$L$28,"erreur")</f>
        <v>336.0117634218617</v>
      </c>
      <c r="G8063" s="31">
        <f>IF(8811-A8063&gt;$I$10,$O$10+$P$10*SIN($S$10-$T$10*(A8063-$A$7915)/$P$10),erreur)</f>
        <v>352.24647366161298</v>
      </c>
    </row>
    <row r="8064" spans="1:7" x14ac:dyDescent="0.3">
      <c r="A8064" s="20">
        <f t="shared" si="307"/>
        <v>8058</v>
      </c>
      <c r="B8064" s="9">
        <v>336.00804342186171</v>
      </c>
      <c r="C8064" s="9">
        <v>352.25438107009904</v>
      </c>
      <c r="D8064" s="25">
        <v>643</v>
      </c>
      <c r="E8064" s="8">
        <v>149</v>
      </c>
      <c r="F8064" s="31">
        <f t="shared" si="308"/>
        <v>336.00804342186171</v>
      </c>
      <c r="G8064" s="31">
        <f>IF(8811-A8064&gt;$I$10,$O$10+$P$10*SIN($S$10-$T$10*(A8064-$A$7915)/$P$10),erreur)</f>
        <v>352.25438107009904</v>
      </c>
    </row>
    <row r="8065" spans="1:8" x14ac:dyDescent="0.3">
      <c r="A8065" s="20">
        <f t="shared" si="307"/>
        <v>8059</v>
      </c>
      <c r="B8065" s="9">
        <v>336.00432342186173</v>
      </c>
      <c r="C8065" s="9">
        <v>352.26221445271221</v>
      </c>
      <c r="D8065" s="25">
        <v>644</v>
      </c>
      <c r="E8065" s="8">
        <v>150</v>
      </c>
      <c r="F8065" s="31">
        <f t="shared" si="308"/>
        <v>336.00432342186173</v>
      </c>
      <c r="G8065" s="31">
        <f>IF(8811-A8065&gt;$I$10,$O$10+$P$10*SIN($S$10-$T$10*(A8065-$A$7915)/$P$10),erreur)</f>
        <v>352.26221445271221</v>
      </c>
    </row>
    <row r="8066" spans="1:8" x14ac:dyDescent="0.3">
      <c r="A8066" s="20">
        <f t="shared" si="307"/>
        <v>8060</v>
      </c>
      <c r="B8066" s="9">
        <v>336.00060342186174</v>
      </c>
      <c r="C8066" s="9">
        <v>352.2699738094052</v>
      </c>
      <c r="D8066" s="25">
        <v>645</v>
      </c>
      <c r="E8066" s="8">
        <v>151</v>
      </c>
      <c r="F8066" s="31">
        <f t="shared" si="308"/>
        <v>336.00060342186174</v>
      </c>
      <c r="G8066" s="31">
        <f>IF(8811-A8066&gt;$I$10,$O$10+$P$10*SIN($S$10-$T$10*(A8066-$A$7915)/$P$10),erreur)</f>
        <v>352.2699738094052</v>
      </c>
      <c r="H8066">
        <v>330.85</v>
      </c>
    </row>
    <row r="8067" spans="1:8" x14ac:dyDescent="0.3">
      <c r="A8067" s="20">
        <f t="shared" si="307"/>
        <v>8061</v>
      </c>
      <c r="B8067" s="9">
        <v>335.99688342186175</v>
      </c>
      <c r="C8067" s="9">
        <v>352.27765914013435</v>
      </c>
      <c r="D8067" s="25">
        <v>646</v>
      </c>
      <c r="E8067" s="8">
        <v>152</v>
      </c>
      <c r="F8067" s="31">
        <f t="shared" si="308"/>
        <v>335.99688342186175</v>
      </c>
      <c r="G8067" s="31">
        <f>IF(8811-A8067&gt;$I$10,$O$10+$P$10*SIN($S$10-$T$10*(A8067-$A$7915)/$P$10),erreur)</f>
        <v>352.27765914013435</v>
      </c>
    </row>
    <row r="8068" spans="1:8" x14ac:dyDescent="0.3">
      <c r="A8068" s="20">
        <f t="shared" si="307"/>
        <v>8062</v>
      </c>
      <c r="B8068" s="9">
        <v>335.99316342186177</v>
      </c>
      <c r="C8068" s="9">
        <v>352.28527044485963</v>
      </c>
      <c r="D8068" s="25">
        <v>647</v>
      </c>
      <c r="E8068" s="8">
        <v>153</v>
      </c>
      <c r="F8068" s="31">
        <f t="shared" si="308"/>
        <v>335.99316342186177</v>
      </c>
      <c r="G8068" s="31">
        <f>IF(8811-A8068&gt;$I$10,$O$10+$P$10*SIN($S$10-$T$10*(A8068-$A$7915)/$P$10),erreur)</f>
        <v>352.28527044485963</v>
      </c>
    </row>
    <row r="8069" spans="1:8" x14ac:dyDescent="0.3">
      <c r="A8069" s="20">
        <f t="shared" si="307"/>
        <v>8063</v>
      </c>
      <c r="B8069" s="9">
        <v>335.98944342186178</v>
      </c>
      <c r="C8069" s="9">
        <v>352.29280772354105</v>
      </c>
      <c r="D8069" s="25">
        <v>648</v>
      </c>
      <c r="E8069" s="8">
        <v>154</v>
      </c>
      <c r="F8069" s="31">
        <f t="shared" si="308"/>
        <v>335.98944342186178</v>
      </c>
      <c r="G8069" s="31">
        <f>IF(8811-A8069&gt;$I$10,$O$10+$P$10*SIN($S$10-$T$10*(A8069-$A$7915)/$P$10),erreur)</f>
        <v>352.29280772354105</v>
      </c>
    </row>
    <row r="8070" spans="1:8" x14ac:dyDescent="0.3">
      <c r="A8070" s="20">
        <f t="shared" si="307"/>
        <v>8064</v>
      </c>
      <c r="B8070" s="9">
        <v>335.98572342186179</v>
      </c>
      <c r="C8070" s="9">
        <v>352.30027097613311</v>
      </c>
      <c r="D8070" s="25">
        <v>649</v>
      </c>
      <c r="E8070" s="8">
        <v>155</v>
      </c>
      <c r="F8070" s="31">
        <f t="shared" si="308"/>
        <v>335.98572342186179</v>
      </c>
      <c r="G8070" s="31">
        <f>IF(8811-A8070&gt;$I$10,$O$10+$P$10*SIN($S$10-$T$10*(A8070-$A$7915)/$P$10),erreur)</f>
        <v>352.30027097613311</v>
      </c>
    </row>
    <row r="8071" spans="1:8" x14ac:dyDescent="0.3">
      <c r="A8071" s="20">
        <f t="shared" si="307"/>
        <v>8065</v>
      </c>
      <c r="B8071" s="9">
        <v>335.9820034218618</v>
      </c>
      <c r="C8071" s="9">
        <v>352.30766020259762</v>
      </c>
      <c r="D8071" s="25">
        <v>650</v>
      </c>
      <c r="E8071" s="8">
        <v>156</v>
      </c>
      <c r="F8071" s="31">
        <f t="shared" si="308"/>
        <v>335.9820034218618</v>
      </c>
      <c r="G8071" s="31">
        <f>IF(8811-A8071&gt;$I$10,$O$10+$P$10*SIN($S$10-$T$10*(A8071-$A$7915)/$P$10),erreur)</f>
        <v>352.30766020259762</v>
      </c>
    </row>
    <row r="8072" spans="1:8" x14ac:dyDescent="0.3">
      <c r="A8072" s="20">
        <f t="shared" ref="A8072:A8135" si="309">ROW()-6</f>
        <v>8066</v>
      </c>
      <c r="B8072" s="9">
        <v>335.97828342186182</v>
      </c>
      <c r="C8072" s="9">
        <v>352.31497540289638</v>
      </c>
      <c r="D8072" s="25">
        <v>651</v>
      </c>
      <c r="E8072" s="8">
        <v>157</v>
      </c>
      <c r="F8072" s="31">
        <f t="shared" si="308"/>
        <v>335.97828342186182</v>
      </c>
      <c r="G8072" s="31">
        <f>IF(8811-A8072&gt;$I$10,$O$10+$P$10*SIN($S$10-$T$10*(A8072-$A$7915)/$P$10),erreur)</f>
        <v>352.31497540289638</v>
      </c>
    </row>
    <row r="8073" spans="1:8" x14ac:dyDescent="0.3">
      <c r="A8073" s="20">
        <f t="shared" si="309"/>
        <v>8067</v>
      </c>
      <c r="B8073" s="9">
        <v>335.97456342186183</v>
      </c>
      <c r="C8073" s="9">
        <v>352.32221657698392</v>
      </c>
      <c r="D8073" s="25">
        <v>652</v>
      </c>
      <c r="E8073" s="8">
        <v>158</v>
      </c>
      <c r="F8073" s="31">
        <f t="shared" si="308"/>
        <v>335.97456342186183</v>
      </c>
      <c r="G8073" s="31">
        <f>IF(8811-A8073&gt;$I$10,$O$10+$P$10*SIN($S$10-$T$10*(A8073-$A$7915)/$P$10),erreur)</f>
        <v>352.32221657698392</v>
      </c>
    </row>
    <row r="8074" spans="1:8" x14ac:dyDescent="0.3">
      <c r="A8074" s="20">
        <f t="shared" si="309"/>
        <v>8068</v>
      </c>
      <c r="B8074" s="9">
        <v>335.97084342186184</v>
      </c>
      <c r="C8074" s="9">
        <v>352.32938372482386</v>
      </c>
      <c r="D8074" s="25">
        <v>653</v>
      </c>
      <c r="E8074" s="8">
        <v>159</v>
      </c>
      <c r="F8074" s="31">
        <f t="shared" si="308"/>
        <v>335.97084342186184</v>
      </c>
      <c r="G8074" s="31">
        <f>IF(8811-A8074&gt;$I$10,$O$10+$P$10*SIN($S$10-$T$10*(A8074-$A$7915)/$P$10),erreur)</f>
        <v>352.32938372482386</v>
      </c>
    </row>
    <row r="8075" spans="1:8" x14ac:dyDescent="0.3">
      <c r="A8075" s="20">
        <f t="shared" si="309"/>
        <v>8069</v>
      </c>
      <c r="B8075" s="9">
        <v>335.96712342186186</v>
      </c>
      <c r="C8075" s="9">
        <v>352.33647684637617</v>
      </c>
      <c r="D8075" s="25">
        <v>654</v>
      </c>
      <c r="E8075" s="8">
        <v>160</v>
      </c>
      <c r="F8075" s="31">
        <f t="shared" si="308"/>
        <v>335.96712342186186</v>
      </c>
      <c r="G8075" s="31">
        <f>IF(8811-A8075&gt;$I$10,$O$10+$P$10*SIN($S$10-$T$10*(A8075-$A$7915)/$P$10),erreur)</f>
        <v>352.33647684637617</v>
      </c>
    </row>
    <row r="8076" spans="1:8" x14ac:dyDescent="0.3">
      <c r="A8076" s="20">
        <f t="shared" si="309"/>
        <v>8070</v>
      </c>
      <c r="B8076" s="9">
        <v>335.96340342186187</v>
      </c>
      <c r="C8076" s="9">
        <v>352.34349594160267</v>
      </c>
      <c r="D8076" s="25">
        <v>655</v>
      </c>
      <c r="E8076" s="8">
        <v>161</v>
      </c>
      <c r="F8076" s="31">
        <f t="shared" si="308"/>
        <v>335.96340342186187</v>
      </c>
      <c r="G8076" s="31">
        <f>IF(8811-A8076&gt;$I$10,$O$10+$P$10*SIN($S$10-$T$10*(A8076-$A$7915)/$P$10),erreur)</f>
        <v>352.34349594160267</v>
      </c>
    </row>
    <row r="8077" spans="1:8" x14ac:dyDescent="0.3">
      <c r="A8077" s="20">
        <f t="shared" si="309"/>
        <v>8071</v>
      </c>
      <c r="B8077" s="9">
        <v>335.95968342186188</v>
      </c>
      <c r="C8077" s="9">
        <v>352.35044101046333</v>
      </c>
      <c r="D8077" s="25">
        <v>656</v>
      </c>
      <c r="E8077" s="8">
        <v>162</v>
      </c>
      <c r="F8077" s="31">
        <f t="shared" si="308"/>
        <v>335.95968342186188</v>
      </c>
      <c r="G8077" s="31">
        <f>IF(8811-A8077&gt;$I$10,$O$10+$P$10*SIN($S$10-$T$10*(A8077-$A$7915)/$P$10),erreur)</f>
        <v>352.35044101046333</v>
      </c>
    </row>
    <row r="8078" spans="1:8" x14ac:dyDescent="0.3">
      <c r="A8078" s="20">
        <f t="shared" si="309"/>
        <v>8072</v>
      </c>
      <c r="B8078" s="9">
        <v>335.9559634218619</v>
      </c>
      <c r="C8078" s="9">
        <v>352.35731205292177</v>
      </c>
      <c r="D8078" s="25">
        <v>657</v>
      </c>
      <c r="E8078" s="8">
        <v>163</v>
      </c>
      <c r="F8078" s="31">
        <f t="shared" si="308"/>
        <v>335.9559634218619</v>
      </c>
      <c r="G8078" s="31">
        <f>IF(8811-A8078&gt;$I$10,$O$10+$P$10*SIN($S$10-$T$10*(A8078-$A$7915)/$P$10),erreur)</f>
        <v>352.35731205292177</v>
      </c>
    </row>
    <row r="8079" spans="1:8" x14ac:dyDescent="0.3">
      <c r="A8079" s="20">
        <f t="shared" si="309"/>
        <v>8073</v>
      </c>
      <c r="B8079" s="9">
        <v>335.95224342186191</v>
      </c>
      <c r="C8079" s="9">
        <v>352.3641090689398</v>
      </c>
      <c r="D8079" s="25">
        <v>658</v>
      </c>
      <c r="E8079" s="8">
        <v>164</v>
      </c>
      <c r="F8079" s="31">
        <f t="shared" si="308"/>
        <v>335.95224342186191</v>
      </c>
      <c r="G8079" s="31">
        <f>IF(8811-A8079&gt;$I$10,$O$10+$P$10*SIN($S$10-$T$10*(A8079-$A$7915)/$P$10),erreur)</f>
        <v>352.3641090689398</v>
      </c>
    </row>
    <row r="8080" spans="1:8" x14ac:dyDescent="0.3">
      <c r="A8080" s="20">
        <f t="shared" si="309"/>
        <v>8074</v>
      </c>
      <c r="B8080" s="9">
        <v>335.94852342186192</v>
      </c>
      <c r="C8080" s="9">
        <v>352.37083205847921</v>
      </c>
      <c r="D8080" s="25">
        <v>659</v>
      </c>
      <c r="E8080" s="8">
        <v>165</v>
      </c>
      <c r="F8080" s="31">
        <f t="shared" si="308"/>
        <v>335.94852342186192</v>
      </c>
      <c r="G8080" s="31">
        <f>IF(8811-A8080&gt;$I$10,$O$10+$P$10*SIN($S$10-$T$10*(A8080-$A$7915)/$P$10),erreur)</f>
        <v>352.37083205847921</v>
      </c>
    </row>
    <row r="8081" spans="1:8" x14ac:dyDescent="0.3">
      <c r="A8081" s="20">
        <f t="shared" si="309"/>
        <v>8075</v>
      </c>
      <c r="B8081" s="9">
        <v>335.94480342186193</v>
      </c>
      <c r="C8081" s="9">
        <v>352.37748102150363</v>
      </c>
      <c r="D8081" s="25">
        <v>660</v>
      </c>
      <c r="E8081" s="8">
        <v>166</v>
      </c>
      <c r="F8081" s="31">
        <f t="shared" si="308"/>
        <v>335.94480342186193</v>
      </c>
      <c r="G8081" s="31">
        <f>IF(8811-A8081&gt;$I$10,$O$10+$P$10*SIN($S$10-$T$10*(A8081-$A$7915)/$P$10),erreur)</f>
        <v>352.37748102150363</v>
      </c>
    </row>
    <row r="8082" spans="1:8" x14ac:dyDescent="0.3">
      <c r="A8082" s="20">
        <f t="shared" si="309"/>
        <v>8076</v>
      </c>
      <c r="B8082" s="9">
        <v>335.94108342186195</v>
      </c>
      <c r="C8082" s="9">
        <v>352.38405595797849</v>
      </c>
      <c r="D8082" s="25">
        <v>661</v>
      </c>
      <c r="E8082" s="8">
        <v>167</v>
      </c>
      <c r="F8082" s="31">
        <f t="shared" si="308"/>
        <v>335.94108342186195</v>
      </c>
      <c r="G8082" s="31">
        <f>IF(8811-A8082&gt;$I$10,$O$10+$P$10*SIN($S$10-$T$10*(A8082-$A$7915)/$P$10),erreur)</f>
        <v>352.38405595797849</v>
      </c>
    </row>
    <row r="8083" spans="1:8" x14ac:dyDescent="0.3">
      <c r="A8083" s="20">
        <f t="shared" si="309"/>
        <v>8077</v>
      </c>
      <c r="B8083" s="9">
        <v>335.93736342186196</v>
      </c>
      <c r="C8083" s="9">
        <v>352.3905568678656</v>
      </c>
      <c r="D8083" s="25">
        <v>662</v>
      </c>
      <c r="E8083" s="8">
        <v>168</v>
      </c>
      <c r="F8083" s="31">
        <f t="shared" si="308"/>
        <v>335.93736342186196</v>
      </c>
      <c r="G8083" s="31">
        <f>IF(8811-A8083&gt;$I$10,$O$10+$P$10*SIN($S$10-$T$10*(A8083-$A$7915)/$P$10),erreur)</f>
        <v>352.3905568678656</v>
      </c>
    </row>
    <row r="8084" spans="1:8" x14ac:dyDescent="0.3">
      <c r="A8084" s="20">
        <f t="shared" si="309"/>
        <v>8078</v>
      </c>
      <c r="B8084" s="9">
        <v>335.93364342186197</v>
      </c>
      <c r="C8084" s="9">
        <v>352.39698375113039</v>
      </c>
      <c r="D8084" s="25">
        <v>663</v>
      </c>
      <c r="E8084" s="8">
        <v>169</v>
      </c>
      <c r="F8084" s="31">
        <f t="shared" si="308"/>
        <v>335.93364342186197</v>
      </c>
      <c r="G8084" s="31">
        <f>IF(8811-A8084&gt;$I$10,$O$10+$P$10*SIN($S$10-$T$10*(A8084-$A$7915)/$P$10),erreur)</f>
        <v>352.39698375113039</v>
      </c>
    </row>
    <row r="8085" spans="1:8" x14ac:dyDescent="0.3">
      <c r="A8085" s="20">
        <f t="shared" si="309"/>
        <v>8079</v>
      </c>
      <c r="B8085" s="9">
        <v>335.92992342186199</v>
      </c>
      <c r="C8085" s="9">
        <v>352.40333660773467</v>
      </c>
      <c r="D8085" s="25">
        <v>664</v>
      </c>
      <c r="E8085" s="8">
        <v>170</v>
      </c>
      <c r="F8085" s="31">
        <f t="shared" si="308"/>
        <v>335.92992342186199</v>
      </c>
      <c r="G8085" s="31">
        <f>IF(8811-A8085&gt;$I$10,$O$10+$P$10*SIN($S$10-$T$10*(A8085-$A$7915)/$P$10),erreur)</f>
        <v>352.40333660773467</v>
      </c>
    </row>
    <row r="8086" spans="1:8" x14ac:dyDescent="0.3">
      <c r="A8086" s="20">
        <f t="shared" si="309"/>
        <v>8080</v>
      </c>
      <c r="B8086" s="9">
        <v>335.926203421862</v>
      </c>
      <c r="C8086" s="9">
        <v>352.40961543764934</v>
      </c>
      <c r="D8086" s="25">
        <v>665</v>
      </c>
      <c r="E8086" s="8">
        <v>171</v>
      </c>
      <c r="F8086" s="31">
        <f t="shared" si="308"/>
        <v>335.926203421862</v>
      </c>
      <c r="G8086" s="31">
        <f>IF(8811-A8086&gt;$I$10,$O$10+$P$10*SIN($S$10-$T$10*(A8086-$A$7915)/$P$10),erreur)</f>
        <v>352.40961543764934</v>
      </c>
      <c r="H8086">
        <v>330.63</v>
      </c>
    </row>
    <row r="8087" spans="1:8" x14ac:dyDescent="0.3">
      <c r="A8087" s="20">
        <f t="shared" si="309"/>
        <v>8081</v>
      </c>
      <c r="B8087" s="9">
        <v>335.92248342186201</v>
      </c>
      <c r="C8087" s="9">
        <v>352.41582024083618</v>
      </c>
      <c r="D8087" s="25">
        <v>666</v>
      </c>
      <c r="E8087" s="8">
        <v>172</v>
      </c>
      <c r="F8087" s="31">
        <f t="shared" si="308"/>
        <v>335.92248342186201</v>
      </c>
      <c r="G8087" s="31">
        <f>IF(8811-A8087&gt;$I$10,$O$10+$P$10*SIN($S$10-$T$10*(A8087-$A$7915)/$P$10),erreur)</f>
        <v>352.41582024083618</v>
      </c>
    </row>
    <row r="8088" spans="1:8" x14ac:dyDescent="0.3">
      <c r="A8088" s="20">
        <f t="shared" si="309"/>
        <v>8082</v>
      </c>
      <c r="B8088" s="9">
        <v>335.91876342186202</v>
      </c>
      <c r="C8088" s="9">
        <v>352.42195101726065</v>
      </c>
      <c r="D8088" s="25">
        <v>667</v>
      </c>
      <c r="E8088" s="8">
        <v>173</v>
      </c>
      <c r="F8088" s="31">
        <f t="shared" si="308"/>
        <v>335.91876342186202</v>
      </c>
      <c r="G8088" s="31">
        <f>IF(8811-A8088&gt;$I$10,$O$10+$P$10*SIN($S$10-$T$10*(A8088-$A$7915)/$P$10),erreur)</f>
        <v>352.42195101726065</v>
      </c>
    </row>
    <row r="8089" spans="1:8" x14ac:dyDescent="0.3">
      <c r="A8089" s="20">
        <f t="shared" si="309"/>
        <v>8083</v>
      </c>
      <c r="B8089" s="9">
        <v>335.91504342186204</v>
      </c>
      <c r="C8089" s="9">
        <v>352.42800776689</v>
      </c>
      <c r="D8089" s="25">
        <v>668</v>
      </c>
      <c r="E8089" s="8">
        <v>174</v>
      </c>
      <c r="F8089" s="31">
        <f t="shared" si="308"/>
        <v>335.91504342186204</v>
      </c>
      <c r="G8089" s="31">
        <f>IF(8811-A8089&gt;$I$10,$O$10+$P$10*SIN($S$10-$T$10*(A8089-$A$7915)/$P$10),erreur)</f>
        <v>352.42800776689</v>
      </c>
    </row>
    <row r="8090" spans="1:8" x14ac:dyDescent="0.3">
      <c r="A8090" s="20">
        <f t="shared" si="309"/>
        <v>8084</v>
      </c>
      <c r="B8090" s="9">
        <v>335.91132342186205</v>
      </c>
      <c r="C8090" s="9">
        <v>352.43399048969331</v>
      </c>
      <c r="D8090" s="25">
        <v>669</v>
      </c>
      <c r="E8090" s="8">
        <v>175</v>
      </c>
      <c r="F8090" s="31">
        <f t="shared" si="308"/>
        <v>335.91132342186205</v>
      </c>
      <c r="G8090" s="31">
        <f>IF(8811-A8090&gt;$I$10,$O$10+$P$10*SIN($S$10-$T$10*(A8090-$A$7915)/$P$10),erreur)</f>
        <v>352.43399048969331</v>
      </c>
    </row>
    <row r="8091" spans="1:8" x14ac:dyDescent="0.3">
      <c r="A8091" s="20">
        <f t="shared" si="309"/>
        <v>8085</v>
      </c>
      <c r="B8091" s="9">
        <v>335.90760342186206</v>
      </c>
      <c r="C8091" s="9">
        <v>352.4398991856342</v>
      </c>
      <c r="D8091" s="25">
        <v>670</v>
      </c>
      <c r="E8091" s="8">
        <v>176</v>
      </c>
      <c r="F8091" s="31">
        <f t="shared" si="308"/>
        <v>335.90760342186206</v>
      </c>
      <c r="G8091" s="31">
        <f>IF(8811-A8091&gt;$I$10,$O$10+$P$10*SIN($S$10-$T$10*(A8091-$A$7915)/$P$10),erreur)</f>
        <v>352.4398991856342</v>
      </c>
    </row>
    <row r="8092" spans="1:8" x14ac:dyDescent="0.3">
      <c r="A8092" s="20">
        <f t="shared" si="309"/>
        <v>8086</v>
      </c>
      <c r="B8092" s="9">
        <v>335.90388342186208</v>
      </c>
      <c r="C8092" s="9">
        <v>352.44573385468175</v>
      </c>
      <c r="D8092" s="25">
        <v>671</v>
      </c>
      <c r="E8092" s="8">
        <v>177</v>
      </c>
      <c r="F8092" s="31">
        <f t="shared" si="308"/>
        <v>335.90388342186208</v>
      </c>
      <c r="G8092" s="31">
        <f>IF(8811-A8092&gt;$I$10,$O$10+$P$10*SIN($S$10-$T$10*(A8092-$A$7915)/$P$10),erreur)</f>
        <v>352.44573385468175</v>
      </c>
    </row>
    <row r="8093" spans="1:8" x14ac:dyDescent="0.3">
      <c r="A8093" s="20">
        <f t="shared" si="309"/>
        <v>8087</v>
      </c>
      <c r="B8093" s="9">
        <v>335.90016342186209</v>
      </c>
      <c r="C8093" s="9">
        <v>352.45149449680503</v>
      </c>
      <c r="D8093" s="25">
        <v>672</v>
      </c>
      <c r="E8093" s="8">
        <v>178</v>
      </c>
      <c r="F8093" s="31">
        <f t="shared" si="308"/>
        <v>335.90016342186209</v>
      </c>
      <c r="G8093" s="31">
        <f>IF(8811-A8093&gt;$I$10,$O$10+$P$10*SIN($S$10-$T$10*(A8093-$A$7915)/$P$10),erreur)</f>
        <v>352.45149449680503</v>
      </c>
    </row>
    <row r="8094" spans="1:8" x14ac:dyDescent="0.3">
      <c r="A8094" s="20">
        <f t="shared" si="309"/>
        <v>8088</v>
      </c>
      <c r="B8094" s="9">
        <v>335.8964434218621</v>
      </c>
      <c r="C8094" s="9">
        <v>352.45718111197129</v>
      </c>
      <c r="D8094" s="25">
        <v>673</v>
      </c>
      <c r="E8094" s="8">
        <v>179</v>
      </c>
      <c r="F8094" s="31">
        <f t="shared" si="308"/>
        <v>335.8964434218621</v>
      </c>
      <c r="G8094" s="31">
        <f>IF(8811-A8094&gt;$I$10,$O$10+$P$10*SIN($S$10-$T$10*(A8094-$A$7915)/$P$10),erreur)</f>
        <v>352.45718111197129</v>
      </c>
    </row>
    <row r="8095" spans="1:8" x14ac:dyDescent="0.3">
      <c r="A8095" s="20">
        <f t="shared" si="309"/>
        <v>8089</v>
      </c>
      <c r="B8095" s="9">
        <v>335.89272342186212</v>
      </c>
      <c r="C8095" s="9">
        <v>352.46279370014963</v>
      </c>
      <c r="D8095" s="25">
        <v>674</v>
      </c>
      <c r="E8095" s="8">
        <v>180</v>
      </c>
      <c r="F8095" s="31">
        <f t="shared" si="308"/>
        <v>335.89272342186212</v>
      </c>
      <c r="G8095" s="31">
        <f>IF(8811-A8095&gt;$I$10,$O$10+$P$10*SIN($S$10-$T$10*(A8095-$A$7915)/$P$10),erreur)</f>
        <v>352.46279370014963</v>
      </c>
    </row>
    <row r="8096" spans="1:8" x14ac:dyDescent="0.3">
      <c r="A8096" s="20">
        <f t="shared" si="309"/>
        <v>8090</v>
      </c>
      <c r="B8096" s="9">
        <v>335.88900342186213</v>
      </c>
      <c r="C8096" s="9">
        <v>352.46833226130911</v>
      </c>
      <c r="D8096" s="25">
        <v>675</v>
      </c>
      <c r="E8096" s="8">
        <v>181</v>
      </c>
      <c r="F8096" s="31">
        <f t="shared" si="308"/>
        <v>335.88900342186213</v>
      </c>
      <c r="G8096" s="31">
        <f>IF(8811-A8096&gt;$I$10,$O$10+$P$10*SIN($S$10-$T$10*(A8096-$A$7915)/$P$10),erreur)</f>
        <v>352.46833226130911</v>
      </c>
    </row>
    <row r="8097" spans="1:8" x14ac:dyDescent="0.3">
      <c r="A8097" s="20">
        <f t="shared" si="309"/>
        <v>8091</v>
      </c>
      <c r="B8097" s="9">
        <v>335.88528342186214</v>
      </c>
      <c r="C8097" s="9">
        <v>352.47379679541882</v>
      </c>
      <c r="D8097" s="25">
        <v>676</v>
      </c>
      <c r="E8097" s="8">
        <v>182</v>
      </c>
      <c r="F8097" s="31">
        <f t="shared" si="308"/>
        <v>335.88528342186214</v>
      </c>
      <c r="G8097" s="31">
        <f>IF(8811-A8097&gt;$I$10,$O$10+$P$10*SIN($S$10-$T$10*(A8097-$A$7915)/$P$10),erreur)</f>
        <v>352.47379679541882</v>
      </c>
    </row>
    <row r="8098" spans="1:8" x14ac:dyDescent="0.3">
      <c r="A8098" s="20">
        <f t="shared" si="309"/>
        <v>8092</v>
      </c>
      <c r="B8098" s="9">
        <v>335.88156342186215</v>
      </c>
      <c r="C8098" s="9">
        <v>352.47918730245328</v>
      </c>
      <c r="D8098" s="25">
        <v>677</v>
      </c>
      <c r="E8098" s="8">
        <v>183</v>
      </c>
      <c r="F8098" s="31">
        <f t="shared" si="308"/>
        <v>335.88156342186215</v>
      </c>
      <c r="G8098" s="31">
        <f>IF(8811-A8098&gt;$I$10,$O$10+$P$10*SIN($S$10-$T$10*(A8098-$A$7915)/$P$10),erreur)</f>
        <v>352.47918730245328</v>
      </c>
    </row>
    <row r="8099" spans="1:8" x14ac:dyDescent="0.3">
      <c r="A8099" s="20">
        <f t="shared" si="309"/>
        <v>8093</v>
      </c>
      <c r="B8099" s="9">
        <v>335.87784342186217</v>
      </c>
      <c r="C8099" s="9">
        <v>352.48450378237612</v>
      </c>
      <c r="D8099" s="25">
        <v>678</v>
      </c>
      <c r="E8099" s="8">
        <v>184</v>
      </c>
      <c r="F8099" s="31">
        <f t="shared" si="308"/>
        <v>335.87784342186217</v>
      </c>
      <c r="G8099" s="31">
        <f>IF(8811-A8099&gt;$I$10,$O$10+$P$10*SIN($S$10-$T$10*(A8099-$A$7915)/$P$10),erreur)</f>
        <v>352.48450378237612</v>
      </c>
    </row>
    <row r="8100" spans="1:8" x14ac:dyDescent="0.3">
      <c r="A8100" s="20">
        <f t="shared" si="309"/>
        <v>8094</v>
      </c>
      <c r="B8100" s="9">
        <v>335.87412342186218</v>
      </c>
      <c r="C8100" s="9">
        <v>352.48974623516187</v>
      </c>
      <c r="D8100" s="25">
        <v>679</v>
      </c>
      <c r="E8100" s="8">
        <v>185</v>
      </c>
      <c r="F8100" s="31">
        <f t="shared" si="308"/>
        <v>335.87412342186218</v>
      </c>
      <c r="G8100" s="31">
        <f>IF(8811-A8100&gt;$I$10,$O$10+$P$10*SIN($S$10-$T$10*(A8100-$A$7915)/$P$10),erreur)</f>
        <v>352.48974623516187</v>
      </c>
    </row>
    <row r="8101" spans="1:8" x14ac:dyDescent="0.3">
      <c r="A8101" s="20">
        <f t="shared" si="309"/>
        <v>8095</v>
      </c>
      <c r="B8101" s="9">
        <v>335.87040342186219</v>
      </c>
      <c r="C8101" s="9">
        <v>352.49491466078143</v>
      </c>
      <c r="D8101" s="25">
        <v>680</v>
      </c>
      <c r="E8101" s="8">
        <v>186</v>
      </c>
      <c r="F8101" s="31">
        <f t="shared" si="308"/>
        <v>335.87040342186219</v>
      </c>
      <c r="G8101" s="31">
        <f>IF(8811-A8101&gt;$I$10,$O$10+$P$10*SIN($S$10-$T$10*(A8101-$A$7915)/$P$10),erreur)</f>
        <v>352.49491466078143</v>
      </c>
    </row>
    <row r="8102" spans="1:8" x14ac:dyDescent="0.3">
      <c r="A8102" s="20">
        <f t="shared" si="309"/>
        <v>8096</v>
      </c>
      <c r="B8102" s="9">
        <v>335.86668342186221</v>
      </c>
      <c r="C8102" s="9">
        <v>352.50000905920569</v>
      </c>
      <c r="D8102" s="25">
        <v>681</v>
      </c>
      <c r="E8102" s="8">
        <v>187</v>
      </c>
      <c r="F8102" s="31">
        <f t="shared" si="308"/>
        <v>335.86668342186221</v>
      </c>
      <c r="G8102" s="31">
        <f>IF(8811-A8102&gt;$I$10,$O$10+$P$10*SIN($S$10-$T$10*(A8102-$A$7915)/$P$10),erreur)</f>
        <v>352.50000905920569</v>
      </c>
    </row>
    <row r="8103" spans="1:8" x14ac:dyDescent="0.3">
      <c r="A8103" s="20">
        <f t="shared" si="309"/>
        <v>8097</v>
      </c>
      <c r="B8103" s="9">
        <v>335.86296342186222</v>
      </c>
      <c r="C8103" s="9">
        <v>352.50502943040738</v>
      </c>
      <c r="D8103" s="25">
        <v>682</v>
      </c>
      <c r="E8103" s="8">
        <v>188</v>
      </c>
      <c r="F8103" s="31">
        <f t="shared" si="308"/>
        <v>335.86296342186222</v>
      </c>
      <c r="G8103" s="31">
        <f>IF(8811-A8103&gt;$I$10,$O$10+$P$10*SIN($S$10-$T$10*(A8103-$A$7915)/$P$10),erreur)</f>
        <v>352.50502943040738</v>
      </c>
    </row>
    <row r="8104" spans="1:8" x14ac:dyDescent="0.3">
      <c r="A8104" s="20">
        <f t="shared" si="309"/>
        <v>8098</v>
      </c>
      <c r="B8104" s="9">
        <v>335.85924342186223</v>
      </c>
      <c r="C8104" s="9">
        <v>352.50997577436101</v>
      </c>
      <c r="D8104" s="25">
        <v>683</v>
      </c>
      <c r="E8104" s="8">
        <v>189</v>
      </c>
      <c r="F8104" s="31">
        <f t="shared" si="308"/>
        <v>335.85924342186223</v>
      </c>
      <c r="G8104" s="31">
        <f>IF(8811-A8104&gt;$I$10,$O$10+$P$10*SIN($S$10-$T$10*(A8104-$A$7915)/$P$10),erreur)</f>
        <v>352.50997577436101</v>
      </c>
    </row>
    <row r="8105" spans="1:8" x14ac:dyDescent="0.3">
      <c r="A8105" s="20">
        <f t="shared" si="309"/>
        <v>8099</v>
      </c>
      <c r="B8105" s="9">
        <v>335.85552342186224</v>
      </c>
      <c r="C8105" s="9">
        <v>352.51499577436101</v>
      </c>
      <c r="D8105" s="25">
        <v>684</v>
      </c>
      <c r="E8105" s="8">
        <v>1</v>
      </c>
      <c r="F8105" s="31">
        <f t="shared" si="308"/>
        <v>335.85552342186224</v>
      </c>
      <c r="G8105" s="31">
        <f>IF(8811-A8105&gt;$I$9,G8104+(A8105-A8104)*$M$9,"erreur")</f>
        <v>352.51499577436101</v>
      </c>
    </row>
    <row r="8106" spans="1:8" x14ac:dyDescent="0.3">
      <c r="A8106" s="20">
        <f t="shared" si="309"/>
        <v>8100</v>
      </c>
      <c r="B8106" s="9">
        <v>335.85180342186226</v>
      </c>
      <c r="C8106" s="9">
        <v>352.52001577436101</v>
      </c>
      <c r="D8106" s="25">
        <v>685</v>
      </c>
      <c r="E8106" s="8">
        <v>2</v>
      </c>
      <c r="F8106" s="31">
        <f t="shared" si="308"/>
        <v>335.85180342186226</v>
      </c>
      <c r="G8106" s="31">
        <f t="shared" ref="G8106:G8169" si="310">IF(8811-A8106&gt;$I$9,G8105+(A8106-A8105)*$M$9,"erreur")</f>
        <v>352.52001577436101</v>
      </c>
      <c r="H8106">
        <v>330.34</v>
      </c>
    </row>
    <row r="8107" spans="1:8" x14ac:dyDescent="0.3">
      <c r="A8107" s="20">
        <f t="shared" si="309"/>
        <v>8101</v>
      </c>
      <c r="B8107" s="9">
        <v>335.84808342186227</v>
      </c>
      <c r="C8107" s="9">
        <v>352.52503577436102</v>
      </c>
      <c r="D8107" s="25">
        <v>686</v>
      </c>
      <c r="E8107" s="8">
        <v>3</v>
      </c>
      <c r="F8107" s="31">
        <f t="shared" si="308"/>
        <v>335.84808342186227</v>
      </c>
      <c r="G8107" s="31">
        <f t="shared" si="310"/>
        <v>352.52503577436102</v>
      </c>
    </row>
    <row r="8108" spans="1:8" x14ac:dyDescent="0.3">
      <c r="A8108" s="20">
        <f t="shared" si="309"/>
        <v>8102</v>
      </c>
      <c r="B8108" s="9">
        <v>335.84436342186228</v>
      </c>
      <c r="C8108" s="9">
        <v>352.53005577436102</v>
      </c>
      <c r="D8108" s="25">
        <v>687</v>
      </c>
      <c r="E8108" s="8">
        <v>4</v>
      </c>
      <c r="F8108" s="31">
        <f t="shared" si="308"/>
        <v>335.84436342186228</v>
      </c>
      <c r="G8108" s="31">
        <f t="shared" si="310"/>
        <v>352.53005577436102</v>
      </c>
    </row>
    <row r="8109" spans="1:8" x14ac:dyDescent="0.3">
      <c r="A8109" s="20">
        <f t="shared" si="309"/>
        <v>8103</v>
      </c>
      <c r="B8109" s="9">
        <v>335.8406434218623</v>
      </c>
      <c r="C8109" s="9">
        <v>352.53507577436102</v>
      </c>
      <c r="D8109" s="25">
        <v>688</v>
      </c>
      <c r="E8109" s="8">
        <v>5</v>
      </c>
      <c r="F8109" s="31">
        <f t="shared" si="308"/>
        <v>335.8406434218623</v>
      </c>
      <c r="G8109" s="31">
        <f t="shared" si="310"/>
        <v>352.53507577436102</v>
      </c>
    </row>
    <row r="8110" spans="1:8" x14ac:dyDescent="0.3">
      <c r="A8110" s="20">
        <f t="shared" si="309"/>
        <v>8104</v>
      </c>
      <c r="B8110" s="9">
        <v>335.83692342186231</v>
      </c>
      <c r="C8110" s="9">
        <v>352.54009577436102</v>
      </c>
      <c r="D8110" s="25">
        <v>689</v>
      </c>
      <c r="E8110" s="8">
        <v>6</v>
      </c>
      <c r="F8110" s="31">
        <f t="shared" si="308"/>
        <v>335.83692342186231</v>
      </c>
      <c r="G8110" s="31">
        <f t="shared" si="310"/>
        <v>352.54009577436102</v>
      </c>
    </row>
    <row r="8111" spans="1:8" x14ac:dyDescent="0.3">
      <c r="A8111" s="20">
        <f t="shared" si="309"/>
        <v>8105</v>
      </c>
      <c r="B8111" s="9">
        <v>335.83320342186232</v>
      </c>
      <c r="C8111" s="9">
        <v>352.54511577436102</v>
      </c>
      <c r="D8111" s="25">
        <v>690</v>
      </c>
      <c r="E8111" s="8">
        <v>7</v>
      </c>
      <c r="F8111" s="31">
        <f t="shared" si="308"/>
        <v>335.83320342186232</v>
      </c>
      <c r="G8111" s="31">
        <f t="shared" si="310"/>
        <v>352.54511577436102</v>
      </c>
    </row>
    <row r="8112" spans="1:8" x14ac:dyDescent="0.3">
      <c r="A8112" s="20">
        <f t="shared" si="309"/>
        <v>8106</v>
      </c>
      <c r="B8112" s="9">
        <v>335.82948342186234</v>
      </c>
      <c r="C8112" s="9">
        <v>352.55013577436102</v>
      </c>
      <c r="D8112" s="25">
        <v>691</v>
      </c>
      <c r="E8112" s="8">
        <v>8</v>
      </c>
      <c r="F8112" s="31">
        <f t="shared" si="308"/>
        <v>335.82948342186234</v>
      </c>
      <c r="G8112" s="31">
        <f t="shared" si="310"/>
        <v>352.55013577436102</v>
      </c>
    </row>
    <row r="8113" spans="1:8" x14ac:dyDescent="0.3">
      <c r="A8113" s="20">
        <f t="shared" si="309"/>
        <v>8107</v>
      </c>
      <c r="B8113" s="9">
        <v>335.82576342186235</v>
      </c>
      <c r="C8113" s="9">
        <v>352.55515577436103</v>
      </c>
      <c r="D8113" s="25">
        <v>692</v>
      </c>
      <c r="E8113" s="8">
        <v>9</v>
      </c>
      <c r="F8113" s="31">
        <f t="shared" si="308"/>
        <v>335.82576342186235</v>
      </c>
      <c r="G8113" s="31">
        <f t="shared" si="310"/>
        <v>352.55515577436103</v>
      </c>
    </row>
    <row r="8114" spans="1:8" x14ac:dyDescent="0.3">
      <c r="A8114" s="20">
        <f t="shared" si="309"/>
        <v>8108</v>
      </c>
      <c r="B8114" s="9">
        <v>335.82204342186236</v>
      </c>
      <c r="C8114" s="9">
        <v>352.56017577436103</v>
      </c>
      <c r="D8114" s="25">
        <v>693</v>
      </c>
      <c r="E8114" s="8">
        <v>10</v>
      </c>
      <c r="F8114" s="31">
        <f t="shared" si="308"/>
        <v>335.82204342186236</v>
      </c>
      <c r="G8114" s="31">
        <f t="shared" si="310"/>
        <v>352.56017577436103</v>
      </c>
    </row>
    <row r="8115" spans="1:8" x14ac:dyDescent="0.3">
      <c r="A8115" s="20">
        <f t="shared" si="309"/>
        <v>8109</v>
      </c>
      <c r="B8115" s="9">
        <v>335.81832342186237</v>
      </c>
      <c r="C8115" s="9">
        <v>352.56519577436103</v>
      </c>
      <c r="D8115" s="25">
        <v>694</v>
      </c>
      <c r="E8115" s="8">
        <v>11</v>
      </c>
      <c r="F8115" s="31">
        <f t="shared" si="308"/>
        <v>335.81832342186237</v>
      </c>
      <c r="G8115" s="31">
        <f t="shared" si="310"/>
        <v>352.56519577436103</v>
      </c>
    </row>
    <row r="8116" spans="1:8" x14ac:dyDescent="0.3">
      <c r="A8116" s="20">
        <f t="shared" si="309"/>
        <v>8110</v>
      </c>
      <c r="B8116" s="9">
        <v>335.81460342186239</v>
      </c>
      <c r="C8116" s="9">
        <v>352.57021577436103</v>
      </c>
      <c r="D8116" s="25">
        <v>695</v>
      </c>
      <c r="E8116" s="8">
        <v>12</v>
      </c>
      <c r="F8116" s="31">
        <f t="shared" si="308"/>
        <v>335.81460342186239</v>
      </c>
      <c r="G8116" s="31">
        <f t="shared" si="310"/>
        <v>352.57021577436103</v>
      </c>
    </row>
    <row r="8117" spans="1:8" x14ac:dyDescent="0.3">
      <c r="A8117" s="20">
        <f t="shared" si="309"/>
        <v>8111</v>
      </c>
      <c r="B8117" s="9">
        <v>335.8108834218624</v>
      </c>
      <c r="C8117" s="9">
        <v>352.57523577436103</v>
      </c>
      <c r="D8117" s="25">
        <v>696</v>
      </c>
      <c r="E8117" s="8">
        <v>13</v>
      </c>
      <c r="F8117" s="31">
        <f t="shared" si="308"/>
        <v>335.8108834218624</v>
      </c>
      <c r="G8117" s="31">
        <f t="shared" si="310"/>
        <v>352.57523577436103</v>
      </c>
    </row>
    <row r="8118" spans="1:8" x14ac:dyDescent="0.3">
      <c r="A8118" s="20">
        <f t="shared" si="309"/>
        <v>8112</v>
      </c>
      <c r="B8118" s="9">
        <v>335.80716342186241</v>
      </c>
      <c r="C8118" s="9">
        <v>352.58025577436104</v>
      </c>
      <c r="D8118" s="25">
        <v>697</v>
      </c>
      <c r="E8118" s="8">
        <v>14</v>
      </c>
      <c r="F8118" s="31">
        <f t="shared" si="308"/>
        <v>335.80716342186241</v>
      </c>
      <c r="G8118" s="31">
        <f t="shared" si="310"/>
        <v>352.58025577436104</v>
      </c>
    </row>
    <row r="8119" spans="1:8" x14ac:dyDescent="0.3">
      <c r="A8119" s="20">
        <f t="shared" si="309"/>
        <v>8113</v>
      </c>
      <c r="B8119" s="9">
        <v>335.80344342186243</v>
      </c>
      <c r="C8119" s="9">
        <v>352.58527577436104</v>
      </c>
      <c r="D8119" s="25">
        <v>698</v>
      </c>
      <c r="E8119" s="8">
        <v>15</v>
      </c>
      <c r="F8119" s="31">
        <f t="shared" si="308"/>
        <v>335.80344342186243</v>
      </c>
      <c r="G8119" s="31">
        <f t="shared" si="310"/>
        <v>352.58527577436104</v>
      </c>
    </row>
    <row r="8120" spans="1:8" x14ac:dyDescent="0.3">
      <c r="A8120" s="20">
        <f t="shared" si="309"/>
        <v>8114</v>
      </c>
      <c r="B8120" s="9">
        <v>335.79972342186244</v>
      </c>
      <c r="C8120" s="9">
        <v>352.59029577436104</v>
      </c>
      <c r="D8120" s="25">
        <v>699</v>
      </c>
      <c r="E8120" s="8">
        <v>16</v>
      </c>
      <c r="F8120" s="31">
        <f t="shared" si="308"/>
        <v>335.79972342186244</v>
      </c>
      <c r="G8120" s="31">
        <f t="shared" si="310"/>
        <v>352.59029577436104</v>
      </c>
    </row>
    <row r="8121" spans="1:8" x14ac:dyDescent="0.3">
      <c r="A8121" s="20">
        <f t="shared" si="309"/>
        <v>8115</v>
      </c>
      <c r="B8121" s="9">
        <v>335.79600342186245</v>
      </c>
      <c r="C8121" s="9">
        <v>352.59531577436104</v>
      </c>
      <c r="D8121" s="25">
        <v>700</v>
      </c>
      <c r="E8121" s="8">
        <v>17</v>
      </c>
      <c r="F8121" s="31">
        <f t="shared" si="308"/>
        <v>335.79600342186245</v>
      </c>
      <c r="G8121" s="31">
        <f t="shared" si="310"/>
        <v>352.59531577436104</v>
      </c>
    </row>
    <row r="8122" spans="1:8" x14ac:dyDescent="0.3">
      <c r="A8122" s="20">
        <f t="shared" si="309"/>
        <v>8116</v>
      </c>
      <c r="B8122" s="9">
        <v>335.79228342186246</v>
      </c>
      <c r="C8122" s="9">
        <v>352.60033577436104</v>
      </c>
      <c r="D8122" s="25">
        <v>701</v>
      </c>
      <c r="E8122" s="8">
        <v>18</v>
      </c>
      <c r="F8122" s="31">
        <f t="shared" si="308"/>
        <v>335.79228342186246</v>
      </c>
      <c r="G8122" s="31">
        <f t="shared" si="310"/>
        <v>352.60033577436104</v>
      </c>
    </row>
    <row r="8123" spans="1:8" x14ac:dyDescent="0.3">
      <c r="A8123" s="20">
        <f t="shared" si="309"/>
        <v>8117</v>
      </c>
      <c r="B8123" s="9">
        <v>335.78856342186248</v>
      </c>
      <c r="C8123" s="9">
        <v>352.60535577436104</v>
      </c>
      <c r="D8123" s="25">
        <v>702</v>
      </c>
      <c r="E8123" s="8">
        <v>19</v>
      </c>
      <c r="F8123" s="31">
        <f t="shared" si="308"/>
        <v>335.78856342186248</v>
      </c>
      <c r="G8123" s="31">
        <f t="shared" si="310"/>
        <v>352.60535577436104</v>
      </c>
    </row>
    <row r="8124" spans="1:8" x14ac:dyDescent="0.3">
      <c r="A8124" s="20">
        <f t="shared" si="309"/>
        <v>8118</v>
      </c>
      <c r="B8124" s="9">
        <v>335.78484342186249</v>
      </c>
      <c r="C8124" s="9">
        <v>352.61037577436105</v>
      </c>
      <c r="D8124" s="25">
        <v>703</v>
      </c>
      <c r="E8124" s="8">
        <v>20</v>
      </c>
      <c r="F8124" s="31">
        <f t="shared" si="308"/>
        <v>335.78484342186249</v>
      </c>
      <c r="G8124" s="31">
        <f t="shared" si="310"/>
        <v>352.61037577436105</v>
      </c>
      <c r="H8124">
        <v>330.59</v>
      </c>
    </row>
    <row r="8125" spans="1:8" x14ac:dyDescent="0.3">
      <c r="A8125" s="20">
        <f t="shared" si="309"/>
        <v>8119</v>
      </c>
      <c r="B8125" s="9">
        <v>335.7811234218625</v>
      </c>
      <c r="C8125" s="9">
        <v>352.61539577436105</v>
      </c>
      <c r="D8125" s="25">
        <v>704</v>
      </c>
      <c r="E8125" s="8">
        <v>21</v>
      </c>
      <c r="F8125" s="31">
        <f t="shared" si="308"/>
        <v>335.7811234218625</v>
      </c>
      <c r="G8125" s="31">
        <f t="shared" si="310"/>
        <v>352.61539577436105</v>
      </c>
    </row>
    <row r="8126" spans="1:8" x14ac:dyDescent="0.3">
      <c r="A8126" s="20">
        <f t="shared" si="309"/>
        <v>8120</v>
      </c>
      <c r="B8126" s="9">
        <v>335.77740342186252</v>
      </c>
      <c r="C8126" s="9">
        <v>352.62041577436105</v>
      </c>
      <c r="D8126" s="25">
        <v>705</v>
      </c>
      <c r="E8126" s="8">
        <v>22</v>
      </c>
      <c r="F8126" s="31">
        <f t="shared" si="308"/>
        <v>335.77740342186252</v>
      </c>
      <c r="G8126" s="31">
        <f t="shared" si="310"/>
        <v>352.62041577436105</v>
      </c>
    </row>
    <row r="8127" spans="1:8" x14ac:dyDescent="0.3">
      <c r="A8127" s="20">
        <f t="shared" si="309"/>
        <v>8121</v>
      </c>
      <c r="B8127" s="9">
        <v>335.77368342186253</v>
      </c>
      <c r="C8127" s="9">
        <v>352.62543577436105</v>
      </c>
      <c r="D8127" s="25">
        <v>706</v>
      </c>
      <c r="E8127" s="8">
        <v>23</v>
      </c>
      <c r="F8127" s="31">
        <f t="shared" ref="F8127:F8190" si="311">IF($A8127&lt;=$J$28,F8126+($A8127-$A8126)*$L$28,"erreur")</f>
        <v>335.77368342186253</v>
      </c>
      <c r="G8127" s="31">
        <f t="shared" si="310"/>
        <v>352.62543577436105</v>
      </c>
    </row>
    <row r="8128" spans="1:8" x14ac:dyDescent="0.3">
      <c r="A8128" s="20">
        <f t="shared" si="309"/>
        <v>8122</v>
      </c>
      <c r="B8128" s="9">
        <v>335.76996342186254</v>
      </c>
      <c r="C8128" s="9">
        <v>352.63045577436105</v>
      </c>
      <c r="D8128" s="25">
        <v>707</v>
      </c>
      <c r="E8128" s="8">
        <v>24</v>
      </c>
      <c r="F8128" s="31">
        <f t="shared" si="311"/>
        <v>335.76996342186254</v>
      </c>
      <c r="G8128" s="31">
        <f t="shared" si="310"/>
        <v>352.63045577436105</v>
      </c>
    </row>
    <row r="8129" spans="1:7" x14ac:dyDescent="0.3">
      <c r="A8129" s="20">
        <f t="shared" si="309"/>
        <v>8123</v>
      </c>
      <c r="B8129" s="9">
        <v>335.76624342186255</v>
      </c>
      <c r="C8129" s="9">
        <v>352.63547577436105</v>
      </c>
      <c r="D8129" s="25">
        <v>708</v>
      </c>
      <c r="E8129" s="8">
        <v>25</v>
      </c>
      <c r="F8129" s="31">
        <f t="shared" si="311"/>
        <v>335.76624342186255</v>
      </c>
      <c r="G8129" s="31">
        <f t="shared" si="310"/>
        <v>352.63547577436105</v>
      </c>
    </row>
    <row r="8130" spans="1:7" x14ac:dyDescent="0.3">
      <c r="A8130" s="20">
        <f t="shared" si="309"/>
        <v>8124</v>
      </c>
      <c r="B8130" s="9">
        <v>335.76252342186257</v>
      </c>
      <c r="C8130" s="9">
        <v>352.64049577436106</v>
      </c>
      <c r="D8130" s="25">
        <v>709</v>
      </c>
      <c r="E8130" s="8">
        <v>26</v>
      </c>
      <c r="F8130" s="31">
        <f t="shared" si="311"/>
        <v>335.76252342186257</v>
      </c>
      <c r="G8130" s="31">
        <f t="shared" si="310"/>
        <v>352.64049577436106</v>
      </c>
    </row>
    <row r="8131" spans="1:7" x14ac:dyDescent="0.3">
      <c r="A8131" s="20">
        <f t="shared" si="309"/>
        <v>8125</v>
      </c>
      <c r="B8131" s="9">
        <v>335.75880342186258</v>
      </c>
      <c r="C8131" s="9">
        <v>352.64551577436106</v>
      </c>
      <c r="D8131" s="25">
        <v>710</v>
      </c>
      <c r="E8131" s="8">
        <v>27</v>
      </c>
      <c r="F8131" s="31">
        <f t="shared" si="311"/>
        <v>335.75880342186258</v>
      </c>
      <c r="G8131" s="31">
        <f t="shared" si="310"/>
        <v>352.64551577436106</v>
      </c>
    </row>
    <row r="8132" spans="1:7" x14ac:dyDescent="0.3">
      <c r="A8132" s="20">
        <f t="shared" si="309"/>
        <v>8126</v>
      </c>
      <c r="B8132" s="9">
        <v>335.75508342186259</v>
      </c>
      <c r="C8132" s="9">
        <v>352.65053577436106</v>
      </c>
      <c r="D8132" s="25">
        <v>711</v>
      </c>
      <c r="E8132" s="8">
        <v>28</v>
      </c>
      <c r="F8132" s="31">
        <f t="shared" si="311"/>
        <v>335.75508342186259</v>
      </c>
      <c r="G8132" s="31">
        <f t="shared" si="310"/>
        <v>352.65053577436106</v>
      </c>
    </row>
    <row r="8133" spans="1:7" x14ac:dyDescent="0.3">
      <c r="A8133" s="20">
        <f t="shared" si="309"/>
        <v>8127</v>
      </c>
      <c r="B8133" s="9">
        <v>335.75136342186261</v>
      </c>
      <c r="C8133" s="9">
        <v>352.65555577436106</v>
      </c>
      <c r="D8133" s="25">
        <v>712</v>
      </c>
      <c r="E8133" s="8">
        <v>29</v>
      </c>
      <c r="F8133" s="31">
        <f t="shared" si="311"/>
        <v>335.75136342186261</v>
      </c>
      <c r="G8133" s="31">
        <f t="shared" si="310"/>
        <v>352.65555577436106</v>
      </c>
    </row>
    <row r="8134" spans="1:7" x14ac:dyDescent="0.3">
      <c r="A8134" s="20">
        <f t="shared" si="309"/>
        <v>8128</v>
      </c>
      <c r="B8134" s="9">
        <v>335.74764342186262</v>
      </c>
      <c r="C8134" s="9">
        <v>352.66057577436106</v>
      </c>
      <c r="D8134" s="25">
        <v>713</v>
      </c>
      <c r="E8134" s="8">
        <v>30</v>
      </c>
      <c r="F8134" s="31">
        <f t="shared" si="311"/>
        <v>335.74764342186262</v>
      </c>
      <c r="G8134" s="31">
        <f t="shared" si="310"/>
        <v>352.66057577436106</v>
      </c>
    </row>
    <row r="8135" spans="1:7" x14ac:dyDescent="0.3">
      <c r="A8135" s="20">
        <f t="shared" si="309"/>
        <v>8129</v>
      </c>
      <c r="B8135" s="9">
        <v>335.74392342186263</v>
      </c>
      <c r="C8135" s="9">
        <v>352.66559577436107</v>
      </c>
      <c r="D8135" s="25">
        <v>714</v>
      </c>
      <c r="E8135" s="8">
        <v>31</v>
      </c>
      <c r="F8135" s="31">
        <f t="shared" si="311"/>
        <v>335.74392342186263</v>
      </c>
      <c r="G8135" s="31">
        <f t="shared" si="310"/>
        <v>352.66559577436107</v>
      </c>
    </row>
    <row r="8136" spans="1:7" x14ac:dyDescent="0.3">
      <c r="A8136" s="20">
        <f t="shared" ref="A8136:A8199" si="312">ROW()-6</f>
        <v>8130</v>
      </c>
      <c r="B8136" s="9">
        <v>335.74020342186265</v>
      </c>
      <c r="C8136" s="9">
        <v>352.67061577436107</v>
      </c>
      <c r="D8136" s="25">
        <v>715</v>
      </c>
      <c r="E8136" s="8">
        <v>32</v>
      </c>
      <c r="F8136" s="31">
        <f t="shared" si="311"/>
        <v>335.74020342186265</v>
      </c>
      <c r="G8136" s="31">
        <f t="shared" si="310"/>
        <v>352.67061577436107</v>
      </c>
    </row>
    <row r="8137" spans="1:7" x14ac:dyDescent="0.3">
      <c r="A8137" s="20">
        <f t="shared" si="312"/>
        <v>8131</v>
      </c>
      <c r="B8137" s="9">
        <v>335.73648342186266</v>
      </c>
      <c r="C8137" s="9">
        <v>352.67563577436107</v>
      </c>
      <c r="D8137" s="25">
        <v>716</v>
      </c>
      <c r="E8137" s="8">
        <v>33</v>
      </c>
      <c r="F8137" s="31">
        <f t="shared" si="311"/>
        <v>335.73648342186266</v>
      </c>
      <c r="G8137" s="31">
        <f t="shared" si="310"/>
        <v>352.67563577436107</v>
      </c>
    </row>
    <row r="8138" spans="1:7" x14ac:dyDescent="0.3">
      <c r="A8138" s="20">
        <f t="shared" si="312"/>
        <v>8132</v>
      </c>
      <c r="B8138" s="9">
        <v>335.73276342186267</v>
      </c>
      <c r="C8138" s="9">
        <v>352.68065577436107</v>
      </c>
      <c r="D8138" s="25">
        <v>717</v>
      </c>
      <c r="E8138" s="8">
        <v>34</v>
      </c>
      <c r="F8138" s="31">
        <f t="shared" si="311"/>
        <v>335.73276342186267</v>
      </c>
      <c r="G8138" s="31">
        <f t="shared" si="310"/>
        <v>352.68065577436107</v>
      </c>
    </row>
    <row r="8139" spans="1:7" x14ac:dyDescent="0.3">
      <c r="A8139" s="20">
        <f t="shared" si="312"/>
        <v>8133</v>
      </c>
      <c r="B8139" s="9">
        <v>335.72904342186268</v>
      </c>
      <c r="C8139" s="9">
        <v>352.68567577436107</v>
      </c>
      <c r="D8139" s="25">
        <v>718</v>
      </c>
      <c r="E8139" s="8">
        <v>35</v>
      </c>
      <c r="F8139" s="31">
        <f t="shared" si="311"/>
        <v>335.72904342186268</v>
      </c>
      <c r="G8139" s="31">
        <f t="shared" si="310"/>
        <v>352.68567577436107</v>
      </c>
    </row>
    <row r="8140" spans="1:7" x14ac:dyDescent="0.3">
      <c r="A8140" s="20">
        <f t="shared" si="312"/>
        <v>8134</v>
      </c>
      <c r="B8140" s="9">
        <v>335.7253234218627</v>
      </c>
      <c r="C8140" s="9">
        <v>352.69069577436107</v>
      </c>
      <c r="D8140" s="25">
        <v>719</v>
      </c>
      <c r="E8140" s="8">
        <v>36</v>
      </c>
      <c r="F8140" s="31">
        <f t="shared" si="311"/>
        <v>335.7253234218627</v>
      </c>
      <c r="G8140" s="31">
        <f t="shared" si="310"/>
        <v>352.69069577436107</v>
      </c>
    </row>
    <row r="8141" spans="1:7" x14ac:dyDescent="0.3">
      <c r="A8141" s="20">
        <f t="shared" si="312"/>
        <v>8135</v>
      </c>
      <c r="B8141" s="9">
        <v>335.72160342186271</v>
      </c>
      <c r="C8141" s="9">
        <v>352.69571577436108</v>
      </c>
      <c r="D8141" s="25">
        <v>720</v>
      </c>
      <c r="E8141" s="8">
        <v>37</v>
      </c>
      <c r="F8141" s="31">
        <f t="shared" si="311"/>
        <v>335.72160342186271</v>
      </c>
      <c r="G8141" s="31">
        <f t="shared" si="310"/>
        <v>352.69571577436108</v>
      </c>
    </row>
    <row r="8142" spans="1:7" x14ac:dyDescent="0.3">
      <c r="A8142" s="20">
        <f t="shared" si="312"/>
        <v>8136</v>
      </c>
      <c r="B8142" s="9">
        <v>335.71788342186272</v>
      </c>
      <c r="C8142" s="9">
        <v>352.70073577436108</v>
      </c>
      <c r="D8142" s="25">
        <v>721</v>
      </c>
      <c r="E8142" s="8">
        <v>38</v>
      </c>
      <c r="F8142" s="31">
        <f t="shared" si="311"/>
        <v>335.71788342186272</v>
      </c>
      <c r="G8142" s="31">
        <f t="shared" si="310"/>
        <v>352.70073577436108</v>
      </c>
    </row>
    <row r="8143" spans="1:7" x14ac:dyDescent="0.3">
      <c r="A8143" s="20">
        <f t="shared" si="312"/>
        <v>8137</v>
      </c>
      <c r="B8143" s="9">
        <v>335.71416342186274</v>
      </c>
      <c r="C8143" s="9">
        <v>352.70575577436108</v>
      </c>
      <c r="D8143" s="25">
        <v>722</v>
      </c>
      <c r="E8143" s="8">
        <v>39</v>
      </c>
      <c r="F8143" s="31">
        <f t="shared" si="311"/>
        <v>335.71416342186274</v>
      </c>
      <c r="G8143" s="31">
        <f t="shared" si="310"/>
        <v>352.70575577436108</v>
      </c>
    </row>
    <row r="8144" spans="1:7" x14ac:dyDescent="0.3">
      <c r="A8144" s="20">
        <f t="shared" si="312"/>
        <v>8138</v>
      </c>
      <c r="B8144" s="9">
        <v>335.71044342186275</v>
      </c>
      <c r="C8144" s="9">
        <v>352.71077577436108</v>
      </c>
      <c r="D8144" s="25">
        <v>723</v>
      </c>
      <c r="E8144" s="8">
        <v>40</v>
      </c>
      <c r="F8144" s="31">
        <f t="shared" si="311"/>
        <v>335.71044342186275</v>
      </c>
      <c r="G8144" s="31">
        <f t="shared" si="310"/>
        <v>352.71077577436108</v>
      </c>
    </row>
    <row r="8145" spans="1:8" x14ac:dyDescent="0.3">
      <c r="A8145" s="20">
        <f t="shared" si="312"/>
        <v>8139</v>
      </c>
      <c r="B8145" s="9">
        <v>335.70672342186276</v>
      </c>
      <c r="C8145" s="9">
        <v>352.71579577436108</v>
      </c>
      <c r="D8145" s="25">
        <v>724</v>
      </c>
      <c r="E8145" s="8">
        <v>41</v>
      </c>
      <c r="F8145" s="31">
        <f t="shared" si="311"/>
        <v>335.70672342186276</v>
      </c>
      <c r="G8145" s="31">
        <f t="shared" si="310"/>
        <v>352.71579577436108</v>
      </c>
    </row>
    <row r="8146" spans="1:8" x14ac:dyDescent="0.3">
      <c r="A8146" s="20">
        <f t="shared" si="312"/>
        <v>8140</v>
      </c>
      <c r="B8146" s="9">
        <v>335.70300342186277</v>
      </c>
      <c r="C8146" s="9">
        <v>352.72081577436109</v>
      </c>
      <c r="D8146" s="25">
        <v>725</v>
      </c>
      <c r="E8146" s="8">
        <v>42</v>
      </c>
      <c r="F8146" s="31">
        <f t="shared" si="311"/>
        <v>335.70300342186277</v>
      </c>
      <c r="G8146" s="31">
        <f t="shared" si="310"/>
        <v>352.72081577436109</v>
      </c>
      <c r="H8146">
        <v>330.54</v>
      </c>
    </row>
    <row r="8147" spans="1:8" x14ac:dyDescent="0.3">
      <c r="A8147" s="20">
        <f t="shared" si="312"/>
        <v>8141</v>
      </c>
      <c r="B8147" s="9">
        <v>335.69928342186279</v>
      </c>
      <c r="C8147" s="9">
        <v>352.72583577436109</v>
      </c>
      <c r="D8147" s="25">
        <v>726</v>
      </c>
      <c r="E8147" s="8">
        <v>43</v>
      </c>
      <c r="F8147" s="31">
        <f t="shared" si="311"/>
        <v>335.69928342186279</v>
      </c>
      <c r="G8147" s="31">
        <f t="shared" si="310"/>
        <v>352.72583577436109</v>
      </c>
    </row>
    <row r="8148" spans="1:8" x14ac:dyDescent="0.3">
      <c r="A8148" s="20">
        <f t="shared" si="312"/>
        <v>8142</v>
      </c>
      <c r="B8148" s="9">
        <v>335.6955634218628</v>
      </c>
      <c r="C8148" s="9">
        <v>352.73085577436109</v>
      </c>
      <c r="D8148" s="25">
        <v>727</v>
      </c>
      <c r="E8148" s="8">
        <v>44</v>
      </c>
      <c r="F8148" s="31">
        <f t="shared" si="311"/>
        <v>335.6955634218628</v>
      </c>
      <c r="G8148" s="31">
        <f t="shared" si="310"/>
        <v>352.73085577436109</v>
      </c>
    </row>
    <row r="8149" spans="1:8" x14ac:dyDescent="0.3">
      <c r="A8149" s="20">
        <f t="shared" si="312"/>
        <v>8143</v>
      </c>
      <c r="B8149" s="9">
        <v>335.69184342186281</v>
      </c>
      <c r="C8149" s="9">
        <v>352.73587577436109</v>
      </c>
      <c r="D8149" s="25">
        <v>728</v>
      </c>
      <c r="E8149" s="8">
        <v>45</v>
      </c>
      <c r="F8149" s="31">
        <f t="shared" si="311"/>
        <v>335.69184342186281</v>
      </c>
      <c r="G8149" s="31">
        <f t="shared" si="310"/>
        <v>352.73587577436109</v>
      </c>
    </row>
    <row r="8150" spans="1:8" x14ac:dyDescent="0.3">
      <c r="A8150" s="20">
        <f t="shared" si="312"/>
        <v>8144</v>
      </c>
      <c r="B8150" s="9">
        <v>335.68812342186283</v>
      </c>
      <c r="C8150" s="9">
        <v>352.74089577436109</v>
      </c>
      <c r="D8150" s="25">
        <v>729</v>
      </c>
      <c r="E8150" s="8">
        <v>46</v>
      </c>
      <c r="F8150" s="31">
        <f t="shared" si="311"/>
        <v>335.68812342186283</v>
      </c>
      <c r="G8150" s="31">
        <f t="shared" si="310"/>
        <v>352.74089577436109</v>
      </c>
    </row>
    <row r="8151" spans="1:8" x14ac:dyDescent="0.3">
      <c r="A8151" s="20">
        <f t="shared" si="312"/>
        <v>8145</v>
      </c>
      <c r="B8151" s="9">
        <v>335.68440342186284</v>
      </c>
      <c r="C8151" s="9">
        <v>352.74591577436109</v>
      </c>
      <c r="D8151" s="25">
        <v>730</v>
      </c>
      <c r="E8151" s="8">
        <v>47</v>
      </c>
      <c r="F8151" s="31">
        <f t="shared" si="311"/>
        <v>335.68440342186284</v>
      </c>
      <c r="G8151" s="31">
        <f t="shared" si="310"/>
        <v>352.74591577436109</v>
      </c>
    </row>
    <row r="8152" spans="1:8" x14ac:dyDescent="0.3">
      <c r="A8152" s="20">
        <f t="shared" si="312"/>
        <v>8146</v>
      </c>
      <c r="B8152" s="9">
        <v>335.68068342186285</v>
      </c>
      <c r="C8152" s="9">
        <v>352.7509357743611</v>
      </c>
      <c r="D8152" s="25">
        <v>731</v>
      </c>
      <c r="E8152" s="8">
        <v>48</v>
      </c>
      <c r="F8152" s="31">
        <f t="shared" si="311"/>
        <v>335.68068342186285</v>
      </c>
      <c r="G8152" s="31">
        <f t="shared" si="310"/>
        <v>352.7509357743611</v>
      </c>
    </row>
    <row r="8153" spans="1:8" x14ac:dyDescent="0.3">
      <c r="A8153" s="20">
        <f t="shared" si="312"/>
        <v>8147</v>
      </c>
      <c r="B8153" s="9">
        <v>335.67696342186287</v>
      </c>
      <c r="C8153" s="9">
        <v>352.7559557743611</v>
      </c>
      <c r="D8153" s="25">
        <v>732</v>
      </c>
      <c r="E8153" s="8">
        <v>49</v>
      </c>
      <c r="F8153" s="31">
        <f t="shared" si="311"/>
        <v>335.67696342186287</v>
      </c>
      <c r="G8153" s="31">
        <f t="shared" si="310"/>
        <v>352.7559557743611</v>
      </c>
    </row>
    <row r="8154" spans="1:8" x14ac:dyDescent="0.3">
      <c r="A8154" s="20">
        <f t="shared" si="312"/>
        <v>8148</v>
      </c>
      <c r="B8154" s="9">
        <v>335.67324342186288</v>
      </c>
      <c r="C8154" s="9">
        <v>352.7609757743611</v>
      </c>
      <c r="D8154" s="25">
        <v>733</v>
      </c>
      <c r="E8154" s="8">
        <v>50</v>
      </c>
      <c r="F8154" s="31">
        <f t="shared" si="311"/>
        <v>335.67324342186288</v>
      </c>
      <c r="G8154" s="31">
        <f t="shared" si="310"/>
        <v>352.7609757743611</v>
      </c>
    </row>
    <row r="8155" spans="1:8" x14ac:dyDescent="0.3">
      <c r="A8155" s="20">
        <f t="shared" si="312"/>
        <v>8149</v>
      </c>
      <c r="B8155" s="9">
        <v>335.66952342186289</v>
      </c>
      <c r="C8155" s="9">
        <v>352.7659957743611</v>
      </c>
      <c r="D8155" s="25">
        <v>734</v>
      </c>
      <c r="E8155" s="8">
        <v>51</v>
      </c>
      <c r="F8155" s="31">
        <f t="shared" si="311"/>
        <v>335.66952342186289</v>
      </c>
      <c r="G8155" s="31">
        <f t="shared" si="310"/>
        <v>352.7659957743611</v>
      </c>
    </row>
    <row r="8156" spans="1:8" x14ac:dyDescent="0.3">
      <c r="A8156" s="20">
        <f t="shared" si="312"/>
        <v>8150</v>
      </c>
      <c r="B8156" s="9">
        <v>335.6658034218629</v>
      </c>
      <c r="C8156" s="9">
        <v>352.7710157743611</v>
      </c>
      <c r="D8156" s="25">
        <v>735</v>
      </c>
      <c r="E8156" s="8">
        <v>52</v>
      </c>
      <c r="F8156" s="31">
        <f t="shared" si="311"/>
        <v>335.6658034218629</v>
      </c>
      <c r="G8156" s="31">
        <f t="shared" si="310"/>
        <v>352.7710157743611</v>
      </c>
    </row>
    <row r="8157" spans="1:8" x14ac:dyDescent="0.3">
      <c r="A8157" s="20">
        <f t="shared" si="312"/>
        <v>8151</v>
      </c>
      <c r="B8157" s="9">
        <v>335.66208342186292</v>
      </c>
      <c r="C8157" s="9">
        <v>352.77603577436111</v>
      </c>
      <c r="D8157" s="25">
        <v>736</v>
      </c>
      <c r="E8157" s="8">
        <v>53</v>
      </c>
      <c r="F8157" s="31">
        <f t="shared" si="311"/>
        <v>335.66208342186292</v>
      </c>
      <c r="G8157" s="31">
        <f t="shared" si="310"/>
        <v>352.77603577436111</v>
      </c>
    </row>
    <row r="8158" spans="1:8" x14ac:dyDescent="0.3">
      <c r="A8158" s="20">
        <f t="shared" si="312"/>
        <v>8152</v>
      </c>
      <c r="B8158" s="9">
        <v>335.65836342186293</v>
      </c>
      <c r="C8158" s="9">
        <v>352.78105577436111</v>
      </c>
      <c r="D8158" s="25">
        <v>737</v>
      </c>
      <c r="E8158" s="8">
        <v>54</v>
      </c>
      <c r="F8158" s="31">
        <f t="shared" si="311"/>
        <v>335.65836342186293</v>
      </c>
      <c r="G8158" s="31">
        <f t="shared" si="310"/>
        <v>352.78105577436111</v>
      </c>
    </row>
    <row r="8159" spans="1:8" x14ac:dyDescent="0.3">
      <c r="A8159" s="20">
        <f t="shared" si="312"/>
        <v>8153</v>
      </c>
      <c r="B8159" s="9">
        <v>335.65464342186294</v>
      </c>
      <c r="C8159" s="9">
        <v>352.78607577436111</v>
      </c>
      <c r="D8159" s="25">
        <v>738</v>
      </c>
      <c r="E8159" s="8">
        <v>55</v>
      </c>
      <c r="F8159" s="31">
        <f t="shared" si="311"/>
        <v>335.65464342186294</v>
      </c>
      <c r="G8159" s="31">
        <f t="shared" si="310"/>
        <v>352.78607577436111</v>
      </c>
    </row>
    <row r="8160" spans="1:8" x14ac:dyDescent="0.3">
      <c r="A8160" s="20">
        <f t="shared" si="312"/>
        <v>8154</v>
      </c>
      <c r="B8160" s="9">
        <v>335.65092342186296</v>
      </c>
      <c r="C8160" s="9">
        <v>352.79109577436111</v>
      </c>
      <c r="D8160" s="25">
        <v>739</v>
      </c>
      <c r="E8160" s="8">
        <v>56</v>
      </c>
      <c r="F8160" s="31">
        <f t="shared" si="311"/>
        <v>335.65092342186296</v>
      </c>
      <c r="G8160" s="31">
        <f t="shared" si="310"/>
        <v>352.79109577436111</v>
      </c>
    </row>
    <row r="8161" spans="1:8" x14ac:dyDescent="0.3">
      <c r="A8161" s="20">
        <f t="shared" si="312"/>
        <v>8155</v>
      </c>
      <c r="B8161" s="9">
        <v>335.64720342186297</v>
      </c>
      <c r="C8161" s="9">
        <v>352.79611577436111</v>
      </c>
      <c r="D8161" s="25">
        <v>740</v>
      </c>
      <c r="E8161" s="8">
        <v>57</v>
      </c>
      <c r="F8161" s="31">
        <f t="shared" si="311"/>
        <v>335.64720342186297</v>
      </c>
      <c r="G8161" s="31">
        <f t="shared" si="310"/>
        <v>352.79611577436111</v>
      </c>
    </row>
    <row r="8162" spans="1:8" x14ac:dyDescent="0.3">
      <c r="A8162" s="20">
        <f t="shared" si="312"/>
        <v>8156</v>
      </c>
      <c r="B8162" s="9">
        <v>335.64348342186298</v>
      </c>
      <c r="C8162" s="9">
        <v>352.80113577436111</v>
      </c>
      <c r="D8162" s="25">
        <v>741</v>
      </c>
      <c r="E8162" s="8">
        <v>58</v>
      </c>
      <c r="F8162" s="31">
        <f t="shared" si="311"/>
        <v>335.64348342186298</v>
      </c>
      <c r="G8162" s="31">
        <f t="shared" si="310"/>
        <v>352.80113577436111</v>
      </c>
    </row>
    <row r="8163" spans="1:8" x14ac:dyDescent="0.3">
      <c r="A8163" s="20">
        <f t="shared" si="312"/>
        <v>8157</v>
      </c>
      <c r="B8163" s="9">
        <v>335.63976342186299</v>
      </c>
      <c r="C8163" s="9">
        <v>352.80615577436112</v>
      </c>
      <c r="D8163" s="25">
        <v>742</v>
      </c>
      <c r="E8163" s="8">
        <v>59</v>
      </c>
      <c r="F8163" s="31">
        <f t="shared" si="311"/>
        <v>335.63976342186299</v>
      </c>
      <c r="G8163" s="31">
        <f t="shared" si="310"/>
        <v>352.80615577436112</v>
      </c>
    </row>
    <row r="8164" spans="1:8" x14ac:dyDescent="0.3">
      <c r="A8164" s="20">
        <f t="shared" si="312"/>
        <v>8158</v>
      </c>
      <c r="B8164" s="9">
        <v>335.63604342186301</v>
      </c>
      <c r="C8164" s="9">
        <v>352.81117577436112</v>
      </c>
      <c r="D8164" s="25">
        <v>743</v>
      </c>
      <c r="E8164" s="8">
        <v>60</v>
      </c>
      <c r="F8164" s="31">
        <f t="shared" si="311"/>
        <v>335.63604342186301</v>
      </c>
      <c r="G8164" s="31">
        <f t="shared" si="310"/>
        <v>352.81117577436112</v>
      </c>
    </row>
    <row r="8165" spans="1:8" x14ac:dyDescent="0.3">
      <c r="A8165" s="20">
        <f t="shared" si="312"/>
        <v>8159</v>
      </c>
      <c r="B8165" s="9">
        <v>335.63232342186302</v>
      </c>
      <c r="C8165" s="9">
        <v>352.81619577436112</v>
      </c>
      <c r="D8165" s="25">
        <v>744</v>
      </c>
      <c r="E8165" s="8">
        <v>61</v>
      </c>
      <c r="F8165" s="31">
        <f t="shared" si="311"/>
        <v>335.63232342186302</v>
      </c>
      <c r="G8165" s="31">
        <f t="shared" si="310"/>
        <v>352.81619577436112</v>
      </c>
    </row>
    <row r="8166" spans="1:8" x14ac:dyDescent="0.3">
      <c r="A8166" s="20">
        <f t="shared" si="312"/>
        <v>8160</v>
      </c>
      <c r="B8166" s="9">
        <v>335.62860342186303</v>
      </c>
      <c r="C8166" s="9">
        <v>352.82121577436112</v>
      </c>
      <c r="D8166" s="25">
        <v>745</v>
      </c>
      <c r="E8166" s="8">
        <v>62</v>
      </c>
      <c r="F8166" s="31">
        <f t="shared" si="311"/>
        <v>335.62860342186303</v>
      </c>
      <c r="G8166" s="31">
        <f t="shared" si="310"/>
        <v>352.82121577436112</v>
      </c>
      <c r="H8166">
        <v>330.21</v>
      </c>
    </row>
    <row r="8167" spans="1:8" x14ac:dyDescent="0.3">
      <c r="A8167" s="20">
        <f t="shared" si="312"/>
        <v>8161</v>
      </c>
      <c r="B8167" s="9">
        <v>335.62488342186305</v>
      </c>
      <c r="C8167" s="9">
        <v>352.82623577436112</v>
      </c>
      <c r="D8167" s="25">
        <v>746</v>
      </c>
      <c r="E8167" s="8">
        <v>63</v>
      </c>
      <c r="F8167" s="31">
        <f t="shared" si="311"/>
        <v>335.62488342186305</v>
      </c>
      <c r="G8167" s="31">
        <f t="shared" si="310"/>
        <v>352.82623577436112</v>
      </c>
    </row>
    <row r="8168" spans="1:8" x14ac:dyDescent="0.3">
      <c r="A8168" s="20">
        <f t="shared" si="312"/>
        <v>8162</v>
      </c>
      <c r="B8168" s="9">
        <v>335.62116342186306</v>
      </c>
      <c r="C8168" s="9">
        <v>352.83125577436113</v>
      </c>
      <c r="D8168" s="25">
        <v>747</v>
      </c>
      <c r="E8168" s="8">
        <v>64</v>
      </c>
      <c r="F8168" s="31">
        <f t="shared" si="311"/>
        <v>335.62116342186306</v>
      </c>
      <c r="G8168" s="31">
        <f t="shared" si="310"/>
        <v>352.83125577436113</v>
      </c>
    </row>
    <row r="8169" spans="1:8" x14ac:dyDescent="0.3">
      <c r="A8169" s="20">
        <f t="shared" si="312"/>
        <v>8163</v>
      </c>
      <c r="B8169" s="9">
        <v>335.61744342186307</v>
      </c>
      <c r="C8169" s="9">
        <v>352.83627577436113</v>
      </c>
      <c r="D8169" s="25">
        <v>748</v>
      </c>
      <c r="E8169" s="8">
        <v>65</v>
      </c>
      <c r="F8169" s="31">
        <f t="shared" si="311"/>
        <v>335.61744342186307</v>
      </c>
      <c r="G8169" s="31">
        <f t="shared" si="310"/>
        <v>352.83627577436113</v>
      </c>
    </row>
    <row r="8170" spans="1:8" x14ac:dyDescent="0.3">
      <c r="A8170" s="20">
        <f t="shared" si="312"/>
        <v>8164</v>
      </c>
      <c r="B8170" s="9">
        <v>335.61372342186309</v>
      </c>
      <c r="C8170" s="9">
        <v>352.84129577436113</v>
      </c>
      <c r="D8170" s="25">
        <v>749</v>
      </c>
      <c r="E8170" s="8">
        <v>66</v>
      </c>
      <c r="F8170" s="31">
        <f t="shared" si="311"/>
        <v>335.61372342186309</v>
      </c>
      <c r="G8170" s="31">
        <f t="shared" ref="G8170:G8233" si="313">IF(8811-A8170&gt;$I$9,G8169+(A8170-A8169)*$M$9,"erreur")</f>
        <v>352.84129577436113</v>
      </c>
    </row>
    <row r="8171" spans="1:8" x14ac:dyDescent="0.3">
      <c r="A8171" s="20">
        <f t="shared" si="312"/>
        <v>8165</v>
      </c>
      <c r="B8171" s="9">
        <v>335.6100034218631</v>
      </c>
      <c r="C8171" s="9">
        <v>352.84631577436113</v>
      </c>
      <c r="D8171" s="25">
        <v>750</v>
      </c>
      <c r="E8171" s="8">
        <v>67</v>
      </c>
      <c r="F8171" s="31">
        <f t="shared" si="311"/>
        <v>335.6100034218631</v>
      </c>
      <c r="G8171" s="31">
        <f t="shared" si="313"/>
        <v>352.84631577436113</v>
      </c>
    </row>
    <row r="8172" spans="1:8" x14ac:dyDescent="0.3">
      <c r="A8172" s="20">
        <f t="shared" si="312"/>
        <v>8166</v>
      </c>
      <c r="B8172" s="9">
        <v>335.60628342186311</v>
      </c>
      <c r="C8172" s="9">
        <v>352.85133577436113</v>
      </c>
      <c r="D8172" s="25">
        <v>751</v>
      </c>
      <c r="E8172" s="8">
        <v>68</v>
      </c>
      <c r="F8172" s="31">
        <f t="shared" si="311"/>
        <v>335.60628342186311</v>
      </c>
      <c r="G8172" s="31">
        <f t="shared" si="313"/>
        <v>352.85133577436113</v>
      </c>
    </row>
    <row r="8173" spans="1:8" x14ac:dyDescent="0.3">
      <c r="A8173" s="20">
        <f t="shared" si="312"/>
        <v>8167</v>
      </c>
      <c r="B8173" s="9">
        <v>335.60256342186312</v>
      </c>
      <c r="C8173" s="9">
        <v>352.85635577436113</v>
      </c>
      <c r="D8173" s="25">
        <v>752</v>
      </c>
      <c r="E8173" s="8">
        <v>69</v>
      </c>
      <c r="F8173" s="31">
        <f t="shared" si="311"/>
        <v>335.60256342186312</v>
      </c>
      <c r="G8173" s="31">
        <f t="shared" si="313"/>
        <v>352.85635577436113</v>
      </c>
    </row>
    <row r="8174" spans="1:8" x14ac:dyDescent="0.3">
      <c r="A8174" s="20">
        <f t="shared" si="312"/>
        <v>8168</v>
      </c>
      <c r="B8174" s="9">
        <v>335.59884342186314</v>
      </c>
      <c r="C8174" s="9">
        <v>352.86137577436114</v>
      </c>
      <c r="D8174" s="25">
        <v>753</v>
      </c>
      <c r="E8174" s="8">
        <v>70</v>
      </c>
      <c r="F8174" s="31">
        <f t="shared" si="311"/>
        <v>335.59884342186314</v>
      </c>
      <c r="G8174" s="31">
        <f t="shared" si="313"/>
        <v>352.86137577436114</v>
      </c>
    </row>
    <row r="8175" spans="1:8" x14ac:dyDescent="0.3">
      <c r="A8175" s="20">
        <f t="shared" si="312"/>
        <v>8169</v>
      </c>
      <c r="B8175" s="9">
        <v>335.59512342186315</v>
      </c>
      <c r="C8175" s="9">
        <v>352.86639577436114</v>
      </c>
      <c r="D8175" s="25">
        <v>754</v>
      </c>
      <c r="E8175" s="8">
        <v>71</v>
      </c>
      <c r="F8175" s="31">
        <f t="shared" si="311"/>
        <v>335.59512342186315</v>
      </c>
      <c r="G8175" s="31">
        <f t="shared" si="313"/>
        <v>352.86639577436114</v>
      </c>
    </row>
    <row r="8176" spans="1:8" x14ac:dyDescent="0.3">
      <c r="A8176" s="20">
        <f t="shared" si="312"/>
        <v>8170</v>
      </c>
      <c r="B8176" s="9">
        <v>335.59140342186316</v>
      </c>
      <c r="C8176" s="9">
        <v>352.87141577436114</v>
      </c>
      <c r="D8176" s="25">
        <v>755</v>
      </c>
      <c r="E8176" s="8">
        <v>72</v>
      </c>
      <c r="F8176" s="31">
        <f t="shared" si="311"/>
        <v>335.59140342186316</v>
      </c>
      <c r="G8176" s="31">
        <f t="shared" si="313"/>
        <v>352.87141577436114</v>
      </c>
    </row>
    <row r="8177" spans="1:8" x14ac:dyDescent="0.3">
      <c r="A8177" s="20">
        <f t="shared" si="312"/>
        <v>8171</v>
      </c>
      <c r="B8177" s="9">
        <v>335.58768342186318</v>
      </c>
      <c r="C8177" s="9">
        <v>352.87643577436114</v>
      </c>
      <c r="D8177" s="25">
        <v>756</v>
      </c>
      <c r="E8177" s="8">
        <v>73</v>
      </c>
      <c r="F8177" s="31">
        <f t="shared" si="311"/>
        <v>335.58768342186318</v>
      </c>
      <c r="G8177" s="31">
        <f t="shared" si="313"/>
        <v>352.87643577436114</v>
      </c>
    </row>
    <row r="8178" spans="1:8" x14ac:dyDescent="0.3">
      <c r="A8178" s="20">
        <f t="shared" si="312"/>
        <v>8172</v>
      </c>
      <c r="B8178" s="9">
        <v>335.58396342186319</v>
      </c>
      <c r="C8178" s="9">
        <v>352.88145577436114</v>
      </c>
      <c r="D8178" s="25">
        <v>757</v>
      </c>
      <c r="E8178" s="8">
        <v>74</v>
      </c>
      <c r="F8178" s="31">
        <f t="shared" si="311"/>
        <v>335.58396342186319</v>
      </c>
      <c r="G8178" s="31">
        <f t="shared" si="313"/>
        <v>352.88145577436114</v>
      </c>
    </row>
    <row r="8179" spans="1:8" x14ac:dyDescent="0.3">
      <c r="A8179" s="20">
        <f t="shared" si="312"/>
        <v>8173</v>
      </c>
      <c r="B8179" s="9">
        <v>335.5802434218632</v>
      </c>
      <c r="C8179" s="9">
        <v>352.88647577436114</v>
      </c>
      <c r="D8179" s="25">
        <v>758</v>
      </c>
      <c r="E8179" s="8">
        <v>75</v>
      </c>
      <c r="F8179" s="31">
        <f t="shared" si="311"/>
        <v>335.5802434218632</v>
      </c>
      <c r="G8179" s="31">
        <f t="shared" si="313"/>
        <v>352.88647577436114</v>
      </c>
    </row>
    <row r="8180" spans="1:8" x14ac:dyDescent="0.3">
      <c r="A8180" s="20">
        <f t="shared" si="312"/>
        <v>8174</v>
      </c>
      <c r="B8180" s="9">
        <v>335.57652342186321</v>
      </c>
      <c r="C8180" s="9">
        <v>352.89149577436115</v>
      </c>
      <c r="D8180" s="25">
        <v>759</v>
      </c>
      <c r="E8180" s="8">
        <v>76</v>
      </c>
      <c r="F8180" s="31">
        <f t="shared" si="311"/>
        <v>335.57652342186321</v>
      </c>
      <c r="G8180" s="31">
        <f t="shared" si="313"/>
        <v>352.89149577436115</v>
      </c>
    </row>
    <row r="8181" spans="1:8" x14ac:dyDescent="0.3">
      <c r="A8181" s="20">
        <f t="shared" si="312"/>
        <v>8175</v>
      </c>
      <c r="B8181" s="9">
        <v>335.57280342186323</v>
      </c>
      <c r="C8181" s="9">
        <v>352.89651577436115</v>
      </c>
      <c r="D8181" s="25">
        <v>760</v>
      </c>
      <c r="E8181" s="8">
        <v>77</v>
      </c>
      <c r="F8181" s="31">
        <f t="shared" si="311"/>
        <v>335.57280342186323</v>
      </c>
      <c r="G8181" s="31">
        <f t="shared" si="313"/>
        <v>352.89651577436115</v>
      </c>
    </row>
    <row r="8182" spans="1:8" x14ac:dyDescent="0.3">
      <c r="A8182" s="20">
        <f t="shared" si="312"/>
        <v>8176</v>
      </c>
      <c r="B8182" s="9">
        <v>335.56908342186324</v>
      </c>
      <c r="C8182" s="9">
        <v>352.90153577436115</v>
      </c>
      <c r="D8182" s="25">
        <v>761</v>
      </c>
      <c r="E8182" s="8">
        <v>78</v>
      </c>
      <c r="F8182" s="31">
        <f t="shared" si="311"/>
        <v>335.56908342186324</v>
      </c>
      <c r="G8182" s="31">
        <f t="shared" si="313"/>
        <v>352.90153577436115</v>
      </c>
    </row>
    <row r="8183" spans="1:8" x14ac:dyDescent="0.3">
      <c r="A8183" s="20">
        <f t="shared" si="312"/>
        <v>8177</v>
      </c>
      <c r="B8183" s="9">
        <v>335.56536342186325</v>
      </c>
      <c r="C8183" s="9">
        <v>352.90655577436115</v>
      </c>
      <c r="D8183" s="25">
        <v>762</v>
      </c>
      <c r="E8183" s="8">
        <v>79</v>
      </c>
      <c r="F8183" s="31">
        <f t="shared" si="311"/>
        <v>335.56536342186325</v>
      </c>
      <c r="G8183" s="31">
        <f t="shared" si="313"/>
        <v>352.90655577436115</v>
      </c>
    </row>
    <row r="8184" spans="1:8" x14ac:dyDescent="0.3">
      <c r="A8184" s="20">
        <f t="shared" si="312"/>
        <v>8178</v>
      </c>
      <c r="B8184" s="9">
        <v>335.56164342186327</v>
      </c>
      <c r="C8184" s="9">
        <v>352.91157577436115</v>
      </c>
      <c r="D8184" s="25">
        <v>763</v>
      </c>
      <c r="E8184" s="8">
        <v>80</v>
      </c>
      <c r="F8184" s="31">
        <f t="shared" si="311"/>
        <v>335.56164342186327</v>
      </c>
      <c r="G8184" s="31">
        <f t="shared" si="313"/>
        <v>352.91157577436115</v>
      </c>
    </row>
    <row r="8185" spans="1:8" x14ac:dyDescent="0.3">
      <c r="A8185" s="20">
        <f t="shared" si="312"/>
        <v>8179</v>
      </c>
      <c r="B8185" s="9">
        <v>335.55792342186328</v>
      </c>
      <c r="C8185" s="9">
        <v>352.91659577436116</v>
      </c>
      <c r="D8185" s="25">
        <v>764</v>
      </c>
      <c r="E8185" s="8">
        <v>81</v>
      </c>
      <c r="F8185" s="31">
        <f t="shared" si="311"/>
        <v>335.55792342186328</v>
      </c>
      <c r="G8185" s="31">
        <f t="shared" si="313"/>
        <v>352.91659577436116</v>
      </c>
    </row>
    <row r="8186" spans="1:8" x14ac:dyDescent="0.3">
      <c r="A8186" s="20">
        <f t="shared" si="312"/>
        <v>8180</v>
      </c>
      <c r="B8186" s="9">
        <v>335.55420342186329</v>
      </c>
      <c r="C8186" s="9">
        <v>352.92161577436116</v>
      </c>
      <c r="D8186" s="25">
        <v>765</v>
      </c>
      <c r="E8186" s="8">
        <v>82</v>
      </c>
      <c r="F8186" s="31">
        <f t="shared" si="311"/>
        <v>335.55420342186329</v>
      </c>
      <c r="G8186" s="31">
        <f t="shared" si="313"/>
        <v>352.92161577436116</v>
      </c>
      <c r="H8186">
        <v>330.53</v>
      </c>
    </row>
    <row r="8187" spans="1:8" x14ac:dyDescent="0.3">
      <c r="A8187" s="20">
        <f t="shared" si="312"/>
        <v>8181</v>
      </c>
      <c r="B8187" s="9">
        <v>335.55048342186331</v>
      </c>
      <c r="C8187" s="9">
        <v>352.92663577436116</v>
      </c>
      <c r="D8187" s="25">
        <v>766</v>
      </c>
      <c r="E8187" s="8">
        <v>83</v>
      </c>
      <c r="F8187" s="31">
        <f t="shared" si="311"/>
        <v>335.55048342186331</v>
      </c>
      <c r="G8187" s="31">
        <f t="shared" si="313"/>
        <v>352.92663577436116</v>
      </c>
    </row>
    <row r="8188" spans="1:8" x14ac:dyDescent="0.3">
      <c r="A8188" s="20">
        <f t="shared" si="312"/>
        <v>8182</v>
      </c>
      <c r="B8188" s="9">
        <v>335.54676342186332</v>
      </c>
      <c r="C8188" s="9">
        <v>352.93165577436116</v>
      </c>
      <c r="D8188" s="25">
        <v>767</v>
      </c>
      <c r="E8188" s="8">
        <v>84</v>
      </c>
      <c r="F8188" s="31">
        <f t="shared" si="311"/>
        <v>335.54676342186332</v>
      </c>
      <c r="G8188" s="31">
        <f t="shared" si="313"/>
        <v>352.93165577436116</v>
      </c>
    </row>
    <row r="8189" spans="1:8" x14ac:dyDescent="0.3">
      <c r="A8189" s="20">
        <f t="shared" si="312"/>
        <v>8183</v>
      </c>
      <c r="B8189" s="9">
        <v>335.54304342186333</v>
      </c>
      <c r="C8189" s="9">
        <v>352.93667577436116</v>
      </c>
      <c r="D8189" s="25">
        <v>768</v>
      </c>
      <c r="E8189" s="8">
        <v>85</v>
      </c>
      <c r="F8189" s="31">
        <f t="shared" si="311"/>
        <v>335.54304342186333</v>
      </c>
      <c r="G8189" s="31">
        <f t="shared" si="313"/>
        <v>352.93667577436116</v>
      </c>
    </row>
    <row r="8190" spans="1:8" x14ac:dyDescent="0.3">
      <c r="A8190" s="20">
        <f t="shared" si="312"/>
        <v>8184</v>
      </c>
      <c r="B8190" s="9">
        <v>335.53932342186334</v>
      </c>
      <c r="C8190" s="9">
        <v>352.94169577436116</v>
      </c>
      <c r="D8190" s="25">
        <v>769</v>
      </c>
      <c r="E8190" s="8">
        <v>86</v>
      </c>
      <c r="F8190" s="31">
        <f t="shared" si="311"/>
        <v>335.53932342186334</v>
      </c>
      <c r="G8190" s="31">
        <f t="shared" si="313"/>
        <v>352.94169577436116</v>
      </c>
    </row>
    <row r="8191" spans="1:8" x14ac:dyDescent="0.3">
      <c r="A8191" s="20">
        <f t="shared" si="312"/>
        <v>8185</v>
      </c>
      <c r="B8191" s="9">
        <v>335.53560342186336</v>
      </c>
      <c r="C8191" s="9">
        <v>352.94671577436117</v>
      </c>
      <c r="D8191" s="25">
        <v>770</v>
      </c>
      <c r="E8191" s="8">
        <v>87</v>
      </c>
      <c r="F8191" s="31">
        <f t="shared" ref="F8191:F8254" si="314">IF($A8191&lt;=$J$28,F8190+($A8191-$A8190)*$L$28,"erreur")</f>
        <v>335.53560342186336</v>
      </c>
      <c r="G8191" s="31">
        <f t="shared" si="313"/>
        <v>352.94671577436117</v>
      </c>
    </row>
    <row r="8192" spans="1:8" x14ac:dyDescent="0.3">
      <c r="A8192" s="20">
        <f t="shared" si="312"/>
        <v>8186</v>
      </c>
      <c r="B8192" s="9">
        <v>335.53188342186337</v>
      </c>
      <c r="C8192" s="9">
        <v>352.95173577436117</v>
      </c>
      <c r="D8192" s="25">
        <v>771</v>
      </c>
      <c r="E8192" s="8">
        <v>88</v>
      </c>
      <c r="F8192" s="31">
        <f t="shared" si="314"/>
        <v>335.53188342186337</v>
      </c>
      <c r="G8192" s="31">
        <f t="shared" si="313"/>
        <v>352.95173577436117</v>
      </c>
    </row>
    <row r="8193" spans="1:8" x14ac:dyDescent="0.3">
      <c r="A8193" s="20">
        <f t="shared" si="312"/>
        <v>8187</v>
      </c>
      <c r="B8193" s="9">
        <v>335.52816342186338</v>
      </c>
      <c r="C8193" s="9">
        <v>352.95675577436117</v>
      </c>
      <c r="D8193" s="25">
        <v>772</v>
      </c>
      <c r="E8193" s="8">
        <v>89</v>
      </c>
      <c r="F8193" s="31">
        <f t="shared" si="314"/>
        <v>335.52816342186338</v>
      </c>
      <c r="G8193" s="31">
        <f t="shared" si="313"/>
        <v>352.95675577436117</v>
      </c>
    </row>
    <row r="8194" spans="1:8" x14ac:dyDescent="0.3">
      <c r="A8194" s="20">
        <f t="shared" si="312"/>
        <v>8188</v>
      </c>
      <c r="B8194" s="9">
        <v>335.5244434218634</v>
      </c>
      <c r="C8194" s="9">
        <v>352.96177577436117</v>
      </c>
      <c r="D8194" s="25">
        <v>773</v>
      </c>
      <c r="E8194" s="8">
        <v>90</v>
      </c>
      <c r="F8194" s="31">
        <f t="shared" si="314"/>
        <v>335.5244434218634</v>
      </c>
      <c r="G8194" s="31">
        <f t="shared" si="313"/>
        <v>352.96177577436117</v>
      </c>
    </row>
    <row r="8195" spans="1:8" x14ac:dyDescent="0.3">
      <c r="A8195" s="20">
        <f t="shared" si="312"/>
        <v>8189</v>
      </c>
      <c r="B8195" s="9">
        <v>335.52072342186341</v>
      </c>
      <c r="C8195" s="9">
        <v>352.96679577436117</v>
      </c>
      <c r="D8195" s="25">
        <v>774</v>
      </c>
      <c r="E8195" s="8">
        <v>91</v>
      </c>
      <c r="F8195" s="31">
        <f t="shared" si="314"/>
        <v>335.52072342186341</v>
      </c>
      <c r="G8195" s="31">
        <f t="shared" si="313"/>
        <v>352.96679577436117</v>
      </c>
    </row>
    <row r="8196" spans="1:8" x14ac:dyDescent="0.3">
      <c r="A8196" s="20">
        <f t="shared" si="312"/>
        <v>8190</v>
      </c>
      <c r="B8196" s="9">
        <v>335.51700342186342</v>
      </c>
      <c r="C8196" s="9">
        <v>352.97181577436118</v>
      </c>
      <c r="D8196" s="25">
        <v>775</v>
      </c>
      <c r="E8196" s="8">
        <v>92</v>
      </c>
      <c r="F8196" s="31">
        <f t="shared" si="314"/>
        <v>335.51700342186342</v>
      </c>
      <c r="G8196" s="31">
        <f t="shared" si="313"/>
        <v>352.97181577436118</v>
      </c>
    </row>
    <row r="8197" spans="1:8" x14ac:dyDescent="0.3">
      <c r="A8197" s="20">
        <f t="shared" si="312"/>
        <v>8191</v>
      </c>
      <c r="B8197" s="9">
        <v>335.51328342186343</v>
      </c>
      <c r="C8197" s="9">
        <v>352.97683577436118</v>
      </c>
      <c r="D8197" s="25">
        <v>776</v>
      </c>
      <c r="E8197" s="8">
        <v>93</v>
      </c>
      <c r="F8197" s="31">
        <f t="shared" si="314"/>
        <v>335.51328342186343</v>
      </c>
      <c r="G8197" s="31">
        <f t="shared" si="313"/>
        <v>352.97683577436118</v>
      </c>
    </row>
    <row r="8198" spans="1:8" x14ac:dyDescent="0.3">
      <c r="A8198" s="20">
        <f t="shared" si="312"/>
        <v>8192</v>
      </c>
      <c r="B8198" s="9">
        <v>335.50956342186345</v>
      </c>
      <c r="C8198" s="9">
        <v>352.98185577436118</v>
      </c>
      <c r="D8198" s="25">
        <v>777</v>
      </c>
      <c r="E8198" s="8">
        <v>94</v>
      </c>
      <c r="F8198" s="31">
        <f t="shared" si="314"/>
        <v>335.50956342186345</v>
      </c>
      <c r="G8198" s="31">
        <f t="shared" si="313"/>
        <v>352.98185577436118</v>
      </c>
    </row>
    <row r="8199" spans="1:8" x14ac:dyDescent="0.3">
      <c r="A8199" s="20">
        <f t="shared" si="312"/>
        <v>8193</v>
      </c>
      <c r="B8199" s="9">
        <v>335.50584342186346</v>
      </c>
      <c r="C8199" s="9">
        <v>352.98687577436118</v>
      </c>
      <c r="D8199" s="25">
        <v>778</v>
      </c>
      <c r="E8199" s="8">
        <v>95</v>
      </c>
      <c r="F8199" s="31">
        <f t="shared" si="314"/>
        <v>335.50584342186346</v>
      </c>
      <c r="G8199" s="31">
        <f t="shared" si="313"/>
        <v>352.98687577436118</v>
      </c>
    </row>
    <row r="8200" spans="1:8" x14ac:dyDescent="0.3">
      <c r="A8200" s="20">
        <f t="shared" ref="A8200:A8263" si="315">ROW()-6</f>
        <v>8194</v>
      </c>
      <c r="B8200" s="9">
        <v>335.50212342186347</v>
      </c>
      <c r="C8200" s="9">
        <v>352.99189577436118</v>
      </c>
      <c r="D8200" s="25">
        <v>779</v>
      </c>
      <c r="E8200" s="8">
        <v>96</v>
      </c>
      <c r="F8200" s="31">
        <f t="shared" si="314"/>
        <v>335.50212342186347</v>
      </c>
      <c r="G8200" s="31">
        <f t="shared" si="313"/>
        <v>352.99189577436118</v>
      </c>
    </row>
    <row r="8201" spans="1:8" x14ac:dyDescent="0.3">
      <c r="A8201" s="20">
        <f t="shared" si="315"/>
        <v>8195</v>
      </c>
      <c r="B8201" s="9">
        <v>335.49840342186349</v>
      </c>
      <c r="C8201" s="9">
        <v>352.99691577436118</v>
      </c>
      <c r="D8201" s="25">
        <v>780</v>
      </c>
      <c r="E8201" s="8">
        <v>97</v>
      </c>
      <c r="F8201" s="31">
        <f t="shared" si="314"/>
        <v>335.49840342186349</v>
      </c>
      <c r="G8201" s="31">
        <f t="shared" si="313"/>
        <v>352.99691577436118</v>
      </c>
    </row>
    <row r="8202" spans="1:8" x14ac:dyDescent="0.3">
      <c r="A8202" s="20">
        <f t="shared" si="315"/>
        <v>8196</v>
      </c>
      <c r="B8202" s="9">
        <v>335.4946834218635</v>
      </c>
      <c r="C8202" s="9">
        <v>353.00193577436119</v>
      </c>
      <c r="D8202" s="25">
        <v>781</v>
      </c>
      <c r="E8202" s="8">
        <v>98</v>
      </c>
      <c r="F8202" s="31">
        <f t="shared" si="314"/>
        <v>335.4946834218635</v>
      </c>
      <c r="G8202" s="31">
        <f t="shared" si="313"/>
        <v>353.00193577436119</v>
      </c>
    </row>
    <row r="8203" spans="1:8" x14ac:dyDescent="0.3">
      <c r="A8203" s="20">
        <f t="shared" si="315"/>
        <v>8197</v>
      </c>
      <c r="B8203" s="9">
        <v>335.49096342186351</v>
      </c>
      <c r="C8203" s="9">
        <v>353.00695577436119</v>
      </c>
      <c r="D8203" s="25">
        <v>782</v>
      </c>
      <c r="E8203" s="8">
        <v>99</v>
      </c>
      <c r="F8203" s="31">
        <f t="shared" si="314"/>
        <v>335.49096342186351</v>
      </c>
      <c r="G8203" s="31">
        <f t="shared" si="313"/>
        <v>353.00695577436119</v>
      </c>
    </row>
    <row r="8204" spans="1:8" x14ac:dyDescent="0.3">
      <c r="A8204" s="20">
        <f t="shared" si="315"/>
        <v>8198</v>
      </c>
      <c r="B8204" s="9">
        <v>335.48724342186352</v>
      </c>
      <c r="C8204" s="9">
        <v>353.01197577436119</v>
      </c>
      <c r="D8204" s="25">
        <v>783</v>
      </c>
      <c r="E8204" s="8">
        <v>100</v>
      </c>
      <c r="F8204" s="31">
        <f t="shared" si="314"/>
        <v>335.48724342186352</v>
      </c>
      <c r="G8204" s="31">
        <f t="shared" si="313"/>
        <v>353.01197577436119</v>
      </c>
    </row>
    <row r="8205" spans="1:8" x14ac:dyDescent="0.3">
      <c r="A8205" s="20">
        <f t="shared" si="315"/>
        <v>8199</v>
      </c>
      <c r="B8205" s="9">
        <v>335.48352342186354</v>
      </c>
      <c r="C8205" s="9">
        <v>353.01699577436119</v>
      </c>
      <c r="D8205" s="25">
        <v>784</v>
      </c>
      <c r="E8205" s="8">
        <v>101</v>
      </c>
      <c r="F8205" s="31">
        <f t="shared" si="314"/>
        <v>335.48352342186354</v>
      </c>
      <c r="G8205" s="31">
        <f t="shared" si="313"/>
        <v>353.01699577436119</v>
      </c>
    </row>
    <row r="8206" spans="1:8" x14ac:dyDescent="0.3">
      <c r="A8206" s="20">
        <f t="shared" si="315"/>
        <v>8200</v>
      </c>
      <c r="B8206" s="9">
        <v>335.47980342186355</v>
      </c>
      <c r="C8206" s="9">
        <v>353.02201577436119</v>
      </c>
      <c r="D8206" s="25">
        <v>785</v>
      </c>
      <c r="E8206" s="8">
        <v>102</v>
      </c>
      <c r="F8206" s="31">
        <f t="shared" si="314"/>
        <v>335.47980342186355</v>
      </c>
      <c r="G8206" s="31">
        <f t="shared" si="313"/>
        <v>353.02201577436119</v>
      </c>
      <c r="H8206">
        <v>331.26</v>
      </c>
    </row>
    <row r="8207" spans="1:8" x14ac:dyDescent="0.3">
      <c r="A8207" s="20">
        <f t="shared" si="315"/>
        <v>8201</v>
      </c>
      <c r="B8207" s="9">
        <v>335.47608342186356</v>
      </c>
      <c r="C8207" s="9">
        <v>353.0270357743612</v>
      </c>
      <c r="D8207" s="25">
        <v>786</v>
      </c>
      <c r="E8207" s="8">
        <v>103</v>
      </c>
      <c r="F8207" s="31">
        <f t="shared" si="314"/>
        <v>335.47608342186356</v>
      </c>
      <c r="G8207" s="31">
        <f t="shared" si="313"/>
        <v>353.0270357743612</v>
      </c>
    </row>
    <row r="8208" spans="1:8" x14ac:dyDescent="0.3">
      <c r="A8208" s="20">
        <f t="shared" si="315"/>
        <v>8202</v>
      </c>
      <c r="B8208" s="9">
        <v>335.47236342186358</v>
      </c>
      <c r="C8208" s="9">
        <v>353.0320557743612</v>
      </c>
      <c r="D8208" s="25">
        <v>787</v>
      </c>
      <c r="E8208" s="8">
        <v>104</v>
      </c>
      <c r="F8208" s="31">
        <f t="shared" si="314"/>
        <v>335.47236342186358</v>
      </c>
      <c r="G8208" s="31">
        <f t="shared" si="313"/>
        <v>353.0320557743612</v>
      </c>
    </row>
    <row r="8209" spans="1:7" x14ac:dyDescent="0.3">
      <c r="A8209" s="20">
        <f t="shared" si="315"/>
        <v>8203</v>
      </c>
      <c r="B8209" s="9">
        <v>335.46864342186359</v>
      </c>
      <c r="C8209" s="9">
        <v>353.0370757743612</v>
      </c>
      <c r="D8209" s="25">
        <v>788</v>
      </c>
      <c r="E8209" s="8">
        <v>105</v>
      </c>
      <c r="F8209" s="31">
        <f t="shared" si="314"/>
        <v>335.46864342186359</v>
      </c>
      <c r="G8209" s="31">
        <f t="shared" si="313"/>
        <v>353.0370757743612</v>
      </c>
    </row>
    <row r="8210" spans="1:7" x14ac:dyDescent="0.3">
      <c r="A8210" s="20">
        <f t="shared" si="315"/>
        <v>8204</v>
      </c>
      <c r="B8210" s="9">
        <v>335.4649234218636</v>
      </c>
      <c r="C8210" s="9">
        <v>353.0420957743612</v>
      </c>
      <c r="D8210" s="25">
        <v>789</v>
      </c>
      <c r="E8210" s="8">
        <v>106</v>
      </c>
      <c r="F8210" s="31">
        <f t="shared" si="314"/>
        <v>335.4649234218636</v>
      </c>
      <c r="G8210" s="31">
        <f t="shared" si="313"/>
        <v>353.0420957743612</v>
      </c>
    </row>
    <row r="8211" spans="1:7" x14ac:dyDescent="0.3">
      <c r="A8211" s="20">
        <f t="shared" si="315"/>
        <v>8205</v>
      </c>
      <c r="B8211" s="9">
        <v>335.46120342186362</v>
      </c>
      <c r="C8211" s="9">
        <v>353.0471157743612</v>
      </c>
      <c r="D8211" s="25">
        <v>790</v>
      </c>
      <c r="E8211" s="8">
        <v>107</v>
      </c>
      <c r="F8211" s="31">
        <f t="shared" si="314"/>
        <v>335.46120342186362</v>
      </c>
      <c r="G8211" s="31">
        <f t="shared" si="313"/>
        <v>353.0471157743612</v>
      </c>
    </row>
    <row r="8212" spans="1:7" x14ac:dyDescent="0.3">
      <c r="A8212" s="20">
        <f t="shared" si="315"/>
        <v>8206</v>
      </c>
      <c r="B8212" s="9">
        <v>335.45748342186363</v>
      </c>
      <c r="C8212" s="9">
        <v>353.0521357743612</v>
      </c>
      <c r="D8212" s="25">
        <v>791</v>
      </c>
      <c r="E8212" s="8">
        <v>108</v>
      </c>
      <c r="F8212" s="31">
        <f t="shared" si="314"/>
        <v>335.45748342186363</v>
      </c>
      <c r="G8212" s="31">
        <f t="shared" si="313"/>
        <v>353.0521357743612</v>
      </c>
    </row>
    <row r="8213" spans="1:7" x14ac:dyDescent="0.3">
      <c r="A8213" s="20">
        <f t="shared" si="315"/>
        <v>8207</v>
      </c>
      <c r="B8213" s="9">
        <v>335.45376342186364</v>
      </c>
      <c r="C8213" s="9">
        <v>353.05715577436121</v>
      </c>
      <c r="D8213" s="25">
        <v>792</v>
      </c>
      <c r="E8213" s="8">
        <v>109</v>
      </c>
      <c r="F8213" s="31">
        <f t="shared" si="314"/>
        <v>335.45376342186364</v>
      </c>
      <c r="G8213" s="31">
        <f t="shared" si="313"/>
        <v>353.05715577436121</v>
      </c>
    </row>
    <row r="8214" spans="1:7" x14ac:dyDescent="0.3">
      <c r="A8214" s="20">
        <f t="shared" si="315"/>
        <v>8208</v>
      </c>
      <c r="B8214" s="9">
        <v>335.45004342186365</v>
      </c>
      <c r="C8214" s="9">
        <v>353.06217577436121</v>
      </c>
      <c r="D8214" s="25">
        <v>793</v>
      </c>
      <c r="E8214" s="8">
        <v>110</v>
      </c>
      <c r="F8214" s="31">
        <f t="shared" si="314"/>
        <v>335.45004342186365</v>
      </c>
      <c r="G8214" s="31">
        <f t="shared" si="313"/>
        <v>353.06217577436121</v>
      </c>
    </row>
    <row r="8215" spans="1:7" x14ac:dyDescent="0.3">
      <c r="A8215" s="20">
        <f t="shared" si="315"/>
        <v>8209</v>
      </c>
      <c r="B8215" s="9">
        <v>335.44632342186367</v>
      </c>
      <c r="C8215" s="9">
        <v>353.06719577436121</v>
      </c>
      <c r="D8215" s="25">
        <v>794</v>
      </c>
      <c r="E8215" s="8">
        <v>111</v>
      </c>
      <c r="F8215" s="31">
        <f t="shared" si="314"/>
        <v>335.44632342186367</v>
      </c>
      <c r="G8215" s="31">
        <f t="shared" si="313"/>
        <v>353.06719577436121</v>
      </c>
    </row>
    <row r="8216" spans="1:7" x14ac:dyDescent="0.3">
      <c r="A8216" s="20">
        <f t="shared" si="315"/>
        <v>8210</v>
      </c>
      <c r="B8216" s="9">
        <v>335.44260342186368</v>
      </c>
      <c r="C8216" s="9">
        <v>353.07221577436121</v>
      </c>
      <c r="D8216" s="25">
        <v>795</v>
      </c>
      <c r="E8216" s="8">
        <v>112</v>
      </c>
      <c r="F8216" s="31">
        <f t="shared" si="314"/>
        <v>335.44260342186368</v>
      </c>
      <c r="G8216" s="31">
        <f t="shared" si="313"/>
        <v>353.07221577436121</v>
      </c>
    </row>
    <row r="8217" spans="1:7" x14ac:dyDescent="0.3">
      <c r="A8217" s="20">
        <f t="shared" si="315"/>
        <v>8211</v>
      </c>
      <c r="B8217" s="9">
        <v>335.43888342186369</v>
      </c>
      <c r="C8217" s="9">
        <v>353.07723577436121</v>
      </c>
      <c r="D8217" s="25">
        <v>796</v>
      </c>
      <c r="E8217" s="8">
        <v>113</v>
      </c>
      <c r="F8217" s="31">
        <f t="shared" si="314"/>
        <v>335.43888342186369</v>
      </c>
      <c r="G8217" s="31">
        <f t="shared" si="313"/>
        <v>353.07723577436121</v>
      </c>
    </row>
    <row r="8218" spans="1:7" x14ac:dyDescent="0.3">
      <c r="A8218" s="20">
        <f t="shared" si="315"/>
        <v>8212</v>
      </c>
      <c r="B8218" s="9">
        <v>335.43516342186371</v>
      </c>
      <c r="C8218" s="9">
        <v>353.08225577436122</v>
      </c>
      <c r="D8218" s="25">
        <v>797</v>
      </c>
      <c r="E8218" s="8">
        <v>114</v>
      </c>
      <c r="F8218" s="31">
        <f t="shared" si="314"/>
        <v>335.43516342186371</v>
      </c>
      <c r="G8218" s="31">
        <f t="shared" si="313"/>
        <v>353.08225577436122</v>
      </c>
    </row>
    <row r="8219" spans="1:7" x14ac:dyDescent="0.3">
      <c r="A8219" s="20">
        <f t="shared" si="315"/>
        <v>8213</v>
      </c>
      <c r="B8219" s="9">
        <v>335.43144342186372</v>
      </c>
      <c r="C8219" s="9">
        <v>353.08727577436122</v>
      </c>
      <c r="D8219" s="25">
        <v>798</v>
      </c>
      <c r="E8219" s="8">
        <v>115</v>
      </c>
      <c r="F8219" s="31">
        <f t="shared" si="314"/>
        <v>335.43144342186372</v>
      </c>
      <c r="G8219" s="31">
        <f t="shared" si="313"/>
        <v>353.08727577436122</v>
      </c>
    </row>
    <row r="8220" spans="1:7" x14ac:dyDescent="0.3">
      <c r="A8220" s="20">
        <f t="shared" si="315"/>
        <v>8214</v>
      </c>
      <c r="B8220" s="9">
        <v>335.42772342186373</v>
      </c>
      <c r="C8220" s="9">
        <v>353.09229577436122</v>
      </c>
      <c r="D8220" s="25">
        <v>799</v>
      </c>
      <c r="E8220" s="8">
        <v>116</v>
      </c>
      <c r="F8220" s="31">
        <f t="shared" si="314"/>
        <v>335.42772342186373</v>
      </c>
      <c r="G8220" s="31">
        <f t="shared" si="313"/>
        <v>353.09229577436122</v>
      </c>
    </row>
    <row r="8221" spans="1:7" x14ac:dyDescent="0.3">
      <c r="A8221" s="20">
        <f t="shared" si="315"/>
        <v>8215</v>
      </c>
      <c r="B8221" s="9">
        <v>335.42400342186374</v>
      </c>
      <c r="C8221" s="9">
        <v>353.09731577436122</v>
      </c>
      <c r="D8221" s="25">
        <v>800</v>
      </c>
      <c r="E8221" s="8">
        <v>117</v>
      </c>
      <c r="F8221" s="31">
        <f t="shared" si="314"/>
        <v>335.42400342186374</v>
      </c>
      <c r="G8221" s="31">
        <f t="shared" si="313"/>
        <v>353.09731577436122</v>
      </c>
    </row>
    <row r="8222" spans="1:7" x14ac:dyDescent="0.3">
      <c r="A8222" s="20">
        <f t="shared" si="315"/>
        <v>8216</v>
      </c>
      <c r="B8222" s="9">
        <v>335.42028342186376</v>
      </c>
      <c r="C8222" s="9">
        <v>353.10233577436122</v>
      </c>
      <c r="D8222" s="25">
        <v>801</v>
      </c>
      <c r="E8222" s="8">
        <v>118</v>
      </c>
      <c r="F8222" s="31">
        <f t="shared" si="314"/>
        <v>335.42028342186376</v>
      </c>
      <c r="G8222" s="31">
        <f t="shared" si="313"/>
        <v>353.10233577436122</v>
      </c>
    </row>
    <row r="8223" spans="1:7" x14ac:dyDescent="0.3">
      <c r="A8223" s="20">
        <f t="shared" si="315"/>
        <v>8217</v>
      </c>
      <c r="B8223" s="9">
        <v>335.41656342186377</v>
      </c>
      <c r="C8223" s="9">
        <v>353.10735577436122</v>
      </c>
      <c r="D8223" s="25">
        <v>802</v>
      </c>
      <c r="E8223" s="8">
        <v>119</v>
      </c>
      <c r="F8223" s="31">
        <f t="shared" si="314"/>
        <v>335.41656342186377</v>
      </c>
      <c r="G8223" s="31">
        <f t="shared" si="313"/>
        <v>353.10735577436122</v>
      </c>
    </row>
    <row r="8224" spans="1:7" x14ac:dyDescent="0.3">
      <c r="A8224" s="20">
        <f t="shared" si="315"/>
        <v>8218</v>
      </c>
      <c r="B8224" s="9">
        <v>335.41284342186378</v>
      </c>
      <c r="C8224" s="9">
        <v>353.11237577436123</v>
      </c>
      <c r="D8224" s="25">
        <v>803</v>
      </c>
      <c r="E8224" s="8">
        <v>120</v>
      </c>
      <c r="F8224" s="31">
        <f t="shared" si="314"/>
        <v>335.41284342186378</v>
      </c>
      <c r="G8224" s="31">
        <f t="shared" si="313"/>
        <v>353.11237577436123</v>
      </c>
    </row>
    <row r="8225" spans="1:8" x14ac:dyDescent="0.3">
      <c r="A8225" s="20">
        <f t="shared" si="315"/>
        <v>8219</v>
      </c>
      <c r="B8225" s="9">
        <v>335.4091234218638</v>
      </c>
      <c r="C8225" s="9">
        <v>353.11739577436123</v>
      </c>
      <c r="D8225" s="25">
        <v>804</v>
      </c>
      <c r="E8225" s="8">
        <v>121</v>
      </c>
      <c r="F8225" s="31">
        <f t="shared" si="314"/>
        <v>335.4091234218638</v>
      </c>
      <c r="G8225" s="31">
        <f t="shared" si="313"/>
        <v>353.11739577436123</v>
      </c>
    </row>
    <row r="8226" spans="1:8" x14ac:dyDescent="0.3">
      <c r="A8226" s="20">
        <f t="shared" si="315"/>
        <v>8220</v>
      </c>
      <c r="B8226" s="9">
        <v>335.40540342186381</v>
      </c>
      <c r="C8226" s="9">
        <v>353.12241577436123</v>
      </c>
      <c r="D8226" s="25">
        <v>805</v>
      </c>
      <c r="E8226" s="8">
        <v>122</v>
      </c>
      <c r="F8226" s="31">
        <f t="shared" si="314"/>
        <v>335.40540342186381</v>
      </c>
      <c r="G8226" s="31">
        <f t="shared" si="313"/>
        <v>353.12241577436123</v>
      </c>
      <c r="H8226">
        <v>331.61</v>
      </c>
    </row>
    <row r="8227" spans="1:8" x14ac:dyDescent="0.3">
      <c r="A8227" s="20">
        <f t="shared" si="315"/>
        <v>8221</v>
      </c>
      <c r="B8227" s="9">
        <v>335.40168342186382</v>
      </c>
      <c r="C8227" s="9">
        <v>353.12743577436123</v>
      </c>
      <c r="D8227" s="25">
        <v>806</v>
      </c>
      <c r="E8227" s="8">
        <v>123</v>
      </c>
      <c r="F8227" s="31">
        <f t="shared" si="314"/>
        <v>335.40168342186382</v>
      </c>
      <c r="G8227" s="31">
        <f t="shared" si="313"/>
        <v>353.12743577436123</v>
      </c>
    </row>
    <row r="8228" spans="1:8" x14ac:dyDescent="0.3">
      <c r="A8228" s="20">
        <f t="shared" si="315"/>
        <v>8222</v>
      </c>
      <c r="B8228" s="9">
        <v>335.39796342186384</v>
      </c>
      <c r="C8228" s="9">
        <v>353.13245577436123</v>
      </c>
      <c r="D8228" s="25">
        <v>807</v>
      </c>
      <c r="E8228" s="8">
        <v>124</v>
      </c>
      <c r="F8228" s="31">
        <f t="shared" si="314"/>
        <v>335.39796342186384</v>
      </c>
      <c r="G8228" s="31">
        <f t="shared" si="313"/>
        <v>353.13245577436123</v>
      </c>
    </row>
    <row r="8229" spans="1:8" x14ac:dyDescent="0.3">
      <c r="A8229" s="20">
        <f t="shared" si="315"/>
        <v>8223</v>
      </c>
      <c r="B8229" s="9">
        <v>335.39424342186385</v>
      </c>
      <c r="C8229" s="9">
        <v>353.13747577436123</v>
      </c>
      <c r="D8229" s="25">
        <v>808</v>
      </c>
      <c r="E8229" s="8">
        <v>125</v>
      </c>
      <c r="F8229" s="31">
        <f t="shared" si="314"/>
        <v>335.39424342186385</v>
      </c>
      <c r="G8229" s="31">
        <f t="shared" si="313"/>
        <v>353.13747577436123</v>
      </c>
    </row>
    <row r="8230" spans="1:8" x14ac:dyDescent="0.3">
      <c r="A8230" s="20">
        <f t="shared" si="315"/>
        <v>8224</v>
      </c>
      <c r="B8230" s="9">
        <v>335.39052342186386</v>
      </c>
      <c r="C8230" s="9">
        <v>353.14249577436124</v>
      </c>
      <c r="D8230" s="25">
        <v>809</v>
      </c>
      <c r="E8230" s="8">
        <v>126</v>
      </c>
      <c r="F8230" s="31">
        <f t="shared" si="314"/>
        <v>335.39052342186386</v>
      </c>
      <c r="G8230" s="31">
        <f t="shared" si="313"/>
        <v>353.14249577436124</v>
      </c>
    </row>
    <row r="8231" spans="1:8" x14ac:dyDescent="0.3">
      <c r="A8231" s="20">
        <f t="shared" si="315"/>
        <v>8225</v>
      </c>
      <c r="B8231" s="9">
        <v>335.38680342186387</v>
      </c>
      <c r="C8231" s="9">
        <v>353.14751577436124</v>
      </c>
      <c r="D8231" s="25">
        <v>810</v>
      </c>
      <c r="E8231" s="8">
        <v>127</v>
      </c>
      <c r="F8231" s="31">
        <f t="shared" si="314"/>
        <v>335.38680342186387</v>
      </c>
      <c r="G8231" s="31">
        <f t="shared" si="313"/>
        <v>353.14751577436124</v>
      </c>
    </row>
    <row r="8232" spans="1:8" x14ac:dyDescent="0.3">
      <c r="A8232" s="20">
        <f t="shared" si="315"/>
        <v>8226</v>
      </c>
      <c r="B8232" s="9">
        <v>335.38308342186389</v>
      </c>
      <c r="C8232" s="9">
        <v>353.15253577436124</v>
      </c>
      <c r="D8232" s="25">
        <v>811</v>
      </c>
      <c r="E8232" s="8">
        <v>128</v>
      </c>
      <c r="F8232" s="31">
        <f t="shared" si="314"/>
        <v>335.38308342186389</v>
      </c>
      <c r="G8232" s="31">
        <f t="shared" si="313"/>
        <v>353.15253577436124</v>
      </c>
    </row>
    <row r="8233" spans="1:8" x14ac:dyDescent="0.3">
      <c r="A8233" s="20">
        <f t="shared" si="315"/>
        <v>8227</v>
      </c>
      <c r="B8233" s="9">
        <v>335.3793634218639</v>
      </c>
      <c r="C8233" s="9">
        <v>353.15755577436124</v>
      </c>
      <c r="D8233" s="25">
        <v>812</v>
      </c>
      <c r="E8233" s="8">
        <v>129</v>
      </c>
      <c r="F8233" s="31">
        <f t="shared" si="314"/>
        <v>335.3793634218639</v>
      </c>
      <c r="G8233" s="31">
        <f t="shared" si="313"/>
        <v>353.15755577436124</v>
      </c>
    </row>
    <row r="8234" spans="1:8" x14ac:dyDescent="0.3">
      <c r="A8234" s="20">
        <f t="shared" si="315"/>
        <v>8228</v>
      </c>
      <c r="B8234" s="9">
        <v>335.37564342186391</v>
      </c>
      <c r="C8234" s="9">
        <v>353.16257577436124</v>
      </c>
      <c r="D8234" s="25">
        <v>813</v>
      </c>
      <c r="E8234" s="8">
        <v>130</v>
      </c>
      <c r="F8234" s="31">
        <f t="shared" si="314"/>
        <v>335.37564342186391</v>
      </c>
      <c r="G8234" s="31">
        <f t="shared" ref="G8234:G8297" si="316">IF(8811-A8234&gt;$I$9,G8233+(A8234-A8233)*$M$9,"erreur")</f>
        <v>353.16257577436124</v>
      </c>
    </row>
    <row r="8235" spans="1:8" x14ac:dyDescent="0.3">
      <c r="A8235" s="20">
        <f t="shared" si="315"/>
        <v>8229</v>
      </c>
      <c r="B8235" s="9">
        <v>335.37192342186393</v>
      </c>
      <c r="C8235" s="9">
        <v>353.16759577436125</v>
      </c>
      <c r="D8235" s="25">
        <v>814</v>
      </c>
      <c r="E8235" s="8">
        <v>131</v>
      </c>
      <c r="F8235" s="31">
        <f t="shared" si="314"/>
        <v>335.37192342186393</v>
      </c>
      <c r="G8235" s="31">
        <f t="shared" si="316"/>
        <v>353.16759577436125</v>
      </c>
    </row>
    <row r="8236" spans="1:8" x14ac:dyDescent="0.3">
      <c r="A8236" s="20">
        <f t="shared" si="315"/>
        <v>8230</v>
      </c>
      <c r="B8236" s="9">
        <v>335.36820342186394</v>
      </c>
      <c r="C8236" s="9">
        <v>353.17261577436125</v>
      </c>
      <c r="D8236" s="25">
        <v>815</v>
      </c>
      <c r="E8236" s="8">
        <v>132</v>
      </c>
      <c r="F8236" s="31">
        <f t="shared" si="314"/>
        <v>335.36820342186394</v>
      </c>
      <c r="G8236" s="31">
        <f t="shared" si="316"/>
        <v>353.17261577436125</v>
      </c>
    </row>
    <row r="8237" spans="1:8" x14ac:dyDescent="0.3">
      <c r="A8237" s="20">
        <f t="shared" si="315"/>
        <v>8231</v>
      </c>
      <c r="B8237" s="9">
        <v>335.36448342186395</v>
      </c>
      <c r="C8237" s="9">
        <v>353.17763577436125</v>
      </c>
      <c r="D8237" s="25">
        <v>816</v>
      </c>
      <c r="E8237" s="8">
        <v>133</v>
      </c>
      <c r="F8237" s="31">
        <f t="shared" si="314"/>
        <v>335.36448342186395</v>
      </c>
      <c r="G8237" s="31">
        <f t="shared" si="316"/>
        <v>353.17763577436125</v>
      </c>
    </row>
    <row r="8238" spans="1:8" x14ac:dyDescent="0.3">
      <c r="A8238" s="20">
        <f t="shared" si="315"/>
        <v>8232</v>
      </c>
      <c r="B8238" s="9">
        <v>335.36076342186396</v>
      </c>
      <c r="C8238" s="9">
        <v>353.18265577436125</v>
      </c>
      <c r="D8238" s="25">
        <v>817</v>
      </c>
      <c r="E8238" s="8">
        <v>134</v>
      </c>
      <c r="F8238" s="31">
        <f t="shared" si="314"/>
        <v>335.36076342186396</v>
      </c>
      <c r="G8238" s="31">
        <f t="shared" si="316"/>
        <v>353.18265577436125</v>
      </c>
    </row>
    <row r="8239" spans="1:8" x14ac:dyDescent="0.3">
      <c r="A8239" s="20">
        <f t="shared" si="315"/>
        <v>8233</v>
      </c>
      <c r="B8239" s="9">
        <v>335.35704342186398</v>
      </c>
      <c r="C8239" s="9">
        <v>353.18767577436125</v>
      </c>
      <c r="D8239" s="25">
        <v>818</v>
      </c>
      <c r="E8239" s="8">
        <v>135</v>
      </c>
      <c r="F8239" s="31">
        <f t="shared" si="314"/>
        <v>335.35704342186398</v>
      </c>
      <c r="G8239" s="31">
        <f t="shared" si="316"/>
        <v>353.18767577436125</v>
      </c>
    </row>
    <row r="8240" spans="1:8" x14ac:dyDescent="0.3">
      <c r="A8240" s="20">
        <f t="shared" si="315"/>
        <v>8234</v>
      </c>
      <c r="B8240" s="9">
        <v>335.35332342186399</v>
      </c>
      <c r="C8240" s="9">
        <v>353.19269577436125</v>
      </c>
      <c r="D8240" s="25">
        <v>819</v>
      </c>
      <c r="E8240" s="8">
        <v>136</v>
      </c>
      <c r="F8240" s="31">
        <f t="shared" si="314"/>
        <v>335.35332342186399</v>
      </c>
      <c r="G8240" s="31">
        <f t="shared" si="316"/>
        <v>353.19269577436125</v>
      </c>
    </row>
    <row r="8241" spans="1:8" x14ac:dyDescent="0.3">
      <c r="A8241" s="20">
        <f t="shared" si="315"/>
        <v>8235</v>
      </c>
      <c r="B8241" s="9">
        <v>335.349603421864</v>
      </c>
      <c r="C8241" s="9">
        <v>353.19771577436126</v>
      </c>
      <c r="D8241" s="25">
        <v>820</v>
      </c>
      <c r="E8241" s="8">
        <v>137</v>
      </c>
      <c r="F8241" s="31">
        <f t="shared" si="314"/>
        <v>335.349603421864</v>
      </c>
      <c r="G8241" s="31">
        <f t="shared" si="316"/>
        <v>353.19771577436126</v>
      </c>
    </row>
    <row r="8242" spans="1:8" x14ac:dyDescent="0.3">
      <c r="A8242" s="20">
        <f t="shared" si="315"/>
        <v>8236</v>
      </c>
      <c r="B8242" s="9">
        <v>335.34588342186402</v>
      </c>
      <c r="C8242" s="9">
        <v>353.20273577436126</v>
      </c>
      <c r="D8242" s="25">
        <v>821</v>
      </c>
      <c r="E8242" s="8">
        <v>138</v>
      </c>
      <c r="F8242" s="31">
        <f t="shared" si="314"/>
        <v>335.34588342186402</v>
      </c>
      <c r="G8242" s="31">
        <f t="shared" si="316"/>
        <v>353.20273577436126</v>
      </c>
    </row>
    <row r="8243" spans="1:8" x14ac:dyDescent="0.3">
      <c r="A8243" s="20">
        <f t="shared" si="315"/>
        <v>8237</v>
      </c>
      <c r="B8243" s="9">
        <v>335.34216342186403</v>
      </c>
      <c r="C8243" s="9">
        <v>353.20775577436126</v>
      </c>
      <c r="D8243" s="25">
        <v>822</v>
      </c>
      <c r="E8243" s="8">
        <v>139</v>
      </c>
      <c r="F8243" s="31">
        <f t="shared" si="314"/>
        <v>335.34216342186403</v>
      </c>
      <c r="G8243" s="31">
        <f t="shared" si="316"/>
        <v>353.20775577436126</v>
      </c>
    </row>
    <row r="8244" spans="1:8" x14ac:dyDescent="0.3">
      <c r="A8244" s="20">
        <f t="shared" si="315"/>
        <v>8238</v>
      </c>
      <c r="B8244" s="9">
        <v>335.33844342186404</v>
      </c>
      <c r="C8244" s="9">
        <v>353.21277577436126</v>
      </c>
      <c r="D8244" s="25">
        <v>823</v>
      </c>
      <c r="E8244" s="8">
        <v>140</v>
      </c>
      <c r="F8244" s="31">
        <f t="shared" si="314"/>
        <v>335.33844342186404</v>
      </c>
      <c r="G8244" s="31">
        <f t="shared" si="316"/>
        <v>353.21277577436126</v>
      </c>
    </row>
    <row r="8245" spans="1:8" x14ac:dyDescent="0.3">
      <c r="A8245" s="20">
        <f t="shared" si="315"/>
        <v>8239</v>
      </c>
      <c r="B8245" s="9">
        <v>335.33472342186406</v>
      </c>
      <c r="C8245" s="9">
        <v>353.21779577436126</v>
      </c>
      <c r="D8245" s="25">
        <v>824</v>
      </c>
      <c r="E8245" s="8">
        <v>141</v>
      </c>
      <c r="F8245" s="31">
        <f t="shared" si="314"/>
        <v>335.33472342186406</v>
      </c>
      <c r="G8245" s="31">
        <f t="shared" si="316"/>
        <v>353.21779577436126</v>
      </c>
    </row>
    <row r="8246" spans="1:8" x14ac:dyDescent="0.3">
      <c r="A8246" s="20">
        <f t="shared" si="315"/>
        <v>8240</v>
      </c>
      <c r="B8246" s="9">
        <v>335.33100342186407</v>
      </c>
      <c r="C8246" s="9">
        <v>353.22281577436127</v>
      </c>
      <c r="D8246" s="25">
        <v>825</v>
      </c>
      <c r="E8246" s="8">
        <v>142</v>
      </c>
      <c r="F8246" s="31">
        <f t="shared" si="314"/>
        <v>335.33100342186407</v>
      </c>
      <c r="G8246" s="31">
        <f t="shared" si="316"/>
        <v>353.22281577436127</v>
      </c>
      <c r="H8246">
        <v>333.32</v>
      </c>
    </row>
    <row r="8247" spans="1:8" x14ac:dyDescent="0.3">
      <c r="A8247" s="20">
        <f t="shared" si="315"/>
        <v>8241</v>
      </c>
      <c r="B8247" s="9">
        <v>335.32728342186408</v>
      </c>
      <c r="C8247" s="9">
        <v>353.22783577436127</v>
      </c>
      <c r="D8247" s="25">
        <v>826</v>
      </c>
      <c r="E8247" s="8">
        <v>143</v>
      </c>
      <c r="F8247" s="31">
        <f t="shared" si="314"/>
        <v>335.32728342186408</v>
      </c>
      <c r="G8247" s="31">
        <f t="shared" si="316"/>
        <v>353.22783577436127</v>
      </c>
    </row>
    <row r="8248" spans="1:8" x14ac:dyDescent="0.3">
      <c r="A8248" s="20">
        <f t="shared" si="315"/>
        <v>8242</v>
      </c>
      <c r="B8248" s="9">
        <v>335.32356342186409</v>
      </c>
      <c r="C8248" s="9">
        <v>353.23285577436127</v>
      </c>
      <c r="D8248" s="25">
        <v>827</v>
      </c>
      <c r="E8248" s="8">
        <v>144</v>
      </c>
      <c r="F8248" s="31">
        <f t="shared" si="314"/>
        <v>335.32356342186409</v>
      </c>
      <c r="G8248" s="31">
        <f t="shared" si="316"/>
        <v>353.23285577436127</v>
      </c>
    </row>
    <row r="8249" spans="1:8" x14ac:dyDescent="0.3">
      <c r="A8249" s="20">
        <f t="shared" si="315"/>
        <v>8243</v>
      </c>
      <c r="B8249" s="9">
        <v>335.31984342186411</v>
      </c>
      <c r="C8249" s="9">
        <v>353.23787577436127</v>
      </c>
      <c r="D8249" s="25">
        <v>828</v>
      </c>
      <c r="E8249" s="8">
        <v>145</v>
      </c>
      <c r="F8249" s="31">
        <f t="shared" si="314"/>
        <v>335.31984342186411</v>
      </c>
      <c r="G8249" s="31">
        <f t="shared" si="316"/>
        <v>353.23787577436127</v>
      </c>
    </row>
    <row r="8250" spans="1:8" x14ac:dyDescent="0.3">
      <c r="A8250" s="20">
        <f t="shared" si="315"/>
        <v>8244</v>
      </c>
      <c r="B8250" s="9">
        <v>335.31612342186412</v>
      </c>
      <c r="C8250" s="9">
        <v>353.24289577436127</v>
      </c>
      <c r="D8250" s="25">
        <v>829</v>
      </c>
      <c r="E8250" s="8">
        <v>146</v>
      </c>
      <c r="F8250" s="31">
        <f t="shared" si="314"/>
        <v>335.31612342186412</v>
      </c>
      <c r="G8250" s="31">
        <f t="shared" si="316"/>
        <v>353.24289577436127</v>
      </c>
    </row>
    <row r="8251" spans="1:8" x14ac:dyDescent="0.3">
      <c r="A8251" s="20">
        <f t="shared" si="315"/>
        <v>8245</v>
      </c>
      <c r="B8251" s="9">
        <v>335.31240342186413</v>
      </c>
      <c r="C8251" s="9">
        <v>353.24791577436127</v>
      </c>
      <c r="D8251" s="25">
        <v>830</v>
      </c>
      <c r="E8251" s="8">
        <v>147</v>
      </c>
      <c r="F8251" s="31">
        <f t="shared" si="314"/>
        <v>335.31240342186413</v>
      </c>
      <c r="G8251" s="31">
        <f t="shared" si="316"/>
        <v>353.24791577436127</v>
      </c>
    </row>
    <row r="8252" spans="1:8" x14ac:dyDescent="0.3">
      <c r="A8252" s="20">
        <f t="shared" si="315"/>
        <v>8246</v>
      </c>
      <c r="B8252" s="9">
        <v>335.30868342186415</v>
      </c>
      <c r="C8252" s="9">
        <v>353.25293577436128</v>
      </c>
      <c r="D8252" s="25">
        <v>831</v>
      </c>
      <c r="E8252" s="8">
        <v>148</v>
      </c>
      <c r="F8252" s="31">
        <f t="shared" si="314"/>
        <v>335.30868342186415</v>
      </c>
      <c r="G8252" s="31">
        <f t="shared" si="316"/>
        <v>353.25293577436128</v>
      </c>
    </row>
    <row r="8253" spans="1:8" x14ac:dyDescent="0.3">
      <c r="A8253" s="20">
        <f t="shared" si="315"/>
        <v>8247</v>
      </c>
      <c r="B8253" s="9">
        <v>335.30496342186416</v>
      </c>
      <c r="C8253" s="9">
        <v>353.25795577436128</v>
      </c>
      <c r="D8253" s="25">
        <v>832</v>
      </c>
      <c r="E8253" s="8">
        <v>149</v>
      </c>
      <c r="F8253" s="31">
        <f t="shared" si="314"/>
        <v>335.30496342186416</v>
      </c>
      <c r="G8253" s="31">
        <f t="shared" si="316"/>
        <v>353.25795577436128</v>
      </c>
    </row>
    <row r="8254" spans="1:8" x14ac:dyDescent="0.3">
      <c r="A8254" s="20">
        <f t="shared" si="315"/>
        <v>8248</v>
      </c>
      <c r="B8254" s="9">
        <v>335.30124342186417</v>
      </c>
      <c r="C8254" s="9">
        <v>353.26297577436128</v>
      </c>
      <c r="D8254" s="25">
        <v>833</v>
      </c>
      <c r="E8254" s="8">
        <v>150</v>
      </c>
      <c r="F8254" s="31">
        <f t="shared" si="314"/>
        <v>335.30124342186417</v>
      </c>
      <c r="G8254" s="31">
        <f t="shared" si="316"/>
        <v>353.26297577436128</v>
      </c>
    </row>
    <row r="8255" spans="1:8" x14ac:dyDescent="0.3">
      <c r="A8255" s="20">
        <f t="shared" si="315"/>
        <v>8249</v>
      </c>
      <c r="B8255" s="9">
        <v>335.29752342186418</v>
      </c>
      <c r="C8255" s="9">
        <v>353.26799577436128</v>
      </c>
      <c r="D8255" s="25">
        <v>834</v>
      </c>
      <c r="E8255" s="8">
        <v>151</v>
      </c>
      <c r="F8255" s="31">
        <f t="shared" ref="F8255:F8318" si="317">IF($A8255&lt;=$J$28,F8254+($A8255-$A8254)*$L$28,"erreur")</f>
        <v>335.29752342186418</v>
      </c>
      <c r="G8255" s="31">
        <f t="shared" si="316"/>
        <v>353.26799577436128</v>
      </c>
    </row>
    <row r="8256" spans="1:8" x14ac:dyDescent="0.3">
      <c r="A8256" s="20">
        <f t="shared" si="315"/>
        <v>8250</v>
      </c>
      <c r="B8256" s="9">
        <v>335.2938034218642</v>
      </c>
      <c r="C8256" s="9">
        <v>353.27301577436128</v>
      </c>
      <c r="D8256" s="25">
        <v>835</v>
      </c>
      <c r="E8256" s="8">
        <v>152</v>
      </c>
      <c r="F8256" s="31">
        <f t="shared" si="317"/>
        <v>335.2938034218642</v>
      </c>
      <c r="G8256" s="31">
        <f t="shared" si="316"/>
        <v>353.27301577436128</v>
      </c>
    </row>
    <row r="8257" spans="1:8" x14ac:dyDescent="0.3">
      <c r="A8257" s="20">
        <f t="shared" si="315"/>
        <v>8251</v>
      </c>
      <c r="B8257" s="9">
        <v>335.29008342186421</v>
      </c>
      <c r="C8257" s="9">
        <v>353.27803577436129</v>
      </c>
      <c r="D8257" s="25">
        <v>836</v>
      </c>
      <c r="E8257" s="8">
        <v>153</v>
      </c>
      <c r="F8257" s="31">
        <f t="shared" si="317"/>
        <v>335.29008342186421</v>
      </c>
      <c r="G8257" s="31">
        <f t="shared" si="316"/>
        <v>353.27803577436129</v>
      </c>
    </row>
    <row r="8258" spans="1:8" x14ac:dyDescent="0.3">
      <c r="A8258" s="20">
        <f t="shared" si="315"/>
        <v>8252</v>
      </c>
      <c r="B8258" s="9">
        <v>335.28636342186422</v>
      </c>
      <c r="C8258" s="9">
        <v>353.28305577436129</v>
      </c>
      <c r="D8258" s="25">
        <v>837</v>
      </c>
      <c r="E8258" s="8">
        <v>154</v>
      </c>
      <c r="F8258" s="31">
        <f t="shared" si="317"/>
        <v>335.28636342186422</v>
      </c>
      <c r="G8258" s="31">
        <f t="shared" si="316"/>
        <v>353.28305577436129</v>
      </c>
    </row>
    <row r="8259" spans="1:8" x14ac:dyDescent="0.3">
      <c r="A8259" s="20">
        <f t="shared" si="315"/>
        <v>8253</v>
      </c>
      <c r="B8259" s="9">
        <v>335.28264342186424</v>
      </c>
      <c r="C8259" s="9">
        <v>353.28807577436129</v>
      </c>
      <c r="D8259" s="25">
        <v>838</v>
      </c>
      <c r="E8259" s="8">
        <v>155</v>
      </c>
      <c r="F8259" s="31">
        <f t="shared" si="317"/>
        <v>335.28264342186424</v>
      </c>
      <c r="G8259" s="31">
        <f t="shared" si="316"/>
        <v>353.28807577436129</v>
      </c>
    </row>
    <row r="8260" spans="1:8" x14ac:dyDescent="0.3">
      <c r="A8260" s="20">
        <f t="shared" si="315"/>
        <v>8254</v>
      </c>
      <c r="B8260" s="9">
        <v>335.27892342186425</v>
      </c>
      <c r="C8260" s="9">
        <v>353.29309577436129</v>
      </c>
      <c r="D8260" s="25">
        <v>839</v>
      </c>
      <c r="E8260" s="8">
        <v>156</v>
      </c>
      <c r="F8260" s="31">
        <f t="shared" si="317"/>
        <v>335.27892342186425</v>
      </c>
      <c r="G8260" s="31">
        <f t="shared" si="316"/>
        <v>353.29309577436129</v>
      </c>
    </row>
    <row r="8261" spans="1:8" x14ac:dyDescent="0.3">
      <c r="A8261" s="20">
        <f t="shared" si="315"/>
        <v>8255</v>
      </c>
      <c r="B8261" s="9">
        <v>335.27520342186426</v>
      </c>
      <c r="C8261" s="9">
        <v>353.29811577436129</v>
      </c>
      <c r="D8261" s="25">
        <v>840</v>
      </c>
      <c r="E8261" s="8">
        <v>157</v>
      </c>
      <c r="F8261" s="31">
        <f t="shared" si="317"/>
        <v>335.27520342186426</v>
      </c>
      <c r="G8261" s="31">
        <f t="shared" si="316"/>
        <v>353.29811577436129</v>
      </c>
    </row>
    <row r="8262" spans="1:8" x14ac:dyDescent="0.3">
      <c r="A8262" s="20">
        <f t="shared" si="315"/>
        <v>8256</v>
      </c>
      <c r="B8262" s="9">
        <v>335.27148342186427</v>
      </c>
      <c r="C8262" s="9">
        <v>353.30313577436129</v>
      </c>
      <c r="D8262" s="25">
        <v>841</v>
      </c>
      <c r="E8262" s="8">
        <v>158</v>
      </c>
      <c r="F8262" s="31">
        <f t="shared" si="317"/>
        <v>335.27148342186427</v>
      </c>
      <c r="G8262" s="31">
        <f t="shared" si="316"/>
        <v>353.30313577436129</v>
      </c>
    </row>
    <row r="8263" spans="1:8" x14ac:dyDescent="0.3">
      <c r="A8263" s="20">
        <f t="shared" si="315"/>
        <v>8257</v>
      </c>
      <c r="B8263" s="9">
        <v>335.26776342186429</v>
      </c>
      <c r="C8263" s="9">
        <v>353.3081557743613</v>
      </c>
      <c r="D8263" s="25">
        <v>842</v>
      </c>
      <c r="E8263" s="8">
        <v>159</v>
      </c>
      <c r="F8263" s="31">
        <f t="shared" si="317"/>
        <v>335.26776342186429</v>
      </c>
      <c r="G8263" s="31">
        <f t="shared" si="316"/>
        <v>353.3081557743613</v>
      </c>
    </row>
    <row r="8264" spans="1:8" x14ac:dyDescent="0.3">
      <c r="A8264" s="20">
        <f t="shared" ref="A8264:A8327" si="318">ROW()-6</f>
        <v>8258</v>
      </c>
      <c r="B8264" s="9">
        <v>335.2640434218643</v>
      </c>
      <c r="C8264" s="9">
        <v>353.3131757743613</v>
      </c>
      <c r="D8264" s="25">
        <v>843</v>
      </c>
      <c r="E8264" s="8">
        <v>160</v>
      </c>
      <c r="F8264" s="31">
        <f t="shared" si="317"/>
        <v>335.2640434218643</v>
      </c>
      <c r="G8264" s="31">
        <f t="shared" si="316"/>
        <v>353.3131757743613</v>
      </c>
    </row>
    <row r="8265" spans="1:8" x14ac:dyDescent="0.3">
      <c r="A8265" s="20">
        <f t="shared" si="318"/>
        <v>8259</v>
      </c>
      <c r="B8265" s="9">
        <v>335.26032342186431</v>
      </c>
      <c r="C8265" s="9">
        <v>353.3181957743613</v>
      </c>
      <c r="D8265" s="25">
        <v>844</v>
      </c>
      <c r="E8265" s="8">
        <v>161</v>
      </c>
      <c r="F8265" s="31">
        <f t="shared" si="317"/>
        <v>335.26032342186431</v>
      </c>
      <c r="G8265" s="31">
        <f t="shared" si="316"/>
        <v>353.3181957743613</v>
      </c>
    </row>
    <row r="8266" spans="1:8" x14ac:dyDescent="0.3">
      <c r="A8266" s="20">
        <f t="shared" si="318"/>
        <v>8260</v>
      </c>
      <c r="B8266" s="9">
        <v>335.25660342186433</v>
      </c>
      <c r="C8266" s="9">
        <v>353.3232157743613</v>
      </c>
      <c r="D8266" s="25">
        <v>845</v>
      </c>
      <c r="E8266" s="8">
        <v>162</v>
      </c>
      <c r="F8266" s="31">
        <f t="shared" si="317"/>
        <v>335.25660342186433</v>
      </c>
      <c r="G8266" s="31">
        <f t="shared" si="316"/>
        <v>353.3232157743613</v>
      </c>
      <c r="H8266">
        <v>333.49</v>
      </c>
    </row>
    <row r="8267" spans="1:8" x14ac:dyDescent="0.3">
      <c r="A8267" s="20">
        <f t="shared" si="318"/>
        <v>8261</v>
      </c>
      <c r="B8267" s="9">
        <v>335.25288342186434</v>
      </c>
      <c r="C8267" s="9">
        <v>353.3282357743613</v>
      </c>
      <c r="D8267" s="25">
        <v>846</v>
      </c>
      <c r="E8267" s="8">
        <v>163</v>
      </c>
      <c r="F8267" s="31">
        <f t="shared" si="317"/>
        <v>335.25288342186434</v>
      </c>
      <c r="G8267" s="31">
        <f t="shared" si="316"/>
        <v>353.3282357743613</v>
      </c>
    </row>
    <row r="8268" spans="1:8" x14ac:dyDescent="0.3">
      <c r="A8268" s="20">
        <f t="shared" si="318"/>
        <v>8262</v>
      </c>
      <c r="B8268" s="9">
        <v>335.24916342186435</v>
      </c>
      <c r="C8268" s="9">
        <v>353.33325577436131</v>
      </c>
      <c r="D8268" s="25">
        <v>847</v>
      </c>
      <c r="E8268" s="8">
        <v>164</v>
      </c>
      <c r="F8268" s="31">
        <f t="shared" si="317"/>
        <v>335.24916342186435</v>
      </c>
      <c r="G8268" s="31">
        <f t="shared" si="316"/>
        <v>353.33325577436131</v>
      </c>
    </row>
    <row r="8269" spans="1:8" x14ac:dyDescent="0.3">
      <c r="A8269" s="20">
        <f t="shared" si="318"/>
        <v>8263</v>
      </c>
      <c r="B8269" s="9">
        <v>335.24544342186437</v>
      </c>
      <c r="C8269" s="9">
        <v>353.33827577436131</v>
      </c>
      <c r="D8269" s="25">
        <v>848</v>
      </c>
      <c r="E8269" s="8">
        <v>165</v>
      </c>
      <c r="F8269" s="31">
        <f t="shared" si="317"/>
        <v>335.24544342186437</v>
      </c>
      <c r="G8269" s="31">
        <f t="shared" si="316"/>
        <v>353.33827577436131</v>
      </c>
    </row>
    <row r="8270" spans="1:8" x14ac:dyDescent="0.3">
      <c r="A8270" s="20">
        <f t="shared" si="318"/>
        <v>8264</v>
      </c>
      <c r="B8270" s="9">
        <v>335.24172342186438</v>
      </c>
      <c r="C8270" s="9">
        <v>353.34329577436131</v>
      </c>
      <c r="D8270" s="25">
        <v>849</v>
      </c>
      <c r="E8270" s="8">
        <v>166</v>
      </c>
      <c r="F8270" s="31">
        <f t="shared" si="317"/>
        <v>335.24172342186438</v>
      </c>
      <c r="G8270" s="31">
        <f t="shared" si="316"/>
        <v>353.34329577436131</v>
      </c>
    </row>
    <row r="8271" spans="1:8" x14ac:dyDescent="0.3">
      <c r="A8271" s="20">
        <f t="shared" si="318"/>
        <v>8265</v>
      </c>
      <c r="B8271" s="9">
        <v>335.23800342186439</v>
      </c>
      <c r="C8271" s="9">
        <v>353.34831577436131</v>
      </c>
      <c r="D8271" s="25">
        <v>850</v>
      </c>
      <c r="E8271" s="8">
        <v>167</v>
      </c>
      <c r="F8271" s="31">
        <f t="shared" si="317"/>
        <v>335.23800342186439</v>
      </c>
      <c r="G8271" s="31">
        <f t="shared" si="316"/>
        <v>353.34831577436131</v>
      </c>
    </row>
    <row r="8272" spans="1:8" x14ac:dyDescent="0.3">
      <c r="A8272" s="20">
        <f t="shared" si="318"/>
        <v>8266</v>
      </c>
      <c r="B8272" s="9">
        <v>335.2342834218644</v>
      </c>
      <c r="C8272" s="9">
        <v>353.35333577436131</v>
      </c>
      <c r="D8272" s="25">
        <v>851</v>
      </c>
      <c r="E8272" s="8">
        <v>168</v>
      </c>
      <c r="F8272" s="31">
        <f t="shared" si="317"/>
        <v>335.2342834218644</v>
      </c>
      <c r="G8272" s="31">
        <f t="shared" si="316"/>
        <v>353.35333577436131</v>
      </c>
    </row>
    <row r="8273" spans="1:8" x14ac:dyDescent="0.3">
      <c r="A8273" s="20">
        <f t="shared" si="318"/>
        <v>8267</v>
      </c>
      <c r="B8273" s="9">
        <v>335.23056342186442</v>
      </c>
      <c r="C8273" s="9">
        <v>353.35835577436131</v>
      </c>
      <c r="D8273" s="25">
        <v>852</v>
      </c>
      <c r="E8273" s="8">
        <v>169</v>
      </c>
      <c r="F8273" s="31">
        <f t="shared" si="317"/>
        <v>335.23056342186442</v>
      </c>
      <c r="G8273" s="31">
        <f t="shared" si="316"/>
        <v>353.35835577436131</v>
      </c>
    </row>
    <row r="8274" spans="1:8" x14ac:dyDescent="0.3">
      <c r="A8274" s="20">
        <f t="shared" si="318"/>
        <v>8268</v>
      </c>
      <c r="B8274" s="9">
        <v>335.22684342186443</v>
      </c>
      <c r="C8274" s="9">
        <v>353.36337577436132</v>
      </c>
      <c r="D8274" s="25">
        <v>853</v>
      </c>
      <c r="E8274" s="8">
        <v>170</v>
      </c>
      <c r="F8274" s="31">
        <f t="shared" si="317"/>
        <v>335.22684342186443</v>
      </c>
      <c r="G8274" s="31">
        <f t="shared" si="316"/>
        <v>353.36337577436132</v>
      </c>
    </row>
    <row r="8275" spans="1:8" x14ac:dyDescent="0.3">
      <c r="A8275" s="20">
        <f t="shared" si="318"/>
        <v>8269</v>
      </c>
      <c r="B8275" s="9">
        <v>335.22312342186444</v>
      </c>
      <c r="C8275" s="9">
        <v>353.36839577436132</v>
      </c>
      <c r="D8275" s="25">
        <v>854</v>
      </c>
      <c r="E8275" s="8">
        <v>171</v>
      </c>
      <c r="F8275" s="31">
        <f t="shared" si="317"/>
        <v>335.22312342186444</v>
      </c>
      <c r="G8275" s="31">
        <f t="shared" si="316"/>
        <v>353.36839577436132</v>
      </c>
    </row>
    <row r="8276" spans="1:8" x14ac:dyDescent="0.3">
      <c r="A8276" s="20">
        <f t="shared" si="318"/>
        <v>8270</v>
      </c>
      <c r="B8276" s="9">
        <v>335.21940342186446</v>
      </c>
      <c r="C8276" s="9">
        <v>353.37341577436132</v>
      </c>
      <c r="D8276" s="25">
        <v>855</v>
      </c>
      <c r="E8276" s="8">
        <v>172</v>
      </c>
      <c r="F8276" s="31">
        <f t="shared" si="317"/>
        <v>335.21940342186446</v>
      </c>
      <c r="G8276" s="31">
        <f t="shared" si="316"/>
        <v>353.37341577436132</v>
      </c>
    </row>
    <row r="8277" spans="1:8" x14ac:dyDescent="0.3">
      <c r="A8277" s="20">
        <f t="shared" si="318"/>
        <v>8271</v>
      </c>
      <c r="B8277" s="9">
        <v>335.21568342186447</v>
      </c>
      <c r="C8277" s="9">
        <v>353.37843577436132</v>
      </c>
      <c r="D8277" s="25">
        <v>856</v>
      </c>
      <c r="E8277" s="8">
        <v>173</v>
      </c>
      <c r="F8277" s="31">
        <f t="shared" si="317"/>
        <v>335.21568342186447</v>
      </c>
      <c r="G8277" s="31">
        <f t="shared" si="316"/>
        <v>353.37843577436132</v>
      </c>
    </row>
    <row r="8278" spans="1:8" x14ac:dyDescent="0.3">
      <c r="A8278" s="20">
        <f t="shared" si="318"/>
        <v>8272</v>
      </c>
      <c r="B8278" s="9">
        <v>335.21196342186448</v>
      </c>
      <c r="C8278" s="9">
        <v>353.38345577436132</v>
      </c>
      <c r="D8278" s="25">
        <v>857</v>
      </c>
      <c r="E8278" s="8">
        <v>174</v>
      </c>
      <c r="F8278" s="31">
        <f t="shared" si="317"/>
        <v>335.21196342186448</v>
      </c>
      <c r="G8278" s="31">
        <f t="shared" si="316"/>
        <v>353.38345577436132</v>
      </c>
    </row>
    <row r="8279" spans="1:8" x14ac:dyDescent="0.3">
      <c r="A8279" s="20">
        <f t="shared" si="318"/>
        <v>8273</v>
      </c>
      <c r="B8279" s="9">
        <v>335.20824342186449</v>
      </c>
      <c r="C8279" s="9">
        <v>353.38847577436132</v>
      </c>
      <c r="D8279" s="25">
        <v>858</v>
      </c>
      <c r="E8279" s="8">
        <v>175</v>
      </c>
      <c r="F8279" s="31">
        <f t="shared" si="317"/>
        <v>335.20824342186449</v>
      </c>
      <c r="G8279" s="31">
        <f t="shared" si="316"/>
        <v>353.38847577436132</v>
      </c>
    </row>
    <row r="8280" spans="1:8" x14ac:dyDescent="0.3">
      <c r="A8280" s="20">
        <f t="shared" si="318"/>
        <v>8274</v>
      </c>
      <c r="B8280" s="9">
        <v>335.20452342186451</v>
      </c>
      <c r="C8280" s="9">
        <v>353.39349577436133</v>
      </c>
      <c r="D8280" s="25">
        <v>859</v>
      </c>
      <c r="E8280" s="8">
        <v>176</v>
      </c>
      <c r="F8280" s="31">
        <f t="shared" si="317"/>
        <v>335.20452342186451</v>
      </c>
      <c r="G8280" s="31">
        <f t="shared" si="316"/>
        <v>353.39349577436133</v>
      </c>
    </row>
    <row r="8281" spans="1:8" x14ac:dyDescent="0.3">
      <c r="A8281" s="20">
        <f t="shared" si="318"/>
        <v>8275</v>
      </c>
      <c r="B8281" s="9">
        <v>335.20080342186452</v>
      </c>
      <c r="C8281" s="9">
        <v>353.39851577436133</v>
      </c>
      <c r="D8281" s="25">
        <v>860</v>
      </c>
      <c r="E8281" s="8">
        <v>177</v>
      </c>
      <c r="F8281" s="31">
        <f t="shared" si="317"/>
        <v>335.20080342186452</v>
      </c>
      <c r="G8281" s="31">
        <f t="shared" si="316"/>
        <v>353.39851577436133</v>
      </c>
    </row>
    <row r="8282" spans="1:8" x14ac:dyDescent="0.3">
      <c r="A8282" s="20">
        <f t="shared" si="318"/>
        <v>8276</v>
      </c>
      <c r="B8282" s="9">
        <v>335.19708342186453</v>
      </c>
      <c r="C8282" s="9">
        <v>353.40353577436133</v>
      </c>
      <c r="D8282" s="25">
        <v>861</v>
      </c>
      <c r="E8282" s="8">
        <v>178</v>
      </c>
      <c r="F8282" s="31">
        <f t="shared" si="317"/>
        <v>335.19708342186453</v>
      </c>
      <c r="G8282" s="31">
        <f t="shared" si="316"/>
        <v>353.40353577436133</v>
      </c>
    </row>
    <row r="8283" spans="1:8" x14ac:dyDescent="0.3">
      <c r="A8283" s="20">
        <f t="shared" si="318"/>
        <v>8277</v>
      </c>
      <c r="B8283" s="9">
        <v>335.19336342186455</v>
      </c>
      <c r="C8283" s="9">
        <v>353.40855577436133</v>
      </c>
      <c r="D8283" s="25">
        <v>862</v>
      </c>
      <c r="E8283" s="8">
        <v>179</v>
      </c>
      <c r="F8283" s="31">
        <f t="shared" si="317"/>
        <v>335.19336342186455</v>
      </c>
      <c r="G8283" s="31">
        <f t="shared" si="316"/>
        <v>353.40855577436133</v>
      </c>
    </row>
    <row r="8284" spans="1:8" x14ac:dyDescent="0.3">
      <c r="A8284" s="20">
        <f t="shared" si="318"/>
        <v>8278</v>
      </c>
      <c r="B8284" s="9">
        <v>335.18964342186456</v>
      </c>
      <c r="C8284" s="9">
        <v>353.41357577436133</v>
      </c>
      <c r="D8284" s="25">
        <v>863</v>
      </c>
      <c r="E8284" s="8">
        <v>180</v>
      </c>
      <c r="F8284" s="31">
        <f t="shared" si="317"/>
        <v>335.18964342186456</v>
      </c>
      <c r="G8284" s="31">
        <f t="shared" si="316"/>
        <v>353.41357577436133</v>
      </c>
      <c r="H8284">
        <v>333.62</v>
      </c>
    </row>
    <row r="8285" spans="1:8" x14ac:dyDescent="0.3">
      <c r="A8285" s="20">
        <f t="shared" si="318"/>
        <v>8279</v>
      </c>
      <c r="B8285" s="9">
        <v>335.18592342186457</v>
      </c>
      <c r="C8285" s="9">
        <v>353.41859577436134</v>
      </c>
      <c r="D8285" s="25">
        <v>864</v>
      </c>
      <c r="E8285" s="8">
        <v>181</v>
      </c>
      <c r="F8285" s="31">
        <f t="shared" si="317"/>
        <v>335.18592342186457</v>
      </c>
      <c r="G8285" s="31">
        <f t="shared" si="316"/>
        <v>353.41859577436134</v>
      </c>
    </row>
    <row r="8286" spans="1:8" x14ac:dyDescent="0.3">
      <c r="A8286" s="20">
        <f t="shared" si="318"/>
        <v>8280</v>
      </c>
      <c r="B8286" s="9">
        <v>335.18220342186459</v>
      </c>
      <c r="C8286" s="9">
        <v>353.42361577436134</v>
      </c>
      <c r="D8286" s="25">
        <v>865</v>
      </c>
      <c r="E8286" s="8">
        <v>182</v>
      </c>
      <c r="F8286" s="31">
        <f t="shared" si="317"/>
        <v>335.18220342186459</v>
      </c>
      <c r="G8286" s="31">
        <f t="shared" si="316"/>
        <v>353.42361577436134</v>
      </c>
    </row>
    <row r="8287" spans="1:8" x14ac:dyDescent="0.3">
      <c r="A8287" s="20">
        <f t="shared" si="318"/>
        <v>8281</v>
      </c>
      <c r="B8287" s="9">
        <v>335.1784834218646</v>
      </c>
      <c r="C8287" s="9">
        <v>353.42863577436134</v>
      </c>
      <c r="D8287" s="25">
        <v>866</v>
      </c>
      <c r="E8287" s="8">
        <v>183</v>
      </c>
      <c r="F8287" s="31">
        <f t="shared" si="317"/>
        <v>335.1784834218646</v>
      </c>
      <c r="G8287" s="31">
        <f t="shared" si="316"/>
        <v>353.42863577436134</v>
      </c>
    </row>
    <row r="8288" spans="1:8" x14ac:dyDescent="0.3">
      <c r="A8288" s="20">
        <f t="shared" si="318"/>
        <v>8282</v>
      </c>
      <c r="B8288" s="9">
        <v>335.17476342186461</v>
      </c>
      <c r="C8288" s="9">
        <v>353.43365577436134</v>
      </c>
      <c r="D8288" s="25">
        <v>867</v>
      </c>
      <c r="E8288" s="8">
        <v>184</v>
      </c>
      <c r="F8288" s="31">
        <f t="shared" si="317"/>
        <v>335.17476342186461</v>
      </c>
      <c r="G8288" s="31">
        <f t="shared" si="316"/>
        <v>353.43365577436134</v>
      </c>
    </row>
    <row r="8289" spans="1:7" x14ac:dyDescent="0.3">
      <c r="A8289" s="20">
        <f t="shared" si="318"/>
        <v>8283</v>
      </c>
      <c r="B8289" s="9">
        <v>335.17104342186462</v>
      </c>
      <c r="C8289" s="9">
        <v>353.43867577436134</v>
      </c>
      <c r="D8289" s="25">
        <v>868</v>
      </c>
      <c r="E8289" s="8">
        <v>185</v>
      </c>
      <c r="F8289" s="31">
        <f t="shared" si="317"/>
        <v>335.17104342186462</v>
      </c>
      <c r="G8289" s="31">
        <f t="shared" si="316"/>
        <v>353.43867577436134</v>
      </c>
    </row>
    <row r="8290" spans="1:7" x14ac:dyDescent="0.3">
      <c r="A8290" s="20">
        <f t="shared" si="318"/>
        <v>8284</v>
      </c>
      <c r="B8290" s="9">
        <v>335.16732342186464</v>
      </c>
      <c r="C8290" s="9">
        <v>353.44369577436134</v>
      </c>
      <c r="D8290" s="25">
        <v>869</v>
      </c>
      <c r="E8290" s="8">
        <v>186</v>
      </c>
      <c r="F8290" s="31">
        <f t="shared" si="317"/>
        <v>335.16732342186464</v>
      </c>
      <c r="G8290" s="31">
        <f t="shared" si="316"/>
        <v>353.44369577436134</v>
      </c>
    </row>
    <row r="8291" spans="1:7" x14ac:dyDescent="0.3">
      <c r="A8291" s="20">
        <f t="shared" si="318"/>
        <v>8285</v>
      </c>
      <c r="B8291" s="9">
        <v>335.16360342186465</v>
      </c>
      <c r="C8291" s="9">
        <v>353.44871577436135</v>
      </c>
      <c r="D8291" s="25">
        <v>870</v>
      </c>
      <c r="E8291" s="8">
        <v>187</v>
      </c>
      <c r="F8291" s="31">
        <f t="shared" si="317"/>
        <v>335.16360342186465</v>
      </c>
      <c r="G8291" s="31">
        <f t="shared" si="316"/>
        <v>353.44871577436135</v>
      </c>
    </row>
    <row r="8292" spans="1:7" x14ac:dyDescent="0.3">
      <c r="A8292" s="20">
        <f t="shared" si="318"/>
        <v>8286</v>
      </c>
      <c r="B8292" s="9">
        <v>335.15988342186466</v>
      </c>
      <c r="C8292" s="9">
        <v>353.45373577436135</v>
      </c>
      <c r="D8292" s="25">
        <v>871</v>
      </c>
      <c r="E8292" s="8">
        <v>188</v>
      </c>
      <c r="F8292" s="31">
        <f t="shared" si="317"/>
        <v>335.15988342186466</v>
      </c>
      <c r="G8292" s="31">
        <f t="shared" si="316"/>
        <v>353.45373577436135</v>
      </c>
    </row>
    <row r="8293" spans="1:7" x14ac:dyDescent="0.3">
      <c r="A8293" s="20">
        <f t="shared" si="318"/>
        <v>8287</v>
      </c>
      <c r="B8293" s="9">
        <v>335.15616342186468</v>
      </c>
      <c r="C8293" s="9">
        <v>353.45875577436135</v>
      </c>
      <c r="D8293" s="25">
        <v>872</v>
      </c>
      <c r="E8293" s="8">
        <v>189</v>
      </c>
      <c r="F8293" s="31">
        <f t="shared" si="317"/>
        <v>335.15616342186468</v>
      </c>
      <c r="G8293" s="31">
        <f t="shared" si="316"/>
        <v>353.45875577436135</v>
      </c>
    </row>
    <row r="8294" spans="1:7" x14ac:dyDescent="0.3">
      <c r="A8294" s="20">
        <f t="shared" si="318"/>
        <v>8288</v>
      </c>
      <c r="B8294" s="9">
        <v>335.15244342186469</v>
      </c>
      <c r="C8294" s="9">
        <v>353.46377577436135</v>
      </c>
      <c r="D8294" s="25">
        <v>873</v>
      </c>
      <c r="E8294" s="8">
        <v>190</v>
      </c>
      <c r="F8294" s="31">
        <f t="shared" si="317"/>
        <v>335.15244342186469</v>
      </c>
      <c r="G8294" s="31">
        <f t="shared" si="316"/>
        <v>353.46377577436135</v>
      </c>
    </row>
    <row r="8295" spans="1:7" x14ac:dyDescent="0.3">
      <c r="A8295" s="20">
        <f t="shared" si="318"/>
        <v>8289</v>
      </c>
      <c r="B8295" s="9">
        <v>335.1487234218647</v>
      </c>
      <c r="C8295" s="9">
        <v>353.46879577436135</v>
      </c>
      <c r="D8295" s="25">
        <v>874</v>
      </c>
      <c r="E8295" s="8">
        <v>191</v>
      </c>
      <c r="F8295" s="31">
        <f t="shared" si="317"/>
        <v>335.1487234218647</v>
      </c>
      <c r="G8295" s="31">
        <f t="shared" si="316"/>
        <v>353.46879577436135</v>
      </c>
    </row>
    <row r="8296" spans="1:7" x14ac:dyDescent="0.3">
      <c r="A8296" s="20">
        <f t="shared" si="318"/>
        <v>8290</v>
      </c>
      <c r="B8296" s="9">
        <v>335.14500342186471</v>
      </c>
      <c r="C8296" s="9">
        <v>353.47381577436136</v>
      </c>
      <c r="D8296" s="25">
        <v>875</v>
      </c>
      <c r="E8296" s="8">
        <v>192</v>
      </c>
      <c r="F8296" s="31">
        <f t="shared" si="317"/>
        <v>335.14500342186471</v>
      </c>
      <c r="G8296" s="31">
        <f t="shared" si="316"/>
        <v>353.47381577436136</v>
      </c>
    </row>
    <row r="8297" spans="1:7" x14ac:dyDescent="0.3">
      <c r="A8297" s="20">
        <f t="shared" si="318"/>
        <v>8291</v>
      </c>
      <c r="B8297" s="9">
        <v>335.14128342186473</v>
      </c>
      <c r="C8297" s="9">
        <v>353.47883577436136</v>
      </c>
      <c r="D8297" s="25">
        <v>876</v>
      </c>
      <c r="E8297" s="8">
        <v>193</v>
      </c>
      <c r="F8297" s="31">
        <f t="shared" si="317"/>
        <v>335.14128342186473</v>
      </c>
      <c r="G8297" s="31">
        <f t="shared" si="316"/>
        <v>353.47883577436136</v>
      </c>
    </row>
    <row r="8298" spans="1:7" x14ac:dyDescent="0.3">
      <c r="A8298" s="20">
        <f t="shared" si="318"/>
        <v>8292</v>
      </c>
      <c r="B8298" s="9">
        <v>335.13756342186474</v>
      </c>
      <c r="C8298" s="9">
        <v>353.48385577436136</v>
      </c>
      <c r="D8298" s="25">
        <v>877</v>
      </c>
      <c r="E8298" s="8">
        <v>194</v>
      </c>
      <c r="F8298" s="31">
        <f t="shared" si="317"/>
        <v>335.13756342186474</v>
      </c>
      <c r="G8298" s="31">
        <f t="shared" ref="G8298:G8335" si="319">IF(8811-A8298&gt;$I$9,G8297+(A8298-A8297)*$M$9,"erreur")</f>
        <v>353.48385577436136</v>
      </c>
    </row>
    <row r="8299" spans="1:7" x14ac:dyDescent="0.3">
      <c r="A8299" s="20">
        <f t="shared" si="318"/>
        <v>8293</v>
      </c>
      <c r="B8299" s="9">
        <v>335.13384342186475</v>
      </c>
      <c r="C8299" s="9">
        <v>353.48887577436136</v>
      </c>
      <c r="D8299" s="25">
        <v>878</v>
      </c>
      <c r="E8299" s="8">
        <v>195</v>
      </c>
      <c r="F8299" s="31">
        <f t="shared" si="317"/>
        <v>335.13384342186475</v>
      </c>
      <c r="G8299" s="31">
        <f t="shared" si="319"/>
        <v>353.48887577436136</v>
      </c>
    </row>
    <row r="8300" spans="1:7" x14ac:dyDescent="0.3">
      <c r="A8300" s="20">
        <f t="shared" si="318"/>
        <v>8294</v>
      </c>
      <c r="B8300" s="9">
        <v>335.13012342186477</v>
      </c>
      <c r="C8300" s="9">
        <v>353.49389577436136</v>
      </c>
      <c r="D8300" s="25">
        <v>879</v>
      </c>
      <c r="E8300" s="8">
        <v>196</v>
      </c>
      <c r="F8300" s="31">
        <f t="shared" si="317"/>
        <v>335.13012342186477</v>
      </c>
      <c r="G8300" s="31">
        <f t="shared" si="319"/>
        <v>353.49389577436136</v>
      </c>
    </row>
    <row r="8301" spans="1:7" x14ac:dyDescent="0.3">
      <c r="A8301" s="20">
        <f t="shared" si="318"/>
        <v>8295</v>
      </c>
      <c r="B8301" s="9">
        <v>335.12640342186478</v>
      </c>
      <c r="C8301" s="9">
        <v>353.49891577436136</v>
      </c>
      <c r="D8301" s="25">
        <v>880</v>
      </c>
      <c r="E8301" s="8">
        <v>197</v>
      </c>
      <c r="F8301" s="31">
        <f t="shared" si="317"/>
        <v>335.12640342186478</v>
      </c>
      <c r="G8301" s="31">
        <f t="shared" si="319"/>
        <v>353.49891577436136</v>
      </c>
    </row>
    <row r="8302" spans="1:7" x14ac:dyDescent="0.3">
      <c r="A8302" s="20">
        <f t="shared" si="318"/>
        <v>8296</v>
      </c>
      <c r="B8302" s="9">
        <v>335.12268342186479</v>
      </c>
      <c r="C8302" s="9">
        <v>353.50393577436137</v>
      </c>
      <c r="D8302" s="25">
        <v>881</v>
      </c>
      <c r="E8302" s="8">
        <v>198</v>
      </c>
      <c r="F8302" s="31">
        <f t="shared" si="317"/>
        <v>335.12268342186479</v>
      </c>
      <c r="G8302" s="31">
        <f t="shared" si="319"/>
        <v>353.50393577436137</v>
      </c>
    </row>
    <row r="8303" spans="1:7" x14ac:dyDescent="0.3">
      <c r="A8303" s="20">
        <f t="shared" si="318"/>
        <v>8297</v>
      </c>
      <c r="B8303" s="9">
        <v>335.11896342186481</v>
      </c>
      <c r="C8303" s="9">
        <v>353.50895577436137</v>
      </c>
      <c r="D8303" s="25">
        <v>882</v>
      </c>
      <c r="E8303" s="8">
        <v>199</v>
      </c>
      <c r="F8303" s="31">
        <f t="shared" si="317"/>
        <v>335.11896342186481</v>
      </c>
      <c r="G8303" s="31">
        <f t="shared" si="319"/>
        <v>353.50895577436137</v>
      </c>
    </row>
    <row r="8304" spans="1:7" x14ac:dyDescent="0.3">
      <c r="A8304" s="20">
        <f t="shared" si="318"/>
        <v>8298</v>
      </c>
      <c r="B8304" s="9">
        <v>335.11524342186482</v>
      </c>
      <c r="C8304" s="9">
        <v>353.51397577436137</v>
      </c>
      <c r="D8304" s="25">
        <v>883</v>
      </c>
      <c r="E8304" s="8">
        <v>200</v>
      </c>
      <c r="F8304" s="31">
        <f t="shared" si="317"/>
        <v>335.11524342186482</v>
      </c>
      <c r="G8304" s="31">
        <f t="shared" si="319"/>
        <v>353.51397577436137</v>
      </c>
    </row>
    <row r="8305" spans="1:8" x14ac:dyDescent="0.3">
      <c r="A8305" s="20">
        <f t="shared" si="318"/>
        <v>8299</v>
      </c>
      <c r="B8305" s="9">
        <v>335.11152342186483</v>
      </c>
      <c r="C8305" s="9">
        <v>353.51899577436137</v>
      </c>
      <c r="D8305" s="25">
        <v>884</v>
      </c>
      <c r="E8305" s="8">
        <v>201</v>
      </c>
      <c r="F8305" s="31">
        <f t="shared" si="317"/>
        <v>335.11152342186483</v>
      </c>
      <c r="G8305" s="31">
        <f t="shared" si="319"/>
        <v>353.51899577436137</v>
      </c>
    </row>
    <row r="8306" spans="1:8" x14ac:dyDescent="0.3">
      <c r="A8306" s="20">
        <f t="shared" si="318"/>
        <v>8300</v>
      </c>
      <c r="B8306" s="9">
        <v>335.10780342186484</v>
      </c>
      <c r="C8306" s="9">
        <v>353.52401577436137</v>
      </c>
      <c r="D8306" s="25">
        <v>885</v>
      </c>
      <c r="E8306" s="8">
        <v>202</v>
      </c>
      <c r="F8306" s="31">
        <f t="shared" si="317"/>
        <v>335.10780342186484</v>
      </c>
      <c r="G8306" s="31">
        <f t="shared" si="319"/>
        <v>353.52401577436137</v>
      </c>
      <c r="H8306">
        <v>333.7</v>
      </c>
    </row>
    <row r="8307" spans="1:8" x14ac:dyDescent="0.3">
      <c r="A8307" s="20">
        <f t="shared" si="318"/>
        <v>8301</v>
      </c>
      <c r="B8307" s="9">
        <v>335.10408342186486</v>
      </c>
      <c r="C8307" s="9">
        <v>353.52903577436138</v>
      </c>
      <c r="D8307" s="25">
        <v>886</v>
      </c>
      <c r="E8307" s="8">
        <v>203</v>
      </c>
      <c r="F8307" s="31">
        <f t="shared" si="317"/>
        <v>335.10408342186486</v>
      </c>
      <c r="G8307" s="31">
        <f t="shared" si="319"/>
        <v>353.52903577436138</v>
      </c>
    </row>
    <row r="8308" spans="1:8" x14ac:dyDescent="0.3">
      <c r="A8308" s="20">
        <f t="shared" si="318"/>
        <v>8302</v>
      </c>
      <c r="B8308" s="9">
        <v>335.10036342186487</v>
      </c>
      <c r="C8308" s="9">
        <v>353.53405577436138</v>
      </c>
      <c r="D8308" s="25">
        <v>887</v>
      </c>
      <c r="E8308" s="8">
        <v>204</v>
      </c>
      <c r="F8308" s="31">
        <f t="shared" si="317"/>
        <v>335.10036342186487</v>
      </c>
      <c r="G8308" s="31">
        <f t="shared" si="319"/>
        <v>353.53405577436138</v>
      </c>
    </row>
    <row r="8309" spans="1:8" x14ac:dyDescent="0.3">
      <c r="A8309" s="20">
        <f t="shared" si="318"/>
        <v>8303</v>
      </c>
      <c r="B8309" s="9">
        <v>335.09664342186488</v>
      </c>
      <c r="C8309" s="9">
        <v>353.53907577436138</v>
      </c>
      <c r="D8309" s="25">
        <v>888</v>
      </c>
      <c r="E8309" s="8">
        <v>205</v>
      </c>
      <c r="F8309" s="31">
        <f t="shared" si="317"/>
        <v>335.09664342186488</v>
      </c>
      <c r="G8309" s="31">
        <f t="shared" si="319"/>
        <v>353.53907577436138</v>
      </c>
    </row>
    <row r="8310" spans="1:8" x14ac:dyDescent="0.3">
      <c r="A8310" s="20">
        <f t="shared" si="318"/>
        <v>8304</v>
      </c>
      <c r="B8310" s="9">
        <v>335.0929234218649</v>
      </c>
      <c r="C8310" s="9">
        <v>353.54409577436138</v>
      </c>
      <c r="D8310" s="25">
        <v>889</v>
      </c>
      <c r="E8310" s="8">
        <v>206</v>
      </c>
      <c r="F8310" s="31">
        <f t="shared" si="317"/>
        <v>335.0929234218649</v>
      </c>
      <c r="G8310" s="31">
        <f t="shared" si="319"/>
        <v>353.54409577436138</v>
      </c>
    </row>
    <row r="8311" spans="1:8" x14ac:dyDescent="0.3">
      <c r="A8311" s="20">
        <f t="shared" si="318"/>
        <v>8305</v>
      </c>
      <c r="B8311" s="9">
        <v>335.08920342186491</v>
      </c>
      <c r="C8311" s="9">
        <v>353.54911577436138</v>
      </c>
      <c r="D8311" s="25">
        <v>890</v>
      </c>
      <c r="E8311" s="8">
        <v>207</v>
      </c>
      <c r="F8311" s="31">
        <f t="shared" si="317"/>
        <v>335.08920342186491</v>
      </c>
      <c r="G8311" s="31">
        <f t="shared" si="319"/>
        <v>353.54911577436138</v>
      </c>
    </row>
    <row r="8312" spans="1:8" x14ac:dyDescent="0.3">
      <c r="A8312" s="20">
        <f t="shared" si="318"/>
        <v>8306</v>
      </c>
      <c r="B8312" s="9">
        <v>335.08548342186492</v>
      </c>
      <c r="C8312" s="9">
        <v>353.55413577436138</v>
      </c>
      <c r="D8312" s="25">
        <v>891</v>
      </c>
      <c r="E8312" s="8">
        <v>208</v>
      </c>
      <c r="F8312" s="31">
        <f t="shared" si="317"/>
        <v>335.08548342186492</v>
      </c>
      <c r="G8312" s="31">
        <f t="shared" si="319"/>
        <v>353.55413577436138</v>
      </c>
    </row>
    <row r="8313" spans="1:8" x14ac:dyDescent="0.3">
      <c r="A8313" s="20">
        <f t="shared" si="318"/>
        <v>8307</v>
      </c>
      <c r="B8313" s="9">
        <v>335.08176342186493</v>
      </c>
      <c r="C8313" s="9">
        <v>353.55915577436139</v>
      </c>
      <c r="D8313" s="25">
        <v>892</v>
      </c>
      <c r="E8313" s="8">
        <v>209</v>
      </c>
      <c r="F8313" s="31">
        <f t="shared" si="317"/>
        <v>335.08176342186493</v>
      </c>
      <c r="G8313" s="31">
        <f t="shared" si="319"/>
        <v>353.55915577436139</v>
      </c>
    </row>
    <row r="8314" spans="1:8" x14ac:dyDescent="0.3">
      <c r="A8314" s="20">
        <f t="shared" si="318"/>
        <v>8308</v>
      </c>
      <c r="B8314" s="9">
        <v>335.07804342186495</v>
      </c>
      <c r="C8314" s="9">
        <v>353.56417577436139</v>
      </c>
      <c r="D8314" s="25">
        <v>893</v>
      </c>
      <c r="E8314" s="8">
        <v>210</v>
      </c>
      <c r="F8314" s="31">
        <f t="shared" si="317"/>
        <v>335.07804342186495</v>
      </c>
      <c r="G8314" s="31">
        <f t="shared" si="319"/>
        <v>353.56417577436139</v>
      </c>
    </row>
    <row r="8315" spans="1:8" x14ac:dyDescent="0.3">
      <c r="A8315" s="20">
        <f t="shared" si="318"/>
        <v>8309</v>
      </c>
      <c r="B8315" s="9">
        <v>335.07432342186496</v>
      </c>
      <c r="C8315" s="9">
        <v>353.56919577436139</v>
      </c>
      <c r="D8315" s="25">
        <v>894</v>
      </c>
      <c r="E8315" s="8">
        <v>211</v>
      </c>
      <c r="F8315" s="31">
        <f t="shared" si="317"/>
        <v>335.07432342186496</v>
      </c>
      <c r="G8315" s="31">
        <f t="shared" si="319"/>
        <v>353.56919577436139</v>
      </c>
    </row>
    <row r="8316" spans="1:8" x14ac:dyDescent="0.3">
      <c r="A8316" s="20">
        <f t="shared" si="318"/>
        <v>8310</v>
      </c>
      <c r="B8316" s="9">
        <v>335.07060342186497</v>
      </c>
      <c r="C8316" s="9">
        <v>353.57421577436139</v>
      </c>
      <c r="D8316" s="25">
        <v>895</v>
      </c>
      <c r="E8316" s="8">
        <v>212</v>
      </c>
      <c r="F8316" s="31">
        <f t="shared" si="317"/>
        <v>335.07060342186497</v>
      </c>
      <c r="G8316" s="31">
        <f t="shared" si="319"/>
        <v>353.57421577436139</v>
      </c>
    </row>
    <row r="8317" spans="1:8" x14ac:dyDescent="0.3">
      <c r="A8317" s="20">
        <f t="shared" si="318"/>
        <v>8311</v>
      </c>
      <c r="B8317" s="9">
        <v>335.06688342186499</v>
      </c>
      <c r="C8317" s="9">
        <v>353.57923577436139</v>
      </c>
      <c r="D8317" s="25">
        <v>896</v>
      </c>
      <c r="E8317" s="8">
        <v>213</v>
      </c>
      <c r="F8317" s="31">
        <f t="shared" si="317"/>
        <v>335.06688342186499</v>
      </c>
      <c r="G8317" s="31">
        <f t="shared" si="319"/>
        <v>353.57923577436139</v>
      </c>
    </row>
    <row r="8318" spans="1:8" x14ac:dyDescent="0.3">
      <c r="A8318" s="20">
        <f t="shared" si="318"/>
        <v>8312</v>
      </c>
      <c r="B8318" s="9">
        <v>335.063163421865</v>
      </c>
      <c r="C8318" s="9">
        <v>353.5842557743614</v>
      </c>
      <c r="D8318" s="25">
        <v>897</v>
      </c>
      <c r="E8318" s="8">
        <v>214</v>
      </c>
      <c r="F8318" s="31">
        <f t="shared" si="317"/>
        <v>335.063163421865</v>
      </c>
      <c r="G8318" s="31">
        <f t="shared" si="319"/>
        <v>353.5842557743614</v>
      </c>
    </row>
    <row r="8319" spans="1:8" x14ac:dyDescent="0.3">
      <c r="A8319" s="20">
        <f t="shared" si="318"/>
        <v>8313</v>
      </c>
      <c r="B8319" s="9">
        <v>335.05944342186501</v>
      </c>
      <c r="C8319" s="9">
        <v>353.5892757743614</v>
      </c>
      <c r="D8319" s="25">
        <v>898</v>
      </c>
      <c r="E8319" s="8">
        <v>215</v>
      </c>
      <c r="F8319" s="31">
        <f t="shared" ref="F8319:F8371" si="320">IF($A8319&lt;=$J$28,F8318+($A8319-$A8318)*$L$28,"erreur")</f>
        <v>335.05944342186501</v>
      </c>
      <c r="G8319" s="31">
        <f t="shared" si="319"/>
        <v>353.5892757743614</v>
      </c>
    </row>
    <row r="8320" spans="1:8" x14ac:dyDescent="0.3">
      <c r="A8320" s="20">
        <f t="shared" si="318"/>
        <v>8314</v>
      </c>
      <c r="B8320" s="9">
        <v>335.05572342186503</v>
      </c>
      <c r="C8320" s="9">
        <v>353.5942957743614</v>
      </c>
      <c r="D8320" s="25">
        <v>899</v>
      </c>
      <c r="E8320" s="8">
        <v>216</v>
      </c>
      <c r="F8320" s="31">
        <f t="shared" si="320"/>
        <v>335.05572342186503</v>
      </c>
      <c r="G8320" s="31">
        <f t="shared" si="319"/>
        <v>353.5942957743614</v>
      </c>
    </row>
    <row r="8321" spans="1:8" x14ac:dyDescent="0.3">
      <c r="A8321" s="20">
        <f t="shared" si="318"/>
        <v>8315</v>
      </c>
      <c r="B8321" s="9">
        <v>335.05200342186504</v>
      </c>
      <c r="C8321" s="9">
        <v>353.5993157743614</v>
      </c>
      <c r="D8321" s="25">
        <v>900</v>
      </c>
      <c r="E8321" s="8">
        <v>217</v>
      </c>
      <c r="F8321" s="31">
        <f t="shared" si="320"/>
        <v>335.05200342186504</v>
      </c>
      <c r="G8321" s="31">
        <f t="shared" si="319"/>
        <v>353.5993157743614</v>
      </c>
    </row>
    <row r="8322" spans="1:8" x14ac:dyDescent="0.3">
      <c r="A8322" s="20">
        <f t="shared" si="318"/>
        <v>8316</v>
      </c>
      <c r="B8322" s="9">
        <v>335.04828342186505</v>
      </c>
      <c r="C8322" s="9">
        <v>353.6043357743614</v>
      </c>
      <c r="D8322" s="25">
        <v>901</v>
      </c>
      <c r="E8322" s="8">
        <v>218</v>
      </c>
      <c r="F8322" s="31">
        <f t="shared" si="320"/>
        <v>335.04828342186505</v>
      </c>
      <c r="G8322" s="31">
        <f t="shared" si="319"/>
        <v>353.6043357743614</v>
      </c>
    </row>
    <row r="8323" spans="1:8" x14ac:dyDescent="0.3">
      <c r="A8323" s="20">
        <f t="shared" si="318"/>
        <v>8317</v>
      </c>
      <c r="B8323" s="9">
        <v>335.04456342186506</v>
      </c>
      <c r="C8323" s="9">
        <v>353.6093557743614</v>
      </c>
      <c r="D8323" s="25">
        <v>902</v>
      </c>
      <c r="E8323" s="8">
        <v>219</v>
      </c>
      <c r="F8323" s="31">
        <f t="shared" si="320"/>
        <v>335.04456342186506</v>
      </c>
      <c r="G8323" s="31">
        <f t="shared" si="319"/>
        <v>353.6093557743614</v>
      </c>
    </row>
    <row r="8324" spans="1:8" x14ac:dyDescent="0.3">
      <c r="A8324" s="20">
        <f t="shared" si="318"/>
        <v>8318</v>
      </c>
      <c r="B8324" s="9">
        <v>335.04084342186508</v>
      </c>
      <c r="C8324" s="9">
        <v>353.61437577436141</v>
      </c>
      <c r="D8324" s="25">
        <v>903</v>
      </c>
      <c r="E8324" s="8">
        <v>220</v>
      </c>
      <c r="F8324" s="31">
        <f t="shared" si="320"/>
        <v>335.04084342186508</v>
      </c>
      <c r="G8324" s="31">
        <f t="shared" si="319"/>
        <v>353.61437577436141</v>
      </c>
    </row>
    <row r="8325" spans="1:8" x14ac:dyDescent="0.3">
      <c r="A8325" s="20">
        <f t="shared" si="318"/>
        <v>8319</v>
      </c>
      <c r="B8325" s="9">
        <v>335.03712342186509</v>
      </c>
      <c r="C8325" s="9">
        <v>353.61939577436141</v>
      </c>
      <c r="D8325" s="25">
        <v>904</v>
      </c>
      <c r="E8325" s="8">
        <v>221</v>
      </c>
      <c r="F8325" s="31">
        <f t="shared" si="320"/>
        <v>335.03712342186509</v>
      </c>
      <c r="G8325" s="31">
        <f t="shared" si="319"/>
        <v>353.61939577436141</v>
      </c>
    </row>
    <row r="8326" spans="1:8" x14ac:dyDescent="0.3">
      <c r="A8326" s="20">
        <f t="shared" si="318"/>
        <v>8320</v>
      </c>
      <c r="B8326" s="9">
        <v>335.0334034218651</v>
      </c>
      <c r="C8326" s="9">
        <v>353.62441577436141</v>
      </c>
      <c r="D8326" s="25">
        <v>905</v>
      </c>
      <c r="E8326" s="8">
        <v>222</v>
      </c>
      <c r="F8326" s="31">
        <f t="shared" si="320"/>
        <v>335.0334034218651</v>
      </c>
      <c r="G8326" s="31">
        <f t="shared" si="319"/>
        <v>353.62441577436141</v>
      </c>
      <c r="H8326">
        <v>333.7</v>
      </c>
    </row>
    <row r="8327" spans="1:8" x14ac:dyDescent="0.3">
      <c r="A8327" s="20">
        <f t="shared" si="318"/>
        <v>8321</v>
      </c>
      <c r="B8327" s="9">
        <v>335.02968342186512</v>
      </c>
      <c r="C8327" s="9">
        <v>353.62943577436141</v>
      </c>
      <c r="D8327" s="25">
        <v>906</v>
      </c>
      <c r="E8327" s="8">
        <v>223</v>
      </c>
      <c r="F8327" s="31">
        <f t="shared" si="320"/>
        <v>335.02968342186512</v>
      </c>
      <c r="G8327" s="31">
        <f t="shared" si="319"/>
        <v>353.62943577436141</v>
      </c>
    </row>
    <row r="8328" spans="1:8" x14ac:dyDescent="0.3">
      <c r="A8328" s="20">
        <f t="shared" ref="A8328:A8391" si="321">ROW()-6</f>
        <v>8322</v>
      </c>
      <c r="B8328" s="9">
        <v>335.02596342186513</v>
      </c>
      <c r="C8328" s="9">
        <v>353.63445577436141</v>
      </c>
      <c r="D8328" s="25">
        <v>907</v>
      </c>
      <c r="E8328" s="8">
        <v>224</v>
      </c>
      <c r="F8328" s="31">
        <f t="shared" si="320"/>
        <v>335.02596342186513</v>
      </c>
      <c r="G8328" s="31">
        <f t="shared" si="319"/>
        <v>353.63445577436141</v>
      </c>
    </row>
    <row r="8329" spans="1:8" x14ac:dyDescent="0.3">
      <c r="A8329" s="20">
        <f t="shared" si="321"/>
        <v>8323</v>
      </c>
      <c r="B8329" s="9">
        <v>335.02224342186514</v>
      </c>
      <c r="C8329" s="9">
        <v>353.63947577436142</v>
      </c>
      <c r="D8329" s="25">
        <v>908</v>
      </c>
      <c r="E8329" s="8">
        <v>225</v>
      </c>
      <c r="F8329" s="31">
        <f t="shared" si="320"/>
        <v>335.02224342186514</v>
      </c>
      <c r="G8329" s="31">
        <f t="shared" si="319"/>
        <v>353.63947577436142</v>
      </c>
    </row>
    <row r="8330" spans="1:8" x14ac:dyDescent="0.3">
      <c r="A8330" s="20">
        <f t="shared" si="321"/>
        <v>8324</v>
      </c>
      <c r="B8330" s="9">
        <v>335.01852342186515</v>
      </c>
      <c r="C8330" s="9">
        <v>353.64449577436142</v>
      </c>
      <c r="D8330" s="25">
        <v>909</v>
      </c>
      <c r="E8330" s="8">
        <v>226</v>
      </c>
      <c r="F8330" s="31">
        <f t="shared" si="320"/>
        <v>335.01852342186515</v>
      </c>
      <c r="G8330" s="31">
        <f t="shared" si="319"/>
        <v>353.64449577436142</v>
      </c>
    </row>
    <row r="8331" spans="1:8" x14ac:dyDescent="0.3">
      <c r="A8331" s="20">
        <f t="shared" si="321"/>
        <v>8325</v>
      </c>
      <c r="B8331" s="9">
        <v>335.01480342186517</v>
      </c>
      <c r="C8331" s="9">
        <v>353.64951577436142</v>
      </c>
      <c r="D8331" s="25">
        <v>910</v>
      </c>
      <c r="E8331" s="8">
        <v>227</v>
      </c>
      <c r="F8331" s="31">
        <f t="shared" si="320"/>
        <v>335.01480342186517</v>
      </c>
      <c r="G8331" s="31">
        <f t="shared" si="319"/>
        <v>353.64951577436142</v>
      </c>
    </row>
    <row r="8332" spans="1:8" x14ac:dyDescent="0.3">
      <c r="A8332" s="20">
        <f t="shared" si="321"/>
        <v>8326</v>
      </c>
      <c r="B8332" s="9">
        <v>335.01108342186518</v>
      </c>
      <c r="C8332" s="9">
        <v>353.65453577436142</v>
      </c>
      <c r="D8332" s="25">
        <v>911</v>
      </c>
      <c r="E8332" s="8">
        <v>228</v>
      </c>
      <c r="F8332" s="31">
        <f t="shared" si="320"/>
        <v>335.01108342186518</v>
      </c>
      <c r="G8332" s="31">
        <f t="shared" si="319"/>
        <v>353.65453577436142</v>
      </c>
    </row>
    <row r="8333" spans="1:8" x14ac:dyDescent="0.3">
      <c r="A8333" s="20">
        <f t="shared" si="321"/>
        <v>8327</v>
      </c>
      <c r="B8333" s="9">
        <v>335.00736342186519</v>
      </c>
      <c r="C8333" s="9">
        <v>353.65955577436142</v>
      </c>
      <c r="D8333" s="25">
        <v>912</v>
      </c>
      <c r="E8333" s="8">
        <v>229</v>
      </c>
      <c r="F8333" s="31">
        <f t="shared" si="320"/>
        <v>335.00736342186519</v>
      </c>
      <c r="G8333" s="31">
        <f t="shared" si="319"/>
        <v>353.65955577436142</v>
      </c>
    </row>
    <row r="8334" spans="1:8" x14ac:dyDescent="0.3">
      <c r="A8334" s="20">
        <f t="shared" si="321"/>
        <v>8328</v>
      </c>
      <c r="B8334" s="9">
        <v>335.00364342186521</v>
      </c>
      <c r="C8334" s="9">
        <v>353.66457577436142</v>
      </c>
      <c r="D8334" s="25">
        <v>913</v>
      </c>
      <c r="E8334" s="8">
        <v>230</v>
      </c>
      <c r="F8334" s="31">
        <f t="shared" si="320"/>
        <v>335.00364342186521</v>
      </c>
      <c r="G8334" s="31">
        <f t="shared" si="319"/>
        <v>353.66457577436142</v>
      </c>
    </row>
    <row r="8335" spans="1:8" x14ac:dyDescent="0.3">
      <c r="A8335" s="20">
        <f t="shared" si="321"/>
        <v>8329</v>
      </c>
      <c r="B8335" s="9">
        <v>334.99992342186522</v>
      </c>
      <c r="C8335" s="13">
        <v>353.66959577436143</v>
      </c>
      <c r="D8335" s="25">
        <v>914</v>
      </c>
      <c r="E8335" s="8">
        <v>231</v>
      </c>
      <c r="F8335" s="31">
        <f t="shared" si="320"/>
        <v>334.99992342186522</v>
      </c>
      <c r="G8335" s="31">
        <f t="shared" si="319"/>
        <v>353.66959577436143</v>
      </c>
    </row>
    <row r="8336" spans="1:8" x14ac:dyDescent="0.3">
      <c r="A8336" s="20">
        <f t="shared" si="321"/>
        <v>8330</v>
      </c>
      <c r="B8336" s="9">
        <v>334.99620342186523</v>
      </c>
      <c r="C8336" s="9">
        <v>353.67564466860586</v>
      </c>
      <c r="D8336" s="25">
        <v>915</v>
      </c>
      <c r="E8336" s="8">
        <v>1</v>
      </c>
      <c r="F8336" s="31">
        <f t="shared" si="320"/>
        <v>334.99620342186523</v>
      </c>
      <c r="G8336" s="31">
        <f>IF(8811-A8336&gt;$I$8,$O$8+$P$8*SIN($S$8-$T$8*(A8336-$A$8335)/$P$8),erreur)</f>
        <v>353.67564466860586</v>
      </c>
    </row>
    <row r="8337" spans="1:8" x14ac:dyDescent="0.3">
      <c r="A8337" s="20">
        <f t="shared" si="321"/>
        <v>8331</v>
      </c>
      <c r="B8337" s="9">
        <v>334.99248342186524</v>
      </c>
      <c r="C8337" s="9">
        <v>353.68162098688754</v>
      </c>
      <c r="D8337" s="25">
        <v>916</v>
      </c>
      <c r="E8337" s="8">
        <v>2</v>
      </c>
      <c r="F8337" s="31">
        <f t="shared" si="320"/>
        <v>334.99248342186524</v>
      </c>
      <c r="G8337" s="31">
        <f>IF(8811-A8337&gt;$I$8,$O$8+$P$8*SIN($S$8-$T$8*(A8337-$A$8335)/$P$8),erreur)</f>
        <v>353.68162098688754</v>
      </c>
    </row>
    <row r="8338" spans="1:8" x14ac:dyDescent="0.3">
      <c r="A8338" s="20">
        <f t="shared" si="321"/>
        <v>8332</v>
      </c>
      <c r="B8338" s="9">
        <v>334.98876342186526</v>
      </c>
      <c r="C8338" s="9">
        <v>353.68792895418801</v>
      </c>
      <c r="D8338" s="25">
        <v>917</v>
      </c>
      <c r="E8338" s="8">
        <v>3</v>
      </c>
      <c r="F8338" s="31">
        <f t="shared" si="320"/>
        <v>334.98876342186526</v>
      </c>
      <c r="G8338" s="31">
        <f>IF(8811-A8338&gt;$I$8,$O$8+$P$8*SIN($S$8-$T$8*(A8338-$A$8335)/$P$8),erreur)</f>
        <v>353.68792895418801</v>
      </c>
    </row>
    <row r="8339" spans="1:8" x14ac:dyDescent="0.3">
      <c r="A8339" s="20">
        <f t="shared" si="321"/>
        <v>8333</v>
      </c>
      <c r="B8339" s="9">
        <v>334.98504342186527</v>
      </c>
      <c r="C8339" s="9">
        <v>353.69456856981378</v>
      </c>
      <c r="D8339" s="25">
        <v>918</v>
      </c>
      <c r="E8339" s="8">
        <v>4</v>
      </c>
      <c r="F8339" s="31">
        <f t="shared" si="320"/>
        <v>334.98504342186527</v>
      </c>
      <c r="G8339" s="31">
        <f>IF(8811-A8339&gt;$I$8,$O$8+$P$8*SIN($S$8-$T$8*(A8339-$A$8335)/$P$8),erreur)</f>
        <v>353.69456856981378</v>
      </c>
    </row>
    <row r="8340" spans="1:8" x14ac:dyDescent="0.3">
      <c r="A8340" s="20">
        <f t="shared" si="321"/>
        <v>8334</v>
      </c>
      <c r="B8340" s="9">
        <v>334.98132342186528</v>
      </c>
      <c r="C8340" s="9">
        <v>353.70153983303408</v>
      </c>
      <c r="D8340" s="25">
        <v>919</v>
      </c>
      <c r="E8340" s="8">
        <v>5</v>
      </c>
      <c r="F8340" s="31">
        <f t="shared" si="320"/>
        <v>334.98132342186528</v>
      </c>
      <c r="G8340" s="31">
        <f>IF(8811-A8340&gt;$I$8,$O$8+$P$8*SIN($S$8-$T$8*(A8340-$A$8335)/$P$8),erreur)</f>
        <v>353.70153983303408</v>
      </c>
    </row>
    <row r="8341" spans="1:8" x14ac:dyDescent="0.3">
      <c r="A8341" s="20">
        <f t="shared" si="321"/>
        <v>8335</v>
      </c>
      <c r="B8341" s="9">
        <v>334.9776034218653</v>
      </c>
      <c r="C8341" s="9">
        <v>353.70884274308264</v>
      </c>
      <c r="D8341" s="25">
        <v>920</v>
      </c>
      <c r="E8341" s="8">
        <v>6</v>
      </c>
      <c r="F8341" s="31">
        <f t="shared" si="320"/>
        <v>334.9776034218653</v>
      </c>
      <c r="G8341" s="31">
        <f>IF(8811-A8341&gt;$I$8,$O$8+$P$8*SIN($S$8-$T$8*(A8341-$A$8335)/$P$8),erreur)</f>
        <v>353.70884274308264</v>
      </c>
    </row>
    <row r="8342" spans="1:8" x14ac:dyDescent="0.3">
      <c r="A8342" s="20">
        <f t="shared" si="321"/>
        <v>8336</v>
      </c>
      <c r="B8342" s="9">
        <v>334.97388342186531</v>
      </c>
      <c r="C8342" s="9">
        <v>353.71647729915594</v>
      </c>
      <c r="D8342" s="25">
        <v>921</v>
      </c>
      <c r="E8342" s="8">
        <v>7</v>
      </c>
      <c r="F8342" s="31">
        <f t="shared" si="320"/>
        <v>334.97388342186531</v>
      </c>
      <c r="G8342" s="31">
        <f>IF(8811-A8342&gt;$I$8,$O$8+$P$8*SIN($S$8-$T$8*(A8342-$A$8335)/$P$8),erreur)</f>
        <v>353.71647729915594</v>
      </c>
    </row>
    <row r="8343" spans="1:8" x14ac:dyDescent="0.3">
      <c r="A8343" s="20">
        <f t="shared" si="321"/>
        <v>8337</v>
      </c>
      <c r="B8343" s="9">
        <v>334.97016342186532</v>
      </c>
      <c r="C8343" s="9">
        <v>353.72444350041405</v>
      </c>
      <c r="D8343" s="25">
        <v>922</v>
      </c>
      <c r="E8343" s="8">
        <v>8</v>
      </c>
      <c r="F8343" s="31">
        <f t="shared" si="320"/>
        <v>334.97016342186532</v>
      </c>
      <c r="G8343" s="31">
        <f>IF(8811-A8343&gt;$I$8,$O$8+$P$8*SIN($S$8-$T$8*(A8343-$A$8335)/$P$8),erreur)</f>
        <v>353.72444350041405</v>
      </c>
    </row>
    <row r="8344" spans="1:8" x14ac:dyDescent="0.3">
      <c r="A8344" s="20">
        <f t="shared" si="321"/>
        <v>8338</v>
      </c>
      <c r="B8344" s="9">
        <v>334.96644342186534</v>
      </c>
      <c r="C8344" s="9">
        <v>353.73274134598068</v>
      </c>
      <c r="D8344" s="25">
        <v>923</v>
      </c>
      <c r="E8344" s="8">
        <v>9</v>
      </c>
      <c r="F8344" s="31">
        <f t="shared" si="320"/>
        <v>334.96644342186534</v>
      </c>
      <c r="G8344" s="31">
        <f>IF(8811-A8344&gt;$I$8,$O$8+$P$8*SIN($S$8-$T$8*(A8344-$A$8335)/$P$8),erreur)</f>
        <v>353.73274134598068</v>
      </c>
    </row>
    <row r="8345" spans="1:8" x14ac:dyDescent="0.3">
      <c r="A8345" s="20">
        <f t="shared" si="321"/>
        <v>8339</v>
      </c>
      <c r="B8345" s="9">
        <v>334.96272342186535</v>
      </c>
      <c r="C8345" s="9">
        <v>353.74137083494361</v>
      </c>
      <c r="D8345" s="25">
        <v>924</v>
      </c>
      <c r="E8345" s="8">
        <v>10</v>
      </c>
      <c r="F8345" s="31">
        <f t="shared" si="320"/>
        <v>334.96272342186535</v>
      </c>
      <c r="G8345" s="31">
        <f>IF(8811-A8345&gt;$I$8,$O$8+$P$8*SIN($S$8-$T$8*(A8345-$A$8335)/$P$8),erreur)</f>
        <v>353.74137083494361</v>
      </c>
    </row>
    <row r="8346" spans="1:8" x14ac:dyDescent="0.3">
      <c r="A8346" s="20">
        <f t="shared" si="321"/>
        <v>8340</v>
      </c>
      <c r="B8346" s="9">
        <v>334.95900342186536</v>
      </c>
      <c r="C8346" s="9">
        <v>353.75033196635286</v>
      </c>
      <c r="D8346" s="25">
        <v>925</v>
      </c>
      <c r="E8346" s="8">
        <v>11</v>
      </c>
      <c r="F8346" s="31">
        <f t="shared" si="320"/>
        <v>334.95900342186536</v>
      </c>
      <c r="G8346" s="31">
        <f>IF(8811-A8346&gt;$I$8,$O$8+$P$8*SIN($S$8-$T$8*(A8346-$A$8335)/$P$8),erreur)</f>
        <v>353.75033196635286</v>
      </c>
      <c r="H8346">
        <v>333.59</v>
      </c>
    </row>
    <row r="8347" spans="1:8" x14ac:dyDescent="0.3">
      <c r="A8347" s="20">
        <f t="shared" si="321"/>
        <v>8341</v>
      </c>
      <c r="B8347" s="9">
        <v>334.95528342186537</v>
      </c>
      <c r="C8347" s="9">
        <v>353.75962473922345</v>
      </c>
      <c r="D8347" s="25">
        <v>926</v>
      </c>
      <c r="E8347" s="8">
        <v>12</v>
      </c>
      <c r="F8347" s="31">
        <f t="shared" si="320"/>
        <v>334.95528342186537</v>
      </c>
      <c r="G8347" s="31">
        <f>IF(8811-A8347&gt;$I$8,$O$8+$P$8*SIN($S$8-$T$8*(A8347-$A$8335)/$P$8),erreur)</f>
        <v>353.75962473922345</v>
      </c>
    </row>
    <row r="8348" spans="1:8" x14ac:dyDescent="0.3">
      <c r="A8348" s="20">
        <f t="shared" si="321"/>
        <v>8342</v>
      </c>
      <c r="B8348" s="9">
        <v>334.95156342186539</v>
      </c>
      <c r="C8348" s="9">
        <v>353.76924915253312</v>
      </c>
      <c r="D8348" s="25">
        <v>927</v>
      </c>
      <c r="E8348" s="8">
        <v>13</v>
      </c>
      <c r="F8348" s="31">
        <f t="shared" si="320"/>
        <v>334.95156342186539</v>
      </c>
      <c r="G8348" s="31">
        <f>IF(8811-A8348&gt;$I$8,$O$8+$P$8*SIN($S$8-$T$8*(A8348-$A$8335)/$P$8),erreur)</f>
        <v>353.76924915253312</v>
      </c>
    </row>
    <row r="8349" spans="1:8" x14ac:dyDescent="0.3">
      <c r="A8349" s="20">
        <f t="shared" si="321"/>
        <v>8343</v>
      </c>
      <c r="B8349" s="9">
        <v>334.9478434218654</v>
      </c>
      <c r="C8349" s="9">
        <v>353.77920520522275</v>
      </c>
      <c r="D8349" s="25">
        <v>928</v>
      </c>
      <c r="E8349" s="8">
        <v>14</v>
      </c>
      <c r="F8349" s="31">
        <f t="shared" si="320"/>
        <v>334.9478434218654</v>
      </c>
      <c r="G8349" s="31">
        <f>IF(8811-A8349&gt;$I$8,$O$8+$P$8*SIN($S$8-$T$8*(A8349-$A$8335)/$P$8),erreur)</f>
        <v>353.77920520522275</v>
      </c>
    </row>
    <row r="8350" spans="1:8" x14ac:dyDescent="0.3">
      <c r="A8350" s="20">
        <f t="shared" si="321"/>
        <v>8344</v>
      </c>
      <c r="B8350" s="9">
        <v>334.94412342186541</v>
      </c>
      <c r="C8350" s="9">
        <v>353.78949289619777</v>
      </c>
      <c r="D8350" s="25">
        <v>929</v>
      </c>
      <c r="E8350" s="8">
        <v>15</v>
      </c>
      <c r="F8350" s="31">
        <f t="shared" si="320"/>
        <v>334.94412342186541</v>
      </c>
      <c r="G8350" s="31">
        <f>IF(8811-A8350&gt;$I$8,$O$8+$P$8*SIN($S$8-$T$8*(A8350-$A$8335)/$P$8),erreur)</f>
        <v>353.78949289619777</v>
      </c>
    </row>
    <row r="8351" spans="1:8" x14ac:dyDescent="0.3">
      <c r="A8351" s="20">
        <f t="shared" si="321"/>
        <v>8345</v>
      </c>
      <c r="B8351" s="9">
        <v>334.94040342186543</v>
      </c>
      <c r="C8351" s="9">
        <v>353.80011222432631</v>
      </c>
      <c r="D8351" s="25">
        <v>930</v>
      </c>
      <c r="E8351" s="8">
        <v>16</v>
      </c>
      <c r="F8351" s="31">
        <f t="shared" si="320"/>
        <v>334.94040342186543</v>
      </c>
      <c r="G8351" s="31">
        <f>IF(8811-A8351&gt;$I$8,$O$8+$P$8*SIN($S$8-$T$8*(A8351-$A$8335)/$P$8),erreur)</f>
        <v>353.80011222432631</v>
      </c>
    </row>
    <row r="8352" spans="1:8" x14ac:dyDescent="0.3">
      <c r="A8352" s="20">
        <f t="shared" si="321"/>
        <v>8346</v>
      </c>
      <c r="B8352" s="9">
        <v>334.93668342186544</v>
      </c>
      <c r="C8352" s="9">
        <v>353.81106318844013</v>
      </c>
      <c r="D8352" s="25">
        <v>931</v>
      </c>
      <c r="E8352" s="8">
        <v>17</v>
      </c>
      <c r="F8352" s="31">
        <f t="shared" si="320"/>
        <v>334.93668342186544</v>
      </c>
      <c r="G8352" s="31">
        <f>IF(8811-A8352&gt;$I$8,$O$8+$P$8*SIN($S$8-$T$8*(A8352-$A$8335)/$P$8),erreur)</f>
        <v>353.81106318844013</v>
      </c>
    </row>
    <row r="8353" spans="1:8" x14ac:dyDescent="0.3">
      <c r="A8353" s="20">
        <f t="shared" si="321"/>
        <v>8347</v>
      </c>
      <c r="B8353" s="9">
        <v>334.93296342186545</v>
      </c>
      <c r="C8353" s="9">
        <v>353.82234578733505</v>
      </c>
      <c r="D8353" s="25">
        <v>932</v>
      </c>
      <c r="E8353" s="8">
        <v>18</v>
      </c>
      <c r="F8353" s="31">
        <f t="shared" si="320"/>
        <v>334.93296342186545</v>
      </c>
      <c r="G8353" s="31">
        <f>IF(8811-A8353&gt;$I$8,$O$8+$P$8*SIN($S$8-$T$8*(A8353-$A$8335)/$P$8),erreur)</f>
        <v>353.82234578733505</v>
      </c>
    </row>
    <row r="8354" spans="1:8" x14ac:dyDescent="0.3">
      <c r="A8354" s="20">
        <f t="shared" si="321"/>
        <v>8348</v>
      </c>
      <c r="B8354" s="9">
        <v>334.92924342186546</v>
      </c>
      <c r="C8354" s="9">
        <v>353.83396001977007</v>
      </c>
      <c r="D8354" s="25">
        <v>933</v>
      </c>
      <c r="E8354" s="8">
        <v>19</v>
      </c>
      <c r="F8354" s="31">
        <f t="shared" si="320"/>
        <v>334.92924342186546</v>
      </c>
      <c r="G8354" s="31">
        <f>IF(8811-A8354&gt;$I$8,$O$8+$P$8*SIN($S$8-$T$8*(A8354-$A$8335)/$P$8),erreur)</f>
        <v>353.83396001977007</v>
      </c>
    </row>
    <row r="8355" spans="1:8" x14ac:dyDescent="0.3">
      <c r="A8355" s="20">
        <f t="shared" si="321"/>
        <v>8349</v>
      </c>
      <c r="B8355" s="9">
        <v>334.92552342186548</v>
      </c>
      <c r="C8355" s="9">
        <v>353.8459058844669</v>
      </c>
      <c r="D8355" s="25">
        <v>934</v>
      </c>
      <c r="E8355" s="8">
        <v>20</v>
      </c>
      <c r="F8355" s="31">
        <f t="shared" si="320"/>
        <v>334.92552342186548</v>
      </c>
      <c r="G8355" s="31">
        <f>IF(8811-A8355&gt;$I$8,$O$8+$P$8*SIN($S$8-$T$8*(A8355-$A$8335)/$P$8),erreur)</f>
        <v>353.8459058844669</v>
      </c>
    </row>
    <row r="8356" spans="1:8" x14ac:dyDescent="0.3">
      <c r="A8356" s="20">
        <f t="shared" si="321"/>
        <v>8350</v>
      </c>
      <c r="B8356" s="9">
        <v>334.92180342186549</v>
      </c>
      <c r="C8356" s="9">
        <v>353.85818338011268</v>
      </c>
      <c r="D8356" s="25">
        <v>935</v>
      </c>
      <c r="E8356" s="8">
        <v>21</v>
      </c>
      <c r="F8356" s="31">
        <f t="shared" si="320"/>
        <v>334.92180342186549</v>
      </c>
      <c r="G8356" s="31">
        <f>IF(8811-A8356&gt;$I$8,$O$8+$P$8*SIN($S$8-$T$8*(A8356-$A$8335)/$P$8),erreur)</f>
        <v>353.85818338011268</v>
      </c>
    </row>
    <row r="8357" spans="1:8" x14ac:dyDescent="0.3">
      <c r="A8357" s="20">
        <f t="shared" si="321"/>
        <v>8351</v>
      </c>
      <c r="B8357" s="9">
        <v>334.9180834218655</v>
      </c>
      <c r="C8357" s="9">
        <v>353.87079250535589</v>
      </c>
      <c r="D8357" s="25">
        <v>936</v>
      </c>
      <c r="E8357" s="8">
        <v>22</v>
      </c>
      <c r="F8357" s="31">
        <f t="shared" si="320"/>
        <v>334.9180834218655</v>
      </c>
      <c r="G8357" s="31">
        <f>IF(8811-A8357&gt;$I$8,$O$8+$P$8*SIN($S$8-$T$8*(A8357-$A$8335)/$P$8),erreur)</f>
        <v>353.87079250535589</v>
      </c>
    </row>
    <row r="8358" spans="1:8" x14ac:dyDescent="0.3">
      <c r="A8358" s="20">
        <f t="shared" si="321"/>
        <v>8352</v>
      </c>
      <c r="B8358" s="9">
        <v>334.91436342186552</v>
      </c>
      <c r="C8358" s="9">
        <v>353.88373325881093</v>
      </c>
      <c r="D8358" s="25">
        <v>937</v>
      </c>
      <c r="E8358" s="8">
        <v>23</v>
      </c>
      <c r="F8358" s="31">
        <f t="shared" si="320"/>
        <v>334.91436342186552</v>
      </c>
      <c r="G8358" s="31">
        <f>IF(8811-A8358&gt;$I$8,$O$8+$P$8*SIN($S$8-$T$8*(A8358-$A$8335)/$P$8),erreur)</f>
        <v>353.88373325881093</v>
      </c>
    </row>
    <row r="8359" spans="1:8" x14ac:dyDescent="0.3">
      <c r="A8359" s="20">
        <f t="shared" si="321"/>
        <v>8353</v>
      </c>
      <c r="B8359" s="9">
        <v>334.91064342186553</v>
      </c>
      <c r="C8359" s="9">
        <v>353.89700563905308</v>
      </c>
      <c r="D8359" s="25">
        <v>938</v>
      </c>
      <c r="E8359" s="8">
        <v>24</v>
      </c>
      <c r="F8359" s="31">
        <f t="shared" si="320"/>
        <v>334.91064342186553</v>
      </c>
      <c r="G8359" s="31">
        <f>IF(8811-A8359&gt;$I$8,$O$8+$P$8*SIN($S$8-$T$8*(A8359-$A$8335)/$P$8),erreur)</f>
        <v>353.89700563905308</v>
      </c>
    </row>
    <row r="8360" spans="1:8" x14ac:dyDescent="0.3">
      <c r="A8360" s="20">
        <f t="shared" si="321"/>
        <v>8354</v>
      </c>
      <c r="B8360" s="9">
        <v>334.90692342186554</v>
      </c>
      <c r="C8360" s="9">
        <v>353.91060964462258</v>
      </c>
      <c r="D8360" s="25">
        <v>939</v>
      </c>
      <c r="E8360" s="8">
        <v>25</v>
      </c>
      <c r="F8360" s="31">
        <f t="shared" si="320"/>
        <v>334.90692342186554</v>
      </c>
      <c r="G8360" s="31">
        <f>IF(8811-A8360&gt;$I$8,$O$8+$P$8*SIN($S$8-$T$8*(A8360-$A$8335)/$P$8),erreur)</f>
        <v>353.91060964462258</v>
      </c>
    </row>
    <row r="8361" spans="1:8" x14ac:dyDescent="0.3">
      <c r="A8361" s="20">
        <f t="shared" si="321"/>
        <v>8355</v>
      </c>
      <c r="B8361" s="9">
        <v>334.90320342186556</v>
      </c>
      <c r="C8361" s="9">
        <v>353.92454527402379</v>
      </c>
      <c r="D8361" s="25">
        <v>940</v>
      </c>
      <c r="E8361" s="8">
        <v>26</v>
      </c>
      <c r="F8361" s="31">
        <f t="shared" si="320"/>
        <v>334.90320342186556</v>
      </c>
      <c r="G8361" s="31">
        <f>IF(8811-A8361&gt;$I$8,$O$8+$P$8*SIN($S$8-$T$8*(A8361-$A$8335)/$P$8),erreur)</f>
        <v>353.92454527402379</v>
      </c>
    </row>
    <row r="8362" spans="1:8" x14ac:dyDescent="0.3">
      <c r="A8362" s="20">
        <f t="shared" si="321"/>
        <v>8356</v>
      </c>
      <c r="B8362" s="9">
        <v>334.89948342186557</v>
      </c>
      <c r="C8362" s="9">
        <v>353.93881252572328</v>
      </c>
      <c r="D8362" s="25">
        <v>941</v>
      </c>
      <c r="E8362" s="8">
        <v>27</v>
      </c>
      <c r="F8362" s="31">
        <f t="shared" si="320"/>
        <v>334.89948342186557</v>
      </c>
      <c r="G8362" s="31">
        <f>IF(8811-A8362&gt;$I$8,$O$8+$P$8*SIN($S$8-$T$8*(A8362-$A$8335)/$P$8),erreur)</f>
        <v>353.93881252572328</v>
      </c>
    </row>
    <row r="8363" spans="1:8" x14ac:dyDescent="0.3">
      <c r="A8363" s="20">
        <f t="shared" si="321"/>
        <v>8357</v>
      </c>
      <c r="B8363" s="9">
        <v>334.89576342186558</v>
      </c>
      <c r="C8363" s="9">
        <v>353.95341139815173</v>
      </c>
      <c r="D8363" s="25">
        <v>942</v>
      </c>
      <c r="E8363" s="8">
        <v>28</v>
      </c>
      <c r="F8363" s="31">
        <f t="shared" si="320"/>
        <v>334.89576342186558</v>
      </c>
      <c r="G8363" s="31">
        <f>IF(8811-A8363&gt;$I$8,$O$8+$P$8*SIN($S$8-$T$8*(A8363-$A$8335)/$P$8),erreur)</f>
        <v>353.95341139815173</v>
      </c>
    </row>
    <row r="8364" spans="1:8" x14ac:dyDescent="0.3">
      <c r="A8364" s="20">
        <f t="shared" si="321"/>
        <v>8358</v>
      </c>
      <c r="B8364" s="9">
        <v>334.89204342186559</v>
      </c>
      <c r="C8364" s="9">
        <v>353.96834188970388</v>
      </c>
      <c r="D8364" s="25">
        <v>943</v>
      </c>
      <c r="E8364" s="8">
        <v>29</v>
      </c>
      <c r="F8364" s="31">
        <f t="shared" si="320"/>
        <v>334.89204342186559</v>
      </c>
      <c r="G8364" s="31">
        <f>IF(8811-A8364&gt;$I$8,$O$8+$P$8*SIN($S$8-$T$8*(A8364-$A$8335)/$P$8),erreur)</f>
        <v>353.96834188970388</v>
      </c>
    </row>
    <row r="8365" spans="1:8" x14ac:dyDescent="0.3">
      <c r="A8365" s="20">
        <f t="shared" si="321"/>
        <v>8359</v>
      </c>
      <c r="B8365" s="9">
        <v>334.88832342186561</v>
      </c>
      <c r="C8365" s="9">
        <v>353.98360399873673</v>
      </c>
      <c r="D8365" s="25">
        <v>944</v>
      </c>
      <c r="E8365" s="8">
        <v>30</v>
      </c>
      <c r="F8365" s="31">
        <f t="shared" si="320"/>
        <v>334.88832342186561</v>
      </c>
      <c r="G8365" s="31">
        <f>IF(8811-A8365&gt;$I$8,$O$8+$P$8*SIN($S$8-$T$8*(A8365-$A$8335)/$P$8),erreur)</f>
        <v>353.98360399873673</v>
      </c>
    </row>
    <row r="8366" spans="1:8" x14ac:dyDescent="0.3">
      <c r="A8366" s="20">
        <f t="shared" si="321"/>
        <v>8360</v>
      </c>
      <c r="B8366" s="9">
        <v>334.88460342186562</v>
      </c>
      <c r="C8366" s="9">
        <v>353.99919772357225</v>
      </c>
      <c r="D8366" s="25">
        <v>945</v>
      </c>
      <c r="E8366" s="8">
        <v>31</v>
      </c>
      <c r="F8366" s="31">
        <f t="shared" si="320"/>
        <v>334.88460342186562</v>
      </c>
      <c r="G8366" s="31">
        <f>IF(8811-A8366&gt;$I$8,$O$8+$P$8*SIN($S$8-$T$8*(A8366-$A$8335)/$P$8),erreur)</f>
        <v>353.99919772357225</v>
      </c>
      <c r="H8366">
        <v>333.45</v>
      </c>
    </row>
    <row r="8367" spans="1:8" x14ac:dyDescent="0.3">
      <c r="A8367" s="20">
        <f t="shared" si="321"/>
        <v>8361</v>
      </c>
      <c r="B8367" s="9">
        <v>334.88088342186563</v>
      </c>
      <c r="C8367" s="9">
        <v>354.01512306249424</v>
      </c>
      <c r="D8367" s="25">
        <v>946</v>
      </c>
      <c r="E8367" s="8">
        <v>32</v>
      </c>
      <c r="F8367" s="31">
        <f t="shared" si="320"/>
        <v>334.88088342186563</v>
      </c>
      <c r="G8367" s="31">
        <f>IF(8811-A8367&gt;$I$8,$O$8+$P$8*SIN($S$8-$T$8*(A8367-$A$8335)/$P$8),erreur)</f>
        <v>354.01512306249424</v>
      </c>
    </row>
    <row r="8368" spans="1:8" x14ac:dyDescent="0.3">
      <c r="A8368" s="20">
        <f t="shared" si="321"/>
        <v>8362</v>
      </c>
      <c r="B8368" s="9">
        <v>334.87716342186565</v>
      </c>
      <c r="C8368" s="9">
        <v>354.03138001375146</v>
      </c>
      <c r="D8368" s="25">
        <v>947</v>
      </c>
      <c r="E8368" s="8">
        <v>33</v>
      </c>
      <c r="F8368" s="31">
        <f t="shared" si="320"/>
        <v>334.87716342186565</v>
      </c>
      <c r="G8368" s="31">
        <f>IF(8811-A8368&gt;$I$8,$O$8+$P$8*SIN($S$8-$T$8*(A8368-$A$8335)/$P$8),erreur)</f>
        <v>354.03138001375146</v>
      </c>
    </row>
    <row r="8369" spans="1:7" x14ac:dyDescent="0.3">
      <c r="A8369" s="20">
        <f t="shared" si="321"/>
        <v>8363</v>
      </c>
      <c r="B8369" s="9">
        <v>334.87344342186566</v>
      </c>
      <c r="C8369" s="9">
        <v>354.0479685755563</v>
      </c>
      <c r="D8369" s="25">
        <v>948</v>
      </c>
      <c r="E8369" s="8">
        <v>34</v>
      </c>
      <c r="F8369" s="31">
        <f t="shared" si="320"/>
        <v>334.87344342186566</v>
      </c>
      <c r="G8369" s="31">
        <f>IF(8811-A8369&gt;$I$8,$O$8+$P$8*SIN($S$8-$T$8*(A8369-$A$8335)/$P$8),erreur)</f>
        <v>354.0479685755563</v>
      </c>
    </row>
    <row r="8370" spans="1:7" x14ac:dyDescent="0.3">
      <c r="A8370" s="20">
        <f t="shared" si="321"/>
        <v>8364</v>
      </c>
      <c r="B8370" s="9">
        <v>334.86972342186567</v>
      </c>
      <c r="C8370" s="9">
        <v>354.0648887460834</v>
      </c>
      <c r="D8370" s="25">
        <v>949</v>
      </c>
      <c r="E8370" s="8">
        <v>35</v>
      </c>
      <c r="F8370" s="31">
        <f t="shared" si="320"/>
        <v>334.86972342186567</v>
      </c>
      <c r="G8370" s="31">
        <f>IF(8811-A8370&gt;$I$8,$O$8+$P$8*SIN($S$8-$T$8*(A8370-$A$8335)/$P$8),erreur)</f>
        <v>354.0648887460834</v>
      </c>
    </row>
    <row r="8371" spans="1:7" x14ac:dyDescent="0.3">
      <c r="A8371" s="20">
        <f t="shared" si="321"/>
        <v>8365</v>
      </c>
      <c r="B8371" s="13">
        <v>334.86600342186568</v>
      </c>
      <c r="C8371" s="9">
        <v>354.08214052347239</v>
      </c>
      <c r="D8371" s="25">
        <v>950</v>
      </c>
      <c r="E8371" s="8">
        <v>36</v>
      </c>
      <c r="F8371" s="31">
        <f t="shared" si="320"/>
        <v>334.86600342186568</v>
      </c>
      <c r="G8371" s="31">
        <f>IF(8811-A8371&gt;$I$8,$O$8+$P$8*SIN($S$8-$T$8*(A8371-$A$8335)/$P$8),erreur)</f>
        <v>354.08214052347239</v>
      </c>
    </row>
    <row r="8372" spans="1:7" x14ac:dyDescent="0.3">
      <c r="A8372" s="20">
        <f t="shared" si="321"/>
        <v>8366</v>
      </c>
      <c r="B8372" s="9">
        <v>334.86632834434386</v>
      </c>
      <c r="C8372" s="9">
        <v>354.09972390582425</v>
      </c>
      <c r="D8372" s="25">
        <v>1</v>
      </c>
      <c r="E8372" s="8">
        <v>37</v>
      </c>
      <c r="F8372" s="31">
        <f>IF($A8372&lt;=$J$29,$O$29+$P$29*SIN($Q$29+$R$29*($A8372-$A$8371)/$P$29),erreur)</f>
        <v>334.86632834434386</v>
      </c>
      <c r="G8372" s="31">
        <f>IF(8811-A8372&gt;$I$8,$O$8+$P$8*SIN($S$8-$T$8*(A8372-$A$8335)/$P$8),erreur)</f>
        <v>354.09972390582425</v>
      </c>
    </row>
    <row r="8373" spans="1:7" x14ac:dyDescent="0.3">
      <c r="A8373" s="20">
        <f t="shared" si="321"/>
        <v>8367</v>
      </c>
      <c r="B8373" s="9">
        <v>334.86258923693276</v>
      </c>
      <c r="C8373" s="9">
        <v>354.1176388912063</v>
      </c>
      <c r="D8373" s="25">
        <v>2</v>
      </c>
      <c r="E8373" s="8">
        <v>38</v>
      </c>
      <c r="F8373" s="31">
        <f>IF($A8373&lt;=$J$29,$O$29+$P$29*SIN($Q$29+$R$29*($A8373-$A$8371)/$P$29),erreur)</f>
        <v>334.86258923693276</v>
      </c>
      <c r="G8373" s="31">
        <f>IF(8811-A8373&gt;$I$8,$O$8+$P$8*SIN($S$8-$T$8*(A8373-$A$8335)/$P$8),erreur)</f>
        <v>354.1176388912063</v>
      </c>
    </row>
    <row r="8374" spans="1:7" x14ac:dyDescent="0.3">
      <c r="A8374" s="20">
        <f t="shared" si="321"/>
        <v>8368</v>
      </c>
      <c r="B8374" s="9">
        <v>334.85878267778935</v>
      </c>
      <c r="C8374" s="9">
        <v>354.13588547764721</v>
      </c>
      <c r="D8374" s="25">
        <v>3</v>
      </c>
      <c r="E8374" s="8">
        <v>39</v>
      </c>
      <c r="F8374" s="31">
        <f>IF($A8374&lt;=$J$29,$O$29+$P$29*SIN($Q$29+$R$29*($A8374-$A$8371)/$P$29),erreur)</f>
        <v>334.85878267778935</v>
      </c>
      <c r="G8374" s="31">
        <f>IF(8811-A8374&gt;$I$8,$O$8+$P$8*SIN($S$8-$T$8*(A8374-$A$8335)/$P$8),erreur)</f>
        <v>354.13588547764721</v>
      </c>
    </row>
    <row r="8375" spans="1:7" x14ac:dyDescent="0.3">
      <c r="A8375" s="20">
        <f t="shared" si="321"/>
        <v>8369</v>
      </c>
      <c r="B8375" s="9">
        <v>334.85490866692817</v>
      </c>
      <c r="C8375" s="9">
        <v>354.15446366314018</v>
      </c>
      <c r="D8375" s="25">
        <v>4</v>
      </c>
      <c r="E8375" s="8">
        <v>40</v>
      </c>
      <c r="F8375" s="31">
        <f>IF($A8375&lt;=$J$29,$O$29+$P$29*SIN($Q$29+$R$29*($A8375-$A$8371)/$P$29),erreur)</f>
        <v>334.85490866692817</v>
      </c>
      <c r="G8375" s="31">
        <f>IF(8811-A8375&gt;$I$8,$O$8+$P$8*SIN($S$8-$T$8*(A8375-$A$8335)/$P$8),erreur)</f>
        <v>354.15446366314018</v>
      </c>
    </row>
    <row r="8376" spans="1:7" x14ac:dyDescent="0.3">
      <c r="A8376" s="20">
        <f t="shared" si="321"/>
        <v>8370</v>
      </c>
      <c r="B8376" s="9">
        <v>334.85096720436741</v>
      </c>
      <c r="C8376" s="9">
        <v>354.17337344564157</v>
      </c>
      <c r="D8376" s="25">
        <v>5</v>
      </c>
      <c r="E8376" s="8">
        <v>41</v>
      </c>
      <c r="F8376" s="31">
        <f>IF($A8376&lt;=$J$29,$O$29+$P$29*SIN($Q$29+$R$29*($A8376-$A$8371)/$P$29),erreur)</f>
        <v>334.85096720436741</v>
      </c>
      <c r="G8376" s="31">
        <f>IF(8811-A8376&gt;$I$8,$O$8+$P$8*SIN($S$8-$T$8*(A8376-$A$8335)/$P$8),erreur)</f>
        <v>354.17337344564157</v>
      </c>
    </row>
    <row r="8377" spans="1:7" x14ac:dyDescent="0.3">
      <c r="A8377" s="20">
        <f t="shared" si="321"/>
        <v>8371</v>
      </c>
      <c r="B8377" s="9">
        <v>334.84695829012344</v>
      </c>
      <c r="C8377" s="9">
        <v>354.19261482307184</v>
      </c>
      <c r="D8377" s="25">
        <v>6</v>
      </c>
      <c r="E8377" s="8">
        <v>42</v>
      </c>
      <c r="F8377" s="31">
        <f>IF($A8377&lt;=$J$29,$O$29+$P$29*SIN($Q$29+$R$29*($A8377-$A$8371)/$P$29),erreur)</f>
        <v>334.84695829012344</v>
      </c>
      <c r="G8377" s="31">
        <f>IF(8811-A8377&gt;$I$8,$O$8+$P$8*SIN($S$8-$T$8*(A8377-$A$8335)/$P$8),erreur)</f>
        <v>354.19261482307184</v>
      </c>
    </row>
    <row r="8378" spans="1:7" x14ac:dyDescent="0.3">
      <c r="A8378" s="20">
        <f t="shared" si="321"/>
        <v>8372</v>
      </c>
      <c r="B8378" s="9">
        <v>334.84288192421445</v>
      </c>
      <c r="C8378" s="9">
        <v>354.21218779331366</v>
      </c>
      <c r="D8378" s="25">
        <v>7</v>
      </c>
      <c r="E8378" s="8">
        <v>43</v>
      </c>
      <c r="F8378" s="31">
        <f>IF($A8378&lt;=$J$29,$O$29+$P$29*SIN($Q$29+$R$29*($A8378-$A$8371)/$P$29),erreur)</f>
        <v>334.84288192421445</v>
      </c>
      <c r="G8378" s="31">
        <f>IF(8811-A8378&gt;$I$8,$O$8+$P$8*SIN($S$8-$T$8*(A8378-$A$8335)/$P$8),erreur)</f>
        <v>354.21218779331366</v>
      </c>
    </row>
    <row r="8379" spans="1:7" x14ac:dyDescent="0.3">
      <c r="A8379" s="20">
        <f t="shared" si="321"/>
        <v>8373</v>
      </c>
      <c r="B8379" s="9">
        <v>334.83873810666228</v>
      </c>
      <c r="C8379" s="9">
        <v>354.23209235421518</v>
      </c>
      <c r="D8379" s="25">
        <v>8</v>
      </c>
      <c r="E8379" s="8">
        <v>44</v>
      </c>
      <c r="F8379" s="31">
        <f>IF($A8379&lt;=$J$29,$O$29+$P$29*SIN($Q$29+$R$29*($A8379-$A$8371)/$P$29),erreur)</f>
        <v>334.83873810666228</v>
      </c>
      <c r="G8379" s="31">
        <f>IF(8811-A8379&gt;$I$8,$O$8+$P$8*SIN($S$8-$T$8*(A8379-$A$8335)/$P$8),erreur)</f>
        <v>354.23209235421518</v>
      </c>
    </row>
    <row r="8380" spans="1:7" x14ac:dyDescent="0.3">
      <c r="A8380" s="20">
        <f t="shared" si="321"/>
        <v>8374</v>
      </c>
      <c r="B8380" s="9">
        <v>334.83452683748146</v>
      </c>
      <c r="C8380" s="9">
        <v>354.25232850358589</v>
      </c>
      <c r="D8380" s="25">
        <v>9</v>
      </c>
      <c r="E8380" s="8">
        <v>45</v>
      </c>
      <c r="F8380" s="31">
        <f>IF($A8380&lt;=$J$29,$O$29+$P$29*SIN($Q$29+$R$29*($A8380-$A$8371)/$P$29),erreur)</f>
        <v>334.83452683748146</v>
      </c>
      <c r="G8380" s="31">
        <f>IF(8811-A8380&gt;$I$8,$O$8+$P$8*SIN($S$8-$T$8*(A8380-$A$8335)/$P$8),erreur)</f>
        <v>354.25232850358589</v>
      </c>
    </row>
    <row r="8381" spans="1:7" x14ac:dyDescent="0.3">
      <c r="A8381" s="20">
        <f t="shared" si="321"/>
        <v>8375</v>
      </c>
      <c r="B8381" s="9">
        <v>334.83024811669566</v>
      </c>
      <c r="C8381" s="9">
        <v>354.27289623920069</v>
      </c>
      <c r="D8381" s="25">
        <v>10</v>
      </c>
      <c r="E8381" s="8">
        <v>46</v>
      </c>
      <c r="F8381" s="31">
        <f>IF($A8381&lt;=$J$29,$O$29+$P$29*SIN($Q$29+$R$29*($A8381-$A$8371)/$P$29),erreur)</f>
        <v>334.83024811669566</v>
      </c>
      <c r="G8381" s="31">
        <f>IF(8811-A8381&gt;$I$8,$O$8+$P$8*SIN($S$8-$T$8*(A8381-$A$8335)/$P$8),erreur)</f>
        <v>354.27289623920069</v>
      </c>
    </row>
    <row r="8382" spans="1:7" x14ac:dyDescent="0.3">
      <c r="A8382" s="20">
        <f t="shared" si="321"/>
        <v>8376</v>
      </c>
      <c r="B8382" s="9">
        <v>334.82590194431941</v>
      </c>
      <c r="C8382" s="9">
        <v>354.29379555879677</v>
      </c>
      <c r="D8382" s="25">
        <v>11</v>
      </c>
      <c r="E8382" s="8">
        <v>47</v>
      </c>
      <c r="F8382" s="31">
        <f>IF($A8382&lt;=$J$29,$O$29+$P$29*SIN($Q$29+$R$29*($A8382-$A$8371)/$P$29),erreur)</f>
        <v>334.82590194431941</v>
      </c>
      <c r="G8382" s="31">
        <f>IF(8811-A8382&gt;$I$8,$O$8+$P$8*SIN($S$8-$T$8*(A8382-$A$8335)/$P$8),erreur)</f>
        <v>354.29379555879677</v>
      </c>
    </row>
    <row r="8383" spans="1:7" x14ac:dyDescent="0.3">
      <c r="A8383" s="20">
        <f t="shared" si="321"/>
        <v>8377</v>
      </c>
      <c r="B8383" s="9">
        <v>334.82148832037637</v>
      </c>
      <c r="C8383" s="9">
        <v>354.3150264600763</v>
      </c>
      <c r="D8383" s="25">
        <v>12</v>
      </c>
      <c r="E8383" s="8">
        <v>48</v>
      </c>
      <c r="F8383" s="31">
        <f>IF($A8383&lt;=$J$29,$O$29+$P$29*SIN($Q$29+$R$29*($A8383-$A$8371)/$P$29),erreur)</f>
        <v>334.82148832037637</v>
      </c>
      <c r="G8383" s="31">
        <f>IF(8811-A8383&gt;$I$8,$O$8+$P$8*SIN($S$8-$T$8*(A8383-$A$8335)/$P$8),erreur)</f>
        <v>354.3150264600763</v>
      </c>
    </row>
    <row r="8384" spans="1:7" x14ac:dyDescent="0.3">
      <c r="A8384" s="20">
        <f t="shared" si="321"/>
        <v>8378</v>
      </c>
      <c r="B8384" s="9">
        <v>334.81700724488473</v>
      </c>
      <c r="C8384" s="9">
        <v>354.33658894070277</v>
      </c>
      <c r="D8384" s="25">
        <v>13</v>
      </c>
      <c r="E8384" s="8">
        <v>49</v>
      </c>
      <c r="F8384" s="31">
        <f>IF($A8384&lt;=$J$29,$O$29+$P$29*SIN($Q$29+$R$29*($A8384-$A$8371)/$P$29),erreur)</f>
        <v>334.81700724488473</v>
      </c>
      <c r="G8384" s="31">
        <f>IF(8811-A8384&gt;$I$8,$O$8+$P$8*SIN($S$8-$T$8*(A8384-$A$8335)/$P$8),erreur)</f>
        <v>354.33658894070277</v>
      </c>
    </row>
    <row r="8385" spans="1:8" x14ac:dyDescent="0.3">
      <c r="A8385" s="20">
        <f t="shared" si="321"/>
        <v>8379</v>
      </c>
      <c r="B8385" s="9">
        <v>334.81245871786632</v>
      </c>
      <c r="C8385" s="9">
        <v>354.35848299830468</v>
      </c>
      <c r="D8385" s="25">
        <v>14</v>
      </c>
      <c r="E8385" s="8">
        <v>50</v>
      </c>
      <c r="F8385" s="31">
        <f>IF($A8385&lt;=$J$29,$O$29+$P$29*SIN($Q$29+$R$29*($A8385-$A$8371)/$P$29),erreur)</f>
        <v>334.81245871786632</v>
      </c>
      <c r="G8385" s="31">
        <f>IF(8811-A8385&gt;$I$8,$O$8+$P$8*SIN($S$8-$T$8*(A8385-$A$8335)/$P$8),erreur)</f>
        <v>354.35848299830468</v>
      </c>
    </row>
    <row r="8386" spans="1:8" x14ac:dyDescent="0.3">
      <c r="A8386" s="20">
        <f t="shared" si="321"/>
        <v>8380</v>
      </c>
      <c r="B8386" s="9">
        <v>334.80784273934114</v>
      </c>
      <c r="C8386" s="9">
        <v>354.38070863047369</v>
      </c>
      <c r="D8386" s="25">
        <v>15</v>
      </c>
      <c r="E8386" s="8">
        <v>51</v>
      </c>
      <c r="F8386" s="31">
        <f>IF($A8386&lt;=$J$29,$O$29+$P$29*SIN($Q$29+$R$29*($A8386-$A$8371)/$P$29),erreur)</f>
        <v>334.80784273934114</v>
      </c>
      <c r="G8386" s="31">
        <f>IF(8811-A8386&gt;$I$8,$O$8+$P$8*SIN($S$8-$T$8*(A8386-$A$8335)/$P$8),erreur)</f>
        <v>354.38070863047369</v>
      </c>
      <c r="H8386">
        <v>333.14</v>
      </c>
    </row>
    <row r="8387" spans="1:8" x14ac:dyDescent="0.3">
      <c r="A8387" s="20">
        <f t="shared" si="321"/>
        <v>8381</v>
      </c>
      <c r="B8387" s="9">
        <v>334.8031593093292</v>
      </c>
      <c r="C8387" s="9">
        <v>354.40326583476599</v>
      </c>
      <c r="D8387" s="25">
        <v>16</v>
      </c>
      <c r="E8387" s="8">
        <v>52</v>
      </c>
      <c r="F8387" s="31">
        <f>IF($A8387&lt;=$J$29,$O$29+$P$29*SIN($Q$29+$R$29*($A8387-$A$8371)/$P$29),erreur)</f>
        <v>334.8031593093292</v>
      </c>
      <c r="G8387" s="31">
        <f>IF(8811-A8387&gt;$I$8,$O$8+$P$8*SIN($S$8-$T$8*(A8387-$A$8335)/$P$8),erreur)</f>
        <v>354.40326583476599</v>
      </c>
    </row>
    <row r="8388" spans="1:8" x14ac:dyDescent="0.3">
      <c r="A8388" s="20">
        <f t="shared" si="321"/>
        <v>8382</v>
      </c>
      <c r="B8388" s="9">
        <v>334.79840842785234</v>
      </c>
      <c r="C8388" s="9">
        <v>354.42615460869956</v>
      </c>
      <c r="D8388" s="25">
        <v>17</v>
      </c>
      <c r="E8388" s="8">
        <v>53</v>
      </c>
      <c r="F8388" s="31">
        <f>IF($A8388&lt;=$J$29,$O$29+$P$29*SIN($Q$29+$R$29*($A8388-$A$8371)/$P$29),erreur)</f>
        <v>334.79840842785234</v>
      </c>
      <c r="G8388" s="31">
        <f>IF(8811-A8388&gt;$I$8,$O$8+$P$8*SIN($S$8-$T$8*(A8388-$A$8335)/$P$8),erreur)</f>
        <v>354.42615460869956</v>
      </c>
    </row>
    <row r="8389" spans="1:8" x14ac:dyDescent="0.3">
      <c r="A8389" s="20">
        <f t="shared" si="321"/>
        <v>8383</v>
      </c>
      <c r="B8389" s="9">
        <v>334.79359009493237</v>
      </c>
      <c r="C8389" s="9">
        <v>354.44937494975693</v>
      </c>
      <c r="D8389" s="25">
        <v>18</v>
      </c>
      <c r="E8389" s="8">
        <v>54</v>
      </c>
      <c r="F8389" s="31">
        <f>IF($A8389&lt;=$J$29,$O$29+$P$29*SIN($Q$29+$R$29*($A8389-$A$8371)/$P$29),erreur)</f>
        <v>334.79359009493237</v>
      </c>
      <c r="G8389" s="31">
        <f>IF(8811-A8389&gt;$I$8,$O$8+$P$8*SIN($S$8-$T$8*(A8389-$A$8335)/$P$8),erreur)</f>
        <v>354.44937494975693</v>
      </c>
    </row>
    <row r="8390" spans="1:8" x14ac:dyDescent="0.3">
      <c r="A8390" s="20">
        <f t="shared" si="321"/>
        <v>8384</v>
      </c>
      <c r="B8390" s="9">
        <v>334.78870431059113</v>
      </c>
      <c r="C8390" s="9">
        <v>354.47292685538378</v>
      </c>
      <c r="D8390" s="25">
        <v>19</v>
      </c>
      <c r="E8390" s="8">
        <v>55</v>
      </c>
      <c r="F8390" s="31">
        <f>IF($A8390&lt;=$J$29,$O$29+$P$29*SIN($Q$29+$R$29*($A8390-$A$8371)/$P$29),erreur)</f>
        <v>334.78870431059113</v>
      </c>
      <c r="G8390" s="31">
        <f>IF(8811-A8390&gt;$I$8,$O$8+$P$8*SIN($S$8-$T$8*(A8390-$A$8335)/$P$8),erreur)</f>
        <v>354.47292685538378</v>
      </c>
    </row>
    <row r="8391" spans="1:8" x14ac:dyDescent="0.3">
      <c r="A8391" s="20">
        <f t="shared" si="321"/>
        <v>8385</v>
      </c>
      <c r="B8391" s="9">
        <v>334.78375107485226</v>
      </c>
      <c r="C8391" s="9">
        <v>354.49681032298986</v>
      </c>
      <c r="D8391" s="25">
        <v>20</v>
      </c>
      <c r="E8391" s="8">
        <v>56</v>
      </c>
      <c r="F8391" s="31">
        <f>IF($A8391&lt;=$J$29,$O$29+$P$29*SIN($Q$29+$R$29*($A8391-$A$8371)/$P$29),erreur)</f>
        <v>334.78375107485226</v>
      </c>
      <c r="G8391" s="31">
        <f>IF(8811-A8391&gt;$I$8,$O$8+$P$8*SIN($S$8-$T$8*(A8391-$A$8335)/$P$8),erreur)</f>
        <v>354.49681032298986</v>
      </c>
    </row>
    <row r="8392" spans="1:8" x14ac:dyDescent="0.3">
      <c r="A8392" s="20">
        <f t="shared" ref="A8392:A8455" si="322">ROW()-6</f>
        <v>8386</v>
      </c>
      <c r="B8392" s="9">
        <v>334.77873038773578</v>
      </c>
      <c r="C8392" s="9">
        <v>354.5210253499481</v>
      </c>
      <c r="D8392" s="25">
        <v>21</v>
      </c>
      <c r="E8392" s="8">
        <v>57</v>
      </c>
      <c r="F8392" s="31">
        <f>IF($A8392&lt;=$J$29,$O$29+$P$29*SIN($Q$29+$R$29*($A8392-$A$8371)/$P$29),erreur)</f>
        <v>334.77873038773578</v>
      </c>
      <c r="G8392" s="31">
        <f>IF(8811-A8392&gt;$I$8,$O$8+$P$8*SIN($S$8-$T$8*(A8392-$A$8335)/$P$8),erreur)</f>
        <v>354.5210253499481</v>
      </c>
    </row>
    <row r="8393" spans="1:8" x14ac:dyDescent="0.3">
      <c r="A8393" s="20">
        <f t="shared" si="322"/>
        <v>8387</v>
      </c>
      <c r="B8393" s="9">
        <v>334.77364224926714</v>
      </c>
      <c r="C8393" s="9">
        <v>354.5455719335946</v>
      </c>
      <c r="D8393" s="25">
        <v>22</v>
      </c>
      <c r="E8393" s="8">
        <v>58</v>
      </c>
      <c r="F8393" s="31">
        <f>IF($A8393&lt;=$J$29,$O$29+$P$29*SIN($Q$29+$R$29*($A8393-$A$8371)/$P$29),erreur)</f>
        <v>334.77364224926714</v>
      </c>
      <c r="G8393" s="31">
        <f>IF(8811-A8393&gt;$I$8,$O$8+$P$8*SIN($S$8-$T$8*(A8393-$A$8335)/$P$8),erreur)</f>
        <v>354.5455719335946</v>
      </c>
    </row>
    <row r="8394" spans="1:8" x14ac:dyDescent="0.3">
      <c r="A8394" s="20">
        <f t="shared" si="322"/>
        <v>8388</v>
      </c>
      <c r="B8394" s="9">
        <v>334.76848665946818</v>
      </c>
      <c r="C8394" s="9">
        <v>354.57045007122952</v>
      </c>
      <c r="D8394" s="25">
        <v>23</v>
      </c>
      <c r="E8394" s="8">
        <v>59</v>
      </c>
      <c r="F8394" s="31">
        <f>IF($A8394&lt;=$J$29,$O$29+$P$29*SIN($Q$29+$R$29*($A8394-$A$8371)/$P$29),erreur)</f>
        <v>334.76848665946818</v>
      </c>
      <c r="G8394" s="31">
        <f>IF(8811-A8394&gt;$I$8,$O$8+$P$8*SIN($S$8-$T$8*(A8394-$A$8335)/$P$8),erreur)</f>
        <v>354.57045007122952</v>
      </c>
    </row>
    <row r="8395" spans="1:8" x14ac:dyDescent="0.3">
      <c r="A8395" s="20">
        <f t="shared" si="322"/>
        <v>8389</v>
      </c>
      <c r="B8395" s="9">
        <v>334.76326361836072</v>
      </c>
      <c r="C8395" s="9">
        <v>354.59565976011663</v>
      </c>
      <c r="D8395" s="25">
        <v>24</v>
      </c>
      <c r="E8395" s="8">
        <v>60</v>
      </c>
      <c r="F8395" s="31">
        <f>IF($A8395&lt;=$J$29,$O$29+$P$29*SIN($Q$29+$R$29*($A8395-$A$8371)/$P$29),erreur)</f>
        <v>334.76326361836072</v>
      </c>
      <c r="G8395" s="31">
        <f>IF(8811-A8395&gt;$I$8,$O$8+$P$8*SIN($S$8-$T$8*(A8395-$A$8335)/$P$8),erreur)</f>
        <v>354.59565976011663</v>
      </c>
    </row>
    <row r="8396" spans="1:8" x14ac:dyDescent="0.3">
      <c r="A8396" s="20">
        <f t="shared" si="322"/>
        <v>8390</v>
      </c>
      <c r="B8396" s="9">
        <v>334.75797312597206</v>
      </c>
      <c r="C8396" s="9">
        <v>354.6212009974829</v>
      </c>
      <c r="D8396" s="25">
        <v>25</v>
      </c>
      <c r="E8396" s="8">
        <v>61</v>
      </c>
      <c r="F8396" s="31">
        <f>IF($A8396&lt;=$J$29,$O$29+$P$29*SIN($Q$29+$R$29*($A8396-$A$8371)/$P$29),erreur)</f>
        <v>334.75797312597206</v>
      </c>
      <c r="G8396" s="31">
        <f>IF(8811-A8396&gt;$I$8,$O$8+$P$8*SIN($S$8-$T$8*(A8396-$A$8335)/$P$8),erreur)</f>
        <v>354.6212009974829</v>
      </c>
    </row>
    <row r="8397" spans="1:8" x14ac:dyDescent="0.3">
      <c r="A8397" s="20">
        <f t="shared" si="322"/>
        <v>8391</v>
      </c>
      <c r="B8397" s="9">
        <v>334.75261518232219</v>
      </c>
      <c r="C8397" s="9">
        <v>354.64707378051844</v>
      </c>
      <c r="D8397" s="25">
        <v>26</v>
      </c>
      <c r="E8397" s="8">
        <v>62</v>
      </c>
      <c r="F8397" s="31">
        <f>IF($A8397&lt;=$J$29,$O$29+$P$29*SIN($Q$29+$R$29*($A8397-$A$8371)/$P$29),erreur)</f>
        <v>334.75261518232219</v>
      </c>
      <c r="G8397" s="31">
        <f>IF(8811-A8397&gt;$I$8,$O$8+$P$8*SIN($S$8-$T$8*(A8397-$A$8335)/$P$8),erreur)</f>
        <v>354.64707378051844</v>
      </c>
    </row>
    <row r="8398" spans="1:8" x14ac:dyDescent="0.3">
      <c r="A8398" s="20">
        <f t="shared" si="322"/>
        <v>8392</v>
      </c>
      <c r="B8398" s="9">
        <v>334.7471897874384</v>
      </c>
      <c r="C8398" s="9">
        <v>354.67327810637789</v>
      </c>
      <c r="D8398" s="25">
        <v>27</v>
      </c>
      <c r="E8398" s="8">
        <v>63</v>
      </c>
      <c r="F8398" s="31">
        <f>IF($A8398&lt;=$J$29,$O$29+$P$29*SIN($Q$29+$R$29*($A8398-$A$8371)/$P$29),erreur)</f>
        <v>334.7471897874384</v>
      </c>
      <c r="G8398" s="31">
        <f>IF(8811-A8398&gt;$I$8,$O$8+$P$8*SIN($S$8-$T$8*(A8398-$A$8335)/$P$8),erreur)</f>
        <v>354.67327810637789</v>
      </c>
    </row>
    <row r="8399" spans="1:8" x14ac:dyDescent="0.3">
      <c r="A8399" s="20">
        <f t="shared" si="322"/>
        <v>8393</v>
      </c>
      <c r="B8399" s="9">
        <v>334.74169694134434</v>
      </c>
      <c r="C8399" s="9">
        <v>354.69981397217907</v>
      </c>
      <c r="D8399" s="25">
        <v>28</v>
      </c>
      <c r="E8399" s="8">
        <v>64</v>
      </c>
      <c r="F8399" s="31">
        <f>IF($A8399&lt;=$J$29,$O$29+$P$29*SIN($Q$29+$R$29*($A8399-$A$8371)/$P$29),erreur)</f>
        <v>334.74169694134434</v>
      </c>
      <c r="G8399" s="31">
        <f>IF(8811-A8399&gt;$I$8,$O$8+$P$8*SIN($S$8-$T$8*(A8399-$A$8335)/$P$8),erreur)</f>
        <v>354.69981397217907</v>
      </c>
    </row>
    <row r="8400" spans="1:8" x14ac:dyDescent="0.3">
      <c r="A8400" s="20">
        <f t="shared" si="322"/>
        <v>8394</v>
      </c>
      <c r="B8400" s="9">
        <v>334.73613664406548</v>
      </c>
      <c r="C8400" s="9">
        <v>354.7266813750025</v>
      </c>
      <c r="D8400" s="25">
        <v>29</v>
      </c>
      <c r="E8400" s="8">
        <v>65</v>
      </c>
      <c r="F8400" s="31">
        <f>IF($A8400&lt;=$J$29,$O$29+$P$29*SIN($Q$29+$R$29*($A8400-$A$8371)/$P$29),erreur)</f>
        <v>334.73613664406548</v>
      </c>
      <c r="G8400" s="31">
        <f>IF(8811-A8400&gt;$I$8,$O$8+$P$8*SIN($S$8-$T$8*(A8400-$A$8335)/$P$8),erreur)</f>
        <v>354.7266813750025</v>
      </c>
    </row>
    <row r="8401" spans="1:8" x14ac:dyDescent="0.3">
      <c r="A8401" s="20">
        <f t="shared" si="322"/>
        <v>8395</v>
      </c>
      <c r="B8401" s="9">
        <v>334.7305088956291</v>
      </c>
      <c r="C8401" s="9">
        <v>354.75388031189323</v>
      </c>
      <c r="D8401" s="25">
        <v>30</v>
      </c>
      <c r="E8401" s="8">
        <v>66</v>
      </c>
      <c r="F8401" s="31">
        <f>IF($A8401&lt;=$J$29,$O$29+$P$29*SIN($Q$29+$R$29*($A8401-$A$8371)/$P$29),erreur)</f>
        <v>334.7305088956291</v>
      </c>
      <c r="G8401" s="31">
        <f>IF(8811-A8401&gt;$I$8,$O$8+$P$8*SIN($S$8-$T$8*(A8401-$A$8335)/$P$8),erreur)</f>
        <v>354.75388031189323</v>
      </c>
    </row>
    <row r="8402" spans="1:8" x14ac:dyDescent="0.3">
      <c r="A8402" s="20">
        <f t="shared" si="322"/>
        <v>8396</v>
      </c>
      <c r="B8402" s="9">
        <v>334.72481369605521</v>
      </c>
      <c r="C8402" s="9">
        <v>354.78141077985993</v>
      </c>
      <c r="D8402" s="25">
        <v>31</v>
      </c>
      <c r="E8402" s="8">
        <v>67</v>
      </c>
      <c r="F8402" s="31">
        <f>IF($A8402&lt;=$J$29,$O$29+$P$29*SIN($Q$29+$R$29*($A8402-$A$8371)/$P$29),erreur)</f>
        <v>334.72481369605521</v>
      </c>
      <c r="G8402" s="31">
        <f>IF(8811-A8402&gt;$I$8,$O$8+$P$8*SIN($S$8-$T$8*(A8402-$A$8335)/$P$8),erreur)</f>
        <v>354.78141077985993</v>
      </c>
    </row>
    <row r="8403" spans="1:8" x14ac:dyDescent="0.3">
      <c r="A8403" s="20">
        <f t="shared" si="322"/>
        <v>8397</v>
      </c>
      <c r="B8403" s="9">
        <v>334.71905104537473</v>
      </c>
      <c r="C8403" s="9">
        <v>354.80927277587352</v>
      </c>
      <c r="D8403" s="25">
        <v>32</v>
      </c>
      <c r="E8403" s="8">
        <v>68</v>
      </c>
      <c r="F8403" s="31">
        <f>IF($A8403&lt;=$J$29,$O$29+$P$29*SIN($Q$29+$R$29*($A8403-$A$8371)/$P$29),erreur)</f>
        <v>334.71905104537473</v>
      </c>
      <c r="G8403" s="31">
        <f>IF(8811-A8403&gt;$I$8,$O$8+$P$8*SIN($S$8-$T$8*(A8403-$A$8335)/$P$8),erreur)</f>
        <v>354.80927277587352</v>
      </c>
    </row>
    <row r="8404" spans="1:8" x14ac:dyDescent="0.3">
      <c r="A8404" s="20">
        <f t="shared" si="322"/>
        <v>8398</v>
      </c>
      <c r="B8404" s="9">
        <v>334.71322094361312</v>
      </c>
      <c r="C8404" s="9">
        <v>354.83746629686993</v>
      </c>
      <c r="D8404" s="25">
        <v>33</v>
      </c>
      <c r="E8404" s="8">
        <v>69</v>
      </c>
      <c r="F8404" s="31">
        <f>IF($A8404&lt;=$J$29,$O$29+$P$29*SIN($Q$29+$R$29*($A8404-$A$8371)/$P$29),erreur)</f>
        <v>334.71322094361312</v>
      </c>
      <c r="G8404" s="31">
        <f>IF(8811-A8404&gt;$I$8,$O$8+$P$8*SIN($S$8-$T$8*(A8404-$A$8335)/$P$8),erreur)</f>
        <v>354.83746629686993</v>
      </c>
    </row>
    <row r="8405" spans="1:8" x14ac:dyDescent="0.3">
      <c r="A8405" s="20">
        <f t="shared" si="322"/>
        <v>8399</v>
      </c>
      <c r="B8405" s="9">
        <v>334.70732339079404</v>
      </c>
      <c r="C8405" s="9">
        <v>354.86599133974778</v>
      </c>
      <c r="D8405" s="25">
        <v>34</v>
      </c>
      <c r="E8405" s="8">
        <v>70</v>
      </c>
      <c r="F8405" s="31">
        <f>IF($A8405&lt;=$J$29,$O$29+$P$29*SIN($Q$29+$R$29*($A8405-$A$8371)/$P$29),erreur)</f>
        <v>334.70732339079404</v>
      </c>
      <c r="G8405" s="31">
        <f>IF(8811-A8405&gt;$I$8,$O$8+$P$8*SIN($S$8-$T$8*(A8405-$A$8335)/$P$8),erreur)</f>
        <v>354.86599133974778</v>
      </c>
    </row>
    <row r="8406" spans="1:8" x14ac:dyDescent="0.3">
      <c r="A8406" s="20">
        <f t="shared" si="322"/>
        <v>8400</v>
      </c>
      <c r="B8406" s="9">
        <v>334.70135838694659</v>
      </c>
      <c r="C8406" s="9">
        <v>354.89484790136976</v>
      </c>
      <c r="D8406" s="25">
        <v>35</v>
      </c>
      <c r="E8406" s="8">
        <v>71</v>
      </c>
      <c r="F8406" s="31">
        <f>IF($A8406&lt;=$J$29,$O$29+$P$29*SIN($Q$29+$R$29*($A8406-$A$8371)/$P$29),erreur)</f>
        <v>334.70135838694659</v>
      </c>
      <c r="G8406" s="31">
        <f>IF(8811-A8406&gt;$I$8,$O$8+$P$8*SIN($S$8-$T$8*(A8406-$A$8335)/$P$8),erreur)</f>
        <v>354.89484790136976</v>
      </c>
      <c r="H8406">
        <v>332.96</v>
      </c>
    </row>
    <row r="8407" spans="1:8" x14ac:dyDescent="0.3">
      <c r="A8407" s="20">
        <f t="shared" si="322"/>
        <v>8401</v>
      </c>
      <c r="B8407" s="9">
        <v>334.69532593209988</v>
      </c>
      <c r="C8407" s="9">
        <v>354.92403597856128</v>
      </c>
      <c r="D8407" s="25">
        <v>36</v>
      </c>
      <c r="E8407" s="8">
        <v>72</v>
      </c>
      <c r="F8407" s="31">
        <f>IF($A8407&lt;=$J$29,$O$29+$P$29*SIN($Q$29+$R$29*($A8407-$A$8371)/$P$29),erreur)</f>
        <v>334.69532593209988</v>
      </c>
      <c r="G8407" s="31">
        <f>IF(8811-A8407&gt;$I$8,$O$8+$P$8*SIN($S$8-$T$8*(A8407-$A$8335)/$P$8),erreur)</f>
        <v>354.92403597856128</v>
      </c>
    </row>
    <row r="8408" spans="1:8" x14ac:dyDescent="0.3">
      <c r="A8408" s="20">
        <f t="shared" si="322"/>
        <v>8402</v>
      </c>
      <c r="B8408" s="9">
        <v>334.68922602627754</v>
      </c>
      <c r="C8408" s="9">
        <v>354.95355556811182</v>
      </c>
      <c r="D8408" s="25">
        <v>37</v>
      </c>
      <c r="E8408" s="8">
        <v>73</v>
      </c>
      <c r="F8408" s="31">
        <f>IF($A8408&lt;=$J$29,$O$29+$P$29*SIN($Q$29+$R$29*($A8408-$A$8371)/$P$29),erreur)</f>
        <v>334.68922602627754</v>
      </c>
      <c r="G8408" s="31">
        <f>IF(8811-A8408&gt;$I$8,$O$8+$P$8*SIN($S$8-$T$8*(A8408-$A$8335)/$P$8),erreur)</f>
        <v>354.95355556811182</v>
      </c>
    </row>
    <row r="8409" spans="1:8" x14ac:dyDescent="0.3">
      <c r="A8409" s="20">
        <f t="shared" si="322"/>
        <v>8403</v>
      </c>
      <c r="B8409" s="9">
        <v>334.6830586695105</v>
      </c>
      <c r="C8409" s="9">
        <v>354.98340666677495</v>
      </c>
      <c r="D8409" s="25">
        <v>38</v>
      </c>
      <c r="E8409" s="8">
        <v>74</v>
      </c>
      <c r="F8409" s="31">
        <f>IF($A8409&lt;=$J$29,$O$29+$P$29*SIN($Q$29+$R$29*($A8409-$A$8371)/$P$29),erreur)</f>
        <v>334.6830586695105</v>
      </c>
      <c r="G8409" s="31">
        <f>IF(8811-A8409&gt;$I$8,$O$8+$P$8*SIN($S$8-$T$8*(A8409-$A$8335)/$P$8),erreur)</f>
        <v>354.98340666677495</v>
      </c>
    </row>
    <row r="8410" spans="1:8" x14ac:dyDescent="0.3">
      <c r="A8410" s="20">
        <f t="shared" si="322"/>
        <v>8404</v>
      </c>
      <c r="B8410" s="9">
        <v>334.67682386182423</v>
      </c>
      <c r="C8410" s="9">
        <v>355.01358927126648</v>
      </c>
      <c r="D8410" s="25">
        <v>39</v>
      </c>
      <c r="E8410" s="8">
        <v>75</v>
      </c>
      <c r="F8410" s="31">
        <f>IF($A8410&lt;=$J$29,$O$29+$P$29*SIN($Q$29+$R$29*($A8410-$A$8371)/$P$29),erreur)</f>
        <v>334.67682386182423</v>
      </c>
      <c r="G8410" s="31">
        <f>IF(8811-A8410&gt;$I$8,$O$8+$P$8*SIN($S$8-$T$8*(A8410-$A$8335)/$P$8),erreur)</f>
        <v>355.01358927126648</v>
      </c>
    </row>
    <row r="8411" spans="1:8" x14ac:dyDescent="0.3">
      <c r="A8411" s="20">
        <f t="shared" si="322"/>
        <v>8405</v>
      </c>
      <c r="B8411" s="9">
        <v>334.67052160324602</v>
      </c>
      <c r="C8411" s="9">
        <v>355.04410337826675</v>
      </c>
      <c r="D8411" s="25">
        <v>40</v>
      </c>
      <c r="E8411" s="8">
        <v>76</v>
      </c>
      <c r="F8411" s="31">
        <f>IF($A8411&lt;=$J$29,$O$29+$P$29*SIN($Q$29+$R$29*($A8411-$A$8371)/$P$29),erreur)</f>
        <v>334.67052160324602</v>
      </c>
      <c r="G8411" s="31">
        <f>IF(8811-A8411&gt;$I$8,$O$8+$P$8*SIN($S$8-$T$8*(A8411-$A$8335)/$P$8),erreur)</f>
        <v>355.04410337826675</v>
      </c>
    </row>
    <row r="8412" spans="1:8" x14ac:dyDescent="0.3">
      <c r="A8412" s="20">
        <f t="shared" si="322"/>
        <v>8406</v>
      </c>
      <c r="B8412" s="9">
        <v>334.66415189380859</v>
      </c>
      <c r="C8412" s="9">
        <v>355.07494898441973</v>
      </c>
      <c r="D8412" s="25">
        <v>41</v>
      </c>
      <c r="E8412" s="8">
        <v>77</v>
      </c>
      <c r="F8412" s="31">
        <f>IF($A8412&lt;=$J$29,$O$29+$P$29*SIN($Q$29+$R$29*($A8412-$A$8371)/$P$29),erreur)</f>
        <v>334.66415189380859</v>
      </c>
      <c r="G8412" s="31">
        <f>IF(8811-A8412&gt;$I$8,$O$8+$P$8*SIN($S$8-$T$8*(A8412-$A$8335)/$P$8),erreur)</f>
        <v>355.07494898441973</v>
      </c>
    </row>
    <row r="8413" spans="1:8" x14ac:dyDescent="0.3">
      <c r="A8413" s="20">
        <f t="shared" si="322"/>
        <v>8407</v>
      </c>
      <c r="B8413" s="9">
        <v>334.65771473353925</v>
      </c>
      <c r="C8413" s="9">
        <v>355.10612608633255</v>
      </c>
      <c r="D8413" s="25">
        <v>42</v>
      </c>
      <c r="E8413" s="8">
        <v>78</v>
      </c>
      <c r="F8413" s="31">
        <f>IF($A8413&lt;=$J$29,$O$29+$P$29*SIN($Q$29+$R$29*($A8413-$A$8371)/$P$29),erreur)</f>
        <v>334.65771473353925</v>
      </c>
      <c r="G8413" s="31">
        <f>IF(8811-A8413&gt;$I$8,$O$8+$P$8*SIN($S$8-$T$8*(A8413-$A$8335)/$P$8),erreur)</f>
        <v>355.10612608633255</v>
      </c>
    </row>
    <row r="8414" spans="1:8" x14ac:dyDescent="0.3">
      <c r="A8414" s="20">
        <f t="shared" si="322"/>
        <v>8408</v>
      </c>
      <c r="B8414" s="9">
        <v>334.65121012246527</v>
      </c>
      <c r="C8414" s="9">
        <v>355.13763468057505</v>
      </c>
      <c r="D8414" s="25">
        <v>43</v>
      </c>
      <c r="E8414" s="8">
        <v>79</v>
      </c>
      <c r="F8414" s="31">
        <f>IF($A8414&lt;=$J$29,$O$29+$P$29*SIN($Q$29+$R$29*($A8414-$A$8371)/$P$29),erreur)</f>
        <v>334.65121012246527</v>
      </c>
      <c r="G8414" s="31">
        <f>IF(8811-A8414&gt;$I$8,$O$8+$P$8*SIN($S$8-$T$8*(A8414-$A$8335)/$P$8),erreur)</f>
        <v>355.13763468057505</v>
      </c>
    </row>
    <row r="8415" spans="1:8" x14ac:dyDescent="0.3">
      <c r="A8415" s="20">
        <f t="shared" si="322"/>
        <v>8409</v>
      </c>
      <c r="B8415" s="9">
        <v>334.6446380606194</v>
      </c>
      <c r="C8415" s="9">
        <v>355.16947476368205</v>
      </c>
      <c r="D8415" s="25">
        <v>44</v>
      </c>
      <c r="E8415" s="8">
        <v>80</v>
      </c>
      <c r="F8415" s="31">
        <f>IF($A8415&lt;=$J$29,$O$29+$P$29*SIN($Q$29+$R$29*($A8415-$A$8371)/$P$29),erreur)</f>
        <v>334.6446380606194</v>
      </c>
      <c r="G8415" s="31">
        <f>IF(8811-A8415&gt;$I$8,$O$8+$P$8*SIN($S$8-$T$8*(A8415-$A$8335)/$P$8),erreur)</f>
        <v>355.16947476368205</v>
      </c>
    </row>
    <row r="8416" spans="1:8" x14ac:dyDescent="0.3">
      <c r="A8416" s="20">
        <f t="shared" si="322"/>
        <v>8410</v>
      </c>
      <c r="B8416" s="9">
        <v>334.63799854802892</v>
      </c>
      <c r="C8416" s="9">
        <v>355.20164633215154</v>
      </c>
      <c r="D8416" s="25">
        <v>45</v>
      </c>
      <c r="E8416" s="8">
        <v>81</v>
      </c>
      <c r="F8416" s="31">
        <f>IF($A8416&lt;=$J$29,$O$29+$P$29*SIN($Q$29+$R$29*($A8416-$A$8371)/$P$29),erreur)</f>
        <v>334.63799854802892</v>
      </c>
      <c r="G8416" s="31">
        <f>IF(8811-A8416&gt;$I$8,$O$8+$P$8*SIN($S$8-$T$8*(A8416-$A$8335)/$P$8),erreur)</f>
        <v>355.20164633215154</v>
      </c>
    </row>
    <row r="8417" spans="1:8" x14ac:dyDescent="0.3">
      <c r="A8417" s="20">
        <f t="shared" si="322"/>
        <v>8411</v>
      </c>
      <c r="B8417" s="9">
        <v>334.63129158472657</v>
      </c>
      <c r="C8417" s="9">
        <v>355.23414938244423</v>
      </c>
      <c r="D8417" s="25">
        <v>46</v>
      </c>
      <c r="E8417" s="8">
        <v>82</v>
      </c>
      <c r="F8417" s="31">
        <f>IF($A8417&lt;=$J$29,$O$29+$P$29*SIN($Q$29+$R$29*($A8417-$A$8371)/$P$29),erreur)</f>
        <v>334.63129158472657</v>
      </c>
      <c r="G8417" s="31">
        <f>IF(8811-A8417&gt;$I$8,$O$8+$P$8*SIN($S$8-$T$8*(A8417-$A$8335)/$P$8),erreur)</f>
        <v>355.23414938244423</v>
      </c>
    </row>
    <row r="8418" spans="1:8" x14ac:dyDescent="0.3">
      <c r="A8418" s="20">
        <f t="shared" si="322"/>
        <v>8412</v>
      </c>
      <c r="B8418" s="9">
        <v>334.62451717074146</v>
      </c>
      <c r="C8418" s="9">
        <v>355.26698391098535</v>
      </c>
      <c r="D8418" s="25">
        <v>47</v>
      </c>
      <c r="E8418" s="8">
        <v>83</v>
      </c>
      <c r="F8418" s="31">
        <f>IF($A8418&lt;=$J$29,$O$29+$P$29*SIN($Q$29+$R$29*($A8418-$A$8371)/$P$29),erreur)</f>
        <v>334.62451717074146</v>
      </c>
      <c r="G8418" s="31">
        <f>IF(8811-A8418&gt;$I$8,$O$8+$P$8*SIN($S$8-$T$8*(A8418-$A$8335)/$P$8),erreur)</f>
        <v>355.26698391098535</v>
      </c>
    </row>
    <row r="8419" spans="1:8" x14ac:dyDescent="0.3">
      <c r="A8419" s="20">
        <f t="shared" si="322"/>
        <v>8413</v>
      </c>
      <c r="B8419" s="9">
        <v>334.61767530610268</v>
      </c>
      <c r="C8419" s="9">
        <v>355.30014991416238</v>
      </c>
      <c r="D8419" s="25">
        <v>48</v>
      </c>
      <c r="E8419" s="8">
        <v>84</v>
      </c>
      <c r="F8419" s="31">
        <f>IF($A8419&lt;=$J$29,$O$29+$P$29*SIN($Q$29+$R$29*($A8419-$A$8371)/$P$29),erreur)</f>
        <v>334.61767530610268</v>
      </c>
      <c r="G8419" s="31">
        <f>IF(8811-A8419&gt;$I$8,$O$8+$P$8*SIN($S$8-$T$8*(A8419-$A$8335)/$P$8),erreur)</f>
        <v>355.30014991416238</v>
      </c>
    </row>
    <row r="8420" spans="1:8" x14ac:dyDescent="0.3">
      <c r="A8420" s="20">
        <f t="shared" si="322"/>
        <v>8414</v>
      </c>
      <c r="B8420" s="9">
        <v>334.61076599084663</v>
      </c>
      <c r="C8420" s="9">
        <v>355.3336473883287</v>
      </c>
      <c r="D8420" s="25">
        <v>49</v>
      </c>
      <c r="E8420" s="8">
        <v>85</v>
      </c>
      <c r="F8420" s="31">
        <f>IF($A8420&lt;=$J$29,$O$29+$P$29*SIN($Q$29+$R$29*($A8420-$A$8371)/$P$29),erreur)</f>
        <v>334.61076599084663</v>
      </c>
      <c r="G8420" s="31">
        <f>IF(8811-A8420&gt;$I$8,$O$8+$P$8*SIN($S$8-$T$8*(A8420-$A$8335)/$P$8),erreur)</f>
        <v>355.3336473883287</v>
      </c>
    </row>
    <row r="8421" spans="1:8" x14ac:dyDescent="0.3">
      <c r="A8421" s="20">
        <f t="shared" si="322"/>
        <v>8415</v>
      </c>
      <c r="B8421" s="9">
        <v>334.60378922499876</v>
      </c>
      <c r="C8421" s="9">
        <v>355.36747632979859</v>
      </c>
      <c r="D8421" s="25">
        <v>50</v>
      </c>
      <c r="E8421" s="8">
        <v>86</v>
      </c>
      <c r="F8421" s="31">
        <f>IF($A8421&lt;=$J$29,$O$29+$P$29*SIN($Q$29+$R$29*($A8421-$A$8371)/$P$29),erreur)</f>
        <v>334.60378922499876</v>
      </c>
      <c r="G8421" s="31">
        <f>IF(8811-A8421&gt;$I$8,$O$8+$P$8*SIN($S$8-$T$8*(A8421-$A$8335)/$P$8),erreur)</f>
        <v>355.36747632979859</v>
      </c>
    </row>
    <row r="8422" spans="1:8" x14ac:dyDescent="0.3">
      <c r="A8422" s="20">
        <f t="shared" si="322"/>
        <v>8416</v>
      </c>
      <c r="B8422" s="9">
        <v>334.59674500859364</v>
      </c>
      <c r="C8422" s="9">
        <v>355.40163673485131</v>
      </c>
      <c r="D8422" s="25">
        <v>51</v>
      </c>
      <c r="E8422" s="8">
        <v>87</v>
      </c>
      <c r="F8422" s="31">
        <f>IF($A8422&lt;=$J$29,$O$29+$P$29*SIN($Q$29+$R$29*($A8422-$A$8371)/$P$29),erreur)</f>
        <v>334.59674500859364</v>
      </c>
      <c r="G8422" s="31">
        <f>IF(8811-A8422&gt;$I$8,$O$8+$P$8*SIN($S$8-$T$8*(A8422-$A$8335)/$P$8),erreur)</f>
        <v>355.40163673485131</v>
      </c>
    </row>
    <row r="8423" spans="1:8" x14ac:dyDescent="0.3">
      <c r="A8423" s="20">
        <f t="shared" si="322"/>
        <v>8417</v>
      </c>
      <c r="B8423" s="9">
        <v>334.58963334166219</v>
      </c>
      <c r="C8423" s="9">
        <v>355.43612859973018</v>
      </c>
      <c r="D8423" s="25">
        <v>52</v>
      </c>
      <c r="E8423" s="8">
        <v>88</v>
      </c>
      <c r="F8423" s="31">
        <f>IF($A8423&lt;=$J$29,$O$29+$P$29*SIN($Q$29+$R$29*($A8423-$A$8371)/$P$29),erreur)</f>
        <v>334.58963334166219</v>
      </c>
      <c r="G8423" s="31">
        <f>IF(8811-A8423&gt;$I$8,$O$8+$P$8*SIN($S$8-$T$8*(A8423-$A$8335)/$P$8),erreur)</f>
        <v>355.43612859973018</v>
      </c>
    </row>
    <row r="8424" spans="1:8" x14ac:dyDescent="0.3">
      <c r="A8424" s="20">
        <f t="shared" si="322"/>
        <v>8418</v>
      </c>
      <c r="B8424" s="9">
        <v>334.58245422423897</v>
      </c>
      <c r="C8424" s="9">
        <v>355.47095192063989</v>
      </c>
      <c r="D8424" s="25">
        <v>53</v>
      </c>
      <c r="E8424" s="8">
        <v>89</v>
      </c>
      <c r="F8424" s="31">
        <f>IF($A8424&lt;=$J$29,$O$29+$P$29*SIN($Q$29+$R$29*($A8424-$A$8371)/$P$29),erreur)</f>
        <v>334.58245422423897</v>
      </c>
      <c r="G8424" s="31">
        <f>IF(8811-A8424&gt;$I$8,$O$8+$P$8*SIN($S$8-$T$8*(A8424-$A$8335)/$P$8),erreur)</f>
        <v>355.47095192063989</v>
      </c>
    </row>
    <row r="8425" spans="1:8" x14ac:dyDescent="0.3">
      <c r="A8425" s="20">
        <f t="shared" si="322"/>
        <v>8419</v>
      </c>
      <c r="B8425" s="9">
        <v>334.57520765635672</v>
      </c>
      <c r="C8425" s="9">
        <v>355.50610669375101</v>
      </c>
      <c r="D8425" s="25">
        <v>54</v>
      </c>
      <c r="E8425" s="8">
        <v>90</v>
      </c>
      <c r="F8425" s="31">
        <f>IF($A8425&lt;=$J$29,$O$29+$P$29*SIN($Q$29+$R$29*($A8425-$A$8371)/$P$29),erreur)</f>
        <v>334.57520765635672</v>
      </c>
      <c r="G8425" s="31">
        <f>IF(8811-A8425&gt;$I$8,$O$8+$P$8*SIN($S$8-$T$8*(A8425-$A$8335)/$P$8),erreur)</f>
        <v>355.50610669375101</v>
      </c>
    </row>
    <row r="8426" spans="1:8" x14ac:dyDescent="0.3">
      <c r="A8426" s="20">
        <f t="shared" si="322"/>
        <v>8420</v>
      </c>
      <c r="B8426" s="9">
        <v>334.56789363804273</v>
      </c>
      <c r="C8426" s="9">
        <v>355.54159291519591</v>
      </c>
      <c r="D8426" s="25">
        <v>55</v>
      </c>
      <c r="E8426" s="8">
        <v>91</v>
      </c>
      <c r="F8426" s="31">
        <f>IF($A8426&lt;=$J$29,$O$29+$P$29*SIN($Q$29+$R$29*($A8426-$A$8371)/$P$29),erreur)</f>
        <v>334.56789363804273</v>
      </c>
      <c r="G8426" s="31">
        <f>IF(8811-A8426&gt;$I$8,$O$8+$P$8*SIN($S$8-$T$8*(A8426-$A$8335)/$P$8),erreur)</f>
        <v>355.54159291519591</v>
      </c>
      <c r="H8426">
        <v>332.93</v>
      </c>
    </row>
    <row r="8427" spans="1:8" x14ac:dyDescent="0.3">
      <c r="A8427" s="20">
        <f t="shared" si="322"/>
        <v>8421</v>
      </c>
      <c r="B8427" s="9">
        <v>334.56051216933884</v>
      </c>
      <c r="C8427" s="9">
        <v>355.57741058107194</v>
      </c>
      <c r="D8427" s="25">
        <v>56</v>
      </c>
      <c r="E8427" s="8">
        <v>92</v>
      </c>
      <c r="F8427" s="31">
        <f>IF($A8427&lt;=$J$29,$O$29+$P$29*SIN($Q$29+$R$29*($A8427-$A$8371)/$P$29),erreur)</f>
        <v>334.56051216933884</v>
      </c>
      <c r="G8427" s="31">
        <f>IF(8811-A8427&gt;$I$8,$O$8+$P$8*SIN($S$8-$T$8*(A8427-$A$8335)/$P$8),erreur)</f>
        <v>355.57741058107194</v>
      </c>
    </row>
    <row r="8428" spans="1:8" x14ac:dyDescent="0.3">
      <c r="A8428" s="20">
        <f t="shared" si="322"/>
        <v>8422</v>
      </c>
      <c r="B8428" s="9">
        <v>334.5530632502705</v>
      </c>
      <c r="C8428" s="9">
        <v>355.61355968743919</v>
      </c>
      <c r="D8428" s="25">
        <v>57</v>
      </c>
      <c r="E8428" s="8">
        <v>93</v>
      </c>
      <c r="F8428" s="31">
        <f>IF($A8428&lt;=$J$29,$O$29+$P$29*SIN($Q$29+$R$29*($A8428-$A$8371)/$P$29),erreur)</f>
        <v>334.5530632502705</v>
      </c>
      <c r="G8428" s="31">
        <f>IF(8811-A8428&gt;$I$8,$O$8+$P$8*SIN($S$8-$T$8*(A8428-$A$8335)/$P$8),erreur)</f>
        <v>355.61355968743919</v>
      </c>
    </row>
    <row r="8429" spans="1:8" x14ac:dyDescent="0.3">
      <c r="A8429" s="20">
        <f t="shared" si="322"/>
        <v>8423</v>
      </c>
      <c r="B8429" s="9">
        <v>334.54554688087774</v>
      </c>
      <c r="C8429" s="9">
        <v>355.65004023032179</v>
      </c>
      <c r="D8429" s="25">
        <v>58</v>
      </c>
      <c r="E8429" s="8">
        <v>94</v>
      </c>
      <c r="F8429" s="31">
        <f>IF($A8429&lt;=$J$29,$O$29+$P$29*SIN($Q$29+$R$29*($A8429-$A$8371)/$P$29),erreur)</f>
        <v>334.54554688087774</v>
      </c>
      <c r="G8429" s="31">
        <f>IF(8811-A8429&gt;$I$8,$O$8+$P$8*SIN($S$8-$T$8*(A8429-$A$8335)/$P$8),erreur)</f>
        <v>355.65004023032179</v>
      </c>
    </row>
    <row r="8430" spans="1:8" x14ac:dyDescent="0.3">
      <c r="A8430" s="20">
        <f t="shared" si="322"/>
        <v>8424</v>
      </c>
      <c r="B8430" s="9">
        <v>334.53796306119148</v>
      </c>
      <c r="C8430" s="9">
        <v>355.68685220570569</v>
      </c>
      <c r="D8430" s="25">
        <v>59</v>
      </c>
      <c r="E8430" s="8">
        <v>95</v>
      </c>
      <c r="F8430" s="31">
        <f>IF($A8430&lt;=$J$29,$O$29+$P$29*SIN($Q$29+$R$29*($A8430-$A$8371)/$P$29),erreur)</f>
        <v>334.53796306119148</v>
      </c>
      <c r="G8430" s="31">
        <f>IF(8811-A8430&gt;$I$8,$O$8+$P$8*SIN($S$8-$T$8*(A8430-$A$8335)/$P$8),erreur)</f>
        <v>355.68685220570569</v>
      </c>
    </row>
    <row r="8431" spans="1:8" x14ac:dyDescent="0.3">
      <c r="A8431" s="20">
        <f t="shared" si="322"/>
        <v>8425</v>
      </c>
      <c r="B8431" s="9">
        <v>334.53031179124991</v>
      </c>
      <c r="C8431" s="9">
        <v>355.72399560954364</v>
      </c>
      <c r="D8431" s="25">
        <v>60</v>
      </c>
      <c r="E8431" s="8">
        <v>96</v>
      </c>
      <c r="F8431" s="31">
        <f>IF($A8431&lt;=$J$29,$O$29+$P$29*SIN($Q$29+$R$29*($A8431-$A$8371)/$P$29),erreur)</f>
        <v>334.53031179124991</v>
      </c>
      <c r="G8431" s="31">
        <f>IF(8811-A8431&gt;$I$8,$O$8+$P$8*SIN($S$8-$T$8*(A8431-$A$8335)/$P$8),erreur)</f>
        <v>355.72399560954364</v>
      </c>
    </row>
    <row r="8432" spans="1:8" x14ac:dyDescent="0.3">
      <c r="A8432" s="20">
        <f t="shared" si="322"/>
        <v>8426</v>
      </c>
      <c r="B8432" s="9">
        <v>334.52259307108034</v>
      </c>
      <c r="C8432" s="9">
        <v>355.76147043774881</v>
      </c>
      <c r="D8432" s="25">
        <v>61</v>
      </c>
      <c r="E8432" s="8">
        <v>97</v>
      </c>
      <c r="F8432" s="31">
        <f>IF($A8432&lt;=$J$29,$O$29+$P$29*SIN($Q$29+$R$29*($A8432-$A$8371)/$P$29),erreur)</f>
        <v>334.52259307108034</v>
      </c>
      <c r="G8432" s="31">
        <f>IF(8811-A8432&gt;$I$8,$O$8+$P$8*SIN($S$8-$T$8*(A8432-$A$8335)/$P$8),erreur)</f>
        <v>355.76147043774881</v>
      </c>
    </row>
    <row r="8433" spans="1:8" x14ac:dyDescent="0.3">
      <c r="A8433" s="20">
        <f t="shared" si="322"/>
        <v>8427</v>
      </c>
      <c r="B8433" s="9">
        <v>334.5148069007264</v>
      </c>
      <c r="C8433" s="9">
        <v>355.79927668619894</v>
      </c>
      <c r="D8433" s="25">
        <v>62</v>
      </c>
      <c r="E8433" s="8">
        <v>98</v>
      </c>
      <c r="F8433" s="31">
        <f>IF($A8433&lt;=$J$29,$O$29+$P$29*SIN($Q$29+$R$29*($A8433-$A$8371)/$P$29),erreur)</f>
        <v>334.5148069007264</v>
      </c>
      <c r="G8433" s="31">
        <f>IF(8811-A8433&gt;$I$8,$O$8+$P$8*SIN($S$8-$T$8*(A8433-$A$8335)/$P$8),erreur)</f>
        <v>355.79927668619894</v>
      </c>
    </row>
    <row r="8434" spans="1:8" x14ac:dyDescent="0.3">
      <c r="A8434" s="20">
        <f t="shared" si="322"/>
        <v>8428</v>
      </c>
      <c r="B8434" s="9">
        <v>334.5069532802172</v>
      </c>
      <c r="C8434" s="9">
        <v>355.83741435073671</v>
      </c>
      <c r="D8434" s="25">
        <v>63</v>
      </c>
      <c r="E8434" s="8">
        <v>99</v>
      </c>
      <c r="F8434" s="31">
        <f>IF($A8434&lt;=$J$29,$O$29+$P$29*SIN($Q$29+$R$29*($A8434-$A$8371)/$P$29),erreur)</f>
        <v>334.5069532802172</v>
      </c>
      <c r="G8434" s="31">
        <f>IF(8811-A8434&gt;$I$8,$O$8+$P$8*SIN($S$8-$T$8*(A8434-$A$8335)/$P$8),erreur)</f>
        <v>355.83741435073671</v>
      </c>
    </row>
    <row r="8435" spans="1:8" x14ac:dyDescent="0.3">
      <c r="A8435" s="20">
        <f t="shared" si="322"/>
        <v>8429</v>
      </c>
      <c r="B8435" s="9">
        <v>334.49903220959277</v>
      </c>
      <c r="C8435" s="9">
        <v>355.87588342716572</v>
      </c>
      <c r="D8435" s="25">
        <v>64</v>
      </c>
      <c r="E8435" s="8">
        <v>100</v>
      </c>
      <c r="F8435" s="31">
        <f>IF($A8435&lt;=$J$29,$O$29+$P$29*SIN($Q$29+$R$29*($A8435-$A$8371)/$P$29),erreur)</f>
        <v>334.49903220959277</v>
      </c>
      <c r="G8435" s="31">
        <f>IF(8811-A8435&gt;$I$8,$O$8+$P$8*SIN($S$8-$T$8*(A8435-$A$8335)/$P$8),erreur)</f>
        <v>355.87588342716572</v>
      </c>
    </row>
    <row r="8436" spans="1:8" x14ac:dyDescent="0.3">
      <c r="A8436" s="20">
        <f t="shared" si="322"/>
        <v>8430</v>
      </c>
      <c r="B8436" s="9">
        <v>334.49104368888766</v>
      </c>
      <c r="C8436" s="9">
        <v>355.91468391125591</v>
      </c>
      <c r="D8436" s="25">
        <v>65</v>
      </c>
      <c r="E8436" s="8">
        <v>101</v>
      </c>
      <c r="F8436" s="31">
        <f>IF($A8436&lt;=$J$29,$O$29+$P$29*SIN($Q$29+$R$29*($A8436-$A$8371)/$P$29),erreur)</f>
        <v>334.49104368888766</v>
      </c>
      <c r="G8436" s="31">
        <f>IF(8811-A8436&gt;$I$8,$O$8+$P$8*SIN($S$8-$T$8*(A8436-$A$8335)/$P$8),erreur)</f>
        <v>355.91468391125591</v>
      </c>
    </row>
    <row r="8437" spans="1:8" x14ac:dyDescent="0.3">
      <c r="A8437" s="20">
        <f t="shared" si="322"/>
        <v>8431</v>
      </c>
      <c r="B8437" s="9">
        <v>334.48298771813643</v>
      </c>
      <c r="C8437" s="9">
        <v>355.95381579873902</v>
      </c>
      <c r="D8437" s="25">
        <v>66</v>
      </c>
      <c r="E8437" s="8">
        <v>102</v>
      </c>
      <c r="F8437" s="31">
        <f>IF($A8437&lt;=$J$29,$O$29+$P$29*SIN($Q$29+$R$29*($A8437-$A$8371)/$P$29),erreur)</f>
        <v>334.48298771813643</v>
      </c>
      <c r="G8437" s="31">
        <f>IF(8811-A8437&gt;$I$8,$O$8+$P$8*SIN($S$8-$T$8*(A8437-$A$8335)/$P$8),erreur)</f>
        <v>355.95381579873902</v>
      </c>
    </row>
    <row r="8438" spans="1:8" x14ac:dyDescent="0.3">
      <c r="A8438" s="20">
        <f t="shared" si="322"/>
        <v>8432</v>
      </c>
      <c r="B8438" s="9">
        <v>334.47486429737728</v>
      </c>
      <c r="C8438" s="9">
        <v>355.99327908530995</v>
      </c>
      <c r="D8438" s="25">
        <v>67</v>
      </c>
      <c r="E8438" s="8">
        <v>103</v>
      </c>
      <c r="F8438" s="31">
        <f>IF($A8438&lt;=$J$29,$O$29+$P$29*SIN($Q$29+$R$29*($A8438-$A$8371)/$P$29),erreur)</f>
        <v>334.47486429737728</v>
      </c>
      <c r="G8438" s="31">
        <f>IF(8811-A8438&gt;$I$8,$O$8+$P$8*SIN($S$8-$T$8*(A8438-$A$8335)/$P$8),erreur)</f>
        <v>355.99327908530995</v>
      </c>
    </row>
    <row r="8439" spans="1:8" x14ac:dyDescent="0.3">
      <c r="A8439" s="20">
        <f t="shared" si="322"/>
        <v>8433</v>
      </c>
      <c r="B8439" s="9">
        <v>334.46667342664841</v>
      </c>
      <c r="C8439" s="9">
        <v>356.0330737666286</v>
      </c>
      <c r="D8439" s="25">
        <v>68</v>
      </c>
      <c r="E8439" s="8">
        <v>104</v>
      </c>
      <c r="F8439" s="31">
        <f>IF($A8439&lt;=$J$29,$O$29+$P$29*SIN($Q$29+$R$29*($A8439-$A$8371)/$P$29),erreur)</f>
        <v>334.46667342664841</v>
      </c>
      <c r="G8439" s="31">
        <f>IF(8811-A8439&gt;$I$8,$O$8+$P$8*SIN($S$8-$T$8*(A8439-$A$8335)/$P$8),erreur)</f>
        <v>356.0330737666286</v>
      </c>
    </row>
    <row r="8440" spans="1:8" x14ac:dyDescent="0.3">
      <c r="A8440" s="20">
        <f t="shared" si="322"/>
        <v>8434</v>
      </c>
      <c r="B8440" s="9">
        <v>334.45841510598621</v>
      </c>
      <c r="C8440" s="9">
        <v>356.07319983831758</v>
      </c>
      <c r="D8440" s="25">
        <v>69</v>
      </c>
      <c r="E8440" s="8">
        <v>105</v>
      </c>
      <c r="F8440" s="31">
        <f>IF($A8440&lt;=$J$29,$O$29+$P$29*SIN($Q$29+$R$29*($A8440-$A$8371)/$P$29),erreur)</f>
        <v>334.45841510598621</v>
      </c>
      <c r="G8440" s="31">
        <f>IF(8811-A8440&gt;$I$8,$O$8+$P$8*SIN($S$8-$T$8*(A8440-$A$8335)/$P$8),erreur)</f>
        <v>356.07319983831758</v>
      </c>
    </row>
    <row r="8441" spans="1:8" x14ac:dyDescent="0.3">
      <c r="A8441" s="20">
        <f t="shared" si="322"/>
        <v>8435</v>
      </c>
      <c r="B8441" s="9">
        <v>334.45008933542522</v>
      </c>
      <c r="C8441" s="9">
        <v>356.11365729596355</v>
      </c>
      <c r="D8441" s="25">
        <v>70</v>
      </c>
      <c r="E8441" s="8">
        <v>106</v>
      </c>
      <c r="F8441" s="31">
        <f>IF($A8441&lt;=$J$29,$O$29+$P$29*SIN($Q$29+$R$29*($A8441-$A$8371)/$P$29),erreur)</f>
        <v>334.45008933542522</v>
      </c>
      <c r="G8441" s="31">
        <f>IF(8811-A8441&gt;$I$8,$O$8+$P$8*SIN($S$8-$T$8*(A8441-$A$8335)/$P$8),erreur)</f>
        <v>356.11365729596355</v>
      </c>
    </row>
    <row r="8442" spans="1:8" x14ac:dyDescent="0.3">
      <c r="A8442" s="20">
        <f t="shared" si="322"/>
        <v>8436</v>
      </c>
      <c r="B8442" s="9">
        <v>334.44169611500729</v>
      </c>
      <c r="C8442" s="9">
        <v>356.1544461351159</v>
      </c>
      <c r="D8442" s="25">
        <v>71</v>
      </c>
      <c r="E8442" s="8">
        <v>107</v>
      </c>
      <c r="F8442" s="31">
        <f>IF($A8442&lt;=$J$29,$O$29+$P$29*SIN($Q$29+$R$29*($A8442-$A$8371)/$P$29),erreur)</f>
        <v>334.44169611500729</v>
      </c>
      <c r="G8442" s="31">
        <f>IF(8811-A8442&gt;$I$8,$O$8+$P$8*SIN($S$8-$T$8*(A8442-$A$8335)/$P$8),erreur)</f>
        <v>356.1544461351159</v>
      </c>
    </row>
    <row r="8443" spans="1:8" x14ac:dyDescent="0.3">
      <c r="A8443" s="20">
        <f t="shared" si="322"/>
        <v>8437</v>
      </c>
      <c r="B8443" s="9">
        <v>334.43323544477062</v>
      </c>
      <c r="C8443" s="9">
        <v>356.19556635128811</v>
      </c>
      <c r="D8443" s="25">
        <v>72</v>
      </c>
      <c r="E8443" s="8">
        <v>108</v>
      </c>
      <c r="F8443" s="31">
        <f>IF($A8443&lt;=$J$29,$O$29+$P$29*SIN($Q$29+$R$29*($A8443-$A$8371)/$P$29),erreur)</f>
        <v>334.43323544477062</v>
      </c>
      <c r="G8443" s="31">
        <f>IF(8811-A8443&gt;$I$8,$O$8+$P$8*SIN($S$8-$T$8*(A8443-$A$8335)/$P$8),erreur)</f>
        <v>356.19556635128811</v>
      </c>
    </row>
    <row r="8444" spans="1:8" x14ac:dyDescent="0.3">
      <c r="A8444" s="20">
        <f t="shared" si="322"/>
        <v>8438</v>
      </c>
      <c r="B8444" s="9">
        <v>334.42470732475158</v>
      </c>
      <c r="C8444" s="9">
        <v>356.2370179399577</v>
      </c>
      <c r="D8444" s="25">
        <v>73</v>
      </c>
      <c r="E8444" s="8">
        <v>109</v>
      </c>
      <c r="F8444" s="31">
        <f>IF($A8444&lt;=$J$29,$O$29+$P$29*SIN($Q$29+$R$29*($A8444-$A$8371)/$P$29),erreur)</f>
        <v>334.42470732475158</v>
      </c>
      <c r="G8444" s="31">
        <f>IF(8811-A8444&gt;$I$8,$O$8+$P$8*SIN($S$8-$T$8*(A8444-$A$8335)/$P$8),erreur)</f>
        <v>356.2370179399577</v>
      </c>
    </row>
    <row r="8445" spans="1:8" x14ac:dyDescent="0.3">
      <c r="A8445" s="20">
        <f t="shared" si="322"/>
        <v>8439</v>
      </c>
      <c r="B8445" s="9">
        <v>334.4161117549902</v>
      </c>
      <c r="C8445" s="9">
        <v>356.27880089656401</v>
      </c>
      <c r="D8445" s="25">
        <v>74</v>
      </c>
      <c r="E8445" s="8">
        <v>110</v>
      </c>
      <c r="F8445" s="31">
        <f>IF($A8445&lt;=$J$29,$O$29+$P$29*SIN($Q$29+$R$29*($A8445-$A$8371)/$P$29),erreur)</f>
        <v>334.4161117549902</v>
      </c>
      <c r="G8445" s="31">
        <f>IF(8811-A8445&gt;$I$8,$O$8+$P$8*SIN($S$8-$T$8*(A8445-$A$8335)/$P$8),erreur)</f>
        <v>356.27880089656401</v>
      </c>
    </row>
    <row r="8446" spans="1:8" x14ac:dyDescent="0.3">
      <c r="A8446" s="20">
        <f t="shared" si="322"/>
        <v>8440</v>
      </c>
      <c r="B8446" s="9">
        <v>334.40744873552467</v>
      </c>
      <c r="C8446" s="9">
        <v>356.32091521651273</v>
      </c>
      <c r="D8446" s="25">
        <v>75</v>
      </c>
      <c r="E8446" s="8">
        <v>111</v>
      </c>
      <c r="F8446" s="31">
        <f>IF($A8446&lt;=$J$29,$O$29+$P$29*SIN($Q$29+$R$29*($A8446-$A$8371)/$P$29),erreur)</f>
        <v>334.40744873552467</v>
      </c>
      <c r="G8446" s="31">
        <f>IF(8811-A8446&gt;$I$8,$O$8+$P$8*SIN($S$8-$T$8*(A8446-$A$8335)/$P$8),erreur)</f>
        <v>356.32091521651273</v>
      </c>
      <c r="H8446">
        <v>333.06</v>
      </c>
    </row>
    <row r="8447" spans="1:8" x14ac:dyDescent="0.3">
      <c r="A8447" s="20">
        <f t="shared" si="322"/>
        <v>8441</v>
      </c>
      <c r="B8447" s="9">
        <v>334.39871826639319</v>
      </c>
      <c r="C8447" s="9">
        <v>356.36336089517044</v>
      </c>
      <c r="D8447" s="25">
        <v>76</v>
      </c>
      <c r="E8447" s="8">
        <v>112</v>
      </c>
      <c r="F8447" s="31">
        <f>IF($A8447&lt;=$J$29,$O$29+$P$29*SIN($Q$29+$R$29*($A8447-$A$8371)/$P$29),erreur)</f>
        <v>334.39871826639319</v>
      </c>
      <c r="G8447" s="31">
        <f>IF(8811-A8447&gt;$I$8,$O$8+$P$8*SIN($S$8-$T$8*(A8447-$A$8335)/$P$8),erreur)</f>
        <v>356.36336089517044</v>
      </c>
    </row>
    <row r="8448" spans="1:8" x14ac:dyDescent="0.3">
      <c r="A8448" s="20">
        <f t="shared" si="322"/>
        <v>8442</v>
      </c>
      <c r="B8448" s="9">
        <v>334.38992034763942</v>
      </c>
      <c r="C8448" s="9">
        <v>356.40613792786826</v>
      </c>
      <c r="D8448" s="25">
        <v>77</v>
      </c>
      <c r="E8448" s="8">
        <v>113</v>
      </c>
      <c r="F8448" s="31">
        <f>IF($A8448&lt;=$J$29,$O$29+$P$29*SIN($Q$29+$R$29*($A8448-$A$8371)/$P$29),erreur)</f>
        <v>334.38992034763942</v>
      </c>
      <c r="G8448" s="31">
        <f>IF(8811-A8448&gt;$I$8,$O$8+$P$8*SIN($S$8-$T$8*(A8448-$A$8335)/$P$8),erreur)</f>
        <v>356.40613792786826</v>
      </c>
    </row>
    <row r="8449" spans="1:7" x14ac:dyDescent="0.3">
      <c r="A8449" s="20">
        <f t="shared" si="322"/>
        <v>8443</v>
      </c>
      <c r="B8449" s="9">
        <v>334.38105497930155</v>
      </c>
      <c r="C8449" s="9">
        <v>356.44924630990181</v>
      </c>
      <c r="D8449" s="25">
        <v>78</v>
      </c>
      <c r="E8449" s="8">
        <v>114</v>
      </c>
      <c r="F8449" s="31">
        <f>IF($A8449&lt;=$J$29,$O$29+$P$29*SIN($Q$29+$R$29*($A8449-$A$8371)/$P$29),erreur)</f>
        <v>334.38105497930155</v>
      </c>
      <c r="G8449" s="31">
        <f>IF(8811-A8449&gt;$I$8,$O$8+$P$8*SIN($S$8-$T$8*(A8449-$A$8335)/$P$8),erreur)</f>
        <v>356.44924630990181</v>
      </c>
    </row>
    <row r="8450" spans="1:7" x14ac:dyDescent="0.3">
      <c r="A8450" s="20">
        <f t="shared" si="322"/>
        <v>8444</v>
      </c>
      <c r="B8450" s="9">
        <v>334.37212216141597</v>
      </c>
      <c r="C8450" s="9">
        <v>356.49268603652808</v>
      </c>
      <c r="D8450" s="25">
        <v>79</v>
      </c>
      <c r="E8450" s="8">
        <v>115</v>
      </c>
      <c r="F8450" s="31">
        <f>IF($A8450&lt;=$J$29,$O$29+$P$29*SIN($Q$29+$R$29*($A8450-$A$8371)/$P$29),erreur)</f>
        <v>334.37212216141597</v>
      </c>
      <c r="G8450" s="31">
        <f>IF(8811-A8450&gt;$I$8,$O$8+$P$8*SIN($S$8-$T$8*(A8450-$A$8335)/$P$8),erreur)</f>
        <v>356.49268603652808</v>
      </c>
    </row>
    <row r="8451" spans="1:7" x14ac:dyDescent="0.3">
      <c r="A8451" s="20">
        <f t="shared" si="322"/>
        <v>8445</v>
      </c>
      <c r="B8451" s="9">
        <v>334.36312189402997</v>
      </c>
      <c r="C8451" s="9">
        <v>356.53645710296951</v>
      </c>
      <c r="D8451" s="25">
        <v>80</v>
      </c>
      <c r="E8451" s="8">
        <v>116</v>
      </c>
      <c r="F8451" s="31">
        <f>IF($A8451&lt;=$J$29,$O$29+$P$29*SIN($Q$29+$R$29*($A8451-$A$8371)/$P$29),erreur)</f>
        <v>334.36312189402997</v>
      </c>
      <c r="G8451" s="31">
        <f>IF(8811-A8451&gt;$I$8,$O$8+$P$8*SIN($S$8-$T$8*(A8451-$A$8335)/$P$8),erreur)</f>
        <v>356.53645710296951</v>
      </c>
    </row>
    <row r="8452" spans="1:7" x14ac:dyDescent="0.3">
      <c r="A8452" s="20">
        <f t="shared" si="322"/>
        <v>8446</v>
      </c>
      <c r="B8452" s="9">
        <v>334.35405417718175</v>
      </c>
      <c r="C8452" s="9">
        <v>356.58055950441212</v>
      </c>
      <c r="D8452" s="25">
        <v>81</v>
      </c>
      <c r="E8452" s="8">
        <v>117</v>
      </c>
      <c r="F8452" s="31">
        <f>IF($A8452&lt;=$J$29,$O$29+$P$29*SIN($Q$29+$R$29*($A8452-$A$8371)/$P$29),erreur)</f>
        <v>334.35405417718175</v>
      </c>
      <c r="G8452" s="31">
        <f>IF(8811-A8452&gt;$I$8,$O$8+$P$8*SIN($S$8-$T$8*(A8452-$A$8335)/$P$8),erreur)</f>
        <v>356.58055950441212</v>
      </c>
    </row>
    <row r="8453" spans="1:7" x14ac:dyDescent="0.3">
      <c r="A8453" s="20">
        <f t="shared" si="322"/>
        <v>8447</v>
      </c>
      <c r="B8453" s="9">
        <v>334.34491901091133</v>
      </c>
      <c r="C8453" s="9">
        <v>356.62499323600423</v>
      </c>
      <c r="D8453" s="25">
        <v>82</v>
      </c>
      <c r="E8453" s="8">
        <v>118</v>
      </c>
      <c r="F8453" s="31">
        <f>IF($A8453&lt;=$J$29,$O$29+$P$29*SIN($Q$29+$R$29*($A8453-$A$8371)/$P$29),erreur)</f>
        <v>334.34491901091133</v>
      </c>
      <c r="G8453" s="31">
        <f>IF(8811-A8453&gt;$I$8,$O$8+$P$8*SIN($S$8-$T$8*(A8453-$A$8335)/$P$8),erreur)</f>
        <v>356.62499323600423</v>
      </c>
    </row>
    <row r="8454" spans="1:7" x14ac:dyDescent="0.3">
      <c r="A8454" s="20">
        <f t="shared" si="322"/>
        <v>8448</v>
      </c>
      <c r="B8454" s="9">
        <v>334.33571639525871</v>
      </c>
      <c r="C8454" s="9">
        <v>356.66975829285821</v>
      </c>
      <c r="D8454" s="25">
        <v>83</v>
      </c>
      <c r="E8454" s="8">
        <v>119</v>
      </c>
      <c r="F8454" s="31">
        <f>IF($A8454&lt;=$J$29,$O$29+$P$29*SIN($Q$29+$R$29*($A8454-$A$8371)/$P$29),erreur)</f>
        <v>334.33571639525871</v>
      </c>
      <c r="G8454" s="31">
        <f>IF(8811-A8454&gt;$I$8,$O$8+$P$8*SIN($S$8-$T$8*(A8454-$A$8335)/$P$8),erreur)</f>
        <v>356.66975829285821</v>
      </c>
    </row>
    <row r="8455" spans="1:7" x14ac:dyDescent="0.3">
      <c r="A8455" s="20">
        <f t="shared" si="322"/>
        <v>8449</v>
      </c>
      <c r="B8455" s="9">
        <v>334.32644633027121</v>
      </c>
      <c r="C8455" s="9">
        <v>356.71485467005004</v>
      </c>
      <c r="D8455" s="25">
        <v>84</v>
      </c>
      <c r="E8455" s="8">
        <v>120</v>
      </c>
      <c r="F8455" s="31">
        <f>IF($A8455&lt;=$J$29,$O$29+$P$29*SIN($Q$29+$R$29*($A8455-$A$8371)/$P$29),erreur)</f>
        <v>334.32644633027121</v>
      </c>
      <c r="G8455" s="31">
        <f>IF(8811-A8455&gt;$I$8,$O$8+$P$8*SIN($S$8-$T$8*(A8455-$A$8335)/$P$8),erreur)</f>
        <v>356.71485467005004</v>
      </c>
    </row>
    <row r="8456" spans="1:7" x14ac:dyDescent="0.3">
      <c r="A8456" s="20">
        <f t="shared" ref="A8456:A8519" si="323">ROW()-6</f>
        <v>8450</v>
      </c>
      <c r="B8456" s="9">
        <v>334.31710881598883</v>
      </c>
      <c r="C8456" s="9">
        <v>356.76028236261982</v>
      </c>
      <c r="D8456" s="25">
        <v>85</v>
      </c>
      <c r="E8456" s="8">
        <v>121</v>
      </c>
      <c r="F8456" s="31">
        <f>IF($A8456&lt;=$J$29,$O$29+$P$29*SIN($Q$29+$R$29*($A8456-$A$8371)/$P$29),erreur)</f>
        <v>334.31710881598883</v>
      </c>
      <c r="G8456" s="31">
        <f>IF(8811-A8456&gt;$I$8,$O$8+$P$8*SIN($S$8-$T$8*(A8456-$A$8335)/$P$8),erreur)</f>
        <v>356.76028236261982</v>
      </c>
    </row>
    <row r="8457" spans="1:7" x14ac:dyDescent="0.3">
      <c r="A8457" s="20">
        <f t="shared" si="323"/>
        <v>8451</v>
      </c>
      <c r="B8457" s="9">
        <v>334.3077038524516</v>
      </c>
      <c r="C8457" s="9">
        <v>356.80604136557076</v>
      </c>
      <c r="D8457" s="25">
        <v>86</v>
      </c>
      <c r="E8457" s="8">
        <v>122</v>
      </c>
      <c r="F8457" s="31">
        <f>IF($A8457&lt;=$J$29,$O$29+$P$29*SIN($Q$29+$R$29*($A8457-$A$8371)/$P$29),erreur)</f>
        <v>334.3077038524516</v>
      </c>
      <c r="G8457" s="31">
        <f>IF(8811-A8457&gt;$I$8,$O$8+$P$8*SIN($S$8-$T$8*(A8457-$A$8335)/$P$8),erreur)</f>
        <v>356.80604136557076</v>
      </c>
    </row>
    <row r="8458" spans="1:7" x14ac:dyDescent="0.3">
      <c r="A8458" s="20">
        <f t="shared" si="323"/>
        <v>8452</v>
      </c>
      <c r="B8458" s="9">
        <v>334.29823143970316</v>
      </c>
      <c r="C8458" s="9">
        <v>356.85213167386928</v>
      </c>
      <c r="D8458" s="25">
        <v>87</v>
      </c>
      <c r="E8458" s="8">
        <v>123</v>
      </c>
      <c r="F8458" s="31">
        <f>IF($A8458&lt;=$J$29,$O$29+$P$29*SIN($Q$29+$R$29*($A8458-$A$8371)/$P$29),erreur)</f>
        <v>334.29823143970316</v>
      </c>
      <c r="G8458" s="31">
        <f>IF(8811-A8458&gt;$I$8,$O$8+$P$8*SIN($S$8-$T$8*(A8458-$A$8335)/$P$8),erreur)</f>
        <v>356.85213167386928</v>
      </c>
    </row>
    <row r="8459" spans="1:7" x14ac:dyDescent="0.3">
      <c r="A8459" s="20">
        <f t="shared" si="323"/>
        <v>8453</v>
      </c>
      <c r="B8459" s="9">
        <v>334.288691577789</v>
      </c>
      <c r="C8459" s="9">
        <v>356.89855328244585</v>
      </c>
      <c r="D8459" s="25">
        <v>88</v>
      </c>
      <c r="E8459" s="8">
        <v>124</v>
      </c>
      <c r="F8459" s="31">
        <f>IF($A8459&lt;=$J$29,$O$29+$P$29*SIN($Q$29+$R$29*($A8459-$A$8371)/$P$29),erreur)</f>
        <v>334.288691577789</v>
      </c>
      <c r="G8459" s="31">
        <f>IF(8811-A8459&gt;$I$8,$O$8+$P$8*SIN($S$8-$T$8*(A8459-$A$8335)/$P$8),erreur)</f>
        <v>356.89855328244585</v>
      </c>
    </row>
    <row r="8460" spans="1:7" x14ac:dyDescent="0.3">
      <c r="A8460" s="20">
        <f t="shared" si="323"/>
        <v>8454</v>
      </c>
      <c r="B8460" s="9">
        <v>334.27908426675094</v>
      </c>
      <c r="C8460" s="9">
        <v>356.94530618619365</v>
      </c>
      <c r="D8460" s="25">
        <v>89</v>
      </c>
      <c r="E8460" s="8">
        <v>125</v>
      </c>
      <c r="F8460" s="31">
        <f>IF($A8460&lt;=$J$29,$O$29+$P$29*SIN($Q$29+$R$29*($A8460-$A$8371)/$P$29),erreur)</f>
        <v>334.27908426675094</v>
      </c>
      <c r="G8460" s="31">
        <f>IF(8811-A8460&gt;$I$8,$O$8+$P$8*SIN($S$8-$T$8*(A8460-$A$8335)/$P$8),erreur)</f>
        <v>356.94530618619365</v>
      </c>
    </row>
    <row r="8461" spans="1:7" x14ac:dyDescent="0.3">
      <c r="A8461" s="20">
        <f t="shared" si="323"/>
        <v>8455</v>
      </c>
      <c r="B8461" s="9">
        <v>334.26940950663084</v>
      </c>
      <c r="C8461" s="9">
        <v>356.99239037997086</v>
      </c>
      <c r="D8461" s="25">
        <v>90</v>
      </c>
      <c r="E8461" s="8">
        <v>126</v>
      </c>
      <c r="F8461" s="31">
        <f>IF($A8461&lt;=$J$29,$O$29+$P$29*SIN($Q$29+$R$29*($A8461-$A$8371)/$P$29),erreur)</f>
        <v>334.26940950663084</v>
      </c>
      <c r="G8461" s="31">
        <f>IF(8811-A8461&gt;$I$8,$O$8+$P$8*SIN($S$8-$T$8*(A8461-$A$8335)/$P$8),erreur)</f>
        <v>356.99239037997086</v>
      </c>
    </row>
    <row r="8462" spans="1:7" x14ac:dyDescent="0.3">
      <c r="A8462" s="20">
        <f t="shared" si="323"/>
        <v>8456</v>
      </c>
      <c r="B8462" s="9">
        <v>334.25966729747415</v>
      </c>
      <c r="C8462" s="9">
        <v>357.03980585859836</v>
      </c>
      <c r="D8462" s="25">
        <v>91</v>
      </c>
      <c r="E8462" s="8">
        <v>127</v>
      </c>
      <c r="F8462" s="31">
        <f>IF($A8462&lt;=$J$29,$O$29+$P$29*SIN($Q$29+$R$29*($A8462-$A$8371)/$P$29),erreur)</f>
        <v>334.25966729747415</v>
      </c>
      <c r="G8462" s="31">
        <f>IF(8811-A8462&gt;$I$8,$O$8+$P$8*SIN($S$8-$T$8*(A8462-$A$8335)/$P$8),erreur)</f>
        <v>357.03980585859836</v>
      </c>
    </row>
    <row r="8463" spans="1:7" x14ac:dyDescent="0.3">
      <c r="A8463" s="20">
        <f t="shared" si="323"/>
        <v>8457</v>
      </c>
      <c r="B8463" s="9">
        <v>334.24985763932818</v>
      </c>
      <c r="C8463" s="9">
        <v>357.08755261686065</v>
      </c>
      <c r="D8463" s="25">
        <v>92</v>
      </c>
      <c r="E8463" s="8">
        <v>128</v>
      </c>
      <c r="F8463" s="31">
        <f>IF($A8463&lt;=$J$29,$O$29+$P$29*SIN($Q$29+$R$29*($A8463-$A$8371)/$P$29),erreur)</f>
        <v>334.24985763932818</v>
      </c>
      <c r="G8463" s="31">
        <f>IF(8811-A8463&gt;$I$8,$O$8+$P$8*SIN($S$8-$T$8*(A8463-$A$8335)/$P$8),erreur)</f>
        <v>357.08755261686065</v>
      </c>
    </row>
    <row r="8464" spans="1:7" x14ac:dyDescent="0.3">
      <c r="A8464" s="20">
        <f t="shared" si="323"/>
        <v>8458</v>
      </c>
      <c r="B8464" s="9">
        <v>334.23998053223295</v>
      </c>
      <c r="C8464" s="9">
        <v>357.1356306495054</v>
      </c>
      <c r="D8464" s="25">
        <v>93</v>
      </c>
      <c r="E8464" s="8">
        <v>129</v>
      </c>
      <c r="F8464" s="31">
        <f>IF($A8464&lt;=$J$29,$O$29+$P$29*SIN($Q$29+$R$29*($A8464-$A$8371)/$P$29),erreur)</f>
        <v>334.23998053223295</v>
      </c>
      <c r="G8464" s="31">
        <f>IF(8811-A8464&gt;$I$8,$O$8+$P$8*SIN($S$8-$T$8*(A8464-$A$8335)/$P$8),erreur)</f>
        <v>357.1356306495054</v>
      </c>
    </row>
    <row r="8465" spans="1:8" x14ac:dyDescent="0.3">
      <c r="A8465" s="20">
        <f t="shared" si="323"/>
        <v>8459</v>
      </c>
      <c r="B8465" s="9">
        <v>334.23003597623756</v>
      </c>
      <c r="C8465" s="9">
        <v>357.18403995124481</v>
      </c>
      <c r="D8465" s="25">
        <v>94</v>
      </c>
      <c r="E8465" s="8">
        <v>130</v>
      </c>
      <c r="F8465" s="31">
        <f>IF($A8465&lt;=$J$29,$O$29+$P$29*SIN($Q$29+$R$29*($A8465-$A$8371)/$P$29),erreur)</f>
        <v>334.23003597623756</v>
      </c>
      <c r="G8465" s="31">
        <f>IF(8811-A8465&gt;$I$8,$O$8+$P$8*SIN($S$8-$T$8*(A8465-$A$8335)/$P$8),erreur)</f>
        <v>357.18403995124481</v>
      </c>
    </row>
    <row r="8466" spans="1:8" x14ac:dyDescent="0.3">
      <c r="A8466" s="20">
        <f t="shared" si="323"/>
        <v>8460</v>
      </c>
      <c r="B8466" s="9">
        <v>334.22002397138385</v>
      </c>
      <c r="C8466" s="9">
        <v>357.23278051675334</v>
      </c>
      <c r="D8466" s="25">
        <v>95</v>
      </c>
      <c r="E8466" s="8">
        <v>131</v>
      </c>
      <c r="F8466" s="31">
        <f>IF($A8466&lt;=$J$29,$O$29+$P$29*SIN($Q$29+$R$29*($A8466-$A$8371)/$P$29),erreur)</f>
        <v>334.22002397138385</v>
      </c>
      <c r="G8466" s="31">
        <f>IF(8811-A8466&gt;$I$8,$O$8+$P$8*SIN($S$8-$T$8*(A8466-$A$8335)/$P$8),erreur)</f>
        <v>357.23278051675334</v>
      </c>
      <c r="H8466">
        <v>333.2</v>
      </c>
    </row>
    <row r="8467" spans="1:8" x14ac:dyDescent="0.3">
      <c r="A8467" s="20">
        <f t="shared" si="323"/>
        <v>8461</v>
      </c>
      <c r="B8467" s="9">
        <v>334.20994451771912</v>
      </c>
      <c r="C8467" s="9">
        <v>357.28185234067087</v>
      </c>
      <c r="D8467" s="25">
        <v>96</v>
      </c>
      <c r="E8467" s="8">
        <v>132</v>
      </c>
      <c r="F8467" s="31">
        <f>IF($A8467&lt;=$J$29,$O$29+$P$29*SIN($Q$29+$R$29*($A8467-$A$8371)/$P$29),erreur)</f>
        <v>334.20994451771912</v>
      </c>
      <c r="G8467" s="31">
        <f>IF(8811-A8467&gt;$I$8,$O$8+$P$8*SIN($S$8-$T$8*(A8467-$A$8335)/$P$8),erreur)</f>
        <v>357.28185234067087</v>
      </c>
    </row>
    <row r="8468" spans="1:8" x14ac:dyDescent="0.3">
      <c r="A8468" s="20">
        <f t="shared" si="323"/>
        <v>8462</v>
      </c>
      <c r="B8468" s="9">
        <v>334.19979761528703</v>
      </c>
      <c r="C8468" s="9">
        <v>357.33125541759864</v>
      </c>
      <c r="D8468" s="25">
        <v>97</v>
      </c>
      <c r="E8468" s="8">
        <v>133</v>
      </c>
      <c r="F8468" s="31">
        <f>IF($A8468&lt;=$J$29,$O$29+$P$29*SIN($Q$29+$R$29*($A8468-$A$8371)/$P$29),erreur)</f>
        <v>334.19979761528703</v>
      </c>
      <c r="G8468" s="31">
        <f>IF(8811-A8468&gt;$I$8,$O$8+$P$8*SIN($S$8-$T$8*(A8468-$A$8335)/$P$8),erreur)</f>
        <v>357.33125541759864</v>
      </c>
    </row>
    <row r="8469" spans="1:8" x14ac:dyDescent="0.3">
      <c r="A8469" s="20">
        <f t="shared" si="323"/>
        <v>8463</v>
      </c>
      <c r="B8469" s="9">
        <v>334.18958326413667</v>
      </c>
      <c r="C8469" s="9">
        <v>357.38098974210334</v>
      </c>
      <c r="D8469" s="25">
        <v>98</v>
      </c>
      <c r="E8469" s="8">
        <v>134</v>
      </c>
      <c r="F8469" s="31">
        <f>IF($A8469&lt;=$J$29,$O$29+$P$29*SIN($Q$29+$R$29*($A8469-$A$8371)/$P$29),erreur)</f>
        <v>334.18958326413667</v>
      </c>
      <c r="G8469" s="31">
        <f>IF(8811-A8469&gt;$I$8,$O$8+$P$8*SIN($S$8-$T$8*(A8469-$A$8335)/$P$8),erreur)</f>
        <v>357.38098974210334</v>
      </c>
    </row>
    <row r="8470" spans="1:8" x14ac:dyDescent="0.3">
      <c r="A8470" s="20">
        <f t="shared" si="323"/>
        <v>8464</v>
      </c>
      <c r="B8470" s="9">
        <v>334.17930146431354</v>
      </c>
      <c r="C8470" s="9">
        <v>357.43105530871389</v>
      </c>
      <c r="D8470" s="25">
        <v>99</v>
      </c>
      <c r="E8470" s="8">
        <v>135</v>
      </c>
      <c r="F8470" s="31">
        <f>IF($A8470&lt;=$J$29,$O$29+$P$29*SIN($Q$29+$R$29*($A8470-$A$8371)/$P$29),erreur)</f>
        <v>334.17930146431354</v>
      </c>
      <c r="G8470" s="31">
        <f>IF(8811-A8470&gt;$I$8,$O$8+$P$8*SIN($S$8-$T$8*(A8470-$A$8335)/$P$8),erreur)</f>
        <v>357.43105530871389</v>
      </c>
    </row>
    <row r="8471" spans="1:8" x14ac:dyDescent="0.3">
      <c r="A8471" s="20">
        <f t="shared" si="323"/>
        <v>8465</v>
      </c>
      <c r="B8471" s="9">
        <v>334.16895221586492</v>
      </c>
      <c r="C8471" s="9">
        <v>357.48145211192332</v>
      </c>
      <c r="D8471" s="25">
        <v>100</v>
      </c>
      <c r="E8471" s="8">
        <v>136</v>
      </c>
      <c r="F8471" s="31">
        <f>IF($A8471&lt;=$J$29,$O$29+$P$29*SIN($Q$29+$R$29*($A8471-$A$8371)/$P$29),erreur)</f>
        <v>334.16895221586492</v>
      </c>
      <c r="G8471" s="31">
        <f>IF(8811-A8471&gt;$I$8,$O$8+$P$8*SIN($S$8-$T$8*(A8471-$A$8335)/$P$8),erreur)</f>
        <v>357.48145211192332</v>
      </c>
    </row>
    <row r="8472" spans="1:8" x14ac:dyDescent="0.3">
      <c r="A8472" s="20">
        <f t="shared" si="323"/>
        <v>8466</v>
      </c>
      <c r="B8472" s="9">
        <v>334.15853551883629</v>
      </c>
      <c r="C8472" s="9">
        <v>357.53218014618869</v>
      </c>
      <c r="D8472" s="25">
        <v>101</v>
      </c>
      <c r="E8472" s="8">
        <v>137</v>
      </c>
      <c r="F8472" s="31">
        <f>IF($A8472&lt;=$J$29,$O$29+$P$29*SIN($Q$29+$R$29*($A8472-$A$8371)/$P$29),erreur)</f>
        <v>334.15853551883629</v>
      </c>
      <c r="G8472" s="31">
        <f>IF(8811-A8472&gt;$I$8,$O$8+$P$8*SIN($S$8-$T$8*(A8472-$A$8335)/$P$8),erreur)</f>
        <v>357.53218014618869</v>
      </c>
    </row>
    <row r="8473" spans="1:8" x14ac:dyDescent="0.3">
      <c r="A8473" s="20">
        <f t="shared" si="323"/>
        <v>8467</v>
      </c>
      <c r="B8473" s="9">
        <v>334.14805137327494</v>
      </c>
      <c r="C8473" s="9">
        <v>357.58323940592982</v>
      </c>
      <c r="D8473" s="25">
        <v>102</v>
      </c>
      <c r="E8473" s="8">
        <v>138</v>
      </c>
      <c r="F8473" s="31">
        <f>IF($A8473&lt;=$J$29,$O$29+$P$29*SIN($Q$29+$R$29*($A8473-$A$8371)/$P$29),erreur)</f>
        <v>334.14805137327494</v>
      </c>
      <c r="G8473" s="31">
        <f>IF(8811-A8473&gt;$I$8,$O$8+$P$8*SIN($S$8-$T$8*(A8473-$A$8335)/$P$8),erreur)</f>
        <v>357.58323940592982</v>
      </c>
    </row>
    <row r="8474" spans="1:8" x14ac:dyDescent="0.3">
      <c r="A8474" s="20">
        <f t="shared" si="323"/>
        <v>8468</v>
      </c>
      <c r="B8474" s="9">
        <v>334.13749977922998</v>
      </c>
      <c r="C8474" s="9">
        <v>357.63462988553056</v>
      </c>
      <c r="D8474" s="25">
        <v>103</v>
      </c>
      <c r="E8474" s="8">
        <v>139</v>
      </c>
      <c r="F8474" s="31">
        <f>IF($A8474&lt;=$J$29,$O$29+$P$29*SIN($Q$29+$R$29*($A8474-$A$8371)/$P$29),erreur)</f>
        <v>334.13749977922998</v>
      </c>
      <c r="G8474" s="31">
        <f>IF(8811-A8474&gt;$I$8,$O$8+$P$8*SIN($S$8-$T$8*(A8474-$A$8335)/$P$8),erreur)</f>
        <v>357.63462988553056</v>
      </c>
    </row>
    <row r="8475" spans="1:8" x14ac:dyDescent="0.3">
      <c r="A8475" s="20">
        <f t="shared" si="323"/>
        <v>8469</v>
      </c>
      <c r="B8475" s="9">
        <v>334.12688073675054</v>
      </c>
      <c r="C8475" s="9">
        <v>357.68635157933841</v>
      </c>
      <c r="D8475" s="25">
        <v>104</v>
      </c>
      <c r="E8475" s="8">
        <v>140</v>
      </c>
      <c r="F8475" s="31">
        <f>IF($A8475&lt;=$J$29,$O$29+$P$29*SIN($Q$29+$R$29*($A8475-$A$8371)/$P$29),erreur)</f>
        <v>334.12688073675054</v>
      </c>
      <c r="G8475" s="31">
        <f>IF(8811-A8475&gt;$I$8,$O$8+$P$8*SIN($S$8-$T$8*(A8475-$A$8335)/$P$8),erreur)</f>
        <v>357.68635157933841</v>
      </c>
    </row>
    <row r="8476" spans="1:8" x14ac:dyDescent="0.3">
      <c r="A8476" s="20">
        <f t="shared" si="323"/>
        <v>8470</v>
      </c>
      <c r="B8476" s="9">
        <v>334.11619424588207</v>
      </c>
      <c r="C8476" s="18">
        <v>357.73850157933839</v>
      </c>
      <c r="D8476" s="25">
        <v>105</v>
      </c>
      <c r="E8476" s="8">
        <v>1</v>
      </c>
      <c r="F8476" s="31">
        <f>IF($A8476&lt;=$J$29,$O$29+$P$29*SIN($Q$29+$R$29*($A8476-$A$8371)/$P$29),erreur)</f>
        <v>334.11619424588207</v>
      </c>
      <c r="G8476" s="31">
        <f>IF(8811-A8476&gt;$I$7,G8475+(A8476-A8475)*$M$7,"erreur")</f>
        <v>357.73850157933839</v>
      </c>
    </row>
    <row r="8477" spans="1:8" x14ac:dyDescent="0.3">
      <c r="A8477" s="20">
        <f t="shared" si="323"/>
        <v>8471</v>
      </c>
      <c r="B8477" s="9">
        <v>334.10544030667552</v>
      </c>
      <c r="C8477" s="9">
        <v>357.79065157933837</v>
      </c>
      <c r="D8477" s="25">
        <v>106</v>
      </c>
      <c r="E8477" s="8">
        <v>2</v>
      </c>
      <c r="F8477" s="31">
        <f>IF($A8477&lt;=$J$29,$O$29+$P$29*SIN($Q$29+$R$29*($A8477-$A$8371)/$P$29),erreur)</f>
        <v>334.10544030667552</v>
      </c>
      <c r="G8477" s="31">
        <f t="shared" ref="G8477:G8540" si="324">IF(8811-A8477&gt;$I$7,G8476+(A8477-A8476)*$M$7,"erreur")</f>
        <v>357.79065157933837</v>
      </c>
    </row>
    <row r="8478" spans="1:8" x14ac:dyDescent="0.3">
      <c r="A8478" s="20">
        <f t="shared" si="323"/>
        <v>8472</v>
      </c>
      <c r="B8478" s="9">
        <v>334.09461891917817</v>
      </c>
      <c r="C8478" s="9">
        <v>357.84280157933836</v>
      </c>
      <c r="D8478" s="25">
        <v>107</v>
      </c>
      <c r="E8478" s="8">
        <v>3</v>
      </c>
      <c r="F8478" s="31">
        <f>IF($A8478&lt;=$J$29,$O$29+$P$29*SIN($Q$29+$R$29*($A8478-$A$8371)/$P$29),erreur)</f>
        <v>334.09461891917817</v>
      </c>
      <c r="G8478" s="31">
        <f t="shared" si="324"/>
        <v>357.84280157933836</v>
      </c>
    </row>
    <row r="8479" spans="1:8" x14ac:dyDescent="0.3">
      <c r="A8479" s="20">
        <f t="shared" si="323"/>
        <v>8473</v>
      </c>
      <c r="B8479" s="9">
        <v>334.08373008343915</v>
      </c>
      <c r="C8479" s="9">
        <v>357.89495157933834</v>
      </c>
      <c r="D8479" s="25">
        <v>108</v>
      </c>
      <c r="E8479" s="8">
        <v>4</v>
      </c>
      <c r="F8479" s="31">
        <f>IF($A8479&lt;=$J$29,$O$29+$P$29*SIN($Q$29+$R$29*($A8479-$A$8371)/$P$29),erreur)</f>
        <v>334.08373008343915</v>
      </c>
      <c r="G8479" s="31">
        <f t="shared" si="324"/>
        <v>357.89495157933834</v>
      </c>
    </row>
    <row r="8480" spans="1:8" x14ac:dyDescent="0.3">
      <c r="A8480" s="20">
        <f t="shared" si="323"/>
        <v>8474</v>
      </c>
      <c r="B8480" s="9">
        <v>334.07277379950938</v>
      </c>
      <c r="C8480" s="9">
        <v>357.94710157933832</v>
      </c>
      <c r="D8480" s="25">
        <v>109</v>
      </c>
      <c r="E8480" s="8">
        <v>5</v>
      </c>
      <c r="F8480" s="31">
        <f>IF($A8480&lt;=$J$29,$O$29+$P$29*SIN($Q$29+$R$29*($A8480-$A$8371)/$P$29),erreur)</f>
        <v>334.07277379950938</v>
      </c>
      <c r="G8480" s="31">
        <f t="shared" si="324"/>
        <v>357.94710157933832</v>
      </c>
    </row>
    <row r="8481" spans="1:8" x14ac:dyDescent="0.3">
      <c r="A8481" s="20">
        <f t="shared" si="323"/>
        <v>8475</v>
      </c>
      <c r="B8481" s="9">
        <v>334.06175006743615</v>
      </c>
      <c r="C8481" s="9">
        <v>357.99925157933831</v>
      </c>
      <c r="D8481" s="25">
        <v>110</v>
      </c>
      <c r="E8481" s="8">
        <v>6</v>
      </c>
      <c r="F8481" s="31">
        <f>IF($A8481&lt;=$J$29,$O$29+$P$29*SIN($Q$29+$R$29*($A8481-$A$8371)/$P$29),erreur)</f>
        <v>334.06175006743615</v>
      </c>
      <c r="G8481" s="31">
        <f t="shared" si="324"/>
        <v>357.99925157933831</v>
      </c>
    </row>
    <row r="8482" spans="1:8" x14ac:dyDescent="0.3">
      <c r="A8482" s="20">
        <f t="shared" si="323"/>
        <v>8476</v>
      </c>
      <c r="B8482" s="9">
        <v>334.05065888727404</v>
      </c>
      <c r="C8482" s="9">
        <v>358.05140157933829</v>
      </c>
      <c r="D8482" s="25">
        <v>111</v>
      </c>
      <c r="E8482" s="8">
        <v>7</v>
      </c>
      <c r="F8482" s="31">
        <f>IF($A8482&lt;=$J$29,$O$29+$P$29*SIN($Q$29+$R$29*($A8482-$A$8371)/$P$29),erreur)</f>
        <v>334.05065888727404</v>
      </c>
      <c r="G8482" s="31">
        <f t="shared" si="324"/>
        <v>358.05140157933829</v>
      </c>
    </row>
    <row r="8483" spans="1:8" x14ac:dyDescent="0.3">
      <c r="A8483" s="20">
        <f t="shared" si="323"/>
        <v>8477</v>
      </c>
      <c r="B8483" s="9">
        <v>334.03950025907034</v>
      </c>
      <c r="C8483" s="9">
        <v>358.10355157933827</v>
      </c>
      <c r="D8483" s="25">
        <v>112</v>
      </c>
      <c r="E8483" s="8">
        <v>8</v>
      </c>
      <c r="F8483" s="31">
        <f>IF($A8483&lt;=$J$29,$O$29+$P$29*SIN($Q$29+$R$29*($A8483-$A$8371)/$P$29),erreur)</f>
        <v>334.03950025907034</v>
      </c>
      <c r="G8483" s="31">
        <f t="shared" si="324"/>
        <v>358.10355157933827</v>
      </c>
    </row>
    <row r="8484" spans="1:8" x14ac:dyDescent="0.3">
      <c r="A8484" s="20">
        <f t="shared" si="323"/>
        <v>8478</v>
      </c>
      <c r="B8484" s="9">
        <v>334.02827418287598</v>
      </c>
      <c r="C8484" s="9">
        <v>358.15570157933826</v>
      </c>
      <c r="D8484" s="25">
        <v>113</v>
      </c>
      <c r="E8484" s="8">
        <v>9</v>
      </c>
      <c r="F8484" s="31">
        <f>IF($A8484&lt;=$J$29,$O$29+$P$29*SIN($Q$29+$R$29*($A8484-$A$8371)/$P$29),erreur)</f>
        <v>334.02827418287598</v>
      </c>
      <c r="G8484" s="31">
        <f t="shared" si="324"/>
        <v>358.15570157933826</v>
      </c>
    </row>
    <row r="8485" spans="1:8" x14ac:dyDescent="0.3">
      <c r="A8485" s="20">
        <f t="shared" si="323"/>
        <v>8479</v>
      </c>
      <c r="B8485" s="9">
        <v>334.01698065874371</v>
      </c>
      <c r="C8485" s="9">
        <v>358.20785157933824</v>
      </c>
      <c r="D8485" s="25">
        <v>114</v>
      </c>
      <c r="E8485" s="8">
        <v>10</v>
      </c>
      <c r="F8485" s="31">
        <f>IF($A8485&lt;=$J$29,$O$29+$P$29*SIN($Q$29+$R$29*($A8485-$A$8371)/$P$29),erreur)</f>
        <v>334.01698065874371</v>
      </c>
      <c r="G8485" s="31">
        <f t="shared" si="324"/>
        <v>358.20785157933824</v>
      </c>
    </row>
    <row r="8486" spans="1:8" x14ac:dyDescent="0.3">
      <c r="A8486" s="20">
        <f t="shared" si="323"/>
        <v>8480</v>
      </c>
      <c r="B8486" s="9">
        <v>334.00561968672264</v>
      </c>
      <c r="C8486" s="9">
        <v>358.26000157933822</v>
      </c>
      <c r="D8486" s="25">
        <v>115</v>
      </c>
      <c r="E8486" s="8">
        <v>11</v>
      </c>
      <c r="F8486" s="31">
        <f>IF($A8486&lt;=$J$29,$O$29+$P$29*SIN($Q$29+$R$29*($A8486-$A$8371)/$P$29),erreur)</f>
        <v>334.00561968672264</v>
      </c>
      <c r="G8486" s="31">
        <f t="shared" si="324"/>
        <v>358.26000157933822</v>
      </c>
      <c r="H8486">
        <v>333.25</v>
      </c>
    </row>
    <row r="8487" spans="1:8" x14ac:dyDescent="0.3">
      <c r="A8487" s="20">
        <f t="shared" si="323"/>
        <v>8481</v>
      </c>
      <c r="B8487" s="9">
        <v>333.99419126686735</v>
      </c>
      <c r="C8487" s="9">
        <v>358.31215157933821</v>
      </c>
      <c r="D8487" s="25">
        <v>116</v>
      </c>
      <c r="E8487" s="8">
        <v>12</v>
      </c>
      <c r="F8487" s="31">
        <f>IF($A8487&lt;=$J$29,$O$29+$P$29*SIN($Q$29+$R$29*($A8487-$A$8371)/$P$29),erreur)</f>
        <v>333.99419126686735</v>
      </c>
      <c r="G8487" s="31">
        <f t="shared" si="324"/>
        <v>358.31215157933821</v>
      </c>
    </row>
    <row r="8488" spans="1:8" x14ac:dyDescent="0.3">
      <c r="A8488" s="20">
        <f t="shared" si="323"/>
        <v>8482</v>
      </c>
      <c r="B8488" s="9">
        <v>333.98269539922512</v>
      </c>
      <c r="C8488" s="9">
        <v>358.36430157933819</v>
      </c>
      <c r="D8488" s="25">
        <v>117</v>
      </c>
      <c r="E8488" s="8">
        <v>13</v>
      </c>
      <c r="F8488" s="31">
        <f>IF($A8488&lt;=$J$29,$O$29+$P$29*SIN($Q$29+$R$29*($A8488-$A$8371)/$P$29),erreur)</f>
        <v>333.98269539922512</v>
      </c>
      <c r="G8488" s="31">
        <f t="shared" si="324"/>
        <v>358.36430157933819</v>
      </c>
    </row>
    <row r="8489" spans="1:8" x14ac:dyDescent="0.3">
      <c r="A8489" s="20">
        <f t="shared" si="323"/>
        <v>8483</v>
      </c>
      <c r="B8489" s="9">
        <v>333.97113208385235</v>
      </c>
      <c r="C8489" s="9">
        <v>358.41645157933817</v>
      </c>
      <c r="D8489" s="25">
        <v>118</v>
      </c>
      <c r="E8489" s="8">
        <v>14</v>
      </c>
      <c r="F8489" s="31">
        <f>IF($A8489&lt;=$J$29,$O$29+$P$29*SIN($Q$29+$R$29*($A8489-$A$8371)/$P$29),erreur)</f>
        <v>333.97113208385235</v>
      </c>
      <c r="G8489" s="31">
        <f t="shared" si="324"/>
        <v>358.41645157933817</v>
      </c>
    </row>
    <row r="8490" spans="1:8" x14ac:dyDescent="0.3">
      <c r="A8490" s="20">
        <f t="shared" si="323"/>
        <v>8484</v>
      </c>
      <c r="B8490" s="9">
        <v>333.95950132080179</v>
      </c>
      <c r="C8490" s="9">
        <v>358.46860157933816</v>
      </c>
      <c r="D8490" s="25">
        <v>119</v>
      </c>
      <c r="E8490" s="8">
        <v>15</v>
      </c>
      <c r="F8490" s="31">
        <f>IF($A8490&lt;=$J$29,$O$29+$P$29*SIN($Q$29+$R$29*($A8490-$A$8371)/$P$29),erreur)</f>
        <v>333.95950132080179</v>
      </c>
      <c r="G8490" s="31">
        <f t="shared" si="324"/>
        <v>358.46860157933816</v>
      </c>
    </row>
    <row r="8491" spans="1:8" x14ac:dyDescent="0.3">
      <c r="A8491" s="20">
        <f t="shared" si="323"/>
        <v>8485</v>
      </c>
      <c r="B8491" s="9">
        <v>333.94780311012255</v>
      </c>
      <c r="C8491" s="9">
        <v>358.52075157933814</v>
      </c>
      <c r="D8491" s="25">
        <v>120</v>
      </c>
      <c r="E8491" s="8">
        <v>16</v>
      </c>
      <c r="F8491" s="31">
        <f>IF($A8491&lt;=$J$29,$O$29+$P$29*SIN($Q$29+$R$29*($A8491-$A$8371)/$P$29),erreur)</f>
        <v>333.94780311012255</v>
      </c>
      <c r="G8491" s="31">
        <f t="shared" si="324"/>
        <v>358.52075157933814</v>
      </c>
    </row>
    <row r="8492" spans="1:8" x14ac:dyDescent="0.3">
      <c r="A8492" s="20">
        <f t="shared" si="323"/>
        <v>8486</v>
      </c>
      <c r="B8492" s="9">
        <v>333.93603745187283</v>
      </c>
      <c r="C8492" s="9">
        <v>358.57290157933812</v>
      </c>
      <c r="D8492" s="25">
        <v>121</v>
      </c>
      <c r="E8492" s="8">
        <v>17</v>
      </c>
      <c r="F8492" s="31">
        <f>IF($A8492&lt;=$J$29,$O$29+$P$29*SIN($Q$29+$R$29*($A8492-$A$8371)/$P$29),erreur)</f>
        <v>333.93603745187283</v>
      </c>
      <c r="G8492" s="31">
        <f t="shared" si="324"/>
        <v>358.57290157933812</v>
      </c>
    </row>
    <row r="8493" spans="1:8" x14ac:dyDescent="0.3">
      <c r="A8493" s="20">
        <f t="shared" si="323"/>
        <v>8487</v>
      </c>
      <c r="B8493" s="9">
        <v>333.92420434610358</v>
      </c>
      <c r="C8493" s="9">
        <v>358.62505157933811</v>
      </c>
      <c r="D8493" s="25">
        <v>122</v>
      </c>
      <c r="E8493" s="8">
        <v>18</v>
      </c>
      <c r="F8493" s="31">
        <f>IF($A8493&lt;=$J$29,$O$29+$P$29*SIN($Q$29+$R$29*($A8493-$A$8371)/$P$29),erreur)</f>
        <v>333.92420434610358</v>
      </c>
      <c r="G8493" s="31">
        <f t="shared" si="324"/>
        <v>358.62505157933811</v>
      </c>
    </row>
    <row r="8494" spans="1:8" x14ac:dyDescent="0.3">
      <c r="A8494" s="20">
        <f t="shared" si="323"/>
        <v>8488</v>
      </c>
      <c r="B8494" s="9">
        <v>333.91230379286753</v>
      </c>
      <c r="C8494" s="9">
        <v>358.67720157933809</v>
      </c>
      <c r="D8494" s="25">
        <v>123</v>
      </c>
      <c r="E8494" s="8">
        <v>19</v>
      </c>
      <c r="F8494" s="31">
        <f>IF($A8494&lt;=$J$29,$O$29+$P$29*SIN($Q$29+$R$29*($A8494-$A$8371)/$P$29),erreur)</f>
        <v>333.91230379286753</v>
      </c>
      <c r="G8494" s="31">
        <f t="shared" si="324"/>
        <v>358.67720157933809</v>
      </c>
    </row>
    <row r="8495" spans="1:8" x14ac:dyDescent="0.3">
      <c r="A8495" s="20">
        <f t="shared" si="323"/>
        <v>8489</v>
      </c>
      <c r="B8495" s="9">
        <v>333.90033579222109</v>
      </c>
      <c r="C8495" s="9">
        <v>358.72935157933807</v>
      </c>
      <c r="D8495" s="25">
        <v>124</v>
      </c>
      <c r="E8495" s="8">
        <v>20</v>
      </c>
      <c r="F8495" s="31">
        <f>IF($A8495&lt;=$J$29,$O$29+$P$29*SIN($Q$29+$R$29*($A8495-$A$8371)/$P$29),erreur)</f>
        <v>333.90033579222109</v>
      </c>
      <c r="G8495" s="31">
        <f t="shared" si="324"/>
        <v>358.72935157933807</v>
      </c>
    </row>
    <row r="8496" spans="1:8" x14ac:dyDescent="0.3">
      <c r="A8496" s="20">
        <f t="shared" si="323"/>
        <v>8490</v>
      </c>
      <c r="B8496" s="9">
        <v>333.88830034421699</v>
      </c>
      <c r="C8496" s="9">
        <v>358.78150157933806</v>
      </c>
      <c r="D8496" s="25">
        <v>125</v>
      </c>
      <c r="E8496" s="8">
        <v>21</v>
      </c>
      <c r="F8496" s="31">
        <f>IF($A8496&lt;=$J$29,$O$29+$P$29*SIN($Q$29+$R$29*($A8496-$A$8371)/$P$29),erreur)</f>
        <v>333.88830034421699</v>
      </c>
      <c r="G8496" s="31">
        <f t="shared" si="324"/>
        <v>358.78150157933806</v>
      </c>
    </row>
    <row r="8497" spans="1:8" x14ac:dyDescent="0.3">
      <c r="A8497" s="20">
        <f t="shared" si="323"/>
        <v>8491</v>
      </c>
      <c r="B8497" s="9">
        <v>333.87619744890981</v>
      </c>
      <c r="C8497" s="9">
        <v>358.83365157933804</v>
      </c>
      <c r="D8497" s="25">
        <v>126</v>
      </c>
      <c r="E8497" s="8">
        <v>22</v>
      </c>
      <c r="F8497" s="31">
        <f>IF($A8497&lt;=$J$29,$O$29+$P$29*SIN($Q$29+$R$29*($A8497-$A$8371)/$P$29),erreur)</f>
        <v>333.87619744890981</v>
      </c>
      <c r="G8497" s="31">
        <f t="shared" si="324"/>
        <v>358.83365157933804</v>
      </c>
    </row>
    <row r="8498" spans="1:8" x14ac:dyDescent="0.3">
      <c r="A8498" s="20">
        <f t="shared" si="323"/>
        <v>8492</v>
      </c>
      <c r="B8498" s="9">
        <v>333.86402710635593</v>
      </c>
      <c r="C8498" s="9">
        <v>358.88580157933802</v>
      </c>
      <c r="D8498" s="25">
        <v>127</v>
      </c>
      <c r="E8498" s="8">
        <v>23</v>
      </c>
      <c r="F8498" s="31">
        <f>IF($A8498&lt;=$J$29,$O$29+$P$29*SIN($Q$29+$R$29*($A8498-$A$8371)/$P$29),erreur)</f>
        <v>333.86402710635593</v>
      </c>
      <c r="G8498" s="31">
        <f t="shared" si="324"/>
        <v>358.88580157933802</v>
      </c>
    </row>
    <row r="8499" spans="1:8" x14ac:dyDescent="0.3">
      <c r="A8499" s="20">
        <f t="shared" si="323"/>
        <v>8493</v>
      </c>
      <c r="B8499" s="9">
        <v>333.85178931661176</v>
      </c>
      <c r="C8499" s="9">
        <v>358.93795157933801</v>
      </c>
      <c r="D8499" s="25">
        <v>128</v>
      </c>
      <c r="E8499" s="8">
        <v>24</v>
      </c>
      <c r="F8499" s="31">
        <f>IF($A8499&lt;=$J$29,$O$29+$P$29*SIN($Q$29+$R$29*($A8499-$A$8371)/$P$29),erreur)</f>
        <v>333.85178931661176</v>
      </c>
      <c r="G8499" s="31">
        <f t="shared" si="324"/>
        <v>358.93795157933801</v>
      </c>
    </row>
    <row r="8500" spans="1:8" x14ac:dyDescent="0.3">
      <c r="A8500" s="20">
        <f t="shared" si="323"/>
        <v>8494</v>
      </c>
      <c r="B8500" s="9">
        <v>333.83948407973003</v>
      </c>
      <c r="C8500" s="9">
        <v>358.99010157933799</v>
      </c>
      <c r="D8500" s="25">
        <v>129</v>
      </c>
      <c r="E8500" s="8">
        <v>25</v>
      </c>
      <c r="F8500" s="31">
        <f>IF($A8500&lt;=$J$29,$O$29+$P$29*SIN($Q$29+$R$29*($A8500-$A$8371)/$P$29),erreur)</f>
        <v>333.83948407973003</v>
      </c>
      <c r="G8500" s="31">
        <f t="shared" si="324"/>
        <v>358.99010157933799</v>
      </c>
    </row>
    <row r="8501" spans="1:8" x14ac:dyDescent="0.3">
      <c r="A8501" s="20">
        <f t="shared" si="323"/>
        <v>8495</v>
      </c>
      <c r="B8501" s="9">
        <v>333.82711139576713</v>
      </c>
      <c r="C8501" s="9">
        <v>359.04225157933797</v>
      </c>
      <c r="D8501" s="25">
        <v>130</v>
      </c>
      <c r="E8501" s="8">
        <v>26</v>
      </c>
      <c r="F8501" s="31">
        <f>IF($A8501&lt;=$J$29,$O$29+$P$29*SIN($Q$29+$R$29*($A8501-$A$8371)/$P$29),erreur)</f>
        <v>333.82711139576713</v>
      </c>
      <c r="G8501" s="31">
        <f t="shared" si="324"/>
        <v>359.04225157933797</v>
      </c>
    </row>
    <row r="8502" spans="1:8" x14ac:dyDescent="0.3">
      <c r="A8502" s="20">
        <f t="shared" si="323"/>
        <v>8496</v>
      </c>
      <c r="B8502" s="9">
        <v>333.8146712647831</v>
      </c>
      <c r="C8502" s="9">
        <v>359.09440157933795</v>
      </c>
      <c r="D8502" s="25">
        <v>131</v>
      </c>
      <c r="E8502" s="8">
        <v>27</v>
      </c>
      <c r="F8502" s="31">
        <f>IF($A8502&lt;=$J$29,$O$29+$P$29*SIN($Q$29+$R$29*($A8502-$A$8371)/$P$29),erreur)</f>
        <v>333.8146712647831</v>
      </c>
      <c r="G8502" s="31">
        <f t="shared" si="324"/>
        <v>359.09440157933795</v>
      </c>
    </row>
    <row r="8503" spans="1:8" x14ac:dyDescent="0.3">
      <c r="A8503" s="20">
        <f t="shared" si="323"/>
        <v>8497</v>
      </c>
      <c r="B8503" s="9">
        <v>333.80216368683068</v>
      </c>
      <c r="C8503" s="9">
        <v>359.14655157933794</v>
      </c>
      <c r="D8503" s="25">
        <v>132</v>
      </c>
      <c r="E8503" s="8">
        <v>28</v>
      </c>
      <c r="F8503" s="31">
        <f>IF($A8503&lt;=$J$29,$O$29+$P$29*SIN($Q$29+$R$29*($A8503-$A$8371)/$P$29),erreur)</f>
        <v>333.80216368683068</v>
      </c>
      <c r="G8503" s="31">
        <f t="shared" si="324"/>
        <v>359.14655157933794</v>
      </c>
    </row>
    <row r="8504" spans="1:8" x14ac:dyDescent="0.3">
      <c r="A8504" s="20">
        <f t="shared" si="323"/>
        <v>8498</v>
      </c>
      <c r="B8504" s="9">
        <v>333.78958866196808</v>
      </c>
      <c r="C8504" s="9">
        <v>359.19870157933792</v>
      </c>
      <c r="D8504" s="25">
        <v>133</v>
      </c>
      <c r="E8504" s="8">
        <v>29</v>
      </c>
      <c r="F8504" s="31">
        <f>IF($A8504&lt;=$J$29,$O$29+$P$29*SIN($Q$29+$R$29*($A8504-$A$8371)/$P$29),erreur)</f>
        <v>333.78958866196808</v>
      </c>
      <c r="G8504" s="31">
        <f t="shared" si="324"/>
        <v>359.19870157933792</v>
      </c>
    </row>
    <row r="8505" spans="1:8" x14ac:dyDescent="0.3">
      <c r="A8505" s="20">
        <f t="shared" si="323"/>
        <v>8499</v>
      </c>
      <c r="B8505" s="9">
        <v>333.77694619024987</v>
      </c>
      <c r="C8505" s="9">
        <v>359.2508515793379</v>
      </c>
      <c r="D8505" s="25">
        <v>134</v>
      </c>
      <c r="E8505" s="8">
        <v>30</v>
      </c>
      <c r="F8505" s="31">
        <f>IF($A8505&lt;=$J$29,$O$29+$P$29*SIN($Q$29+$R$29*($A8505-$A$8371)/$P$29),erreur)</f>
        <v>333.77694619024987</v>
      </c>
      <c r="G8505" s="31">
        <f t="shared" si="324"/>
        <v>359.2508515793379</v>
      </c>
    </row>
    <row r="8506" spans="1:8" x14ac:dyDescent="0.3">
      <c r="A8506" s="20">
        <f t="shared" si="323"/>
        <v>8500</v>
      </c>
      <c r="B8506" s="9">
        <v>333.7642362717379</v>
      </c>
      <c r="C8506" s="9">
        <v>359.30300157933789</v>
      </c>
      <c r="D8506" s="25">
        <v>135</v>
      </c>
      <c r="E8506" s="8">
        <v>31</v>
      </c>
      <c r="F8506" s="31">
        <f>IF($A8506&lt;=$J$29,$O$29+$P$29*SIN($Q$29+$R$29*($A8506-$A$8371)/$P$29),erreur)</f>
        <v>333.7642362717379</v>
      </c>
      <c r="G8506" s="31">
        <f t="shared" si="324"/>
        <v>359.30300157933789</v>
      </c>
      <c r="H8506">
        <v>333.2</v>
      </c>
    </row>
    <row r="8507" spans="1:8" x14ac:dyDescent="0.3">
      <c r="A8507" s="20">
        <f t="shared" si="323"/>
        <v>8501</v>
      </c>
      <c r="B8507" s="9">
        <v>333.75145890649037</v>
      </c>
      <c r="C8507" s="9">
        <v>359.35515157933787</v>
      </c>
      <c r="D8507" s="25">
        <v>136</v>
      </c>
      <c r="E8507" s="8">
        <v>32</v>
      </c>
      <c r="F8507" s="31">
        <f>IF($A8507&lt;=$J$29,$O$29+$P$29*SIN($Q$29+$R$29*($A8507-$A$8371)/$P$29),erreur)</f>
        <v>333.75145890649037</v>
      </c>
      <c r="G8507" s="31">
        <f t="shared" si="324"/>
        <v>359.35515157933787</v>
      </c>
    </row>
    <row r="8508" spans="1:8" x14ac:dyDescent="0.3">
      <c r="A8508" s="20">
        <f t="shared" si="323"/>
        <v>8502</v>
      </c>
      <c r="B8508" s="9">
        <v>333.73861409456003</v>
      </c>
      <c r="C8508" s="9">
        <v>359.40730157933785</v>
      </c>
      <c r="D8508" s="25">
        <v>137</v>
      </c>
      <c r="E8508" s="8">
        <v>33</v>
      </c>
      <c r="F8508" s="31">
        <f>IF($A8508&lt;=$J$29,$O$29+$P$29*SIN($Q$29+$R$29*($A8508-$A$8371)/$P$29),erreur)</f>
        <v>333.73861409456003</v>
      </c>
      <c r="G8508" s="31">
        <f t="shared" si="324"/>
        <v>359.40730157933785</v>
      </c>
    </row>
    <row r="8509" spans="1:8" x14ac:dyDescent="0.3">
      <c r="A8509" s="20">
        <f t="shared" si="323"/>
        <v>8503</v>
      </c>
      <c r="B8509" s="9">
        <v>333.72570183601056</v>
      </c>
      <c r="C8509" s="9">
        <v>359.45945157933784</v>
      </c>
      <c r="D8509" s="25">
        <v>138</v>
      </c>
      <c r="E8509" s="8">
        <v>34</v>
      </c>
      <c r="F8509" s="31">
        <f>IF($A8509&lt;=$J$29,$O$29+$P$29*SIN($Q$29+$R$29*($A8509-$A$8371)/$P$29),erreur)</f>
        <v>333.72570183601056</v>
      </c>
      <c r="G8509" s="31">
        <f t="shared" si="324"/>
        <v>359.45945157933784</v>
      </c>
    </row>
    <row r="8510" spans="1:8" x14ac:dyDescent="0.3">
      <c r="A8510" s="20">
        <f t="shared" si="323"/>
        <v>8504</v>
      </c>
      <c r="B8510" s="9">
        <v>333.71272213089833</v>
      </c>
      <c r="C8510" s="9">
        <v>359.51160157933782</v>
      </c>
      <c r="D8510" s="25">
        <v>139</v>
      </c>
      <c r="E8510" s="8">
        <v>35</v>
      </c>
      <c r="F8510" s="31">
        <f>IF($A8510&lt;=$J$29,$O$29+$P$29*SIN($Q$29+$R$29*($A8510-$A$8371)/$P$29),erreur)</f>
        <v>333.71272213089833</v>
      </c>
      <c r="G8510" s="31">
        <f t="shared" si="324"/>
        <v>359.51160157933782</v>
      </c>
    </row>
    <row r="8511" spans="1:8" x14ac:dyDescent="0.3">
      <c r="A8511" s="20">
        <f t="shared" si="323"/>
        <v>8505</v>
      </c>
      <c r="B8511" s="9">
        <v>333.69967497928155</v>
      </c>
      <c r="C8511" s="9">
        <v>359.5637515793378</v>
      </c>
      <c r="D8511" s="25">
        <v>140</v>
      </c>
      <c r="E8511" s="8">
        <v>36</v>
      </c>
      <c r="F8511" s="31">
        <f>IF($A8511&lt;=$J$29,$O$29+$P$29*SIN($Q$29+$R$29*($A8511-$A$8371)/$P$29),erreur)</f>
        <v>333.69967497928155</v>
      </c>
      <c r="G8511" s="31">
        <f t="shared" si="324"/>
        <v>359.5637515793378</v>
      </c>
    </row>
    <row r="8512" spans="1:8" x14ac:dyDescent="0.3">
      <c r="A8512" s="20">
        <f t="shared" si="323"/>
        <v>8506</v>
      </c>
      <c r="B8512" s="9">
        <v>333.68656038122208</v>
      </c>
      <c r="C8512" s="9">
        <v>359.61590157933779</v>
      </c>
      <c r="D8512" s="25">
        <v>141</v>
      </c>
      <c r="E8512" s="8">
        <v>37</v>
      </c>
      <c r="F8512" s="31">
        <f>IF($A8512&lt;=$J$29,$O$29+$P$29*SIN($Q$29+$R$29*($A8512-$A$8371)/$P$29),erreur)</f>
        <v>333.68656038122208</v>
      </c>
      <c r="G8512" s="31">
        <f t="shared" si="324"/>
        <v>359.61590157933779</v>
      </c>
    </row>
    <row r="8513" spans="1:8" x14ac:dyDescent="0.3">
      <c r="A8513" s="20">
        <f t="shared" si="323"/>
        <v>8507</v>
      </c>
      <c r="B8513" s="9">
        <v>333.67337833677811</v>
      </c>
      <c r="C8513" s="9">
        <v>359.66805157933777</v>
      </c>
      <c r="D8513" s="25">
        <v>142</v>
      </c>
      <c r="E8513" s="8">
        <v>38</v>
      </c>
      <c r="F8513" s="31">
        <f>IF($A8513&lt;=$J$29,$O$29+$P$29*SIN($Q$29+$R$29*($A8513-$A$8371)/$P$29),erreur)</f>
        <v>333.67337833677811</v>
      </c>
      <c r="G8513" s="31">
        <f t="shared" si="324"/>
        <v>359.66805157933777</v>
      </c>
    </row>
    <row r="8514" spans="1:8" x14ac:dyDescent="0.3">
      <c r="A8514" s="20">
        <f t="shared" si="323"/>
        <v>8508</v>
      </c>
      <c r="B8514" s="9">
        <v>333.66012884600786</v>
      </c>
      <c r="C8514" s="9">
        <v>359.72020157933775</v>
      </c>
      <c r="D8514" s="25">
        <v>143</v>
      </c>
      <c r="E8514" s="8">
        <v>39</v>
      </c>
      <c r="F8514" s="31">
        <f>IF($A8514&lt;=$J$29,$O$29+$P$29*SIN($Q$29+$R$29*($A8514-$A$8371)/$P$29),erreur)</f>
        <v>333.66012884600786</v>
      </c>
      <c r="G8514" s="31">
        <f t="shared" si="324"/>
        <v>359.72020157933775</v>
      </c>
    </row>
    <row r="8515" spans="1:8" x14ac:dyDescent="0.3">
      <c r="A8515" s="20">
        <f t="shared" si="323"/>
        <v>8509</v>
      </c>
      <c r="B8515" s="9">
        <v>333.64681190897682</v>
      </c>
      <c r="C8515" s="9">
        <v>359.77235157933774</v>
      </c>
      <c r="D8515" s="25">
        <v>144</v>
      </c>
      <c r="E8515" s="8">
        <v>40</v>
      </c>
      <c r="F8515" s="31">
        <f>IF($A8515&lt;=$J$29,$O$29+$P$29*SIN($Q$29+$R$29*($A8515-$A$8371)/$P$29),erreur)</f>
        <v>333.64681190897682</v>
      </c>
      <c r="G8515" s="31">
        <f t="shared" si="324"/>
        <v>359.77235157933774</v>
      </c>
    </row>
    <row r="8516" spans="1:8" x14ac:dyDescent="0.3">
      <c r="A8516" s="20">
        <f t="shared" si="323"/>
        <v>8510</v>
      </c>
      <c r="B8516" s="9">
        <v>333.63342752573953</v>
      </c>
      <c r="C8516" s="9">
        <v>359.82450157933772</v>
      </c>
      <c r="D8516" s="25">
        <v>145</v>
      </c>
      <c r="E8516" s="8">
        <v>41</v>
      </c>
      <c r="F8516" s="31">
        <f>IF($A8516&lt;=$J$29,$O$29+$P$29*SIN($Q$29+$R$29*($A8516-$A$8371)/$P$29),erreur)</f>
        <v>333.63342752573953</v>
      </c>
      <c r="G8516" s="31">
        <f t="shared" si="324"/>
        <v>359.82450157933772</v>
      </c>
    </row>
    <row r="8517" spans="1:8" x14ac:dyDescent="0.3">
      <c r="A8517" s="20">
        <f t="shared" si="323"/>
        <v>8511</v>
      </c>
      <c r="B8517" s="9">
        <v>333.61997569635969</v>
      </c>
      <c r="C8517" s="9">
        <v>359.8766515793377</v>
      </c>
      <c r="D8517" s="25">
        <v>146</v>
      </c>
      <c r="E8517" s="8">
        <v>42</v>
      </c>
      <c r="F8517" s="31">
        <f>IF($A8517&lt;=$J$29,$O$29+$P$29*SIN($Q$29+$R$29*($A8517-$A$8371)/$P$29),erreur)</f>
        <v>333.61997569635969</v>
      </c>
      <c r="G8517" s="31">
        <f t="shared" si="324"/>
        <v>359.8766515793377</v>
      </c>
    </row>
    <row r="8518" spans="1:8" x14ac:dyDescent="0.3">
      <c r="A8518" s="20">
        <f t="shared" si="323"/>
        <v>8512</v>
      </c>
      <c r="B8518" s="9">
        <v>333.60645642090094</v>
      </c>
      <c r="C8518" s="9">
        <v>359.92880157933769</v>
      </c>
      <c r="D8518" s="25">
        <v>147</v>
      </c>
      <c r="E8518" s="8">
        <v>43</v>
      </c>
      <c r="F8518" s="31">
        <f>IF($A8518&lt;=$J$29,$O$29+$P$29*SIN($Q$29+$R$29*($A8518-$A$8371)/$P$29),erreur)</f>
        <v>333.60645642090094</v>
      </c>
      <c r="G8518" s="31">
        <f t="shared" si="324"/>
        <v>359.92880157933769</v>
      </c>
    </row>
    <row r="8519" spans="1:8" x14ac:dyDescent="0.3">
      <c r="A8519" s="20">
        <f t="shared" si="323"/>
        <v>8513</v>
      </c>
      <c r="B8519" s="9">
        <v>333.59286969941968</v>
      </c>
      <c r="C8519" s="9">
        <v>359.98095157933767</v>
      </c>
      <c r="D8519" s="25">
        <v>148</v>
      </c>
      <c r="E8519" s="8">
        <v>44</v>
      </c>
      <c r="F8519" s="31">
        <f>IF($A8519&lt;=$J$29,$O$29+$P$29*SIN($Q$29+$R$29*($A8519-$A$8371)/$P$29),erreur)</f>
        <v>333.59286969941968</v>
      </c>
      <c r="G8519" s="31">
        <f t="shared" si="324"/>
        <v>359.98095157933767</v>
      </c>
    </row>
    <row r="8520" spans="1:8" x14ac:dyDescent="0.3">
      <c r="A8520" s="20">
        <f t="shared" ref="A8520:A8583" si="325">ROW()-6</f>
        <v>8514</v>
      </c>
      <c r="B8520" s="9">
        <v>333.57921553198139</v>
      </c>
      <c r="C8520" s="9">
        <v>360.03310157933765</v>
      </c>
      <c r="D8520" s="25">
        <v>149</v>
      </c>
      <c r="E8520" s="8">
        <v>45</v>
      </c>
      <c r="F8520" s="31">
        <f>IF($A8520&lt;=$J$29,$O$29+$P$29*SIN($Q$29+$R$29*($A8520-$A$8371)/$P$29),erreur)</f>
        <v>333.57921553198139</v>
      </c>
      <c r="G8520" s="31">
        <f t="shared" si="324"/>
        <v>360.03310157933765</v>
      </c>
    </row>
    <row r="8521" spans="1:8" x14ac:dyDescent="0.3">
      <c r="A8521" s="20">
        <f t="shared" si="325"/>
        <v>8515</v>
      </c>
      <c r="B8521" s="9">
        <v>333.5654939186461</v>
      </c>
      <c r="C8521" s="9">
        <v>360.08525157933764</v>
      </c>
      <c r="D8521" s="25">
        <v>150</v>
      </c>
      <c r="E8521" s="8">
        <v>46</v>
      </c>
      <c r="F8521" s="31">
        <f>IF($A8521&lt;=$J$29,$O$29+$P$29*SIN($Q$29+$R$29*($A8521-$A$8371)/$P$29),erreur)</f>
        <v>333.5654939186461</v>
      </c>
      <c r="G8521" s="31">
        <f t="shared" si="324"/>
        <v>360.08525157933764</v>
      </c>
    </row>
    <row r="8522" spans="1:8" x14ac:dyDescent="0.3">
      <c r="A8522" s="20">
        <f t="shared" si="325"/>
        <v>8516</v>
      </c>
      <c r="B8522" s="9">
        <v>333.55170485947929</v>
      </c>
      <c r="C8522" s="9">
        <v>360.13740157933762</v>
      </c>
      <c r="D8522" s="25">
        <v>151</v>
      </c>
      <c r="E8522" s="8">
        <v>47</v>
      </c>
      <c r="F8522" s="31">
        <f>IF($A8522&lt;=$J$29,$O$29+$P$29*SIN($Q$29+$R$29*($A8522-$A$8371)/$P$29),erreur)</f>
        <v>333.55170485947929</v>
      </c>
      <c r="G8522" s="31">
        <f t="shared" si="324"/>
        <v>360.13740157933762</v>
      </c>
    </row>
    <row r="8523" spans="1:8" x14ac:dyDescent="0.3">
      <c r="A8523" s="20">
        <f t="shared" si="325"/>
        <v>8517</v>
      </c>
      <c r="B8523" s="9">
        <v>333.53784835454098</v>
      </c>
      <c r="C8523" s="9">
        <v>360.1895515793376</v>
      </c>
      <c r="D8523" s="25">
        <v>152</v>
      </c>
      <c r="E8523" s="8">
        <v>48</v>
      </c>
      <c r="F8523" s="31">
        <f>IF($A8523&lt;=$J$29,$O$29+$P$29*SIN($Q$29+$R$29*($A8523-$A$8371)/$P$29),erreur)</f>
        <v>333.53784835454098</v>
      </c>
      <c r="G8523" s="31">
        <f t="shared" si="324"/>
        <v>360.1895515793376</v>
      </c>
    </row>
    <row r="8524" spans="1:8" x14ac:dyDescent="0.3">
      <c r="A8524" s="20">
        <f t="shared" si="325"/>
        <v>8518</v>
      </c>
      <c r="B8524" s="9">
        <v>333.52392440389485</v>
      </c>
      <c r="C8524" s="9">
        <v>360.24170157933759</v>
      </c>
      <c r="D8524" s="25">
        <v>153</v>
      </c>
      <c r="E8524" s="8">
        <v>49</v>
      </c>
      <c r="F8524" s="31">
        <f>IF($A8524&lt;=$J$29,$O$29+$P$29*SIN($Q$29+$R$29*($A8524-$A$8371)/$P$29),erreur)</f>
        <v>333.52392440389485</v>
      </c>
      <c r="G8524" s="31">
        <f t="shared" si="324"/>
        <v>360.24170157933759</v>
      </c>
    </row>
    <row r="8525" spans="1:8" x14ac:dyDescent="0.3">
      <c r="A8525" s="20">
        <f t="shared" si="325"/>
        <v>8519</v>
      </c>
      <c r="B8525" s="9">
        <v>333.50993300760274</v>
      </c>
      <c r="C8525" s="9">
        <v>360.29385157933757</v>
      </c>
      <c r="D8525" s="25">
        <v>154</v>
      </c>
      <c r="E8525" s="8">
        <v>50</v>
      </c>
      <c r="F8525" s="31">
        <f>IF($A8525&lt;=$J$29,$O$29+$P$29*SIN($Q$29+$R$29*($A8525-$A$8371)/$P$29),erreur)</f>
        <v>333.50993300760274</v>
      </c>
      <c r="G8525" s="31">
        <f t="shared" si="324"/>
        <v>360.29385157933757</v>
      </c>
    </row>
    <row r="8526" spans="1:8" x14ac:dyDescent="0.3">
      <c r="A8526" s="20">
        <f t="shared" si="325"/>
        <v>8520</v>
      </c>
      <c r="B8526" s="9">
        <v>333.49587416573195</v>
      </c>
      <c r="C8526" s="9">
        <v>360.34600157933755</v>
      </c>
      <c r="D8526" s="25">
        <v>155</v>
      </c>
      <c r="E8526" s="8">
        <v>51</v>
      </c>
      <c r="F8526" s="31">
        <f>IF($A8526&lt;=$J$29,$O$29+$P$29*SIN($Q$29+$R$29*($A8526-$A$8371)/$P$29),erreur)</f>
        <v>333.49587416573195</v>
      </c>
      <c r="G8526" s="31">
        <f t="shared" si="324"/>
        <v>360.34600157933755</v>
      </c>
      <c r="H8526">
        <v>333.02</v>
      </c>
    </row>
    <row r="8527" spans="1:8" x14ac:dyDescent="0.3">
      <c r="A8527" s="20">
        <f t="shared" si="325"/>
        <v>8521</v>
      </c>
      <c r="B8527" s="9">
        <v>333.48174787834432</v>
      </c>
      <c r="C8527" s="9">
        <v>360.39815157933754</v>
      </c>
      <c r="D8527" s="25">
        <v>156</v>
      </c>
      <c r="E8527" s="8">
        <v>52</v>
      </c>
      <c r="F8527" s="31">
        <f>IF($A8527&lt;=$J$29,$O$29+$P$29*SIN($Q$29+$R$29*($A8527-$A$8371)/$P$29),erreur)</f>
        <v>333.48174787834432</v>
      </c>
      <c r="G8527" s="31">
        <f t="shared" si="324"/>
        <v>360.39815157933754</v>
      </c>
    </row>
    <row r="8528" spans="1:8" x14ac:dyDescent="0.3">
      <c r="A8528" s="20">
        <f t="shared" si="325"/>
        <v>8522</v>
      </c>
      <c r="B8528" s="9">
        <v>333.46755414550353</v>
      </c>
      <c r="C8528" s="9">
        <v>360.45030157933752</v>
      </c>
      <c r="D8528" s="25">
        <v>157</v>
      </c>
      <c r="E8528" s="8">
        <v>53</v>
      </c>
      <c r="F8528" s="31">
        <f>IF($A8528&lt;=$J$29,$O$29+$P$29*SIN($Q$29+$R$29*($A8528-$A$8371)/$P$29),erreur)</f>
        <v>333.46755414550353</v>
      </c>
      <c r="G8528" s="31">
        <f t="shared" si="324"/>
        <v>360.45030157933752</v>
      </c>
    </row>
    <row r="8529" spans="1:7" x14ac:dyDescent="0.3">
      <c r="A8529" s="20">
        <f t="shared" si="325"/>
        <v>8523</v>
      </c>
      <c r="B8529" s="9">
        <v>333.45329296727505</v>
      </c>
      <c r="C8529" s="9">
        <v>360.5024515793375</v>
      </c>
      <c r="D8529" s="25">
        <v>158</v>
      </c>
      <c r="E8529" s="8">
        <v>54</v>
      </c>
      <c r="F8529" s="31">
        <f>IF($A8529&lt;=$J$29,$O$29+$P$29*SIN($Q$29+$R$29*($A8529-$A$8371)/$P$29),erreur)</f>
        <v>333.45329296727505</v>
      </c>
      <c r="G8529" s="31">
        <f t="shared" si="324"/>
        <v>360.5024515793375</v>
      </c>
    </row>
    <row r="8530" spans="1:7" x14ac:dyDescent="0.3">
      <c r="A8530" s="20">
        <f t="shared" si="325"/>
        <v>8524</v>
      </c>
      <c r="B8530" s="9">
        <v>333.43896434372255</v>
      </c>
      <c r="C8530" s="9">
        <v>360.55460157933749</v>
      </c>
      <c r="D8530" s="25">
        <v>159</v>
      </c>
      <c r="E8530" s="8">
        <v>55</v>
      </c>
      <c r="F8530" s="31">
        <f>IF($A8530&lt;=$J$29,$O$29+$P$29*SIN($Q$29+$R$29*($A8530-$A$8371)/$P$29),erreur)</f>
        <v>333.43896434372255</v>
      </c>
      <c r="G8530" s="31">
        <f t="shared" si="324"/>
        <v>360.55460157933749</v>
      </c>
    </row>
    <row r="8531" spans="1:7" x14ac:dyDescent="0.3">
      <c r="A8531" s="20">
        <f t="shared" si="325"/>
        <v>8525</v>
      </c>
      <c r="B8531" s="9">
        <v>333.42456827491333</v>
      </c>
      <c r="C8531" s="9">
        <v>360.60675157933747</v>
      </c>
      <c r="D8531" s="25">
        <v>160</v>
      </c>
      <c r="E8531" s="8">
        <v>56</v>
      </c>
      <c r="F8531" s="31">
        <f>IF($A8531&lt;=$J$29,$O$29+$P$29*SIN($Q$29+$R$29*($A8531-$A$8371)/$P$29),erreur)</f>
        <v>333.42456827491333</v>
      </c>
      <c r="G8531" s="31">
        <f t="shared" si="324"/>
        <v>360.60675157933747</v>
      </c>
    </row>
    <row r="8532" spans="1:7" x14ac:dyDescent="0.3">
      <c r="A8532" s="20">
        <f t="shared" si="325"/>
        <v>8526</v>
      </c>
      <c r="B8532" s="9">
        <v>333.41010476091105</v>
      </c>
      <c r="C8532" s="9">
        <v>360.65890157933745</v>
      </c>
      <c r="D8532" s="25">
        <v>161</v>
      </c>
      <c r="E8532" s="8">
        <v>57</v>
      </c>
      <c r="F8532" s="31">
        <f>IF($A8532&lt;=$J$29,$O$29+$P$29*SIN($Q$29+$R$29*($A8532-$A$8371)/$P$29),erreur)</f>
        <v>333.41010476091105</v>
      </c>
      <c r="G8532" s="31">
        <f t="shared" si="324"/>
        <v>360.65890157933745</v>
      </c>
    </row>
    <row r="8533" spans="1:7" x14ac:dyDescent="0.3">
      <c r="A8533" s="20">
        <f t="shared" si="325"/>
        <v>8527</v>
      </c>
      <c r="B8533" s="9">
        <v>333.39557380178303</v>
      </c>
      <c r="C8533" s="9">
        <v>360.71105157933744</v>
      </c>
      <c r="D8533" s="25">
        <v>162</v>
      </c>
      <c r="E8533" s="8">
        <v>58</v>
      </c>
      <c r="F8533" s="31">
        <f>IF($A8533&lt;=$J$29,$O$29+$P$29*SIN($Q$29+$R$29*($A8533-$A$8371)/$P$29),erreur)</f>
        <v>333.39557380178303</v>
      </c>
      <c r="G8533" s="31">
        <f t="shared" si="324"/>
        <v>360.71105157933744</v>
      </c>
    </row>
    <row r="8534" spans="1:7" x14ac:dyDescent="0.3">
      <c r="A8534" s="20">
        <f t="shared" si="325"/>
        <v>8528</v>
      </c>
      <c r="B8534" s="9">
        <v>333.38097539759292</v>
      </c>
      <c r="C8534" s="9">
        <v>360.76320157933742</v>
      </c>
      <c r="D8534" s="25">
        <v>163</v>
      </c>
      <c r="E8534" s="8">
        <v>59</v>
      </c>
      <c r="F8534" s="31">
        <f>IF($A8534&lt;=$J$29,$O$29+$P$29*SIN($Q$29+$R$29*($A8534-$A$8371)/$P$29),erreur)</f>
        <v>333.38097539759292</v>
      </c>
      <c r="G8534" s="31">
        <f t="shared" si="324"/>
        <v>360.76320157933742</v>
      </c>
    </row>
    <row r="8535" spans="1:7" x14ac:dyDescent="0.3">
      <c r="A8535" s="20">
        <f t="shared" si="325"/>
        <v>8529</v>
      </c>
      <c r="B8535" s="9">
        <v>333.36630954841166</v>
      </c>
      <c r="C8535" s="9">
        <v>360.8153515793374</v>
      </c>
      <c r="D8535" s="25">
        <v>164</v>
      </c>
      <c r="E8535" s="8">
        <v>60</v>
      </c>
      <c r="F8535" s="31">
        <f>IF($A8535&lt;=$J$29,$O$29+$P$29*SIN($Q$29+$R$29*($A8535-$A$8371)/$P$29),erreur)</f>
        <v>333.36630954841166</v>
      </c>
      <c r="G8535" s="31">
        <f t="shared" si="324"/>
        <v>360.8153515793374</v>
      </c>
    </row>
    <row r="8536" spans="1:7" x14ac:dyDescent="0.3">
      <c r="A8536" s="20">
        <f t="shared" si="325"/>
        <v>8530</v>
      </c>
      <c r="B8536" s="9">
        <v>333.35157625429929</v>
      </c>
      <c r="C8536" s="9">
        <v>360.86750157933739</v>
      </c>
      <c r="D8536" s="25">
        <v>165</v>
      </c>
      <c r="E8536" s="8">
        <v>61</v>
      </c>
      <c r="F8536" s="31">
        <f>IF($A8536&lt;=$J$29,$O$29+$P$29*SIN($Q$29+$R$29*($A8536-$A$8371)/$P$29),erreur)</f>
        <v>333.35157625429929</v>
      </c>
      <c r="G8536" s="31">
        <f t="shared" si="324"/>
        <v>360.86750157933739</v>
      </c>
    </row>
    <row r="8537" spans="1:7" x14ac:dyDescent="0.3">
      <c r="A8537" s="20">
        <f t="shared" si="325"/>
        <v>8531</v>
      </c>
      <c r="B8537" s="9">
        <v>333.33677551533037</v>
      </c>
      <c r="C8537" s="9">
        <v>360.91965157933737</v>
      </c>
      <c r="D8537" s="25">
        <v>166</v>
      </c>
      <c r="E8537" s="8">
        <v>62</v>
      </c>
      <c r="F8537" s="31">
        <f>IF($A8537&lt;=$J$29,$O$29+$P$29*SIN($Q$29+$R$29*($A8537-$A$8371)/$P$29),erreur)</f>
        <v>333.33677551533037</v>
      </c>
      <c r="G8537" s="31">
        <f t="shared" si="324"/>
        <v>360.91965157933737</v>
      </c>
    </row>
    <row r="8538" spans="1:7" x14ac:dyDescent="0.3">
      <c r="A8538" s="20">
        <f t="shared" si="325"/>
        <v>8532</v>
      </c>
      <c r="B8538" s="9">
        <v>333.32190733156676</v>
      </c>
      <c r="C8538" s="9">
        <v>360.97180157933735</v>
      </c>
      <c r="D8538" s="25">
        <v>167</v>
      </c>
      <c r="E8538" s="8">
        <v>63</v>
      </c>
      <c r="F8538" s="31">
        <f>IF($A8538&lt;=$J$29,$O$29+$P$29*SIN($Q$29+$R$29*($A8538-$A$8371)/$P$29),erreur)</f>
        <v>333.32190733156676</v>
      </c>
      <c r="G8538" s="31">
        <f t="shared" si="324"/>
        <v>360.97180157933735</v>
      </c>
    </row>
    <row r="8539" spans="1:7" x14ac:dyDescent="0.3">
      <c r="A8539" s="20">
        <f t="shared" si="325"/>
        <v>8533</v>
      </c>
      <c r="B8539" s="9">
        <v>333.30697170307758</v>
      </c>
      <c r="C8539" s="9">
        <v>361.02395157933734</v>
      </c>
      <c r="D8539" s="25">
        <v>168</v>
      </c>
      <c r="E8539" s="8">
        <v>64</v>
      </c>
      <c r="F8539" s="31">
        <f>IF($A8539&lt;=$J$29,$O$29+$P$29*SIN($Q$29+$R$29*($A8539-$A$8371)/$P$29),erreur)</f>
        <v>333.30697170307758</v>
      </c>
      <c r="G8539" s="31">
        <f t="shared" si="324"/>
        <v>361.02395157933734</v>
      </c>
    </row>
    <row r="8540" spans="1:7" x14ac:dyDescent="0.3">
      <c r="A8540" s="20">
        <f t="shared" si="325"/>
        <v>8534</v>
      </c>
      <c r="B8540" s="9">
        <v>333.29196862993194</v>
      </c>
      <c r="C8540" s="9">
        <v>361.07610157933732</v>
      </c>
      <c r="D8540" s="25">
        <v>169</v>
      </c>
      <c r="E8540" s="8">
        <v>65</v>
      </c>
      <c r="F8540" s="31">
        <f>IF($A8540&lt;=$J$29,$O$29+$P$29*SIN($Q$29+$R$29*($A8540-$A$8371)/$P$29),erreur)</f>
        <v>333.29196862993194</v>
      </c>
      <c r="G8540" s="31">
        <f t="shared" si="324"/>
        <v>361.07610157933732</v>
      </c>
    </row>
    <row r="8541" spans="1:7" x14ac:dyDescent="0.3">
      <c r="A8541" s="20">
        <f t="shared" si="325"/>
        <v>8535</v>
      </c>
      <c r="B8541" s="9">
        <v>333.27689811219716</v>
      </c>
      <c r="C8541" s="9">
        <v>361.1282515793373</v>
      </c>
      <c r="D8541" s="25">
        <v>170</v>
      </c>
      <c r="E8541" s="8">
        <v>66</v>
      </c>
      <c r="F8541" s="31">
        <f>IF($A8541&lt;=$J$29,$O$29+$P$29*SIN($Q$29+$R$29*($A8541-$A$8371)/$P$29),erreur)</f>
        <v>333.27689811219716</v>
      </c>
      <c r="G8541" s="31">
        <f t="shared" ref="G8541:G8604" si="326">IF(8811-A8541&gt;$I$7,G8540+(A8541-A8540)*$M$7,"erreur")</f>
        <v>361.1282515793373</v>
      </c>
    </row>
    <row r="8542" spans="1:7" x14ac:dyDescent="0.3">
      <c r="A8542" s="20">
        <f t="shared" si="325"/>
        <v>8536</v>
      </c>
      <c r="B8542" s="9">
        <v>333.26176014994235</v>
      </c>
      <c r="C8542" s="9">
        <v>361.18040157933729</v>
      </c>
      <c r="D8542" s="25">
        <v>171</v>
      </c>
      <c r="E8542" s="8">
        <v>67</v>
      </c>
      <c r="F8542" s="31">
        <f>IF($A8542&lt;=$J$29,$O$29+$P$29*SIN($Q$29+$R$29*($A8542-$A$8371)/$P$29),erreur)</f>
        <v>333.26176014994235</v>
      </c>
      <c r="G8542" s="31">
        <f t="shared" si="326"/>
        <v>361.18040157933729</v>
      </c>
    </row>
    <row r="8543" spans="1:7" x14ac:dyDescent="0.3">
      <c r="A8543" s="20">
        <f t="shared" si="325"/>
        <v>8537</v>
      </c>
      <c r="B8543" s="9">
        <v>333.24655474323481</v>
      </c>
      <c r="C8543" s="9">
        <v>361.23255157933727</v>
      </c>
      <c r="D8543" s="25">
        <v>172</v>
      </c>
      <c r="E8543" s="8">
        <v>68</v>
      </c>
      <c r="F8543" s="31">
        <f>IF($A8543&lt;=$J$29,$O$29+$P$29*SIN($Q$29+$R$29*($A8543-$A$8371)/$P$29),erreur)</f>
        <v>333.24655474323481</v>
      </c>
      <c r="G8543" s="31">
        <f t="shared" si="326"/>
        <v>361.23255157933727</v>
      </c>
    </row>
    <row r="8544" spans="1:7" x14ac:dyDescent="0.3">
      <c r="A8544" s="20">
        <f t="shared" si="325"/>
        <v>8538</v>
      </c>
      <c r="B8544" s="9">
        <v>333.23128189214549</v>
      </c>
      <c r="C8544" s="9">
        <v>361.28470157933725</v>
      </c>
      <c r="D8544" s="25">
        <v>173</v>
      </c>
      <c r="E8544" s="8">
        <v>69</v>
      </c>
      <c r="F8544" s="31">
        <f>IF($A8544&lt;=$J$29,$O$29+$P$29*SIN($Q$29+$R$29*($A8544-$A$8371)/$P$29),erreur)</f>
        <v>333.23128189214549</v>
      </c>
      <c r="G8544" s="31">
        <f t="shared" si="326"/>
        <v>361.28470157933725</v>
      </c>
    </row>
    <row r="8545" spans="1:8" x14ac:dyDescent="0.3">
      <c r="A8545" s="20">
        <f t="shared" si="325"/>
        <v>8539</v>
      </c>
      <c r="B8545" s="9">
        <v>333.21594159674351</v>
      </c>
      <c r="C8545" s="9">
        <v>361.33685157933724</v>
      </c>
      <c r="D8545" s="25">
        <v>174</v>
      </c>
      <c r="E8545" s="8">
        <v>70</v>
      </c>
      <c r="F8545" s="31">
        <f>IF($A8545&lt;=$J$29,$O$29+$P$29*SIN($Q$29+$R$29*($A8545-$A$8371)/$P$29),erreur)</f>
        <v>333.21594159674351</v>
      </c>
      <c r="G8545" s="31">
        <f t="shared" si="326"/>
        <v>361.33685157933724</v>
      </c>
    </row>
    <row r="8546" spans="1:8" x14ac:dyDescent="0.3">
      <c r="A8546" s="20">
        <f t="shared" si="325"/>
        <v>8540</v>
      </c>
      <c r="B8546" s="9">
        <v>333.20053385709798</v>
      </c>
      <c r="C8546" s="9">
        <v>361.38900157933722</v>
      </c>
      <c r="D8546" s="25">
        <v>175</v>
      </c>
      <c r="E8546" s="8">
        <v>71</v>
      </c>
      <c r="F8546" s="31">
        <f>IF($A8546&lt;=$J$29,$O$29+$P$29*SIN($Q$29+$R$29*($A8546-$A$8371)/$P$29),erreur)</f>
        <v>333.20053385709798</v>
      </c>
      <c r="G8546" s="31">
        <f t="shared" si="326"/>
        <v>361.38900157933722</v>
      </c>
      <c r="H8546">
        <v>332.56</v>
      </c>
    </row>
    <row r="8547" spans="1:8" x14ac:dyDescent="0.3">
      <c r="A8547" s="20">
        <f t="shared" si="325"/>
        <v>8541</v>
      </c>
      <c r="B8547" s="9">
        <v>333.18505867327985</v>
      </c>
      <c r="C8547" s="9">
        <v>361.4411515793372</v>
      </c>
      <c r="D8547" s="25">
        <v>176</v>
      </c>
      <c r="E8547" s="8">
        <v>72</v>
      </c>
      <c r="F8547" s="31">
        <f>IF($A8547&lt;=$J$29,$O$29+$P$29*SIN($Q$29+$R$29*($A8547-$A$8371)/$P$29),erreur)</f>
        <v>333.18505867327985</v>
      </c>
      <c r="G8547" s="31">
        <f t="shared" si="326"/>
        <v>361.4411515793372</v>
      </c>
    </row>
    <row r="8548" spans="1:8" x14ac:dyDescent="0.3">
      <c r="A8548" s="20">
        <f t="shared" si="325"/>
        <v>8542</v>
      </c>
      <c r="B8548" s="9">
        <v>333.16951604535825</v>
      </c>
      <c r="C8548" s="9">
        <v>361.49330157933719</v>
      </c>
      <c r="D8548" s="25">
        <v>177</v>
      </c>
      <c r="E8548" s="8">
        <v>73</v>
      </c>
      <c r="F8548" s="31">
        <f>IF($A8548&lt;=$J$29,$O$29+$P$29*SIN($Q$29+$R$29*($A8548-$A$8371)/$P$29),erreur)</f>
        <v>333.16951604535825</v>
      </c>
      <c r="G8548" s="31">
        <f t="shared" si="326"/>
        <v>361.49330157933719</v>
      </c>
    </row>
    <row r="8549" spans="1:8" x14ac:dyDescent="0.3">
      <c r="A8549" s="20">
        <f t="shared" si="325"/>
        <v>8543</v>
      </c>
      <c r="B8549" s="9">
        <v>333.15390597340593</v>
      </c>
      <c r="C8549" s="9">
        <v>361.54545157933717</v>
      </c>
      <c r="D8549" s="25">
        <v>178</v>
      </c>
      <c r="E8549" s="8">
        <v>74</v>
      </c>
      <c r="F8549" s="31">
        <f>IF($A8549&lt;=$J$29,$O$29+$P$29*SIN($Q$29+$R$29*($A8549-$A$8371)/$P$29),erreur)</f>
        <v>333.15390597340593</v>
      </c>
      <c r="G8549" s="31">
        <f t="shared" si="326"/>
        <v>361.54545157933717</v>
      </c>
    </row>
    <row r="8550" spans="1:8" x14ac:dyDescent="0.3">
      <c r="A8550" s="20">
        <f t="shared" si="325"/>
        <v>8544</v>
      </c>
      <c r="B8550" s="9">
        <v>333.138228457492</v>
      </c>
      <c r="C8550" s="9">
        <v>361.59760157933715</v>
      </c>
      <c r="D8550" s="25">
        <v>179</v>
      </c>
      <c r="E8550" s="8">
        <v>75</v>
      </c>
      <c r="F8550" s="31">
        <f>IF($A8550&lt;=$J$29,$O$29+$P$29*SIN($Q$29+$R$29*($A8550-$A$8371)/$P$29),erreur)</f>
        <v>333.138228457492</v>
      </c>
      <c r="G8550" s="31">
        <f t="shared" si="326"/>
        <v>361.59760157933715</v>
      </c>
    </row>
    <row r="8551" spans="1:8" x14ac:dyDescent="0.3">
      <c r="A8551" s="20">
        <f t="shared" si="325"/>
        <v>8545</v>
      </c>
      <c r="B8551" s="9">
        <v>333.12248349768743</v>
      </c>
      <c r="C8551" s="9">
        <v>361.64975157933713</v>
      </c>
      <c r="D8551" s="25">
        <v>180</v>
      </c>
      <c r="E8551" s="8">
        <v>76</v>
      </c>
      <c r="F8551" s="31">
        <f>IF($A8551&lt;=$J$29,$O$29+$P$29*SIN($Q$29+$R$29*($A8551-$A$8371)/$P$29),erreur)</f>
        <v>333.12248349768743</v>
      </c>
      <c r="G8551" s="31">
        <f t="shared" si="326"/>
        <v>361.64975157933713</v>
      </c>
    </row>
    <row r="8552" spans="1:8" x14ac:dyDescent="0.3">
      <c r="A8552" s="20">
        <f t="shared" si="325"/>
        <v>8546</v>
      </c>
      <c r="B8552" s="9">
        <v>333.10667109406677</v>
      </c>
      <c r="C8552" s="9">
        <v>361.70190157933712</v>
      </c>
      <c r="D8552" s="25">
        <v>181</v>
      </c>
      <c r="E8552" s="8">
        <v>77</v>
      </c>
      <c r="F8552" s="31">
        <f>IF($A8552&lt;=$J$29,$O$29+$P$29*SIN($Q$29+$R$29*($A8552-$A$8371)/$P$29),erreur)</f>
        <v>333.10667109406677</v>
      </c>
      <c r="G8552" s="31">
        <f t="shared" si="326"/>
        <v>361.70190157933712</v>
      </c>
    </row>
    <row r="8553" spans="1:8" x14ac:dyDescent="0.3">
      <c r="A8553" s="20">
        <f t="shared" si="325"/>
        <v>8547</v>
      </c>
      <c r="B8553" s="9">
        <v>333.09079124669915</v>
      </c>
      <c r="C8553" s="9">
        <v>361.7540515793371</v>
      </c>
      <c r="D8553" s="25">
        <v>182</v>
      </c>
      <c r="E8553" s="8">
        <v>78</v>
      </c>
      <c r="F8553" s="31">
        <f>IF($A8553&lt;=$J$29,$O$29+$P$29*SIN($Q$29+$R$29*($A8553-$A$8371)/$P$29),erreur)</f>
        <v>333.09079124669915</v>
      </c>
      <c r="G8553" s="31">
        <f t="shared" si="326"/>
        <v>361.7540515793371</v>
      </c>
    </row>
    <row r="8554" spans="1:8" x14ac:dyDescent="0.3">
      <c r="A8554" s="20">
        <f t="shared" si="325"/>
        <v>8548</v>
      </c>
      <c r="B8554" s="9">
        <v>333.07484395565734</v>
      </c>
      <c r="C8554" s="9">
        <v>361.80620157933708</v>
      </c>
      <c r="D8554" s="25">
        <v>183</v>
      </c>
      <c r="E8554" s="8">
        <v>79</v>
      </c>
      <c r="F8554" s="31">
        <f>IF($A8554&lt;=$J$29,$O$29+$P$29*SIN($Q$29+$R$29*($A8554-$A$8371)/$P$29),erreur)</f>
        <v>333.07484395565734</v>
      </c>
      <c r="G8554" s="31">
        <f t="shared" si="326"/>
        <v>361.80620157933708</v>
      </c>
    </row>
    <row r="8555" spans="1:8" x14ac:dyDescent="0.3">
      <c r="A8555" s="20">
        <f t="shared" si="325"/>
        <v>8549</v>
      </c>
      <c r="B8555" s="9">
        <v>333.05882922101591</v>
      </c>
      <c r="C8555" s="9">
        <v>361.85835157933707</v>
      </c>
      <c r="D8555" s="25">
        <v>184</v>
      </c>
      <c r="E8555" s="8">
        <v>80</v>
      </c>
      <c r="F8555" s="31">
        <f>IF($A8555&lt;=$J$29,$O$29+$P$29*SIN($Q$29+$R$29*($A8555-$A$8371)/$P$29),erreur)</f>
        <v>333.05882922101591</v>
      </c>
      <c r="G8555" s="31">
        <f t="shared" si="326"/>
        <v>361.85835157933707</v>
      </c>
    </row>
    <row r="8556" spans="1:8" x14ac:dyDescent="0.3">
      <c r="A8556" s="20">
        <f t="shared" si="325"/>
        <v>8550</v>
      </c>
      <c r="B8556" s="9">
        <v>333.0427470428458</v>
      </c>
      <c r="C8556" s="9">
        <v>361.91050157933705</v>
      </c>
      <c r="D8556" s="25">
        <v>185</v>
      </c>
      <c r="E8556" s="8">
        <v>81</v>
      </c>
      <c r="F8556" s="31">
        <f>IF($A8556&lt;=$J$29,$O$29+$P$29*SIN($Q$29+$R$29*($A8556-$A$8371)/$P$29),erreur)</f>
        <v>333.0427470428458</v>
      </c>
      <c r="G8556" s="31">
        <f t="shared" si="326"/>
        <v>361.91050157933705</v>
      </c>
    </row>
    <row r="8557" spans="1:8" x14ac:dyDescent="0.3">
      <c r="A8557" s="20">
        <f t="shared" si="325"/>
        <v>8551</v>
      </c>
      <c r="B8557" s="9">
        <v>333.02659742121978</v>
      </c>
      <c r="C8557" s="9">
        <v>361.96265157933703</v>
      </c>
      <c r="D8557" s="25">
        <v>186</v>
      </c>
      <c r="E8557" s="8">
        <v>82</v>
      </c>
      <c r="F8557" s="31">
        <f>IF($A8557&lt;=$J$29,$O$29+$P$29*SIN($Q$29+$R$29*($A8557-$A$8371)/$P$29),erreur)</f>
        <v>333.02659742121978</v>
      </c>
      <c r="G8557" s="31">
        <f t="shared" si="326"/>
        <v>361.96265157933703</v>
      </c>
    </row>
    <row r="8558" spans="1:8" x14ac:dyDescent="0.3">
      <c r="A8558" s="20">
        <f t="shared" si="325"/>
        <v>8552</v>
      </c>
      <c r="B8558" s="9">
        <v>333.01038035621241</v>
      </c>
      <c r="C8558" s="9">
        <v>362.01480157933702</v>
      </c>
      <c r="D8558" s="25">
        <v>187</v>
      </c>
      <c r="E8558" s="8">
        <v>83</v>
      </c>
      <c r="F8558" s="31">
        <f>IF($A8558&lt;=$J$29,$O$29+$P$29*SIN($Q$29+$R$29*($A8558-$A$8371)/$P$29),erreur)</f>
        <v>333.01038035621241</v>
      </c>
      <c r="G8558" s="31">
        <f t="shared" si="326"/>
        <v>362.01480157933702</v>
      </c>
    </row>
    <row r="8559" spans="1:8" x14ac:dyDescent="0.3">
      <c r="A8559" s="20">
        <f t="shared" si="325"/>
        <v>8553</v>
      </c>
      <c r="B8559" s="9">
        <v>332.99409584789646</v>
      </c>
      <c r="C8559" s="9">
        <v>362.066951579337</v>
      </c>
      <c r="D8559" s="25">
        <v>188</v>
      </c>
      <c r="E8559" s="8">
        <v>84</v>
      </c>
      <c r="F8559" s="31">
        <f>IF($A8559&lt;=$J$29,$O$29+$P$29*SIN($Q$29+$R$29*($A8559-$A$8371)/$P$29),erreur)</f>
        <v>332.99409584789646</v>
      </c>
      <c r="G8559" s="31">
        <f t="shared" si="326"/>
        <v>362.066951579337</v>
      </c>
    </row>
    <row r="8560" spans="1:8" x14ac:dyDescent="0.3">
      <c r="A8560" s="20">
        <f t="shared" si="325"/>
        <v>8554</v>
      </c>
      <c r="B8560" s="9">
        <v>332.97774389635015</v>
      </c>
      <c r="C8560" s="9">
        <v>362.11910157933698</v>
      </c>
      <c r="D8560" s="25">
        <v>189</v>
      </c>
      <c r="E8560" s="8">
        <v>85</v>
      </c>
      <c r="F8560" s="31">
        <f>IF($A8560&lt;=$J$29,$O$29+$P$29*SIN($Q$29+$R$29*($A8560-$A$8371)/$P$29),erreur)</f>
        <v>332.97774389635015</v>
      </c>
      <c r="G8560" s="31">
        <f t="shared" si="326"/>
        <v>362.11910157933698</v>
      </c>
    </row>
    <row r="8561" spans="1:8" x14ac:dyDescent="0.3">
      <c r="A8561" s="20">
        <f t="shared" si="325"/>
        <v>8555</v>
      </c>
      <c r="B8561" s="9">
        <v>332.96132450164077</v>
      </c>
      <c r="C8561" s="9">
        <v>362.17125157933697</v>
      </c>
      <c r="D8561" s="25">
        <v>190</v>
      </c>
      <c r="E8561" s="8">
        <v>86</v>
      </c>
      <c r="F8561" s="31">
        <f>IF($A8561&lt;=$J$29,$O$29+$P$29*SIN($Q$29+$R$29*($A8561-$A$8371)/$P$29),erreur)</f>
        <v>332.96132450164077</v>
      </c>
      <c r="G8561" s="31">
        <f t="shared" si="326"/>
        <v>362.17125157933697</v>
      </c>
    </row>
    <row r="8562" spans="1:8" x14ac:dyDescent="0.3">
      <c r="A8562" s="20">
        <f t="shared" si="325"/>
        <v>8556</v>
      </c>
      <c r="B8562" s="9">
        <v>332.94483766384838</v>
      </c>
      <c r="C8562" s="9">
        <v>362.22340157933695</v>
      </c>
      <c r="D8562" s="25">
        <v>191</v>
      </c>
      <c r="E8562" s="8">
        <v>87</v>
      </c>
      <c r="F8562" s="31">
        <f>IF($A8562&lt;=$J$29,$O$29+$P$29*SIN($Q$29+$R$29*($A8562-$A$8371)/$P$29),erreur)</f>
        <v>332.94483766384838</v>
      </c>
      <c r="G8562" s="31">
        <f t="shared" si="326"/>
        <v>362.22340157933695</v>
      </c>
    </row>
    <row r="8563" spans="1:8" x14ac:dyDescent="0.3">
      <c r="A8563" s="20">
        <f t="shared" si="325"/>
        <v>8557</v>
      </c>
      <c r="B8563" s="9">
        <v>332.92828338304389</v>
      </c>
      <c r="C8563" s="9">
        <v>362.27555157933693</v>
      </c>
      <c r="D8563" s="25">
        <v>192</v>
      </c>
      <c r="E8563" s="8">
        <v>88</v>
      </c>
      <c r="F8563" s="31">
        <f>IF($A8563&lt;=$J$29,$O$29+$P$29*SIN($Q$29+$R$29*($A8563-$A$8371)/$P$29),erreur)</f>
        <v>332.92828338304389</v>
      </c>
      <c r="G8563" s="31">
        <f t="shared" si="326"/>
        <v>362.27555157933693</v>
      </c>
    </row>
    <row r="8564" spans="1:8" x14ac:dyDescent="0.3">
      <c r="A8564" s="20">
        <f t="shared" si="325"/>
        <v>8558</v>
      </c>
      <c r="B8564" s="9">
        <v>332.91166165930917</v>
      </c>
      <c r="C8564" s="9">
        <v>362.32770157933692</v>
      </c>
      <c r="D8564" s="25">
        <v>193</v>
      </c>
      <c r="E8564" s="8">
        <v>89</v>
      </c>
      <c r="F8564" s="31">
        <f>IF($A8564&lt;=$J$29,$O$29+$P$29*SIN($Q$29+$R$29*($A8564-$A$8371)/$P$29),erreur)</f>
        <v>332.91166165930917</v>
      </c>
      <c r="G8564" s="31">
        <f t="shared" si="326"/>
        <v>362.32770157933692</v>
      </c>
    </row>
    <row r="8565" spans="1:8" x14ac:dyDescent="0.3">
      <c r="A8565" s="20">
        <f t="shared" si="325"/>
        <v>8559</v>
      </c>
      <c r="B8565" s="9">
        <v>332.89497249271153</v>
      </c>
      <c r="C8565" s="9">
        <v>362.3798515793369</v>
      </c>
      <c r="D8565" s="25">
        <v>194</v>
      </c>
      <c r="E8565" s="8">
        <v>90</v>
      </c>
      <c r="F8565" s="31">
        <f>IF($A8565&lt;=$J$29,$O$29+$P$29*SIN($Q$29+$R$29*($A8565-$A$8371)/$P$29),erreur)</f>
        <v>332.89497249271153</v>
      </c>
      <c r="G8565" s="31">
        <f t="shared" si="326"/>
        <v>362.3798515793369</v>
      </c>
    </row>
    <row r="8566" spans="1:8" x14ac:dyDescent="0.3">
      <c r="A8566" s="20">
        <f t="shared" si="325"/>
        <v>8560</v>
      </c>
      <c r="B8566" s="9">
        <v>332.87821588333463</v>
      </c>
      <c r="C8566" s="9">
        <v>362.43200157933688</v>
      </c>
      <c r="D8566" s="25">
        <v>195</v>
      </c>
      <c r="E8566" s="8">
        <v>91</v>
      </c>
      <c r="F8566" s="31">
        <f>IF($A8566&lt;=$J$29,$O$29+$P$29*SIN($Q$29+$R$29*($A8566-$A$8371)/$P$29),erreur)</f>
        <v>332.87821588333463</v>
      </c>
      <c r="G8566" s="31">
        <f t="shared" si="326"/>
        <v>362.43200157933688</v>
      </c>
      <c r="H8566">
        <v>332.84</v>
      </c>
    </row>
    <row r="8567" spans="1:8" x14ac:dyDescent="0.3">
      <c r="A8567" s="20">
        <f t="shared" si="325"/>
        <v>8561</v>
      </c>
      <c r="B8567" s="9">
        <v>332.86139183124942</v>
      </c>
      <c r="C8567" s="9">
        <v>362.48415157933687</v>
      </c>
      <c r="D8567" s="25">
        <v>196</v>
      </c>
      <c r="E8567" s="8">
        <v>92</v>
      </c>
      <c r="F8567" s="31">
        <f>IF($A8567&lt;=$J$29,$O$29+$P$29*SIN($Q$29+$R$29*($A8567-$A$8371)/$P$29),erreur)</f>
        <v>332.86139183124942</v>
      </c>
      <c r="G8567" s="31">
        <f t="shared" si="326"/>
        <v>362.48415157933687</v>
      </c>
    </row>
    <row r="8568" spans="1:8" x14ac:dyDescent="0.3">
      <c r="A8568" s="20">
        <f t="shared" si="325"/>
        <v>8562</v>
      </c>
      <c r="B8568" s="9">
        <v>332.84450033653411</v>
      </c>
      <c r="C8568" s="9">
        <v>362.53630157933685</v>
      </c>
      <c r="D8568" s="25">
        <v>197</v>
      </c>
      <c r="E8568" s="8">
        <v>93</v>
      </c>
      <c r="F8568" s="31">
        <f>IF($A8568&lt;=$J$29,$O$29+$P$29*SIN($Q$29+$R$29*($A8568-$A$8371)/$P$29),erreur)</f>
        <v>332.84450033653411</v>
      </c>
      <c r="G8568" s="31">
        <f t="shared" si="326"/>
        <v>362.53630157933685</v>
      </c>
    </row>
    <row r="8569" spans="1:8" x14ac:dyDescent="0.3">
      <c r="A8569" s="20">
        <f t="shared" si="325"/>
        <v>8563</v>
      </c>
      <c r="B8569" s="9">
        <v>332.8275413992651</v>
      </c>
      <c r="C8569" s="9">
        <v>362.58845157933683</v>
      </c>
      <c r="D8569" s="25">
        <v>198</v>
      </c>
      <c r="E8569" s="8">
        <v>94</v>
      </c>
      <c r="F8569" s="31">
        <f>IF($A8569&lt;=$J$29,$O$29+$P$29*SIN($Q$29+$R$29*($A8569-$A$8371)/$P$29),erreur)</f>
        <v>332.8275413992651</v>
      </c>
      <c r="G8569" s="31">
        <f t="shared" si="326"/>
        <v>362.58845157933683</v>
      </c>
    </row>
    <row r="8570" spans="1:8" x14ac:dyDescent="0.3">
      <c r="A8570" s="20">
        <f t="shared" si="325"/>
        <v>8564</v>
      </c>
      <c r="B8570" s="9">
        <v>332.81051501952061</v>
      </c>
      <c r="C8570" s="9">
        <v>362.64060157933682</v>
      </c>
      <c r="D8570" s="25">
        <v>199</v>
      </c>
      <c r="E8570" s="8">
        <v>95</v>
      </c>
      <c r="F8570" s="31">
        <f>IF($A8570&lt;=$J$29,$O$29+$P$29*SIN($Q$29+$R$29*($A8570-$A$8371)/$P$29),erreur)</f>
        <v>332.81051501952061</v>
      </c>
      <c r="G8570" s="31">
        <f t="shared" si="326"/>
        <v>362.64060157933682</v>
      </c>
    </row>
    <row r="8571" spans="1:8" x14ac:dyDescent="0.3">
      <c r="A8571" s="20">
        <f t="shared" si="325"/>
        <v>8565</v>
      </c>
      <c r="B8571" s="9">
        <v>332.79342119737885</v>
      </c>
      <c r="C8571" s="9">
        <v>362.6927515793368</v>
      </c>
      <c r="D8571" s="25">
        <v>200</v>
      </c>
      <c r="E8571" s="8">
        <v>96</v>
      </c>
      <c r="F8571" s="31">
        <f>IF($A8571&lt;=$J$29,$O$29+$P$29*SIN($Q$29+$R$29*($A8571-$A$8371)/$P$29),erreur)</f>
        <v>332.79342119737885</v>
      </c>
      <c r="G8571" s="31">
        <f t="shared" si="326"/>
        <v>362.6927515793368</v>
      </c>
    </row>
    <row r="8572" spans="1:8" x14ac:dyDescent="0.3">
      <c r="A8572" s="20">
        <f t="shared" si="325"/>
        <v>8566</v>
      </c>
      <c r="B8572" s="9">
        <v>332.77625993291622</v>
      </c>
      <c r="C8572" s="9">
        <v>362.74490157933678</v>
      </c>
      <c r="D8572" s="25">
        <v>201</v>
      </c>
      <c r="E8572" s="8">
        <v>97</v>
      </c>
      <c r="F8572" s="31">
        <f>IF($A8572&lt;=$J$29,$O$29+$P$29*SIN($Q$29+$R$29*($A8572-$A$8371)/$P$29),erreur)</f>
        <v>332.77625993291622</v>
      </c>
      <c r="G8572" s="31">
        <f t="shared" si="326"/>
        <v>362.74490157933678</v>
      </c>
    </row>
    <row r="8573" spans="1:8" x14ac:dyDescent="0.3">
      <c r="A8573" s="20">
        <f t="shared" si="325"/>
        <v>8567</v>
      </c>
      <c r="B8573" s="9">
        <v>332.75903122620912</v>
      </c>
      <c r="C8573" s="9">
        <v>362.79705157933677</v>
      </c>
      <c r="D8573" s="25">
        <v>202</v>
      </c>
      <c r="E8573" s="8">
        <v>98</v>
      </c>
      <c r="F8573" s="31">
        <f>IF($A8573&lt;=$J$29,$O$29+$P$29*SIN($Q$29+$R$29*($A8573-$A$8371)/$P$29),erreur)</f>
        <v>332.75903122620912</v>
      </c>
      <c r="G8573" s="31">
        <f t="shared" si="326"/>
        <v>362.79705157933677</v>
      </c>
    </row>
    <row r="8574" spans="1:8" x14ac:dyDescent="0.3">
      <c r="A8574" s="20">
        <f t="shared" si="325"/>
        <v>8568</v>
      </c>
      <c r="B8574" s="9">
        <v>332.7417350773394</v>
      </c>
      <c r="C8574" s="9">
        <v>362.84920157933675</v>
      </c>
      <c r="D8574" s="25">
        <v>203</v>
      </c>
      <c r="E8574" s="8">
        <v>99</v>
      </c>
      <c r="F8574" s="31">
        <f>IF($A8574&lt;=$J$29,$O$29+$P$29*SIN($Q$29+$R$29*($A8574-$A$8371)/$P$29),erreur)</f>
        <v>332.7417350773394</v>
      </c>
      <c r="G8574" s="31">
        <f t="shared" si="326"/>
        <v>362.84920157933675</v>
      </c>
    </row>
    <row r="8575" spans="1:8" x14ac:dyDescent="0.3">
      <c r="A8575" s="20">
        <f t="shared" si="325"/>
        <v>8569</v>
      </c>
      <c r="B8575" s="9">
        <v>332.72437148638346</v>
      </c>
      <c r="C8575" s="9">
        <v>362.90135157933673</v>
      </c>
      <c r="D8575" s="25">
        <v>204</v>
      </c>
      <c r="E8575" s="8">
        <v>100</v>
      </c>
      <c r="F8575" s="31">
        <f>IF($A8575&lt;=$J$29,$O$29+$P$29*SIN($Q$29+$R$29*($A8575-$A$8371)/$P$29),erreur)</f>
        <v>332.72437148638346</v>
      </c>
      <c r="G8575" s="31">
        <f t="shared" si="326"/>
        <v>362.90135157933673</v>
      </c>
    </row>
    <row r="8576" spans="1:8" x14ac:dyDescent="0.3">
      <c r="A8576" s="20">
        <f t="shared" si="325"/>
        <v>8570</v>
      </c>
      <c r="B8576" s="9">
        <v>332.70694045341952</v>
      </c>
      <c r="C8576" s="9">
        <v>362.95350157933672</v>
      </c>
      <c r="D8576" s="25">
        <v>205</v>
      </c>
      <c r="E8576" s="8">
        <v>101</v>
      </c>
      <c r="F8576" s="31">
        <f>IF($A8576&lt;=$J$29,$O$29+$P$29*SIN($Q$29+$R$29*($A8576-$A$8371)/$P$29),erreur)</f>
        <v>332.70694045341952</v>
      </c>
      <c r="G8576" s="31">
        <f t="shared" si="326"/>
        <v>362.95350157933672</v>
      </c>
    </row>
    <row r="8577" spans="1:8" x14ac:dyDescent="0.3">
      <c r="A8577" s="20">
        <f t="shared" si="325"/>
        <v>8571</v>
      </c>
      <c r="B8577" s="9">
        <v>332.68944197852943</v>
      </c>
      <c r="C8577" s="9">
        <v>363.0056515793367</v>
      </c>
      <c r="D8577" s="25">
        <v>206</v>
      </c>
      <c r="E8577" s="8">
        <v>102</v>
      </c>
      <c r="F8577" s="31">
        <f>IF($A8577&lt;=$J$29,$O$29+$P$29*SIN($Q$29+$R$29*($A8577-$A$8371)/$P$29),erreur)</f>
        <v>332.68944197852943</v>
      </c>
      <c r="G8577" s="31">
        <f t="shared" si="326"/>
        <v>363.0056515793367</v>
      </c>
    </row>
    <row r="8578" spans="1:8" x14ac:dyDescent="0.3">
      <c r="A8578" s="20">
        <f t="shared" si="325"/>
        <v>8572</v>
      </c>
      <c r="B8578" s="9">
        <v>332.67187606179141</v>
      </c>
      <c r="C8578" s="9">
        <v>363.05780157933668</v>
      </c>
      <c r="D8578" s="25">
        <v>207</v>
      </c>
      <c r="E8578" s="8">
        <v>103</v>
      </c>
      <c r="F8578" s="31">
        <f>IF($A8578&lt;=$J$29,$O$29+$P$29*SIN($Q$29+$R$29*($A8578-$A$8371)/$P$29),erreur)</f>
        <v>332.67187606179141</v>
      </c>
      <c r="G8578" s="31">
        <f t="shared" si="326"/>
        <v>363.05780157933668</v>
      </c>
    </row>
    <row r="8579" spans="1:8" x14ac:dyDescent="0.3">
      <c r="A8579" s="20">
        <f t="shared" si="325"/>
        <v>8573</v>
      </c>
      <c r="B8579" s="9">
        <v>332.65424270328731</v>
      </c>
      <c r="C8579" s="9">
        <v>363.10995157933667</v>
      </c>
      <c r="D8579" s="25">
        <v>208</v>
      </c>
      <c r="E8579" s="8">
        <v>104</v>
      </c>
      <c r="F8579" s="31">
        <f>IF($A8579&lt;=$J$29,$O$29+$P$29*SIN($Q$29+$R$29*($A8579-$A$8371)/$P$29),erreur)</f>
        <v>332.65424270328731</v>
      </c>
      <c r="G8579" s="31">
        <f t="shared" si="326"/>
        <v>363.10995157933667</v>
      </c>
    </row>
    <row r="8580" spans="1:8" x14ac:dyDescent="0.3">
      <c r="A8580" s="20">
        <f t="shared" si="325"/>
        <v>8574</v>
      </c>
      <c r="B8580" s="9">
        <v>332.63654190309535</v>
      </c>
      <c r="C8580" s="9">
        <v>363.16210157933665</v>
      </c>
      <c r="D8580" s="25">
        <v>209</v>
      </c>
      <c r="E8580" s="8">
        <v>105</v>
      </c>
      <c r="F8580" s="31">
        <f>IF($A8580&lt;=$J$29,$O$29+$P$29*SIN($Q$29+$R$29*($A8580-$A$8371)/$P$29),erreur)</f>
        <v>332.63654190309535</v>
      </c>
      <c r="G8580" s="31">
        <f t="shared" si="326"/>
        <v>363.16210157933665</v>
      </c>
    </row>
    <row r="8581" spans="1:8" x14ac:dyDescent="0.3">
      <c r="A8581" s="20">
        <f t="shared" si="325"/>
        <v>8575</v>
      </c>
      <c r="B8581" s="9">
        <v>332.61877366129374</v>
      </c>
      <c r="C8581" s="9">
        <v>363.21425157933663</v>
      </c>
      <c r="D8581" s="25">
        <v>210</v>
      </c>
      <c r="E8581" s="8">
        <v>106</v>
      </c>
      <c r="F8581" s="31">
        <f>IF($A8581&lt;=$J$29,$O$29+$P$29*SIN($Q$29+$R$29*($A8581-$A$8371)/$P$29),erreur)</f>
        <v>332.61877366129374</v>
      </c>
      <c r="G8581" s="31">
        <f t="shared" si="326"/>
        <v>363.21425157933663</v>
      </c>
    </row>
    <row r="8582" spans="1:8" x14ac:dyDescent="0.3">
      <c r="A8582" s="20">
        <f t="shared" si="325"/>
        <v>8576</v>
      </c>
      <c r="B8582" s="9">
        <v>332.60093797796981</v>
      </c>
      <c r="C8582" s="9">
        <v>363.26640157933662</v>
      </c>
      <c r="D8582" s="25">
        <v>211</v>
      </c>
      <c r="E8582" s="8">
        <v>107</v>
      </c>
      <c r="F8582" s="31">
        <f>IF($A8582&lt;=$J$29,$O$29+$P$29*SIN($Q$29+$R$29*($A8582-$A$8371)/$P$29),erreur)</f>
        <v>332.60093797796981</v>
      </c>
      <c r="G8582" s="31">
        <f t="shared" si="326"/>
        <v>363.26640157933662</v>
      </c>
    </row>
    <row r="8583" spans="1:8" x14ac:dyDescent="0.3">
      <c r="A8583" s="20">
        <f t="shared" si="325"/>
        <v>8577</v>
      </c>
      <c r="B8583" s="9">
        <v>332.58303485319811</v>
      </c>
      <c r="C8583" s="9">
        <v>363.3185515793366</v>
      </c>
      <c r="D8583" s="25">
        <v>212</v>
      </c>
      <c r="E8583" s="8">
        <v>108</v>
      </c>
      <c r="F8583" s="31">
        <f>IF($A8583&lt;=$J$29,$O$29+$P$29*SIN($Q$29+$R$29*($A8583-$A$8371)/$P$29),erreur)</f>
        <v>332.58303485319811</v>
      </c>
      <c r="G8583" s="31">
        <f t="shared" si="326"/>
        <v>363.3185515793366</v>
      </c>
    </row>
    <row r="8584" spans="1:8" x14ac:dyDescent="0.3">
      <c r="A8584" s="20">
        <f t="shared" ref="A8584:A8647" si="327">ROW()-6</f>
        <v>8578</v>
      </c>
      <c r="B8584" s="9">
        <v>332.56506428706416</v>
      </c>
      <c r="C8584" s="9">
        <v>363.37070157933658</v>
      </c>
      <c r="D8584" s="25">
        <v>213</v>
      </c>
      <c r="E8584" s="8">
        <v>109</v>
      </c>
      <c r="F8584" s="31">
        <f>IF($A8584&lt;=$J$29,$O$29+$P$29*SIN($Q$29+$R$29*($A8584-$A$8371)/$P$29),erreur)</f>
        <v>332.56506428706416</v>
      </c>
      <c r="G8584" s="31">
        <f t="shared" si="326"/>
        <v>363.37070157933658</v>
      </c>
      <c r="H8584">
        <v>332.58</v>
      </c>
    </row>
    <row r="8585" spans="1:8" x14ac:dyDescent="0.3">
      <c r="A8585" s="20">
        <f t="shared" si="327"/>
        <v>8579</v>
      </c>
      <c r="B8585" s="9">
        <v>332.54702627964798</v>
      </c>
      <c r="C8585" s="9">
        <v>363.42285157933657</v>
      </c>
      <c r="D8585" s="25">
        <v>214</v>
      </c>
      <c r="E8585" s="8">
        <v>110</v>
      </c>
      <c r="F8585" s="31">
        <f>IF($A8585&lt;=$J$29,$O$29+$P$29*SIN($Q$29+$R$29*($A8585-$A$8371)/$P$29),erreur)</f>
        <v>332.54702627964798</v>
      </c>
      <c r="G8585" s="31">
        <f t="shared" si="326"/>
        <v>363.42285157933657</v>
      </c>
    </row>
    <row r="8586" spans="1:8" x14ac:dyDescent="0.3">
      <c r="A8586" s="20">
        <f t="shared" si="327"/>
        <v>8580</v>
      </c>
      <c r="B8586" s="9">
        <v>332.52892083103143</v>
      </c>
      <c r="C8586" s="9">
        <v>363.47500157933655</v>
      </c>
      <c r="D8586" s="25">
        <v>215</v>
      </c>
      <c r="E8586" s="8">
        <v>111</v>
      </c>
      <c r="F8586" s="31">
        <f>IF($A8586&lt;=$J$29,$O$29+$P$29*SIN($Q$29+$R$29*($A8586-$A$8371)/$P$29),erreur)</f>
        <v>332.52892083103143</v>
      </c>
      <c r="G8586" s="31">
        <f t="shared" si="326"/>
        <v>363.47500157933655</v>
      </c>
    </row>
    <row r="8587" spans="1:8" x14ac:dyDescent="0.3">
      <c r="A8587" s="20">
        <f t="shared" si="327"/>
        <v>8581</v>
      </c>
      <c r="B8587" s="9">
        <v>332.51074794129818</v>
      </c>
      <c r="C8587" s="9">
        <v>363.52715157933653</v>
      </c>
      <c r="D8587" s="25">
        <v>216</v>
      </c>
      <c r="E8587" s="8">
        <v>112</v>
      </c>
      <c r="F8587" s="31">
        <f>IF($A8587&lt;=$J$29,$O$29+$P$29*SIN($Q$29+$R$29*($A8587-$A$8371)/$P$29),erreur)</f>
        <v>332.51074794129818</v>
      </c>
      <c r="G8587" s="31">
        <f t="shared" si="326"/>
        <v>363.52715157933653</v>
      </c>
    </row>
    <row r="8588" spans="1:8" x14ac:dyDescent="0.3">
      <c r="A8588" s="20">
        <f t="shared" si="327"/>
        <v>8582</v>
      </c>
      <c r="B8588" s="9">
        <v>332.49250761053008</v>
      </c>
      <c r="C8588" s="9">
        <v>363.57930157933652</v>
      </c>
      <c r="D8588" s="25">
        <v>217</v>
      </c>
      <c r="E8588" s="8">
        <v>113</v>
      </c>
      <c r="F8588" s="31">
        <f>IF($A8588&lt;=$J$29,$O$29+$P$29*SIN($Q$29+$R$29*($A8588-$A$8371)/$P$29),erreur)</f>
        <v>332.49250761053008</v>
      </c>
      <c r="G8588" s="31">
        <f t="shared" si="326"/>
        <v>363.57930157933652</v>
      </c>
    </row>
    <row r="8589" spans="1:8" x14ac:dyDescent="0.3">
      <c r="A8589" s="20">
        <f t="shared" si="327"/>
        <v>8583</v>
      </c>
      <c r="B8589" s="9">
        <v>332.47419983881264</v>
      </c>
      <c r="C8589" s="9">
        <v>363.6314515793365</v>
      </c>
      <c r="D8589" s="25">
        <v>218</v>
      </c>
      <c r="E8589" s="8">
        <v>114</v>
      </c>
      <c r="F8589" s="31">
        <f>IF($A8589&lt;=$J$29,$O$29+$P$29*SIN($Q$29+$R$29*($A8589-$A$8371)/$P$29),erreur)</f>
        <v>332.47419983881264</v>
      </c>
      <c r="G8589" s="31">
        <f t="shared" si="326"/>
        <v>363.6314515793365</v>
      </c>
    </row>
    <row r="8590" spans="1:8" x14ac:dyDescent="0.3">
      <c r="A8590" s="20">
        <f t="shared" si="327"/>
        <v>8584</v>
      </c>
      <c r="B8590" s="9">
        <v>332.45582462622406</v>
      </c>
      <c r="C8590" s="9">
        <v>363.68360157933648</v>
      </c>
      <c r="D8590" s="25">
        <v>219</v>
      </c>
      <c r="E8590" s="8">
        <v>115</v>
      </c>
      <c r="F8590" s="31">
        <f>IF($A8590&lt;=$J$29,$O$29+$P$29*SIN($Q$29+$R$29*($A8590-$A$8371)/$P$29),erreur)</f>
        <v>332.45582462622406</v>
      </c>
      <c r="G8590" s="31">
        <f t="shared" si="326"/>
        <v>363.68360157933648</v>
      </c>
    </row>
    <row r="8591" spans="1:8" x14ac:dyDescent="0.3">
      <c r="A8591" s="20">
        <f t="shared" si="327"/>
        <v>8585</v>
      </c>
      <c r="B8591" s="9">
        <v>332.43738197284983</v>
      </c>
      <c r="C8591" s="9">
        <v>363.73575157933647</v>
      </c>
      <c r="D8591" s="25">
        <v>220</v>
      </c>
      <c r="E8591" s="8">
        <v>116</v>
      </c>
      <c r="F8591" s="31">
        <f>IF($A8591&lt;=$J$29,$O$29+$P$29*SIN($Q$29+$R$29*($A8591-$A$8371)/$P$29),erreur)</f>
        <v>332.43738197284983</v>
      </c>
      <c r="G8591" s="31">
        <f t="shared" si="326"/>
        <v>363.73575157933647</v>
      </c>
    </row>
    <row r="8592" spans="1:8" x14ac:dyDescent="0.3">
      <c r="A8592" s="20">
        <f t="shared" si="327"/>
        <v>8586</v>
      </c>
      <c r="B8592" s="9">
        <v>332.41887187877728</v>
      </c>
      <c r="C8592" s="9">
        <v>363.78790157933645</v>
      </c>
      <c r="D8592" s="25">
        <v>221</v>
      </c>
      <c r="E8592" s="8">
        <v>117</v>
      </c>
      <c r="F8592" s="31">
        <f>IF($A8592&lt;=$J$29,$O$29+$P$29*SIN($Q$29+$R$29*($A8592-$A$8371)/$P$29),erreur)</f>
        <v>332.41887187877728</v>
      </c>
      <c r="G8592" s="31">
        <f t="shared" si="326"/>
        <v>363.78790157933645</v>
      </c>
    </row>
    <row r="8593" spans="1:8" x14ac:dyDescent="0.3">
      <c r="A8593" s="20">
        <f t="shared" si="327"/>
        <v>8587</v>
      </c>
      <c r="B8593" s="13">
        <v>332.40029434408825</v>
      </c>
      <c r="C8593" s="9">
        <v>363.84005157933643</v>
      </c>
      <c r="D8593" s="25">
        <v>222</v>
      </c>
      <c r="E8593" s="8">
        <v>118</v>
      </c>
      <c r="F8593" s="31">
        <f>IF($A8593&lt;=$J$29,$O$29+$P$29*SIN($Q$29+$R$29*($A8593-$A$8371)/$P$29),erreur)</f>
        <v>332.40029434408825</v>
      </c>
      <c r="G8593" s="31">
        <f t="shared" si="326"/>
        <v>363.84005157933643</v>
      </c>
    </row>
    <row r="8594" spans="1:8" x14ac:dyDescent="0.3">
      <c r="A8594" s="20">
        <f t="shared" si="327"/>
        <v>8588</v>
      </c>
      <c r="B8594" s="9">
        <v>332.38186434408823</v>
      </c>
      <c r="C8594" s="13">
        <v>363.89220157933642</v>
      </c>
      <c r="D8594" s="25">
        <v>1</v>
      </c>
      <c r="E8594" s="8">
        <v>119</v>
      </c>
      <c r="F8594" s="31">
        <f>IF($A8594&lt;=$J$30,F8593+($A8594-$A8593)*$L$30,"erreur")</f>
        <v>332.38186434408823</v>
      </c>
      <c r="G8594" s="31">
        <f t="shared" si="326"/>
        <v>363.89220157933642</v>
      </c>
    </row>
    <row r="8595" spans="1:8" x14ac:dyDescent="0.3">
      <c r="A8595" s="20">
        <f t="shared" si="327"/>
        <v>8589</v>
      </c>
      <c r="B8595" s="9">
        <v>332.3634343440882</v>
      </c>
      <c r="C8595" s="9">
        <v>363.9443515793364</v>
      </c>
      <c r="D8595" s="25">
        <v>2</v>
      </c>
      <c r="E8595" s="8">
        <v>120</v>
      </c>
      <c r="F8595" s="31">
        <f t="shared" ref="F8595:F8658" si="328">IF($A8595&lt;=$J$30,F8594+($A8595-$A8594)*$L$30,"erreur")</f>
        <v>332.3634343440882</v>
      </c>
      <c r="G8595" s="31">
        <f t="shared" si="326"/>
        <v>363.9443515793364</v>
      </c>
    </row>
    <row r="8596" spans="1:8" x14ac:dyDescent="0.3">
      <c r="A8596" s="20">
        <f t="shared" si="327"/>
        <v>8590</v>
      </c>
      <c r="B8596" s="9">
        <v>332.34500434408818</v>
      </c>
      <c r="C8596" s="9">
        <v>363.99650157933638</v>
      </c>
      <c r="D8596" s="25">
        <v>3</v>
      </c>
      <c r="E8596" s="8">
        <v>121</v>
      </c>
      <c r="F8596" s="31">
        <f t="shared" si="328"/>
        <v>332.34500434408818</v>
      </c>
      <c r="G8596" s="31">
        <f t="shared" si="326"/>
        <v>363.99650157933638</v>
      </c>
    </row>
    <row r="8597" spans="1:8" x14ac:dyDescent="0.3">
      <c r="A8597" s="20">
        <f t="shared" si="327"/>
        <v>8591</v>
      </c>
      <c r="B8597" s="9">
        <v>332.32657434408816</v>
      </c>
      <c r="C8597" s="9">
        <v>364.04865157933637</v>
      </c>
      <c r="D8597" s="25">
        <v>4</v>
      </c>
      <c r="E8597" s="8">
        <v>122</v>
      </c>
      <c r="F8597" s="31">
        <f t="shared" si="328"/>
        <v>332.32657434408816</v>
      </c>
      <c r="G8597" s="31">
        <f t="shared" si="326"/>
        <v>364.04865157933637</v>
      </c>
    </row>
    <row r="8598" spans="1:8" x14ac:dyDescent="0.3">
      <c r="A8598" s="20">
        <f t="shared" si="327"/>
        <v>8592</v>
      </c>
      <c r="B8598" s="9">
        <v>332.30814434408813</v>
      </c>
      <c r="C8598" s="9">
        <v>364.10080157933635</v>
      </c>
      <c r="D8598" s="25">
        <v>5</v>
      </c>
      <c r="E8598" s="8">
        <v>123</v>
      </c>
      <c r="F8598" s="31">
        <f t="shared" si="328"/>
        <v>332.30814434408813</v>
      </c>
      <c r="G8598" s="31">
        <f t="shared" si="326"/>
        <v>364.10080157933635</v>
      </c>
    </row>
    <row r="8599" spans="1:8" x14ac:dyDescent="0.3">
      <c r="A8599" s="20">
        <f t="shared" si="327"/>
        <v>8593</v>
      </c>
      <c r="B8599" s="9">
        <v>332.28971434408811</v>
      </c>
      <c r="C8599" s="9">
        <v>364.15295157933633</v>
      </c>
      <c r="D8599" s="25">
        <v>6</v>
      </c>
      <c r="E8599" s="8">
        <v>124</v>
      </c>
      <c r="F8599" s="31">
        <f t="shared" si="328"/>
        <v>332.28971434408811</v>
      </c>
      <c r="G8599" s="31">
        <f t="shared" si="326"/>
        <v>364.15295157933633</v>
      </c>
    </row>
    <row r="8600" spans="1:8" x14ac:dyDescent="0.3">
      <c r="A8600" s="20">
        <f t="shared" si="327"/>
        <v>8594</v>
      </c>
      <c r="B8600" s="9">
        <v>332.27128434408809</v>
      </c>
      <c r="C8600" s="9">
        <v>364.20510157933631</v>
      </c>
      <c r="D8600" s="25">
        <v>7</v>
      </c>
      <c r="E8600" s="8">
        <v>125</v>
      </c>
      <c r="F8600" s="31">
        <f t="shared" si="328"/>
        <v>332.27128434408809</v>
      </c>
      <c r="G8600" s="31">
        <f t="shared" si="326"/>
        <v>364.20510157933631</v>
      </c>
    </row>
    <row r="8601" spans="1:8" x14ac:dyDescent="0.3">
      <c r="A8601" s="20">
        <f t="shared" si="327"/>
        <v>8595</v>
      </c>
      <c r="B8601" s="9">
        <v>332.25285434408806</v>
      </c>
      <c r="C8601" s="9">
        <v>364.2572515793363</v>
      </c>
      <c r="D8601" s="25">
        <v>8</v>
      </c>
      <c r="E8601" s="8">
        <v>126</v>
      </c>
      <c r="F8601" s="31">
        <f t="shared" si="328"/>
        <v>332.25285434408806</v>
      </c>
      <c r="G8601" s="31">
        <f t="shared" si="326"/>
        <v>364.2572515793363</v>
      </c>
    </row>
    <row r="8602" spans="1:8" x14ac:dyDescent="0.3">
      <c r="A8602" s="20">
        <f t="shared" si="327"/>
        <v>8596</v>
      </c>
      <c r="B8602" s="9">
        <v>332.23442434408804</v>
      </c>
      <c r="C8602" s="9">
        <v>364.30940157933628</v>
      </c>
      <c r="D8602" s="25">
        <v>9</v>
      </c>
      <c r="E8602" s="8">
        <v>127</v>
      </c>
      <c r="F8602" s="31">
        <f t="shared" si="328"/>
        <v>332.23442434408804</v>
      </c>
      <c r="G8602" s="31">
        <f t="shared" si="326"/>
        <v>364.30940157933628</v>
      </c>
    </row>
    <row r="8603" spans="1:8" x14ac:dyDescent="0.3">
      <c r="A8603" s="20">
        <f t="shared" si="327"/>
        <v>8597</v>
      </c>
      <c r="B8603" s="9">
        <v>332.21599434408802</v>
      </c>
      <c r="C8603" s="9">
        <v>364.36155157933626</v>
      </c>
      <c r="D8603" s="25">
        <v>10</v>
      </c>
      <c r="E8603" s="8">
        <v>128</v>
      </c>
      <c r="F8603" s="31">
        <f t="shared" si="328"/>
        <v>332.21599434408802</v>
      </c>
      <c r="G8603" s="31">
        <f t="shared" si="326"/>
        <v>364.36155157933626</v>
      </c>
    </row>
    <row r="8604" spans="1:8" x14ac:dyDescent="0.3">
      <c r="A8604" s="20">
        <f t="shared" si="327"/>
        <v>8598</v>
      </c>
      <c r="B8604" s="9">
        <v>332.19756434408799</v>
      </c>
      <c r="C8604" s="9">
        <v>364.41370157933625</v>
      </c>
      <c r="D8604" s="25">
        <v>11</v>
      </c>
      <c r="E8604" s="8">
        <v>129</v>
      </c>
      <c r="F8604" s="31">
        <f t="shared" si="328"/>
        <v>332.19756434408799</v>
      </c>
      <c r="G8604" s="31">
        <f t="shared" si="326"/>
        <v>364.41370157933625</v>
      </c>
    </row>
    <row r="8605" spans="1:8" x14ac:dyDescent="0.3">
      <c r="A8605" s="20">
        <f t="shared" si="327"/>
        <v>8599</v>
      </c>
      <c r="B8605" s="9">
        <v>332.17913434408797</v>
      </c>
      <c r="C8605" s="9">
        <v>364.46585157933623</v>
      </c>
      <c r="D8605" s="25">
        <v>12</v>
      </c>
      <c r="E8605" s="8">
        <v>130</v>
      </c>
      <c r="F8605" s="31">
        <f t="shared" si="328"/>
        <v>332.17913434408797</v>
      </c>
      <c r="G8605" s="31">
        <f t="shared" ref="G8605:G8668" si="329">IF(8811-A8605&gt;$I$7,G8604+(A8605-A8604)*$M$7,"erreur")</f>
        <v>364.46585157933623</v>
      </c>
    </row>
    <row r="8606" spans="1:8" x14ac:dyDescent="0.3">
      <c r="A8606" s="20">
        <f t="shared" si="327"/>
        <v>8600</v>
      </c>
      <c r="B8606" s="9">
        <v>332.16070434408795</v>
      </c>
      <c r="C8606" s="9">
        <v>364.51800157933621</v>
      </c>
      <c r="D8606" s="25">
        <v>13</v>
      </c>
      <c r="E8606" s="8">
        <v>131</v>
      </c>
      <c r="F8606" s="31">
        <f t="shared" si="328"/>
        <v>332.16070434408795</v>
      </c>
      <c r="G8606" s="31">
        <f t="shared" si="329"/>
        <v>364.51800157933621</v>
      </c>
      <c r="H8606">
        <v>332.18</v>
      </c>
    </row>
    <row r="8607" spans="1:8" x14ac:dyDescent="0.3">
      <c r="A8607" s="20">
        <f t="shared" si="327"/>
        <v>8601</v>
      </c>
      <c r="B8607" s="9">
        <v>332.14227434408792</v>
      </c>
      <c r="C8607" s="9">
        <v>364.5701515793362</v>
      </c>
      <c r="D8607" s="25">
        <v>14</v>
      </c>
      <c r="E8607" s="8">
        <v>132</v>
      </c>
      <c r="F8607" s="31">
        <f t="shared" si="328"/>
        <v>332.14227434408792</v>
      </c>
      <c r="G8607" s="31">
        <f t="shared" si="329"/>
        <v>364.5701515793362</v>
      </c>
    </row>
    <row r="8608" spans="1:8" x14ac:dyDescent="0.3">
      <c r="A8608" s="20">
        <f t="shared" si="327"/>
        <v>8602</v>
      </c>
      <c r="B8608" s="9">
        <v>332.1238443440879</v>
      </c>
      <c r="C8608" s="9">
        <v>364.62230157933618</v>
      </c>
      <c r="D8608" s="25">
        <v>15</v>
      </c>
      <c r="E8608" s="8">
        <v>133</v>
      </c>
      <c r="F8608" s="31">
        <f t="shared" si="328"/>
        <v>332.1238443440879</v>
      </c>
      <c r="G8608" s="31">
        <f t="shared" si="329"/>
        <v>364.62230157933618</v>
      </c>
    </row>
    <row r="8609" spans="1:7" x14ac:dyDescent="0.3">
      <c r="A8609" s="20">
        <f t="shared" si="327"/>
        <v>8603</v>
      </c>
      <c r="B8609" s="9">
        <v>332.10541434408788</v>
      </c>
      <c r="C8609" s="9">
        <v>364.67445157933616</v>
      </c>
      <c r="D8609" s="25">
        <v>16</v>
      </c>
      <c r="E8609" s="8">
        <v>134</v>
      </c>
      <c r="F8609" s="31">
        <f t="shared" si="328"/>
        <v>332.10541434408788</v>
      </c>
      <c r="G8609" s="31">
        <f t="shared" si="329"/>
        <v>364.67445157933616</v>
      </c>
    </row>
    <row r="8610" spans="1:7" x14ac:dyDescent="0.3">
      <c r="A8610" s="20">
        <f t="shared" si="327"/>
        <v>8604</v>
      </c>
      <c r="B8610" s="9">
        <v>332.08698434408785</v>
      </c>
      <c r="C8610" s="9">
        <v>364.72660157933615</v>
      </c>
      <c r="D8610" s="25">
        <v>17</v>
      </c>
      <c r="E8610" s="8">
        <v>135</v>
      </c>
      <c r="F8610" s="31">
        <f t="shared" si="328"/>
        <v>332.08698434408785</v>
      </c>
      <c r="G8610" s="31">
        <f t="shared" si="329"/>
        <v>364.72660157933615</v>
      </c>
    </row>
    <row r="8611" spans="1:7" x14ac:dyDescent="0.3">
      <c r="A8611" s="20">
        <f t="shared" si="327"/>
        <v>8605</v>
      </c>
      <c r="B8611" s="9">
        <v>332.06855434408783</v>
      </c>
      <c r="C8611" s="9">
        <v>364.77875157933613</v>
      </c>
      <c r="D8611" s="25">
        <v>18</v>
      </c>
      <c r="E8611" s="8">
        <v>136</v>
      </c>
      <c r="F8611" s="31">
        <f t="shared" si="328"/>
        <v>332.06855434408783</v>
      </c>
      <c r="G8611" s="31">
        <f t="shared" si="329"/>
        <v>364.77875157933613</v>
      </c>
    </row>
    <row r="8612" spans="1:7" x14ac:dyDescent="0.3">
      <c r="A8612" s="20">
        <f t="shared" si="327"/>
        <v>8606</v>
      </c>
      <c r="B8612" s="9">
        <v>332.05012434408781</v>
      </c>
      <c r="C8612" s="9">
        <v>364.83090157933611</v>
      </c>
      <c r="D8612" s="25">
        <v>19</v>
      </c>
      <c r="E8612" s="8">
        <v>137</v>
      </c>
      <c r="F8612" s="31">
        <f t="shared" si="328"/>
        <v>332.05012434408781</v>
      </c>
      <c r="G8612" s="31">
        <f t="shared" si="329"/>
        <v>364.83090157933611</v>
      </c>
    </row>
    <row r="8613" spans="1:7" x14ac:dyDescent="0.3">
      <c r="A8613" s="20">
        <f t="shared" si="327"/>
        <v>8607</v>
      </c>
      <c r="B8613" s="9">
        <v>332.03169434408778</v>
      </c>
      <c r="C8613" s="9">
        <v>364.8830515793361</v>
      </c>
      <c r="D8613" s="25">
        <v>20</v>
      </c>
      <c r="E8613" s="8">
        <v>138</v>
      </c>
      <c r="F8613" s="31">
        <f t="shared" si="328"/>
        <v>332.03169434408778</v>
      </c>
      <c r="G8613" s="31">
        <f t="shared" si="329"/>
        <v>364.8830515793361</v>
      </c>
    </row>
    <row r="8614" spans="1:7" x14ac:dyDescent="0.3">
      <c r="A8614" s="20">
        <f t="shared" si="327"/>
        <v>8608</v>
      </c>
      <c r="B8614" s="9">
        <v>332.01326434408776</v>
      </c>
      <c r="C8614" s="9">
        <v>364.93520157933608</v>
      </c>
      <c r="D8614" s="25">
        <v>21</v>
      </c>
      <c r="E8614" s="8">
        <v>139</v>
      </c>
      <c r="F8614" s="31">
        <f t="shared" si="328"/>
        <v>332.01326434408776</v>
      </c>
      <c r="G8614" s="31">
        <f t="shared" si="329"/>
        <v>364.93520157933608</v>
      </c>
    </row>
    <row r="8615" spans="1:7" x14ac:dyDescent="0.3">
      <c r="A8615" s="20">
        <f t="shared" si="327"/>
        <v>8609</v>
      </c>
      <c r="B8615" s="9">
        <v>331.99483434408774</v>
      </c>
      <c r="C8615" s="9">
        <v>364.98735157933606</v>
      </c>
      <c r="D8615" s="25">
        <v>22</v>
      </c>
      <c r="E8615" s="8">
        <v>140</v>
      </c>
      <c r="F8615" s="31">
        <f t="shared" si="328"/>
        <v>331.99483434408774</v>
      </c>
      <c r="G8615" s="31">
        <f t="shared" si="329"/>
        <v>364.98735157933606</v>
      </c>
    </row>
    <row r="8616" spans="1:7" x14ac:dyDescent="0.3">
      <c r="A8616" s="20">
        <f t="shared" si="327"/>
        <v>8610</v>
      </c>
      <c r="B8616" s="9">
        <v>331.97640434408771</v>
      </c>
      <c r="C8616" s="9">
        <v>365.03950157933605</v>
      </c>
      <c r="D8616" s="25">
        <v>23</v>
      </c>
      <c r="E8616" s="8">
        <v>141</v>
      </c>
      <c r="F8616" s="31">
        <f t="shared" si="328"/>
        <v>331.97640434408771</v>
      </c>
      <c r="G8616" s="31">
        <f t="shared" si="329"/>
        <v>365.03950157933605</v>
      </c>
    </row>
    <row r="8617" spans="1:7" x14ac:dyDescent="0.3">
      <c r="A8617" s="20">
        <f t="shared" si="327"/>
        <v>8611</v>
      </c>
      <c r="B8617" s="9">
        <v>331.95797434408769</v>
      </c>
      <c r="C8617" s="9">
        <v>365.09165157933603</v>
      </c>
      <c r="D8617" s="25">
        <v>24</v>
      </c>
      <c r="E8617" s="8">
        <v>142</v>
      </c>
      <c r="F8617" s="31">
        <f t="shared" si="328"/>
        <v>331.95797434408769</v>
      </c>
      <c r="G8617" s="31">
        <f t="shared" si="329"/>
        <v>365.09165157933603</v>
      </c>
    </row>
    <row r="8618" spans="1:7" x14ac:dyDescent="0.3">
      <c r="A8618" s="20">
        <f t="shared" si="327"/>
        <v>8612</v>
      </c>
      <c r="B8618" s="9">
        <v>331.93954434408766</v>
      </c>
      <c r="C8618" s="9">
        <v>365.14380157933601</v>
      </c>
      <c r="D8618" s="25">
        <v>25</v>
      </c>
      <c r="E8618" s="8">
        <v>143</v>
      </c>
      <c r="F8618" s="31">
        <f t="shared" si="328"/>
        <v>331.93954434408766</v>
      </c>
      <c r="G8618" s="31">
        <f t="shared" si="329"/>
        <v>365.14380157933601</v>
      </c>
    </row>
    <row r="8619" spans="1:7" x14ac:dyDescent="0.3">
      <c r="A8619" s="20">
        <f t="shared" si="327"/>
        <v>8613</v>
      </c>
      <c r="B8619" s="9">
        <v>331.92111434408764</v>
      </c>
      <c r="C8619" s="9">
        <v>365.195951579336</v>
      </c>
      <c r="D8619" s="25">
        <v>26</v>
      </c>
      <c r="E8619" s="8">
        <v>144</v>
      </c>
      <c r="F8619" s="31">
        <f t="shared" si="328"/>
        <v>331.92111434408764</v>
      </c>
      <c r="G8619" s="31">
        <f t="shared" si="329"/>
        <v>365.195951579336</v>
      </c>
    </row>
    <row r="8620" spans="1:7" x14ac:dyDescent="0.3">
      <c r="A8620" s="20">
        <f t="shared" si="327"/>
        <v>8614</v>
      </c>
      <c r="B8620" s="9">
        <v>331.90268434408762</v>
      </c>
      <c r="C8620" s="9">
        <v>365.24810157933598</v>
      </c>
      <c r="D8620" s="25">
        <v>27</v>
      </c>
      <c r="E8620" s="8">
        <v>145</v>
      </c>
      <c r="F8620" s="31">
        <f t="shared" si="328"/>
        <v>331.90268434408762</v>
      </c>
      <c r="G8620" s="31">
        <f t="shared" si="329"/>
        <v>365.24810157933598</v>
      </c>
    </row>
    <row r="8621" spans="1:7" x14ac:dyDescent="0.3">
      <c r="A8621" s="20">
        <f t="shared" si="327"/>
        <v>8615</v>
      </c>
      <c r="B8621" s="9">
        <v>331.88425434408759</v>
      </c>
      <c r="C8621" s="9">
        <v>365.30025157933596</v>
      </c>
      <c r="D8621" s="25">
        <v>28</v>
      </c>
      <c r="E8621" s="8">
        <v>146</v>
      </c>
      <c r="F8621" s="31">
        <f t="shared" si="328"/>
        <v>331.88425434408759</v>
      </c>
      <c r="G8621" s="31">
        <f t="shared" si="329"/>
        <v>365.30025157933596</v>
      </c>
    </row>
    <row r="8622" spans="1:7" x14ac:dyDescent="0.3">
      <c r="A8622" s="20">
        <f t="shared" si="327"/>
        <v>8616</v>
      </c>
      <c r="B8622" s="9">
        <v>331.86582434408757</v>
      </c>
      <c r="C8622" s="9">
        <v>365.35240157933595</v>
      </c>
      <c r="D8622" s="25">
        <v>29</v>
      </c>
      <c r="E8622" s="8">
        <v>147</v>
      </c>
      <c r="F8622" s="31">
        <f t="shared" si="328"/>
        <v>331.86582434408757</v>
      </c>
      <c r="G8622" s="31">
        <f t="shared" si="329"/>
        <v>365.35240157933595</v>
      </c>
    </row>
    <row r="8623" spans="1:7" x14ac:dyDescent="0.3">
      <c r="A8623" s="20">
        <f t="shared" si="327"/>
        <v>8617</v>
      </c>
      <c r="B8623" s="9">
        <v>331.84739434408755</v>
      </c>
      <c r="C8623" s="9">
        <v>365.40455157933593</v>
      </c>
      <c r="D8623" s="25">
        <v>30</v>
      </c>
      <c r="E8623" s="8">
        <v>148</v>
      </c>
      <c r="F8623" s="31">
        <f t="shared" si="328"/>
        <v>331.84739434408755</v>
      </c>
      <c r="G8623" s="31">
        <f t="shared" si="329"/>
        <v>365.40455157933593</v>
      </c>
    </row>
    <row r="8624" spans="1:7" x14ac:dyDescent="0.3">
      <c r="A8624" s="20">
        <f t="shared" si="327"/>
        <v>8618</v>
      </c>
      <c r="B8624" s="9">
        <v>331.82896434408752</v>
      </c>
      <c r="C8624" s="9">
        <v>365.45670157933591</v>
      </c>
      <c r="D8624" s="25">
        <v>31</v>
      </c>
      <c r="E8624" s="8">
        <v>149</v>
      </c>
      <c r="F8624" s="31">
        <f t="shared" si="328"/>
        <v>331.82896434408752</v>
      </c>
      <c r="G8624" s="31">
        <f t="shared" si="329"/>
        <v>365.45670157933591</v>
      </c>
    </row>
    <row r="8625" spans="1:8" x14ac:dyDescent="0.3">
      <c r="A8625" s="20">
        <f t="shared" si="327"/>
        <v>8619</v>
      </c>
      <c r="B8625" s="9">
        <v>331.8105343440875</v>
      </c>
      <c r="C8625" s="9">
        <v>365.5088515793359</v>
      </c>
      <c r="D8625" s="25">
        <v>32</v>
      </c>
      <c r="E8625" s="8">
        <v>150</v>
      </c>
      <c r="F8625" s="31">
        <f t="shared" si="328"/>
        <v>331.8105343440875</v>
      </c>
      <c r="G8625" s="31">
        <f t="shared" si="329"/>
        <v>365.5088515793359</v>
      </c>
    </row>
    <row r="8626" spans="1:8" x14ac:dyDescent="0.3">
      <c r="A8626" s="20">
        <f t="shared" si="327"/>
        <v>8620</v>
      </c>
      <c r="B8626" s="9">
        <v>331.79210434408748</v>
      </c>
      <c r="C8626" s="9">
        <v>365.56100157933588</v>
      </c>
      <c r="D8626" s="25">
        <v>33</v>
      </c>
      <c r="E8626" s="8">
        <v>151</v>
      </c>
      <c r="F8626" s="31">
        <f t="shared" si="328"/>
        <v>331.79210434408748</v>
      </c>
      <c r="G8626" s="31">
        <f t="shared" si="329"/>
        <v>365.56100157933588</v>
      </c>
      <c r="H8626">
        <v>331.8</v>
      </c>
    </row>
    <row r="8627" spans="1:8" x14ac:dyDescent="0.3">
      <c r="A8627" s="20">
        <f t="shared" si="327"/>
        <v>8621</v>
      </c>
      <c r="B8627" s="9">
        <v>331.77367434408745</v>
      </c>
      <c r="C8627" s="9">
        <v>365.61315157933586</v>
      </c>
      <c r="D8627" s="25">
        <v>34</v>
      </c>
      <c r="E8627" s="8">
        <v>152</v>
      </c>
      <c r="F8627" s="31">
        <f t="shared" si="328"/>
        <v>331.77367434408745</v>
      </c>
      <c r="G8627" s="31">
        <f t="shared" si="329"/>
        <v>365.61315157933586</v>
      </c>
    </row>
    <row r="8628" spans="1:8" x14ac:dyDescent="0.3">
      <c r="A8628" s="20">
        <f t="shared" si="327"/>
        <v>8622</v>
      </c>
      <c r="B8628" s="9">
        <v>331.75524434408743</v>
      </c>
      <c r="C8628" s="9">
        <v>365.66530157933585</v>
      </c>
      <c r="D8628" s="25">
        <v>35</v>
      </c>
      <c r="E8628" s="8">
        <v>153</v>
      </c>
      <c r="F8628" s="31">
        <f t="shared" si="328"/>
        <v>331.75524434408743</v>
      </c>
      <c r="G8628" s="31">
        <f t="shared" si="329"/>
        <v>365.66530157933585</v>
      </c>
    </row>
    <row r="8629" spans="1:8" x14ac:dyDescent="0.3">
      <c r="A8629" s="20">
        <f t="shared" si="327"/>
        <v>8623</v>
      </c>
      <c r="B8629" s="9">
        <v>331.73681434408741</v>
      </c>
      <c r="C8629" s="9">
        <v>365.71745157933583</v>
      </c>
      <c r="D8629" s="25">
        <v>36</v>
      </c>
      <c r="E8629" s="8">
        <v>154</v>
      </c>
      <c r="F8629" s="31">
        <f t="shared" si="328"/>
        <v>331.73681434408741</v>
      </c>
      <c r="G8629" s="31">
        <f t="shared" si="329"/>
        <v>365.71745157933583</v>
      </c>
    </row>
    <row r="8630" spans="1:8" x14ac:dyDescent="0.3">
      <c r="A8630" s="20">
        <f t="shared" si="327"/>
        <v>8624</v>
      </c>
      <c r="B8630" s="9">
        <v>331.71838434408738</v>
      </c>
      <c r="C8630" s="9">
        <v>365.76960157933581</v>
      </c>
      <c r="D8630" s="25">
        <v>37</v>
      </c>
      <c r="E8630" s="8">
        <v>155</v>
      </c>
      <c r="F8630" s="31">
        <f t="shared" si="328"/>
        <v>331.71838434408738</v>
      </c>
      <c r="G8630" s="31">
        <f t="shared" si="329"/>
        <v>365.76960157933581</v>
      </c>
    </row>
    <row r="8631" spans="1:8" x14ac:dyDescent="0.3">
      <c r="A8631" s="20">
        <f t="shared" si="327"/>
        <v>8625</v>
      </c>
      <c r="B8631" s="9">
        <v>331.69995434408736</v>
      </c>
      <c r="C8631" s="9">
        <v>365.8217515793358</v>
      </c>
      <c r="D8631" s="25">
        <v>38</v>
      </c>
      <c r="E8631" s="8">
        <v>156</v>
      </c>
      <c r="F8631" s="31">
        <f t="shared" si="328"/>
        <v>331.69995434408736</v>
      </c>
      <c r="G8631" s="31">
        <f t="shared" si="329"/>
        <v>365.8217515793358</v>
      </c>
    </row>
    <row r="8632" spans="1:8" x14ac:dyDescent="0.3">
      <c r="A8632" s="20">
        <f t="shared" si="327"/>
        <v>8626</v>
      </c>
      <c r="B8632" s="9">
        <v>331.68152434408734</v>
      </c>
      <c r="C8632" s="9">
        <v>365.87390157933578</v>
      </c>
      <c r="D8632" s="25">
        <v>39</v>
      </c>
      <c r="E8632" s="8">
        <v>157</v>
      </c>
      <c r="F8632" s="31">
        <f t="shared" si="328"/>
        <v>331.68152434408734</v>
      </c>
      <c r="G8632" s="31">
        <f t="shared" si="329"/>
        <v>365.87390157933578</v>
      </c>
    </row>
    <row r="8633" spans="1:8" x14ac:dyDescent="0.3">
      <c r="A8633" s="20">
        <f t="shared" si="327"/>
        <v>8627</v>
      </c>
      <c r="B8633" s="9">
        <v>331.66309434408731</v>
      </c>
      <c r="C8633" s="9">
        <v>365.92605157933576</v>
      </c>
      <c r="D8633" s="25">
        <v>40</v>
      </c>
      <c r="E8633" s="8">
        <v>158</v>
      </c>
      <c r="F8633" s="31">
        <f t="shared" si="328"/>
        <v>331.66309434408731</v>
      </c>
      <c r="G8633" s="31">
        <f t="shared" si="329"/>
        <v>365.92605157933576</v>
      </c>
    </row>
    <row r="8634" spans="1:8" x14ac:dyDescent="0.3">
      <c r="A8634" s="20">
        <f t="shared" si="327"/>
        <v>8628</v>
      </c>
      <c r="B8634" s="9">
        <v>331.64466434408729</v>
      </c>
      <c r="C8634" s="9">
        <v>365.97820157933575</v>
      </c>
      <c r="D8634" s="25">
        <v>41</v>
      </c>
      <c r="E8634" s="8">
        <v>159</v>
      </c>
      <c r="F8634" s="31">
        <f t="shared" si="328"/>
        <v>331.64466434408729</v>
      </c>
      <c r="G8634" s="31">
        <f t="shared" si="329"/>
        <v>365.97820157933575</v>
      </c>
    </row>
    <row r="8635" spans="1:8" x14ac:dyDescent="0.3">
      <c r="A8635" s="20">
        <f t="shared" si="327"/>
        <v>8629</v>
      </c>
      <c r="B8635" s="9">
        <v>331.62623434408727</v>
      </c>
      <c r="C8635" s="9">
        <v>366.03035157933573</v>
      </c>
      <c r="D8635" s="25">
        <v>42</v>
      </c>
      <c r="E8635" s="8">
        <v>160</v>
      </c>
      <c r="F8635" s="31">
        <f t="shared" si="328"/>
        <v>331.62623434408727</v>
      </c>
      <c r="G8635" s="31">
        <f t="shared" si="329"/>
        <v>366.03035157933573</v>
      </c>
    </row>
    <row r="8636" spans="1:8" x14ac:dyDescent="0.3">
      <c r="A8636" s="20">
        <f t="shared" si="327"/>
        <v>8630</v>
      </c>
      <c r="B8636" s="9">
        <v>331.60780434408724</v>
      </c>
      <c r="C8636" s="9">
        <v>366.08250157933571</v>
      </c>
      <c r="D8636" s="25">
        <v>43</v>
      </c>
      <c r="E8636" s="8">
        <v>161</v>
      </c>
      <c r="F8636" s="31">
        <f t="shared" si="328"/>
        <v>331.60780434408724</v>
      </c>
      <c r="G8636" s="31">
        <f t="shared" si="329"/>
        <v>366.08250157933571</v>
      </c>
    </row>
    <row r="8637" spans="1:8" x14ac:dyDescent="0.3">
      <c r="A8637" s="20">
        <f t="shared" si="327"/>
        <v>8631</v>
      </c>
      <c r="B8637" s="9">
        <v>331.58937434408722</v>
      </c>
      <c r="C8637" s="9">
        <v>366.1346515793357</v>
      </c>
      <c r="D8637" s="25">
        <v>44</v>
      </c>
      <c r="E8637" s="8">
        <v>162</v>
      </c>
      <c r="F8637" s="31">
        <f t="shared" si="328"/>
        <v>331.58937434408722</v>
      </c>
      <c r="G8637" s="31">
        <f t="shared" si="329"/>
        <v>366.1346515793357</v>
      </c>
    </row>
    <row r="8638" spans="1:8" x14ac:dyDescent="0.3">
      <c r="A8638" s="20">
        <f t="shared" si="327"/>
        <v>8632</v>
      </c>
      <c r="B8638" s="9">
        <v>331.5709443440872</v>
      </c>
      <c r="C8638" s="9">
        <v>366.18680157933568</v>
      </c>
      <c r="D8638" s="25">
        <v>45</v>
      </c>
      <c r="E8638" s="8">
        <v>163</v>
      </c>
      <c r="F8638" s="31">
        <f t="shared" si="328"/>
        <v>331.5709443440872</v>
      </c>
      <c r="G8638" s="31">
        <f t="shared" si="329"/>
        <v>366.18680157933568</v>
      </c>
    </row>
    <row r="8639" spans="1:8" x14ac:dyDescent="0.3">
      <c r="A8639" s="20">
        <f t="shared" si="327"/>
        <v>8633</v>
      </c>
      <c r="B8639" s="9">
        <v>331.55251434408717</v>
      </c>
      <c r="C8639" s="9">
        <v>366.23895157933566</v>
      </c>
      <c r="D8639" s="25">
        <v>46</v>
      </c>
      <c r="E8639" s="8">
        <v>164</v>
      </c>
      <c r="F8639" s="31">
        <f t="shared" si="328"/>
        <v>331.55251434408717</v>
      </c>
      <c r="G8639" s="31">
        <f t="shared" si="329"/>
        <v>366.23895157933566</v>
      </c>
    </row>
    <row r="8640" spans="1:8" x14ac:dyDescent="0.3">
      <c r="A8640" s="20">
        <f t="shared" si="327"/>
        <v>8634</v>
      </c>
      <c r="B8640" s="9">
        <v>331.53408434408715</v>
      </c>
      <c r="C8640" s="9">
        <v>366.29110157933565</v>
      </c>
      <c r="D8640" s="25">
        <v>47</v>
      </c>
      <c r="E8640" s="8">
        <v>165</v>
      </c>
      <c r="F8640" s="31">
        <f t="shared" si="328"/>
        <v>331.53408434408715</v>
      </c>
      <c r="G8640" s="31">
        <f t="shared" si="329"/>
        <v>366.29110157933565</v>
      </c>
    </row>
    <row r="8641" spans="1:8" x14ac:dyDescent="0.3">
      <c r="A8641" s="20">
        <f t="shared" si="327"/>
        <v>8635</v>
      </c>
      <c r="B8641" s="9">
        <v>331.51565434408712</v>
      </c>
      <c r="C8641" s="9">
        <v>366.34325157933563</v>
      </c>
      <c r="D8641" s="25">
        <v>48</v>
      </c>
      <c r="E8641" s="8">
        <v>166</v>
      </c>
      <c r="F8641" s="31">
        <f t="shared" si="328"/>
        <v>331.51565434408712</v>
      </c>
      <c r="G8641" s="31">
        <f t="shared" si="329"/>
        <v>366.34325157933563</v>
      </c>
    </row>
    <row r="8642" spans="1:8" x14ac:dyDescent="0.3">
      <c r="A8642" s="20">
        <f t="shared" si="327"/>
        <v>8636</v>
      </c>
      <c r="B8642" s="9">
        <v>331.4972243440871</v>
      </c>
      <c r="C8642" s="9">
        <v>366.39540157933561</v>
      </c>
      <c r="D8642" s="25">
        <v>49</v>
      </c>
      <c r="E8642" s="8">
        <v>167</v>
      </c>
      <c r="F8642" s="31">
        <f t="shared" si="328"/>
        <v>331.4972243440871</v>
      </c>
      <c r="G8642" s="31">
        <f t="shared" si="329"/>
        <v>366.39540157933561</v>
      </c>
    </row>
    <row r="8643" spans="1:8" x14ac:dyDescent="0.3">
      <c r="A8643" s="20">
        <f t="shared" si="327"/>
        <v>8637</v>
      </c>
      <c r="B8643" s="9">
        <v>331.47879434408708</v>
      </c>
      <c r="C8643" s="9">
        <v>366.4475515793356</v>
      </c>
      <c r="D8643" s="25">
        <v>50</v>
      </c>
      <c r="E8643" s="8">
        <v>168</v>
      </c>
      <c r="F8643" s="31">
        <f t="shared" si="328"/>
        <v>331.47879434408708</v>
      </c>
      <c r="G8643" s="31">
        <f t="shared" si="329"/>
        <v>366.4475515793356</v>
      </c>
    </row>
    <row r="8644" spans="1:8" x14ac:dyDescent="0.3">
      <c r="A8644" s="20">
        <f t="shared" si="327"/>
        <v>8638</v>
      </c>
      <c r="B8644" s="9">
        <v>331.46036434408705</v>
      </c>
      <c r="C8644" s="9">
        <v>366.49970157933558</v>
      </c>
      <c r="D8644" s="25">
        <v>51</v>
      </c>
      <c r="E8644" s="8">
        <v>169</v>
      </c>
      <c r="F8644" s="31">
        <f t="shared" si="328"/>
        <v>331.46036434408705</v>
      </c>
      <c r="G8644" s="31">
        <f t="shared" si="329"/>
        <v>366.49970157933558</v>
      </c>
    </row>
    <row r="8645" spans="1:8" x14ac:dyDescent="0.3">
      <c r="A8645" s="20">
        <f t="shared" si="327"/>
        <v>8639</v>
      </c>
      <c r="B8645" s="9">
        <v>331.44193434408703</v>
      </c>
      <c r="C8645" s="9">
        <v>366.55185157933556</v>
      </c>
      <c r="D8645" s="25">
        <v>52</v>
      </c>
      <c r="E8645" s="8">
        <v>170</v>
      </c>
      <c r="F8645" s="31">
        <f t="shared" si="328"/>
        <v>331.44193434408703</v>
      </c>
      <c r="G8645" s="31">
        <f t="shared" si="329"/>
        <v>366.55185157933556</v>
      </c>
    </row>
    <row r="8646" spans="1:8" x14ac:dyDescent="0.3">
      <c r="A8646" s="20">
        <f t="shared" si="327"/>
        <v>8640</v>
      </c>
      <c r="B8646" s="9">
        <v>331.42350434408701</v>
      </c>
      <c r="C8646" s="9">
        <v>366.60400157933555</v>
      </c>
      <c r="D8646" s="25">
        <v>53</v>
      </c>
      <c r="E8646" s="8">
        <v>171</v>
      </c>
      <c r="F8646" s="31">
        <f t="shared" si="328"/>
        <v>331.42350434408701</v>
      </c>
      <c r="G8646" s="31">
        <f t="shared" si="329"/>
        <v>366.60400157933555</v>
      </c>
      <c r="H8646">
        <v>331.41</v>
      </c>
    </row>
    <row r="8647" spans="1:8" x14ac:dyDescent="0.3">
      <c r="A8647" s="20">
        <f t="shared" si="327"/>
        <v>8641</v>
      </c>
      <c r="B8647" s="9">
        <v>331.40507434408698</v>
      </c>
      <c r="C8647" s="9">
        <v>366.65615157933553</v>
      </c>
      <c r="D8647" s="25">
        <v>54</v>
      </c>
      <c r="E8647" s="8">
        <v>172</v>
      </c>
      <c r="F8647" s="31">
        <f t="shared" si="328"/>
        <v>331.40507434408698</v>
      </c>
      <c r="G8647" s="31">
        <f t="shared" si="329"/>
        <v>366.65615157933553</v>
      </c>
    </row>
    <row r="8648" spans="1:8" x14ac:dyDescent="0.3">
      <c r="A8648" s="20">
        <f t="shared" ref="A8648:A8711" si="330">ROW()-6</f>
        <v>8642</v>
      </c>
      <c r="B8648" s="9">
        <v>331.38664434408696</v>
      </c>
      <c r="C8648" s="9">
        <v>366.70830157933551</v>
      </c>
      <c r="D8648" s="25">
        <v>55</v>
      </c>
      <c r="E8648" s="8">
        <v>173</v>
      </c>
      <c r="F8648" s="31">
        <f t="shared" si="328"/>
        <v>331.38664434408696</v>
      </c>
      <c r="G8648" s="31">
        <f t="shared" si="329"/>
        <v>366.70830157933551</v>
      </c>
    </row>
    <row r="8649" spans="1:8" x14ac:dyDescent="0.3">
      <c r="A8649" s="20">
        <f t="shared" si="330"/>
        <v>8643</v>
      </c>
      <c r="B8649" s="9">
        <v>331.36821434408694</v>
      </c>
      <c r="C8649" s="9">
        <v>366.76045157933549</v>
      </c>
      <c r="D8649" s="25">
        <v>56</v>
      </c>
      <c r="E8649" s="8">
        <v>174</v>
      </c>
      <c r="F8649" s="31">
        <f t="shared" si="328"/>
        <v>331.36821434408694</v>
      </c>
      <c r="G8649" s="31">
        <f t="shared" si="329"/>
        <v>366.76045157933549</v>
      </c>
    </row>
    <row r="8650" spans="1:8" x14ac:dyDescent="0.3">
      <c r="A8650" s="20">
        <f t="shared" si="330"/>
        <v>8644</v>
      </c>
      <c r="B8650" s="9">
        <v>331.34978434408691</v>
      </c>
      <c r="C8650" s="9">
        <v>366.81260157933548</v>
      </c>
      <c r="D8650" s="25">
        <v>57</v>
      </c>
      <c r="E8650" s="8">
        <v>175</v>
      </c>
      <c r="F8650" s="31">
        <f t="shared" si="328"/>
        <v>331.34978434408691</v>
      </c>
      <c r="G8650" s="31">
        <f t="shared" si="329"/>
        <v>366.81260157933548</v>
      </c>
    </row>
    <row r="8651" spans="1:8" x14ac:dyDescent="0.3">
      <c r="A8651" s="20">
        <f t="shared" si="330"/>
        <v>8645</v>
      </c>
      <c r="B8651" s="9">
        <v>331.33135434408689</v>
      </c>
      <c r="C8651" s="9">
        <v>366.86475157933546</v>
      </c>
      <c r="D8651" s="25">
        <v>58</v>
      </c>
      <c r="E8651" s="8">
        <v>176</v>
      </c>
      <c r="F8651" s="31">
        <f t="shared" si="328"/>
        <v>331.33135434408689</v>
      </c>
      <c r="G8651" s="31">
        <f t="shared" si="329"/>
        <v>366.86475157933546</v>
      </c>
    </row>
    <row r="8652" spans="1:8" x14ac:dyDescent="0.3">
      <c r="A8652" s="20">
        <f t="shared" si="330"/>
        <v>8646</v>
      </c>
      <c r="B8652" s="9">
        <v>331.31292434408687</v>
      </c>
      <c r="C8652" s="9">
        <v>366.91690157933544</v>
      </c>
      <c r="D8652" s="25">
        <v>59</v>
      </c>
      <c r="E8652" s="8">
        <v>177</v>
      </c>
      <c r="F8652" s="31">
        <f t="shared" si="328"/>
        <v>331.31292434408687</v>
      </c>
      <c r="G8652" s="31">
        <f t="shared" si="329"/>
        <v>366.91690157933544</v>
      </c>
    </row>
    <row r="8653" spans="1:8" x14ac:dyDescent="0.3">
      <c r="A8653" s="20">
        <f t="shared" si="330"/>
        <v>8647</v>
      </c>
      <c r="B8653" s="9">
        <v>331.29449434408684</v>
      </c>
      <c r="C8653" s="9">
        <v>366.96905157933543</v>
      </c>
      <c r="D8653" s="25">
        <v>60</v>
      </c>
      <c r="E8653" s="8">
        <v>178</v>
      </c>
      <c r="F8653" s="31">
        <f t="shared" si="328"/>
        <v>331.29449434408684</v>
      </c>
      <c r="G8653" s="31">
        <f t="shared" si="329"/>
        <v>366.96905157933543</v>
      </c>
    </row>
    <row r="8654" spans="1:8" x14ac:dyDescent="0.3">
      <c r="A8654" s="20">
        <f t="shared" si="330"/>
        <v>8648</v>
      </c>
      <c r="B8654" s="9">
        <v>331.27606434408682</v>
      </c>
      <c r="C8654" s="9">
        <v>367.02120157933541</v>
      </c>
      <c r="D8654" s="25">
        <v>61</v>
      </c>
      <c r="E8654" s="8">
        <v>179</v>
      </c>
      <c r="F8654" s="31">
        <f t="shared" si="328"/>
        <v>331.27606434408682</v>
      </c>
      <c r="G8654" s="31">
        <f t="shared" si="329"/>
        <v>367.02120157933541</v>
      </c>
    </row>
    <row r="8655" spans="1:8" x14ac:dyDescent="0.3">
      <c r="A8655" s="20">
        <f t="shared" si="330"/>
        <v>8649</v>
      </c>
      <c r="B8655" s="9">
        <v>331.2576343440868</v>
      </c>
      <c r="C8655" s="9">
        <v>367.07335157933539</v>
      </c>
      <c r="D8655" s="25">
        <v>62</v>
      </c>
      <c r="E8655" s="8">
        <v>180</v>
      </c>
      <c r="F8655" s="31">
        <f t="shared" si="328"/>
        <v>331.2576343440868</v>
      </c>
      <c r="G8655" s="31">
        <f t="shared" si="329"/>
        <v>367.07335157933539</v>
      </c>
    </row>
    <row r="8656" spans="1:8" x14ac:dyDescent="0.3">
      <c r="A8656" s="20">
        <f t="shared" si="330"/>
        <v>8650</v>
      </c>
      <c r="B8656" s="9">
        <v>331.23920434408677</v>
      </c>
      <c r="C8656" s="9">
        <v>367.12550157933538</v>
      </c>
      <c r="D8656" s="25">
        <v>63</v>
      </c>
      <c r="E8656" s="8">
        <v>181</v>
      </c>
      <c r="F8656" s="31">
        <f t="shared" si="328"/>
        <v>331.23920434408677</v>
      </c>
      <c r="G8656" s="31">
        <f t="shared" si="329"/>
        <v>367.12550157933538</v>
      </c>
    </row>
    <row r="8657" spans="1:8" x14ac:dyDescent="0.3">
      <c r="A8657" s="20">
        <f t="shared" si="330"/>
        <v>8651</v>
      </c>
      <c r="B8657" s="9">
        <v>331.22077434408675</v>
      </c>
      <c r="C8657" s="9">
        <v>367.17765157933536</v>
      </c>
      <c r="D8657" s="25">
        <v>64</v>
      </c>
      <c r="E8657" s="8">
        <v>182</v>
      </c>
      <c r="F8657" s="31">
        <f t="shared" si="328"/>
        <v>331.22077434408675</v>
      </c>
      <c r="G8657" s="31">
        <f t="shared" si="329"/>
        <v>367.17765157933536</v>
      </c>
    </row>
    <row r="8658" spans="1:8" x14ac:dyDescent="0.3">
      <c r="A8658" s="20">
        <f t="shared" si="330"/>
        <v>8652</v>
      </c>
      <c r="B8658" s="9">
        <v>331.20234434408673</v>
      </c>
      <c r="C8658" s="9">
        <v>367.22980157933534</v>
      </c>
      <c r="D8658" s="25">
        <v>65</v>
      </c>
      <c r="E8658" s="8">
        <v>183</v>
      </c>
      <c r="F8658" s="31">
        <f t="shared" si="328"/>
        <v>331.20234434408673</v>
      </c>
      <c r="G8658" s="31">
        <f t="shared" si="329"/>
        <v>367.22980157933534</v>
      </c>
    </row>
    <row r="8659" spans="1:8" x14ac:dyDescent="0.3">
      <c r="A8659" s="20">
        <f t="shared" si="330"/>
        <v>8653</v>
      </c>
      <c r="B8659" s="9">
        <v>331.1839143440867</v>
      </c>
      <c r="C8659" s="9">
        <v>367.28195157933533</v>
      </c>
      <c r="D8659" s="25">
        <v>66</v>
      </c>
      <c r="E8659" s="8">
        <v>184</v>
      </c>
      <c r="F8659" s="31">
        <f t="shared" ref="F8659:F8722" si="331">IF($A8659&lt;=$J$30,F8658+($A8659-$A8658)*$L$30,"erreur")</f>
        <v>331.1839143440867</v>
      </c>
      <c r="G8659" s="31">
        <f t="shared" si="329"/>
        <v>367.28195157933533</v>
      </c>
    </row>
    <row r="8660" spans="1:8" x14ac:dyDescent="0.3">
      <c r="A8660" s="20">
        <f t="shared" si="330"/>
        <v>8654</v>
      </c>
      <c r="B8660" s="9">
        <v>331.16548434408668</v>
      </c>
      <c r="C8660" s="9">
        <v>367.33410157933531</v>
      </c>
      <c r="D8660" s="25">
        <v>67</v>
      </c>
      <c r="E8660" s="8">
        <v>185</v>
      </c>
      <c r="F8660" s="31">
        <f t="shared" si="331"/>
        <v>331.16548434408668</v>
      </c>
      <c r="G8660" s="31">
        <f t="shared" si="329"/>
        <v>367.33410157933531</v>
      </c>
    </row>
    <row r="8661" spans="1:8" x14ac:dyDescent="0.3">
      <c r="A8661" s="20">
        <f t="shared" si="330"/>
        <v>8655</v>
      </c>
      <c r="B8661" s="9">
        <v>331.14705434408665</v>
      </c>
      <c r="C8661" s="9">
        <v>367.38625157933529</v>
      </c>
      <c r="D8661" s="25">
        <v>68</v>
      </c>
      <c r="E8661" s="8">
        <v>186</v>
      </c>
      <c r="F8661" s="31">
        <f t="shared" si="331"/>
        <v>331.14705434408665</v>
      </c>
      <c r="G8661" s="31">
        <f t="shared" si="329"/>
        <v>367.38625157933529</v>
      </c>
    </row>
    <row r="8662" spans="1:8" x14ac:dyDescent="0.3">
      <c r="A8662" s="20">
        <f t="shared" si="330"/>
        <v>8656</v>
      </c>
      <c r="B8662" s="9">
        <v>331.12862434408663</v>
      </c>
      <c r="C8662" s="9">
        <v>367.43840157933528</v>
      </c>
      <c r="D8662" s="25">
        <v>69</v>
      </c>
      <c r="E8662" s="8">
        <v>187</v>
      </c>
      <c r="F8662" s="31">
        <f t="shared" si="331"/>
        <v>331.12862434408663</v>
      </c>
      <c r="G8662" s="31">
        <f t="shared" si="329"/>
        <v>367.43840157933528</v>
      </c>
    </row>
    <row r="8663" spans="1:8" x14ac:dyDescent="0.3">
      <c r="A8663" s="20">
        <f t="shared" si="330"/>
        <v>8657</v>
      </c>
      <c r="B8663" s="9">
        <v>331.11019434408661</v>
      </c>
      <c r="C8663" s="9">
        <v>367.49055157933526</v>
      </c>
      <c r="D8663" s="25">
        <v>70</v>
      </c>
      <c r="E8663" s="8">
        <v>188</v>
      </c>
      <c r="F8663" s="31">
        <f t="shared" si="331"/>
        <v>331.11019434408661</v>
      </c>
      <c r="G8663" s="31">
        <f t="shared" si="329"/>
        <v>367.49055157933526</v>
      </c>
    </row>
    <row r="8664" spans="1:8" x14ac:dyDescent="0.3">
      <c r="A8664" s="20">
        <f t="shared" si="330"/>
        <v>8658</v>
      </c>
      <c r="B8664" s="9">
        <v>331.09176434408658</v>
      </c>
      <c r="C8664" s="9">
        <v>367.54270157933524</v>
      </c>
      <c r="D8664" s="25">
        <v>71</v>
      </c>
      <c r="E8664" s="8">
        <v>189</v>
      </c>
      <c r="F8664" s="31">
        <f t="shared" si="331"/>
        <v>331.09176434408658</v>
      </c>
      <c r="G8664" s="31">
        <f t="shared" si="329"/>
        <v>367.54270157933524</v>
      </c>
    </row>
    <row r="8665" spans="1:8" x14ac:dyDescent="0.3">
      <c r="A8665" s="20">
        <f t="shared" si="330"/>
        <v>8659</v>
      </c>
      <c r="B8665" s="9">
        <v>331.07333434408656</v>
      </c>
      <c r="C8665" s="9">
        <v>367.59485157933523</v>
      </c>
      <c r="D8665" s="25">
        <v>72</v>
      </c>
      <c r="E8665" s="8">
        <v>190</v>
      </c>
      <c r="F8665" s="31">
        <f t="shared" si="331"/>
        <v>331.07333434408656</v>
      </c>
      <c r="G8665" s="31">
        <f t="shared" si="329"/>
        <v>367.59485157933523</v>
      </c>
    </row>
    <row r="8666" spans="1:8" x14ac:dyDescent="0.3">
      <c r="A8666" s="20">
        <f t="shared" si="330"/>
        <v>8660</v>
      </c>
      <c r="B8666" s="9">
        <v>331.05490434408654</v>
      </c>
      <c r="C8666" s="9">
        <v>367.64700157933521</v>
      </c>
      <c r="D8666" s="25">
        <v>73</v>
      </c>
      <c r="E8666" s="8">
        <v>191</v>
      </c>
      <c r="F8666" s="31">
        <f t="shared" si="331"/>
        <v>331.05490434408654</v>
      </c>
      <c r="G8666" s="31">
        <f t="shared" si="329"/>
        <v>367.64700157933521</v>
      </c>
      <c r="H8666">
        <v>331.03</v>
      </c>
    </row>
    <row r="8667" spans="1:8" x14ac:dyDescent="0.3">
      <c r="A8667" s="20">
        <f t="shared" si="330"/>
        <v>8661</v>
      </c>
      <c r="B8667" s="9">
        <v>331.03647434408651</v>
      </c>
      <c r="C8667" s="9">
        <v>367.69915157933519</v>
      </c>
      <c r="D8667" s="25">
        <v>74</v>
      </c>
      <c r="E8667" s="8">
        <v>192</v>
      </c>
      <c r="F8667" s="31">
        <f t="shared" si="331"/>
        <v>331.03647434408651</v>
      </c>
      <c r="G8667" s="31">
        <f t="shared" si="329"/>
        <v>367.69915157933519</v>
      </c>
    </row>
    <row r="8668" spans="1:8" x14ac:dyDescent="0.3">
      <c r="A8668" s="20">
        <f t="shared" si="330"/>
        <v>8662</v>
      </c>
      <c r="B8668" s="9">
        <v>331.01804434408649</v>
      </c>
      <c r="C8668" s="9">
        <v>367.75130157933518</v>
      </c>
      <c r="D8668" s="25">
        <v>75</v>
      </c>
      <c r="E8668" s="8">
        <v>193</v>
      </c>
      <c r="F8668" s="31">
        <f t="shared" si="331"/>
        <v>331.01804434408649</v>
      </c>
      <c r="G8668" s="31">
        <f t="shared" si="329"/>
        <v>367.75130157933518</v>
      </c>
    </row>
    <row r="8669" spans="1:8" x14ac:dyDescent="0.3">
      <c r="A8669" s="20">
        <f t="shared" si="330"/>
        <v>8663</v>
      </c>
      <c r="B8669" s="9">
        <v>330.99961434408647</v>
      </c>
      <c r="C8669" s="9">
        <v>367.80345157933516</v>
      </c>
      <c r="D8669" s="25">
        <v>76</v>
      </c>
      <c r="E8669" s="8">
        <v>194</v>
      </c>
      <c r="F8669" s="31">
        <f t="shared" si="331"/>
        <v>330.99961434408647</v>
      </c>
      <c r="G8669" s="31">
        <f t="shared" ref="G8669:G8732" si="332">IF(8811-A8669&gt;$I$7,G8668+(A8669-A8668)*$M$7,"erreur")</f>
        <v>367.80345157933516</v>
      </c>
    </row>
    <row r="8670" spans="1:8" x14ac:dyDescent="0.3">
      <c r="A8670" s="20">
        <f t="shared" si="330"/>
        <v>8664</v>
      </c>
      <c r="B8670" s="9">
        <v>330.98118434408644</v>
      </c>
      <c r="C8670" s="9">
        <v>367.85560157933514</v>
      </c>
      <c r="D8670" s="25">
        <v>77</v>
      </c>
      <c r="E8670" s="8">
        <v>195</v>
      </c>
      <c r="F8670" s="31">
        <f t="shared" si="331"/>
        <v>330.98118434408644</v>
      </c>
      <c r="G8670" s="31">
        <f t="shared" si="332"/>
        <v>367.85560157933514</v>
      </c>
    </row>
    <row r="8671" spans="1:8" x14ac:dyDescent="0.3">
      <c r="A8671" s="20">
        <f t="shared" si="330"/>
        <v>8665</v>
      </c>
      <c r="B8671" s="9">
        <v>330.96275434408642</v>
      </c>
      <c r="C8671" s="9">
        <v>367.90775157933513</v>
      </c>
      <c r="D8671" s="25">
        <v>78</v>
      </c>
      <c r="E8671" s="8">
        <v>196</v>
      </c>
      <c r="F8671" s="31">
        <f t="shared" si="331"/>
        <v>330.96275434408642</v>
      </c>
      <c r="G8671" s="31">
        <f t="shared" si="332"/>
        <v>367.90775157933513</v>
      </c>
    </row>
    <row r="8672" spans="1:8" x14ac:dyDescent="0.3">
      <c r="A8672" s="20">
        <f t="shared" si="330"/>
        <v>8666</v>
      </c>
      <c r="B8672" s="9">
        <v>330.9443243440864</v>
      </c>
      <c r="C8672" s="9">
        <v>367.95990157933511</v>
      </c>
      <c r="D8672" s="25">
        <v>79</v>
      </c>
      <c r="E8672" s="8">
        <v>197</v>
      </c>
      <c r="F8672" s="31">
        <f t="shared" si="331"/>
        <v>330.9443243440864</v>
      </c>
      <c r="G8672" s="31">
        <f t="shared" si="332"/>
        <v>367.95990157933511</v>
      </c>
    </row>
    <row r="8673" spans="1:8" x14ac:dyDescent="0.3">
      <c r="A8673" s="20">
        <f t="shared" si="330"/>
        <v>8667</v>
      </c>
      <c r="B8673" s="9">
        <v>330.92589434408637</v>
      </c>
      <c r="C8673" s="9">
        <v>368.01205157933509</v>
      </c>
      <c r="D8673" s="25">
        <v>80</v>
      </c>
      <c r="E8673" s="8">
        <v>198</v>
      </c>
      <c r="F8673" s="31">
        <f t="shared" si="331"/>
        <v>330.92589434408637</v>
      </c>
      <c r="G8673" s="31">
        <f t="shared" si="332"/>
        <v>368.01205157933509</v>
      </c>
    </row>
    <row r="8674" spans="1:8" x14ac:dyDescent="0.3">
      <c r="A8674" s="20">
        <f t="shared" si="330"/>
        <v>8668</v>
      </c>
      <c r="B8674" s="9">
        <v>330.90746434408635</v>
      </c>
      <c r="C8674" s="9">
        <v>368.06420157933508</v>
      </c>
      <c r="D8674" s="25">
        <v>81</v>
      </c>
      <c r="E8674" s="8">
        <v>199</v>
      </c>
      <c r="F8674" s="31">
        <f t="shared" si="331"/>
        <v>330.90746434408635</v>
      </c>
      <c r="G8674" s="31">
        <f t="shared" si="332"/>
        <v>368.06420157933508</v>
      </c>
    </row>
    <row r="8675" spans="1:8" x14ac:dyDescent="0.3">
      <c r="A8675" s="20">
        <f t="shared" si="330"/>
        <v>8669</v>
      </c>
      <c r="B8675" s="9">
        <v>330.88903434408633</v>
      </c>
      <c r="C8675" s="9">
        <v>368.11635157933506</v>
      </c>
      <c r="D8675" s="25">
        <v>82</v>
      </c>
      <c r="E8675" s="8">
        <v>200</v>
      </c>
      <c r="F8675" s="31">
        <f t="shared" si="331"/>
        <v>330.88903434408633</v>
      </c>
      <c r="G8675" s="31">
        <f t="shared" si="332"/>
        <v>368.11635157933506</v>
      </c>
    </row>
    <row r="8676" spans="1:8" x14ac:dyDescent="0.3">
      <c r="A8676" s="20">
        <f t="shared" si="330"/>
        <v>8670</v>
      </c>
      <c r="B8676" s="9">
        <v>330.8706043440863</v>
      </c>
      <c r="C8676" s="9">
        <v>368.16850157933504</v>
      </c>
      <c r="D8676" s="25">
        <v>83</v>
      </c>
      <c r="E8676" s="8">
        <v>201</v>
      </c>
      <c r="F8676" s="31">
        <f t="shared" si="331"/>
        <v>330.8706043440863</v>
      </c>
      <c r="G8676" s="31">
        <f t="shared" si="332"/>
        <v>368.16850157933504</v>
      </c>
    </row>
    <row r="8677" spans="1:8" x14ac:dyDescent="0.3">
      <c r="A8677" s="20">
        <f t="shared" si="330"/>
        <v>8671</v>
      </c>
      <c r="B8677" s="9">
        <v>330.85217434408628</v>
      </c>
      <c r="C8677" s="9">
        <v>368.22065157933503</v>
      </c>
      <c r="D8677" s="25">
        <v>84</v>
      </c>
      <c r="E8677" s="8">
        <v>202</v>
      </c>
      <c r="F8677" s="31">
        <f t="shared" si="331"/>
        <v>330.85217434408628</v>
      </c>
      <c r="G8677" s="31">
        <f t="shared" si="332"/>
        <v>368.22065157933503</v>
      </c>
    </row>
    <row r="8678" spans="1:8" x14ac:dyDescent="0.3">
      <c r="A8678" s="20">
        <f t="shared" si="330"/>
        <v>8672</v>
      </c>
      <c r="B8678" s="9">
        <v>330.83374434408626</v>
      </c>
      <c r="C8678" s="9">
        <v>368.27280157933501</v>
      </c>
      <c r="D8678" s="25">
        <v>85</v>
      </c>
      <c r="E8678" s="8">
        <v>203</v>
      </c>
      <c r="F8678" s="31">
        <f t="shared" si="331"/>
        <v>330.83374434408626</v>
      </c>
      <c r="G8678" s="31">
        <f t="shared" si="332"/>
        <v>368.27280157933501</v>
      </c>
    </row>
    <row r="8679" spans="1:8" x14ac:dyDescent="0.3">
      <c r="A8679" s="20">
        <f t="shared" si="330"/>
        <v>8673</v>
      </c>
      <c r="B8679" s="9">
        <v>330.81531434408623</v>
      </c>
      <c r="C8679" s="9">
        <v>368.32495157933499</v>
      </c>
      <c r="D8679" s="25">
        <v>86</v>
      </c>
      <c r="E8679" s="8">
        <v>204</v>
      </c>
      <c r="F8679" s="31">
        <f t="shared" si="331"/>
        <v>330.81531434408623</v>
      </c>
      <c r="G8679" s="31">
        <f t="shared" si="332"/>
        <v>368.32495157933499</v>
      </c>
    </row>
    <row r="8680" spans="1:8" x14ac:dyDescent="0.3">
      <c r="A8680" s="20">
        <f t="shared" si="330"/>
        <v>8674</v>
      </c>
      <c r="B8680" s="9">
        <v>330.79688434408621</v>
      </c>
      <c r="C8680" s="9">
        <v>368.37710157933498</v>
      </c>
      <c r="D8680" s="25">
        <v>87</v>
      </c>
      <c r="E8680" s="8">
        <v>205</v>
      </c>
      <c r="F8680" s="31">
        <f t="shared" si="331"/>
        <v>330.79688434408621</v>
      </c>
      <c r="G8680" s="31">
        <f t="shared" si="332"/>
        <v>368.37710157933498</v>
      </c>
    </row>
    <row r="8681" spans="1:8" x14ac:dyDescent="0.3">
      <c r="A8681" s="20">
        <f t="shared" si="330"/>
        <v>8675</v>
      </c>
      <c r="B8681" s="9">
        <v>330.77845434408619</v>
      </c>
      <c r="C8681" s="9">
        <v>368.42925157933496</v>
      </c>
      <c r="D8681" s="25">
        <v>88</v>
      </c>
      <c r="E8681" s="8">
        <v>206</v>
      </c>
      <c r="F8681" s="31">
        <f t="shared" si="331"/>
        <v>330.77845434408619</v>
      </c>
      <c r="G8681" s="31">
        <f t="shared" si="332"/>
        <v>368.42925157933496</v>
      </c>
    </row>
    <row r="8682" spans="1:8" x14ac:dyDescent="0.3">
      <c r="A8682" s="20">
        <f t="shared" si="330"/>
        <v>8676</v>
      </c>
      <c r="B8682" s="9">
        <v>330.76002434408616</v>
      </c>
      <c r="C8682" s="9">
        <v>368.48140157933494</v>
      </c>
      <c r="D8682" s="25">
        <v>89</v>
      </c>
      <c r="E8682" s="8">
        <v>207</v>
      </c>
      <c r="F8682" s="31">
        <f t="shared" si="331"/>
        <v>330.76002434408616</v>
      </c>
      <c r="G8682" s="31">
        <f t="shared" si="332"/>
        <v>368.48140157933494</v>
      </c>
    </row>
    <row r="8683" spans="1:8" x14ac:dyDescent="0.3">
      <c r="A8683" s="20">
        <f t="shared" si="330"/>
        <v>8677</v>
      </c>
      <c r="B8683" s="9">
        <v>330.74159434408614</v>
      </c>
      <c r="C8683" s="9">
        <v>368.53355157933493</v>
      </c>
      <c r="D8683" s="25">
        <v>90</v>
      </c>
      <c r="E8683" s="8">
        <v>208</v>
      </c>
      <c r="F8683" s="31">
        <f t="shared" si="331"/>
        <v>330.74159434408614</v>
      </c>
      <c r="G8683" s="31">
        <f t="shared" si="332"/>
        <v>368.53355157933493</v>
      </c>
    </row>
    <row r="8684" spans="1:8" x14ac:dyDescent="0.3">
      <c r="A8684" s="20">
        <f t="shared" si="330"/>
        <v>8678</v>
      </c>
      <c r="B8684" s="9">
        <v>330.72316434408611</v>
      </c>
      <c r="C8684" s="9">
        <v>368.58570157933491</v>
      </c>
      <c r="D8684" s="25">
        <v>91</v>
      </c>
      <c r="E8684" s="8">
        <v>209</v>
      </c>
      <c r="F8684" s="31">
        <f t="shared" si="331"/>
        <v>330.72316434408611</v>
      </c>
      <c r="G8684" s="31">
        <f t="shared" si="332"/>
        <v>368.58570157933491</v>
      </c>
    </row>
    <row r="8685" spans="1:8" x14ac:dyDescent="0.3">
      <c r="A8685" s="20">
        <f t="shared" si="330"/>
        <v>8679</v>
      </c>
      <c r="B8685" s="9">
        <v>330.70473434408609</v>
      </c>
      <c r="C8685" s="9">
        <v>368.63785157933489</v>
      </c>
      <c r="D8685" s="25">
        <v>92</v>
      </c>
      <c r="E8685" s="8">
        <v>210</v>
      </c>
      <c r="F8685" s="31">
        <f t="shared" si="331"/>
        <v>330.70473434408609</v>
      </c>
      <c r="G8685" s="31">
        <f t="shared" si="332"/>
        <v>368.63785157933489</v>
      </c>
    </row>
    <row r="8686" spans="1:8" x14ac:dyDescent="0.3">
      <c r="A8686" s="20">
        <f t="shared" si="330"/>
        <v>8680</v>
      </c>
      <c r="B8686" s="9">
        <v>330.68630434408607</v>
      </c>
      <c r="C8686" s="9">
        <v>368.69000157933488</v>
      </c>
      <c r="D8686" s="25">
        <v>93</v>
      </c>
      <c r="E8686" s="8">
        <v>211</v>
      </c>
      <c r="F8686" s="31">
        <f t="shared" si="331"/>
        <v>330.68630434408607</v>
      </c>
      <c r="G8686" s="31">
        <f t="shared" si="332"/>
        <v>368.69000157933488</v>
      </c>
      <c r="H8686">
        <v>330.67</v>
      </c>
    </row>
    <row r="8687" spans="1:8" x14ac:dyDescent="0.3">
      <c r="A8687" s="20">
        <f t="shared" si="330"/>
        <v>8681</v>
      </c>
      <c r="B8687" s="9">
        <v>330.66787434408604</v>
      </c>
      <c r="C8687" s="9">
        <v>368.74215157933486</v>
      </c>
      <c r="D8687" s="25">
        <v>94</v>
      </c>
      <c r="E8687" s="8">
        <v>212</v>
      </c>
      <c r="F8687" s="31">
        <f t="shared" si="331"/>
        <v>330.66787434408604</v>
      </c>
      <c r="G8687" s="31">
        <f t="shared" si="332"/>
        <v>368.74215157933486</v>
      </c>
    </row>
    <row r="8688" spans="1:8" x14ac:dyDescent="0.3">
      <c r="A8688" s="20">
        <f t="shared" si="330"/>
        <v>8682</v>
      </c>
      <c r="B8688" s="9">
        <v>330.64944434408602</v>
      </c>
      <c r="C8688" s="9">
        <v>368.79430157933484</v>
      </c>
      <c r="D8688" s="25">
        <v>95</v>
      </c>
      <c r="E8688" s="8">
        <v>213</v>
      </c>
      <c r="F8688" s="31">
        <f t="shared" si="331"/>
        <v>330.64944434408602</v>
      </c>
      <c r="G8688" s="31">
        <f t="shared" si="332"/>
        <v>368.79430157933484</v>
      </c>
    </row>
    <row r="8689" spans="1:7" x14ac:dyDescent="0.3">
      <c r="A8689" s="20">
        <f t="shared" si="330"/>
        <v>8683</v>
      </c>
      <c r="B8689" s="9">
        <v>330.631014344086</v>
      </c>
      <c r="C8689" s="9">
        <v>368.84645157933483</v>
      </c>
      <c r="D8689" s="25">
        <v>96</v>
      </c>
      <c r="E8689" s="8">
        <v>214</v>
      </c>
      <c r="F8689" s="31">
        <f t="shared" si="331"/>
        <v>330.631014344086</v>
      </c>
      <c r="G8689" s="31">
        <f t="shared" si="332"/>
        <v>368.84645157933483</v>
      </c>
    </row>
    <row r="8690" spans="1:7" x14ac:dyDescent="0.3">
      <c r="A8690" s="20">
        <f t="shared" si="330"/>
        <v>8684</v>
      </c>
      <c r="B8690" s="9">
        <v>330.61258434408597</v>
      </c>
      <c r="C8690" s="9">
        <v>368.89860157933481</v>
      </c>
      <c r="D8690" s="25">
        <v>97</v>
      </c>
      <c r="E8690" s="8">
        <v>215</v>
      </c>
      <c r="F8690" s="31">
        <f t="shared" si="331"/>
        <v>330.61258434408597</v>
      </c>
      <c r="G8690" s="31">
        <f t="shared" si="332"/>
        <v>368.89860157933481</v>
      </c>
    </row>
    <row r="8691" spans="1:7" x14ac:dyDescent="0.3">
      <c r="A8691" s="20">
        <f t="shared" si="330"/>
        <v>8685</v>
      </c>
      <c r="B8691" s="9">
        <v>330.59415434408595</v>
      </c>
      <c r="C8691" s="9">
        <v>368.95075157933479</v>
      </c>
      <c r="D8691" s="25">
        <v>98</v>
      </c>
      <c r="E8691" s="8">
        <v>216</v>
      </c>
      <c r="F8691" s="31">
        <f t="shared" si="331"/>
        <v>330.59415434408595</v>
      </c>
      <c r="G8691" s="31">
        <f t="shared" si="332"/>
        <v>368.95075157933479</v>
      </c>
    </row>
    <row r="8692" spans="1:7" x14ac:dyDescent="0.3">
      <c r="A8692" s="20">
        <f t="shared" si="330"/>
        <v>8686</v>
      </c>
      <c r="B8692" s="9">
        <v>330.57572434408593</v>
      </c>
      <c r="C8692" s="9">
        <v>369.00290157933478</v>
      </c>
      <c r="D8692" s="25">
        <v>99</v>
      </c>
      <c r="E8692" s="8">
        <v>217</v>
      </c>
      <c r="F8692" s="31">
        <f t="shared" si="331"/>
        <v>330.57572434408593</v>
      </c>
      <c r="G8692" s="31">
        <f t="shared" si="332"/>
        <v>369.00290157933478</v>
      </c>
    </row>
    <row r="8693" spans="1:7" x14ac:dyDescent="0.3">
      <c r="A8693" s="20">
        <f t="shared" si="330"/>
        <v>8687</v>
      </c>
      <c r="B8693" s="9">
        <v>330.5572943440859</v>
      </c>
      <c r="C8693" s="9">
        <v>369.05505157933476</v>
      </c>
      <c r="D8693" s="25">
        <v>100</v>
      </c>
      <c r="E8693" s="8">
        <v>218</v>
      </c>
      <c r="F8693" s="31">
        <f t="shared" si="331"/>
        <v>330.5572943440859</v>
      </c>
      <c r="G8693" s="31">
        <f t="shared" si="332"/>
        <v>369.05505157933476</v>
      </c>
    </row>
    <row r="8694" spans="1:7" x14ac:dyDescent="0.3">
      <c r="A8694" s="20">
        <f t="shared" si="330"/>
        <v>8688</v>
      </c>
      <c r="B8694" s="9">
        <v>330.53886434408588</v>
      </c>
      <c r="C8694" s="9">
        <v>369.10720157933474</v>
      </c>
      <c r="D8694" s="25">
        <v>101</v>
      </c>
      <c r="E8694" s="8">
        <v>219</v>
      </c>
      <c r="F8694" s="31">
        <f t="shared" si="331"/>
        <v>330.53886434408588</v>
      </c>
      <c r="G8694" s="31">
        <f t="shared" si="332"/>
        <v>369.10720157933474</v>
      </c>
    </row>
    <row r="8695" spans="1:7" x14ac:dyDescent="0.3">
      <c r="A8695" s="20">
        <f t="shared" si="330"/>
        <v>8689</v>
      </c>
      <c r="B8695" s="9">
        <v>330.52043434408586</v>
      </c>
      <c r="C8695" s="9">
        <v>369.15935157933473</v>
      </c>
      <c r="D8695" s="25">
        <v>102</v>
      </c>
      <c r="E8695" s="8">
        <v>220</v>
      </c>
      <c r="F8695" s="31">
        <f t="shared" si="331"/>
        <v>330.52043434408586</v>
      </c>
      <c r="G8695" s="31">
        <f t="shared" si="332"/>
        <v>369.15935157933473</v>
      </c>
    </row>
    <row r="8696" spans="1:7" x14ac:dyDescent="0.3">
      <c r="A8696" s="20">
        <f t="shared" si="330"/>
        <v>8690</v>
      </c>
      <c r="B8696" s="9">
        <v>330.50200434408583</v>
      </c>
      <c r="C8696" s="9">
        <v>369.21150157933471</v>
      </c>
      <c r="D8696" s="25">
        <v>103</v>
      </c>
      <c r="E8696" s="8">
        <v>221</v>
      </c>
      <c r="F8696" s="31">
        <f t="shared" si="331"/>
        <v>330.50200434408583</v>
      </c>
      <c r="G8696" s="31">
        <f t="shared" si="332"/>
        <v>369.21150157933471</v>
      </c>
    </row>
    <row r="8697" spans="1:7" x14ac:dyDescent="0.3">
      <c r="A8697" s="20">
        <f t="shared" si="330"/>
        <v>8691</v>
      </c>
      <c r="B8697" s="9">
        <v>330.48357434408581</v>
      </c>
      <c r="C8697" s="9">
        <v>369.26365157933469</v>
      </c>
      <c r="D8697" s="25">
        <v>104</v>
      </c>
      <c r="E8697" s="8">
        <v>222</v>
      </c>
      <c r="F8697" s="31">
        <f t="shared" si="331"/>
        <v>330.48357434408581</v>
      </c>
      <c r="G8697" s="31">
        <f t="shared" si="332"/>
        <v>369.26365157933469</v>
      </c>
    </row>
    <row r="8698" spans="1:7" x14ac:dyDescent="0.3">
      <c r="A8698" s="20">
        <f t="shared" si="330"/>
        <v>8692</v>
      </c>
      <c r="B8698" s="9">
        <v>330.46514434408579</v>
      </c>
      <c r="C8698" s="9">
        <v>369.31580157933467</v>
      </c>
      <c r="D8698" s="25">
        <v>105</v>
      </c>
      <c r="E8698" s="8">
        <v>223</v>
      </c>
      <c r="F8698" s="31">
        <f t="shared" si="331"/>
        <v>330.46514434408579</v>
      </c>
      <c r="G8698" s="31">
        <f t="shared" si="332"/>
        <v>369.31580157933467</v>
      </c>
    </row>
    <row r="8699" spans="1:7" x14ac:dyDescent="0.3">
      <c r="A8699" s="20">
        <f t="shared" si="330"/>
        <v>8693</v>
      </c>
      <c r="B8699" s="9">
        <v>330.44671434408576</v>
      </c>
      <c r="C8699" s="9">
        <v>369.36795157933466</v>
      </c>
      <c r="D8699" s="25">
        <v>106</v>
      </c>
      <c r="E8699" s="8">
        <v>224</v>
      </c>
      <c r="F8699" s="31">
        <f t="shared" si="331"/>
        <v>330.44671434408576</v>
      </c>
      <c r="G8699" s="31">
        <f t="shared" si="332"/>
        <v>369.36795157933466</v>
      </c>
    </row>
    <row r="8700" spans="1:7" x14ac:dyDescent="0.3">
      <c r="A8700" s="20">
        <f t="shared" si="330"/>
        <v>8694</v>
      </c>
      <c r="B8700" s="9">
        <v>330.42828434408574</v>
      </c>
      <c r="C8700" s="9">
        <v>369.42010157933464</v>
      </c>
      <c r="D8700" s="25">
        <v>107</v>
      </c>
      <c r="E8700" s="8">
        <v>225</v>
      </c>
      <c r="F8700" s="31">
        <f t="shared" si="331"/>
        <v>330.42828434408574</v>
      </c>
      <c r="G8700" s="31">
        <f t="shared" si="332"/>
        <v>369.42010157933464</v>
      </c>
    </row>
    <row r="8701" spans="1:7" x14ac:dyDescent="0.3">
      <c r="A8701" s="20">
        <f t="shared" si="330"/>
        <v>8695</v>
      </c>
      <c r="B8701" s="9">
        <v>330.40985434408572</v>
      </c>
      <c r="C8701" s="9">
        <v>369.47225157933462</v>
      </c>
      <c r="D8701" s="25">
        <v>108</v>
      </c>
      <c r="E8701" s="8">
        <v>226</v>
      </c>
      <c r="F8701" s="31">
        <f t="shared" si="331"/>
        <v>330.40985434408572</v>
      </c>
      <c r="G8701" s="31">
        <f t="shared" si="332"/>
        <v>369.47225157933462</v>
      </c>
    </row>
    <row r="8702" spans="1:7" x14ac:dyDescent="0.3">
      <c r="A8702" s="20">
        <f t="shared" si="330"/>
        <v>8696</v>
      </c>
      <c r="B8702" s="9">
        <v>330.39142434408569</v>
      </c>
      <c r="C8702" s="9">
        <v>369.52440157933461</v>
      </c>
      <c r="D8702" s="25">
        <v>109</v>
      </c>
      <c r="E8702" s="8">
        <v>227</v>
      </c>
      <c r="F8702" s="31">
        <f t="shared" si="331"/>
        <v>330.39142434408569</v>
      </c>
      <c r="G8702" s="31">
        <f t="shared" si="332"/>
        <v>369.52440157933461</v>
      </c>
    </row>
    <row r="8703" spans="1:7" x14ac:dyDescent="0.3">
      <c r="A8703" s="20">
        <f t="shared" si="330"/>
        <v>8697</v>
      </c>
      <c r="B8703" s="9">
        <v>330.37299434408567</v>
      </c>
      <c r="C8703" s="9">
        <v>369.57655157933459</v>
      </c>
      <c r="D8703" s="25">
        <v>110</v>
      </c>
      <c r="E8703" s="8">
        <v>228</v>
      </c>
      <c r="F8703" s="31">
        <f t="shared" si="331"/>
        <v>330.37299434408567</v>
      </c>
      <c r="G8703" s="31">
        <f t="shared" si="332"/>
        <v>369.57655157933459</v>
      </c>
    </row>
    <row r="8704" spans="1:7" x14ac:dyDescent="0.3">
      <c r="A8704" s="20">
        <f t="shared" si="330"/>
        <v>8698</v>
      </c>
      <c r="B8704" s="9">
        <v>330.35456434408565</v>
      </c>
      <c r="C8704" s="9">
        <v>369.62870157933457</v>
      </c>
      <c r="D8704" s="25">
        <v>111</v>
      </c>
      <c r="E8704" s="8">
        <v>229</v>
      </c>
      <c r="F8704" s="31">
        <f t="shared" si="331"/>
        <v>330.35456434408565</v>
      </c>
      <c r="G8704" s="31">
        <f t="shared" si="332"/>
        <v>369.62870157933457</v>
      </c>
    </row>
    <row r="8705" spans="1:8" x14ac:dyDescent="0.3">
      <c r="A8705" s="20">
        <f t="shared" si="330"/>
        <v>8699</v>
      </c>
      <c r="B8705" s="9">
        <v>330.33613434408562</v>
      </c>
      <c r="C8705" s="9">
        <v>369.68085157933456</v>
      </c>
      <c r="D8705" s="25">
        <v>112</v>
      </c>
      <c r="E8705" s="8">
        <v>230</v>
      </c>
      <c r="F8705" s="31">
        <f t="shared" si="331"/>
        <v>330.33613434408562</v>
      </c>
      <c r="G8705" s="31">
        <f t="shared" si="332"/>
        <v>369.68085157933456</v>
      </c>
    </row>
    <row r="8706" spans="1:8" x14ac:dyDescent="0.3">
      <c r="A8706" s="20">
        <f t="shared" si="330"/>
        <v>8700</v>
      </c>
      <c r="B8706" s="9">
        <v>330.3177043440856</v>
      </c>
      <c r="C8706" s="9">
        <v>369.73300157933454</v>
      </c>
      <c r="D8706" s="25">
        <v>113</v>
      </c>
      <c r="E8706" s="8">
        <v>231</v>
      </c>
      <c r="F8706" s="31">
        <f t="shared" si="331"/>
        <v>330.3177043440856</v>
      </c>
      <c r="G8706" s="31">
        <f t="shared" si="332"/>
        <v>369.73300157933454</v>
      </c>
      <c r="H8706">
        <v>330.08</v>
      </c>
    </row>
    <row r="8707" spans="1:8" x14ac:dyDescent="0.3">
      <c r="A8707" s="20">
        <f t="shared" si="330"/>
        <v>8701</v>
      </c>
      <c r="B8707" s="9">
        <v>330.29927434408557</v>
      </c>
      <c r="C8707" s="9">
        <v>369.78515157933452</v>
      </c>
      <c r="D8707" s="25">
        <v>114</v>
      </c>
      <c r="E8707" s="8">
        <v>232</v>
      </c>
      <c r="F8707" s="31">
        <f t="shared" si="331"/>
        <v>330.29927434408557</v>
      </c>
      <c r="G8707" s="31">
        <f t="shared" si="332"/>
        <v>369.78515157933452</v>
      </c>
    </row>
    <row r="8708" spans="1:8" x14ac:dyDescent="0.3">
      <c r="A8708" s="20">
        <f t="shared" si="330"/>
        <v>8702</v>
      </c>
      <c r="B8708" s="9">
        <v>330.28084434408555</v>
      </c>
      <c r="C8708" s="9">
        <v>369.83730157933451</v>
      </c>
      <c r="D8708" s="25">
        <v>115</v>
      </c>
      <c r="E8708" s="8">
        <v>233</v>
      </c>
      <c r="F8708" s="31">
        <f t="shared" si="331"/>
        <v>330.28084434408555</v>
      </c>
      <c r="G8708" s="31">
        <f t="shared" si="332"/>
        <v>369.83730157933451</v>
      </c>
    </row>
    <row r="8709" spans="1:8" x14ac:dyDescent="0.3">
      <c r="A8709" s="20">
        <f t="shared" si="330"/>
        <v>8703</v>
      </c>
      <c r="B8709" s="9">
        <v>330.26241434408553</v>
      </c>
      <c r="C8709" s="9">
        <v>369.88945157933449</v>
      </c>
      <c r="D8709" s="25">
        <v>116</v>
      </c>
      <c r="E8709" s="8">
        <v>234</v>
      </c>
      <c r="F8709" s="31">
        <f t="shared" si="331"/>
        <v>330.26241434408553</v>
      </c>
      <c r="G8709" s="31">
        <f t="shared" si="332"/>
        <v>369.88945157933449</v>
      </c>
    </row>
    <row r="8710" spans="1:8" x14ac:dyDescent="0.3">
      <c r="A8710" s="20">
        <f t="shared" si="330"/>
        <v>8704</v>
      </c>
      <c r="B8710" s="9">
        <v>330.2439843440855</v>
      </c>
      <c r="C8710" s="9">
        <v>369.94160157933447</v>
      </c>
      <c r="D8710" s="25">
        <v>117</v>
      </c>
      <c r="E8710" s="8">
        <v>235</v>
      </c>
      <c r="F8710" s="31">
        <f t="shared" si="331"/>
        <v>330.2439843440855</v>
      </c>
      <c r="G8710" s="31">
        <f t="shared" si="332"/>
        <v>369.94160157933447</v>
      </c>
    </row>
    <row r="8711" spans="1:8" x14ac:dyDescent="0.3">
      <c r="A8711" s="20">
        <f t="shared" si="330"/>
        <v>8705</v>
      </c>
      <c r="B8711" s="9">
        <v>330.22555434408548</v>
      </c>
      <c r="C8711" s="9">
        <v>369.99375157933446</v>
      </c>
      <c r="D8711" s="25">
        <v>118</v>
      </c>
      <c r="E8711" s="8">
        <v>236</v>
      </c>
      <c r="F8711" s="31">
        <f t="shared" si="331"/>
        <v>330.22555434408548</v>
      </c>
      <c r="G8711" s="31">
        <f t="shared" si="332"/>
        <v>369.99375157933446</v>
      </c>
    </row>
    <row r="8712" spans="1:8" x14ac:dyDescent="0.3">
      <c r="A8712" s="20">
        <f t="shared" ref="A8712:A8775" si="333">ROW()-6</f>
        <v>8706</v>
      </c>
      <c r="B8712" s="9">
        <v>330.20712434408546</v>
      </c>
      <c r="C8712" s="9">
        <v>370.04590157933444</v>
      </c>
      <c r="D8712" s="25">
        <v>119</v>
      </c>
      <c r="E8712" s="8">
        <v>237</v>
      </c>
      <c r="F8712" s="31">
        <f t="shared" si="331"/>
        <v>330.20712434408546</v>
      </c>
      <c r="G8712" s="31">
        <f t="shared" si="332"/>
        <v>370.04590157933444</v>
      </c>
    </row>
    <row r="8713" spans="1:8" x14ac:dyDescent="0.3">
      <c r="A8713" s="20">
        <f t="shared" si="333"/>
        <v>8707</v>
      </c>
      <c r="B8713" s="9">
        <v>330.18869434408543</v>
      </c>
      <c r="C8713" s="9">
        <v>370.09805157933442</v>
      </c>
      <c r="D8713" s="25">
        <v>120</v>
      </c>
      <c r="E8713" s="8">
        <v>238</v>
      </c>
      <c r="F8713" s="31">
        <f t="shared" si="331"/>
        <v>330.18869434408543</v>
      </c>
      <c r="G8713" s="31">
        <f t="shared" si="332"/>
        <v>370.09805157933442</v>
      </c>
    </row>
    <row r="8714" spans="1:8" x14ac:dyDescent="0.3">
      <c r="A8714" s="20">
        <f t="shared" si="333"/>
        <v>8708</v>
      </c>
      <c r="B8714" s="9">
        <v>330.17026434408541</v>
      </c>
      <c r="C8714" s="9">
        <v>370.15020157933441</v>
      </c>
      <c r="D8714" s="25">
        <v>121</v>
      </c>
      <c r="E8714" s="8">
        <v>239</v>
      </c>
      <c r="F8714" s="31">
        <f t="shared" si="331"/>
        <v>330.17026434408541</v>
      </c>
      <c r="G8714" s="31">
        <f t="shared" si="332"/>
        <v>370.15020157933441</v>
      </c>
    </row>
    <row r="8715" spans="1:8" x14ac:dyDescent="0.3">
      <c r="A8715" s="20">
        <f t="shared" si="333"/>
        <v>8709</v>
      </c>
      <c r="B8715" s="9">
        <v>330.15183434408539</v>
      </c>
      <c r="C8715" s="9">
        <v>370.20235157933439</v>
      </c>
      <c r="D8715" s="25">
        <v>122</v>
      </c>
      <c r="E8715" s="8">
        <v>240</v>
      </c>
      <c r="F8715" s="31">
        <f t="shared" si="331"/>
        <v>330.15183434408539</v>
      </c>
      <c r="G8715" s="31">
        <f t="shared" si="332"/>
        <v>370.20235157933439</v>
      </c>
    </row>
    <row r="8716" spans="1:8" x14ac:dyDescent="0.3">
      <c r="A8716" s="20">
        <f t="shared" si="333"/>
        <v>8710</v>
      </c>
      <c r="B8716" s="9">
        <v>330.13340434408536</v>
      </c>
      <c r="C8716" s="9">
        <v>370.25450157933437</v>
      </c>
      <c r="D8716" s="25">
        <v>123</v>
      </c>
      <c r="E8716" s="8">
        <v>241</v>
      </c>
      <c r="F8716" s="31">
        <f t="shared" si="331"/>
        <v>330.13340434408536</v>
      </c>
      <c r="G8716" s="31">
        <f t="shared" si="332"/>
        <v>370.25450157933437</v>
      </c>
    </row>
    <row r="8717" spans="1:8" x14ac:dyDescent="0.3">
      <c r="A8717" s="20">
        <f t="shared" si="333"/>
        <v>8711</v>
      </c>
      <c r="B8717" s="9">
        <v>330.11497434408534</v>
      </c>
      <c r="C8717" s="9">
        <v>370.30665157933436</v>
      </c>
      <c r="D8717" s="25">
        <v>124</v>
      </c>
      <c r="E8717" s="8">
        <v>242</v>
      </c>
      <c r="F8717" s="31">
        <f t="shared" si="331"/>
        <v>330.11497434408534</v>
      </c>
      <c r="G8717" s="31">
        <f t="shared" si="332"/>
        <v>370.30665157933436</v>
      </c>
      <c r="H8717">
        <v>330.08</v>
      </c>
    </row>
    <row r="8718" spans="1:8" x14ac:dyDescent="0.3">
      <c r="A8718" s="20">
        <f t="shared" si="333"/>
        <v>8712</v>
      </c>
      <c r="B8718" s="9">
        <v>330.09654434408532</v>
      </c>
      <c r="C8718" s="9">
        <v>370.35880157933434</v>
      </c>
      <c r="D8718" s="25">
        <v>125</v>
      </c>
      <c r="E8718" s="8">
        <v>243</v>
      </c>
      <c r="F8718" s="31">
        <f t="shared" si="331"/>
        <v>330.09654434408532</v>
      </c>
      <c r="G8718" s="31">
        <f t="shared" si="332"/>
        <v>370.35880157933434</v>
      </c>
    </row>
    <row r="8719" spans="1:8" x14ac:dyDescent="0.3">
      <c r="A8719" s="20">
        <f t="shared" si="333"/>
        <v>8713</v>
      </c>
      <c r="B8719" s="9">
        <v>330.07811434408529</v>
      </c>
      <c r="C8719" s="9">
        <v>370.41095157933432</v>
      </c>
      <c r="D8719" s="25">
        <v>126</v>
      </c>
      <c r="E8719" s="8">
        <v>244</v>
      </c>
      <c r="F8719" s="31">
        <f t="shared" si="331"/>
        <v>330.07811434408529</v>
      </c>
      <c r="G8719" s="31">
        <f t="shared" si="332"/>
        <v>370.41095157933432</v>
      </c>
    </row>
    <row r="8720" spans="1:8" x14ac:dyDescent="0.3">
      <c r="A8720" s="20">
        <f t="shared" si="333"/>
        <v>8714</v>
      </c>
      <c r="B8720" s="9">
        <v>330.05968434408527</v>
      </c>
      <c r="C8720" s="9">
        <v>370.46310157933431</v>
      </c>
      <c r="D8720" s="25">
        <v>127</v>
      </c>
      <c r="E8720" s="8">
        <v>245</v>
      </c>
      <c r="F8720" s="31">
        <f t="shared" si="331"/>
        <v>330.05968434408527</v>
      </c>
      <c r="G8720" s="31">
        <f t="shared" si="332"/>
        <v>370.46310157933431</v>
      </c>
    </row>
    <row r="8721" spans="1:8" x14ac:dyDescent="0.3">
      <c r="A8721" s="20">
        <f t="shared" si="333"/>
        <v>8715</v>
      </c>
      <c r="B8721" s="9">
        <v>330.04125434408525</v>
      </c>
      <c r="C8721" s="9">
        <v>370.51525157933429</v>
      </c>
      <c r="D8721" s="25">
        <v>128</v>
      </c>
      <c r="E8721" s="8">
        <v>246</v>
      </c>
      <c r="F8721" s="31">
        <f t="shared" si="331"/>
        <v>330.04125434408525</v>
      </c>
      <c r="G8721" s="31">
        <f t="shared" si="332"/>
        <v>370.51525157933429</v>
      </c>
    </row>
    <row r="8722" spans="1:8" x14ac:dyDescent="0.3">
      <c r="A8722" s="20">
        <f t="shared" si="333"/>
        <v>8716</v>
      </c>
      <c r="B8722" s="9">
        <v>330.02282434408522</v>
      </c>
      <c r="C8722" s="9">
        <v>370.56740157933427</v>
      </c>
      <c r="D8722" s="25">
        <v>129</v>
      </c>
      <c r="E8722" s="8">
        <v>247</v>
      </c>
      <c r="F8722" s="31">
        <f t="shared" si="331"/>
        <v>330.02282434408522</v>
      </c>
      <c r="G8722" s="31">
        <f t="shared" si="332"/>
        <v>370.56740157933427</v>
      </c>
    </row>
    <row r="8723" spans="1:8" x14ac:dyDescent="0.3">
      <c r="A8723" s="20">
        <f t="shared" si="333"/>
        <v>8717</v>
      </c>
      <c r="B8723" s="9">
        <v>330.0043943440852</v>
      </c>
      <c r="C8723" s="9">
        <v>370.61955157933426</v>
      </c>
      <c r="D8723" s="25">
        <v>130</v>
      </c>
      <c r="E8723" s="8">
        <v>248</v>
      </c>
      <c r="F8723" s="31">
        <f t="shared" ref="F8723:F8786" si="334">IF($A8723&lt;=$J$30,F8722+($A8723-$A8722)*$L$30,"erreur")</f>
        <v>330.0043943440852</v>
      </c>
      <c r="G8723" s="31">
        <f t="shared" si="332"/>
        <v>370.61955157933426</v>
      </c>
    </row>
    <row r="8724" spans="1:8" x14ac:dyDescent="0.3">
      <c r="A8724" s="20">
        <f t="shared" si="333"/>
        <v>8718</v>
      </c>
      <c r="B8724" s="9">
        <v>329.98596434408518</v>
      </c>
      <c r="C8724" s="9">
        <v>370.67170157933424</v>
      </c>
      <c r="D8724" s="25">
        <v>131</v>
      </c>
      <c r="E8724" s="8">
        <v>249</v>
      </c>
      <c r="F8724" s="31">
        <f t="shared" si="334"/>
        <v>329.98596434408518</v>
      </c>
      <c r="G8724" s="31">
        <f t="shared" si="332"/>
        <v>370.67170157933424</v>
      </c>
    </row>
    <row r="8725" spans="1:8" x14ac:dyDescent="0.3">
      <c r="A8725" s="20">
        <f t="shared" si="333"/>
        <v>8719</v>
      </c>
      <c r="B8725" s="9">
        <v>329.96753434408515</v>
      </c>
      <c r="C8725" s="9">
        <v>370.72385157933422</v>
      </c>
      <c r="D8725" s="25">
        <v>132</v>
      </c>
      <c r="E8725" s="8">
        <v>250</v>
      </c>
      <c r="F8725" s="31">
        <f t="shared" si="334"/>
        <v>329.96753434408515</v>
      </c>
      <c r="G8725" s="31">
        <f t="shared" si="332"/>
        <v>370.72385157933422</v>
      </c>
    </row>
    <row r="8726" spans="1:8" x14ac:dyDescent="0.3">
      <c r="A8726" s="20">
        <f t="shared" si="333"/>
        <v>8720</v>
      </c>
      <c r="B8726" s="9">
        <v>329.94910434408513</v>
      </c>
      <c r="C8726" s="9">
        <v>370.77600157933421</v>
      </c>
      <c r="D8726" s="25">
        <v>133</v>
      </c>
      <c r="E8726" s="8">
        <v>251</v>
      </c>
      <c r="F8726" s="31">
        <f t="shared" si="334"/>
        <v>329.94910434408513</v>
      </c>
      <c r="G8726" s="31">
        <f t="shared" si="332"/>
        <v>370.77600157933421</v>
      </c>
      <c r="H8726">
        <v>329.91</v>
      </c>
    </row>
    <row r="8727" spans="1:8" x14ac:dyDescent="0.3">
      <c r="A8727" s="20">
        <f t="shared" si="333"/>
        <v>8721</v>
      </c>
      <c r="B8727" s="9">
        <v>329.93067434408511</v>
      </c>
      <c r="C8727" s="9">
        <v>370.82815157933419</v>
      </c>
      <c r="D8727" s="25">
        <v>134</v>
      </c>
      <c r="E8727" s="8">
        <v>252</v>
      </c>
      <c r="F8727" s="31">
        <f t="shared" si="334"/>
        <v>329.93067434408511</v>
      </c>
      <c r="G8727" s="31">
        <f t="shared" si="332"/>
        <v>370.82815157933419</v>
      </c>
    </row>
    <row r="8728" spans="1:8" x14ac:dyDescent="0.3">
      <c r="A8728" s="20">
        <f t="shared" si="333"/>
        <v>8722</v>
      </c>
      <c r="B8728" s="9">
        <v>329.91224434408508</v>
      </c>
      <c r="C8728" s="9">
        <v>370.88030157933417</v>
      </c>
      <c r="D8728" s="25">
        <v>135</v>
      </c>
      <c r="E8728" s="8">
        <v>253</v>
      </c>
      <c r="F8728" s="31">
        <f t="shared" si="334"/>
        <v>329.91224434408508</v>
      </c>
      <c r="G8728" s="31">
        <f t="shared" si="332"/>
        <v>370.88030157933417</v>
      </c>
    </row>
    <row r="8729" spans="1:8" x14ac:dyDescent="0.3">
      <c r="A8729" s="20">
        <f t="shared" si="333"/>
        <v>8723</v>
      </c>
      <c r="B8729" s="9">
        <v>329.89381434408506</v>
      </c>
      <c r="C8729" s="9">
        <v>370.93245157933416</v>
      </c>
      <c r="D8729" s="25">
        <v>136</v>
      </c>
      <c r="E8729" s="8">
        <v>254</v>
      </c>
      <c r="F8729" s="31">
        <f t="shared" si="334"/>
        <v>329.89381434408506</v>
      </c>
      <c r="G8729" s="31">
        <f t="shared" si="332"/>
        <v>370.93245157933416</v>
      </c>
    </row>
    <row r="8730" spans="1:8" x14ac:dyDescent="0.3">
      <c r="A8730" s="20">
        <f t="shared" si="333"/>
        <v>8724</v>
      </c>
      <c r="B8730" s="9">
        <v>329.87538434408503</v>
      </c>
      <c r="C8730" s="9">
        <v>370.98460157933414</v>
      </c>
      <c r="D8730" s="25">
        <v>137</v>
      </c>
      <c r="E8730" s="8">
        <v>255</v>
      </c>
      <c r="F8730" s="31">
        <f t="shared" si="334"/>
        <v>329.87538434408503</v>
      </c>
      <c r="G8730" s="31">
        <f t="shared" si="332"/>
        <v>370.98460157933414</v>
      </c>
    </row>
    <row r="8731" spans="1:8" x14ac:dyDescent="0.3">
      <c r="A8731" s="20">
        <f t="shared" si="333"/>
        <v>8725</v>
      </c>
      <c r="B8731" s="9">
        <v>329.85695434408501</v>
      </c>
      <c r="C8731" s="9">
        <v>371.03675157933412</v>
      </c>
      <c r="D8731" s="25">
        <v>138</v>
      </c>
      <c r="E8731" s="8">
        <v>256</v>
      </c>
      <c r="F8731" s="31">
        <f t="shared" si="334"/>
        <v>329.85695434408501</v>
      </c>
      <c r="G8731" s="31">
        <f t="shared" si="332"/>
        <v>371.03675157933412</v>
      </c>
    </row>
    <row r="8732" spans="1:8" x14ac:dyDescent="0.3">
      <c r="A8732" s="20">
        <f t="shared" si="333"/>
        <v>8726</v>
      </c>
      <c r="B8732" s="9">
        <v>329.83852434408499</v>
      </c>
      <c r="C8732" s="9">
        <v>371.08890157933411</v>
      </c>
      <c r="D8732" s="25">
        <v>139</v>
      </c>
      <c r="E8732" s="8">
        <v>257</v>
      </c>
      <c r="F8732" s="31">
        <f t="shared" si="334"/>
        <v>329.83852434408499</v>
      </c>
      <c r="G8732" s="31">
        <f t="shared" si="332"/>
        <v>371.08890157933411</v>
      </c>
    </row>
    <row r="8733" spans="1:8" x14ac:dyDescent="0.3">
      <c r="A8733" s="20">
        <f t="shared" si="333"/>
        <v>8727</v>
      </c>
      <c r="B8733" s="9">
        <v>329.82009434408496</v>
      </c>
      <c r="C8733" s="9">
        <v>371.14105157933409</v>
      </c>
      <c r="D8733" s="25">
        <v>140</v>
      </c>
      <c r="E8733" s="8">
        <v>258</v>
      </c>
      <c r="F8733" s="31">
        <f t="shared" si="334"/>
        <v>329.82009434408496</v>
      </c>
      <c r="G8733" s="31">
        <f t="shared" ref="G8733:G8796" si="335">IF(8811-A8733&gt;$I$7,G8732+(A8733-A8732)*$M$7,"erreur")</f>
        <v>371.14105157933409</v>
      </c>
    </row>
    <row r="8734" spans="1:8" x14ac:dyDescent="0.3">
      <c r="A8734" s="20">
        <f t="shared" si="333"/>
        <v>8728</v>
      </c>
      <c r="B8734" s="9">
        <v>329.80166434408494</v>
      </c>
      <c r="C8734" s="9">
        <v>371.19320157933407</v>
      </c>
      <c r="D8734" s="25">
        <v>141</v>
      </c>
      <c r="E8734" s="8">
        <v>259</v>
      </c>
      <c r="F8734" s="31">
        <f t="shared" si="334"/>
        <v>329.80166434408494</v>
      </c>
      <c r="G8734" s="31">
        <f t="shared" si="335"/>
        <v>371.19320157933407</v>
      </c>
    </row>
    <row r="8735" spans="1:8" x14ac:dyDescent="0.3">
      <c r="A8735" s="20">
        <f t="shared" si="333"/>
        <v>8729</v>
      </c>
      <c r="B8735" s="9">
        <v>329.78323434408492</v>
      </c>
      <c r="C8735" s="9">
        <v>371.24535157933406</v>
      </c>
      <c r="D8735" s="25">
        <v>142</v>
      </c>
      <c r="E8735" s="8">
        <v>260</v>
      </c>
      <c r="F8735" s="31">
        <f t="shared" si="334"/>
        <v>329.78323434408492</v>
      </c>
      <c r="G8735" s="31">
        <f t="shared" si="335"/>
        <v>371.24535157933406</v>
      </c>
    </row>
    <row r="8736" spans="1:8" x14ac:dyDescent="0.3">
      <c r="A8736" s="20">
        <f t="shared" si="333"/>
        <v>8730</v>
      </c>
      <c r="B8736" s="9">
        <v>329.76480434408489</v>
      </c>
      <c r="C8736" s="9">
        <v>371.29750157933404</v>
      </c>
      <c r="D8736" s="25">
        <v>143</v>
      </c>
      <c r="E8736" s="8">
        <v>261</v>
      </c>
      <c r="F8736" s="31">
        <f t="shared" si="334"/>
        <v>329.76480434408489</v>
      </c>
      <c r="G8736" s="31">
        <f t="shared" si="335"/>
        <v>371.29750157933404</v>
      </c>
    </row>
    <row r="8737" spans="1:8" x14ac:dyDescent="0.3">
      <c r="A8737" s="20">
        <f t="shared" si="333"/>
        <v>8731</v>
      </c>
      <c r="B8737" s="9">
        <v>329.74637434408487</v>
      </c>
      <c r="C8737" s="9">
        <v>371.34965157933402</v>
      </c>
      <c r="D8737" s="25">
        <v>144</v>
      </c>
      <c r="E8737" s="8">
        <v>262</v>
      </c>
      <c r="F8737" s="31">
        <f t="shared" si="334"/>
        <v>329.74637434408487</v>
      </c>
      <c r="G8737" s="31">
        <f t="shared" si="335"/>
        <v>371.34965157933402</v>
      </c>
    </row>
    <row r="8738" spans="1:8" x14ac:dyDescent="0.3">
      <c r="A8738" s="20">
        <f t="shared" si="333"/>
        <v>8732</v>
      </c>
      <c r="B8738" s="9">
        <v>329.72794434408485</v>
      </c>
      <c r="C8738" s="9">
        <v>371.40180157933401</v>
      </c>
      <c r="D8738" s="25">
        <v>145</v>
      </c>
      <c r="E8738" s="8">
        <v>263</v>
      </c>
      <c r="F8738" s="31">
        <f t="shared" si="334"/>
        <v>329.72794434408485</v>
      </c>
      <c r="G8738" s="31">
        <f t="shared" si="335"/>
        <v>371.40180157933401</v>
      </c>
    </row>
    <row r="8739" spans="1:8" x14ac:dyDescent="0.3">
      <c r="A8739" s="20">
        <f t="shared" si="333"/>
        <v>8733</v>
      </c>
      <c r="B8739" s="9">
        <v>329.70951434408482</v>
      </c>
      <c r="C8739" s="9">
        <v>371.45395157933399</v>
      </c>
      <c r="D8739" s="25">
        <v>146</v>
      </c>
      <c r="E8739" s="8">
        <v>264</v>
      </c>
      <c r="F8739" s="31">
        <f t="shared" si="334"/>
        <v>329.70951434408482</v>
      </c>
      <c r="G8739" s="31">
        <f t="shared" si="335"/>
        <v>371.45395157933399</v>
      </c>
    </row>
    <row r="8740" spans="1:8" x14ac:dyDescent="0.3">
      <c r="A8740" s="20">
        <f t="shared" si="333"/>
        <v>8734</v>
      </c>
      <c r="B8740" s="9">
        <v>329.6910843440848</v>
      </c>
      <c r="C8740" s="9">
        <v>371.50610157933397</v>
      </c>
      <c r="D8740" s="25">
        <v>147</v>
      </c>
      <c r="E8740" s="8">
        <v>265</v>
      </c>
      <c r="F8740" s="31">
        <f t="shared" si="334"/>
        <v>329.6910843440848</v>
      </c>
      <c r="G8740" s="31">
        <f t="shared" si="335"/>
        <v>371.50610157933397</v>
      </c>
    </row>
    <row r="8741" spans="1:8" x14ac:dyDescent="0.3">
      <c r="A8741" s="20">
        <f t="shared" si="333"/>
        <v>8735</v>
      </c>
      <c r="B8741" s="9">
        <v>329.67265434408478</v>
      </c>
      <c r="C8741" s="9">
        <v>371.55825157933396</v>
      </c>
      <c r="D8741" s="25">
        <v>148</v>
      </c>
      <c r="E8741" s="8">
        <v>266</v>
      </c>
      <c r="F8741" s="31">
        <f t="shared" si="334"/>
        <v>329.67265434408478</v>
      </c>
      <c r="G8741" s="31">
        <f t="shared" si="335"/>
        <v>371.55825157933396</v>
      </c>
    </row>
    <row r="8742" spans="1:8" x14ac:dyDescent="0.3">
      <c r="A8742" s="20">
        <f t="shared" si="333"/>
        <v>8736</v>
      </c>
      <c r="B8742" s="9">
        <v>329.65422434408475</v>
      </c>
      <c r="C8742" s="9">
        <v>371.61040157933394</v>
      </c>
      <c r="D8742" s="25">
        <v>149</v>
      </c>
      <c r="E8742" s="8">
        <v>267</v>
      </c>
      <c r="F8742" s="31">
        <f t="shared" si="334"/>
        <v>329.65422434408475</v>
      </c>
      <c r="G8742" s="31">
        <f t="shared" si="335"/>
        <v>371.61040157933394</v>
      </c>
    </row>
    <row r="8743" spans="1:8" x14ac:dyDescent="0.3">
      <c r="A8743" s="20">
        <f t="shared" si="333"/>
        <v>8737</v>
      </c>
      <c r="B8743" s="9">
        <v>329.63579434408473</v>
      </c>
      <c r="C8743" s="9">
        <v>371.66255157933392</v>
      </c>
      <c r="D8743" s="25">
        <v>150</v>
      </c>
      <c r="E8743" s="8">
        <v>268</v>
      </c>
      <c r="F8743" s="31">
        <f t="shared" si="334"/>
        <v>329.63579434408473</v>
      </c>
      <c r="G8743" s="31">
        <f t="shared" si="335"/>
        <v>371.66255157933392</v>
      </c>
    </row>
    <row r="8744" spans="1:8" x14ac:dyDescent="0.3">
      <c r="A8744" s="20">
        <f t="shared" si="333"/>
        <v>8738</v>
      </c>
      <c r="B8744" s="9">
        <v>329.61736434408471</v>
      </c>
      <c r="C8744" s="9">
        <v>371.71470157933391</v>
      </c>
      <c r="D8744" s="25">
        <v>151</v>
      </c>
      <c r="E8744" s="8">
        <v>269</v>
      </c>
      <c r="F8744" s="31">
        <f t="shared" si="334"/>
        <v>329.61736434408471</v>
      </c>
      <c r="G8744" s="31">
        <f t="shared" si="335"/>
        <v>371.71470157933391</v>
      </c>
    </row>
    <row r="8745" spans="1:8" x14ac:dyDescent="0.3">
      <c r="A8745" s="20">
        <f t="shared" si="333"/>
        <v>8739</v>
      </c>
      <c r="B8745" s="9">
        <v>329.59893434408468</v>
      </c>
      <c r="C8745" s="9">
        <v>371.76685157933389</v>
      </c>
      <c r="D8745" s="25">
        <v>152</v>
      </c>
      <c r="E8745" s="8">
        <v>270</v>
      </c>
      <c r="F8745" s="31">
        <f t="shared" si="334"/>
        <v>329.59893434408468</v>
      </c>
      <c r="G8745" s="31">
        <f t="shared" si="335"/>
        <v>371.76685157933389</v>
      </c>
    </row>
    <row r="8746" spans="1:8" x14ac:dyDescent="0.3">
      <c r="A8746" s="20">
        <f t="shared" si="333"/>
        <v>8740</v>
      </c>
      <c r="B8746" s="9">
        <v>329.58050434408466</v>
      </c>
      <c r="C8746" s="9">
        <v>371.81900157933387</v>
      </c>
      <c r="D8746" s="25">
        <v>153</v>
      </c>
      <c r="E8746" s="8">
        <v>271</v>
      </c>
      <c r="F8746" s="31">
        <f t="shared" si="334"/>
        <v>329.58050434408466</v>
      </c>
      <c r="G8746" s="31">
        <f t="shared" si="335"/>
        <v>371.81900157933387</v>
      </c>
      <c r="H8746">
        <v>329.35</v>
      </c>
    </row>
    <row r="8747" spans="1:8" x14ac:dyDescent="0.3">
      <c r="A8747" s="20">
        <f t="shared" si="333"/>
        <v>8741</v>
      </c>
      <c r="B8747" s="9">
        <v>329.56207434408464</v>
      </c>
      <c r="C8747" s="9">
        <v>371.87115157933385</v>
      </c>
      <c r="D8747" s="25">
        <v>154</v>
      </c>
      <c r="E8747" s="8">
        <v>272</v>
      </c>
      <c r="F8747" s="31">
        <f t="shared" si="334"/>
        <v>329.56207434408464</v>
      </c>
      <c r="G8747" s="31">
        <f t="shared" si="335"/>
        <v>371.87115157933385</v>
      </c>
    </row>
    <row r="8748" spans="1:8" x14ac:dyDescent="0.3">
      <c r="A8748" s="20">
        <f t="shared" si="333"/>
        <v>8742</v>
      </c>
      <c r="B8748" s="9">
        <v>329.54364434408461</v>
      </c>
      <c r="C8748" s="9">
        <v>371.92330157933384</v>
      </c>
      <c r="D8748" s="25">
        <v>155</v>
      </c>
      <c r="E8748" s="8">
        <v>273</v>
      </c>
      <c r="F8748" s="31">
        <f t="shared" si="334"/>
        <v>329.54364434408461</v>
      </c>
      <c r="G8748" s="31">
        <f t="shared" si="335"/>
        <v>371.92330157933384</v>
      </c>
    </row>
    <row r="8749" spans="1:8" x14ac:dyDescent="0.3">
      <c r="A8749" s="20">
        <f t="shared" si="333"/>
        <v>8743</v>
      </c>
      <c r="B8749" s="9">
        <v>329.52521434408459</v>
      </c>
      <c r="C8749" s="9">
        <v>371.97545157933382</v>
      </c>
      <c r="D8749" s="25">
        <v>156</v>
      </c>
      <c r="E8749" s="8">
        <v>274</v>
      </c>
      <c r="F8749" s="31">
        <f t="shared" si="334"/>
        <v>329.52521434408459</v>
      </c>
      <c r="G8749" s="31">
        <f t="shared" si="335"/>
        <v>371.97545157933382</v>
      </c>
    </row>
    <row r="8750" spans="1:8" x14ac:dyDescent="0.3">
      <c r="A8750" s="20">
        <f t="shared" si="333"/>
        <v>8744</v>
      </c>
      <c r="B8750" s="9">
        <v>329.50678434408456</v>
      </c>
      <c r="C8750" s="9">
        <v>372.0276015793338</v>
      </c>
      <c r="D8750" s="25">
        <v>157</v>
      </c>
      <c r="E8750" s="8">
        <v>275</v>
      </c>
      <c r="F8750" s="31">
        <f t="shared" si="334"/>
        <v>329.50678434408456</v>
      </c>
      <c r="G8750" s="31">
        <f t="shared" si="335"/>
        <v>372.0276015793338</v>
      </c>
    </row>
    <row r="8751" spans="1:8" x14ac:dyDescent="0.3">
      <c r="A8751" s="20">
        <f t="shared" si="333"/>
        <v>8745</v>
      </c>
      <c r="B8751" s="9">
        <v>329.48835434408454</v>
      </c>
      <c r="C8751" s="9">
        <v>372.07975157933379</v>
      </c>
      <c r="D8751" s="25">
        <v>158</v>
      </c>
      <c r="E8751" s="8">
        <v>276</v>
      </c>
      <c r="F8751" s="31">
        <f t="shared" si="334"/>
        <v>329.48835434408454</v>
      </c>
      <c r="G8751" s="31">
        <f t="shared" si="335"/>
        <v>372.07975157933379</v>
      </c>
    </row>
    <row r="8752" spans="1:8" x14ac:dyDescent="0.3">
      <c r="A8752" s="20">
        <f t="shared" si="333"/>
        <v>8746</v>
      </c>
      <c r="B8752" s="9">
        <v>329.46992434408452</v>
      </c>
      <c r="C8752" s="9">
        <v>372.13190157933377</v>
      </c>
      <c r="D8752" s="25">
        <v>159</v>
      </c>
      <c r="E8752" s="8">
        <v>277</v>
      </c>
      <c r="F8752" s="31">
        <f t="shared" si="334"/>
        <v>329.46992434408452</v>
      </c>
      <c r="G8752" s="31">
        <f t="shared" si="335"/>
        <v>372.13190157933377</v>
      </c>
    </row>
    <row r="8753" spans="1:8" x14ac:dyDescent="0.3">
      <c r="A8753" s="20">
        <f t="shared" si="333"/>
        <v>8747</v>
      </c>
      <c r="B8753" s="9">
        <v>329.45149434408449</v>
      </c>
      <c r="C8753" s="9">
        <v>372.18405157933375</v>
      </c>
      <c r="D8753" s="25">
        <v>160</v>
      </c>
      <c r="E8753" s="8">
        <v>278</v>
      </c>
      <c r="F8753" s="31">
        <f t="shared" si="334"/>
        <v>329.45149434408449</v>
      </c>
      <c r="G8753" s="31">
        <f t="shared" si="335"/>
        <v>372.18405157933375</v>
      </c>
    </row>
    <row r="8754" spans="1:8" x14ac:dyDescent="0.3">
      <c r="A8754" s="20">
        <f t="shared" si="333"/>
        <v>8748</v>
      </c>
      <c r="B8754" s="9">
        <v>329.43306434408447</v>
      </c>
      <c r="C8754" s="9">
        <v>372.23620157933374</v>
      </c>
      <c r="D8754" s="25">
        <v>161</v>
      </c>
      <c r="E8754" s="8">
        <v>279</v>
      </c>
      <c r="F8754" s="31">
        <f t="shared" si="334"/>
        <v>329.43306434408447</v>
      </c>
      <c r="G8754" s="31">
        <f t="shared" si="335"/>
        <v>372.23620157933374</v>
      </c>
    </row>
    <row r="8755" spans="1:8" x14ac:dyDescent="0.3">
      <c r="A8755" s="20">
        <f t="shared" si="333"/>
        <v>8749</v>
      </c>
      <c r="B8755" s="9">
        <v>329.41463434408445</v>
      </c>
      <c r="C8755" s="9">
        <v>372.28835157933372</v>
      </c>
      <c r="D8755" s="25">
        <v>162</v>
      </c>
      <c r="E8755" s="8">
        <v>280</v>
      </c>
      <c r="F8755" s="31">
        <f t="shared" si="334"/>
        <v>329.41463434408445</v>
      </c>
      <c r="G8755" s="31">
        <f t="shared" si="335"/>
        <v>372.28835157933372</v>
      </c>
    </row>
    <row r="8756" spans="1:8" x14ac:dyDescent="0.3">
      <c r="A8756" s="20">
        <f t="shared" si="333"/>
        <v>8750</v>
      </c>
      <c r="B8756" s="9">
        <v>329.39620434408442</v>
      </c>
      <c r="C8756" s="9">
        <v>372.3405015793337</v>
      </c>
      <c r="D8756" s="25">
        <v>163</v>
      </c>
      <c r="E8756" s="8">
        <v>281</v>
      </c>
      <c r="F8756" s="31">
        <f t="shared" si="334"/>
        <v>329.39620434408442</v>
      </c>
      <c r="G8756" s="31">
        <f t="shared" si="335"/>
        <v>372.3405015793337</v>
      </c>
    </row>
    <row r="8757" spans="1:8" x14ac:dyDescent="0.3">
      <c r="A8757" s="20">
        <f t="shared" si="333"/>
        <v>8751</v>
      </c>
      <c r="B8757" s="9">
        <v>329.3777743440844</v>
      </c>
      <c r="C8757" s="9">
        <v>372.39265157933369</v>
      </c>
      <c r="D8757" s="25">
        <v>164</v>
      </c>
      <c r="E8757" s="8">
        <v>282</v>
      </c>
      <c r="F8757" s="31">
        <f t="shared" si="334"/>
        <v>329.3777743440844</v>
      </c>
      <c r="G8757" s="31">
        <f t="shared" si="335"/>
        <v>372.39265157933369</v>
      </c>
    </row>
    <row r="8758" spans="1:8" x14ac:dyDescent="0.3">
      <c r="A8758" s="20">
        <f t="shared" si="333"/>
        <v>8752</v>
      </c>
      <c r="B8758" s="9">
        <v>329.35934434408438</v>
      </c>
      <c r="C8758" s="9">
        <v>372.44480157933367</v>
      </c>
      <c r="D8758" s="25">
        <v>165</v>
      </c>
      <c r="E8758" s="8">
        <v>283</v>
      </c>
      <c r="F8758" s="31">
        <f t="shared" si="334"/>
        <v>329.35934434408438</v>
      </c>
      <c r="G8758" s="31">
        <f t="shared" si="335"/>
        <v>372.44480157933367</v>
      </c>
    </row>
    <row r="8759" spans="1:8" x14ac:dyDescent="0.3">
      <c r="A8759" s="20">
        <f t="shared" si="333"/>
        <v>8753</v>
      </c>
      <c r="B8759" s="9">
        <v>329.34091434408435</v>
      </c>
      <c r="C8759" s="9">
        <v>372.49695157933365</v>
      </c>
      <c r="D8759" s="25">
        <v>166</v>
      </c>
      <c r="E8759" s="8">
        <v>284</v>
      </c>
      <c r="F8759" s="31">
        <f t="shared" si="334"/>
        <v>329.34091434408435</v>
      </c>
      <c r="G8759" s="31">
        <f t="shared" si="335"/>
        <v>372.49695157933365</v>
      </c>
    </row>
    <row r="8760" spans="1:8" x14ac:dyDescent="0.3">
      <c r="A8760" s="20">
        <f t="shared" si="333"/>
        <v>8754</v>
      </c>
      <c r="B8760" s="9">
        <v>329.32248434408433</v>
      </c>
      <c r="C8760" s="9">
        <v>372.54910157933364</v>
      </c>
      <c r="D8760" s="25">
        <v>167</v>
      </c>
      <c r="E8760" s="8">
        <v>285</v>
      </c>
      <c r="F8760" s="31">
        <f t="shared" si="334"/>
        <v>329.32248434408433</v>
      </c>
      <c r="G8760" s="31">
        <f t="shared" si="335"/>
        <v>372.54910157933364</v>
      </c>
    </row>
    <row r="8761" spans="1:8" x14ac:dyDescent="0.3">
      <c r="A8761" s="20">
        <f t="shared" si="333"/>
        <v>8755</v>
      </c>
      <c r="B8761" s="9">
        <v>329.30405434408431</v>
      </c>
      <c r="C8761" s="9">
        <v>372.60125157933362</v>
      </c>
      <c r="D8761" s="25">
        <v>168</v>
      </c>
      <c r="E8761" s="8">
        <v>286</v>
      </c>
      <c r="F8761" s="31">
        <f t="shared" si="334"/>
        <v>329.30405434408431</v>
      </c>
      <c r="G8761" s="31">
        <f t="shared" si="335"/>
        <v>372.60125157933362</v>
      </c>
    </row>
    <row r="8762" spans="1:8" x14ac:dyDescent="0.3">
      <c r="A8762" s="20">
        <f t="shared" si="333"/>
        <v>8756</v>
      </c>
      <c r="B8762" s="9">
        <v>329.28562434408428</v>
      </c>
      <c r="C8762" s="9">
        <v>372.6534015793336</v>
      </c>
      <c r="D8762" s="25">
        <v>169</v>
      </c>
      <c r="E8762" s="8">
        <v>287</v>
      </c>
      <c r="F8762" s="31">
        <f t="shared" si="334"/>
        <v>329.28562434408428</v>
      </c>
      <c r="G8762" s="31">
        <f t="shared" si="335"/>
        <v>372.6534015793336</v>
      </c>
    </row>
    <row r="8763" spans="1:8" x14ac:dyDescent="0.3">
      <c r="A8763" s="20">
        <f t="shared" si="333"/>
        <v>8757</v>
      </c>
      <c r="B8763" s="9">
        <v>329.26719434408426</v>
      </c>
      <c r="C8763" s="9">
        <v>372.70555157933359</v>
      </c>
      <c r="D8763" s="25">
        <v>170</v>
      </c>
      <c r="E8763" s="8">
        <v>288</v>
      </c>
      <c r="F8763" s="31">
        <f t="shared" si="334"/>
        <v>329.26719434408426</v>
      </c>
      <c r="G8763" s="31">
        <f t="shared" si="335"/>
        <v>372.70555157933359</v>
      </c>
    </row>
    <row r="8764" spans="1:8" x14ac:dyDescent="0.3">
      <c r="A8764" s="20">
        <f t="shared" si="333"/>
        <v>8758</v>
      </c>
      <c r="B8764" s="9">
        <v>329.24876434408424</v>
      </c>
      <c r="C8764" s="9">
        <v>372.75770157933357</v>
      </c>
      <c r="D8764" s="25">
        <v>171</v>
      </c>
      <c r="E8764" s="8">
        <v>289</v>
      </c>
      <c r="F8764" s="31">
        <f t="shared" si="334"/>
        <v>329.24876434408424</v>
      </c>
      <c r="G8764" s="31">
        <f t="shared" si="335"/>
        <v>372.75770157933357</v>
      </c>
    </row>
    <row r="8765" spans="1:8" x14ac:dyDescent="0.3">
      <c r="A8765" s="20">
        <f t="shared" si="333"/>
        <v>8759</v>
      </c>
      <c r="B8765" s="9">
        <v>329.23033434408421</v>
      </c>
      <c r="C8765" s="9">
        <v>372.80985157933355</v>
      </c>
      <c r="D8765" s="25">
        <v>172</v>
      </c>
      <c r="E8765" s="8">
        <v>290</v>
      </c>
      <c r="F8765" s="31">
        <f t="shared" si="334"/>
        <v>329.23033434408421</v>
      </c>
      <c r="G8765" s="31">
        <f t="shared" si="335"/>
        <v>372.80985157933355</v>
      </c>
    </row>
    <row r="8766" spans="1:8" x14ac:dyDescent="0.3">
      <c r="A8766" s="20">
        <f t="shared" si="333"/>
        <v>8760</v>
      </c>
      <c r="B8766" s="9">
        <v>329.21190434408419</v>
      </c>
      <c r="C8766" s="9">
        <v>372.86200157933354</v>
      </c>
      <c r="D8766" s="25">
        <v>173</v>
      </c>
      <c r="E8766" s="8">
        <v>291</v>
      </c>
      <c r="F8766" s="31">
        <f t="shared" si="334"/>
        <v>329.21190434408419</v>
      </c>
      <c r="G8766" s="31">
        <f t="shared" si="335"/>
        <v>372.86200157933354</v>
      </c>
      <c r="H8766">
        <v>329.11</v>
      </c>
    </row>
    <row r="8767" spans="1:8" x14ac:dyDescent="0.3">
      <c r="A8767" s="20">
        <f t="shared" si="333"/>
        <v>8761</v>
      </c>
      <c r="B8767" s="9">
        <v>329.19347434408417</v>
      </c>
      <c r="C8767" s="9">
        <v>372.91415157933352</v>
      </c>
      <c r="D8767" s="25">
        <v>174</v>
      </c>
      <c r="E8767" s="8">
        <v>292</v>
      </c>
      <c r="F8767" s="31">
        <f t="shared" si="334"/>
        <v>329.19347434408417</v>
      </c>
      <c r="G8767" s="31">
        <f t="shared" si="335"/>
        <v>372.91415157933352</v>
      </c>
    </row>
    <row r="8768" spans="1:8" x14ac:dyDescent="0.3">
      <c r="A8768" s="20">
        <f t="shared" si="333"/>
        <v>8762</v>
      </c>
      <c r="B8768" s="9">
        <v>329.17504434408414</v>
      </c>
      <c r="C8768" s="9">
        <v>372.9663015793335</v>
      </c>
      <c r="D8768" s="25">
        <v>175</v>
      </c>
      <c r="E8768" s="8">
        <v>293</v>
      </c>
      <c r="F8768" s="31">
        <f t="shared" si="334"/>
        <v>329.17504434408414</v>
      </c>
      <c r="G8768" s="31">
        <f t="shared" si="335"/>
        <v>372.9663015793335</v>
      </c>
    </row>
    <row r="8769" spans="1:7" x14ac:dyDescent="0.3">
      <c r="A8769" s="20">
        <f t="shared" si="333"/>
        <v>8763</v>
      </c>
      <c r="B8769" s="9">
        <v>329.15661434408412</v>
      </c>
      <c r="C8769" s="9">
        <v>373.01845157933349</v>
      </c>
      <c r="D8769" s="25">
        <v>176</v>
      </c>
      <c r="E8769" s="8">
        <v>294</v>
      </c>
      <c r="F8769" s="31">
        <f t="shared" si="334"/>
        <v>329.15661434408412</v>
      </c>
      <c r="G8769" s="31">
        <f t="shared" si="335"/>
        <v>373.01845157933349</v>
      </c>
    </row>
    <row r="8770" spans="1:7" x14ac:dyDescent="0.3">
      <c r="A8770" s="20">
        <f t="shared" si="333"/>
        <v>8764</v>
      </c>
      <c r="B8770" s="9">
        <v>329.1381843440841</v>
      </c>
      <c r="C8770" s="9">
        <v>373.07060157933347</v>
      </c>
      <c r="D8770" s="25">
        <v>177</v>
      </c>
      <c r="E8770" s="8">
        <v>295</v>
      </c>
      <c r="F8770" s="31">
        <f t="shared" si="334"/>
        <v>329.1381843440841</v>
      </c>
      <c r="G8770" s="31">
        <f t="shared" si="335"/>
        <v>373.07060157933347</v>
      </c>
    </row>
    <row r="8771" spans="1:7" x14ac:dyDescent="0.3">
      <c r="A8771" s="20">
        <f t="shared" si="333"/>
        <v>8765</v>
      </c>
      <c r="B8771" s="9">
        <v>329.11975434408407</v>
      </c>
      <c r="C8771" s="9">
        <v>373.12275157933345</v>
      </c>
      <c r="D8771" s="25">
        <v>178</v>
      </c>
      <c r="E8771" s="8">
        <v>296</v>
      </c>
      <c r="F8771" s="31">
        <f t="shared" si="334"/>
        <v>329.11975434408407</v>
      </c>
      <c r="G8771" s="31">
        <f t="shared" si="335"/>
        <v>373.12275157933345</v>
      </c>
    </row>
    <row r="8772" spans="1:7" x14ac:dyDescent="0.3">
      <c r="A8772" s="20">
        <f t="shared" si="333"/>
        <v>8766</v>
      </c>
      <c r="B8772" s="9">
        <v>329.10132434408405</v>
      </c>
      <c r="C8772" s="9">
        <v>373.17490157933344</v>
      </c>
      <c r="D8772" s="25">
        <v>179</v>
      </c>
      <c r="E8772" s="8">
        <v>297</v>
      </c>
      <c r="F8772" s="31">
        <f t="shared" si="334"/>
        <v>329.10132434408405</v>
      </c>
      <c r="G8772" s="31">
        <f t="shared" si="335"/>
        <v>373.17490157933344</v>
      </c>
    </row>
    <row r="8773" spans="1:7" x14ac:dyDescent="0.3">
      <c r="A8773" s="20">
        <f t="shared" si="333"/>
        <v>8767</v>
      </c>
      <c r="B8773" s="9">
        <v>329.08289434408402</v>
      </c>
      <c r="C8773" s="9">
        <v>373.22705157933342</v>
      </c>
      <c r="D8773" s="25">
        <v>180</v>
      </c>
      <c r="E8773" s="8">
        <v>298</v>
      </c>
      <c r="F8773" s="31">
        <f t="shared" si="334"/>
        <v>329.08289434408402</v>
      </c>
      <c r="G8773" s="31">
        <f t="shared" si="335"/>
        <v>373.22705157933342</v>
      </c>
    </row>
    <row r="8774" spans="1:7" x14ac:dyDescent="0.3">
      <c r="A8774" s="20">
        <f t="shared" si="333"/>
        <v>8768</v>
      </c>
      <c r="B8774" s="9">
        <v>329.064464344084</v>
      </c>
      <c r="C8774" s="9">
        <v>373.2792015793334</v>
      </c>
      <c r="D8774" s="25">
        <v>181</v>
      </c>
      <c r="E8774" s="8">
        <v>299</v>
      </c>
      <c r="F8774" s="31">
        <f t="shared" si="334"/>
        <v>329.064464344084</v>
      </c>
      <c r="G8774" s="31">
        <f t="shared" si="335"/>
        <v>373.2792015793334</v>
      </c>
    </row>
    <row r="8775" spans="1:7" x14ac:dyDescent="0.3">
      <c r="A8775" s="20">
        <f t="shared" si="333"/>
        <v>8769</v>
      </c>
      <c r="B8775" s="9">
        <v>329.04603434408398</v>
      </c>
      <c r="C8775" s="9">
        <v>373.33135157933339</v>
      </c>
      <c r="D8775" s="25">
        <v>182</v>
      </c>
      <c r="E8775" s="8">
        <v>300</v>
      </c>
      <c r="F8775" s="31">
        <f t="shared" si="334"/>
        <v>329.04603434408398</v>
      </c>
      <c r="G8775" s="31">
        <f t="shared" si="335"/>
        <v>373.33135157933339</v>
      </c>
    </row>
    <row r="8776" spans="1:7" x14ac:dyDescent="0.3">
      <c r="A8776" s="20">
        <f t="shared" ref="A8776:A8816" si="336">ROW()-6</f>
        <v>8770</v>
      </c>
      <c r="B8776" s="9">
        <v>329.02760434408395</v>
      </c>
      <c r="C8776" s="9">
        <v>373.38350157933337</v>
      </c>
      <c r="D8776" s="25">
        <v>183</v>
      </c>
      <c r="E8776" s="8">
        <v>301</v>
      </c>
      <c r="F8776" s="31">
        <f t="shared" si="334"/>
        <v>329.02760434408395</v>
      </c>
      <c r="G8776" s="31">
        <f t="shared" si="335"/>
        <v>373.38350157933337</v>
      </c>
    </row>
    <row r="8777" spans="1:7" x14ac:dyDescent="0.3">
      <c r="A8777" s="20">
        <f t="shared" si="336"/>
        <v>8771</v>
      </c>
      <c r="B8777" s="9">
        <v>329.00917434408393</v>
      </c>
      <c r="C8777" s="9">
        <v>373.43565157933335</v>
      </c>
      <c r="D8777" s="25">
        <v>184</v>
      </c>
      <c r="E8777" s="8">
        <v>302</v>
      </c>
      <c r="F8777" s="31">
        <f t="shared" si="334"/>
        <v>329.00917434408393</v>
      </c>
      <c r="G8777" s="31">
        <f t="shared" si="335"/>
        <v>373.43565157933335</v>
      </c>
    </row>
    <row r="8778" spans="1:7" x14ac:dyDescent="0.3">
      <c r="A8778" s="20">
        <f t="shared" si="336"/>
        <v>8772</v>
      </c>
      <c r="B8778" s="9">
        <v>328.99074434408391</v>
      </c>
      <c r="C8778" s="9">
        <v>373.48780157933334</v>
      </c>
      <c r="D8778" s="25">
        <v>185</v>
      </c>
      <c r="E8778" s="8">
        <v>303</v>
      </c>
      <c r="F8778" s="31">
        <f t="shared" si="334"/>
        <v>328.99074434408391</v>
      </c>
      <c r="G8778" s="31">
        <f t="shared" si="335"/>
        <v>373.48780157933334</v>
      </c>
    </row>
    <row r="8779" spans="1:7" x14ac:dyDescent="0.3">
      <c r="A8779" s="20">
        <f t="shared" si="336"/>
        <v>8773</v>
      </c>
      <c r="B8779" s="9">
        <v>328.97231434408388</v>
      </c>
      <c r="C8779" s="9">
        <v>373.53995157933332</v>
      </c>
      <c r="D8779" s="25">
        <v>186</v>
      </c>
      <c r="E8779" s="8">
        <v>304</v>
      </c>
      <c r="F8779" s="31">
        <f t="shared" si="334"/>
        <v>328.97231434408388</v>
      </c>
      <c r="G8779" s="31">
        <f t="shared" si="335"/>
        <v>373.53995157933332</v>
      </c>
    </row>
    <row r="8780" spans="1:7" x14ac:dyDescent="0.3">
      <c r="A8780" s="20">
        <f t="shared" si="336"/>
        <v>8774</v>
      </c>
      <c r="B8780" s="9">
        <v>328.95388434408386</v>
      </c>
      <c r="C8780" s="9">
        <v>373.5921015793333</v>
      </c>
      <c r="D8780" s="25">
        <v>187</v>
      </c>
      <c r="E8780" s="8">
        <v>305</v>
      </c>
      <c r="F8780" s="31">
        <f t="shared" si="334"/>
        <v>328.95388434408386</v>
      </c>
      <c r="G8780" s="31">
        <f t="shared" si="335"/>
        <v>373.5921015793333</v>
      </c>
    </row>
    <row r="8781" spans="1:7" x14ac:dyDescent="0.3">
      <c r="A8781" s="20">
        <f t="shared" si="336"/>
        <v>8775</v>
      </c>
      <c r="B8781" s="9">
        <v>328.93545434408384</v>
      </c>
      <c r="C8781" s="9">
        <v>373.64425157933329</v>
      </c>
      <c r="D8781" s="25">
        <v>188</v>
      </c>
      <c r="E8781" s="8">
        <v>306</v>
      </c>
      <c r="F8781" s="31">
        <f t="shared" si="334"/>
        <v>328.93545434408384</v>
      </c>
      <c r="G8781" s="31">
        <f t="shared" si="335"/>
        <v>373.64425157933329</v>
      </c>
    </row>
    <row r="8782" spans="1:7" x14ac:dyDescent="0.3">
      <c r="A8782" s="20">
        <f t="shared" si="336"/>
        <v>8776</v>
      </c>
      <c r="B8782" s="9">
        <v>328.91702434408381</v>
      </c>
      <c r="C8782" s="9">
        <v>373.69640157933327</v>
      </c>
      <c r="D8782" s="25">
        <v>189</v>
      </c>
      <c r="E8782" s="8">
        <v>307</v>
      </c>
      <c r="F8782" s="31">
        <f t="shared" si="334"/>
        <v>328.91702434408381</v>
      </c>
      <c r="G8782" s="31">
        <f t="shared" si="335"/>
        <v>373.69640157933327</v>
      </c>
    </row>
    <row r="8783" spans="1:7" x14ac:dyDescent="0.3">
      <c r="A8783" s="20">
        <f t="shared" si="336"/>
        <v>8777</v>
      </c>
      <c r="B8783" s="9">
        <v>328.89859434408379</v>
      </c>
      <c r="C8783" s="9">
        <v>373.74855157933325</v>
      </c>
      <c r="D8783" s="25">
        <v>190</v>
      </c>
      <c r="E8783" s="8">
        <v>308</v>
      </c>
      <c r="F8783" s="31">
        <f t="shared" si="334"/>
        <v>328.89859434408379</v>
      </c>
      <c r="G8783" s="31">
        <f t="shared" si="335"/>
        <v>373.74855157933325</v>
      </c>
    </row>
    <row r="8784" spans="1:7" x14ac:dyDescent="0.3">
      <c r="A8784" s="20">
        <f t="shared" si="336"/>
        <v>8778</v>
      </c>
      <c r="B8784" s="9">
        <v>328.88016434408377</v>
      </c>
      <c r="C8784" s="9">
        <v>373.80070157933324</v>
      </c>
      <c r="D8784" s="25">
        <v>191</v>
      </c>
      <c r="E8784" s="8">
        <v>309</v>
      </c>
      <c r="F8784" s="31">
        <f t="shared" si="334"/>
        <v>328.88016434408377</v>
      </c>
      <c r="G8784" s="31">
        <f t="shared" si="335"/>
        <v>373.80070157933324</v>
      </c>
    </row>
    <row r="8785" spans="1:8" x14ac:dyDescent="0.3">
      <c r="A8785" s="20">
        <f t="shared" si="336"/>
        <v>8779</v>
      </c>
      <c r="B8785" s="9">
        <v>328.86173434408374</v>
      </c>
      <c r="C8785" s="9">
        <v>373.85285157933322</v>
      </c>
      <c r="D8785" s="25">
        <v>192</v>
      </c>
      <c r="E8785" s="8">
        <v>310</v>
      </c>
      <c r="F8785" s="31">
        <f t="shared" si="334"/>
        <v>328.86173434408374</v>
      </c>
      <c r="G8785" s="31">
        <f t="shared" si="335"/>
        <v>373.85285157933322</v>
      </c>
    </row>
    <row r="8786" spans="1:8" x14ac:dyDescent="0.3">
      <c r="A8786" s="20">
        <f t="shared" si="336"/>
        <v>8780</v>
      </c>
      <c r="B8786" s="9">
        <v>328.84330434408372</v>
      </c>
      <c r="C8786" s="9">
        <v>373.9050015793332</v>
      </c>
      <c r="D8786" s="25">
        <v>193</v>
      </c>
      <c r="E8786" s="8">
        <v>311</v>
      </c>
      <c r="F8786" s="31">
        <f t="shared" si="334"/>
        <v>328.84330434408372</v>
      </c>
      <c r="G8786" s="31">
        <f t="shared" si="335"/>
        <v>373.9050015793332</v>
      </c>
      <c r="H8786">
        <v>328.72</v>
      </c>
    </row>
    <row r="8787" spans="1:8" x14ac:dyDescent="0.3">
      <c r="A8787" s="20">
        <f t="shared" si="336"/>
        <v>8781</v>
      </c>
      <c r="B8787" s="9">
        <v>328.8248743440837</v>
      </c>
      <c r="C8787" s="9">
        <v>373.95715157933319</v>
      </c>
      <c r="D8787" s="25">
        <v>194</v>
      </c>
      <c r="E8787" s="8">
        <v>312</v>
      </c>
      <c r="F8787" s="31">
        <f t="shared" ref="F8787:F8816" si="337">IF($A8787&lt;=$J$30,F8786+($A8787-$A8786)*$L$30,"erreur")</f>
        <v>328.8248743440837</v>
      </c>
      <c r="G8787" s="31">
        <f t="shared" si="335"/>
        <v>373.95715157933319</v>
      </c>
    </row>
    <row r="8788" spans="1:8" x14ac:dyDescent="0.3">
      <c r="A8788" s="20">
        <f t="shared" si="336"/>
        <v>8782</v>
      </c>
      <c r="B8788" s="9">
        <v>328.80644434408367</v>
      </c>
      <c r="C8788" s="9">
        <v>374.00930157933317</v>
      </c>
      <c r="D8788" s="25">
        <v>195</v>
      </c>
      <c r="E8788" s="8">
        <v>313</v>
      </c>
      <c r="F8788" s="31">
        <f t="shared" si="337"/>
        <v>328.80644434408367</v>
      </c>
      <c r="G8788" s="31">
        <f t="shared" si="335"/>
        <v>374.00930157933317</v>
      </c>
    </row>
    <row r="8789" spans="1:8" x14ac:dyDescent="0.3">
      <c r="A8789" s="20">
        <f t="shared" si="336"/>
        <v>8783</v>
      </c>
      <c r="B8789" s="9">
        <v>328.78801434408365</v>
      </c>
      <c r="C8789" s="9">
        <v>374.06145157933315</v>
      </c>
      <c r="D8789" s="25">
        <v>196</v>
      </c>
      <c r="E8789" s="8">
        <v>314</v>
      </c>
      <c r="F8789" s="31">
        <f t="shared" si="337"/>
        <v>328.78801434408365</v>
      </c>
      <c r="G8789" s="31">
        <f t="shared" si="335"/>
        <v>374.06145157933315</v>
      </c>
    </row>
    <row r="8790" spans="1:8" x14ac:dyDescent="0.3">
      <c r="A8790" s="20">
        <f t="shared" si="336"/>
        <v>8784</v>
      </c>
      <c r="B8790" s="9">
        <v>328.76958434408363</v>
      </c>
      <c r="C8790" s="9">
        <v>374.11360157933314</v>
      </c>
      <c r="D8790" s="25">
        <v>197</v>
      </c>
      <c r="E8790" s="8">
        <v>315</v>
      </c>
      <c r="F8790" s="31">
        <f t="shared" si="337"/>
        <v>328.76958434408363</v>
      </c>
      <c r="G8790" s="31">
        <f t="shared" si="335"/>
        <v>374.11360157933314</v>
      </c>
    </row>
    <row r="8791" spans="1:8" x14ac:dyDescent="0.3">
      <c r="A8791" s="20">
        <f t="shared" si="336"/>
        <v>8785</v>
      </c>
      <c r="B8791" s="9">
        <v>328.7511543440836</v>
      </c>
      <c r="C8791" s="9">
        <v>374.16575157933312</v>
      </c>
      <c r="D8791" s="25">
        <v>198</v>
      </c>
      <c r="E8791" s="8">
        <v>316</v>
      </c>
      <c r="F8791" s="31">
        <f t="shared" si="337"/>
        <v>328.7511543440836</v>
      </c>
      <c r="G8791" s="31">
        <f t="shared" si="335"/>
        <v>374.16575157933312</v>
      </c>
    </row>
    <row r="8792" spans="1:8" x14ac:dyDescent="0.3">
      <c r="A8792" s="20">
        <f t="shared" si="336"/>
        <v>8786</v>
      </c>
      <c r="B8792" s="9">
        <v>328.73272434408358</v>
      </c>
      <c r="C8792" s="9">
        <v>374.2179015793331</v>
      </c>
      <c r="D8792" s="25">
        <v>199</v>
      </c>
      <c r="E8792" s="8">
        <v>317</v>
      </c>
      <c r="F8792" s="31">
        <f t="shared" si="337"/>
        <v>328.73272434408358</v>
      </c>
      <c r="G8792" s="31">
        <f t="shared" si="335"/>
        <v>374.2179015793331</v>
      </c>
    </row>
    <row r="8793" spans="1:8" x14ac:dyDescent="0.3">
      <c r="A8793" s="20">
        <f t="shared" si="336"/>
        <v>8787</v>
      </c>
      <c r="B8793" s="9">
        <v>328.71429434408356</v>
      </c>
      <c r="C8793" s="9">
        <v>374.27005157933309</v>
      </c>
      <c r="D8793" s="25">
        <v>200</v>
      </c>
      <c r="E8793" s="8">
        <v>318</v>
      </c>
      <c r="F8793" s="31">
        <f t="shared" si="337"/>
        <v>328.71429434408356</v>
      </c>
      <c r="G8793" s="31">
        <f t="shared" si="335"/>
        <v>374.27005157933309</v>
      </c>
    </row>
    <row r="8794" spans="1:8" x14ac:dyDescent="0.3">
      <c r="A8794" s="20">
        <f t="shared" si="336"/>
        <v>8788</v>
      </c>
      <c r="B8794" s="9">
        <v>328.69586434408353</v>
      </c>
      <c r="C8794" s="9">
        <v>374.32220157933307</v>
      </c>
      <c r="D8794" s="25">
        <v>201</v>
      </c>
      <c r="E8794" s="8">
        <v>319</v>
      </c>
      <c r="F8794" s="31">
        <f t="shared" si="337"/>
        <v>328.69586434408353</v>
      </c>
      <c r="G8794" s="31">
        <f t="shared" si="335"/>
        <v>374.32220157933307</v>
      </c>
    </row>
    <row r="8795" spans="1:8" x14ac:dyDescent="0.3">
      <c r="A8795" s="20">
        <f t="shared" si="336"/>
        <v>8789</v>
      </c>
      <c r="B8795" s="9">
        <v>328.67743434408351</v>
      </c>
      <c r="C8795" s="9">
        <v>374.37435157933305</v>
      </c>
      <c r="D8795" s="25">
        <v>202</v>
      </c>
      <c r="E8795" s="8">
        <v>320</v>
      </c>
      <c r="F8795" s="31">
        <f t="shared" si="337"/>
        <v>328.67743434408351</v>
      </c>
      <c r="G8795" s="31">
        <f t="shared" si="335"/>
        <v>374.37435157933305</v>
      </c>
    </row>
    <row r="8796" spans="1:8" x14ac:dyDescent="0.3">
      <c r="A8796" s="20">
        <f t="shared" si="336"/>
        <v>8790</v>
      </c>
      <c r="B8796" s="9">
        <v>328.65900434408348</v>
      </c>
      <c r="C8796" s="9">
        <v>374.42650157933303</v>
      </c>
      <c r="D8796" s="25">
        <v>203</v>
      </c>
      <c r="E8796" s="8">
        <v>321</v>
      </c>
      <c r="F8796" s="31">
        <f t="shared" si="337"/>
        <v>328.65900434408348</v>
      </c>
      <c r="G8796" s="31">
        <f t="shared" si="335"/>
        <v>374.42650157933303</v>
      </c>
    </row>
    <row r="8797" spans="1:8" x14ac:dyDescent="0.3">
      <c r="A8797" s="20">
        <f t="shared" si="336"/>
        <v>8791</v>
      </c>
      <c r="B8797" s="9">
        <v>328.64057434408346</v>
      </c>
      <c r="C8797" s="9">
        <v>374.47865157933302</v>
      </c>
      <c r="D8797" s="25">
        <v>204</v>
      </c>
      <c r="E8797" s="8">
        <v>322</v>
      </c>
      <c r="F8797" s="31">
        <f t="shared" si="337"/>
        <v>328.64057434408346</v>
      </c>
      <c r="G8797" s="31">
        <f t="shared" ref="G8797:G8817" si="338">IF(8811-A8797&gt;$I$7,G8796+(A8797-A8796)*$M$7,"erreur")</f>
        <v>374.47865157933302</v>
      </c>
    </row>
    <row r="8798" spans="1:8" x14ac:dyDescent="0.3">
      <c r="A8798" s="20">
        <f t="shared" si="336"/>
        <v>8792</v>
      </c>
      <c r="B8798" s="9">
        <v>328.62214434408344</v>
      </c>
      <c r="C8798" s="9">
        <v>374.530801579333</v>
      </c>
      <c r="D8798" s="25">
        <v>205</v>
      </c>
      <c r="E8798" s="8">
        <v>323</v>
      </c>
      <c r="F8798" s="31">
        <f t="shared" si="337"/>
        <v>328.62214434408344</v>
      </c>
      <c r="G8798" s="31">
        <f t="shared" si="338"/>
        <v>374.530801579333</v>
      </c>
    </row>
    <row r="8799" spans="1:8" x14ac:dyDescent="0.3">
      <c r="A8799" s="20">
        <f t="shared" si="336"/>
        <v>8793</v>
      </c>
      <c r="B8799" s="9">
        <v>328.60371434408341</v>
      </c>
      <c r="C8799" s="9">
        <v>374.58295157933298</v>
      </c>
      <c r="D8799" s="25">
        <v>206</v>
      </c>
      <c r="E8799" s="8">
        <v>324</v>
      </c>
      <c r="F8799" s="31">
        <f t="shared" si="337"/>
        <v>328.60371434408341</v>
      </c>
      <c r="G8799" s="31">
        <f t="shared" si="338"/>
        <v>374.58295157933298</v>
      </c>
    </row>
    <row r="8800" spans="1:8" x14ac:dyDescent="0.3">
      <c r="A8800" s="20">
        <f t="shared" si="336"/>
        <v>8794</v>
      </c>
      <c r="B8800" s="9">
        <v>328.58528434408339</v>
      </c>
      <c r="C8800" s="9">
        <v>374.63510157933297</v>
      </c>
      <c r="D8800" s="25">
        <v>207</v>
      </c>
      <c r="E8800" s="8">
        <v>325</v>
      </c>
      <c r="F8800" s="31">
        <f t="shared" si="337"/>
        <v>328.58528434408339</v>
      </c>
      <c r="G8800" s="31">
        <f t="shared" si="338"/>
        <v>374.63510157933297</v>
      </c>
    </row>
    <row r="8801" spans="1:8" x14ac:dyDescent="0.3">
      <c r="A8801" s="20">
        <f t="shared" si="336"/>
        <v>8795</v>
      </c>
      <c r="B8801" s="9">
        <v>328.56685434408337</v>
      </c>
      <c r="C8801" s="9">
        <v>374.68725157933295</v>
      </c>
      <c r="D8801" s="25">
        <v>208</v>
      </c>
      <c r="E8801" s="8">
        <v>326</v>
      </c>
      <c r="F8801" s="31">
        <f t="shared" si="337"/>
        <v>328.56685434408337</v>
      </c>
      <c r="G8801" s="31">
        <f t="shared" si="338"/>
        <v>374.68725157933295</v>
      </c>
    </row>
    <row r="8802" spans="1:8" x14ac:dyDescent="0.3">
      <c r="A8802" s="20">
        <f t="shared" si="336"/>
        <v>8796</v>
      </c>
      <c r="B8802" s="9">
        <v>328.54842434408334</v>
      </c>
      <c r="C8802" s="9">
        <v>374.73940157933293</v>
      </c>
      <c r="D8802" s="25">
        <v>209</v>
      </c>
      <c r="E8802" s="8">
        <v>327</v>
      </c>
      <c r="F8802" s="31">
        <f t="shared" si="337"/>
        <v>328.54842434408334</v>
      </c>
      <c r="G8802" s="31">
        <f t="shared" si="338"/>
        <v>374.73940157933293</v>
      </c>
    </row>
    <row r="8803" spans="1:8" x14ac:dyDescent="0.3">
      <c r="A8803" s="20">
        <f t="shared" si="336"/>
        <v>8797</v>
      </c>
      <c r="B8803" s="9">
        <v>328.52999434408332</v>
      </c>
      <c r="C8803" s="9">
        <v>374.79155157933292</v>
      </c>
      <c r="D8803" s="25">
        <v>210</v>
      </c>
      <c r="E8803" s="8">
        <v>328</v>
      </c>
      <c r="F8803" s="31">
        <f t="shared" si="337"/>
        <v>328.52999434408332</v>
      </c>
      <c r="G8803" s="31">
        <f t="shared" si="338"/>
        <v>374.79155157933292</v>
      </c>
    </row>
    <row r="8804" spans="1:8" x14ac:dyDescent="0.3">
      <c r="A8804" s="20">
        <f t="shared" si="336"/>
        <v>8798</v>
      </c>
      <c r="B8804" s="9">
        <v>328.5115643440833</v>
      </c>
      <c r="C8804" s="9">
        <v>374.8437015793329</v>
      </c>
      <c r="D8804" s="25">
        <v>211</v>
      </c>
      <c r="E8804" s="8">
        <v>329</v>
      </c>
      <c r="F8804" s="31">
        <f t="shared" si="337"/>
        <v>328.5115643440833</v>
      </c>
      <c r="G8804" s="31">
        <f t="shared" si="338"/>
        <v>374.8437015793329</v>
      </c>
    </row>
    <row r="8805" spans="1:8" x14ac:dyDescent="0.3">
      <c r="A8805" s="20">
        <f t="shared" si="336"/>
        <v>8799</v>
      </c>
      <c r="B8805" s="9">
        <v>328.49313434408327</v>
      </c>
      <c r="C8805" s="9">
        <v>374.89585157933288</v>
      </c>
      <c r="D8805" s="25">
        <v>212</v>
      </c>
      <c r="E8805" s="8">
        <v>330</v>
      </c>
      <c r="F8805" s="31">
        <f t="shared" si="337"/>
        <v>328.49313434408327</v>
      </c>
      <c r="G8805" s="31">
        <f t="shared" si="338"/>
        <v>374.89585157933288</v>
      </c>
    </row>
    <row r="8806" spans="1:8" x14ac:dyDescent="0.3">
      <c r="A8806" s="20">
        <f t="shared" si="336"/>
        <v>8800</v>
      </c>
      <c r="B8806" s="9">
        <v>328.47470434408325</v>
      </c>
      <c r="C8806" s="9">
        <v>374.94800157933287</v>
      </c>
      <c r="D8806" s="25">
        <v>213</v>
      </c>
      <c r="E8806" s="8">
        <v>331</v>
      </c>
      <c r="F8806" s="31">
        <f t="shared" si="337"/>
        <v>328.47470434408325</v>
      </c>
      <c r="G8806" s="31">
        <f t="shared" si="338"/>
        <v>374.94800157933287</v>
      </c>
      <c r="H8806">
        <v>328.28</v>
      </c>
    </row>
    <row r="8807" spans="1:8" x14ac:dyDescent="0.3">
      <c r="A8807" s="20">
        <f t="shared" si="336"/>
        <v>8801</v>
      </c>
      <c r="B8807" s="9">
        <v>328.45627434408323</v>
      </c>
      <c r="C8807" s="9">
        <v>375.00015157933285</v>
      </c>
      <c r="D8807" s="25">
        <v>214</v>
      </c>
      <c r="E8807" s="8">
        <v>332</v>
      </c>
      <c r="F8807" s="31">
        <f t="shared" si="337"/>
        <v>328.45627434408323</v>
      </c>
      <c r="G8807" s="31">
        <f t="shared" si="338"/>
        <v>375.00015157933285</v>
      </c>
    </row>
    <row r="8808" spans="1:8" x14ac:dyDescent="0.3">
      <c r="A8808" s="20">
        <f t="shared" si="336"/>
        <v>8802</v>
      </c>
      <c r="B8808" s="9">
        <v>328.4378443440832</v>
      </c>
      <c r="C8808" s="9">
        <v>375.05230157933283</v>
      </c>
      <c r="D8808" s="25">
        <v>215</v>
      </c>
      <c r="E8808" s="8">
        <v>333</v>
      </c>
      <c r="F8808" s="31">
        <f t="shared" si="337"/>
        <v>328.4378443440832</v>
      </c>
      <c r="G8808" s="31">
        <f t="shared" si="338"/>
        <v>375.05230157933283</v>
      </c>
    </row>
    <row r="8809" spans="1:8" x14ac:dyDescent="0.3">
      <c r="A8809" s="20">
        <f t="shared" si="336"/>
        <v>8803</v>
      </c>
      <c r="B8809" s="9">
        <v>328.41941434408318</v>
      </c>
      <c r="C8809" s="9">
        <v>375.10445157933282</v>
      </c>
      <c r="D8809" s="25">
        <v>216</v>
      </c>
      <c r="E8809" s="8">
        <v>334</v>
      </c>
      <c r="F8809" s="31">
        <f t="shared" si="337"/>
        <v>328.41941434408318</v>
      </c>
      <c r="G8809" s="31">
        <f t="shared" si="338"/>
        <v>375.10445157933282</v>
      </c>
    </row>
    <row r="8810" spans="1:8" x14ac:dyDescent="0.3">
      <c r="A8810" s="20">
        <f t="shared" si="336"/>
        <v>8804</v>
      </c>
      <c r="B8810" s="9">
        <v>328.40098434408316</v>
      </c>
      <c r="C8810" s="9">
        <v>375.1566015793328</v>
      </c>
      <c r="D8810" s="25">
        <v>217</v>
      </c>
      <c r="E8810" s="8">
        <v>335</v>
      </c>
      <c r="F8810" s="31">
        <f t="shared" si="337"/>
        <v>328.40098434408316</v>
      </c>
      <c r="G8810" s="31">
        <f t="shared" si="338"/>
        <v>375.1566015793328</v>
      </c>
    </row>
    <row r="8811" spans="1:8" x14ac:dyDescent="0.3">
      <c r="A8811" s="20">
        <f t="shared" si="336"/>
        <v>8805</v>
      </c>
      <c r="B8811" s="9">
        <v>328.38255434408313</v>
      </c>
      <c r="C8811" s="9">
        <v>375.20875157933278</v>
      </c>
      <c r="D8811" s="25">
        <v>218</v>
      </c>
      <c r="E8811" s="8">
        <v>336</v>
      </c>
      <c r="F8811" s="31">
        <f t="shared" si="337"/>
        <v>328.38255434408313</v>
      </c>
      <c r="G8811" s="31">
        <f t="shared" si="338"/>
        <v>375.20875157933278</v>
      </c>
    </row>
    <row r="8812" spans="1:8" x14ac:dyDescent="0.3">
      <c r="A8812" s="20">
        <f t="shared" si="336"/>
        <v>8806</v>
      </c>
      <c r="B8812" s="9">
        <v>328.36412434408311</v>
      </c>
      <c r="C8812" s="9">
        <v>375.26090157933277</v>
      </c>
      <c r="D8812" s="25">
        <v>219</v>
      </c>
      <c r="E8812" s="8">
        <v>337</v>
      </c>
      <c r="F8812" s="31">
        <f t="shared" si="337"/>
        <v>328.36412434408311</v>
      </c>
      <c r="G8812" s="31">
        <f t="shared" si="338"/>
        <v>375.26090157933277</v>
      </c>
    </row>
    <row r="8813" spans="1:8" x14ac:dyDescent="0.3">
      <c r="A8813" s="20">
        <f t="shared" si="336"/>
        <v>8807</v>
      </c>
      <c r="B8813" s="9">
        <v>328.34569434408309</v>
      </c>
      <c r="C8813" s="9">
        <v>375.31305157933275</v>
      </c>
      <c r="D8813" s="25">
        <v>220</v>
      </c>
      <c r="E8813" s="8">
        <v>338</v>
      </c>
      <c r="F8813" s="31">
        <f t="shared" si="337"/>
        <v>328.34569434408309</v>
      </c>
      <c r="G8813" s="31">
        <f t="shared" si="338"/>
        <v>375.31305157933275</v>
      </c>
    </row>
    <row r="8814" spans="1:8" x14ac:dyDescent="0.3">
      <c r="A8814" s="20">
        <f t="shared" si="336"/>
        <v>8808</v>
      </c>
      <c r="B8814" s="9">
        <v>328.32726434408306</v>
      </c>
      <c r="C8814" s="9">
        <v>375.36520157933273</v>
      </c>
      <c r="D8814" s="25">
        <v>221</v>
      </c>
      <c r="E8814" s="8">
        <v>339</v>
      </c>
      <c r="F8814" s="31">
        <f t="shared" si="337"/>
        <v>328.32726434408306</v>
      </c>
      <c r="G8814" s="31">
        <f t="shared" si="338"/>
        <v>375.36520157933273</v>
      </c>
    </row>
    <row r="8815" spans="1:8" x14ac:dyDescent="0.3">
      <c r="A8815" s="20">
        <f t="shared" si="336"/>
        <v>8809</v>
      </c>
      <c r="B8815" s="9">
        <v>328.30883434408304</v>
      </c>
      <c r="C8815" s="9">
        <v>375.41735157933272</v>
      </c>
      <c r="D8815" s="25">
        <v>222</v>
      </c>
      <c r="E8815" s="8">
        <v>340</v>
      </c>
      <c r="F8815" s="31">
        <f t="shared" si="337"/>
        <v>328.30883434408304</v>
      </c>
      <c r="G8815" s="31">
        <f t="shared" si="338"/>
        <v>375.41735157933272</v>
      </c>
    </row>
    <row r="8816" spans="1:8" x14ac:dyDescent="0.3">
      <c r="A8816" s="20">
        <f t="shared" si="336"/>
        <v>8810</v>
      </c>
      <c r="B8816" s="13">
        <v>328.29040434408302</v>
      </c>
      <c r="C8816" s="18">
        <v>375.4695015793327</v>
      </c>
      <c r="D8816" s="25">
        <v>223</v>
      </c>
      <c r="E8816" s="8">
        <v>341</v>
      </c>
      <c r="F8816" s="31">
        <f t="shared" si="337"/>
        <v>328.29040434408302</v>
      </c>
      <c r="G8816" s="31">
        <f t="shared" si="338"/>
        <v>375.4695015793327</v>
      </c>
      <c r="H8816">
        <v>328.1</v>
      </c>
    </row>
    <row r="8817" spans="2:8" x14ac:dyDescent="0.3">
      <c r="B8817" s="25"/>
      <c r="C8817" s="9"/>
      <c r="D8817" s="25"/>
      <c r="E8817" s="8"/>
      <c r="F8817" s="31" t="s">
        <v>76</v>
      </c>
      <c r="G8817" s="31">
        <f t="shared" si="338"/>
        <v>-83.971998420667319</v>
      </c>
      <c r="H8817">
        <v>1</v>
      </c>
    </row>
    <row r="8818" spans="2:8" x14ac:dyDescent="0.3">
      <c r="C8818" s="12"/>
    </row>
    <row r="8819" spans="2:8" x14ac:dyDescent="0.3">
      <c r="C8819" s="12"/>
    </row>
    <row r="8820" spans="2:8" x14ac:dyDescent="0.3">
      <c r="C8820" s="12"/>
    </row>
    <row r="8821" spans="2:8" x14ac:dyDescent="0.3">
      <c r="C8821" s="12"/>
    </row>
    <row r="8822" spans="2:8" x14ac:dyDescent="0.3">
      <c r="C8822" s="12"/>
    </row>
    <row r="8823" spans="2:8" x14ac:dyDescent="0.3">
      <c r="C8823" s="12"/>
    </row>
    <row r="8824" spans="2:8" x14ac:dyDescent="0.3">
      <c r="C8824" s="12"/>
    </row>
    <row r="8825" spans="2:8" x14ac:dyDescent="0.3">
      <c r="C8825" s="12"/>
    </row>
    <row r="8826" spans="2:8" x14ac:dyDescent="0.3">
      <c r="C8826" s="12"/>
    </row>
    <row r="8827" spans="2:8" x14ac:dyDescent="0.3">
      <c r="C8827" s="12"/>
    </row>
    <row r="8828" spans="2:8" x14ac:dyDescent="0.3">
      <c r="C8828" s="12"/>
    </row>
    <row r="8829" spans="2:8" x14ac:dyDescent="0.3">
      <c r="C8829" s="12"/>
    </row>
    <row r="8830" spans="2:8" x14ac:dyDescent="0.3">
      <c r="C8830" s="12"/>
    </row>
    <row r="8831" spans="2:8" x14ac:dyDescent="0.3">
      <c r="C8831" s="12"/>
    </row>
    <row r="8832" spans="2:8" x14ac:dyDescent="0.3">
      <c r="C8832" s="12"/>
    </row>
    <row r="8833" spans="3:3" x14ac:dyDescent="0.3">
      <c r="C8833" s="12"/>
    </row>
    <row r="8834" spans="3:3" x14ac:dyDescent="0.3">
      <c r="C8834" s="12"/>
    </row>
    <row r="8835" spans="3:3" x14ac:dyDescent="0.3">
      <c r="C8835" s="12"/>
    </row>
    <row r="8836" spans="3:3" x14ac:dyDescent="0.3">
      <c r="C8836" s="12"/>
    </row>
    <row r="8837" spans="3:3" x14ac:dyDescent="0.3">
      <c r="C8837" s="12"/>
    </row>
    <row r="8838" spans="3:3" x14ac:dyDescent="0.3">
      <c r="C8838" s="12"/>
    </row>
    <row r="8839" spans="3:3" x14ac:dyDescent="0.3">
      <c r="C8839" s="12"/>
    </row>
    <row r="8840" spans="3:3" x14ac:dyDescent="0.3">
      <c r="C8840" s="12"/>
    </row>
    <row r="8841" spans="3:3" x14ac:dyDescent="0.3">
      <c r="C8841" s="12"/>
    </row>
    <row r="8842" spans="3:3" x14ac:dyDescent="0.3">
      <c r="C8842" s="12"/>
    </row>
    <row r="8843" spans="3:3" x14ac:dyDescent="0.3">
      <c r="C8843" s="12"/>
    </row>
    <row r="8844" spans="3:3" x14ac:dyDescent="0.3">
      <c r="C8844" s="12"/>
    </row>
    <row r="8845" spans="3:3" x14ac:dyDescent="0.3">
      <c r="C8845" s="12"/>
    </row>
    <row r="8846" spans="3:3" x14ac:dyDescent="0.3">
      <c r="C8846" s="12"/>
    </row>
    <row r="8847" spans="3:3" x14ac:dyDescent="0.3">
      <c r="C8847" s="12"/>
    </row>
    <row r="8848" spans="3:3" x14ac:dyDescent="0.3">
      <c r="C8848" s="12"/>
    </row>
    <row r="8849" spans="3:3" x14ac:dyDescent="0.3">
      <c r="C8849" s="12"/>
    </row>
    <row r="8850" spans="3:3" x14ac:dyDescent="0.3">
      <c r="C8850" s="12"/>
    </row>
    <row r="8851" spans="3:3" x14ac:dyDescent="0.3">
      <c r="C8851" s="12"/>
    </row>
    <row r="8852" spans="3:3" x14ac:dyDescent="0.3">
      <c r="C8852" s="12"/>
    </row>
    <row r="8853" spans="3:3" x14ac:dyDescent="0.3">
      <c r="C8853" s="12"/>
    </row>
    <row r="8854" spans="3:3" x14ac:dyDescent="0.3">
      <c r="C8854" s="12"/>
    </row>
    <row r="8855" spans="3:3" x14ac:dyDescent="0.3">
      <c r="C8855" s="12"/>
    </row>
    <row r="8856" spans="3:3" x14ac:dyDescent="0.3">
      <c r="C8856" s="12"/>
    </row>
    <row r="8857" spans="3:3" x14ac:dyDescent="0.3">
      <c r="C8857" s="12"/>
    </row>
    <row r="8858" spans="3:3" x14ac:dyDescent="0.3">
      <c r="C8858" s="12"/>
    </row>
    <row r="8859" spans="3:3" x14ac:dyDescent="0.3">
      <c r="C8859" s="12"/>
    </row>
    <row r="8860" spans="3:3" x14ac:dyDescent="0.3">
      <c r="C8860" s="12"/>
    </row>
    <row r="8861" spans="3:3" x14ac:dyDescent="0.3">
      <c r="C8861" s="12"/>
    </row>
    <row r="8862" spans="3:3" x14ac:dyDescent="0.3">
      <c r="C8862" s="12"/>
    </row>
    <row r="8863" spans="3:3" x14ac:dyDescent="0.3">
      <c r="C8863" s="12"/>
    </row>
    <row r="8864" spans="3:3" x14ac:dyDescent="0.3">
      <c r="C8864" s="12"/>
    </row>
    <row r="8865" spans="3:3" x14ac:dyDescent="0.3">
      <c r="C8865" s="12"/>
    </row>
    <row r="8866" spans="3:3" x14ac:dyDescent="0.3">
      <c r="C8866" s="12"/>
    </row>
    <row r="8867" spans="3:3" x14ac:dyDescent="0.3">
      <c r="C8867" s="12"/>
    </row>
    <row r="8868" spans="3:3" x14ac:dyDescent="0.3">
      <c r="C8868" s="12"/>
    </row>
    <row r="8869" spans="3:3" x14ac:dyDescent="0.3">
      <c r="C8869" s="12"/>
    </row>
    <row r="8870" spans="3:3" x14ac:dyDescent="0.3">
      <c r="C8870" s="12"/>
    </row>
    <row r="8871" spans="3:3" x14ac:dyDescent="0.3">
      <c r="C8871" s="12"/>
    </row>
    <row r="8872" spans="3:3" x14ac:dyDescent="0.3">
      <c r="C8872" s="12"/>
    </row>
    <row r="8873" spans="3:3" x14ac:dyDescent="0.3">
      <c r="C8873" s="12"/>
    </row>
    <row r="8874" spans="3:3" x14ac:dyDescent="0.3">
      <c r="C8874" s="12"/>
    </row>
    <row r="8875" spans="3:3" x14ac:dyDescent="0.3">
      <c r="C8875" s="12"/>
    </row>
    <row r="8876" spans="3:3" x14ac:dyDescent="0.3">
      <c r="C8876" s="12"/>
    </row>
    <row r="8877" spans="3:3" x14ac:dyDescent="0.3">
      <c r="C8877" s="12"/>
    </row>
    <row r="8878" spans="3:3" x14ac:dyDescent="0.3">
      <c r="C8878" s="12"/>
    </row>
    <row r="8879" spans="3:3" x14ac:dyDescent="0.3">
      <c r="C8879" s="12"/>
    </row>
    <row r="8880" spans="3:3" x14ac:dyDescent="0.3">
      <c r="C8880" s="12"/>
    </row>
    <row r="8881" spans="3:3" x14ac:dyDescent="0.3">
      <c r="C8881" s="12"/>
    </row>
    <row r="8882" spans="3:3" x14ac:dyDescent="0.3">
      <c r="C8882" s="12"/>
    </row>
    <row r="8883" spans="3:3" x14ac:dyDescent="0.3">
      <c r="C8883" s="12"/>
    </row>
    <row r="8884" spans="3:3" x14ac:dyDescent="0.3">
      <c r="C8884" s="12"/>
    </row>
    <row r="8885" spans="3:3" x14ac:dyDescent="0.3">
      <c r="C8885" s="12"/>
    </row>
    <row r="8886" spans="3:3" x14ac:dyDescent="0.3">
      <c r="C8886" s="12"/>
    </row>
    <row r="8887" spans="3:3" x14ac:dyDescent="0.3">
      <c r="C8887" s="12"/>
    </row>
    <row r="8888" spans="3:3" x14ac:dyDescent="0.3">
      <c r="C8888" s="12"/>
    </row>
    <row r="8889" spans="3:3" x14ac:dyDescent="0.3">
      <c r="C8889" s="12"/>
    </row>
    <row r="8890" spans="3:3" x14ac:dyDescent="0.3">
      <c r="C8890" s="12"/>
    </row>
    <row r="8891" spans="3:3" x14ac:dyDescent="0.3">
      <c r="C8891" s="12"/>
    </row>
    <row r="8892" spans="3:3" x14ac:dyDescent="0.3">
      <c r="C8892" s="12"/>
    </row>
    <row r="8893" spans="3:3" x14ac:dyDescent="0.3">
      <c r="C8893" s="12"/>
    </row>
    <row r="8894" spans="3:3" x14ac:dyDescent="0.3">
      <c r="C8894" s="12"/>
    </row>
    <row r="8895" spans="3:3" x14ac:dyDescent="0.3">
      <c r="C8895" s="12"/>
    </row>
    <row r="8896" spans="3:3" x14ac:dyDescent="0.3">
      <c r="C8896" s="12"/>
    </row>
    <row r="8897" spans="3:3" x14ac:dyDescent="0.3">
      <c r="C8897" s="12"/>
    </row>
    <row r="8898" spans="3:3" x14ac:dyDescent="0.3">
      <c r="C8898" s="12"/>
    </row>
    <row r="8899" spans="3:3" x14ac:dyDescent="0.3">
      <c r="C8899" s="12"/>
    </row>
    <row r="8900" spans="3:3" x14ac:dyDescent="0.3">
      <c r="C8900" s="12"/>
    </row>
    <row r="8901" spans="3:3" x14ac:dyDescent="0.3">
      <c r="C8901" s="12"/>
    </row>
    <row r="8902" spans="3:3" x14ac:dyDescent="0.3">
      <c r="C8902" s="12"/>
    </row>
    <row r="8903" spans="3:3" x14ac:dyDescent="0.3">
      <c r="C8903" s="12"/>
    </row>
    <row r="8904" spans="3:3" x14ac:dyDescent="0.3">
      <c r="C8904" s="12"/>
    </row>
    <row r="8905" spans="3:3" x14ac:dyDescent="0.3">
      <c r="C8905" s="12"/>
    </row>
    <row r="8906" spans="3:3" x14ac:dyDescent="0.3">
      <c r="C8906" s="12"/>
    </row>
    <row r="8907" spans="3:3" x14ac:dyDescent="0.3">
      <c r="C8907" s="12"/>
    </row>
    <row r="8908" spans="3:3" x14ac:dyDescent="0.3">
      <c r="C8908" s="12"/>
    </row>
    <row r="8909" spans="3:3" x14ac:dyDescent="0.3">
      <c r="C8909" s="12"/>
    </row>
    <row r="8910" spans="3:3" x14ac:dyDescent="0.3">
      <c r="C8910" s="12"/>
    </row>
    <row r="8911" spans="3:3" x14ac:dyDescent="0.3">
      <c r="C8911" s="12"/>
    </row>
    <row r="8912" spans="3:3" x14ac:dyDescent="0.3">
      <c r="C8912" s="12"/>
    </row>
    <row r="8913" spans="3:3" x14ac:dyDescent="0.3">
      <c r="C8913" s="12"/>
    </row>
    <row r="8914" spans="3:3" x14ac:dyDescent="0.3">
      <c r="C8914" s="12"/>
    </row>
    <row r="8915" spans="3:3" x14ac:dyDescent="0.3">
      <c r="C8915" s="12"/>
    </row>
    <row r="8916" spans="3:3" x14ac:dyDescent="0.3">
      <c r="C8916" s="12"/>
    </row>
    <row r="8917" spans="3:3" x14ac:dyDescent="0.3">
      <c r="C8917" s="12"/>
    </row>
    <row r="8918" spans="3:3" x14ac:dyDescent="0.3">
      <c r="C8918" s="12"/>
    </row>
    <row r="8919" spans="3:3" x14ac:dyDescent="0.3">
      <c r="C8919" s="12"/>
    </row>
    <row r="8920" spans="3:3" x14ac:dyDescent="0.3">
      <c r="C8920" s="12"/>
    </row>
    <row r="8921" spans="3:3" x14ac:dyDescent="0.3">
      <c r="C8921" s="12"/>
    </row>
    <row r="8922" spans="3:3" x14ac:dyDescent="0.3">
      <c r="C8922" s="12"/>
    </row>
    <row r="8923" spans="3:3" x14ac:dyDescent="0.3">
      <c r="C8923" s="12"/>
    </row>
    <row r="8924" spans="3:3" x14ac:dyDescent="0.3">
      <c r="C8924" s="12"/>
    </row>
    <row r="8925" spans="3:3" x14ac:dyDescent="0.3">
      <c r="C8925" s="12"/>
    </row>
    <row r="8926" spans="3:3" x14ac:dyDescent="0.3">
      <c r="C8926" s="12"/>
    </row>
    <row r="8927" spans="3:3" x14ac:dyDescent="0.3">
      <c r="C8927" s="12"/>
    </row>
    <row r="8928" spans="3:3" x14ac:dyDescent="0.3">
      <c r="C8928" s="12"/>
    </row>
    <row r="8929" spans="3:3" x14ac:dyDescent="0.3">
      <c r="C8929" s="12"/>
    </row>
    <row r="8930" spans="3:3" x14ac:dyDescent="0.3">
      <c r="C8930" s="12"/>
    </row>
    <row r="8931" spans="3:3" x14ac:dyDescent="0.3">
      <c r="C8931" s="12"/>
    </row>
    <row r="8932" spans="3:3" x14ac:dyDescent="0.3">
      <c r="C8932" s="12"/>
    </row>
    <row r="8933" spans="3:3" x14ac:dyDescent="0.3">
      <c r="C8933" s="12"/>
    </row>
    <row r="8934" spans="3:3" x14ac:dyDescent="0.3">
      <c r="C8934" s="12"/>
    </row>
    <row r="8935" spans="3:3" x14ac:dyDescent="0.3">
      <c r="C8935" s="12"/>
    </row>
    <row r="8936" spans="3:3" x14ac:dyDescent="0.3">
      <c r="C8936" s="12"/>
    </row>
    <row r="8937" spans="3:3" x14ac:dyDescent="0.3">
      <c r="C8937" s="12"/>
    </row>
    <row r="8938" spans="3:3" x14ac:dyDescent="0.3">
      <c r="C8938" s="12"/>
    </row>
    <row r="8939" spans="3:3" x14ac:dyDescent="0.3">
      <c r="C8939" s="12"/>
    </row>
    <row r="8940" spans="3:3" x14ac:dyDescent="0.3">
      <c r="C8940" s="12"/>
    </row>
    <row r="8941" spans="3:3" x14ac:dyDescent="0.3">
      <c r="C8941" s="12"/>
    </row>
    <row r="8942" spans="3:3" x14ac:dyDescent="0.3">
      <c r="C8942" s="12"/>
    </row>
    <row r="8943" spans="3:3" x14ac:dyDescent="0.3">
      <c r="C8943" s="12"/>
    </row>
    <row r="8944" spans="3:3" x14ac:dyDescent="0.3">
      <c r="C8944" s="12"/>
    </row>
    <row r="8945" spans="3:3" x14ac:dyDescent="0.3">
      <c r="C8945" s="12"/>
    </row>
    <row r="8946" spans="3:3" x14ac:dyDescent="0.3">
      <c r="C8946" s="12"/>
    </row>
    <row r="8947" spans="3:3" x14ac:dyDescent="0.3">
      <c r="C8947" s="12"/>
    </row>
    <row r="8948" spans="3:3" x14ac:dyDescent="0.3">
      <c r="C8948" s="12"/>
    </row>
    <row r="8949" spans="3:3" x14ac:dyDescent="0.3">
      <c r="C8949" s="12"/>
    </row>
    <row r="8950" spans="3:3" x14ac:dyDescent="0.3">
      <c r="C8950" s="12"/>
    </row>
    <row r="8951" spans="3:3" x14ac:dyDescent="0.3">
      <c r="C8951" s="12"/>
    </row>
    <row r="8952" spans="3:3" x14ac:dyDescent="0.3">
      <c r="C8952" s="12"/>
    </row>
    <row r="8953" spans="3:3" x14ac:dyDescent="0.3">
      <c r="C8953" s="12"/>
    </row>
    <row r="8954" spans="3:3" x14ac:dyDescent="0.3">
      <c r="C8954" s="12"/>
    </row>
    <row r="8955" spans="3:3" x14ac:dyDescent="0.3">
      <c r="C8955" s="12"/>
    </row>
    <row r="8956" spans="3:3" x14ac:dyDescent="0.3">
      <c r="C8956" s="12"/>
    </row>
    <row r="8957" spans="3:3" x14ac:dyDescent="0.3">
      <c r="C8957" s="12"/>
    </row>
    <row r="8958" spans="3:3" x14ac:dyDescent="0.3">
      <c r="C8958" s="12"/>
    </row>
    <row r="8959" spans="3:3" x14ac:dyDescent="0.3">
      <c r="C8959" s="12"/>
    </row>
    <row r="8960" spans="3:3" x14ac:dyDescent="0.3">
      <c r="C8960" s="12"/>
    </row>
    <row r="8961" spans="3:3" x14ac:dyDescent="0.3">
      <c r="C8961" s="12"/>
    </row>
    <row r="8962" spans="3:3" x14ac:dyDescent="0.3">
      <c r="C8962" s="12"/>
    </row>
    <row r="8963" spans="3:3" x14ac:dyDescent="0.3">
      <c r="C8963" s="12"/>
    </row>
    <row r="8964" spans="3:3" x14ac:dyDescent="0.3">
      <c r="C8964" s="12"/>
    </row>
    <row r="8965" spans="3:3" x14ac:dyDescent="0.3">
      <c r="C8965" s="12"/>
    </row>
    <row r="8966" spans="3:3" x14ac:dyDescent="0.3">
      <c r="C8966" s="12"/>
    </row>
    <row r="8967" spans="3:3" x14ac:dyDescent="0.3">
      <c r="C8967" s="12"/>
    </row>
    <row r="8968" spans="3:3" x14ac:dyDescent="0.3">
      <c r="C8968" s="12"/>
    </row>
    <row r="8969" spans="3:3" x14ac:dyDescent="0.3">
      <c r="C8969" s="12"/>
    </row>
    <row r="8970" spans="3:3" x14ac:dyDescent="0.3">
      <c r="C8970" s="12"/>
    </row>
    <row r="8971" spans="3:3" x14ac:dyDescent="0.3">
      <c r="C8971" s="12"/>
    </row>
    <row r="8972" spans="3:3" x14ac:dyDescent="0.3">
      <c r="C8972" s="12"/>
    </row>
    <row r="8973" spans="3:3" x14ac:dyDescent="0.3">
      <c r="C8973" s="12"/>
    </row>
    <row r="8974" spans="3:3" x14ac:dyDescent="0.3">
      <c r="C8974" s="12"/>
    </row>
    <row r="8975" spans="3:3" x14ac:dyDescent="0.3">
      <c r="C8975" s="12"/>
    </row>
    <row r="8976" spans="3:3" x14ac:dyDescent="0.3">
      <c r="C8976" s="12"/>
    </row>
    <row r="8977" spans="3:3" x14ac:dyDescent="0.3">
      <c r="C8977" s="12"/>
    </row>
    <row r="8978" spans="3:3" x14ac:dyDescent="0.3">
      <c r="C8978" s="12"/>
    </row>
    <row r="8979" spans="3:3" x14ac:dyDescent="0.3">
      <c r="C8979" s="12"/>
    </row>
    <row r="8980" spans="3:3" x14ac:dyDescent="0.3">
      <c r="C8980" s="12"/>
    </row>
    <row r="8981" spans="3:3" x14ac:dyDescent="0.3">
      <c r="C8981" s="12"/>
    </row>
    <row r="8982" spans="3:3" x14ac:dyDescent="0.3">
      <c r="C8982" s="12"/>
    </row>
    <row r="8983" spans="3:3" x14ac:dyDescent="0.3">
      <c r="C8983" s="12"/>
    </row>
    <row r="8984" spans="3:3" x14ac:dyDescent="0.3">
      <c r="C8984" s="12"/>
    </row>
    <row r="8985" spans="3:3" x14ac:dyDescent="0.3">
      <c r="C8985" s="12"/>
    </row>
    <row r="8986" spans="3:3" x14ac:dyDescent="0.3">
      <c r="C8986" s="12"/>
    </row>
    <row r="8987" spans="3:3" x14ac:dyDescent="0.3">
      <c r="C8987" s="12"/>
    </row>
    <row r="8988" spans="3:3" x14ac:dyDescent="0.3">
      <c r="C8988" s="12"/>
    </row>
    <row r="8989" spans="3:3" x14ac:dyDescent="0.3">
      <c r="C8989" s="12"/>
    </row>
    <row r="8990" spans="3:3" x14ac:dyDescent="0.3">
      <c r="C8990" s="12"/>
    </row>
    <row r="8991" spans="3:3" x14ac:dyDescent="0.3">
      <c r="C8991" s="12"/>
    </row>
    <row r="8992" spans="3:3" x14ac:dyDescent="0.3">
      <c r="C8992" s="12"/>
    </row>
    <row r="8993" spans="3:3" x14ac:dyDescent="0.3">
      <c r="C8993" s="12"/>
    </row>
    <row r="8994" spans="3:3" x14ac:dyDescent="0.3">
      <c r="C8994" s="12"/>
    </row>
    <row r="8995" spans="3:3" x14ac:dyDescent="0.3">
      <c r="C8995" s="12"/>
    </row>
    <row r="8996" spans="3:3" x14ac:dyDescent="0.3">
      <c r="C8996" s="12"/>
    </row>
    <row r="8997" spans="3:3" x14ac:dyDescent="0.3">
      <c r="C8997" s="12"/>
    </row>
    <row r="8998" spans="3:3" x14ac:dyDescent="0.3">
      <c r="C8998" s="12"/>
    </row>
    <row r="8999" spans="3:3" x14ac:dyDescent="0.3">
      <c r="C8999" s="12"/>
    </row>
    <row r="9000" spans="3:3" x14ac:dyDescent="0.3">
      <c r="C9000" s="12"/>
    </row>
    <row r="9001" spans="3:3" x14ac:dyDescent="0.3">
      <c r="C9001" s="12"/>
    </row>
    <row r="9002" spans="3:3" x14ac:dyDescent="0.3">
      <c r="C9002" s="12"/>
    </row>
    <row r="9003" spans="3:3" x14ac:dyDescent="0.3">
      <c r="C9003" s="12"/>
    </row>
    <row r="9004" spans="3:3" x14ac:dyDescent="0.3">
      <c r="C9004" s="12"/>
    </row>
    <row r="9005" spans="3:3" x14ac:dyDescent="0.3">
      <c r="C9005" s="12"/>
    </row>
    <row r="9006" spans="3:3" x14ac:dyDescent="0.3">
      <c r="C9006" s="12"/>
    </row>
    <row r="9007" spans="3:3" x14ac:dyDescent="0.3">
      <c r="C9007" s="12"/>
    </row>
    <row r="9008" spans="3:3" x14ac:dyDescent="0.3">
      <c r="C9008" s="12"/>
    </row>
    <row r="9009" spans="3:3" x14ac:dyDescent="0.3">
      <c r="C9009" s="12"/>
    </row>
    <row r="9010" spans="3:3" x14ac:dyDescent="0.3">
      <c r="C9010" s="12"/>
    </row>
    <row r="9011" spans="3:3" x14ac:dyDescent="0.3">
      <c r="C9011" s="12"/>
    </row>
    <row r="9012" spans="3:3" x14ac:dyDescent="0.3">
      <c r="C9012" s="12"/>
    </row>
    <row r="9013" spans="3:3" x14ac:dyDescent="0.3">
      <c r="C9013" s="12"/>
    </row>
    <row r="9014" spans="3:3" x14ac:dyDescent="0.3">
      <c r="C9014" s="12"/>
    </row>
    <row r="9015" spans="3:3" x14ac:dyDescent="0.3">
      <c r="C9015" s="12"/>
    </row>
    <row r="9016" spans="3:3" x14ac:dyDescent="0.3">
      <c r="C9016" s="12"/>
    </row>
    <row r="9017" spans="3:3" x14ac:dyDescent="0.3">
      <c r="C9017" s="12"/>
    </row>
  </sheetData>
  <dataConsolidate function="count"/>
  <mergeCells count="3">
    <mergeCell ref="I5:J5"/>
    <mergeCell ref="L5:M5"/>
    <mergeCell ref="B3:G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N37"/>
  <sheetViews>
    <sheetView topLeftCell="A4" zoomScaleNormal="100" workbookViewId="0">
      <selection activeCell="D13" sqref="D13"/>
    </sheetView>
  </sheetViews>
  <sheetFormatPr baseColWidth="10" defaultRowHeight="14.4" x14ac:dyDescent="0.3"/>
  <cols>
    <col min="2" max="2" width="17.5546875" bestFit="1" customWidth="1"/>
    <col min="3" max="3" width="12" bestFit="1" customWidth="1"/>
    <col min="4" max="4" width="13.77734375" customWidth="1"/>
    <col min="5" max="6" width="12.6640625" bestFit="1" customWidth="1"/>
    <col min="7" max="7" width="13.5546875" customWidth="1"/>
    <col min="8" max="8" width="12.6640625" bestFit="1" customWidth="1"/>
    <col min="9" max="9" width="13.44140625" customWidth="1"/>
    <col min="10" max="11" width="12.6640625" bestFit="1" customWidth="1"/>
    <col min="12" max="12" width="8.6640625" bestFit="1" customWidth="1"/>
    <col min="13" max="13" width="12.6640625" bestFit="1" customWidth="1"/>
    <col min="14" max="14" width="17" bestFit="1" customWidth="1"/>
    <col min="15" max="15" width="12" bestFit="1" customWidth="1"/>
    <col min="16" max="16" width="11.6640625" bestFit="1" customWidth="1"/>
    <col min="17" max="19" width="12" bestFit="1" customWidth="1"/>
  </cols>
  <sheetData>
    <row r="1" spans="1:14" ht="28.8" x14ac:dyDescent="0.3">
      <c r="D1" s="24" t="s">
        <v>44</v>
      </c>
      <c r="G1" s="24" t="s">
        <v>50</v>
      </c>
    </row>
    <row r="2" spans="1:14" x14ac:dyDescent="0.3">
      <c r="C2" t="s">
        <v>45</v>
      </c>
      <c r="D2" t="s">
        <v>48</v>
      </c>
      <c r="E2" t="s">
        <v>49</v>
      </c>
      <c r="F2" t="s">
        <v>46</v>
      </c>
      <c r="G2" t="s">
        <v>41</v>
      </c>
      <c r="H2" t="s">
        <v>42</v>
      </c>
      <c r="I2" t="s">
        <v>52</v>
      </c>
      <c r="J2" t="s">
        <v>58</v>
      </c>
      <c r="K2" t="s">
        <v>59</v>
      </c>
      <c r="L2" t="s">
        <v>57</v>
      </c>
      <c r="M2" t="s">
        <v>40</v>
      </c>
    </row>
    <row r="3" spans="1:14" x14ac:dyDescent="0.3">
      <c r="A3" s="43" t="s">
        <v>60</v>
      </c>
      <c r="B3" t="s">
        <v>43</v>
      </c>
      <c r="C3">
        <v>-1.883E-2</v>
      </c>
      <c r="D3" s="26">
        <v>1000</v>
      </c>
      <c r="E3" s="26">
        <v>348.38</v>
      </c>
      <c r="F3">
        <f>E3-C3*D3</f>
        <v>367.21</v>
      </c>
    </row>
    <row r="4" spans="1:14" x14ac:dyDescent="0.3">
      <c r="A4" s="43"/>
      <c r="B4" t="s">
        <v>47</v>
      </c>
      <c r="C4">
        <v>-1.0999999999999999E-2</v>
      </c>
      <c r="D4" s="26">
        <v>2720</v>
      </c>
      <c r="E4" s="26">
        <v>323.02999999999997</v>
      </c>
      <c r="F4">
        <f>E4-C4*D4</f>
        <v>352.95</v>
      </c>
      <c r="G4">
        <f>(F4-F3)/(C3-C4)</f>
        <v>1821.2005108556821</v>
      </c>
      <c r="H4">
        <f>G4*C4+F4</f>
        <v>332.91679438058748</v>
      </c>
    </row>
    <row r="5" spans="1:14" x14ac:dyDescent="0.3">
      <c r="A5" s="43"/>
      <c r="B5" t="s">
        <v>51</v>
      </c>
      <c r="C5">
        <f>(-1/C3-1/C4)/2</f>
        <v>72.007917732824808</v>
      </c>
      <c r="D5">
        <f>G4</f>
        <v>1821.2005108556821</v>
      </c>
      <c r="E5">
        <f>H4</f>
        <v>332.91679438058748</v>
      </c>
      <c r="F5">
        <f>E5-C5*D5</f>
        <v>-130807.93976629389</v>
      </c>
      <c r="J5" s="23"/>
      <c r="K5" s="23"/>
    </row>
    <row r="6" spans="1:14" x14ac:dyDescent="0.3">
      <c r="A6" s="43"/>
      <c r="B6" t="s">
        <v>55</v>
      </c>
      <c r="C6">
        <f>-1/C3</f>
        <v>53.106744556558681</v>
      </c>
      <c r="D6" s="26">
        <v>1762</v>
      </c>
      <c r="E6">
        <f>C3*D6+F3</f>
        <v>334.03153999999995</v>
      </c>
      <c r="F6">
        <f>E6-D6*C6</f>
        <v>-93240.052368656397</v>
      </c>
      <c r="G6">
        <f>(F6-F3)/(C3-C6)</f>
        <v>1762</v>
      </c>
      <c r="H6">
        <f>G6*C6+F6</f>
        <v>334.03153999999631</v>
      </c>
      <c r="I6">
        <f>SQRT(POWER((G4-D6),2)+POWER(H4-E6,2))</f>
        <v>59.211005255524327</v>
      </c>
      <c r="J6" s="23"/>
      <c r="K6" s="23"/>
    </row>
    <row r="7" spans="1:14" x14ac:dyDescent="0.3">
      <c r="A7" s="43"/>
      <c r="B7" t="s">
        <v>56</v>
      </c>
      <c r="C7">
        <f>-1/C4</f>
        <v>90.909090909090921</v>
      </c>
      <c r="D7">
        <f>G4+COS(ASIN((ABS(H4-E7))/I6))*I6</f>
        <v>1880.4079341704462</v>
      </c>
      <c r="E7">
        <f>H4-SIN(ATAN(ABS(C4)))*I6</f>
        <v>332.26551272412507</v>
      </c>
      <c r="F7">
        <f>E7-D7*C7</f>
        <v>-170613.91032095283</v>
      </c>
      <c r="G7">
        <f>(F7-F4)/(C4-C7)</f>
        <v>1880.4079341704464</v>
      </c>
      <c r="H7">
        <f>G7*C7+F7</f>
        <v>332.26551272414508</v>
      </c>
      <c r="J7" s="22">
        <f>(F6-F7)/(C7-C6)</f>
        <v>2046.8004083855878</v>
      </c>
      <c r="K7" s="22">
        <f>C6*J7+F6</f>
        <v>15458.854077737007</v>
      </c>
      <c r="L7">
        <f>POWER(D6-J7,2)+POWER(E6-K7,2)</f>
        <v>228841368.07065392</v>
      </c>
      <c r="M7">
        <f>SQRT(L7)</f>
        <v>15127.503695939193</v>
      </c>
      <c r="N7" t="s">
        <v>32</v>
      </c>
    </row>
    <row r="8" spans="1:14" x14ac:dyDescent="0.3">
      <c r="A8" s="43" t="s">
        <v>60</v>
      </c>
      <c r="B8" t="s">
        <v>47</v>
      </c>
      <c r="C8">
        <v>-1.0999999999999999E-2</v>
      </c>
      <c r="D8" s="26">
        <v>2300</v>
      </c>
      <c r="E8" s="26">
        <v>327.64999999999998</v>
      </c>
      <c r="F8">
        <f>E8-C8*D8</f>
        <v>352.95</v>
      </c>
    </row>
    <row r="9" spans="1:14" x14ac:dyDescent="0.3">
      <c r="A9" s="43"/>
      <c r="B9" t="s">
        <v>61</v>
      </c>
      <c r="C9">
        <v>1.4E-3</v>
      </c>
      <c r="D9" s="26">
        <v>3020</v>
      </c>
      <c r="E9" s="26">
        <v>323.45</v>
      </c>
      <c r="F9">
        <f>E9-C9*D9</f>
        <v>319.22199999999998</v>
      </c>
      <c r="G9">
        <f>(F9-F8)/(C8-C9)</f>
        <v>2720.0000000000009</v>
      </c>
      <c r="H9">
        <f>G9*C9+F9</f>
        <v>323.02999999999997</v>
      </c>
    </row>
    <row r="10" spans="1:14" x14ac:dyDescent="0.3">
      <c r="A10" s="43"/>
      <c r="B10" t="s">
        <v>51</v>
      </c>
      <c r="C10">
        <f>(-1/C8-1/C9)/2</f>
        <v>-311.68831168831173</v>
      </c>
      <c r="D10">
        <f>G9</f>
        <v>2720.0000000000009</v>
      </c>
      <c r="E10">
        <f>H9</f>
        <v>323.02999999999997</v>
      </c>
      <c r="F10">
        <f>E10-C10*D10</f>
        <v>848115.23779220821</v>
      </c>
    </row>
    <row r="11" spans="1:14" x14ac:dyDescent="0.3">
      <c r="A11" s="43"/>
      <c r="B11" t="s">
        <v>56</v>
      </c>
      <c r="C11">
        <f>-1/C8</f>
        <v>90.909090909090921</v>
      </c>
      <c r="D11" s="26">
        <v>2596</v>
      </c>
      <c r="E11">
        <f>C8*D11+F8</f>
        <v>324.39400000000001</v>
      </c>
      <c r="F11">
        <f>E11-D11*C11</f>
        <v>-235675.60600000003</v>
      </c>
      <c r="G11">
        <f>(F11-F8)/(C8-C11)</f>
        <v>2596.0000000000005</v>
      </c>
      <c r="H11">
        <f>G11*C11+F11</f>
        <v>324.39400000002934</v>
      </c>
      <c r="I11">
        <f>SQRT(POWER((G9-D11),2)+POWER(H9-E11,2))</f>
        <v>124.00750177307914</v>
      </c>
    </row>
    <row r="12" spans="1:14" x14ac:dyDescent="0.3">
      <c r="A12" s="43"/>
      <c r="B12" t="s">
        <v>62</v>
      </c>
      <c r="C12">
        <f>-1/C9</f>
        <v>-714.28571428571433</v>
      </c>
      <c r="D12">
        <f>G9+COS(ASIN((ABS(H9-E12))/I11))*I11</f>
        <v>2844.0073802459069</v>
      </c>
      <c r="E12">
        <f>H9-SIN(ATAN(ABS(C9)))*I11</f>
        <v>322.85638966765572</v>
      </c>
      <c r="F12">
        <f>E12-D12*C12</f>
        <v>2031756.6994224584</v>
      </c>
      <c r="G12">
        <f>(F12-F9)/(C9-C12)</f>
        <v>2844.0068941379291</v>
      </c>
      <c r="H12">
        <f>G12*C12+F12</f>
        <v>323.20360965188593</v>
      </c>
      <c r="J12" s="22">
        <f>(F11-F12)/(C12-C11)</f>
        <v>2816.0046373795049</v>
      </c>
      <c r="K12" s="22">
        <f>C11*J12+F11</f>
        <v>20324.815579955</v>
      </c>
      <c r="L12">
        <f>POWER(D11-J12,2)+POWER(E11-K12,2)</f>
        <v>400065265.41639817</v>
      </c>
      <c r="M12">
        <f>SQRT(L12)</f>
        <v>20001.631568859531</v>
      </c>
      <c r="N12" t="s">
        <v>32</v>
      </c>
    </row>
    <row r="13" spans="1:14" x14ac:dyDescent="0.3">
      <c r="A13" s="43" t="s">
        <v>60</v>
      </c>
      <c r="B13" t="s">
        <v>61</v>
      </c>
      <c r="C13">
        <v>1.4E-3</v>
      </c>
      <c r="D13" s="26">
        <v>3020</v>
      </c>
      <c r="E13" s="26">
        <v>323.45</v>
      </c>
      <c r="F13">
        <f>E13-C13*D13</f>
        <v>319.22199999999998</v>
      </c>
    </row>
    <row r="14" spans="1:14" x14ac:dyDescent="0.3">
      <c r="A14" s="43"/>
      <c r="B14" t="s">
        <v>63</v>
      </c>
      <c r="C14">
        <v>-0.01</v>
      </c>
      <c r="D14" s="26">
        <v>4020</v>
      </c>
      <c r="E14" s="26">
        <v>319.14</v>
      </c>
      <c r="F14">
        <f>E14-C14*D14</f>
        <v>359.34</v>
      </c>
      <c r="G14">
        <f>(F14-F13)/(C13-C14)</f>
        <v>3519.1228070175434</v>
      </c>
      <c r="H14">
        <f>G14*C14+F14</f>
        <v>324.14877192982453</v>
      </c>
    </row>
    <row r="15" spans="1:14" x14ac:dyDescent="0.3">
      <c r="A15" s="43"/>
      <c r="B15" t="s">
        <v>51</v>
      </c>
      <c r="C15">
        <f>(-1/C13-1/C14)/2</f>
        <v>-307.14285714285717</v>
      </c>
      <c r="D15">
        <f>G14</f>
        <v>3519.1228070175434</v>
      </c>
      <c r="E15">
        <f>H14</f>
        <v>324.14877192982453</v>
      </c>
      <c r="F15">
        <f>E15-C15*D15</f>
        <v>1081197.5823558897</v>
      </c>
    </row>
    <row r="16" spans="1:14" x14ac:dyDescent="0.3">
      <c r="A16" s="43"/>
      <c r="B16" t="s">
        <v>62</v>
      </c>
      <c r="C16">
        <f>-1/C13</f>
        <v>-714.28571428571433</v>
      </c>
      <c r="D16" s="26">
        <v>3405</v>
      </c>
      <c r="E16">
        <f>C13*D16+F13</f>
        <v>323.98899999999998</v>
      </c>
      <c r="F16">
        <f>E16-D16*C16</f>
        <v>2432466.8461428573</v>
      </c>
      <c r="G16">
        <f>(F16-F13)/(C13-C16)</f>
        <v>3405</v>
      </c>
      <c r="H16">
        <f>G16*C16+F16</f>
        <v>323.9890000000596</v>
      </c>
      <c r="I16">
        <f>SQRT(POWER((G14-D16),2)+POWER(H14-E16,2))</f>
        <v>114.12291885783951</v>
      </c>
    </row>
    <row r="17" spans="1:14" x14ac:dyDescent="0.3">
      <c r="A17" s="43"/>
      <c r="B17" t="s">
        <v>64</v>
      </c>
      <c r="C17">
        <f>-1/C14</f>
        <v>100</v>
      </c>
      <c r="D17">
        <f>G14+COS(ASIN((ABS(H14-E17))/I16))*I16</f>
        <v>3633.2400201573655</v>
      </c>
      <c r="E17">
        <f>H14-SIN(ATAN(ABS(C14)))*I16</f>
        <v>323.00759979842633</v>
      </c>
      <c r="F17">
        <f>E17-D17*C17</f>
        <v>-363000.9944159381</v>
      </c>
      <c r="G17">
        <f>(F17-F14)/(C14-C17)</f>
        <v>3633.2400201573655</v>
      </c>
      <c r="H17">
        <f>G17*C17+F17</f>
        <v>323.0075997984386</v>
      </c>
      <c r="J17" s="22">
        <f>(F16-F17)/(C17-C16)</f>
        <v>3433.0306813879938</v>
      </c>
      <c r="K17" s="22">
        <f>C16*J17+F16</f>
        <v>-19697.926277138293</v>
      </c>
      <c r="L17">
        <f>POWER(D16-J17,2)+POWER(E16-K17,2)</f>
        <v>400877877.08400291</v>
      </c>
      <c r="M17">
        <f>SQRT(L17)</f>
        <v>20021.93489860565</v>
      </c>
      <c r="N17" t="s">
        <v>33</v>
      </c>
    </row>
    <row r="18" spans="1:14" x14ac:dyDescent="0.3">
      <c r="A18" s="43" t="s">
        <v>60</v>
      </c>
      <c r="B18" t="s">
        <v>63</v>
      </c>
      <c r="C18">
        <v>-0.01</v>
      </c>
      <c r="D18" s="26">
        <v>4020</v>
      </c>
      <c r="E18" s="26">
        <v>319.14</v>
      </c>
      <c r="F18">
        <f>E18-C18*D18</f>
        <v>359.34</v>
      </c>
    </row>
    <row r="19" spans="1:14" x14ac:dyDescent="0.3">
      <c r="A19" s="43"/>
      <c r="B19" t="s">
        <v>65</v>
      </c>
      <c r="C19">
        <v>1.23E-2</v>
      </c>
      <c r="D19" s="26">
        <v>4880</v>
      </c>
      <c r="E19" s="26">
        <v>326.85000000000002</v>
      </c>
      <c r="F19">
        <f>E19-C19*D19</f>
        <v>266.82600000000002</v>
      </c>
      <c r="G19">
        <f>(F19-F18)/(C18-C19)</f>
        <v>4148.6098654708494</v>
      </c>
      <c r="H19">
        <f>G19*C19+F19</f>
        <v>317.85390134529149</v>
      </c>
    </row>
    <row r="20" spans="1:14" x14ac:dyDescent="0.3">
      <c r="A20" s="43"/>
      <c r="B20" t="s">
        <v>51</v>
      </c>
      <c r="C20">
        <f>(-1/C18-1/C19)/2</f>
        <v>9.3495934959349611</v>
      </c>
      <c r="D20">
        <f>G19</f>
        <v>4148.6098654708494</v>
      </c>
      <c r="E20">
        <f>H19</f>
        <v>317.85390134529149</v>
      </c>
      <c r="F20">
        <f>E20-C20*D20</f>
        <v>-38469.961914032574</v>
      </c>
    </row>
    <row r="21" spans="1:14" x14ac:dyDescent="0.3">
      <c r="A21" s="43"/>
      <c r="B21" t="s">
        <v>64</v>
      </c>
      <c r="C21">
        <f>-1/C18</f>
        <v>100</v>
      </c>
      <c r="D21" s="26">
        <v>3814</v>
      </c>
      <c r="E21">
        <f>C18*D21+F18</f>
        <v>321.2</v>
      </c>
      <c r="F21">
        <f>E21-D21*C21</f>
        <v>-381078.8</v>
      </c>
      <c r="G21">
        <f>(F21-F18)/(C18-C21)</f>
        <v>3814</v>
      </c>
      <c r="H21">
        <f>G21*C21+F21</f>
        <v>321.20000000001164</v>
      </c>
      <c r="I21">
        <f>SQRT(POWER((G19-D21),2)+POWER(H19-E21,2))</f>
        <v>334.62659554588151</v>
      </c>
    </row>
    <row r="22" spans="1:14" x14ac:dyDescent="0.3">
      <c r="A22" s="43"/>
      <c r="B22" t="s">
        <v>66</v>
      </c>
      <c r="C22">
        <f>-1/C19</f>
        <v>-81.300813008130078</v>
      </c>
      <c r="D22">
        <f>G19+COS(ASIN((ABS(H19-E22))/I21))*I21</f>
        <v>4483.2111510597324</v>
      </c>
      <c r="E22">
        <f>H19-SIN(ATAN(ABS(C19)))*I21</f>
        <v>313.73830553254822</v>
      </c>
      <c r="F22">
        <f>E22-D22*C22</f>
        <v>364802.44977380347</v>
      </c>
      <c r="G22">
        <f>(F22-F19)/(C19-C22)</f>
        <v>4483.1099227175755</v>
      </c>
      <c r="H22">
        <f>G22*C22+F22</f>
        <v>321.96825204935158</v>
      </c>
      <c r="J22" s="22">
        <f>(F21-F22)/(C22-C21)</f>
        <v>4114.0535301425025</v>
      </c>
      <c r="K22" s="22">
        <f>C21*J22+F21</f>
        <v>30326.553014250239</v>
      </c>
      <c r="L22">
        <f>POWER(D21-J22,2)+POWER(E21-K22,2)</f>
        <v>900411241.63072681</v>
      </c>
      <c r="M22">
        <f>SQRT(L22)</f>
        <v>30006.853244396134</v>
      </c>
      <c r="N22" t="s">
        <v>32</v>
      </c>
    </row>
    <row r="23" spans="1:14" x14ac:dyDescent="0.3">
      <c r="A23" s="43" t="s">
        <v>60</v>
      </c>
      <c r="B23" t="s">
        <v>65</v>
      </c>
      <c r="C23">
        <v>1.23E-2</v>
      </c>
      <c r="D23" s="26">
        <v>4880</v>
      </c>
      <c r="E23" s="26">
        <v>326.85000000000002</v>
      </c>
      <c r="F23">
        <f>E23-C23*D23</f>
        <v>266.82600000000002</v>
      </c>
    </row>
    <row r="24" spans="1:14" x14ac:dyDescent="0.3">
      <c r="A24" s="43"/>
      <c r="B24" t="s">
        <v>67</v>
      </c>
      <c r="C24">
        <v>-8.8000000000000005E-3</v>
      </c>
      <c r="D24" s="26">
        <v>5560</v>
      </c>
      <c r="E24" s="26">
        <v>325.93</v>
      </c>
      <c r="F24">
        <f>E24-C24*D24</f>
        <v>374.858</v>
      </c>
      <c r="G24">
        <f>(F24-F23)/(C23-C24)</f>
        <v>5119.9999999999991</v>
      </c>
      <c r="H24">
        <f>G24*C24+F24</f>
        <v>329.80200000000002</v>
      </c>
    </row>
    <row r="25" spans="1:14" x14ac:dyDescent="0.3">
      <c r="A25" s="43"/>
      <c r="B25" t="s">
        <v>51</v>
      </c>
      <c r="C25">
        <f>(-1/C23-1/C24)/2</f>
        <v>16.167775314116774</v>
      </c>
      <c r="D25">
        <f>G24</f>
        <v>5119.9999999999991</v>
      </c>
      <c r="E25">
        <f>H24</f>
        <v>329.80200000000002</v>
      </c>
      <c r="F25">
        <f>E25-C25*D25</f>
        <v>-82449.207608277866</v>
      </c>
    </row>
    <row r="26" spans="1:14" x14ac:dyDescent="0.3">
      <c r="A26" s="43"/>
      <c r="B26" t="s">
        <v>66</v>
      </c>
      <c r="C26">
        <f>-1/C23</f>
        <v>-81.300813008130078</v>
      </c>
      <c r="D26" s="26">
        <v>4804</v>
      </c>
      <c r="E26">
        <f>C23*D26+F23</f>
        <v>325.91520000000003</v>
      </c>
      <c r="F26">
        <f>E26-D26*C26</f>
        <v>390895.02089105686</v>
      </c>
      <c r="G26">
        <f>(F26-F23)/(C23-C26)</f>
        <v>4804</v>
      </c>
      <c r="H26">
        <f>G26*C26+F26</f>
        <v>325.91519999998854</v>
      </c>
      <c r="I26">
        <f>SQRT(POWER((G24-D26),2)+POWER(H24-E26,2))</f>
        <v>316.02390291596521</v>
      </c>
    </row>
    <row r="27" spans="1:14" x14ac:dyDescent="0.3">
      <c r="A27" s="43"/>
      <c r="B27" t="s">
        <v>68</v>
      </c>
      <c r="C27">
        <f>-1/C24</f>
        <v>113.63636363636363</v>
      </c>
      <c r="D27">
        <f>G24+COS(ASIN((ABS(H24-E27))/I26))*I26</f>
        <v>5436.0116671810902</v>
      </c>
      <c r="E27">
        <f>H24-SIN(ATAN(ABS(C24)))*I26</f>
        <v>327.02109732880643</v>
      </c>
      <c r="F27">
        <f>E27-D27*C27</f>
        <v>-617401.57744597679</v>
      </c>
      <c r="G27">
        <f>(F27-F24)/(C24-C27)</f>
        <v>5436.0116671810902</v>
      </c>
      <c r="H27">
        <f>G27*C27+F27</f>
        <v>327.02109732886311</v>
      </c>
      <c r="J27" s="22">
        <f>(F26-F27)/(C27-C26)</f>
        <v>5172.4181897630579</v>
      </c>
      <c r="K27" s="22">
        <f>C26*J27+F26</f>
        <v>-29626.783154720208</v>
      </c>
      <c r="L27">
        <f>POWER(D26-J27,2)+POWER(E26-K27,2)</f>
        <v>897299870.69140685</v>
      </c>
      <c r="M27">
        <f>SQRT(L27)</f>
        <v>29954.964040896575</v>
      </c>
      <c r="N27" t="s">
        <v>33</v>
      </c>
    </row>
    <row r="28" spans="1:14" x14ac:dyDescent="0.3">
      <c r="A28" s="43" t="s">
        <v>60</v>
      </c>
      <c r="B28" t="s">
        <v>67</v>
      </c>
      <c r="C28">
        <v>-8.8000000000000005E-3</v>
      </c>
      <c r="D28" s="26">
        <v>5560</v>
      </c>
      <c r="E28" s="26">
        <v>325.93</v>
      </c>
      <c r="F28">
        <f>E28-C28*D28</f>
        <v>374.858</v>
      </c>
    </row>
    <row r="29" spans="1:14" x14ac:dyDescent="0.3">
      <c r="A29" s="43"/>
      <c r="B29" t="s">
        <v>69</v>
      </c>
      <c r="C29">
        <v>8.8000000000000005E-3</v>
      </c>
      <c r="D29" s="26">
        <v>5940</v>
      </c>
      <c r="E29" s="26">
        <v>326.81</v>
      </c>
      <c r="F29">
        <f>E29-C29*D29</f>
        <v>274.53800000000001</v>
      </c>
      <c r="G29">
        <f>(F29-F28)/(C28-C29)</f>
        <v>5699.9999999999991</v>
      </c>
      <c r="H29">
        <f>G29*C29+F29</f>
        <v>324.69799999999998</v>
      </c>
    </row>
    <row r="30" spans="1:14" x14ac:dyDescent="0.3">
      <c r="A30" s="43"/>
      <c r="B30" t="s">
        <v>51</v>
      </c>
      <c r="C30">
        <f>(-1/C28-1/C29)/2</f>
        <v>0</v>
      </c>
      <c r="D30">
        <f>G29</f>
        <v>5699.9999999999991</v>
      </c>
      <c r="E30">
        <f>H29</f>
        <v>324.69799999999998</v>
      </c>
      <c r="F30">
        <f>E30-C30*D30</f>
        <v>324.69799999999998</v>
      </c>
    </row>
    <row r="31" spans="1:14" x14ac:dyDescent="0.3">
      <c r="A31" s="43"/>
      <c r="B31" t="s">
        <v>68</v>
      </c>
      <c r="C31">
        <f>-1/C28</f>
        <v>113.63636363636363</v>
      </c>
      <c r="D31" s="26">
        <v>5440</v>
      </c>
      <c r="E31">
        <f>C28*D31+F28</f>
        <v>326.98599999999999</v>
      </c>
      <c r="F31">
        <f>E31-D31*C31</f>
        <v>-617854.83218181808</v>
      </c>
      <c r="G31">
        <f>(F31-F28)/(C28-C31)</f>
        <v>5440</v>
      </c>
      <c r="H31">
        <f>G31*C31+F31</f>
        <v>326.98600000003353</v>
      </c>
      <c r="I31">
        <f>SQRT(POWER((G29-D31),2)+POWER(H29-E31,2))</f>
        <v>260.01006700510567</v>
      </c>
    </row>
    <row r="32" spans="1:14" x14ac:dyDescent="0.3">
      <c r="A32" s="43"/>
      <c r="B32" t="s">
        <v>70</v>
      </c>
      <c r="C32">
        <f>-1/C29</f>
        <v>-113.63636363636363</v>
      </c>
      <c r="D32">
        <f>G29+COS(ASIN((ABS(H29-E32))/I31))*I31</f>
        <v>5959.9999999999982</v>
      </c>
      <c r="E32">
        <f>H29-SIN(ATAN(ABS(C29)))*I31</f>
        <v>322.40999999999997</v>
      </c>
      <c r="F32">
        <f>E32-D32*C32</f>
        <v>677595.13727272709</v>
      </c>
      <c r="G32">
        <f>(F32-F29)/(C29-C32)</f>
        <v>5959.959734318174</v>
      </c>
      <c r="H32">
        <f>G32*C32+F32</f>
        <v>326.98564566194545</v>
      </c>
      <c r="J32" s="22">
        <f>(F31-F32)/(C32-C31)</f>
        <v>5699.9798655999984</v>
      </c>
      <c r="K32" s="22">
        <f>C31*J32+F31</f>
        <v>29870.152545454446</v>
      </c>
      <c r="L32">
        <f>POWER(D31-J32,2)+POWER(E31-K32,2)</f>
        <v>872866279.06297612</v>
      </c>
      <c r="M32">
        <f>SQRT(L32)</f>
        <v>29544.310434717816</v>
      </c>
      <c r="N32" t="s">
        <v>32</v>
      </c>
    </row>
    <row r="33" spans="1:14" x14ac:dyDescent="0.3">
      <c r="A33" s="43" t="s">
        <v>60</v>
      </c>
      <c r="B33" t="s">
        <v>69</v>
      </c>
      <c r="C33">
        <v>8.8000000000000005E-3</v>
      </c>
      <c r="D33" s="26">
        <v>5940</v>
      </c>
      <c r="E33" s="26">
        <v>326.81</v>
      </c>
      <c r="F33">
        <f>E33-C33*D33</f>
        <v>274.53800000000001</v>
      </c>
    </row>
    <row r="34" spans="1:14" x14ac:dyDescent="0.3">
      <c r="A34" s="43"/>
      <c r="B34" t="s">
        <v>71</v>
      </c>
      <c r="C34">
        <v>7.0000000000000007E-2</v>
      </c>
      <c r="D34" s="26">
        <v>7000</v>
      </c>
      <c r="E34" s="26">
        <v>336.47</v>
      </c>
      <c r="F34">
        <f>E34-C34*D34</f>
        <v>-153.53000000000003</v>
      </c>
      <c r="G34">
        <f>(F34-F33)/(C33-C34)</f>
        <v>6994.5751633986929</v>
      </c>
      <c r="H34">
        <f>G34*C34+F34</f>
        <v>336.09026143790851</v>
      </c>
    </row>
    <row r="35" spans="1:14" x14ac:dyDescent="0.3">
      <c r="A35" s="43"/>
      <c r="B35" t="s">
        <v>51</v>
      </c>
      <c r="C35">
        <f>(-1/C33-1/C34)/2</f>
        <v>-63.961038961038952</v>
      </c>
      <c r="D35">
        <f>G34</f>
        <v>6994.5751633986929</v>
      </c>
      <c r="E35">
        <f>H34</f>
        <v>336.09026143790851</v>
      </c>
      <c r="F35">
        <f>E35-C35*D35</f>
        <v>447716.38480349712</v>
      </c>
    </row>
    <row r="36" spans="1:14" x14ac:dyDescent="0.3">
      <c r="A36" s="43"/>
      <c r="B36" t="s">
        <v>70</v>
      </c>
      <c r="C36">
        <f>-1/C33</f>
        <v>-113.63636363636363</v>
      </c>
      <c r="D36" s="26">
        <v>5440</v>
      </c>
      <c r="E36">
        <f>C33*D36+F33</f>
        <v>322.41000000000003</v>
      </c>
      <c r="F36">
        <f>E36-D36*C36</f>
        <v>618504.22818181815</v>
      </c>
      <c r="G36">
        <f>(F36-F33)/(C33-C36)</f>
        <v>5440.0000000000009</v>
      </c>
      <c r="H36">
        <f>G36*C36+F36</f>
        <v>322.40999999991618</v>
      </c>
      <c r="I36">
        <f>SQRT(POWER((G34-D36),2)+POWER(H34-E36,2))</f>
        <v>1554.6353553837253</v>
      </c>
    </row>
    <row r="37" spans="1:14" x14ac:dyDescent="0.3">
      <c r="A37" s="43"/>
      <c r="B37" t="s">
        <v>72</v>
      </c>
      <c r="C37">
        <f>-1/C34</f>
        <v>-14.285714285714285</v>
      </c>
      <c r="D37">
        <f>G34+COS(ASIN((ABS(H34-E37))/I36))*I36</f>
        <v>8545.4156027971367</v>
      </c>
      <c r="E37">
        <f>H34-SIN(ATAN(ABS(C34)))*I36</f>
        <v>227.53143068001737</v>
      </c>
      <c r="F37">
        <f>E37-D37*C37</f>
        <v>122304.89718492482</v>
      </c>
      <c r="G37">
        <f>(F37-F34)/(C34-C37)</f>
        <v>8530.2914747186169</v>
      </c>
      <c r="H37">
        <f>G37*C37+F37</f>
        <v>443.59040323030786</v>
      </c>
      <c r="J37" s="22">
        <f>(F36-F37)/(C37-C36)</f>
        <v>4994.4246387922603</v>
      </c>
      <c r="K37" s="22">
        <f>C36*J37+F36</f>
        <v>50955.97377360682</v>
      </c>
      <c r="L37">
        <f>POWER(D36-J37,2)+POWER(E36-K37,2)</f>
        <v>2563956317.8184237</v>
      </c>
      <c r="M37">
        <f>SQRT(L37)</f>
        <v>50635.524267241708</v>
      </c>
      <c r="N37" t="s">
        <v>32</v>
      </c>
    </row>
  </sheetData>
  <mergeCells count="7">
    <mergeCell ref="A33:A37"/>
    <mergeCell ref="A3:A7"/>
    <mergeCell ref="A8:A12"/>
    <mergeCell ref="A13:A17"/>
    <mergeCell ref="A18:A22"/>
    <mergeCell ref="A23:A27"/>
    <mergeCell ref="A28:A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Profil initial NS-SN</vt:lpstr>
      <vt:lpstr>Rayons initiaux NS</vt:lpstr>
      <vt:lpstr>Profil modifié NS-SN</vt:lpstr>
      <vt:lpstr>Rayons modifiés 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DAUVERGNE Michel</dc:creator>
  <cp:lastModifiedBy>DAUVERGNE Michel</cp:lastModifiedBy>
  <dcterms:created xsi:type="dcterms:W3CDTF">2015-10-01T13:40:26Z</dcterms:created>
  <dcterms:modified xsi:type="dcterms:W3CDTF">2016-04-21T13:38:41Z</dcterms:modified>
</cp:coreProperties>
</file>